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nza/Documents/SELF/Vaccine_expiry_dashboard/who_data_file/"/>
    </mc:Choice>
  </mc:AlternateContent>
  <xr:revisionPtr revIDLastSave="0" documentId="13_ncr:1_{20EE5645-DD2F-D242-9A82-D0FCFD047267}" xr6:coauthVersionLast="47" xr6:coauthVersionMax="47" xr10:uidLastSave="{00000000-0000-0000-0000-000000000000}"/>
  <bookViews>
    <workbookView xWindow="0" yWindow="0" windowWidth="28800" windowHeight="18000" tabRatio="507" activeTab="1" xr2:uid="{00000000-000D-0000-FFFF-FFFF00000000}"/>
  </bookViews>
  <sheets>
    <sheet name="Raw Data" sheetId="1" r:id="rId1"/>
    <sheet name="Doses At Risk" sheetId="4" r:id="rId2"/>
    <sheet name="Doses Remaining" sheetId="2" state="hidden" r:id="rId3"/>
    <sheet name="Av. Daily Doses Admnd" sheetId="3" state="hidden" r:id="rId4"/>
  </sheets>
  <definedNames>
    <definedName name="rng_days_to_expiry">'Raw Data'!$AG$2:$AG$2266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4" l="1"/>
  <c r="C50" i="4"/>
  <c r="B50" i="4"/>
  <c r="D50" i="4"/>
  <c r="J2" i="1"/>
  <c r="I2" i="1"/>
  <c r="AE2" i="1" a="1"/>
  <c r="AE2" i="1" s="1"/>
  <c r="AF2" i="1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4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4" i="3"/>
  <c r="AG2266" i="1" a="1"/>
  <c r="AG2266" i="1" s="1"/>
  <c r="I2266" i="1" a="1"/>
  <c r="I2266" i="1" s="1"/>
  <c r="J2266" i="1" s="1" a="1"/>
  <c r="J2266" i="1" s="1"/>
  <c r="AB2266" i="1" a="1"/>
  <c r="AB2266" i="1" s="1"/>
  <c r="AD2266" i="1" s="1" a="1"/>
  <c r="AD2266" i="1" s="1"/>
  <c r="AE2266" i="1" a="1"/>
  <c r="AE2266" i="1" s="1"/>
  <c r="AF2266" i="1" s="1" a="1"/>
  <c r="AF2266" i="1" s="1"/>
  <c r="AC2266" i="1" a="1"/>
  <c r="AC2266" i="1" s="1"/>
  <c r="AG2265" i="1" a="1"/>
  <c r="AG2265" i="1" s="1"/>
  <c r="I2265" i="1" a="1"/>
  <c r="I2265" i="1" s="1"/>
  <c r="J2265" i="1" s="1" a="1"/>
  <c r="J2265" i="1" s="1"/>
  <c r="AB2265" i="1" a="1"/>
  <c r="AB2265" i="1" s="1"/>
  <c r="AD2265" i="1" s="1" a="1"/>
  <c r="AD2265" i="1" s="1"/>
  <c r="AE2265" i="1" a="1"/>
  <c r="AE2265" i="1" s="1"/>
  <c r="AF2265" i="1" s="1" a="1"/>
  <c r="AF2265" i="1" s="1"/>
  <c r="AC2265" i="1" a="1"/>
  <c r="AC2265" i="1" s="1"/>
  <c r="AG2264" i="1" a="1"/>
  <c r="AG2264" i="1" s="1"/>
  <c r="I2264" i="1" a="1"/>
  <c r="I2264" i="1" s="1"/>
  <c r="J2264" i="1" s="1" a="1"/>
  <c r="J2264" i="1" s="1"/>
  <c r="AB2264" i="1" a="1"/>
  <c r="AB2264" i="1" s="1"/>
  <c r="AD2264" i="1" s="1" a="1"/>
  <c r="AD2264" i="1" s="1"/>
  <c r="AE2264" i="1" a="1"/>
  <c r="AE2264" i="1" s="1"/>
  <c r="AF2264" i="1" s="1" a="1"/>
  <c r="AF2264" i="1" s="1"/>
  <c r="AC2264" i="1" a="1"/>
  <c r="AC2264" i="1" s="1"/>
  <c r="AG2263" i="1" a="1"/>
  <c r="AG2263" i="1" s="1"/>
  <c r="I2263" i="1" a="1"/>
  <c r="I2263" i="1" s="1"/>
  <c r="J2263" i="1" s="1" a="1"/>
  <c r="J2263" i="1" s="1"/>
  <c r="AB2263" i="1" a="1"/>
  <c r="AB2263" i="1" s="1"/>
  <c r="AD2263" i="1" s="1" a="1"/>
  <c r="AD2263" i="1" s="1"/>
  <c r="AE2263" i="1" a="1"/>
  <c r="AE2263" i="1" s="1"/>
  <c r="AF2263" i="1" s="1" a="1"/>
  <c r="AF2263" i="1" s="1"/>
  <c r="AC2263" i="1" a="1"/>
  <c r="AC2263" i="1" s="1"/>
  <c r="AG2262" i="1" a="1"/>
  <c r="AG2262" i="1" s="1"/>
  <c r="AB2262" i="1" a="1"/>
  <c r="AB2262" i="1" s="1"/>
  <c r="AD2262" i="1" s="1" a="1"/>
  <c r="AD2262" i="1" s="1"/>
  <c r="AE2262" i="1" a="1"/>
  <c r="AE2262" i="1" s="1"/>
  <c r="AF2262" i="1" s="1" a="1"/>
  <c r="AF2262" i="1" s="1"/>
  <c r="I2262" i="1" a="1"/>
  <c r="I2262" i="1" s="1"/>
  <c r="J2262" i="1" s="1" a="1"/>
  <c r="J2262" i="1" s="1"/>
  <c r="AC2262" i="1" a="1"/>
  <c r="AC2262" i="1" s="1"/>
  <c r="AG2261" i="1" a="1"/>
  <c r="AG2261" i="1" s="1"/>
  <c r="AB2261" i="1" a="1"/>
  <c r="AB2261" i="1" s="1"/>
  <c r="AD2261" i="1" s="1" a="1"/>
  <c r="AD2261" i="1" s="1"/>
  <c r="AE2261" i="1" a="1"/>
  <c r="AE2261" i="1"/>
  <c r="AF2261" i="1" s="1" a="1"/>
  <c r="AF2261" i="1" s="1"/>
  <c r="I2261" i="1" a="1"/>
  <c r="I2261" i="1"/>
  <c r="J2261" i="1" s="1" a="1"/>
  <c r="J2261" i="1" s="1"/>
  <c r="AC2261" i="1" a="1"/>
  <c r="AC2261" i="1"/>
  <c r="AG2260" i="1" a="1"/>
  <c r="AG2260" i="1" s="1"/>
  <c r="AB2260" i="1" a="1"/>
  <c r="AB2260" i="1" s="1"/>
  <c r="AD2260" i="1" s="1" a="1"/>
  <c r="AD2260" i="1" s="1"/>
  <c r="AE2260" i="1" a="1"/>
  <c r="AE2260" i="1" s="1"/>
  <c r="AF2260" i="1" s="1" a="1"/>
  <c r="AF2260" i="1" s="1"/>
  <c r="I2260" i="1" a="1"/>
  <c r="I2260" i="1" s="1"/>
  <c r="J2260" i="1" s="1" a="1"/>
  <c r="J2260" i="1" s="1"/>
  <c r="AC2260" i="1" a="1"/>
  <c r="AC2260" i="1" s="1"/>
  <c r="AG2259" i="1" a="1"/>
  <c r="AG2259" i="1" s="1"/>
  <c r="AB2259" i="1" a="1"/>
  <c r="AB2259" i="1" s="1"/>
  <c r="AD2259" i="1" s="1" a="1"/>
  <c r="AD2259" i="1" s="1"/>
  <c r="AE2259" i="1" a="1"/>
  <c r="AE2259" i="1" s="1"/>
  <c r="AF2259" i="1" s="1" a="1"/>
  <c r="AF2259" i="1" s="1"/>
  <c r="I2259" i="1" a="1"/>
  <c r="I2259" i="1" s="1"/>
  <c r="J2259" i="1" s="1" a="1"/>
  <c r="J2259" i="1" s="1"/>
  <c r="AC2259" i="1" a="1"/>
  <c r="AC2259" i="1" s="1"/>
  <c r="AG2258" i="1" a="1"/>
  <c r="AG2258" i="1" s="1"/>
  <c r="AB2258" i="1" a="1"/>
  <c r="AB2258" i="1" s="1"/>
  <c r="AD2258" i="1" s="1" a="1"/>
  <c r="AD2258" i="1" s="1"/>
  <c r="AE2258" i="1" a="1"/>
  <c r="AE2258" i="1" s="1"/>
  <c r="AF2258" i="1" s="1" a="1"/>
  <c r="AF2258" i="1" s="1"/>
  <c r="I2258" i="1" a="1"/>
  <c r="I2258" i="1" s="1"/>
  <c r="J2258" i="1" s="1" a="1"/>
  <c r="J2258" i="1" s="1"/>
  <c r="AC2258" i="1" a="1"/>
  <c r="AC2258" i="1" s="1"/>
  <c r="AG2257" i="1" a="1"/>
  <c r="AG2257" i="1" s="1"/>
  <c r="AK2257" i="1" s="1" a="1"/>
  <c r="AK2257" i="1" s="1"/>
  <c r="AB2257" i="1" a="1"/>
  <c r="AB2257" i="1" s="1"/>
  <c r="AD2257" i="1" s="1" a="1"/>
  <c r="AD2257" i="1" s="1"/>
  <c r="AE2257" i="1" a="1"/>
  <c r="AE2257" i="1" s="1"/>
  <c r="AF2257" i="1" s="1" a="1"/>
  <c r="AF2257" i="1" s="1"/>
  <c r="I2257" i="1" a="1"/>
  <c r="I2257" i="1" s="1"/>
  <c r="J2257" i="1" s="1" a="1"/>
  <c r="J2257" i="1" s="1"/>
  <c r="AC2257" i="1" a="1"/>
  <c r="AC2257" i="1" s="1"/>
  <c r="AG2256" i="1" a="1"/>
  <c r="AG2256" i="1" s="1"/>
  <c r="AK2256" i="1" s="1" a="1"/>
  <c r="AK2256" i="1" s="1"/>
  <c r="AB2256" i="1" a="1"/>
  <c r="AB2256" i="1" s="1"/>
  <c r="AD2256" i="1" s="1" a="1"/>
  <c r="AD2256" i="1" s="1"/>
  <c r="AE2256" i="1" a="1"/>
  <c r="AE2256" i="1" s="1"/>
  <c r="AF2256" i="1" s="1" a="1"/>
  <c r="AF2256" i="1" s="1"/>
  <c r="I2256" i="1" a="1"/>
  <c r="I2256" i="1" s="1"/>
  <c r="J2256" i="1" s="1" a="1"/>
  <c r="J2256" i="1" s="1"/>
  <c r="AC2256" i="1" a="1"/>
  <c r="AC2256" i="1" s="1"/>
  <c r="AG2255" i="1" a="1"/>
  <c r="AG2255" i="1" s="1"/>
  <c r="AK2255" i="1" s="1" a="1"/>
  <c r="AK2255" i="1" s="1"/>
  <c r="AB2255" i="1" a="1"/>
  <c r="AB2255" i="1" s="1"/>
  <c r="AD2255" i="1" s="1" a="1"/>
  <c r="AD2255" i="1" s="1"/>
  <c r="AE2255" i="1" a="1"/>
  <c r="AE2255" i="1" s="1"/>
  <c r="AF2255" i="1" s="1" a="1"/>
  <c r="AF2255" i="1" s="1"/>
  <c r="I2255" i="1" a="1"/>
  <c r="I2255" i="1" s="1"/>
  <c r="J2255" i="1" s="1" a="1"/>
  <c r="J2255" i="1" s="1"/>
  <c r="AC2255" i="1" a="1"/>
  <c r="AC2255" i="1" s="1"/>
  <c r="AG2254" i="1" a="1"/>
  <c r="AG2254" i="1" s="1"/>
  <c r="AB2254" i="1" a="1"/>
  <c r="AB2254" i="1" s="1"/>
  <c r="AD2254" i="1" s="1" a="1"/>
  <c r="AD2254" i="1" s="1"/>
  <c r="AE2254" i="1" a="1"/>
  <c r="AE2254" i="1" s="1"/>
  <c r="AF2254" i="1" s="1" a="1"/>
  <c r="AF2254" i="1" s="1"/>
  <c r="I2254" i="1" a="1"/>
  <c r="I2254" i="1" s="1"/>
  <c r="J2254" i="1" s="1" a="1"/>
  <c r="J2254" i="1" s="1"/>
  <c r="AK2254" i="1" a="1"/>
  <c r="AK2254" i="1" s="1"/>
  <c r="AC2254" i="1" a="1"/>
  <c r="AC2254" i="1" s="1"/>
  <c r="AG2253" i="1" a="1"/>
  <c r="AG2253" i="1" s="1"/>
  <c r="AK2253" i="1" s="1" a="1"/>
  <c r="AK2253" i="1" s="1"/>
  <c r="AB2253" i="1" a="1"/>
  <c r="AB2253" i="1" s="1"/>
  <c r="AD2253" i="1" s="1" a="1"/>
  <c r="AD2253" i="1" s="1"/>
  <c r="AE2253" i="1" a="1"/>
  <c r="AE2253" i="1" s="1"/>
  <c r="AF2253" i="1" s="1" a="1"/>
  <c r="AF2253" i="1" s="1"/>
  <c r="I2253" i="1" a="1"/>
  <c r="I2253" i="1" s="1"/>
  <c r="J2253" i="1" s="1" a="1"/>
  <c r="J2253" i="1" s="1"/>
  <c r="AC2253" i="1" a="1"/>
  <c r="AC2253" i="1" s="1"/>
  <c r="AG2252" i="1" a="1"/>
  <c r="AG2252" i="1" s="1"/>
  <c r="AB2252" i="1" a="1"/>
  <c r="AB2252" i="1" s="1"/>
  <c r="AD2252" i="1" s="1" a="1"/>
  <c r="AD2252" i="1" s="1"/>
  <c r="AE2252" i="1" a="1"/>
  <c r="AE2252" i="1" s="1"/>
  <c r="AF2252" i="1" s="1" a="1"/>
  <c r="AF2252" i="1" s="1"/>
  <c r="I2252" i="1" a="1"/>
  <c r="I2252" i="1" s="1"/>
  <c r="J2252" i="1" s="1" a="1"/>
  <c r="J2252" i="1" s="1"/>
  <c r="AC2252" i="1" a="1"/>
  <c r="AC2252" i="1" s="1"/>
  <c r="AG2251" i="1" a="1"/>
  <c r="AG2251" i="1" s="1"/>
  <c r="AB2251" i="1" a="1"/>
  <c r="AB2251" i="1" s="1"/>
  <c r="AD2251" i="1" s="1" a="1"/>
  <c r="AD2251" i="1" s="1"/>
  <c r="AE2251" i="1" a="1"/>
  <c r="AE2251" i="1" s="1"/>
  <c r="AF2251" i="1" s="1" a="1"/>
  <c r="AF2251" i="1" s="1"/>
  <c r="I2251" i="1" a="1"/>
  <c r="I2251" i="1" s="1"/>
  <c r="J2251" i="1" s="1" a="1"/>
  <c r="J2251" i="1" s="1"/>
  <c r="AC2251" i="1" a="1"/>
  <c r="AC2251" i="1" s="1"/>
  <c r="AG2250" i="1" a="1"/>
  <c r="AG2250" i="1" s="1"/>
  <c r="AB2250" i="1" a="1"/>
  <c r="AB2250" i="1" s="1"/>
  <c r="AD2250" i="1" s="1" a="1"/>
  <c r="AD2250" i="1" s="1"/>
  <c r="AE2250" i="1" a="1"/>
  <c r="AE2250" i="1" s="1"/>
  <c r="AF2250" i="1" s="1" a="1"/>
  <c r="AF2250" i="1" s="1"/>
  <c r="I2250" i="1" a="1"/>
  <c r="I2250" i="1" s="1"/>
  <c r="J2250" i="1" s="1" a="1"/>
  <c r="J2250" i="1" s="1"/>
  <c r="AC2250" i="1" a="1"/>
  <c r="AC2250" i="1" s="1"/>
  <c r="AG2249" i="1" a="1"/>
  <c r="AG2249" i="1" s="1"/>
  <c r="AK2249" i="1" s="1" a="1"/>
  <c r="AK2249" i="1" s="1"/>
  <c r="AB2249" i="1" a="1"/>
  <c r="AB2249" i="1" s="1"/>
  <c r="AD2249" i="1" s="1" a="1"/>
  <c r="AD2249" i="1" s="1"/>
  <c r="AE2249" i="1" a="1"/>
  <c r="AE2249" i="1" s="1"/>
  <c r="AF2249" i="1" s="1" a="1"/>
  <c r="AF2249" i="1" s="1"/>
  <c r="J2249" i="1" a="1"/>
  <c r="J2249" i="1" s="1"/>
  <c r="I2249" i="1" a="1"/>
  <c r="I2249" i="1" s="1"/>
  <c r="AC2249" i="1" a="1"/>
  <c r="AC2249" i="1" s="1"/>
  <c r="AG2248" i="1" a="1"/>
  <c r="AG2248" i="1" s="1"/>
  <c r="AB2248" i="1" a="1"/>
  <c r="AB2248" i="1" s="1"/>
  <c r="AD2248" i="1" s="1" a="1"/>
  <c r="AD2248" i="1" s="1"/>
  <c r="AE2248" i="1" a="1"/>
  <c r="AE2248" i="1" s="1"/>
  <c r="AF2248" i="1" s="1" a="1"/>
  <c r="AF2248" i="1" s="1"/>
  <c r="J2248" i="1" a="1"/>
  <c r="J2248" i="1" s="1"/>
  <c r="I2248" i="1" a="1"/>
  <c r="I2248" i="1" s="1"/>
  <c r="AC2248" i="1" a="1"/>
  <c r="AC2248" i="1" s="1"/>
  <c r="AG2247" i="1" a="1"/>
  <c r="AG2247" i="1" s="1"/>
  <c r="AK2247" i="1" s="1" a="1"/>
  <c r="AK2247" i="1" s="1"/>
  <c r="AB2247" i="1" a="1"/>
  <c r="AB2247" i="1" s="1"/>
  <c r="AD2247" i="1" s="1" a="1"/>
  <c r="AD2247" i="1" s="1"/>
  <c r="AE2247" i="1" a="1"/>
  <c r="AE2247" i="1" s="1"/>
  <c r="AF2247" i="1" s="1" a="1"/>
  <c r="AF2247" i="1" s="1"/>
  <c r="J2247" i="1" a="1"/>
  <c r="J2247" i="1" s="1"/>
  <c r="I2247" i="1" a="1"/>
  <c r="I2247" i="1" s="1"/>
  <c r="AC2247" i="1" a="1"/>
  <c r="AC2247" i="1" s="1"/>
  <c r="AG2246" i="1" a="1"/>
  <c r="AG2246" i="1" s="1"/>
  <c r="AK2246" i="1" s="1" a="1"/>
  <c r="AK2246" i="1" s="1"/>
  <c r="AB2246" i="1" a="1"/>
  <c r="AB2246" i="1" s="1"/>
  <c r="AD2246" i="1" s="1" a="1"/>
  <c r="AD2246" i="1" s="1"/>
  <c r="AE2246" i="1" a="1"/>
  <c r="AE2246" i="1" s="1"/>
  <c r="AF2246" i="1" s="1" a="1"/>
  <c r="AF2246" i="1" s="1"/>
  <c r="J2246" i="1" a="1"/>
  <c r="J2246" i="1" s="1"/>
  <c r="I2246" i="1" a="1"/>
  <c r="I2246" i="1" s="1"/>
  <c r="AC2246" i="1" a="1"/>
  <c r="AC2246" i="1" s="1"/>
  <c r="AG2245" i="1" a="1"/>
  <c r="AG2245" i="1" s="1"/>
  <c r="AK2245" i="1" s="1" a="1"/>
  <c r="AK2245" i="1" s="1"/>
  <c r="AB2245" i="1" a="1"/>
  <c r="AB2245" i="1" s="1"/>
  <c r="AD2245" i="1" s="1" a="1"/>
  <c r="AD2245" i="1" s="1"/>
  <c r="AE2245" i="1" a="1"/>
  <c r="AE2245" i="1" s="1"/>
  <c r="AF2245" i="1" s="1" a="1"/>
  <c r="AF2245" i="1" s="1"/>
  <c r="J2245" i="1" a="1"/>
  <c r="J2245" i="1" s="1"/>
  <c r="I2245" i="1" a="1"/>
  <c r="I2245" i="1" s="1"/>
  <c r="AC2245" i="1" a="1"/>
  <c r="AC2245" i="1" s="1"/>
  <c r="AG2244" i="1" a="1"/>
  <c r="AG2244" i="1" s="1"/>
  <c r="AK2244" i="1" s="1" a="1"/>
  <c r="AK2244" i="1" s="1"/>
  <c r="AB2244" i="1" a="1"/>
  <c r="AB2244" i="1" s="1"/>
  <c r="AD2244" i="1" s="1" a="1"/>
  <c r="AD2244" i="1" s="1"/>
  <c r="AE2244" i="1" a="1"/>
  <c r="AE2244" i="1" s="1"/>
  <c r="AF2244" i="1" s="1" a="1"/>
  <c r="AF2244" i="1" s="1"/>
  <c r="J2244" i="1" a="1"/>
  <c r="J2244" i="1" s="1"/>
  <c r="I2244" i="1" a="1"/>
  <c r="I2244" i="1" s="1"/>
  <c r="AC2244" i="1" a="1"/>
  <c r="AC2244" i="1" s="1"/>
  <c r="AG2243" i="1" a="1"/>
  <c r="AG2243" i="1" s="1"/>
  <c r="AK2243" i="1" s="1" a="1"/>
  <c r="AK2243" i="1" s="1"/>
  <c r="AB2243" i="1" a="1"/>
  <c r="AB2243" i="1" s="1"/>
  <c r="AD2243" i="1" s="1" a="1"/>
  <c r="AD2243" i="1" s="1"/>
  <c r="AE2243" i="1" a="1"/>
  <c r="AE2243" i="1" s="1"/>
  <c r="AF2243" i="1" s="1" a="1"/>
  <c r="AF2243" i="1" s="1"/>
  <c r="J2243" i="1" a="1"/>
  <c r="J2243" i="1" s="1"/>
  <c r="I2243" i="1" a="1"/>
  <c r="I2243" i="1" s="1"/>
  <c r="AC2243" i="1" a="1"/>
  <c r="AC2243" i="1" s="1"/>
  <c r="AG2242" i="1" a="1"/>
  <c r="AG2242" i="1" s="1"/>
  <c r="AB2242" i="1" a="1"/>
  <c r="AB2242" i="1" s="1"/>
  <c r="AD2242" i="1" s="1" a="1"/>
  <c r="AD2242" i="1" s="1"/>
  <c r="AE2242" i="1" a="1"/>
  <c r="AE2242" i="1" s="1"/>
  <c r="AF2242" i="1" s="1" a="1"/>
  <c r="AF2242" i="1" s="1"/>
  <c r="I2242" i="1" a="1"/>
  <c r="I2242" i="1" s="1"/>
  <c r="J2242" i="1" s="1" a="1"/>
  <c r="J2242" i="1" s="1"/>
  <c r="AK2242" i="1" a="1"/>
  <c r="AK2242" i="1" s="1"/>
  <c r="AC2242" i="1" a="1"/>
  <c r="AC2242" i="1" s="1"/>
  <c r="AG2241" i="1" a="1"/>
  <c r="AG2241" i="1" s="1"/>
  <c r="AK2241" i="1" s="1" a="1"/>
  <c r="AK2241" i="1" s="1"/>
  <c r="AB2241" i="1" a="1"/>
  <c r="AB2241" i="1" s="1"/>
  <c r="AD2241" i="1" s="1" a="1"/>
  <c r="AD2241" i="1" s="1"/>
  <c r="AE2241" i="1" a="1"/>
  <c r="AE2241" i="1" s="1"/>
  <c r="AF2241" i="1" s="1" a="1"/>
  <c r="AF2241" i="1" s="1"/>
  <c r="J2241" i="1" a="1"/>
  <c r="J2241" i="1" s="1"/>
  <c r="I2241" i="1" a="1"/>
  <c r="I2241" i="1" s="1"/>
  <c r="AC2241" i="1" a="1"/>
  <c r="AC2241" i="1" s="1"/>
  <c r="AG2240" i="1" a="1"/>
  <c r="AG2240" i="1" s="1"/>
  <c r="AB2240" i="1" a="1"/>
  <c r="AB2240" i="1" s="1"/>
  <c r="AD2240" i="1" s="1" a="1"/>
  <c r="AD2240" i="1" s="1"/>
  <c r="AE2240" i="1" a="1"/>
  <c r="AE2240" i="1" s="1"/>
  <c r="AF2240" i="1" s="1" a="1"/>
  <c r="AF2240" i="1" s="1"/>
  <c r="I2240" i="1" a="1"/>
  <c r="I2240" i="1" s="1"/>
  <c r="J2240" i="1" s="1" a="1"/>
  <c r="J2240" i="1" s="1"/>
  <c r="AK2240" i="1" a="1"/>
  <c r="AK2240" i="1" s="1"/>
  <c r="AC2240" i="1" a="1"/>
  <c r="AC2240" i="1" s="1"/>
  <c r="AG2239" i="1" a="1"/>
  <c r="AG2239" i="1" s="1"/>
  <c r="AB2239" i="1" a="1"/>
  <c r="AB2239" i="1" s="1"/>
  <c r="AD2239" i="1" s="1" a="1"/>
  <c r="AD2239" i="1" s="1"/>
  <c r="AE2239" i="1" a="1"/>
  <c r="AE2239" i="1" s="1"/>
  <c r="AF2239" i="1" s="1" a="1"/>
  <c r="AF2239" i="1" s="1"/>
  <c r="I2239" i="1" a="1"/>
  <c r="I2239" i="1" s="1"/>
  <c r="J2239" i="1" s="1" a="1"/>
  <c r="J2239" i="1" s="1"/>
  <c r="AC2239" i="1" a="1"/>
  <c r="AC2239" i="1" s="1"/>
  <c r="AG2238" i="1" a="1"/>
  <c r="AG2238" i="1" s="1"/>
  <c r="AB2238" i="1" a="1"/>
  <c r="AB2238" i="1" s="1"/>
  <c r="AD2238" i="1" s="1" a="1"/>
  <c r="AD2238" i="1" s="1"/>
  <c r="AE2238" i="1" a="1"/>
  <c r="AE2238" i="1" s="1"/>
  <c r="AF2238" i="1" s="1" a="1"/>
  <c r="AF2238" i="1" s="1"/>
  <c r="I2238" i="1" a="1"/>
  <c r="I2238" i="1" s="1"/>
  <c r="J2238" i="1" s="1" a="1"/>
  <c r="J2238" i="1" s="1"/>
  <c r="AC2238" i="1" a="1"/>
  <c r="AC2238" i="1" s="1"/>
  <c r="AG2237" i="1" a="1"/>
  <c r="AG2237" i="1" s="1"/>
  <c r="AB2237" i="1" a="1"/>
  <c r="AB2237" i="1" s="1"/>
  <c r="AD2237" i="1" s="1" a="1"/>
  <c r="AD2237" i="1" s="1"/>
  <c r="AE2237" i="1" a="1"/>
  <c r="AE2237" i="1" s="1"/>
  <c r="AF2237" i="1" s="1" a="1"/>
  <c r="AF2237" i="1" s="1"/>
  <c r="I2237" i="1" a="1"/>
  <c r="I2237" i="1" s="1"/>
  <c r="J2237" i="1" s="1" a="1"/>
  <c r="J2237" i="1" s="1"/>
  <c r="AC2237" i="1" a="1"/>
  <c r="AC2237" i="1" s="1"/>
  <c r="AG2236" i="1" a="1"/>
  <c r="AG2236" i="1" s="1"/>
  <c r="AB2236" i="1" a="1"/>
  <c r="AB2236" i="1" s="1"/>
  <c r="AD2236" i="1" s="1" a="1"/>
  <c r="AD2236" i="1" s="1"/>
  <c r="AE2236" i="1" a="1"/>
  <c r="AE2236" i="1" s="1"/>
  <c r="AF2236" i="1" s="1" a="1"/>
  <c r="AF2236" i="1" s="1"/>
  <c r="I2236" i="1" a="1"/>
  <c r="I2236" i="1" s="1"/>
  <c r="J2236" i="1" s="1" a="1"/>
  <c r="J2236" i="1" s="1"/>
  <c r="AC2236" i="1" a="1"/>
  <c r="AC2236" i="1" s="1"/>
  <c r="AG2235" i="1" a="1"/>
  <c r="AG2235" i="1" s="1"/>
  <c r="AB2235" i="1" a="1"/>
  <c r="AB2235" i="1" s="1"/>
  <c r="AD2235" i="1" s="1" a="1"/>
  <c r="AD2235" i="1" s="1"/>
  <c r="AE2235" i="1" a="1"/>
  <c r="AE2235" i="1" s="1"/>
  <c r="AF2235" i="1" s="1" a="1"/>
  <c r="AF2235" i="1" s="1"/>
  <c r="I2235" i="1" a="1"/>
  <c r="I2235" i="1" s="1"/>
  <c r="J2235" i="1" s="1" a="1"/>
  <c r="J2235" i="1" s="1"/>
  <c r="AC2235" i="1" a="1"/>
  <c r="AC2235" i="1" s="1"/>
  <c r="AG2234" i="1" a="1"/>
  <c r="AG2234" i="1" s="1"/>
  <c r="AK2234" i="1" s="1" a="1"/>
  <c r="AK2234" i="1" s="1"/>
  <c r="AB2234" i="1" a="1"/>
  <c r="AB2234" i="1" s="1"/>
  <c r="AD2234" i="1" s="1" a="1"/>
  <c r="AD2234" i="1" s="1"/>
  <c r="AE2234" i="1" a="1"/>
  <c r="AE2234" i="1" s="1"/>
  <c r="AF2234" i="1" s="1" a="1"/>
  <c r="AF2234" i="1" s="1"/>
  <c r="I2234" i="1" a="1"/>
  <c r="I2234" i="1" s="1"/>
  <c r="J2234" i="1" s="1" a="1"/>
  <c r="J2234" i="1" s="1"/>
  <c r="AC2234" i="1" a="1"/>
  <c r="AC2234" i="1" s="1"/>
  <c r="AG2233" i="1" a="1"/>
  <c r="AG2233" i="1" s="1"/>
  <c r="AB2233" i="1" a="1"/>
  <c r="AB2233" i="1" s="1"/>
  <c r="AD2233" i="1" s="1" a="1"/>
  <c r="AD2233" i="1" s="1"/>
  <c r="AE2233" i="1" a="1"/>
  <c r="AE2233" i="1" s="1"/>
  <c r="AF2233" i="1" s="1" a="1"/>
  <c r="AF2233" i="1" s="1"/>
  <c r="I2233" i="1" a="1"/>
  <c r="I2233" i="1" s="1"/>
  <c r="J2233" i="1" s="1" a="1"/>
  <c r="J2233" i="1" s="1"/>
  <c r="AK2233" i="1" a="1"/>
  <c r="AK2233" i="1" s="1"/>
  <c r="AC2233" i="1" a="1"/>
  <c r="AC2233" i="1" s="1"/>
  <c r="AG2232" i="1" a="1"/>
  <c r="AG2232" i="1" s="1"/>
  <c r="AK2232" i="1" s="1" a="1"/>
  <c r="AK2232" i="1" s="1"/>
  <c r="AB2232" i="1" a="1"/>
  <c r="AB2232" i="1" s="1"/>
  <c r="AD2232" i="1" s="1" a="1"/>
  <c r="AD2232" i="1" s="1"/>
  <c r="AE2232" i="1" a="1"/>
  <c r="AE2232" i="1" s="1"/>
  <c r="AF2232" i="1" s="1" a="1"/>
  <c r="AF2232" i="1" s="1"/>
  <c r="I2232" i="1" a="1"/>
  <c r="I2232" i="1" s="1"/>
  <c r="J2232" i="1" s="1" a="1"/>
  <c r="J2232" i="1" s="1"/>
  <c r="AC2232" i="1" a="1"/>
  <c r="AC2232" i="1" s="1"/>
  <c r="AG2231" i="1" a="1"/>
  <c r="AG2231" i="1" s="1"/>
  <c r="AB2231" i="1" a="1"/>
  <c r="AB2231" i="1" s="1"/>
  <c r="AD2231" i="1" s="1" a="1"/>
  <c r="AD2231" i="1" s="1"/>
  <c r="AE2231" i="1" a="1"/>
  <c r="AE2231" i="1" s="1"/>
  <c r="AF2231" i="1" s="1" a="1"/>
  <c r="AF2231" i="1" s="1"/>
  <c r="I2231" i="1" a="1"/>
  <c r="I2231" i="1" s="1"/>
  <c r="J2231" i="1" s="1" a="1"/>
  <c r="J2231" i="1" s="1"/>
  <c r="AK2231" i="1" a="1"/>
  <c r="AK2231" i="1" s="1"/>
  <c r="AC2231" i="1" a="1"/>
  <c r="AC2231" i="1" s="1"/>
  <c r="AG2230" i="1" a="1"/>
  <c r="AG2230" i="1" s="1"/>
  <c r="AB2230" i="1" a="1"/>
  <c r="AB2230" i="1" s="1"/>
  <c r="AD2230" i="1" s="1" a="1"/>
  <c r="AD2230" i="1" s="1"/>
  <c r="AE2230" i="1" a="1"/>
  <c r="AE2230" i="1" s="1"/>
  <c r="AF2230" i="1" s="1" a="1"/>
  <c r="AF2230" i="1" s="1"/>
  <c r="I2230" i="1" a="1"/>
  <c r="I2230" i="1" s="1"/>
  <c r="J2230" i="1" s="1" a="1"/>
  <c r="J2230" i="1" s="1"/>
  <c r="AK2230" i="1" a="1"/>
  <c r="AK2230" i="1" s="1"/>
  <c r="AC2230" i="1" a="1"/>
  <c r="AC2230" i="1" s="1"/>
  <c r="AG2229" i="1" a="1"/>
  <c r="AG2229" i="1" s="1"/>
  <c r="AB2229" i="1" a="1"/>
  <c r="AB2229" i="1" s="1"/>
  <c r="AD2229" i="1" s="1" a="1"/>
  <c r="AD2229" i="1" s="1"/>
  <c r="AE2229" i="1" a="1"/>
  <c r="AE2229" i="1" s="1"/>
  <c r="AF2229" i="1" s="1" a="1"/>
  <c r="AF2229" i="1" s="1"/>
  <c r="I2229" i="1" a="1"/>
  <c r="I2229" i="1" s="1"/>
  <c r="J2229" i="1" s="1" a="1"/>
  <c r="J2229" i="1" s="1"/>
  <c r="AK2229" i="1" a="1"/>
  <c r="AK2229" i="1" s="1"/>
  <c r="AC2229" i="1" a="1"/>
  <c r="AC2229" i="1" s="1"/>
  <c r="AG2228" i="1" a="1"/>
  <c r="AG2228" i="1" s="1"/>
  <c r="AK2228" i="1" s="1" a="1"/>
  <c r="AK2228" i="1" s="1"/>
  <c r="AB2228" i="1" a="1"/>
  <c r="AB2228" i="1" s="1"/>
  <c r="AD2228" i="1" s="1" a="1"/>
  <c r="AD2228" i="1" s="1"/>
  <c r="AE2228" i="1" a="1"/>
  <c r="AE2228" i="1" s="1"/>
  <c r="AF2228" i="1" s="1" a="1"/>
  <c r="AF2228" i="1" s="1"/>
  <c r="I2228" i="1" a="1"/>
  <c r="I2228" i="1" s="1"/>
  <c r="J2228" i="1" s="1" a="1"/>
  <c r="J2228" i="1" s="1"/>
  <c r="AC2228" i="1" a="1"/>
  <c r="AC2228" i="1" s="1"/>
  <c r="AG2227" i="1" a="1"/>
  <c r="AG2227" i="1" s="1"/>
  <c r="AB2227" i="1" a="1"/>
  <c r="AB2227" i="1" s="1"/>
  <c r="AD2227" i="1" s="1" a="1"/>
  <c r="AD2227" i="1" s="1"/>
  <c r="AE2227" i="1" a="1"/>
  <c r="AE2227" i="1" s="1"/>
  <c r="AF2227" i="1" s="1" a="1"/>
  <c r="AF2227" i="1" s="1"/>
  <c r="I2227" i="1" a="1"/>
  <c r="I2227" i="1" s="1"/>
  <c r="J2227" i="1" s="1" a="1"/>
  <c r="J2227" i="1" s="1"/>
  <c r="AK2227" i="1" a="1"/>
  <c r="AK2227" i="1" s="1"/>
  <c r="AC2227" i="1" a="1"/>
  <c r="AC2227" i="1" s="1"/>
  <c r="AG2226" i="1" a="1"/>
  <c r="AG2226" i="1" s="1"/>
  <c r="AB2226" i="1" a="1"/>
  <c r="AB2226" i="1" s="1"/>
  <c r="AD2226" i="1" s="1" a="1"/>
  <c r="AD2226" i="1" s="1"/>
  <c r="AE2226" i="1" a="1"/>
  <c r="AE2226" i="1" s="1"/>
  <c r="AF2226" i="1" s="1" a="1"/>
  <c r="AF2226" i="1" s="1"/>
  <c r="I2226" i="1" a="1"/>
  <c r="I2226" i="1" s="1"/>
  <c r="J2226" i="1" s="1" a="1"/>
  <c r="J2226" i="1" s="1"/>
  <c r="AK2226" i="1" a="1"/>
  <c r="AK2226" i="1" s="1"/>
  <c r="AC2226" i="1" a="1"/>
  <c r="AC2226" i="1" s="1"/>
  <c r="AG2225" i="1" a="1"/>
  <c r="AG2225" i="1" s="1"/>
  <c r="AB2225" i="1" a="1"/>
  <c r="AB2225" i="1" s="1"/>
  <c r="AD2225" i="1" s="1" a="1"/>
  <c r="AD2225" i="1" s="1"/>
  <c r="AE2225" i="1" a="1"/>
  <c r="AE2225" i="1" s="1"/>
  <c r="AF2225" i="1" s="1" a="1"/>
  <c r="AF2225" i="1" s="1"/>
  <c r="I2225" i="1" a="1"/>
  <c r="I2225" i="1" s="1"/>
  <c r="J2225" i="1" s="1" a="1"/>
  <c r="J2225" i="1" s="1"/>
  <c r="AK2225" i="1" a="1"/>
  <c r="AK2225" i="1" s="1"/>
  <c r="AC2225" i="1" a="1"/>
  <c r="AC2225" i="1" s="1"/>
  <c r="AG2224" i="1" a="1"/>
  <c r="AG2224" i="1" s="1"/>
  <c r="AK2224" i="1" s="1" a="1"/>
  <c r="AK2224" i="1" s="1"/>
  <c r="AB2224" i="1" a="1"/>
  <c r="AB2224" i="1" s="1"/>
  <c r="AD2224" i="1" s="1" a="1"/>
  <c r="AD2224" i="1" s="1"/>
  <c r="AE2224" i="1" a="1"/>
  <c r="AE2224" i="1" s="1"/>
  <c r="AF2224" i="1" s="1" a="1"/>
  <c r="AF2224" i="1" s="1"/>
  <c r="J2224" i="1" a="1"/>
  <c r="J2224" i="1" s="1"/>
  <c r="I2224" i="1" a="1"/>
  <c r="I2224" i="1" s="1"/>
  <c r="AC2224" i="1" a="1"/>
  <c r="AC2224" i="1" s="1"/>
  <c r="AG2223" i="1" a="1"/>
  <c r="AG2223" i="1" s="1"/>
  <c r="AB2223" i="1" a="1"/>
  <c r="AB2223" i="1" s="1"/>
  <c r="AD2223" i="1" s="1" a="1"/>
  <c r="AD2223" i="1" s="1"/>
  <c r="AE2223" i="1" a="1"/>
  <c r="AE2223" i="1" s="1"/>
  <c r="AF2223" i="1" s="1" a="1"/>
  <c r="AF2223" i="1" s="1"/>
  <c r="I2223" i="1" a="1"/>
  <c r="I2223" i="1" s="1"/>
  <c r="J2223" i="1" s="1" a="1"/>
  <c r="J2223" i="1" s="1"/>
  <c r="AK2223" i="1" a="1"/>
  <c r="AK2223" i="1" s="1"/>
  <c r="AC2223" i="1" a="1"/>
  <c r="AC2223" i="1" s="1"/>
  <c r="AG2222" i="1" a="1"/>
  <c r="AG2222" i="1" s="1"/>
  <c r="AK2222" i="1" s="1" a="1"/>
  <c r="AK2222" i="1" s="1"/>
  <c r="AB2222" i="1" a="1"/>
  <c r="AB2222" i="1" s="1"/>
  <c r="AD2222" i="1" s="1" a="1"/>
  <c r="AD2222" i="1" s="1"/>
  <c r="AE2222" i="1" a="1"/>
  <c r="AE2222" i="1" s="1"/>
  <c r="AF2222" i="1" s="1" a="1"/>
  <c r="AF2222" i="1" s="1"/>
  <c r="J2222" i="1" a="1"/>
  <c r="J2222" i="1" s="1"/>
  <c r="I2222" i="1" a="1"/>
  <c r="I2222" i="1" s="1"/>
  <c r="AC2222" i="1" a="1"/>
  <c r="AC2222" i="1" s="1"/>
  <c r="AG2221" i="1" a="1"/>
  <c r="AG2221" i="1" s="1"/>
  <c r="AK2221" i="1" s="1" a="1"/>
  <c r="AK2221" i="1" s="1"/>
  <c r="AB2221" i="1" a="1"/>
  <c r="AB2221" i="1" s="1"/>
  <c r="AD2221" i="1" s="1" a="1"/>
  <c r="AD2221" i="1" s="1"/>
  <c r="AE2221" i="1" a="1"/>
  <c r="AE2221" i="1" s="1"/>
  <c r="AF2221" i="1" s="1" a="1"/>
  <c r="AF2221" i="1" s="1"/>
  <c r="J2221" i="1" a="1"/>
  <c r="J2221" i="1" s="1"/>
  <c r="I2221" i="1" a="1"/>
  <c r="I2221" i="1" s="1"/>
  <c r="AC2221" i="1" a="1"/>
  <c r="AC2221" i="1" s="1"/>
  <c r="AG2220" i="1" a="1"/>
  <c r="AG2220" i="1" s="1"/>
  <c r="AB2220" i="1" a="1"/>
  <c r="AB2220" i="1" s="1"/>
  <c r="AD2220" i="1" s="1" a="1"/>
  <c r="AD2220" i="1" s="1"/>
  <c r="AE2220" i="1" a="1"/>
  <c r="AE2220" i="1" s="1"/>
  <c r="AF2220" i="1" s="1" a="1"/>
  <c r="AF2220" i="1" s="1"/>
  <c r="J2220" i="1" a="1"/>
  <c r="J2220" i="1" s="1"/>
  <c r="I2220" i="1" a="1"/>
  <c r="I2220" i="1" s="1"/>
  <c r="AK2220" i="1" a="1"/>
  <c r="AK2220" i="1" s="1"/>
  <c r="AC2220" i="1" a="1"/>
  <c r="AC2220" i="1" s="1"/>
  <c r="AG2219" i="1" a="1"/>
  <c r="AG2219" i="1" s="1"/>
  <c r="AB2219" i="1" a="1"/>
  <c r="AB2219" i="1" s="1"/>
  <c r="AD2219" i="1" s="1" a="1"/>
  <c r="AD2219" i="1" s="1"/>
  <c r="AE2219" i="1" a="1"/>
  <c r="AE2219" i="1" s="1"/>
  <c r="AF2219" i="1" s="1" a="1"/>
  <c r="AF2219" i="1" s="1"/>
  <c r="I2219" i="1" a="1"/>
  <c r="I2219" i="1" s="1"/>
  <c r="J2219" i="1" s="1" a="1"/>
  <c r="J2219" i="1" s="1"/>
  <c r="AK2219" i="1" a="1"/>
  <c r="AK2219" i="1" s="1"/>
  <c r="AC2219" i="1" a="1"/>
  <c r="AC2219" i="1" s="1"/>
  <c r="AG2218" i="1" a="1"/>
  <c r="AG2218" i="1" s="1"/>
  <c r="AK2218" i="1" s="1" a="1"/>
  <c r="AK2218" i="1" s="1"/>
  <c r="AB2218" i="1" a="1"/>
  <c r="AB2218" i="1" s="1"/>
  <c r="AD2218" i="1" s="1" a="1"/>
  <c r="AD2218" i="1" s="1"/>
  <c r="AE2218" i="1" a="1"/>
  <c r="AE2218" i="1" s="1"/>
  <c r="AF2218" i="1" s="1" a="1"/>
  <c r="AF2218" i="1" s="1"/>
  <c r="J2218" i="1" a="1"/>
  <c r="J2218" i="1" s="1"/>
  <c r="I2218" i="1" a="1"/>
  <c r="I2218" i="1" s="1"/>
  <c r="AC2218" i="1" a="1"/>
  <c r="AC2218" i="1" s="1"/>
  <c r="AG2217" i="1" a="1"/>
  <c r="AG2217" i="1" s="1"/>
  <c r="AB2217" i="1" a="1"/>
  <c r="AB2217" i="1" s="1"/>
  <c r="AD2217" i="1" s="1" a="1"/>
  <c r="AD2217" i="1" s="1"/>
  <c r="AE2217" i="1" a="1"/>
  <c r="AE2217" i="1" s="1"/>
  <c r="AF2217" i="1" s="1" a="1"/>
  <c r="AF2217" i="1" s="1"/>
  <c r="I2217" i="1" a="1"/>
  <c r="I2217" i="1" s="1"/>
  <c r="J2217" i="1" s="1" a="1"/>
  <c r="J2217" i="1" s="1"/>
  <c r="AK2217" i="1" a="1"/>
  <c r="AK2217" i="1" s="1"/>
  <c r="AC2217" i="1" a="1"/>
  <c r="AC2217" i="1" s="1"/>
  <c r="AG2216" i="1" a="1"/>
  <c r="AG2216" i="1" s="1"/>
  <c r="AB2216" i="1" a="1"/>
  <c r="AB2216" i="1" s="1"/>
  <c r="AD2216" i="1" s="1" a="1"/>
  <c r="AD2216" i="1" s="1"/>
  <c r="AE2216" i="1" a="1"/>
  <c r="AE2216" i="1" s="1"/>
  <c r="AF2216" i="1" s="1" a="1"/>
  <c r="AF2216" i="1" s="1"/>
  <c r="J2216" i="1" a="1"/>
  <c r="J2216" i="1" s="1"/>
  <c r="I2216" i="1" a="1"/>
  <c r="I2216" i="1" s="1"/>
  <c r="AC2216" i="1" a="1"/>
  <c r="AC2216" i="1" s="1"/>
  <c r="AG2215" i="1" a="1"/>
  <c r="AG2215" i="1" s="1"/>
  <c r="AB2215" i="1" a="1"/>
  <c r="AB2215" i="1" s="1"/>
  <c r="AD2215" i="1" s="1" a="1"/>
  <c r="AD2215" i="1" s="1"/>
  <c r="AE2215" i="1" a="1"/>
  <c r="AE2215" i="1" s="1"/>
  <c r="AF2215" i="1" s="1" a="1"/>
  <c r="AF2215" i="1" s="1"/>
  <c r="I2215" i="1" a="1"/>
  <c r="I2215" i="1" s="1"/>
  <c r="J2215" i="1" s="1" a="1"/>
  <c r="J2215" i="1" s="1"/>
  <c r="AC2215" i="1" a="1"/>
  <c r="AC2215" i="1" s="1"/>
  <c r="AG2214" i="1" a="1"/>
  <c r="AG2214" i="1" s="1"/>
  <c r="AK2214" i="1" s="1" a="1"/>
  <c r="AK2214" i="1" s="1"/>
  <c r="AB2214" i="1" a="1"/>
  <c r="AB2214" i="1" s="1"/>
  <c r="AD2214" i="1" s="1" a="1"/>
  <c r="AD2214" i="1" s="1"/>
  <c r="AE2214" i="1" a="1"/>
  <c r="AE2214" i="1" s="1"/>
  <c r="AF2214" i="1" s="1" a="1"/>
  <c r="AF2214" i="1" s="1"/>
  <c r="J2214" i="1" a="1"/>
  <c r="J2214" i="1" s="1"/>
  <c r="I2214" i="1" a="1"/>
  <c r="I2214" i="1" s="1"/>
  <c r="AC2214" i="1" a="1"/>
  <c r="AC2214" i="1" s="1"/>
  <c r="AG2213" i="1" a="1"/>
  <c r="AG2213" i="1" s="1"/>
  <c r="AB2213" i="1" a="1"/>
  <c r="AB2213" i="1" s="1"/>
  <c r="AD2213" i="1" s="1" a="1"/>
  <c r="AD2213" i="1" s="1"/>
  <c r="AE2213" i="1" a="1"/>
  <c r="AE2213" i="1" s="1"/>
  <c r="AF2213" i="1" s="1" a="1"/>
  <c r="AF2213" i="1" s="1"/>
  <c r="I2213" i="1" a="1"/>
  <c r="I2213" i="1" s="1"/>
  <c r="J2213" i="1" s="1" a="1"/>
  <c r="J2213" i="1" s="1"/>
  <c r="AC2213" i="1" a="1"/>
  <c r="AC2213" i="1" s="1"/>
  <c r="AG2212" i="1" a="1"/>
  <c r="AG2212" i="1" s="1"/>
  <c r="AB2212" i="1" a="1"/>
  <c r="AB2212" i="1" s="1"/>
  <c r="AD2212" i="1" s="1" a="1"/>
  <c r="AD2212" i="1" s="1"/>
  <c r="AE2212" i="1" a="1"/>
  <c r="AE2212" i="1" s="1"/>
  <c r="AF2212" i="1" s="1" a="1"/>
  <c r="AF2212" i="1" s="1"/>
  <c r="I2212" i="1" a="1"/>
  <c r="I2212" i="1" s="1"/>
  <c r="J2212" i="1" s="1" a="1"/>
  <c r="J2212" i="1" s="1"/>
  <c r="AC2212" i="1" a="1"/>
  <c r="AC2212" i="1" s="1"/>
  <c r="AG2211" i="1" a="1"/>
  <c r="AG2211" i="1" s="1"/>
  <c r="AB2211" i="1" a="1"/>
  <c r="AB2211" i="1" s="1"/>
  <c r="AD2211" i="1" s="1" a="1"/>
  <c r="AD2211" i="1" s="1"/>
  <c r="AE2211" i="1" a="1"/>
  <c r="AE2211" i="1" s="1"/>
  <c r="AF2211" i="1" s="1" a="1"/>
  <c r="AF2211" i="1" s="1"/>
  <c r="I2211" i="1" a="1"/>
  <c r="I2211" i="1" s="1"/>
  <c r="J2211" i="1" s="1" a="1"/>
  <c r="J2211" i="1" s="1"/>
  <c r="AC2211" i="1" a="1"/>
  <c r="AC2211" i="1" s="1"/>
  <c r="AG2210" i="1" a="1"/>
  <c r="AG2210" i="1" s="1"/>
  <c r="AB2210" i="1" a="1"/>
  <c r="AB2210" i="1" s="1"/>
  <c r="AD2210" i="1" s="1" a="1"/>
  <c r="AD2210" i="1" s="1"/>
  <c r="AE2210" i="1" a="1"/>
  <c r="AE2210" i="1" s="1"/>
  <c r="AF2210" i="1" s="1" a="1"/>
  <c r="AF2210" i="1" s="1"/>
  <c r="I2210" i="1" a="1"/>
  <c r="I2210" i="1" s="1"/>
  <c r="J2210" i="1" s="1" a="1"/>
  <c r="J2210" i="1" s="1"/>
  <c r="AC2210" i="1" a="1"/>
  <c r="AC2210" i="1" s="1"/>
  <c r="AG2209" i="1" a="1"/>
  <c r="AG2209" i="1" s="1"/>
  <c r="AB2209" i="1" a="1"/>
  <c r="AB2209" i="1" s="1"/>
  <c r="AD2209" i="1" s="1" a="1"/>
  <c r="AD2209" i="1" s="1"/>
  <c r="AE2209" i="1" a="1"/>
  <c r="AE2209" i="1" s="1"/>
  <c r="AF2209" i="1" s="1" a="1"/>
  <c r="AF2209" i="1" s="1"/>
  <c r="I2209" i="1" a="1"/>
  <c r="I2209" i="1" s="1"/>
  <c r="J2209" i="1" s="1" a="1"/>
  <c r="J2209" i="1" s="1"/>
  <c r="AC2209" i="1" a="1"/>
  <c r="AC2209" i="1" s="1"/>
  <c r="AG2208" i="1" a="1"/>
  <c r="AG2208" i="1" s="1"/>
  <c r="AB2208" i="1" a="1"/>
  <c r="AB2208" i="1" s="1"/>
  <c r="AD2208" i="1" s="1" a="1"/>
  <c r="AD2208" i="1" s="1"/>
  <c r="AE2208" i="1" a="1"/>
  <c r="AE2208" i="1" s="1"/>
  <c r="AF2208" i="1" s="1" a="1"/>
  <c r="AF2208" i="1" s="1"/>
  <c r="I2208" i="1" a="1"/>
  <c r="I2208" i="1" s="1"/>
  <c r="J2208" i="1" s="1" a="1"/>
  <c r="J2208" i="1" s="1"/>
  <c r="AC2208" i="1" a="1"/>
  <c r="AC2208" i="1" s="1"/>
  <c r="AG2207" i="1" a="1"/>
  <c r="AG2207" i="1" s="1"/>
  <c r="AB2207" i="1" a="1"/>
  <c r="AB2207" i="1" s="1"/>
  <c r="AD2207" i="1" s="1" a="1"/>
  <c r="AD2207" i="1" s="1"/>
  <c r="AE2207" i="1" a="1"/>
  <c r="AE2207" i="1" s="1"/>
  <c r="AF2207" i="1" s="1" a="1"/>
  <c r="AF2207" i="1" s="1"/>
  <c r="J2207" i="1" a="1"/>
  <c r="J2207" i="1" s="1"/>
  <c r="I2207" i="1" a="1"/>
  <c r="I2207" i="1" s="1"/>
  <c r="AC2207" i="1" a="1"/>
  <c r="AC2207" i="1" s="1"/>
  <c r="AG2206" i="1" a="1"/>
  <c r="AG2206" i="1" s="1"/>
  <c r="AB2206" i="1" a="1"/>
  <c r="AB2206" i="1" s="1"/>
  <c r="AD2206" i="1" s="1" a="1"/>
  <c r="AD2206" i="1" s="1"/>
  <c r="AH2206" i="1" s="1" a="1"/>
  <c r="AH2206" i="1" s="1"/>
  <c r="AE2206" i="1" a="1"/>
  <c r="AE2206" i="1" s="1"/>
  <c r="AF2206" i="1" s="1" a="1"/>
  <c r="AF2206" i="1" s="1"/>
  <c r="I2206" i="1" a="1"/>
  <c r="I2206" i="1" s="1"/>
  <c r="J2206" i="1" s="1" a="1"/>
  <c r="J2206" i="1" s="1"/>
  <c r="AC2206" i="1" a="1"/>
  <c r="AC2206" i="1" s="1"/>
  <c r="AG2205" i="1" a="1"/>
  <c r="AG2205" i="1" s="1"/>
  <c r="AK2205" i="1" s="1" a="1"/>
  <c r="AK2205" i="1" s="1"/>
  <c r="AB2205" i="1" a="1"/>
  <c r="AB2205" i="1" s="1"/>
  <c r="AD2205" i="1" s="1" a="1"/>
  <c r="AD2205" i="1" s="1"/>
  <c r="AE2205" i="1" a="1"/>
  <c r="AE2205" i="1" s="1"/>
  <c r="AF2205" i="1" s="1" a="1"/>
  <c r="AF2205" i="1" s="1"/>
  <c r="J2205" i="1" a="1"/>
  <c r="J2205" i="1" s="1"/>
  <c r="I2205" i="1" a="1"/>
  <c r="I2205" i="1" s="1"/>
  <c r="AC2205" i="1" a="1"/>
  <c r="AC2205" i="1" s="1"/>
  <c r="AG2204" i="1" a="1"/>
  <c r="AG2204" i="1" s="1"/>
  <c r="AB2204" i="1" a="1"/>
  <c r="AB2204" i="1" s="1"/>
  <c r="AD2204" i="1" s="1" a="1"/>
  <c r="AD2204" i="1" s="1"/>
  <c r="AE2204" i="1" a="1"/>
  <c r="AE2204" i="1" s="1"/>
  <c r="AF2204" i="1" s="1" a="1"/>
  <c r="AF2204" i="1" s="1"/>
  <c r="J2204" i="1" a="1"/>
  <c r="J2204" i="1" s="1"/>
  <c r="I2204" i="1" a="1"/>
  <c r="I2204" i="1" s="1"/>
  <c r="AC2204" i="1" a="1"/>
  <c r="AC2204" i="1" s="1"/>
  <c r="AG2203" i="1" a="1"/>
  <c r="AG2203" i="1" s="1"/>
  <c r="AK2203" i="1" s="1" a="1"/>
  <c r="AK2203" i="1" s="1"/>
  <c r="AB2203" i="1" a="1"/>
  <c r="AB2203" i="1" s="1"/>
  <c r="AD2203" i="1" s="1" a="1"/>
  <c r="AD2203" i="1" s="1"/>
  <c r="AE2203" i="1" a="1"/>
  <c r="AE2203" i="1" s="1"/>
  <c r="AF2203" i="1" s="1" a="1"/>
  <c r="AF2203" i="1" s="1"/>
  <c r="J2203" i="1" a="1"/>
  <c r="J2203" i="1" s="1"/>
  <c r="I2203" i="1" a="1"/>
  <c r="I2203" i="1" s="1"/>
  <c r="AC2203" i="1" a="1"/>
  <c r="AC2203" i="1" s="1"/>
  <c r="AG2202" i="1" a="1"/>
  <c r="AG2202" i="1" s="1"/>
  <c r="AB2202" i="1" a="1"/>
  <c r="AB2202" i="1" s="1"/>
  <c r="AD2202" i="1" s="1" a="1"/>
  <c r="AD2202" i="1" s="1"/>
  <c r="AE2202" i="1" a="1"/>
  <c r="AE2202" i="1" s="1"/>
  <c r="AF2202" i="1" s="1" a="1"/>
  <c r="AF2202" i="1" s="1"/>
  <c r="J2202" i="1" a="1"/>
  <c r="J2202" i="1" s="1"/>
  <c r="I2202" i="1" a="1"/>
  <c r="I2202" i="1" s="1"/>
  <c r="AC2202" i="1" a="1"/>
  <c r="AC2202" i="1" s="1"/>
  <c r="AG2201" i="1" a="1"/>
  <c r="AG2201" i="1" s="1"/>
  <c r="AK2201" i="1" s="1" a="1"/>
  <c r="AK2201" i="1" s="1"/>
  <c r="AB2201" i="1" a="1"/>
  <c r="AB2201" i="1" s="1"/>
  <c r="AD2201" i="1" s="1" a="1"/>
  <c r="AD2201" i="1" s="1"/>
  <c r="AE2201" i="1" a="1"/>
  <c r="AE2201" i="1" s="1"/>
  <c r="AF2201" i="1" s="1" a="1"/>
  <c r="AF2201" i="1" s="1"/>
  <c r="J2201" i="1" a="1"/>
  <c r="J2201" i="1" s="1"/>
  <c r="I2201" i="1" a="1"/>
  <c r="I2201" i="1" s="1"/>
  <c r="AC2201" i="1" a="1"/>
  <c r="AC2201" i="1" s="1"/>
  <c r="AG2200" i="1" a="1"/>
  <c r="AG2200" i="1" s="1"/>
  <c r="AB2200" i="1" a="1"/>
  <c r="AB2200" i="1" s="1"/>
  <c r="AD2200" i="1" s="1" a="1"/>
  <c r="AD2200" i="1" s="1"/>
  <c r="AE2200" i="1" a="1"/>
  <c r="AE2200" i="1" s="1"/>
  <c r="AF2200" i="1" s="1" a="1"/>
  <c r="AF2200" i="1" s="1"/>
  <c r="J2200" i="1" a="1"/>
  <c r="J2200" i="1" s="1"/>
  <c r="I2200" i="1" a="1"/>
  <c r="I2200" i="1" s="1"/>
  <c r="AC2200" i="1" a="1"/>
  <c r="AC2200" i="1" s="1"/>
  <c r="AG2199" i="1" a="1"/>
  <c r="AG2199" i="1" s="1"/>
  <c r="AK2199" i="1" s="1" a="1"/>
  <c r="AK2199" i="1" s="1"/>
  <c r="AB2199" i="1" a="1"/>
  <c r="AB2199" i="1" s="1"/>
  <c r="AD2199" i="1" s="1" a="1"/>
  <c r="AD2199" i="1" s="1"/>
  <c r="AE2199" i="1" a="1"/>
  <c r="AE2199" i="1" s="1"/>
  <c r="AF2199" i="1" s="1" a="1"/>
  <c r="AF2199" i="1" s="1"/>
  <c r="J2199" i="1" a="1"/>
  <c r="J2199" i="1" s="1"/>
  <c r="I2199" i="1" a="1"/>
  <c r="I2199" i="1" s="1"/>
  <c r="AC2199" i="1" a="1"/>
  <c r="AC2199" i="1" s="1"/>
  <c r="AG2198" i="1" a="1"/>
  <c r="AG2198" i="1" s="1"/>
  <c r="AB2198" i="1" a="1"/>
  <c r="AB2198" i="1" s="1"/>
  <c r="AD2198" i="1" s="1" a="1"/>
  <c r="AD2198" i="1" s="1"/>
  <c r="AE2198" i="1" a="1"/>
  <c r="AE2198" i="1" s="1"/>
  <c r="AF2198" i="1" s="1" a="1"/>
  <c r="AF2198" i="1" s="1"/>
  <c r="J2198" i="1" a="1"/>
  <c r="J2198" i="1" s="1"/>
  <c r="I2198" i="1" a="1"/>
  <c r="I2198" i="1" s="1"/>
  <c r="AC2198" i="1" a="1"/>
  <c r="AC2198" i="1" s="1"/>
  <c r="AG2197" i="1" a="1"/>
  <c r="AG2197" i="1" s="1"/>
  <c r="AK2197" i="1" s="1" a="1"/>
  <c r="AK2197" i="1" s="1"/>
  <c r="AB2197" i="1" a="1"/>
  <c r="AB2197" i="1" s="1"/>
  <c r="AD2197" i="1" s="1" a="1"/>
  <c r="AD2197" i="1" s="1"/>
  <c r="AE2197" i="1" a="1"/>
  <c r="AE2197" i="1" s="1"/>
  <c r="AF2197" i="1" s="1" a="1"/>
  <c r="AF2197" i="1" s="1"/>
  <c r="J2197" i="1" a="1"/>
  <c r="J2197" i="1" s="1"/>
  <c r="I2197" i="1" a="1"/>
  <c r="I2197" i="1" s="1"/>
  <c r="AC2197" i="1" a="1"/>
  <c r="AC2197" i="1" s="1"/>
  <c r="AG2196" i="1" a="1"/>
  <c r="AG2196" i="1" s="1"/>
  <c r="AB2196" i="1" a="1"/>
  <c r="AB2196" i="1" s="1"/>
  <c r="AD2196" i="1" s="1" a="1"/>
  <c r="AD2196" i="1" s="1"/>
  <c r="AE2196" i="1" a="1"/>
  <c r="AE2196" i="1" s="1"/>
  <c r="AF2196" i="1" s="1" a="1"/>
  <c r="AF2196" i="1" s="1"/>
  <c r="J2196" i="1" a="1"/>
  <c r="J2196" i="1" s="1"/>
  <c r="I2196" i="1" a="1"/>
  <c r="I2196" i="1" s="1"/>
  <c r="AC2196" i="1" a="1"/>
  <c r="AC2196" i="1" s="1"/>
  <c r="AG2195" i="1" a="1"/>
  <c r="AG2195" i="1" s="1"/>
  <c r="AK2195" i="1" s="1" a="1"/>
  <c r="AK2195" i="1" s="1"/>
  <c r="AB2195" i="1" a="1"/>
  <c r="AB2195" i="1" s="1"/>
  <c r="AD2195" i="1" s="1" a="1"/>
  <c r="AD2195" i="1" s="1"/>
  <c r="AE2195" i="1" a="1"/>
  <c r="AE2195" i="1" s="1"/>
  <c r="AF2195" i="1" s="1" a="1"/>
  <c r="AF2195" i="1" s="1"/>
  <c r="J2195" i="1" a="1"/>
  <c r="J2195" i="1" s="1"/>
  <c r="I2195" i="1" a="1"/>
  <c r="I2195" i="1" s="1"/>
  <c r="AC2195" i="1" a="1"/>
  <c r="AC2195" i="1" s="1"/>
  <c r="AG2194" i="1" a="1"/>
  <c r="AG2194" i="1" s="1"/>
  <c r="AB2194" i="1" a="1"/>
  <c r="AB2194" i="1" s="1"/>
  <c r="AD2194" i="1" s="1" a="1"/>
  <c r="AD2194" i="1" s="1"/>
  <c r="AE2194" i="1" a="1"/>
  <c r="AE2194" i="1" s="1"/>
  <c r="AF2194" i="1" s="1" a="1"/>
  <c r="AF2194" i="1" s="1"/>
  <c r="I2194" i="1" a="1"/>
  <c r="I2194" i="1" s="1"/>
  <c r="J2194" i="1" s="1" a="1"/>
  <c r="J2194" i="1" s="1"/>
  <c r="AK2194" i="1" a="1"/>
  <c r="AK2194" i="1" s="1"/>
  <c r="AC2194" i="1" a="1"/>
  <c r="AC2194" i="1" s="1"/>
  <c r="AG2193" i="1" a="1"/>
  <c r="AG2193" i="1" s="1"/>
  <c r="AB2193" i="1" a="1"/>
  <c r="AB2193" i="1" s="1"/>
  <c r="AD2193" i="1" s="1" a="1"/>
  <c r="AD2193" i="1" s="1"/>
  <c r="AE2193" i="1" a="1"/>
  <c r="AE2193" i="1" s="1"/>
  <c r="AF2193" i="1" s="1" a="1"/>
  <c r="AF2193" i="1" s="1"/>
  <c r="J2193" i="1" a="1"/>
  <c r="J2193" i="1" s="1"/>
  <c r="I2193" i="1" a="1"/>
  <c r="I2193" i="1" s="1"/>
  <c r="AC2193" i="1" a="1"/>
  <c r="AC2193" i="1" s="1"/>
  <c r="AG2192" i="1" a="1"/>
  <c r="AG2192" i="1" s="1"/>
  <c r="AB2192" i="1" a="1"/>
  <c r="AB2192" i="1" s="1"/>
  <c r="AD2192" i="1" s="1" a="1"/>
  <c r="AD2192" i="1" s="1"/>
  <c r="AE2192" i="1" a="1"/>
  <c r="AE2192" i="1" s="1"/>
  <c r="AF2192" i="1" s="1" a="1"/>
  <c r="AF2192" i="1" s="1"/>
  <c r="I2192" i="1" a="1"/>
  <c r="I2192" i="1" s="1"/>
  <c r="J2192" i="1" s="1" a="1"/>
  <c r="J2192" i="1" s="1"/>
  <c r="AK2192" i="1" a="1"/>
  <c r="AK2192" i="1" s="1"/>
  <c r="AH2192" i="1" a="1"/>
  <c r="AH2192" i="1" s="1"/>
  <c r="AC2192" i="1" a="1"/>
  <c r="AC2192" i="1" s="1"/>
  <c r="AG2191" i="1" a="1"/>
  <c r="AG2191" i="1" s="1"/>
  <c r="AB2191" i="1" a="1"/>
  <c r="AB2191" i="1" s="1"/>
  <c r="AD2191" i="1" s="1" a="1"/>
  <c r="AD2191" i="1" s="1"/>
  <c r="AE2191" i="1" a="1"/>
  <c r="AE2191" i="1" s="1"/>
  <c r="AF2191" i="1" s="1" a="1"/>
  <c r="AF2191" i="1" s="1"/>
  <c r="J2191" i="1" a="1"/>
  <c r="J2191" i="1" s="1"/>
  <c r="I2191" i="1" a="1"/>
  <c r="I2191" i="1" s="1"/>
  <c r="AC2191" i="1" a="1"/>
  <c r="AC2191" i="1" s="1"/>
  <c r="AG2190" i="1" a="1"/>
  <c r="AG2190" i="1" s="1"/>
  <c r="AB2190" i="1" a="1"/>
  <c r="AB2190" i="1" s="1"/>
  <c r="AD2190" i="1" s="1" a="1"/>
  <c r="AD2190" i="1" s="1"/>
  <c r="AE2190" i="1" a="1"/>
  <c r="AE2190" i="1" s="1"/>
  <c r="AF2190" i="1" s="1" a="1"/>
  <c r="AF2190" i="1" s="1"/>
  <c r="J2190" i="1" a="1"/>
  <c r="J2190" i="1" s="1"/>
  <c r="I2190" i="1" a="1"/>
  <c r="I2190" i="1" s="1"/>
  <c r="AC2190" i="1" a="1"/>
  <c r="AC2190" i="1" s="1"/>
  <c r="AG2189" i="1" a="1"/>
  <c r="AG2189" i="1" s="1"/>
  <c r="AB2189" i="1" a="1"/>
  <c r="AB2189" i="1" s="1"/>
  <c r="AD2189" i="1" s="1" a="1"/>
  <c r="AD2189" i="1" s="1"/>
  <c r="AE2189" i="1" a="1"/>
  <c r="AE2189" i="1" s="1"/>
  <c r="AF2189" i="1" s="1" a="1"/>
  <c r="AF2189" i="1" s="1"/>
  <c r="J2189" i="1" a="1"/>
  <c r="J2189" i="1" s="1"/>
  <c r="I2189" i="1" a="1"/>
  <c r="I2189" i="1" s="1"/>
  <c r="AC2189" i="1" a="1"/>
  <c r="AC2189" i="1" s="1"/>
  <c r="AG2188" i="1" a="1"/>
  <c r="AG2188" i="1" s="1"/>
  <c r="AB2188" i="1" a="1"/>
  <c r="AB2188" i="1" s="1"/>
  <c r="AD2188" i="1" s="1" a="1"/>
  <c r="AD2188" i="1" s="1"/>
  <c r="AE2188" i="1" a="1"/>
  <c r="AE2188" i="1" s="1"/>
  <c r="AF2188" i="1" s="1" a="1"/>
  <c r="AF2188" i="1" s="1"/>
  <c r="J2188" i="1" a="1"/>
  <c r="J2188" i="1" s="1"/>
  <c r="I2188" i="1" a="1"/>
  <c r="I2188" i="1" s="1"/>
  <c r="AC2188" i="1" a="1"/>
  <c r="AC2188" i="1" s="1"/>
  <c r="AG2187" i="1" a="1"/>
  <c r="AG2187" i="1" s="1"/>
  <c r="AB2187" i="1" a="1"/>
  <c r="AB2187" i="1" s="1"/>
  <c r="AD2187" i="1" s="1" a="1"/>
  <c r="AD2187" i="1" s="1"/>
  <c r="AE2187" i="1" a="1"/>
  <c r="AE2187" i="1" s="1"/>
  <c r="AF2187" i="1" s="1" a="1"/>
  <c r="AF2187" i="1" s="1"/>
  <c r="J2187" i="1" a="1"/>
  <c r="J2187" i="1" s="1"/>
  <c r="I2187" i="1" a="1"/>
  <c r="I2187" i="1" s="1"/>
  <c r="AC2187" i="1" a="1"/>
  <c r="AC2187" i="1" s="1"/>
  <c r="AG2186" i="1" a="1"/>
  <c r="AG2186" i="1" s="1"/>
  <c r="AB2186" i="1" a="1"/>
  <c r="AB2186" i="1" s="1"/>
  <c r="AD2186" i="1" s="1" a="1"/>
  <c r="AD2186" i="1" s="1"/>
  <c r="AE2186" i="1" a="1"/>
  <c r="AE2186" i="1" s="1"/>
  <c r="AF2186" i="1" s="1" a="1"/>
  <c r="AF2186" i="1" s="1"/>
  <c r="J2186" i="1" a="1"/>
  <c r="J2186" i="1" s="1"/>
  <c r="I2186" i="1" a="1"/>
  <c r="I2186" i="1" s="1"/>
  <c r="AC2186" i="1" a="1"/>
  <c r="AC2186" i="1" s="1"/>
  <c r="AG2185" i="1" a="1"/>
  <c r="AG2185" i="1" s="1"/>
  <c r="AB2185" i="1" a="1"/>
  <c r="AB2185" i="1" s="1"/>
  <c r="AD2185" i="1" s="1" a="1"/>
  <c r="AD2185" i="1" s="1"/>
  <c r="AE2185" i="1" a="1"/>
  <c r="AE2185" i="1" s="1"/>
  <c r="AF2185" i="1" s="1" a="1"/>
  <c r="AF2185" i="1" s="1"/>
  <c r="J2185" i="1" a="1"/>
  <c r="J2185" i="1" s="1"/>
  <c r="I2185" i="1" a="1"/>
  <c r="I2185" i="1" s="1"/>
  <c r="AC2185" i="1" a="1"/>
  <c r="AC2185" i="1" s="1"/>
  <c r="AG2184" i="1" a="1"/>
  <c r="AG2184" i="1" s="1"/>
  <c r="AB2184" i="1" a="1"/>
  <c r="AB2184" i="1" s="1"/>
  <c r="AD2184" i="1" s="1" a="1"/>
  <c r="AD2184" i="1" s="1"/>
  <c r="AE2184" i="1" a="1"/>
  <c r="AE2184" i="1" s="1"/>
  <c r="AF2184" i="1" s="1" a="1"/>
  <c r="AF2184" i="1" s="1"/>
  <c r="J2184" i="1" a="1"/>
  <c r="J2184" i="1" s="1"/>
  <c r="I2184" i="1" a="1"/>
  <c r="I2184" i="1" s="1"/>
  <c r="AC2184" i="1" a="1"/>
  <c r="AC2184" i="1" s="1"/>
  <c r="AG2183" i="1" a="1"/>
  <c r="AG2183" i="1" s="1"/>
  <c r="AB2183" i="1" a="1"/>
  <c r="AB2183" i="1" s="1"/>
  <c r="AD2183" i="1" s="1" a="1"/>
  <c r="AD2183" i="1" s="1"/>
  <c r="AE2183" i="1" a="1"/>
  <c r="AE2183" i="1" s="1"/>
  <c r="AF2183" i="1" s="1" a="1"/>
  <c r="AF2183" i="1" s="1"/>
  <c r="J2183" i="1" a="1"/>
  <c r="J2183" i="1" s="1"/>
  <c r="I2183" i="1" a="1"/>
  <c r="I2183" i="1" s="1"/>
  <c r="AC2183" i="1" a="1"/>
  <c r="AC2183" i="1" s="1"/>
  <c r="AG2182" i="1" a="1"/>
  <c r="AG2182" i="1" s="1"/>
  <c r="AB2182" i="1" a="1"/>
  <c r="AB2182" i="1" s="1"/>
  <c r="AD2182" i="1" s="1" a="1"/>
  <c r="AD2182" i="1" s="1"/>
  <c r="AE2182" i="1" a="1"/>
  <c r="AE2182" i="1" s="1"/>
  <c r="AF2182" i="1" s="1" a="1"/>
  <c r="AF2182" i="1" s="1"/>
  <c r="J2182" i="1" a="1"/>
  <c r="J2182" i="1" s="1"/>
  <c r="I2182" i="1" a="1"/>
  <c r="I2182" i="1" s="1"/>
  <c r="AC2182" i="1" a="1"/>
  <c r="AC2182" i="1" s="1"/>
  <c r="AG2181" i="1" a="1"/>
  <c r="AG2181" i="1" s="1"/>
  <c r="AB2181" i="1" a="1"/>
  <c r="AB2181" i="1" s="1"/>
  <c r="AD2181" i="1" s="1" a="1"/>
  <c r="AD2181" i="1" s="1"/>
  <c r="AE2181" i="1" a="1"/>
  <c r="AE2181" i="1" s="1"/>
  <c r="AF2181" i="1" s="1" a="1"/>
  <c r="AF2181" i="1" s="1"/>
  <c r="I2181" i="1" a="1"/>
  <c r="I2181" i="1" s="1"/>
  <c r="J2181" i="1" s="1" a="1"/>
  <c r="J2181" i="1" s="1"/>
  <c r="AC2181" i="1" a="1"/>
  <c r="AC2181" i="1" s="1"/>
  <c r="AG2180" i="1" a="1"/>
  <c r="AG2180" i="1" s="1"/>
  <c r="AB2180" i="1" a="1"/>
  <c r="AB2180" i="1" s="1"/>
  <c r="AD2180" i="1" s="1" a="1"/>
  <c r="AD2180" i="1" s="1"/>
  <c r="AE2180" i="1" a="1"/>
  <c r="AE2180" i="1" s="1"/>
  <c r="AF2180" i="1" s="1" a="1"/>
  <c r="AF2180" i="1" s="1"/>
  <c r="J2180" i="1" a="1"/>
  <c r="J2180" i="1" s="1"/>
  <c r="I2180" i="1" a="1"/>
  <c r="I2180" i="1" s="1"/>
  <c r="AC2180" i="1" a="1"/>
  <c r="AC2180" i="1" s="1"/>
  <c r="AG2179" i="1" a="1"/>
  <c r="AG2179" i="1" s="1"/>
  <c r="AB2179" i="1" a="1"/>
  <c r="AB2179" i="1" s="1"/>
  <c r="AD2179" i="1" s="1" a="1"/>
  <c r="AD2179" i="1" s="1"/>
  <c r="AE2179" i="1" a="1"/>
  <c r="AE2179" i="1" s="1"/>
  <c r="AF2179" i="1" s="1" a="1"/>
  <c r="AF2179" i="1" s="1"/>
  <c r="J2179" i="1" a="1"/>
  <c r="J2179" i="1" s="1"/>
  <c r="I2179" i="1" a="1"/>
  <c r="I2179" i="1" s="1"/>
  <c r="AC2179" i="1" a="1"/>
  <c r="AC2179" i="1" s="1"/>
  <c r="AG2178" i="1" a="1"/>
  <c r="AG2178" i="1" s="1"/>
  <c r="AB2178" i="1" a="1"/>
  <c r="AB2178" i="1" s="1"/>
  <c r="AD2178" i="1" s="1" a="1"/>
  <c r="AD2178" i="1" s="1"/>
  <c r="AE2178" i="1" a="1"/>
  <c r="AE2178" i="1" s="1"/>
  <c r="AF2178" i="1" s="1" a="1"/>
  <c r="AF2178" i="1" s="1"/>
  <c r="J2178" i="1" a="1"/>
  <c r="J2178" i="1" s="1"/>
  <c r="I2178" i="1" a="1"/>
  <c r="I2178" i="1" s="1"/>
  <c r="AC2178" i="1" a="1"/>
  <c r="AC2178" i="1" s="1"/>
  <c r="AG2177" i="1" a="1"/>
  <c r="AG2177" i="1" s="1"/>
  <c r="AB2177" i="1" a="1"/>
  <c r="AB2177" i="1" s="1"/>
  <c r="AD2177" i="1" s="1" a="1"/>
  <c r="AD2177" i="1" s="1"/>
  <c r="AE2177" i="1" a="1"/>
  <c r="AE2177" i="1" s="1"/>
  <c r="AF2177" i="1" s="1" a="1"/>
  <c r="AF2177" i="1" s="1"/>
  <c r="J2177" i="1" a="1"/>
  <c r="J2177" i="1" s="1"/>
  <c r="I2177" i="1" a="1"/>
  <c r="I2177" i="1" s="1"/>
  <c r="AC2177" i="1" a="1"/>
  <c r="AC2177" i="1" s="1"/>
  <c r="AG2176" i="1" a="1"/>
  <c r="AG2176" i="1" s="1"/>
  <c r="I2176" i="1" a="1"/>
  <c r="I2176" i="1" s="1"/>
  <c r="J2176" i="1" s="1" a="1"/>
  <c r="J2176" i="1" s="1"/>
  <c r="AB2176" i="1" a="1"/>
  <c r="AB2176" i="1" s="1"/>
  <c r="AD2176" i="1" s="1" a="1"/>
  <c r="AD2176" i="1" s="1"/>
  <c r="AE2176" i="1" a="1"/>
  <c r="AE2176" i="1" s="1"/>
  <c r="AF2176" i="1" s="1" a="1"/>
  <c r="AF2176" i="1" s="1"/>
  <c r="AH2176" i="1" a="1"/>
  <c r="AH2176" i="1" s="1"/>
  <c r="AJ2176" i="1" s="1" a="1"/>
  <c r="AJ2176" i="1" s="1"/>
  <c r="AC2176" i="1" a="1"/>
  <c r="AC2176" i="1" s="1"/>
  <c r="AG2175" i="1" a="1"/>
  <c r="AG2175" i="1" s="1"/>
  <c r="AK2175" i="1" s="1" a="1"/>
  <c r="AK2175" i="1" s="1"/>
  <c r="AB2175" i="1" a="1"/>
  <c r="AB2175" i="1" s="1"/>
  <c r="AD2175" i="1" s="1" a="1"/>
  <c r="AD2175" i="1" s="1"/>
  <c r="AE2175" i="1" a="1"/>
  <c r="AE2175" i="1" s="1"/>
  <c r="AF2175" i="1" s="1" a="1"/>
  <c r="AF2175" i="1" s="1"/>
  <c r="I2175" i="1" a="1"/>
  <c r="I2175" i="1" s="1"/>
  <c r="J2175" i="1" s="1" a="1"/>
  <c r="J2175" i="1" s="1"/>
  <c r="AC2175" i="1" a="1"/>
  <c r="AC2175" i="1" s="1"/>
  <c r="AG2174" i="1" a="1"/>
  <c r="AG2174" i="1" s="1"/>
  <c r="AB2174" i="1" a="1"/>
  <c r="AB2174" i="1" s="1"/>
  <c r="AD2174" i="1" s="1" a="1"/>
  <c r="AD2174" i="1" s="1"/>
  <c r="AE2174" i="1" a="1"/>
  <c r="AE2174" i="1" s="1"/>
  <c r="AF2174" i="1" s="1" a="1"/>
  <c r="AF2174" i="1" s="1"/>
  <c r="I2174" i="1" a="1"/>
  <c r="I2174" i="1" s="1"/>
  <c r="J2174" i="1" s="1" a="1"/>
  <c r="J2174" i="1" s="1"/>
  <c r="AK2174" i="1" a="1"/>
  <c r="AK2174" i="1" s="1"/>
  <c r="AC2174" i="1" a="1"/>
  <c r="AC2174" i="1" s="1"/>
  <c r="AG2173" i="1" a="1"/>
  <c r="AG2173" i="1" s="1"/>
  <c r="AK2173" i="1" s="1" a="1"/>
  <c r="AK2173" i="1" s="1"/>
  <c r="AB2173" i="1" a="1"/>
  <c r="AB2173" i="1" s="1"/>
  <c r="AD2173" i="1" s="1" a="1"/>
  <c r="AD2173" i="1" s="1"/>
  <c r="AE2173" i="1" a="1"/>
  <c r="AE2173" i="1" s="1"/>
  <c r="AF2173" i="1" s="1" a="1"/>
  <c r="AF2173" i="1" s="1"/>
  <c r="I2173" i="1" a="1"/>
  <c r="I2173" i="1" s="1"/>
  <c r="J2173" i="1" s="1" a="1"/>
  <c r="J2173" i="1" s="1"/>
  <c r="AC2173" i="1" a="1"/>
  <c r="AC2173" i="1" s="1"/>
  <c r="AG2172" i="1" a="1"/>
  <c r="AG2172" i="1" s="1"/>
  <c r="AB2172" i="1" a="1"/>
  <c r="AB2172" i="1" s="1"/>
  <c r="AD2172" i="1" s="1" a="1"/>
  <c r="AD2172" i="1" s="1"/>
  <c r="AE2172" i="1" a="1"/>
  <c r="AE2172" i="1" s="1"/>
  <c r="AF2172" i="1" s="1" a="1"/>
  <c r="AF2172" i="1" s="1"/>
  <c r="I2172" i="1" a="1"/>
  <c r="I2172" i="1" s="1"/>
  <c r="J2172" i="1" s="1" a="1"/>
  <c r="J2172" i="1" s="1"/>
  <c r="AK2172" i="1" a="1"/>
  <c r="AK2172" i="1" s="1"/>
  <c r="AC2172" i="1" a="1"/>
  <c r="AC2172" i="1" s="1"/>
  <c r="AG2171" i="1" a="1"/>
  <c r="AG2171" i="1" s="1"/>
  <c r="AK2171" i="1" s="1" a="1"/>
  <c r="AK2171" i="1" s="1"/>
  <c r="AB2171" i="1" a="1"/>
  <c r="AB2171" i="1" s="1"/>
  <c r="AD2171" i="1" s="1" a="1"/>
  <c r="AD2171" i="1" s="1"/>
  <c r="AE2171" i="1" a="1"/>
  <c r="AE2171" i="1" s="1"/>
  <c r="AF2171" i="1" s="1" a="1"/>
  <c r="AF2171" i="1" s="1"/>
  <c r="I2171" i="1" a="1"/>
  <c r="I2171" i="1" s="1"/>
  <c r="J2171" i="1" s="1" a="1"/>
  <c r="J2171" i="1" s="1"/>
  <c r="AC2171" i="1" a="1"/>
  <c r="AC2171" i="1" s="1"/>
  <c r="AG2170" i="1" a="1"/>
  <c r="AG2170" i="1" s="1"/>
  <c r="AK2170" i="1" s="1" a="1"/>
  <c r="AK2170" i="1" s="1"/>
  <c r="AB2170" i="1" a="1"/>
  <c r="AB2170" i="1" s="1"/>
  <c r="AD2170" i="1" s="1" a="1"/>
  <c r="AD2170" i="1" s="1"/>
  <c r="AE2170" i="1" a="1"/>
  <c r="AE2170" i="1" s="1"/>
  <c r="AF2170" i="1" s="1" a="1"/>
  <c r="AF2170" i="1" s="1"/>
  <c r="J2170" i="1" a="1"/>
  <c r="J2170" i="1" s="1"/>
  <c r="I2170" i="1" a="1"/>
  <c r="I2170" i="1" s="1"/>
  <c r="AC2170" i="1" a="1"/>
  <c r="AC2170" i="1" s="1"/>
  <c r="AG2169" i="1" a="1"/>
  <c r="AG2169" i="1" s="1"/>
  <c r="K2169" i="1" s="1" a="1"/>
  <c r="K2169" i="1" s="1"/>
  <c r="I2169" i="1" a="1"/>
  <c r="I2169" i="1" s="1"/>
  <c r="J2169" i="1" s="1" a="1"/>
  <c r="J2169" i="1" s="1"/>
  <c r="AK2169" i="1" a="1"/>
  <c r="AK2169" i="1" s="1"/>
  <c r="AB2169" i="1" a="1"/>
  <c r="AB2169" i="1" s="1"/>
  <c r="AD2169" i="1" s="1" a="1"/>
  <c r="AD2169" i="1" s="1"/>
  <c r="AE2169" i="1" a="1"/>
  <c r="AE2169" i="1" s="1"/>
  <c r="AF2169" i="1" s="1" a="1"/>
  <c r="AF2169" i="1" s="1"/>
  <c r="AC2169" i="1" a="1"/>
  <c r="AC2169" i="1" s="1"/>
  <c r="AG2168" i="1" a="1"/>
  <c r="AG2168" i="1" s="1"/>
  <c r="K2168" i="1" s="1" a="1"/>
  <c r="K2168" i="1" s="1"/>
  <c r="J2168" i="1" a="1"/>
  <c r="J2168" i="1" s="1"/>
  <c r="I2168" i="1" a="1"/>
  <c r="I2168" i="1" s="1"/>
  <c r="AB2168" i="1" a="1"/>
  <c r="AB2168" i="1" s="1"/>
  <c r="AD2168" i="1" s="1" a="1"/>
  <c r="AD2168" i="1" s="1"/>
  <c r="AE2168" i="1" a="1"/>
  <c r="AE2168" i="1" s="1"/>
  <c r="AF2168" i="1" s="1" a="1"/>
  <c r="AF2168" i="1" s="1"/>
  <c r="AC2168" i="1" a="1"/>
  <c r="AC2168" i="1" s="1"/>
  <c r="AG2167" i="1" a="1"/>
  <c r="AG2167" i="1" s="1"/>
  <c r="K2167" i="1" s="1" a="1"/>
  <c r="K2167" i="1" s="1"/>
  <c r="I2167" i="1" a="1"/>
  <c r="I2167" i="1" s="1"/>
  <c r="J2167" i="1" s="1" a="1"/>
  <c r="J2167" i="1" s="1"/>
  <c r="AK2167" i="1" a="1"/>
  <c r="AK2167" i="1" s="1"/>
  <c r="AB2167" i="1" a="1"/>
  <c r="AB2167" i="1" s="1"/>
  <c r="AD2167" i="1" s="1" a="1"/>
  <c r="AD2167" i="1" s="1"/>
  <c r="AE2167" i="1" a="1"/>
  <c r="AE2167" i="1" s="1"/>
  <c r="AF2167" i="1" s="1" a="1"/>
  <c r="AF2167" i="1" s="1"/>
  <c r="AC2167" i="1" a="1"/>
  <c r="AC2167" i="1" s="1"/>
  <c r="AG2166" i="1" a="1"/>
  <c r="AG2166" i="1" s="1"/>
  <c r="K2166" i="1" s="1" a="1"/>
  <c r="K2166" i="1" s="1"/>
  <c r="I2166" i="1" a="1"/>
  <c r="I2166" i="1" s="1"/>
  <c r="J2166" i="1" s="1" a="1"/>
  <c r="J2166" i="1" s="1"/>
  <c r="AK2166" i="1" a="1"/>
  <c r="AK2166" i="1" s="1"/>
  <c r="AB2166" i="1" a="1"/>
  <c r="AB2166" i="1" s="1"/>
  <c r="AD2166" i="1" s="1" a="1"/>
  <c r="AD2166" i="1" s="1"/>
  <c r="AE2166" i="1" a="1"/>
  <c r="AE2166" i="1" s="1"/>
  <c r="AF2166" i="1" s="1" a="1"/>
  <c r="AF2166" i="1" s="1"/>
  <c r="AC2166" i="1" a="1"/>
  <c r="AC2166" i="1" s="1"/>
  <c r="AG2165" i="1" a="1"/>
  <c r="AG2165" i="1" s="1"/>
  <c r="K2165" i="1" s="1" a="1"/>
  <c r="K2165" i="1" s="1"/>
  <c r="J2165" i="1" a="1"/>
  <c r="J2165" i="1" s="1"/>
  <c r="I2165" i="1" a="1"/>
  <c r="I2165" i="1" s="1"/>
  <c r="AB2165" i="1" a="1"/>
  <c r="AB2165" i="1" s="1"/>
  <c r="AD2165" i="1" s="1" a="1"/>
  <c r="AD2165" i="1" s="1"/>
  <c r="AE2165" i="1" a="1"/>
  <c r="AE2165" i="1" s="1"/>
  <c r="AF2165" i="1" s="1" a="1"/>
  <c r="AF2165" i="1" s="1"/>
  <c r="AC2165" i="1" a="1"/>
  <c r="AC2165" i="1" s="1"/>
  <c r="AG2164" i="1" a="1"/>
  <c r="AG2164" i="1" s="1"/>
  <c r="K2164" i="1" s="1" a="1"/>
  <c r="K2164" i="1" s="1"/>
  <c r="J2164" i="1" a="1"/>
  <c r="J2164" i="1" s="1"/>
  <c r="I2164" i="1" a="1"/>
  <c r="I2164" i="1" s="1"/>
  <c r="AB2164" i="1" a="1"/>
  <c r="AB2164" i="1" s="1"/>
  <c r="AD2164" i="1" s="1" a="1"/>
  <c r="AD2164" i="1" s="1"/>
  <c r="AE2164" i="1" a="1"/>
  <c r="AE2164" i="1" s="1"/>
  <c r="AF2164" i="1" s="1" a="1"/>
  <c r="AF2164" i="1" s="1"/>
  <c r="AC2164" i="1" a="1"/>
  <c r="AC2164" i="1" s="1"/>
  <c r="AG2163" i="1" a="1"/>
  <c r="AG2163" i="1" s="1"/>
  <c r="K2163" i="1" s="1" a="1"/>
  <c r="K2163" i="1" s="1"/>
  <c r="J2163" i="1" a="1"/>
  <c r="J2163" i="1" s="1"/>
  <c r="I2163" i="1" a="1"/>
  <c r="I2163" i="1" s="1"/>
  <c r="AB2163" i="1" a="1"/>
  <c r="AB2163" i="1" s="1"/>
  <c r="AD2163" i="1" s="1" a="1"/>
  <c r="AD2163" i="1" s="1"/>
  <c r="AE2163" i="1" a="1"/>
  <c r="AE2163" i="1" s="1"/>
  <c r="AF2163" i="1" s="1" a="1"/>
  <c r="AF2163" i="1" s="1"/>
  <c r="AC2163" i="1" a="1"/>
  <c r="AC2163" i="1" s="1"/>
  <c r="AG2162" i="1" a="1"/>
  <c r="AG2162" i="1" s="1"/>
  <c r="K2162" i="1" s="1" a="1"/>
  <c r="K2162" i="1" s="1"/>
  <c r="I2162" i="1" a="1"/>
  <c r="I2162" i="1" s="1"/>
  <c r="J2162" i="1" s="1" a="1"/>
  <c r="J2162" i="1" s="1"/>
  <c r="AK2162" i="1" a="1"/>
  <c r="AK2162" i="1" s="1"/>
  <c r="AB2162" i="1" a="1"/>
  <c r="AB2162" i="1" s="1"/>
  <c r="AD2162" i="1" s="1" a="1"/>
  <c r="AD2162" i="1" s="1"/>
  <c r="AE2162" i="1" a="1"/>
  <c r="AE2162" i="1" s="1"/>
  <c r="AF2162" i="1" s="1" a="1"/>
  <c r="AF2162" i="1" s="1"/>
  <c r="AC2162" i="1" a="1"/>
  <c r="AC2162" i="1" s="1"/>
  <c r="AG2161" i="1" a="1"/>
  <c r="AG2161" i="1" s="1"/>
  <c r="K2161" i="1" s="1" a="1"/>
  <c r="K2161" i="1" s="1"/>
  <c r="I2161" i="1" a="1"/>
  <c r="I2161" i="1" s="1"/>
  <c r="J2161" i="1" s="1" a="1"/>
  <c r="J2161" i="1" s="1"/>
  <c r="AK2161" i="1" a="1"/>
  <c r="AK2161" i="1" s="1"/>
  <c r="AB2161" i="1" a="1"/>
  <c r="AB2161" i="1" s="1"/>
  <c r="AD2161" i="1" s="1" a="1"/>
  <c r="AD2161" i="1" s="1"/>
  <c r="AE2161" i="1" a="1"/>
  <c r="AE2161" i="1" s="1"/>
  <c r="AF2161" i="1" s="1" a="1"/>
  <c r="AF2161" i="1" s="1"/>
  <c r="AC2161" i="1" a="1"/>
  <c r="AC2161" i="1" s="1"/>
  <c r="AG2160" i="1" a="1"/>
  <c r="AG2160" i="1" s="1"/>
  <c r="K2160" i="1" s="1" a="1"/>
  <c r="K2160" i="1" s="1"/>
  <c r="I2160" i="1" a="1"/>
  <c r="I2160" i="1" s="1"/>
  <c r="J2160" i="1" s="1" a="1"/>
  <c r="J2160" i="1" s="1"/>
  <c r="AK2160" i="1" a="1"/>
  <c r="AK2160" i="1" s="1"/>
  <c r="AB2160" i="1" a="1"/>
  <c r="AB2160" i="1" s="1"/>
  <c r="AD2160" i="1" s="1" a="1"/>
  <c r="AD2160" i="1" s="1"/>
  <c r="AE2160" i="1" a="1"/>
  <c r="AE2160" i="1" s="1"/>
  <c r="AF2160" i="1" s="1" a="1"/>
  <c r="AF2160" i="1" s="1"/>
  <c r="AC2160" i="1" a="1"/>
  <c r="AC2160" i="1" s="1"/>
  <c r="AG2159" i="1" a="1"/>
  <c r="AG2159" i="1" s="1"/>
  <c r="K2159" i="1" s="1" a="1"/>
  <c r="K2159" i="1" s="1"/>
  <c r="I2159" i="1" a="1"/>
  <c r="I2159" i="1" s="1"/>
  <c r="J2159" i="1" s="1" a="1"/>
  <c r="J2159" i="1" s="1"/>
  <c r="AK2159" i="1" a="1"/>
  <c r="AK2159" i="1" s="1"/>
  <c r="AB2159" i="1" a="1"/>
  <c r="AB2159" i="1" s="1"/>
  <c r="AD2159" i="1" s="1" a="1"/>
  <c r="AD2159" i="1" s="1"/>
  <c r="AE2159" i="1" a="1"/>
  <c r="AE2159" i="1" s="1"/>
  <c r="AF2159" i="1" s="1" a="1"/>
  <c r="AF2159" i="1" s="1"/>
  <c r="AC2159" i="1" a="1"/>
  <c r="AC2159" i="1" s="1"/>
  <c r="AG2158" i="1" a="1"/>
  <c r="AG2158" i="1" s="1"/>
  <c r="K2158" i="1" s="1" a="1"/>
  <c r="K2158" i="1" s="1"/>
  <c r="I2158" i="1" a="1"/>
  <c r="I2158" i="1" s="1"/>
  <c r="J2158" i="1" s="1" a="1"/>
  <c r="J2158" i="1" s="1"/>
  <c r="AK2158" i="1" a="1"/>
  <c r="AK2158" i="1" s="1"/>
  <c r="AB2158" i="1" a="1"/>
  <c r="AB2158" i="1" s="1"/>
  <c r="AD2158" i="1" s="1" a="1"/>
  <c r="AD2158" i="1" s="1"/>
  <c r="AE2158" i="1" a="1"/>
  <c r="AE2158" i="1" s="1"/>
  <c r="AF2158" i="1" s="1" a="1"/>
  <c r="AF2158" i="1" s="1"/>
  <c r="AC2158" i="1" a="1"/>
  <c r="AC2158" i="1" s="1"/>
  <c r="AG2157" i="1" a="1"/>
  <c r="AG2157" i="1" s="1"/>
  <c r="K2157" i="1" s="1" a="1"/>
  <c r="K2157" i="1" s="1"/>
  <c r="I2157" i="1" a="1"/>
  <c r="I2157" i="1" s="1"/>
  <c r="J2157" i="1" s="1" a="1"/>
  <c r="J2157" i="1" s="1"/>
  <c r="AK2157" i="1" a="1"/>
  <c r="AK2157" i="1" s="1"/>
  <c r="AB2157" i="1" a="1"/>
  <c r="AB2157" i="1" s="1"/>
  <c r="AD2157" i="1" s="1" a="1"/>
  <c r="AD2157" i="1" s="1"/>
  <c r="AE2157" i="1" a="1"/>
  <c r="AE2157" i="1" s="1"/>
  <c r="AF2157" i="1" s="1" a="1"/>
  <c r="AF2157" i="1" s="1"/>
  <c r="AC2157" i="1" a="1"/>
  <c r="AC2157" i="1" s="1"/>
  <c r="AG2156" i="1" a="1"/>
  <c r="AG2156" i="1" s="1"/>
  <c r="K2156" i="1" s="1" a="1"/>
  <c r="K2156" i="1" s="1"/>
  <c r="I2156" i="1" a="1"/>
  <c r="I2156" i="1" s="1"/>
  <c r="J2156" i="1" s="1" a="1"/>
  <c r="J2156" i="1" s="1"/>
  <c r="AK2156" i="1" a="1"/>
  <c r="AK2156" i="1" s="1"/>
  <c r="AB2156" i="1" a="1"/>
  <c r="AB2156" i="1" s="1"/>
  <c r="AD2156" i="1" s="1" a="1"/>
  <c r="AD2156" i="1" s="1"/>
  <c r="AE2156" i="1" a="1"/>
  <c r="AE2156" i="1" s="1"/>
  <c r="AF2156" i="1" s="1" a="1"/>
  <c r="AF2156" i="1" s="1"/>
  <c r="AC2156" i="1" a="1"/>
  <c r="AC2156" i="1" s="1"/>
  <c r="AG2155" i="1" a="1"/>
  <c r="AG2155" i="1" s="1"/>
  <c r="K2155" i="1" s="1" a="1"/>
  <c r="K2155" i="1" s="1"/>
  <c r="J2155" i="1" a="1"/>
  <c r="J2155" i="1" s="1"/>
  <c r="I2155" i="1" a="1"/>
  <c r="I2155" i="1" s="1"/>
  <c r="AB2155" i="1" a="1"/>
  <c r="AB2155" i="1" s="1"/>
  <c r="AD2155" i="1" s="1" a="1"/>
  <c r="AD2155" i="1" s="1"/>
  <c r="AE2155" i="1" a="1"/>
  <c r="AE2155" i="1" s="1"/>
  <c r="AF2155" i="1" s="1" a="1"/>
  <c r="AF2155" i="1" s="1"/>
  <c r="AC2155" i="1" a="1"/>
  <c r="AC2155" i="1" s="1"/>
  <c r="AG2154" i="1" a="1"/>
  <c r="AG2154" i="1" s="1"/>
  <c r="AK2154" i="1" s="1" a="1"/>
  <c r="AK2154" i="1" s="1"/>
  <c r="AB2154" i="1" a="1"/>
  <c r="AB2154" i="1" s="1"/>
  <c r="AD2154" i="1" s="1" a="1"/>
  <c r="AD2154" i="1" s="1"/>
  <c r="AE2154" i="1" a="1"/>
  <c r="AE2154" i="1" s="1"/>
  <c r="AF2154" i="1" s="1" a="1"/>
  <c r="AF2154" i="1" s="1"/>
  <c r="J2154" i="1" a="1"/>
  <c r="J2154" i="1" s="1"/>
  <c r="I2154" i="1" a="1"/>
  <c r="I2154" i="1" s="1"/>
  <c r="AC2154" i="1" a="1"/>
  <c r="AC2154" i="1" s="1"/>
  <c r="AG2153" i="1" a="1"/>
  <c r="AG2153" i="1" s="1"/>
  <c r="AK2153" i="1" s="1" a="1"/>
  <c r="AK2153" i="1" s="1"/>
  <c r="AB2153" i="1" a="1"/>
  <c r="AB2153" i="1" s="1"/>
  <c r="AD2153" i="1" s="1" a="1"/>
  <c r="AD2153" i="1" s="1"/>
  <c r="AE2153" i="1" a="1"/>
  <c r="AE2153" i="1" s="1"/>
  <c r="AF2153" i="1" s="1" a="1"/>
  <c r="AF2153" i="1" s="1"/>
  <c r="I2153" i="1" a="1"/>
  <c r="I2153" i="1" s="1"/>
  <c r="J2153" i="1" s="1" a="1"/>
  <c r="J2153" i="1" s="1"/>
  <c r="AC2153" i="1" a="1"/>
  <c r="AC2153" i="1" s="1"/>
  <c r="AG2152" i="1" a="1"/>
  <c r="AG2152" i="1" s="1"/>
  <c r="AB2152" i="1" a="1"/>
  <c r="AB2152" i="1" s="1"/>
  <c r="AD2152" i="1" s="1" a="1"/>
  <c r="AD2152" i="1" s="1"/>
  <c r="AE2152" i="1" a="1"/>
  <c r="AE2152" i="1" s="1"/>
  <c r="AF2152" i="1" s="1" a="1"/>
  <c r="AF2152" i="1" s="1"/>
  <c r="I2152" i="1" a="1"/>
  <c r="I2152" i="1" s="1"/>
  <c r="J2152" i="1" s="1" a="1"/>
  <c r="J2152" i="1" s="1"/>
  <c r="AK2152" i="1" a="1"/>
  <c r="AK2152" i="1" s="1"/>
  <c r="AC2152" i="1" a="1"/>
  <c r="AC2152" i="1" s="1"/>
  <c r="AG2151" i="1" a="1"/>
  <c r="AG2151" i="1" s="1"/>
  <c r="AK2151" i="1" s="1" a="1"/>
  <c r="AK2151" i="1" s="1"/>
  <c r="AB2151" i="1" a="1"/>
  <c r="AB2151" i="1" s="1"/>
  <c r="AD2151" i="1" s="1" a="1"/>
  <c r="AD2151" i="1" s="1"/>
  <c r="AE2151" i="1" a="1"/>
  <c r="AE2151" i="1" s="1"/>
  <c r="AF2151" i="1" s="1" a="1"/>
  <c r="AF2151" i="1" s="1"/>
  <c r="J2151" i="1" a="1"/>
  <c r="J2151" i="1" s="1"/>
  <c r="I2151" i="1" a="1"/>
  <c r="I2151" i="1" s="1"/>
  <c r="AC2151" i="1" a="1"/>
  <c r="AC2151" i="1" s="1"/>
  <c r="AG2150" i="1" a="1"/>
  <c r="AG2150" i="1" s="1"/>
  <c r="AB2150" i="1" a="1"/>
  <c r="AB2150" i="1" s="1"/>
  <c r="AD2150" i="1" s="1" a="1"/>
  <c r="AD2150" i="1" s="1"/>
  <c r="AE2150" i="1" a="1"/>
  <c r="AE2150" i="1" s="1"/>
  <c r="AF2150" i="1" s="1" a="1"/>
  <c r="AF2150" i="1" s="1"/>
  <c r="I2150" i="1" a="1"/>
  <c r="I2150" i="1" s="1"/>
  <c r="J2150" i="1" s="1" a="1"/>
  <c r="J2150" i="1" s="1"/>
  <c r="AK2150" i="1" a="1"/>
  <c r="AK2150" i="1" s="1"/>
  <c r="AC2150" i="1" a="1"/>
  <c r="AC2150" i="1" s="1"/>
  <c r="AG2149" i="1" a="1"/>
  <c r="AG2149" i="1" s="1"/>
  <c r="AK2149" i="1" s="1" a="1"/>
  <c r="AK2149" i="1" s="1"/>
  <c r="AB2149" i="1" a="1"/>
  <c r="AB2149" i="1" s="1"/>
  <c r="AD2149" i="1" s="1" a="1"/>
  <c r="AD2149" i="1" s="1"/>
  <c r="AE2149" i="1" a="1"/>
  <c r="AE2149" i="1" s="1"/>
  <c r="AF2149" i="1" s="1" a="1"/>
  <c r="AF2149" i="1" s="1"/>
  <c r="J2149" i="1" a="1"/>
  <c r="J2149" i="1" s="1"/>
  <c r="I2149" i="1" a="1"/>
  <c r="I2149" i="1" s="1"/>
  <c r="AC2149" i="1" a="1"/>
  <c r="AC2149" i="1" s="1"/>
  <c r="AG2148" i="1" a="1"/>
  <c r="AG2148" i="1" s="1"/>
  <c r="AB2148" i="1" a="1"/>
  <c r="AB2148" i="1" s="1"/>
  <c r="AD2148" i="1" s="1" a="1"/>
  <c r="AD2148" i="1" s="1"/>
  <c r="AE2148" i="1" a="1"/>
  <c r="AE2148" i="1" s="1"/>
  <c r="AF2148" i="1" s="1" a="1"/>
  <c r="AF2148" i="1" s="1"/>
  <c r="I2148" i="1" a="1"/>
  <c r="I2148" i="1" s="1"/>
  <c r="J2148" i="1" s="1" a="1"/>
  <c r="J2148" i="1" s="1"/>
  <c r="AK2148" i="1" a="1"/>
  <c r="AK2148" i="1" s="1"/>
  <c r="AC2148" i="1" a="1"/>
  <c r="AC2148" i="1" s="1"/>
  <c r="AG2147" i="1" a="1"/>
  <c r="AG2147" i="1" s="1"/>
  <c r="AK2147" i="1" s="1" a="1"/>
  <c r="AK2147" i="1" s="1"/>
  <c r="AB2147" i="1" a="1"/>
  <c r="AB2147" i="1" s="1"/>
  <c r="AD2147" i="1" s="1" a="1"/>
  <c r="AD2147" i="1" s="1"/>
  <c r="AE2147" i="1" a="1"/>
  <c r="AE2147" i="1" s="1"/>
  <c r="AF2147" i="1" s="1" a="1"/>
  <c r="AF2147" i="1" s="1"/>
  <c r="J2147" i="1" a="1"/>
  <c r="J2147" i="1" s="1"/>
  <c r="I2147" i="1" a="1"/>
  <c r="I2147" i="1" s="1"/>
  <c r="AC2147" i="1" a="1"/>
  <c r="AC2147" i="1" s="1"/>
  <c r="AG2146" i="1" a="1"/>
  <c r="AG2146" i="1" s="1"/>
  <c r="K2146" i="1" s="1" a="1"/>
  <c r="K2146" i="1" s="1"/>
  <c r="I2146" i="1" a="1"/>
  <c r="I2146" i="1" s="1"/>
  <c r="J2146" i="1" s="1" a="1"/>
  <c r="J2146" i="1" s="1"/>
  <c r="AK2146" i="1" a="1"/>
  <c r="AK2146" i="1" s="1"/>
  <c r="AB2146" i="1" a="1"/>
  <c r="AB2146" i="1" s="1"/>
  <c r="AD2146" i="1" s="1" a="1"/>
  <c r="AD2146" i="1" s="1"/>
  <c r="AE2146" i="1" a="1"/>
  <c r="AE2146" i="1" s="1"/>
  <c r="AF2146" i="1" s="1" a="1"/>
  <c r="AF2146" i="1" s="1"/>
  <c r="AC2146" i="1" a="1"/>
  <c r="AC2146" i="1" s="1"/>
  <c r="AG2145" i="1" a="1"/>
  <c r="AG2145" i="1" s="1"/>
  <c r="I2145" i="1" a="1"/>
  <c r="I2145" i="1" s="1"/>
  <c r="J2145" i="1" s="1" a="1"/>
  <c r="J2145" i="1" s="1"/>
  <c r="AK2145" i="1" a="1"/>
  <c r="AK2145" i="1" s="1"/>
  <c r="AB2145" i="1" a="1"/>
  <c r="AB2145" i="1" s="1"/>
  <c r="AD2145" i="1" s="1" a="1"/>
  <c r="AD2145" i="1" s="1"/>
  <c r="AE2145" i="1" a="1"/>
  <c r="AE2145" i="1" s="1"/>
  <c r="AF2145" i="1" s="1" a="1"/>
  <c r="AF2145" i="1" s="1"/>
  <c r="AC2145" i="1" a="1"/>
  <c r="AC2145" i="1" s="1"/>
  <c r="AG2144" i="1" a="1"/>
  <c r="AG2144" i="1" s="1"/>
  <c r="I2144" i="1" a="1"/>
  <c r="I2144" i="1" s="1"/>
  <c r="J2144" i="1" s="1" a="1"/>
  <c r="J2144" i="1" s="1"/>
  <c r="AK2144" i="1" a="1"/>
  <c r="AK2144" i="1" s="1"/>
  <c r="AB2144" i="1" a="1"/>
  <c r="AB2144" i="1" s="1"/>
  <c r="AD2144" i="1" s="1" a="1"/>
  <c r="AD2144" i="1" s="1"/>
  <c r="AE2144" i="1" a="1"/>
  <c r="AE2144" i="1" s="1"/>
  <c r="AF2144" i="1" s="1" a="1"/>
  <c r="AF2144" i="1" s="1"/>
  <c r="AC2144" i="1" a="1"/>
  <c r="AC2144" i="1" s="1"/>
  <c r="AG2143" i="1" a="1"/>
  <c r="AG2143" i="1" s="1"/>
  <c r="K2143" i="1" s="1" a="1"/>
  <c r="K2143" i="1" s="1"/>
  <c r="I2143" i="1" a="1"/>
  <c r="I2143" i="1" s="1"/>
  <c r="J2143" i="1" s="1" a="1"/>
  <c r="J2143" i="1" s="1"/>
  <c r="AK2143" i="1" a="1"/>
  <c r="AK2143" i="1" s="1"/>
  <c r="AB2143" i="1" a="1"/>
  <c r="AB2143" i="1" s="1"/>
  <c r="AD2143" i="1" s="1" a="1"/>
  <c r="AD2143" i="1" s="1"/>
  <c r="AE2143" i="1" a="1"/>
  <c r="AE2143" i="1" s="1"/>
  <c r="AF2143" i="1" s="1" a="1"/>
  <c r="AF2143" i="1" s="1"/>
  <c r="AC2143" i="1" a="1"/>
  <c r="AC2143" i="1" s="1"/>
  <c r="AG2142" i="1" a="1"/>
  <c r="AG2142" i="1" s="1"/>
  <c r="K2142" i="1" s="1" a="1"/>
  <c r="K2142" i="1" s="1"/>
  <c r="I2142" i="1" a="1"/>
  <c r="I2142" i="1" s="1"/>
  <c r="J2142" i="1" s="1" a="1"/>
  <c r="J2142" i="1" s="1"/>
  <c r="AK2142" i="1" a="1"/>
  <c r="AK2142" i="1" s="1"/>
  <c r="AB2142" i="1" a="1"/>
  <c r="AB2142" i="1" s="1"/>
  <c r="AD2142" i="1" s="1" a="1"/>
  <c r="AD2142" i="1" s="1"/>
  <c r="AE2142" i="1" a="1"/>
  <c r="AE2142" i="1" s="1"/>
  <c r="AF2142" i="1" s="1" a="1"/>
  <c r="AF2142" i="1" s="1"/>
  <c r="AC2142" i="1" a="1"/>
  <c r="AC2142" i="1" s="1"/>
  <c r="AG2141" i="1" a="1"/>
  <c r="AG2141" i="1" s="1"/>
  <c r="K2141" i="1" s="1" a="1"/>
  <c r="K2141" i="1" s="1"/>
  <c r="I2141" i="1" a="1"/>
  <c r="I2141" i="1" s="1"/>
  <c r="J2141" i="1" s="1" a="1"/>
  <c r="J2141" i="1" s="1"/>
  <c r="AK2141" i="1" a="1"/>
  <c r="AK2141" i="1" s="1"/>
  <c r="AB2141" i="1" a="1"/>
  <c r="AB2141" i="1" s="1"/>
  <c r="AD2141" i="1" s="1" a="1"/>
  <c r="AD2141" i="1" s="1"/>
  <c r="AE2141" i="1" a="1"/>
  <c r="AE2141" i="1" s="1"/>
  <c r="AF2141" i="1" s="1" a="1"/>
  <c r="AF2141" i="1" s="1"/>
  <c r="AC2141" i="1" a="1"/>
  <c r="AC2141" i="1" s="1"/>
  <c r="AG2140" i="1" a="1"/>
  <c r="AG2140" i="1" s="1"/>
  <c r="I2140" i="1" a="1"/>
  <c r="I2140" i="1" s="1"/>
  <c r="J2140" i="1" s="1" a="1"/>
  <c r="J2140" i="1" s="1"/>
  <c r="AK2140" i="1" a="1"/>
  <c r="AK2140" i="1" s="1"/>
  <c r="AB2140" i="1" a="1"/>
  <c r="AB2140" i="1" s="1"/>
  <c r="AD2140" i="1" s="1" a="1"/>
  <c r="AD2140" i="1" s="1"/>
  <c r="AE2140" i="1" a="1"/>
  <c r="AE2140" i="1" s="1"/>
  <c r="AF2140" i="1" s="1" a="1"/>
  <c r="AF2140" i="1" s="1"/>
  <c r="AC2140" i="1" a="1"/>
  <c r="AC2140" i="1" s="1"/>
  <c r="AG2139" i="1" a="1"/>
  <c r="AG2139" i="1" s="1"/>
  <c r="K2139" i="1" s="1" a="1"/>
  <c r="K2139" i="1" s="1"/>
  <c r="I2139" i="1" a="1"/>
  <c r="I2139" i="1" s="1"/>
  <c r="J2139" i="1" s="1" a="1"/>
  <c r="J2139" i="1" s="1"/>
  <c r="AK2139" i="1" a="1"/>
  <c r="AK2139" i="1" s="1"/>
  <c r="AB2139" i="1" a="1"/>
  <c r="AB2139" i="1" s="1"/>
  <c r="AD2139" i="1" s="1" a="1"/>
  <c r="AD2139" i="1" s="1"/>
  <c r="AE2139" i="1" a="1"/>
  <c r="AE2139" i="1" s="1"/>
  <c r="AF2139" i="1" s="1" a="1"/>
  <c r="AF2139" i="1" s="1"/>
  <c r="AC2139" i="1" a="1"/>
  <c r="AC2139" i="1" s="1"/>
  <c r="AG2138" i="1" a="1"/>
  <c r="AG2138" i="1" s="1"/>
  <c r="AB2138" i="1" a="1"/>
  <c r="AB2138" i="1" s="1"/>
  <c r="AD2138" i="1" s="1" a="1"/>
  <c r="AD2138" i="1" s="1"/>
  <c r="AE2138" i="1" a="1"/>
  <c r="AE2138" i="1" s="1"/>
  <c r="AF2138" i="1" s="1" a="1"/>
  <c r="AF2138" i="1" s="1"/>
  <c r="I2138" i="1" a="1"/>
  <c r="I2138" i="1" s="1"/>
  <c r="J2138" i="1" s="1" a="1"/>
  <c r="J2138" i="1" s="1"/>
  <c r="AK2138" i="1" a="1"/>
  <c r="AK2138" i="1" s="1"/>
  <c r="AC2138" i="1" a="1"/>
  <c r="AC2138" i="1" s="1"/>
  <c r="AG2137" i="1" a="1"/>
  <c r="AG2137" i="1" s="1"/>
  <c r="AK2137" i="1" s="1" a="1"/>
  <c r="AK2137" i="1" s="1"/>
  <c r="AB2137" i="1" a="1"/>
  <c r="AB2137" i="1" s="1"/>
  <c r="AD2137" i="1" s="1" a="1"/>
  <c r="AD2137" i="1" s="1"/>
  <c r="AE2137" i="1" a="1"/>
  <c r="AE2137" i="1" s="1"/>
  <c r="AF2137" i="1" s="1" a="1"/>
  <c r="AF2137" i="1" s="1"/>
  <c r="I2137" i="1" a="1"/>
  <c r="I2137" i="1" s="1"/>
  <c r="J2137" i="1" s="1" a="1"/>
  <c r="J2137" i="1" s="1"/>
  <c r="AC2137" i="1" a="1"/>
  <c r="AC2137" i="1" s="1"/>
  <c r="AG2136" i="1" a="1"/>
  <c r="AG2136" i="1" s="1"/>
  <c r="AB2136" i="1" a="1"/>
  <c r="AB2136" i="1" s="1"/>
  <c r="AD2136" i="1" s="1" a="1"/>
  <c r="AD2136" i="1" s="1"/>
  <c r="AE2136" i="1" a="1"/>
  <c r="AE2136" i="1" s="1"/>
  <c r="AF2136" i="1" s="1" a="1"/>
  <c r="AF2136" i="1" s="1"/>
  <c r="I2136" i="1" a="1"/>
  <c r="I2136" i="1" s="1"/>
  <c r="J2136" i="1" s="1" a="1"/>
  <c r="J2136" i="1" s="1"/>
  <c r="AK2136" i="1" a="1"/>
  <c r="AK2136" i="1" s="1"/>
  <c r="AC2136" i="1" a="1"/>
  <c r="AC2136" i="1" s="1"/>
  <c r="AG2135" i="1" a="1"/>
  <c r="AG2135" i="1" s="1"/>
  <c r="AB2135" i="1" a="1"/>
  <c r="AB2135" i="1" s="1"/>
  <c r="AD2135" i="1" s="1" a="1"/>
  <c r="AD2135" i="1" s="1"/>
  <c r="AE2135" i="1" a="1"/>
  <c r="AE2135" i="1" s="1"/>
  <c r="AF2135" i="1" s="1" a="1"/>
  <c r="AF2135" i="1" s="1"/>
  <c r="I2135" i="1" a="1"/>
  <c r="I2135" i="1" s="1"/>
  <c r="J2135" i="1" s="1" a="1"/>
  <c r="J2135" i="1" s="1"/>
  <c r="AK2135" i="1" a="1"/>
  <c r="AK2135" i="1" s="1"/>
  <c r="AC2135" i="1" a="1"/>
  <c r="AC2135" i="1" s="1"/>
  <c r="AG2134" i="1" a="1"/>
  <c r="AG2134" i="1" s="1"/>
  <c r="AK2134" i="1" s="1" a="1"/>
  <c r="AK2134" i="1" s="1"/>
  <c r="AB2134" i="1" a="1"/>
  <c r="AB2134" i="1" s="1"/>
  <c r="AD2134" i="1" s="1" a="1"/>
  <c r="AD2134" i="1" s="1"/>
  <c r="AE2134" i="1" a="1"/>
  <c r="AE2134" i="1" s="1"/>
  <c r="AF2134" i="1" s="1" a="1"/>
  <c r="AF2134" i="1" s="1"/>
  <c r="I2134" i="1" a="1"/>
  <c r="I2134" i="1" s="1"/>
  <c r="J2134" i="1" s="1" a="1"/>
  <c r="J2134" i="1" s="1"/>
  <c r="AC2134" i="1" a="1"/>
  <c r="AC2134" i="1" s="1"/>
  <c r="AG2133" i="1" a="1"/>
  <c r="AG2133" i="1" s="1"/>
  <c r="AB2133" i="1" a="1"/>
  <c r="AB2133" i="1" s="1"/>
  <c r="AD2133" i="1" s="1" a="1"/>
  <c r="AD2133" i="1" s="1"/>
  <c r="AE2133" i="1" a="1"/>
  <c r="AE2133" i="1" s="1"/>
  <c r="AF2133" i="1" s="1" a="1"/>
  <c r="AF2133" i="1" s="1"/>
  <c r="I2133" i="1" a="1"/>
  <c r="I2133" i="1" s="1"/>
  <c r="J2133" i="1" s="1" a="1"/>
  <c r="J2133" i="1" s="1"/>
  <c r="AK2133" i="1" a="1"/>
  <c r="AK2133" i="1" s="1"/>
  <c r="AC2133" i="1" a="1"/>
  <c r="AC2133" i="1" s="1"/>
  <c r="AG2132" i="1" a="1"/>
  <c r="AG2132" i="1" s="1"/>
  <c r="AB2132" i="1" a="1"/>
  <c r="AB2132" i="1" s="1"/>
  <c r="AD2132" i="1" s="1" a="1"/>
  <c r="AD2132" i="1" s="1"/>
  <c r="AE2132" i="1" a="1"/>
  <c r="AE2132" i="1" s="1"/>
  <c r="AF2132" i="1" s="1" a="1"/>
  <c r="AF2132" i="1" s="1"/>
  <c r="I2132" i="1" a="1"/>
  <c r="I2132" i="1" s="1"/>
  <c r="J2132" i="1" s="1" a="1"/>
  <c r="J2132" i="1" s="1"/>
  <c r="AK2132" i="1" a="1"/>
  <c r="AK2132" i="1" s="1"/>
  <c r="AC2132" i="1" a="1"/>
  <c r="AC2132" i="1" s="1"/>
  <c r="AG2131" i="1" a="1"/>
  <c r="AG2131" i="1" s="1"/>
  <c r="AB2131" i="1" a="1"/>
  <c r="AB2131" i="1" s="1"/>
  <c r="AD2131" i="1" s="1" a="1"/>
  <c r="AD2131" i="1" s="1"/>
  <c r="AE2131" i="1" a="1"/>
  <c r="AE2131" i="1" s="1"/>
  <c r="AF2131" i="1" s="1" a="1"/>
  <c r="AF2131" i="1" s="1"/>
  <c r="I2131" i="1" a="1"/>
  <c r="I2131" i="1" s="1"/>
  <c r="J2131" i="1" s="1" a="1"/>
  <c r="J2131" i="1" s="1"/>
  <c r="AK2131" i="1" a="1"/>
  <c r="AK2131" i="1" s="1"/>
  <c r="AC2131" i="1" a="1"/>
  <c r="AC2131" i="1" s="1"/>
  <c r="AG2130" i="1" a="1"/>
  <c r="AG2130" i="1" s="1"/>
  <c r="AK2130" i="1" s="1" a="1"/>
  <c r="AK2130" i="1" s="1"/>
  <c r="AB2130" i="1" a="1"/>
  <c r="AB2130" i="1" s="1"/>
  <c r="AD2130" i="1" s="1" a="1"/>
  <c r="AD2130" i="1" s="1"/>
  <c r="AE2130" i="1" a="1"/>
  <c r="AE2130" i="1" s="1"/>
  <c r="AF2130" i="1" s="1" a="1"/>
  <c r="AF2130" i="1" s="1"/>
  <c r="I2130" i="1" a="1"/>
  <c r="I2130" i="1" s="1"/>
  <c r="J2130" i="1" s="1" a="1"/>
  <c r="J2130" i="1" s="1"/>
  <c r="AC2130" i="1" a="1"/>
  <c r="AC2130" i="1" s="1"/>
  <c r="AG2129" i="1" a="1"/>
  <c r="AG2129" i="1" s="1"/>
  <c r="AB2129" i="1" a="1"/>
  <c r="AB2129" i="1" s="1"/>
  <c r="AD2129" i="1" s="1" a="1"/>
  <c r="AD2129" i="1" s="1"/>
  <c r="AE2129" i="1" a="1"/>
  <c r="AE2129" i="1" s="1"/>
  <c r="AF2129" i="1" s="1" a="1"/>
  <c r="AF2129" i="1" s="1"/>
  <c r="I2129" i="1" a="1"/>
  <c r="I2129" i="1" s="1"/>
  <c r="J2129" i="1" s="1" a="1"/>
  <c r="J2129" i="1" s="1"/>
  <c r="AK2129" i="1" a="1"/>
  <c r="AK2129" i="1" s="1"/>
  <c r="AC2129" i="1" a="1"/>
  <c r="AC2129" i="1" s="1"/>
  <c r="AG2128" i="1" a="1"/>
  <c r="AG2128" i="1" s="1"/>
  <c r="AB2128" i="1" a="1"/>
  <c r="AB2128" i="1" s="1"/>
  <c r="AD2128" i="1" s="1" a="1"/>
  <c r="AD2128" i="1" s="1"/>
  <c r="AE2128" i="1" a="1"/>
  <c r="AE2128" i="1" s="1"/>
  <c r="AF2128" i="1" s="1" a="1"/>
  <c r="AF2128" i="1" s="1"/>
  <c r="I2128" i="1" a="1"/>
  <c r="I2128" i="1" s="1"/>
  <c r="J2128" i="1" s="1" a="1"/>
  <c r="J2128" i="1" s="1"/>
  <c r="AK2128" i="1" a="1"/>
  <c r="AK2128" i="1" s="1"/>
  <c r="AC2128" i="1" a="1"/>
  <c r="AC2128" i="1" s="1"/>
  <c r="AG2127" i="1" a="1"/>
  <c r="AG2127" i="1" s="1"/>
  <c r="AB2127" i="1" a="1"/>
  <c r="AB2127" i="1" s="1"/>
  <c r="AD2127" i="1" s="1" a="1"/>
  <c r="AD2127" i="1" s="1"/>
  <c r="AE2127" i="1" a="1"/>
  <c r="AE2127" i="1" s="1"/>
  <c r="AF2127" i="1" s="1" a="1"/>
  <c r="AF2127" i="1" s="1"/>
  <c r="I2127" i="1" a="1"/>
  <c r="I2127" i="1" s="1"/>
  <c r="J2127" i="1" s="1" a="1"/>
  <c r="J2127" i="1" s="1"/>
  <c r="AK2127" i="1" a="1"/>
  <c r="AK2127" i="1" s="1"/>
  <c r="AC2127" i="1" a="1"/>
  <c r="AC2127" i="1" s="1"/>
  <c r="AG2126" i="1" a="1"/>
  <c r="AG2126" i="1" s="1"/>
  <c r="AK2126" i="1" s="1" a="1"/>
  <c r="AK2126" i="1" s="1"/>
  <c r="AB2126" i="1" a="1"/>
  <c r="AB2126" i="1" s="1"/>
  <c r="AD2126" i="1" s="1" a="1"/>
  <c r="AD2126" i="1" s="1"/>
  <c r="AE2126" i="1" a="1"/>
  <c r="AE2126" i="1" s="1"/>
  <c r="AF2126" i="1" s="1" a="1"/>
  <c r="AF2126" i="1" s="1"/>
  <c r="I2126" i="1" a="1"/>
  <c r="I2126" i="1" s="1"/>
  <c r="J2126" i="1" s="1" a="1"/>
  <c r="J2126" i="1" s="1"/>
  <c r="AC2126" i="1" a="1"/>
  <c r="AC2126" i="1" s="1"/>
  <c r="AG2125" i="1" a="1"/>
  <c r="AG2125" i="1" s="1"/>
  <c r="K2125" i="1" s="1" a="1"/>
  <c r="K2125" i="1" s="1"/>
  <c r="I2125" i="1" a="1"/>
  <c r="I2125" i="1" s="1"/>
  <c r="J2125" i="1" s="1" a="1"/>
  <c r="J2125" i="1" s="1"/>
  <c r="AK2125" i="1" a="1"/>
  <c r="AK2125" i="1" s="1"/>
  <c r="AB2125" i="1" a="1"/>
  <c r="AB2125" i="1" s="1"/>
  <c r="AD2125" i="1" s="1" a="1"/>
  <c r="AD2125" i="1" s="1"/>
  <c r="AE2125" i="1" a="1"/>
  <c r="AE2125" i="1" s="1"/>
  <c r="AF2125" i="1" s="1" a="1"/>
  <c r="AF2125" i="1" s="1"/>
  <c r="AC2125" i="1" a="1"/>
  <c r="AC2125" i="1" s="1"/>
  <c r="AG2124" i="1" a="1"/>
  <c r="AG2124" i="1" s="1"/>
  <c r="I2124" i="1" a="1"/>
  <c r="I2124" i="1" s="1"/>
  <c r="J2124" i="1" s="1" a="1"/>
  <c r="J2124" i="1" s="1"/>
  <c r="AK2124" i="1" a="1"/>
  <c r="AK2124" i="1" s="1"/>
  <c r="AB2124" i="1" a="1"/>
  <c r="AB2124" i="1" s="1"/>
  <c r="AD2124" i="1" s="1" a="1"/>
  <c r="AD2124" i="1" s="1"/>
  <c r="AE2124" i="1" a="1"/>
  <c r="AE2124" i="1" s="1"/>
  <c r="AF2124" i="1" s="1" a="1"/>
  <c r="AF2124" i="1" s="1"/>
  <c r="AC2124" i="1" a="1"/>
  <c r="AC2124" i="1" s="1"/>
  <c r="AG2123" i="1" a="1"/>
  <c r="AG2123" i="1" s="1"/>
  <c r="I2123" i="1" a="1"/>
  <c r="I2123" i="1" s="1"/>
  <c r="J2123" i="1" s="1" a="1"/>
  <c r="J2123" i="1" s="1"/>
  <c r="AB2123" i="1" a="1"/>
  <c r="AB2123" i="1" s="1"/>
  <c r="AD2123" i="1" s="1" a="1"/>
  <c r="AD2123" i="1" s="1"/>
  <c r="AE2123" i="1" a="1"/>
  <c r="AE2123" i="1" s="1"/>
  <c r="AF2123" i="1" s="1" a="1"/>
  <c r="AF2123" i="1" s="1"/>
  <c r="AC2123" i="1" a="1"/>
  <c r="AC2123" i="1" s="1"/>
  <c r="AG2122" i="1" a="1"/>
  <c r="AG2122" i="1" s="1"/>
  <c r="I2122" i="1" a="1"/>
  <c r="I2122" i="1" s="1"/>
  <c r="J2122" i="1" s="1" a="1"/>
  <c r="J2122" i="1" s="1"/>
  <c r="AB2122" i="1" a="1"/>
  <c r="AB2122" i="1" s="1"/>
  <c r="AD2122" i="1" s="1" a="1"/>
  <c r="AD2122" i="1" s="1"/>
  <c r="AE2122" i="1" a="1"/>
  <c r="AE2122" i="1" s="1"/>
  <c r="AF2122" i="1" s="1" a="1"/>
  <c r="AF2122" i="1" s="1"/>
  <c r="AC2122" i="1" a="1"/>
  <c r="AC2122" i="1" s="1"/>
  <c r="AG2121" i="1" a="1"/>
  <c r="AG2121" i="1" s="1"/>
  <c r="I2121" i="1" a="1"/>
  <c r="I2121" i="1" s="1"/>
  <c r="J2121" i="1" s="1" a="1"/>
  <c r="J2121" i="1" s="1"/>
  <c r="AB2121" i="1" a="1"/>
  <c r="AB2121" i="1" s="1"/>
  <c r="AD2121" i="1" s="1" a="1"/>
  <c r="AD2121" i="1" s="1"/>
  <c r="AE2121" i="1" a="1"/>
  <c r="AE2121" i="1" s="1"/>
  <c r="AF2121" i="1" s="1" a="1"/>
  <c r="AF2121" i="1" s="1"/>
  <c r="AC2121" i="1" a="1"/>
  <c r="AC2121" i="1" s="1"/>
  <c r="AG2120" i="1" a="1"/>
  <c r="AG2120" i="1" s="1"/>
  <c r="I2120" i="1" a="1"/>
  <c r="I2120" i="1" s="1"/>
  <c r="J2120" i="1" s="1" a="1"/>
  <c r="J2120" i="1" s="1"/>
  <c r="AB2120" i="1" a="1"/>
  <c r="AB2120" i="1" s="1"/>
  <c r="AD2120" i="1" s="1" a="1"/>
  <c r="AD2120" i="1" s="1"/>
  <c r="AE2120" i="1" a="1"/>
  <c r="AE2120" i="1" s="1"/>
  <c r="AF2120" i="1" s="1" a="1"/>
  <c r="AF2120" i="1" s="1"/>
  <c r="AC2120" i="1" a="1"/>
  <c r="AC2120" i="1" s="1"/>
  <c r="AG2119" i="1" a="1"/>
  <c r="AG2119" i="1" s="1"/>
  <c r="I2119" i="1" a="1"/>
  <c r="I2119" i="1" s="1"/>
  <c r="J2119" i="1" s="1" a="1"/>
  <c r="J2119" i="1" s="1"/>
  <c r="AB2119" i="1" a="1"/>
  <c r="AB2119" i="1" s="1"/>
  <c r="AD2119" i="1" s="1" a="1"/>
  <c r="AD2119" i="1" s="1"/>
  <c r="AE2119" i="1" a="1"/>
  <c r="AE2119" i="1" s="1"/>
  <c r="AF2119" i="1" s="1" a="1"/>
  <c r="AF2119" i="1" s="1"/>
  <c r="AC2119" i="1" a="1"/>
  <c r="AC2119" i="1" s="1"/>
  <c r="AG2118" i="1" a="1"/>
  <c r="AG2118" i="1" s="1"/>
  <c r="I2118" i="1" a="1"/>
  <c r="I2118" i="1" s="1"/>
  <c r="J2118" i="1" s="1" a="1"/>
  <c r="J2118" i="1" s="1"/>
  <c r="AB2118" i="1" a="1"/>
  <c r="AB2118" i="1" s="1"/>
  <c r="AD2118" i="1" s="1" a="1"/>
  <c r="AD2118" i="1" s="1"/>
  <c r="AE2118" i="1" a="1"/>
  <c r="AE2118" i="1" s="1"/>
  <c r="AF2118" i="1" s="1" a="1"/>
  <c r="AF2118" i="1" s="1"/>
  <c r="AC2118" i="1" a="1"/>
  <c r="AC2118" i="1" s="1"/>
  <c r="AG2117" i="1" a="1"/>
  <c r="AG2117" i="1" s="1"/>
  <c r="I2117" i="1" a="1"/>
  <c r="I2117" i="1" s="1"/>
  <c r="J2117" i="1" s="1" a="1"/>
  <c r="J2117" i="1" s="1"/>
  <c r="AB2117" i="1" a="1"/>
  <c r="AB2117" i="1" s="1"/>
  <c r="AD2117" i="1" s="1" a="1"/>
  <c r="AD2117" i="1" s="1"/>
  <c r="AE2117" i="1" a="1"/>
  <c r="AE2117" i="1" s="1"/>
  <c r="AF2117" i="1" s="1" a="1"/>
  <c r="AF2117" i="1" s="1"/>
  <c r="AC2117" i="1" a="1"/>
  <c r="AC2117" i="1" s="1"/>
  <c r="AG2116" i="1" a="1"/>
  <c r="AG2116" i="1" s="1"/>
  <c r="I2116" i="1" a="1"/>
  <c r="I2116" i="1" s="1"/>
  <c r="J2116" i="1" s="1" a="1"/>
  <c r="J2116" i="1" s="1"/>
  <c r="AB2116" i="1" a="1"/>
  <c r="AB2116" i="1" s="1"/>
  <c r="AD2116" i="1" s="1" a="1"/>
  <c r="AD2116" i="1" s="1"/>
  <c r="AE2116" i="1" a="1"/>
  <c r="AE2116" i="1" s="1"/>
  <c r="AF2116" i="1" s="1" a="1"/>
  <c r="AF2116" i="1" s="1"/>
  <c r="AC2116" i="1" a="1"/>
  <c r="AC2116" i="1" s="1"/>
  <c r="AG2115" i="1" a="1"/>
  <c r="AG2115" i="1" s="1"/>
  <c r="I2115" i="1" a="1"/>
  <c r="I2115" i="1" s="1"/>
  <c r="J2115" i="1" s="1" a="1"/>
  <c r="J2115" i="1" s="1"/>
  <c r="AB2115" i="1" a="1"/>
  <c r="AB2115" i="1" s="1"/>
  <c r="AD2115" i="1" s="1" a="1"/>
  <c r="AD2115" i="1" s="1"/>
  <c r="AE2115" i="1" a="1"/>
  <c r="AE2115" i="1" s="1"/>
  <c r="AF2115" i="1" s="1" a="1"/>
  <c r="AF2115" i="1" s="1"/>
  <c r="AC2115" i="1" a="1"/>
  <c r="AC2115" i="1" s="1"/>
  <c r="AG2114" i="1" a="1"/>
  <c r="AG2114" i="1" s="1"/>
  <c r="I2114" i="1" a="1"/>
  <c r="I2114" i="1" s="1"/>
  <c r="J2114" i="1" s="1" a="1"/>
  <c r="J2114" i="1" s="1"/>
  <c r="AB2114" i="1" a="1"/>
  <c r="AB2114" i="1" s="1"/>
  <c r="AD2114" i="1" s="1" a="1"/>
  <c r="AD2114" i="1" s="1"/>
  <c r="AE2114" i="1" a="1"/>
  <c r="AE2114" i="1" s="1"/>
  <c r="AF2114" i="1" s="1" a="1"/>
  <c r="AF2114" i="1" s="1"/>
  <c r="AC2114" i="1" a="1"/>
  <c r="AC2114" i="1" s="1"/>
  <c r="AG2113" i="1" a="1"/>
  <c r="AG2113" i="1" s="1"/>
  <c r="I2113" i="1" a="1"/>
  <c r="I2113" i="1" s="1"/>
  <c r="J2113" i="1" s="1" a="1"/>
  <c r="J2113" i="1" s="1"/>
  <c r="AB2113" i="1" a="1"/>
  <c r="AB2113" i="1" s="1"/>
  <c r="AD2113" i="1" s="1" a="1"/>
  <c r="AD2113" i="1" s="1"/>
  <c r="AE2113" i="1" a="1"/>
  <c r="AE2113" i="1" s="1"/>
  <c r="AF2113" i="1" s="1" a="1"/>
  <c r="AF2113" i="1" s="1"/>
  <c r="AC2113" i="1" a="1"/>
  <c r="AC2113" i="1" s="1"/>
  <c r="AG2112" i="1" a="1"/>
  <c r="AG2112" i="1" s="1"/>
  <c r="I2112" i="1" a="1"/>
  <c r="I2112" i="1" s="1"/>
  <c r="J2112" i="1" s="1" a="1"/>
  <c r="J2112" i="1" s="1"/>
  <c r="AB2112" i="1" a="1"/>
  <c r="AB2112" i="1" s="1"/>
  <c r="AD2112" i="1" s="1" a="1"/>
  <c r="AD2112" i="1" s="1"/>
  <c r="AE2112" i="1" a="1"/>
  <c r="AE2112" i="1" s="1"/>
  <c r="AF2112" i="1" s="1" a="1"/>
  <c r="AF2112" i="1" s="1"/>
  <c r="AC2112" i="1" a="1"/>
  <c r="AC2112" i="1" s="1"/>
  <c r="AG2111" i="1" a="1"/>
  <c r="AG2111" i="1" s="1"/>
  <c r="I2111" i="1" a="1"/>
  <c r="I2111" i="1" s="1"/>
  <c r="J2111" i="1" s="1" a="1"/>
  <c r="J2111" i="1" s="1"/>
  <c r="AB2111" i="1" a="1"/>
  <c r="AB2111" i="1" s="1"/>
  <c r="AD2111" i="1" s="1" a="1"/>
  <c r="AD2111" i="1" s="1"/>
  <c r="AE2111" i="1" a="1"/>
  <c r="AE2111" i="1" s="1"/>
  <c r="AF2111" i="1" s="1" a="1"/>
  <c r="AF2111" i="1" s="1"/>
  <c r="AC2111" i="1" a="1"/>
  <c r="AC2111" i="1" s="1"/>
  <c r="AG2110" i="1" a="1"/>
  <c r="AG2110" i="1" s="1"/>
  <c r="I2110" i="1" a="1"/>
  <c r="I2110" i="1" s="1"/>
  <c r="J2110" i="1" s="1" a="1"/>
  <c r="J2110" i="1" s="1"/>
  <c r="AB2110" i="1" a="1"/>
  <c r="AB2110" i="1" s="1"/>
  <c r="AD2110" i="1" s="1" a="1"/>
  <c r="AD2110" i="1" s="1"/>
  <c r="AE2110" i="1" a="1"/>
  <c r="AE2110" i="1" s="1"/>
  <c r="AF2110" i="1" s="1" a="1"/>
  <c r="AF2110" i="1" s="1"/>
  <c r="AC2110" i="1" a="1"/>
  <c r="AC2110" i="1" s="1"/>
  <c r="AG2109" i="1" a="1"/>
  <c r="AG2109" i="1" s="1"/>
  <c r="I2109" i="1" a="1"/>
  <c r="I2109" i="1" s="1"/>
  <c r="J2109" i="1" s="1" a="1"/>
  <c r="J2109" i="1" s="1"/>
  <c r="AK2109" i="1" a="1"/>
  <c r="AK2109" i="1" s="1"/>
  <c r="AB2109" i="1" a="1"/>
  <c r="AB2109" i="1" s="1"/>
  <c r="AD2109" i="1" s="1" a="1"/>
  <c r="AD2109" i="1" s="1"/>
  <c r="AE2109" i="1" a="1"/>
  <c r="AE2109" i="1" s="1"/>
  <c r="AF2109" i="1" s="1" a="1"/>
  <c r="AF2109" i="1" s="1"/>
  <c r="AC2109" i="1" a="1"/>
  <c r="AC2109" i="1" s="1"/>
  <c r="AG2108" i="1" a="1"/>
  <c r="AG2108" i="1" s="1"/>
  <c r="I2108" i="1" a="1"/>
  <c r="I2108" i="1" s="1"/>
  <c r="J2108" i="1" s="1" a="1"/>
  <c r="J2108" i="1" s="1"/>
  <c r="AK2108" i="1" a="1"/>
  <c r="AK2108" i="1" s="1"/>
  <c r="AB2108" i="1" a="1"/>
  <c r="AB2108" i="1" s="1"/>
  <c r="AD2108" i="1" s="1" a="1"/>
  <c r="AD2108" i="1" s="1"/>
  <c r="AE2108" i="1" a="1"/>
  <c r="AE2108" i="1" s="1"/>
  <c r="AF2108" i="1" s="1" a="1"/>
  <c r="AF2108" i="1" s="1"/>
  <c r="AC2108" i="1" a="1"/>
  <c r="AC2108" i="1" s="1"/>
  <c r="AG2107" i="1" a="1"/>
  <c r="AG2107" i="1" s="1"/>
  <c r="I2107" i="1" a="1"/>
  <c r="I2107" i="1" s="1"/>
  <c r="J2107" i="1" s="1" a="1"/>
  <c r="J2107" i="1" s="1"/>
  <c r="AK2107" i="1" a="1"/>
  <c r="AK2107" i="1" s="1"/>
  <c r="AB2107" i="1" a="1"/>
  <c r="AB2107" i="1" s="1"/>
  <c r="AD2107" i="1" s="1" a="1"/>
  <c r="AD2107" i="1" s="1"/>
  <c r="AE2107" i="1" a="1"/>
  <c r="AE2107" i="1" s="1"/>
  <c r="AF2107" i="1" s="1" a="1"/>
  <c r="AF2107" i="1" s="1"/>
  <c r="AC2107" i="1" a="1"/>
  <c r="AC2107" i="1" s="1"/>
  <c r="AG2106" i="1" a="1"/>
  <c r="AG2106" i="1" s="1"/>
  <c r="K2106" i="1" s="1" a="1"/>
  <c r="K2106" i="1" s="1"/>
  <c r="I2106" i="1" a="1"/>
  <c r="I2106" i="1" s="1"/>
  <c r="J2106" i="1" s="1" a="1"/>
  <c r="J2106" i="1" s="1"/>
  <c r="AK2106" i="1" a="1"/>
  <c r="AK2106" i="1" s="1"/>
  <c r="AB2106" i="1" a="1"/>
  <c r="AB2106" i="1" s="1"/>
  <c r="AD2106" i="1" s="1" a="1"/>
  <c r="AD2106" i="1" s="1"/>
  <c r="AE2106" i="1" a="1"/>
  <c r="AE2106" i="1" s="1"/>
  <c r="AF2106" i="1" s="1" a="1"/>
  <c r="AF2106" i="1" s="1"/>
  <c r="AC2106" i="1" a="1"/>
  <c r="AC2106" i="1" s="1"/>
  <c r="AG2105" i="1" a="1"/>
  <c r="AG2105" i="1" s="1"/>
  <c r="I2105" i="1" a="1"/>
  <c r="I2105" i="1" s="1"/>
  <c r="J2105" i="1" s="1" a="1"/>
  <c r="J2105" i="1" s="1"/>
  <c r="AK2105" i="1" a="1"/>
  <c r="AK2105" i="1" s="1"/>
  <c r="AB2105" i="1" a="1"/>
  <c r="AB2105" i="1" s="1"/>
  <c r="AD2105" i="1" s="1" a="1"/>
  <c r="AD2105" i="1" s="1"/>
  <c r="AE2105" i="1" a="1"/>
  <c r="AE2105" i="1" s="1"/>
  <c r="AF2105" i="1" s="1" a="1"/>
  <c r="AF2105" i="1" s="1"/>
  <c r="AC2105" i="1" a="1"/>
  <c r="AC2105" i="1" s="1"/>
  <c r="AG2104" i="1" a="1"/>
  <c r="AG2104" i="1" s="1"/>
  <c r="K2104" i="1" s="1" a="1"/>
  <c r="K2104" i="1" s="1"/>
  <c r="I2104" i="1" a="1"/>
  <c r="I2104" i="1" s="1"/>
  <c r="J2104" i="1" s="1" a="1"/>
  <c r="J2104" i="1" s="1"/>
  <c r="AK2104" i="1" a="1"/>
  <c r="AK2104" i="1" s="1"/>
  <c r="AB2104" i="1" a="1"/>
  <c r="AB2104" i="1" s="1"/>
  <c r="AD2104" i="1" s="1" a="1"/>
  <c r="AD2104" i="1" s="1"/>
  <c r="AE2104" i="1" a="1"/>
  <c r="AE2104" i="1" s="1"/>
  <c r="AF2104" i="1" s="1" a="1"/>
  <c r="AF2104" i="1" s="1"/>
  <c r="AC2104" i="1" a="1"/>
  <c r="AC2104" i="1" s="1"/>
  <c r="AG2103" i="1" a="1"/>
  <c r="AG2103" i="1" s="1"/>
  <c r="I2103" i="1" a="1"/>
  <c r="I2103" i="1" s="1"/>
  <c r="J2103" i="1" s="1" a="1"/>
  <c r="J2103" i="1" s="1"/>
  <c r="AK2103" i="1" a="1"/>
  <c r="AK2103" i="1" s="1"/>
  <c r="AB2103" i="1" a="1"/>
  <c r="AB2103" i="1" s="1"/>
  <c r="AD2103" i="1" s="1" a="1"/>
  <c r="AD2103" i="1" s="1"/>
  <c r="AE2103" i="1" a="1"/>
  <c r="AE2103" i="1" s="1"/>
  <c r="AF2103" i="1" s="1" a="1"/>
  <c r="AF2103" i="1" s="1"/>
  <c r="AC2103" i="1" a="1"/>
  <c r="AC2103" i="1" s="1"/>
  <c r="AG2102" i="1" a="1"/>
  <c r="AG2102" i="1" s="1"/>
  <c r="K2102" i="1" s="1" a="1"/>
  <c r="K2102" i="1" s="1"/>
  <c r="I2102" i="1" a="1"/>
  <c r="I2102" i="1" s="1"/>
  <c r="J2102" i="1" s="1" a="1"/>
  <c r="J2102" i="1" s="1"/>
  <c r="AK2102" i="1" a="1"/>
  <c r="AK2102" i="1" s="1"/>
  <c r="AB2102" i="1" a="1"/>
  <c r="AB2102" i="1" s="1"/>
  <c r="AD2102" i="1" s="1" a="1"/>
  <c r="AD2102" i="1" s="1"/>
  <c r="AE2102" i="1" a="1"/>
  <c r="AE2102" i="1" s="1"/>
  <c r="AF2102" i="1" s="1" a="1"/>
  <c r="AF2102" i="1" s="1"/>
  <c r="AC2102" i="1" a="1"/>
  <c r="AC2102" i="1" s="1"/>
  <c r="AG2101" i="1" a="1"/>
  <c r="AG2101" i="1" s="1"/>
  <c r="I2101" i="1" a="1"/>
  <c r="I2101" i="1" s="1"/>
  <c r="J2101" i="1" s="1" a="1"/>
  <c r="J2101" i="1" s="1"/>
  <c r="AK2101" i="1" a="1"/>
  <c r="AK2101" i="1" s="1"/>
  <c r="AB2101" i="1" a="1"/>
  <c r="AB2101" i="1" s="1"/>
  <c r="AD2101" i="1" s="1" a="1"/>
  <c r="AD2101" i="1" s="1"/>
  <c r="AE2101" i="1" a="1"/>
  <c r="AE2101" i="1" s="1"/>
  <c r="AF2101" i="1" s="1" a="1"/>
  <c r="AF2101" i="1" s="1"/>
  <c r="AC2101" i="1" a="1"/>
  <c r="AC2101" i="1" s="1"/>
  <c r="AG2100" i="1" a="1"/>
  <c r="AG2100" i="1" s="1"/>
  <c r="AB2100" i="1" a="1"/>
  <c r="AB2100" i="1" s="1"/>
  <c r="AD2100" i="1" s="1" a="1"/>
  <c r="AD2100" i="1" s="1"/>
  <c r="AE2100" i="1" a="1"/>
  <c r="AE2100" i="1" s="1"/>
  <c r="AF2100" i="1" s="1" a="1"/>
  <c r="AF2100" i="1" s="1"/>
  <c r="I2100" i="1" a="1"/>
  <c r="I2100" i="1" s="1"/>
  <c r="J2100" i="1" s="1" a="1"/>
  <c r="J2100" i="1" s="1"/>
  <c r="AK2100" i="1" a="1"/>
  <c r="AK2100" i="1" s="1"/>
  <c r="AC2100" i="1" a="1"/>
  <c r="AC2100" i="1" s="1"/>
  <c r="AG2099" i="1" a="1"/>
  <c r="AG2099" i="1" s="1"/>
  <c r="AK2099" i="1" s="1" a="1"/>
  <c r="AK2099" i="1" s="1"/>
  <c r="AB2099" i="1" a="1"/>
  <c r="AB2099" i="1" s="1"/>
  <c r="AD2099" i="1" s="1" a="1"/>
  <c r="AD2099" i="1" s="1"/>
  <c r="AE2099" i="1" a="1"/>
  <c r="AE2099" i="1" s="1"/>
  <c r="AF2099" i="1" s="1" a="1"/>
  <c r="AF2099" i="1" s="1"/>
  <c r="I2099" i="1" a="1"/>
  <c r="I2099" i="1" s="1"/>
  <c r="J2099" i="1" s="1" a="1"/>
  <c r="J2099" i="1" s="1"/>
  <c r="AC2099" i="1" a="1"/>
  <c r="AC2099" i="1" s="1"/>
  <c r="AG2098" i="1" a="1"/>
  <c r="AG2098" i="1" s="1"/>
  <c r="AB2098" i="1" a="1"/>
  <c r="AB2098" i="1" s="1"/>
  <c r="AD2098" i="1" s="1" a="1"/>
  <c r="AD2098" i="1" s="1"/>
  <c r="AE2098" i="1" a="1"/>
  <c r="AE2098" i="1" s="1"/>
  <c r="AF2098" i="1" s="1" a="1"/>
  <c r="AF2098" i="1" s="1"/>
  <c r="I2098" i="1" a="1"/>
  <c r="I2098" i="1" s="1"/>
  <c r="J2098" i="1" s="1" a="1"/>
  <c r="J2098" i="1" s="1"/>
  <c r="AK2098" i="1" a="1"/>
  <c r="AK2098" i="1" s="1"/>
  <c r="AC2098" i="1" a="1"/>
  <c r="AC2098" i="1" s="1"/>
  <c r="AG2097" i="1" a="1"/>
  <c r="AG2097" i="1" s="1"/>
  <c r="AK2097" i="1" s="1" a="1"/>
  <c r="AK2097" i="1" s="1"/>
  <c r="AB2097" i="1" a="1"/>
  <c r="AB2097" i="1" s="1"/>
  <c r="AD2097" i="1" s="1" a="1"/>
  <c r="AD2097" i="1" s="1"/>
  <c r="AE2097" i="1" a="1"/>
  <c r="AE2097" i="1" s="1"/>
  <c r="AF2097" i="1" s="1" a="1"/>
  <c r="AF2097" i="1" s="1"/>
  <c r="I2097" i="1" a="1"/>
  <c r="I2097" i="1" s="1"/>
  <c r="J2097" i="1" s="1" a="1"/>
  <c r="J2097" i="1" s="1"/>
  <c r="AC2097" i="1" a="1"/>
  <c r="AC2097" i="1" s="1"/>
  <c r="AG2096" i="1" a="1"/>
  <c r="AG2096" i="1" s="1"/>
  <c r="AB2096" i="1" a="1"/>
  <c r="AB2096" i="1" s="1"/>
  <c r="AD2096" i="1" s="1" a="1"/>
  <c r="AD2096" i="1" s="1"/>
  <c r="AE2096" i="1" a="1"/>
  <c r="AE2096" i="1" s="1"/>
  <c r="AF2096" i="1" s="1" a="1"/>
  <c r="AF2096" i="1" s="1"/>
  <c r="I2096" i="1" a="1"/>
  <c r="I2096" i="1" s="1"/>
  <c r="J2096" i="1" s="1" a="1"/>
  <c r="J2096" i="1" s="1"/>
  <c r="AK2096" i="1" a="1"/>
  <c r="AK2096" i="1" s="1"/>
  <c r="AC2096" i="1" a="1"/>
  <c r="AC2096" i="1" s="1"/>
  <c r="AG2095" i="1" a="1"/>
  <c r="AG2095" i="1" s="1"/>
  <c r="AK2095" i="1" s="1" a="1"/>
  <c r="AK2095" i="1" s="1"/>
  <c r="AB2095" i="1" a="1"/>
  <c r="AB2095" i="1" s="1"/>
  <c r="AD2095" i="1" s="1" a="1"/>
  <c r="AD2095" i="1" s="1"/>
  <c r="AE2095" i="1" a="1"/>
  <c r="AE2095" i="1" s="1"/>
  <c r="AF2095" i="1" s="1" a="1"/>
  <c r="AF2095" i="1" s="1"/>
  <c r="I2095" i="1" a="1"/>
  <c r="I2095" i="1" s="1"/>
  <c r="J2095" i="1" s="1" a="1"/>
  <c r="J2095" i="1" s="1"/>
  <c r="AC2095" i="1" a="1"/>
  <c r="AC2095" i="1" s="1"/>
  <c r="AG2094" i="1" a="1"/>
  <c r="AG2094" i="1" s="1"/>
  <c r="AB2094" i="1" a="1"/>
  <c r="AB2094" i="1" s="1"/>
  <c r="AD2094" i="1" s="1" a="1"/>
  <c r="AD2094" i="1" s="1"/>
  <c r="AE2094" i="1" a="1"/>
  <c r="AE2094" i="1" s="1"/>
  <c r="AF2094" i="1" s="1" a="1"/>
  <c r="AF2094" i="1" s="1"/>
  <c r="I2094" i="1" a="1"/>
  <c r="I2094" i="1" s="1"/>
  <c r="J2094" i="1" s="1" a="1"/>
  <c r="J2094" i="1" s="1"/>
  <c r="AK2094" i="1" a="1"/>
  <c r="AK2094" i="1" s="1"/>
  <c r="AC2094" i="1" a="1"/>
  <c r="AC2094" i="1" s="1"/>
  <c r="AG2093" i="1" a="1"/>
  <c r="AG2093" i="1" s="1"/>
  <c r="AK2093" i="1" s="1" a="1"/>
  <c r="AK2093" i="1" s="1"/>
  <c r="AB2093" i="1" a="1"/>
  <c r="AB2093" i="1" s="1"/>
  <c r="AD2093" i="1" s="1" a="1"/>
  <c r="AD2093" i="1" s="1"/>
  <c r="AE2093" i="1" a="1"/>
  <c r="AE2093" i="1" s="1"/>
  <c r="AF2093" i="1" s="1" a="1"/>
  <c r="AF2093" i="1" s="1"/>
  <c r="I2093" i="1" a="1"/>
  <c r="I2093" i="1" s="1"/>
  <c r="J2093" i="1" s="1" a="1"/>
  <c r="J2093" i="1" s="1"/>
  <c r="AC2093" i="1" a="1"/>
  <c r="AC2093" i="1" s="1"/>
  <c r="AG2092" i="1" a="1"/>
  <c r="AG2092" i="1" s="1"/>
  <c r="AB2092" i="1" a="1"/>
  <c r="AB2092" i="1" s="1"/>
  <c r="AD2092" i="1" s="1" a="1"/>
  <c r="AD2092" i="1" s="1"/>
  <c r="AE2092" i="1" a="1"/>
  <c r="AE2092" i="1" s="1"/>
  <c r="AF2092" i="1" s="1" a="1"/>
  <c r="AF2092" i="1" s="1"/>
  <c r="I2092" i="1" a="1"/>
  <c r="I2092" i="1" s="1"/>
  <c r="J2092" i="1" s="1" a="1"/>
  <c r="J2092" i="1" s="1"/>
  <c r="AK2092" i="1" a="1"/>
  <c r="AK2092" i="1" s="1"/>
  <c r="AC2092" i="1" a="1"/>
  <c r="AC2092" i="1" s="1"/>
  <c r="AG2091" i="1" a="1"/>
  <c r="AG2091" i="1" s="1"/>
  <c r="AK2091" i="1" s="1" a="1"/>
  <c r="AK2091" i="1" s="1"/>
  <c r="AB2091" i="1" a="1"/>
  <c r="AB2091" i="1" s="1"/>
  <c r="AD2091" i="1" s="1" a="1"/>
  <c r="AD2091" i="1" s="1"/>
  <c r="AE2091" i="1" a="1"/>
  <c r="AE2091" i="1" s="1"/>
  <c r="AF2091" i="1" s="1" a="1"/>
  <c r="AF2091" i="1" s="1"/>
  <c r="I2091" i="1" a="1"/>
  <c r="I2091" i="1" s="1"/>
  <c r="J2091" i="1" s="1" a="1"/>
  <c r="J2091" i="1" s="1"/>
  <c r="AC2091" i="1" a="1"/>
  <c r="AC2091" i="1" s="1"/>
  <c r="AG2090" i="1" a="1"/>
  <c r="AG2090" i="1" s="1"/>
  <c r="AK2090" i="1" s="1" a="1"/>
  <c r="AK2090" i="1" s="1"/>
  <c r="AB2090" i="1" a="1"/>
  <c r="AB2090" i="1" s="1"/>
  <c r="AD2090" i="1" s="1" a="1"/>
  <c r="AD2090" i="1" s="1"/>
  <c r="AE2090" i="1" a="1"/>
  <c r="AE2090" i="1" s="1"/>
  <c r="AF2090" i="1" s="1" a="1"/>
  <c r="AF2090" i="1" s="1"/>
  <c r="J2090" i="1" a="1"/>
  <c r="J2090" i="1" s="1"/>
  <c r="I2090" i="1" a="1"/>
  <c r="I2090" i="1" s="1"/>
  <c r="AC2090" i="1" a="1"/>
  <c r="AC2090" i="1" s="1"/>
  <c r="AG2089" i="1" a="1"/>
  <c r="AG2089" i="1" s="1"/>
  <c r="AK2089" i="1" s="1" a="1"/>
  <c r="AK2089" i="1" s="1"/>
  <c r="AB2089" i="1" a="1"/>
  <c r="AB2089" i="1" s="1"/>
  <c r="AD2089" i="1" s="1" a="1"/>
  <c r="AD2089" i="1" s="1"/>
  <c r="AE2089" i="1" a="1"/>
  <c r="AE2089" i="1" s="1"/>
  <c r="AF2089" i="1" s="1" a="1"/>
  <c r="AF2089" i="1" s="1"/>
  <c r="I2089" i="1" a="1"/>
  <c r="I2089" i="1" s="1"/>
  <c r="J2089" i="1" s="1" a="1"/>
  <c r="J2089" i="1" s="1"/>
  <c r="AC2089" i="1" a="1"/>
  <c r="AC2089" i="1" s="1"/>
  <c r="AG2088" i="1" a="1"/>
  <c r="AG2088" i="1" s="1"/>
  <c r="AK2088" i="1" s="1" a="1"/>
  <c r="AK2088" i="1" s="1"/>
  <c r="AB2088" i="1" a="1"/>
  <c r="AB2088" i="1" s="1"/>
  <c r="AD2088" i="1" s="1" a="1"/>
  <c r="AD2088" i="1" s="1"/>
  <c r="AE2088" i="1" a="1"/>
  <c r="AE2088" i="1" s="1"/>
  <c r="AF2088" i="1" s="1" a="1"/>
  <c r="AF2088" i="1" s="1"/>
  <c r="J2088" i="1" a="1"/>
  <c r="J2088" i="1" s="1"/>
  <c r="I2088" i="1" a="1"/>
  <c r="I2088" i="1" s="1"/>
  <c r="AC2088" i="1" a="1"/>
  <c r="AC2088" i="1" s="1"/>
  <c r="AG2087" i="1" a="1"/>
  <c r="AG2087" i="1" s="1"/>
  <c r="AK2087" i="1" s="1" a="1"/>
  <c r="AK2087" i="1" s="1"/>
  <c r="AB2087" i="1" a="1"/>
  <c r="AB2087" i="1" s="1"/>
  <c r="AD2087" i="1" s="1" a="1"/>
  <c r="AD2087" i="1" s="1"/>
  <c r="AE2087" i="1" a="1"/>
  <c r="AE2087" i="1" s="1"/>
  <c r="AF2087" i="1" s="1" a="1"/>
  <c r="AF2087" i="1" s="1"/>
  <c r="J2087" i="1" a="1"/>
  <c r="J2087" i="1" s="1"/>
  <c r="I2087" i="1" a="1"/>
  <c r="I2087" i="1" s="1"/>
  <c r="AC2087" i="1" a="1"/>
  <c r="AC2087" i="1" s="1"/>
  <c r="AG2086" i="1" a="1"/>
  <c r="AG2086" i="1" s="1"/>
  <c r="AB2086" i="1" a="1"/>
  <c r="AB2086" i="1" s="1"/>
  <c r="AD2086" i="1" s="1" a="1"/>
  <c r="AD2086" i="1" s="1"/>
  <c r="AE2086" i="1" a="1"/>
  <c r="AE2086" i="1" s="1"/>
  <c r="AF2086" i="1" s="1" a="1"/>
  <c r="AF2086" i="1" s="1"/>
  <c r="I2086" i="1" a="1"/>
  <c r="I2086" i="1" s="1"/>
  <c r="J2086" i="1" s="1" a="1"/>
  <c r="J2086" i="1" s="1"/>
  <c r="AK2086" i="1" a="1"/>
  <c r="AK2086" i="1" s="1"/>
  <c r="AC2086" i="1" a="1"/>
  <c r="AC2086" i="1" s="1"/>
  <c r="AG2085" i="1" a="1"/>
  <c r="AG2085" i="1" s="1"/>
  <c r="AK2085" i="1" s="1" a="1"/>
  <c r="AK2085" i="1" s="1"/>
  <c r="AB2085" i="1" a="1"/>
  <c r="AB2085" i="1" s="1"/>
  <c r="AD2085" i="1" s="1" a="1"/>
  <c r="AD2085" i="1" s="1"/>
  <c r="AE2085" i="1" a="1"/>
  <c r="AE2085" i="1" s="1"/>
  <c r="AF2085" i="1" s="1" a="1"/>
  <c r="AF2085" i="1" s="1"/>
  <c r="J2085" i="1" a="1"/>
  <c r="J2085" i="1" s="1"/>
  <c r="I2085" i="1" a="1"/>
  <c r="I2085" i="1" s="1"/>
  <c r="AC2085" i="1" a="1"/>
  <c r="AC2085" i="1" s="1"/>
  <c r="AG2084" i="1" a="1"/>
  <c r="AG2084" i="1" s="1"/>
  <c r="AK2084" i="1" s="1" a="1"/>
  <c r="AK2084" i="1" s="1"/>
  <c r="AB2084" i="1" a="1"/>
  <c r="AB2084" i="1" s="1"/>
  <c r="AD2084" i="1" s="1" a="1"/>
  <c r="AD2084" i="1" s="1"/>
  <c r="AE2084" i="1" a="1"/>
  <c r="AE2084" i="1" s="1"/>
  <c r="AF2084" i="1" s="1" a="1"/>
  <c r="AF2084" i="1" s="1"/>
  <c r="J2084" i="1" a="1"/>
  <c r="J2084" i="1" s="1"/>
  <c r="I2084" i="1" a="1"/>
  <c r="I2084" i="1" s="1"/>
  <c r="AC2084" i="1" a="1"/>
  <c r="AC2084" i="1" s="1"/>
  <c r="AG2083" i="1" a="1"/>
  <c r="AG2083" i="1" s="1"/>
  <c r="AK2083" i="1" s="1" a="1"/>
  <c r="AK2083" i="1" s="1"/>
  <c r="AB2083" i="1" a="1"/>
  <c r="AB2083" i="1" s="1"/>
  <c r="AD2083" i="1" s="1" a="1"/>
  <c r="AD2083" i="1" s="1"/>
  <c r="AE2083" i="1" a="1"/>
  <c r="AE2083" i="1" s="1"/>
  <c r="AF2083" i="1" s="1" a="1"/>
  <c r="AF2083" i="1" s="1"/>
  <c r="I2083" i="1" a="1"/>
  <c r="I2083" i="1" s="1"/>
  <c r="J2083" i="1" s="1" a="1"/>
  <c r="J2083" i="1" s="1"/>
  <c r="AC2083" i="1" a="1"/>
  <c r="AC2083" i="1" s="1"/>
  <c r="AG2082" i="1" a="1"/>
  <c r="AG2082" i="1" s="1"/>
  <c r="AB2082" i="1" a="1"/>
  <c r="AB2082" i="1" s="1"/>
  <c r="AD2082" i="1" s="1" a="1"/>
  <c r="AD2082" i="1" s="1"/>
  <c r="AE2082" i="1" a="1"/>
  <c r="AE2082" i="1" s="1"/>
  <c r="AF2082" i="1" s="1" a="1"/>
  <c r="AF2082" i="1" s="1"/>
  <c r="I2082" i="1" a="1"/>
  <c r="I2082" i="1" s="1"/>
  <c r="J2082" i="1" s="1" a="1"/>
  <c r="J2082" i="1" s="1"/>
  <c r="AK2082" i="1" a="1"/>
  <c r="AK2082" i="1" s="1"/>
  <c r="AC2082" i="1" a="1"/>
  <c r="AC2082" i="1" s="1"/>
  <c r="AG2081" i="1" a="1"/>
  <c r="AG2081" i="1" s="1"/>
  <c r="AK2081" i="1" s="1" a="1"/>
  <c r="AK2081" i="1" s="1"/>
  <c r="AB2081" i="1" a="1"/>
  <c r="AB2081" i="1" s="1"/>
  <c r="AD2081" i="1" s="1" a="1"/>
  <c r="AD2081" i="1" s="1"/>
  <c r="AE2081" i="1" a="1"/>
  <c r="AE2081" i="1" s="1"/>
  <c r="AF2081" i="1" s="1" a="1"/>
  <c r="AF2081" i="1" s="1"/>
  <c r="I2081" i="1" a="1"/>
  <c r="I2081" i="1" s="1"/>
  <c r="J2081" i="1" s="1" a="1"/>
  <c r="J2081" i="1" s="1"/>
  <c r="AC2081" i="1" a="1"/>
  <c r="AC2081" i="1" s="1"/>
  <c r="AG2080" i="1" a="1"/>
  <c r="AG2080" i="1" s="1"/>
  <c r="AB2080" i="1" a="1"/>
  <c r="AB2080" i="1" s="1"/>
  <c r="AD2080" i="1" s="1" a="1"/>
  <c r="AD2080" i="1" s="1"/>
  <c r="AE2080" i="1" a="1"/>
  <c r="AE2080" i="1" s="1"/>
  <c r="AF2080" i="1" s="1" a="1"/>
  <c r="AF2080" i="1" s="1"/>
  <c r="I2080" i="1" a="1"/>
  <c r="I2080" i="1" s="1"/>
  <c r="J2080" i="1" s="1" a="1"/>
  <c r="J2080" i="1" s="1"/>
  <c r="AK2080" i="1" a="1"/>
  <c r="AK2080" i="1" s="1"/>
  <c r="AC2080" i="1" a="1"/>
  <c r="AC2080" i="1" s="1"/>
  <c r="AG2079" i="1" a="1"/>
  <c r="AG2079" i="1" s="1"/>
  <c r="AB2079" i="1" a="1"/>
  <c r="AB2079" i="1" s="1"/>
  <c r="AD2079" i="1" s="1" a="1"/>
  <c r="AD2079" i="1" s="1"/>
  <c r="AE2079" i="1" a="1"/>
  <c r="AE2079" i="1" s="1"/>
  <c r="AF2079" i="1" s="1" a="1"/>
  <c r="AF2079" i="1" s="1"/>
  <c r="I2079" i="1" a="1"/>
  <c r="I2079" i="1" s="1"/>
  <c r="J2079" i="1" s="1" a="1"/>
  <c r="J2079" i="1" s="1"/>
  <c r="AK2079" i="1" a="1"/>
  <c r="AK2079" i="1" s="1"/>
  <c r="AC2079" i="1" a="1"/>
  <c r="AC2079" i="1" s="1"/>
  <c r="AG2078" i="1" a="1"/>
  <c r="AG2078" i="1" s="1"/>
  <c r="AB2078" i="1" a="1"/>
  <c r="AB2078" i="1" s="1"/>
  <c r="AD2078" i="1" s="1" a="1"/>
  <c r="AD2078" i="1" s="1"/>
  <c r="AE2078" i="1" a="1"/>
  <c r="AE2078" i="1" s="1"/>
  <c r="AF2078" i="1" s="1" a="1"/>
  <c r="AF2078" i="1" s="1"/>
  <c r="I2078" i="1" a="1"/>
  <c r="I2078" i="1" s="1"/>
  <c r="J2078" i="1" s="1" a="1"/>
  <c r="J2078" i="1" s="1"/>
  <c r="AK2078" i="1" a="1"/>
  <c r="AK2078" i="1" s="1"/>
  <c r="AC2078" i="1" a="1"/>
  <c r="AC2078" i="1" s="1"/>
  <c r="AG2077" i="1" a="1"/>
  <c r="AG2077" i="1" s="1"/>
  <c r="AK2077" i="1" s="1" a="1"/>
  <c r="AK2077" i="1" s="1"/>
  <c r="AB2077" i="1" a="1"/>
  <c r="AB2077" i="1" s="1"/>
  <c r="AD2077" i="1" s="1" a="1"/>
  <c r="AD2077" i="1" s="1"/>
  <c r="AE2077" i="1" a="1"/>
  <c r="AE2077" i="1" s="1"/>
  <c r="AF2077" i="1" s="1" a="1"/>
  <c r="AF2077" i="1" s="1"/>
  <c r="I2077" i="1" a="1"/>
  <c r="I2077" i="1" s="1"/>
  <c r="J2077" i="1" s="1" a="1"/>
  <c r="J2077" i="1" s="1"/>
  <c r="AC2077" i="1" a="1"/>
  <c r="AC2077" i="1" s="1"/>
  <c r="AG2076" i="1" a="1"/>
  <c r="AG2076" i="1" s="1"/>
  <c r="AB2076" i="1" a="1"/>
  <c r="AB2076" i="1" s="1"/>
  <c r="AD2076" i="1" s="1" a="1"/>
  <c r="AD2076" i="1" s="1"/>
  <c r="AE2076" i="1" a="1"/>
  <c r="AE2076" i="1" s="1"/>
  <c r="AF2076" i="1" s="1" a="1"/>
  <c r="AF2076" i="1" s="1"/>
  <c r="I2076" i="1" a="1"/>
  <c r="I2076" i="1" s="1"/>
  <c r="J2076" i="1" s="1" a="1"/>
  <c r="J2076" i="1" s="1"/>
  <c r="AK2076" i="1" a="1"/>
  <c r="AK2076" i="1" s="1"/>
  <c r="AC2076" i="1" a="1"/>
  <c r="AC2076" i="1" s="1"/>
  <c r="AG2075" i="1" a="1"/>
  <c r="AG2075" i="1" s="1"/>
  <c r="AB2075" i="1" a="1"/>
  <c r="AB2075" i="1" s="1"/>
  <c r="AD2075" i="1" s="1" a="1"/>
  <c r="AD2075" i="1" s="1"/>
  <c r="AE2075" i="1" a="1"/>
  <c r="AE2075" i="1" s="1"/>
  <c r="AF2075" i="1" s="1" a="1"/>
  <c r="AF2075" i="1" s="1"/>
  <c r="I2075" i="1" a="1"/>
  <c r="I2075" i="1" s="1"/>
  <c r="J2075" i="1" s="1" a="1"/>
  <c r="J2075" i="1" s="1"/>
  <c r="AK2075" i="1" a="1"/>
  <c r="AK2075" i="1" s="1"/>
  <c r="AC2075" i="1" a="1"/>
  <c r="AC2075" i="1" s="1"/>
  <c r="AG2074" i="1" a="1"/>
  <c r="AG2074" i="1" s="1"/>
  <c r="AB2074" i="1" a="1"/>
  <c r="AB2074" i="1" s="1"/>
  <c r="AD2074" i="1" s="1" a="1"/>
  <c r="AD2074" i="1" s="1"/>
  <c r="AE2074" i="1" a="1"/>
  <c r="AE2074" i="1" s="1"/>
  <c r="AF2074" i="1" s="1" a="1"/>
  <c r="AF2074" i="1" s="1"/>
  <c r="I2074" i="1" a="1"/>
  <c r="I2074" i="1" s="1"/>
  <c r="J2074" i="1" s="1" a="1"/>
  <c r="J2074" i="1" s="1"/>
  <c r="AK2074" i="1" a="1"/>
  <c r="AK2074" i="1" s="1"/>
  <c r="AC2074" i="1" a="1"/>
  <c r="AC2074" i="1" s="1"/>
  <c r="AG2073" i="1" a="1"/>
  <c r="AG2073" i="1" s="1"/>
  <c r="AB2073" i="1" a="1"/>
  <c r="AB2073" i="1" s="1"/>
  <c r="AD2073" i="1" s="1" a="1"/>
  <c r="AD2073" i="1" s="1"/>
  <c r="AE2073" i="1" a="1"/>
  <c r="AE2073" i="1" s="1"/>
  <c r="AF2073" i="1" s="1" a="1"/>
  <c r="AF2073" i="1" s="1"/>
  <c r="I2073" i="1" a="1"/>
  <c r="I2073" i="1" s="1"/>
  <c r="J2073" i="1" s="1" a="1"/>
  <c r="J2073" i="1" s="1"/>
  <c r="AK2073" i="1" a="1"/>
  <c r="AK2073" i="1" s="1"/>
  <c r="AC2073" i="1" a="1"/>
  <c r="AC2073" i="1" s="1"/>
  <c r="AG2072" i="1" a="1"/>
  <c r="AG2072" i="1" s="1"/>
  <c r="AB2072" i="1" a="1"/>
  <c r="AB2072" i="1" s="1"/>
  <c r="AD2072" i="1" s="1" a="1"/>
  <c r="AD2072" i="1" s="1"/>
  <c r="AE2072" i="1" a="1"/>
  <c r="AE2072" i="1" s="1"/>
  <c r="AF2072" i="1" s="1" a="1"/>
  <c r="AF2072" i="1" s="1"/>
  <c r="I2072" i="1" a="1"/>
  <c r="I2072" i="1" s="1"/>
  <c r="J2072" i="1" s="1" a="1"/>
  <c r="J2072" i="1" s="1"/>
  <c r="AK2072" i="1" a="1"/>
  <c r="AK2072" i="1" s="1"/>
  <c r="AC2072" i="1" a="1"/>
  <c r="AC2072" i="1" s="1"/>
  <c r="AG2071" i="1" a="1"/>
  <c r="AG2071" i="1" s="1"/>
  <c r="AB2071" i="1" a="1"/>
  <c r="AB2071" i="1" s="1"/>
  <c r="AD2071" i="1" s="1" a="1"/>
  <c r="AD2071" i="1" s="1"/>
  <c r="AE2071" i="1" a="1"/>
  <c r="AE2071" i="1" s="1"/>
  <c r="AF2071" i="1" s="1" a="1"/>
  <c r="AF2071" i="1" s="1"/>
  <c r="I2071" i="1" a="1"/>
  <c r="I2071" i="1" s="1"/>
  <c r="J2071" i="1" s="1" a="1"/>
  <c r="J2071" i="1" s="1"/>
  <c r="AK2071" i="1" a="1"/>
  <c r="AK2071" i="1" s="1"/>
  <c r="AC2071" i="1" a="1"/>
  <c r="AC2071" i="1" s="1"/>
  <c r="AG2070" i="1" a="1"/>
  <c r="AG2070" i="1" s="1"/>
  <c r="AK2070" i="1" s="1" a="1"/>
  <c r="AK2070" i="1" s="1"/>
  <c r="AB2070" i="1" a="1"/>
  <c r="AB2070" i="1" s="1"/>
  <c r="AD2070" i="1" s="1" a="1"/>
  <c r="AD2070" i="1" s="1"/>
  <c r="AE2070" i="1" a="1"/>
  <c r="AE2070" i="1" s="1"/>
  <c r="AF2070" i="1" s="1" a="1"/>
  <c r="AF2070" i="1" s="1"/>
  <c r="I2070" i="1" a="1"/>
  <c r="I2070" i="1" s="1"/>
  <c r="J2070" i="1" s="1" a="1"/>
  <c r="J2070" i="1" s="1"/>
  <c r="AC2070" i="1" a="1"/>
  <c r="AC2070" i="1" s="1"/>
  <c r="AG2069" i="1" a="1"/>
  <c r="AG2069" i="1" s="1"/>
  <c r="AB2069" i="1" a="1"/>
  <c r="AB2069" i="1" s="1"/>
  <c r="AD2069" i="1" s="1" a="1"/>
  <c r="AD2069" i="1" s="1"/>
  <c r="AE2069" i="1" a="1"/>
  <c r="AE2069" i="1" s="1"/>
  <c r="AF2069" i="1" s="1" a="1"/>
  <c r="AF2069" i="1" s="1"/>
  <c r="I2069" i="1" a="1"/>
  <c r="I2069" i="1" s="1"/>
  <c r="J2069" i="1" s="1" a="1"/>
  <c r="J2069" i="1" s="1"/>
  <c r="AK2069" i="1" a="1"/>
  <c r="AK2069" i="1" s="1"/>
  <c r="AC2069" i="1" a="1"/>
  <c r="AC2069" i="1" s="1"/>
  <c r="AG2068" i="1" a="1"/>
  <c r="AG2068" i="1" s="1"/>
  <c r="AK2068" i="1" s="1" a="1"/>
  <c r="AK2068" i="1" s="1"/>
  <c r="AB2068" i="1" a="1"/>
  <c r="AB2068" i="1" s="1"/>
  <c r="AD2068" i="1" s="1" a="1"/>
  <c r="AD2068" i="1" s="1"/>
  <c r="AE2068" i="1" a="1"/>
  <c r="AE2068" i="1" s="1"/>
  <c r="AF2068" i="1" s="1" a="1"/>
  <c r="AF2068" i="1" s="1"/>
  <c r="J2068" i="1" a="1"/>
  <c r="J2068" i="1" s="1"/>
  <c r="I2068" i="1" a="1"/>
  <c r="I2068" i="1" s="1"/>
  <c r="AC2068" i="1" a="1"/>
  <c r="AC2068" i="1" s="1"/>
  <c r="AG2067" i="1" a="1"/>
  <c r="AG2067" i="1" s="1"/>
  <c r="AB2067" i="1" a="1"/>
  <c r="AB2067" i="1" s="1"/>
  <c r="AD2067" i="1" s="1" a="1"/>
  <c r="AD2067" i="1" s="1"/>
  <c r="AE2067" i="1" a="1"/>
  <c r="AE2067" i="1" s="1"/>
  <c r="AF2067" i="1" s="1" a="1"/>
  <c r="AF2067" i="1" s="1"/>
  <c r="I2067" i="1" a="1"/>
  <c r="I2067" i="1" s="1"/>
  <c r="J2067" i="1" s="1" a="1"/>
  <c r="J2067" i="1" s="1"/>
  <c r="AK2067" i="1" a="1"/>
  <c r="AK2067" i="1" s="1"/>
  <c r="AC2067" i="1" a="1"/>
  <c r="AC2067" i="1" s="1"/>
  <c r="AG2066" i="1" a="1"/>
  <c r="AG2066" i="1" s="1"/>
  <c r="AK2066" i="1" s="1" a="1"/>
  <c r="AK2066" i="1" s="1"/>
  <c r="AB2066" i="1" a="1"/>
  <c r="AB2066" i="1" s="1"/>
  <c r="AD2066" i="1" s="1" a="1"/>
  <c r="AD2066" i="1" s="1"/>
  <c r="AE2066" i="1" a="1"/>
  <c r="AE2066" i="1" s="1"/>
  <c r="AF2066" i="1" s="1" a="1"/>
  <c r="AF2066" i="1" s="1"/>
  <c r="I2066" i="1" a="1"/>
  <c r="I2066" i="1" s="1"/>
  <c r="J2066" i="1" s="1" a="1"/>
  <c r="J2066" i="1" s="1"/>
  <c r="AC2066" i="1" a="1"/>
  <c r="AC2066" i="1" s="1"/>
  <c r="AG2065" i="1" a="1"/>
  <c r="AG2065" i="1" s="1"/>
  <c r="AB2065" i="1" a="1"/>
  <c r="AB2065" i="1" s="1"/>
  <c r="AD2065" i="1" s="1" a="1"/>
  <c r="AD2065" i="1" s="1"/>
  <c r="AE2065" i="1" a="1"/>
  <c r="AE2065" i="1" s="1"/>
  <c r="AF2065" i="1" s="1" a="1"/>
  <c r="AF2065" i="1" s="1"/>
  <c r="I2065" i="1" a="1"/>
  <c r="I2065" i="1" s="1"/>
  <c r="J2065" i="1" s="1" a="1"/>
  <c r="J2065" i="1" s="1"/>
  <c r="AK2065" i="1" a="1"/>
  <c r="AK2065" i="1" s="1"/>
  <c r="AC2065" i="1" a="1"/>
  <c r="AC2065" i="1" s="1"/>
  <c r="AG2064" i="1" a="1"/>
  <c r="AG2064" i="1" s="1"/>
  <c r="AK2064" i="1" s="1" a="1"/>
  <c r="AK2064" i="1" s="1"/>
  <c r="AB2064" i="1" a="1"/>
  <c r="AB2064" i="1" s="1"/>
  <c r="AD2064" i="1" s="1" a="1"/>
  <c r="AD2064" i="1" s="1"/>
  <c r="AE2064" i="1" a="1"/>
  <c r="AE2064" i="1" s="1"/>
  <c r="AF2064" i="1" s="1" a="1"/>
  <c r="AF2064" i="1" s="1"/>
  <c r="J2064" i="1" a="1"/>
  <c r="J2064" i="1" s="1"/>
  <c r="I2064" i="1" a="1"/>
  <c r="I2064" i="1" s="1"/>
  <c r="AC2064" i="1" a="1"/>
  <c r="AC2064" i="1" s="1"/>
  <c r="AG2063" i="1" a="1"/>
  <c r="AG2063" i="1" s="1"/>
  <c r="AK2063" i="1" s="1" a="1"/>
  <c r="AK2063" i="1" s="1"/>
  <c r="AB2063" i="1" a="1"/>
  <c r="AB2063" i="1" s="1"/>
  <c r="AD2063" i="1" s="1" a="1"/>
  <c r="AD2063" i="1" s="1"/>
  <c r="AE2063" i="1" a="1"/>
  <c r="AE2063" i="1" s="1"/>
  <c r="AF2063" i="1" s="1" a="1"/>
  <c r="AF2063" i="1" s="1"/>
  <c r="J2063" i="1" a="1"/>
  <c r="J2063" i="1" s="1"/>
  <c r="I2063" i="1" a="1"/>
  <c r="I2063" i="1" s="1"/>
  <c r="AC2063" i="1" a="1"/>
  <c r="AC2063" i="1" s="1"/>
  <c r="AG2062" i="1" a="1"/>
  <c r="AG2062" i="1" s="1"/>
  <c r="AK2062" i="1" s="1" a="1"/>
  <c r="AK2062" i="1" s="1"/>
  <c r="AB2062" i="1" a="1"/>
  <c r="AB2062" i="1" s="1"/>
  <c r="AD2062" i="1" s="1" a="1"/>
  <c r="AD2062" i="1" s="1"/>
  <c r="AE2062" i="1" a="1"/>
  <c r="AE2062" i="1" s="1"/>
  <c r="AF2062" i="1" s="1" a="1"/>
  <c r="AF2062" i="1" s="1"/>
  <c r="J2062" i="1" a="1"/>
  <c r="J2062" i="1" s="1"/>
  <c r="I2062" i="1" a="1"/>
  <c r="I2062" i="1" s="1"/>
  <c r="AC2062" i="1" a="1"/>
  <c r="AC2062" i="1" s="1"/>
  <c r="AG2061" i="1" a="1"/>
  <c r="AG2061" i="1" s="1"/>
  <c r="AB2061" i="1" a="1"/>
  <c r="AB2061" i="1" s="1"/>
  <c r="AD2061" i="1" s="1" a="1"/>
  <c r="AD2061" i="1" s="1"/>
  <c r="AE2061" i="1" a="1"/>
  <c r="AE2061" i="1" s="1"/>
  <c r="AF2061" i="1" s="1" a="1"/>
  <c r="AF2061" i="1" s="1"/>
  <c r="I2061" i="1" a="1"/>
  <c r="I2061" i="1" s="1"/>
  <c r="J2061" i="1" s="1" a="1"/>
  <c r="J2061" i="1" s="1"/>
  <c r="AK2061" i="1" a="1"/>
  <c r="AK2061" i="1" s="1"/>
  <c r="AC2061" i="1" a="1"/>
  <c r="AC2061" i="1" s="1"/>
  <c r="AG2060" i="1" a="1"/>
  <c r="AG2060" i="1" s="1"/>
  <c r="AK2060" i="1" s="1" a="1"/>
  <c r="AK2060" i="1" s="1"/>
  <c r="AB2060" i="1" a="1"/>
  <c r="AB2060" i="1" s="1"/>
  <c r="AD2060" i="1" s="1" a="1"/>
  <c r="AD2060" i="1" s="1"/>
  <c r="AE2060" i="1" a="1"/>
  <c r="AE2060" i="1" s="1"/>
  <c r="AF2060" i="1" s="1" a="1"/>
  <c r="AF2060" i="1" s="1"/>
  <c r="I2060" i="1" a="1"/>
  <c r="I2060" i="1" s="1"/>
  <c r="J2060" i="1" s="1" a="1"/>
  <c r="J2060" i="1" s="1"/>
  <c r="AC2060" i="1" a="1"/>
  <c r="AC2060" i="1" s="1"/>
  <c r="AG2059" i="1" a="1"/>
  <c r="AG2059" i="1" s="1"/>
  <c r="AB2059" i="1" a="1"/>
  <c r="AB2059" i="1" s="1"/>
  <c r="AD2059" i="1" s="1" a="1"/>
  <c r="AD2059" i="1" s="1"/>
  <c r="AE2059" i="1" a="1"/>
  <c r="AE2059" i="1" s="1"/>
  <c r="AF2059" i="1" s="1" a="1"/>
  <c r="AF2059" i="1" s="1"/>
  <c r="I2059" i="1" a="1"/>
  <c r="I2059" i="1" s="1"/>
  <c r="J2059" i="1" s="1" a="1"/>
  <c r="J2059" i="1" s="1"/>
  <c r="AK2059" i="1" a="1"/>
  <c r="AK2059" i="1" s="1"/>
  <c r="AC2059" i="1" a="1"/>
  <c r="AC2059" i="1" s="1"/>
  <c r="AG2058" i="1" a="1"/>
  <c r="AG2058" i="1" s="1"/>
  <c r="AB2058" i="1" a="1"/>
  <c r="AB2058" i="1" s="1"/>
  <c r="AD2058" i="1" s="1" a="1"/>
  <c r="AD2058" i="1" s="1"/>
  <c r="AE2058" i="1" a="1"/>
  <c r="AE2058" i="1" s="1"/>
  <c r="AF2058" i="1" s="1" a="1"/>
  <c r="AF2058" i="1" s="1"/>
  <c r="I2058" i="1" a="1"/>
  <c r="I2058" i="1" s="1"/>
  <c r="J2058" i="1" s="1" a="1"/>
  <c r="J2058" i="1" s="1"/>
  <c r="AK2058" i="1" a="1"/>
  <c r="AK2058" i="1" s="1"/>
  <c r="AC2058" i="1" a="1"/>
  <c r="AC2058" i="1" s="1"/>
  <c r="AG2057" i="1" a="1"/>
  <c r="AG2057" i="1" s="1"/>
  <c r="AK2057" i="1" s="1" a="1"/>
  <c r="AK2057" i="1" s="1"/>
  <c r="AB2057" i="1" a="1"/>
  <c r="AB2057" i="1" s="1"/>
  <c r="AD2057" i="1" s="1" a="1"/>
  <c r="AD2057" i="1" s="1"/>
  <c r="AE2057" i="1" a="1"/>
  <c r="AE2057" i="1" s="1"/>
  <c r="AF2057" i="1" s="1" a="1"/>
  <c r="AF2057" i="1" s="1"/>
  <c r="J2057" i="1" a="1"/>
  <c r="J2057" i="1" s="1"/>
  <c r="I2057" i="1" a="1"/>
  <c r="I2057" i="1" s="1"/>
  <c r="AC2057" i="1" a="1"/>
  <c r="AC2057" i="1" s="1"/>
  <c r="AG2056" i="1" a="1"/>
  <c r="AG2056" i="1" s="1"/>
  <c r="AK2056" i="1" s="1" a="1"/>
  <c r="AK2056" i="1" s="1"/>
  <c r="AB2056" i="1" a="1"/>
  <c r="AB2056" i="1" s="1"/>
  <c r="AD2056" i="1" s="1" a="1"/>
  <c r="AD2056" i="1" s="1"/>
  <c r="AE2056" i="1" a="1"/>
  <c r="AE2056" i="1" s="1"/>
  <c r="AF2056" i="1" s="1" a="1"/>
  <c r="AF2056" i="1" s="1"/>
  <c r="J2056" i="1" a="1"/>
  <c r="J2056" i="1" s="1"/>
  <c r="I2056" i="1" a="1"/>
  <c r="I2056" i="1" s="1"/>
  <c r="AC2056" i="1" a="1"/>
  <c r="AC2056" i="1" s="1"/>
  <c r="AG2055" i="1" a="1"/>
  <c r="AG2055" i="1" s="1"/>
  <c r="AK2055" i="1" s="1" a="1"/>
  <c r="AK2055" i="1" s="1"/>
  <c r="AB2055" i="1" a="1"/>
  <c r="AB2055" i="1" s="1"/>
  <c r="AD2055" i="1" s="1" a="1"/>
  <c r="AD2055" i="1" s="1"/>
  <c r="AE2055" i="1" a="1"/>
  <c r="AE2055" i="1" s="1"/>
  <c r="AF2055" i="1" s="1" a="1"/>
  <c r="AF2055" i="1" s="1"/>
  <c r="J2055" i="1" a="1"/>
  <c r="J2055" i="1" s="1"/>
  <c r="I2055" i="1" a="1"/>
  <c r="I2055" i="1" s="1"/>
  <c r="AC2055" i="1" a="1"/>
  <c r="AC2055" i="1" s="1"/>
  <c r="AG2054" i="1" a="1"/>
  <c r="AG2054" i="1" s="1"/>
  <c r="AK2054" i="1" s="1" a="1"/>
  <c r="AK2054" i="1" s="1"/>
  <c r="AB2054" i="1" a="1"/>
  <c r="AB2054" i="1" s="1"/>
  <c r="AD2054" i="1" s="1" a="1"/>
  <c r="AD2054" i="1" s="1"/>
  <c r="AE2054" i="1" a="1"/>
  <c r="AE2054" i="1" s="1"/>
  <c r="AF2054" i="1" s="1" a="1"/>
  <c r="AF2054" i="1" s="1"/>
  <c r="J2054" i="1" a="1"/>
  <c r="J2054" i="1" s="1"/>
  <c r="I2054" i="1" a="1"/>
  <c r="I2054" i="1" s="1"/>
  <c r="AC2054" i="1" a="1"/>
  <c r="AC2054" i="1" s="1"/>
  <c r="AG2053" i="1" a="1"/>
  <c r="AG2053" i="1" s="1"/>
  <c r="AB2053" i="1" a="1"/>
  <c r="AB2053" i="1" s="1"/>
  <c r="AD2053" i="1" s="1" a="1"/>
  <c r="AD2053" i="1" s="1"/>
  <c r="AE2053" i="1" a="1"/>
  <c r="AE2053" i="1" s="1"/>
  <c r="AF2053" i="1" s="1" a="1"/>
  <c r="AF2053" i="1" s="1"/>
  <c r="I2053" i="1" a="1"/>
  <c r="I2053" i="1" s="1"/>
  <c r="J2053" i="1" s="1" a="1"/>
  <c r="J2053" i="1" s="1"/>
  <c r="AK2053" i="1" a="1"/>
  <c r="AK2053" i="1" s="1"/>
  <c r="AC2053" i="1" a="1"/>
  <c r="AC2053" i="1" s="1"/>
  <c r="AG2052" i="1" a="1"/>
  <c r="AG2052" i="1" s="1"/>
  <c r="AK2052" i="1" s="1" a="1"/>
  <c r="AK2052" i="1" s="1"/>
  <c r="AB2052" i="1" a="1"/>
  <c r="AB2052" i="1" s="1"/>
  <c r="AD2052" i="1" s="1" a="1"/>
  <c r="AD2052" i="1" s="1"/>
  <c r="AE2052" i="1" a="1"/>
  <c r="AE2052" i="1" s="1"/>
  <c r="AF2052" i="1" s="1" a="1"/>
  <c r="AF2052" i="1" s="1"/>
  <c r="J2052" i="1" a="1"/>
  <c r="J2052" i="1" s="1"/>
  <c r="I2052" i="1" a="1"/>
  <c r="I2052" i="1" s="1"/>
  <c r="AC2052" i="1" a="1"/>
  <c r="AC2052" i="1" s="1"/>
  <c r="AG2051" i="1" a="1"/>
  <c r="AG2051" i="1" s="1"/>
  <c r="K2051" i="1" a="1"/>
  <c r="K2051" i="1" s="1"/>
  <c r="I2051" i="1" a="1"/>
  <c r="I2051" i="1" s="1"/>
  <c r="J2051" i="1" s="1" a="1"/>
  <c r="J2051" i="1" s="1"/>
  <c r="AK2051" i="1" a="1"/>
  <c r="AK2051" i="1" s="1"/>
  <c r="AB2051" i="1" a="1"/>
  <c r="AB2051" i="1" s="1"/>
  <c r="AD2051" i="1" s="1" a="1"/>
  <c r="AD2051" i="1" s="1"/>
  <c r="AE2051" i="1" a="1"/>
  <c r="AE2051" i="1" s="1"/>
  <c r="AF2051" i="1" s="1" a="1"/>
  <c r="AF2051" i="1" s="1"/>
  <c r="AH2051" i="1" a="1"/>
  <c r="AH2051" i="1" s="1"/>
  <c r="AJ2051" i="1" a="1"/>
  <c r="AJ2051" i="1" s="1"/>
  <c r="AI2051" i="1" a="1"/>
  <c r="AI2051" i="1" s="1"/>
  <c r="AC2051" i="1" a="1"/>
  <c r="AC2051" i="1" s="1"/>
  <c r="AG2050" i="1" a="1"/>
  <c r="AG2050" i="1" s="1"/>
  <c r="K2050" i="1" a="1"/>
  <c r="K2050" i="1" s="1"/>
  <c r="I2050" i="1" a="1"/>
  <c r="I2050" i="1" s="1"/>
  <c r="J2050" i="1" a="1"/>
  <c r="J2050" i="1" s="1"/>
  <c r="AK2050" i="1" a="1"/>
  <c r="AK2050" i="1" s="1"/>
  <c r="AB2050" i="1" a="1"/>
  <c r="AB2050" i="1" s="1"/>
  <c r="AD2050" i="1" s="1" a="1"/>
  <c r="AD2050" i="1" s="1"/>
  <c r="AE2050" i="1" a="1"/>
  <c r="AE2050" i="1" s="1"/>
  <c r="AF2050" i="1" s="1" a="1"/>
  <c r="AF2050" i="1" s="1"/>
  <c r="AH2050" i="1" a="1"/>
  <c r="AH2050" i="1" s="1"/>
  <c r="AJ2050" i="1" s="1" a="1"/>
  <c r="AJ2050" i="1" s="1"/>
  <c r="AC2050" i="1" a="1"/>
  <c r="AC2050" i="1" s="1"/>
  <c r="AG2049" i="1" a="1"/>
  <c r="AG2049" i="1" s="1"/>
  <c r="K2049" i="1" s="1" a="1"/>
  <c r="K2049" i="1" s="1"/>
  <c r="I2049" i="1" a="1"/>
  <c r="I2049" i="1" s="1"/>
  <c r="J2049" i="1" s="1" a="1"/>
  <c r="J2049" i="1" s="1"/>
  <c r="AK2049" i="1" a="1"/>
  <c r="AK2049" i="1" s="1"/>
  <c r="AB2049" i="1" a="1"/>
  <c r="AB2049" i="1" s="1"/>
  <c r="AD2049" i="1" s="1" a="1"/>
  <c r="AD2049" i="1" s="1"/>
  <c r="AE2049" i="1" a="1"/>
  <c r="AE2049" i="1" s="1"/>
  <c r="AF2049" i="1" s="1" a="1"/>
  <c r="AF2049" i="1" s="1"/>
  <c r="AC2049" i="1" a="1"/>
  <c r="AC2049" i="1" s="1"/>
  <c r="AG2048" i="1" a="1"/>
  <c r="AG2048" i="1" s="1"/>
  <c r="I2048" i="1" a="1"/>
  <c r="I2048" i="1" s="1"/>
  <c r="J2048" i="1" s="1" a="1"/>
  <c r="J2048" i="1" s="1"/>
  <c r="AK2048" i="1" a="1"/>
  <c r="AK2048" i="1" s="1"/>
  <c r="AB2048" i="1" a="1"/>
  <c r="AB2048" i="1" s="1"/>
  <c r="AD2048" i="1" s="1" a="1"/>
  <c r="AD2048" i="1" s="1"/>
  <c r="AE2048" i="1" a="1"/>
  <c r="AE2048" i="1" s="1"/>
  <c r="AF2048" i="1" s="1" a="1"/>
  <c r="AF2048" i="1" s="1"/>
  <c r="AC2048" i="1" a="1"/>
  <c r="AC2048" i="1" s="1"/>
  <c r="AG2047" i="1" a="1"/>
  <c r="AG2047" i="1" s="1"/>
  <c r="K2047" i="1" s="1" a="1"/>
  <c r="K2047" i="1" s="1"/>
  <c r="I2047" i="1" a="1"/>
  <c r="I2047" i="1" s="1"/>
  <c r="J2047" i="1" s="1" a="1"/>
  <c r="J2047" i="1" s="1"/>
  <c r="AK2047" i="1" a="1"/>
  <c r="AK2047" i="1" s="1"/>
  <c r="AB2047" i="1" a="1"/>
  <c r="AB2047" i="1" s="1"/>
  <c r="AD2047" i="1" s="1" a="1"/>
  <c r="AD2047" i="1" s="1"/>
  <c r="AE2047" i="1" a="1"/>
  <c r="AE2047" i="1" s="1"/>
  <c r="AF2047" i="1" s="1" a="1"/>
  <c r="AF2047" i="1" s="1"/>
  <c r="AC2047" i="1" a="1"/>
  <c r="AC2047" i="1" s="1"/>
  <c r="AG2046" i="1" a="1"/>
  <c r="AG2046" i="1" s="1"/>
  <c r="K2046" i="1" s="1" a="1"/>
  <c r="K2046" i="1" s="1"/>
  <c r="I2046" i="1" a="1"/>
  <c r="I2046" i="1" s="1"/>
  <c r="J2046" i="1" s="1" a="1"/>
  <c r="J2046" i="1" s="1"/>
  <c r="AK2046" i="1" a="1"/>
  <c r="AK2046" i="1" s="1"/>
  <c r="AB2046" i="1" a="1"/>
  <c r="AB2046" i="1" s="1"/>
  <c r="AD2046" i="1" s="1" a="1"/>
  <c r="AD2046" i="1" s="1"/>
  <c r="AE2046" i="1" a="1"/>
  <c r="AE2046" i="1" s="1"/>
  <c r="AF2046" i="1" s="1" a="1"/>
  <c r="AF2046" i="1" s="1"/>
  <c r="AC2046" i="1" a="1"/>
  <c r="AC2046" i="1" s="1"/>
  <c r="AG2045" i="1" a="1"/>
  <c r="AG2045" i="1" s="1"/>
  <c r="I2045" i="1" a="1"/>
  <c r="I2045" i="1" s="1"/>
  <c r="J2045" i="1" s="1" a="1"/>
  <c r="J2045" i="1" s="1"/>
  <c r="AK2045" i="1" a="1"/>
  <c r="AK2045" i="1" s="1"/>
  <c r="AB2045" i="1" a="1"/>
  <c r="AB2045" i="1" s="1"/>
  <c r="AD2045" i="1" s="1" a="1"/>
  <c r="AD2045" i="1" s="1"/>
  <c r="AE2045" i="1" a="1"/>
  <c r="AE2045" i="1" s="1"/>
  <c r="AF2045" i="1" s="1" a="1"/>
  <c r="AF2045" i="1" s="1"/>
  <c r="AC2045" i="1" a="1"/>
  <c r="AC2045" i="1" s="1"/>
  <c r="AG2044" i="1" a="1"/>
  <c r="AG2044" i="1" s="1"/>
  <c r="K2044" i="1" s="1" a="1"/>
  <c r="K2044" i="1" s="1"/>
  <c r="I2044" i="1" a="1"/>
  <c r="I2044" i="1" s="1"/>
  <c r="J2044" i="1" s="1" a="1"/>
  <c r="J2044" i="1" s="1"/>
  <c r="AK2044" i="1" a="1"/>
  <c r="AK2044" i="1" s="1"/>
  <c r="AB2044" i="1" a="1"/>
  <c r="AB2044" i="1" s="1"/>
  <c r="AD2044" i="1" s="1" a="1"/>
  <c r="AD2044" i="1" s="1"/>
  <c r="AE2044" i="1" a="1"/>
  <c r="AE2044" i="1" s="1"/>
  <c r="AF2044" i="1" s="1" a="1"/>
  <c r="AF2044" i="1" s="1"/>
  <c r="AC2044" i="1" a="1"/>
  <c r="AC2044" i="1" s="1"/>
  <c r="AG2043" i="1" a="1"/>
  <c r="AG2043" i="1" s="1"/>
  <c r="K2043" i="1" s="1" a="1"/>
  <c r="K2043" i="1" s="1"/>
  <c r="I2043" i="1" a="1"/>
  <c r="I2043" i="1" s="1"/>
  <c r="J2043" i="1" s="1" a="1"/>
  <c r="J2043" i="1" s="1"/>
  <c r="AK2043" i="1" a="1"/>
  <c r="AK2043" i="1" s="1"/>
  <c r="AB2043" i="1" a="1"/>
  <c r="AB2043" i="1" s="1"/>
  <c r="AD2043" i="1" s="1" a="1"/>
  <c r="AD2043" i="1" s="1"/>
  <c r="AE2043" i="1" a="1"/>
  <c r="AE2043" i="1" s="1"/>
  <c r="AF2043" i="1" s="1" a="1"/>
  <c r="AF2043" i="1" s="1"/>
  <c r="AC2043" i="1" a="1"/>
  <c r="AC2043" i="1" s="1"/>
  <c r="AG2042" i="1" a="1"/>
  <c r="AG2042" i="1" s="1"/>
  <c r="K2042" i="1" s="1" a="1"/>
  <c r="K2042" i="1" s="1"/>
  <c r="I2042" i="1" a="1"/>
  <c r="I2042" i="1" s="1"/>
  <c r="J2042" i="1" s="1" a="1"/>
  <c r="J2042" i="1" s="1"/>
  <c r="AK2042" i="1" a="1"/>
  <c r="AK2042" i="1" s="1"/>
  <c r="AB2042" i="1" a="1"/>
  <c r="AB2042" i="1" s="1"/>
  <c r="AD2042" i="1" s="1" a="1"/>
  <c r="AD2042" i="1" s="1"/>
  <c r="AE2042" i="1" a="1"/>
  <c r="AE2042" i="1" s="1"/>
  <c r="AF2042" i="1" s="1" a="1"/>
  <c r="AF2042" i="1" s="1"/>
  <c r="AC2042" i="1" a="1"/>
  <c r="AC2042" i="1" s="1"/>
  <c r="AG2041" i="1" a="1"/>
  <c r="AG2041" i="1" s="1"/>
  <c r="I2041" i="1" a="1"/>
  <c r="I2041" i="1" s="1"/>
  <c r="J2041" i="1" s="1" a="1"/>
  <c r="J2041" i="1" s="1"/>
  <c r="AK2041" i="1" a="1"/>
  <c r="AK2041" i="1" s="1"/>
  <c r="AB2041" i="1" a="1"/>
  <c r="AB2041" i="1" s="1"/>
  <c r="AD2041" i="1" s="1" a="1"/>
  <c r="AD2041" i="1" s="1"/>
  <c r="AE2041" i="1" a="1"/>
  <c r="AE2041" i="1" s="1"/>
  <c r="AF2041" i="1" s="1" a="1"/>
  <c r="AF2041" i="1" s="1"/>
  <c r="AC2041" i="1" a="1"/>
  <c r="AC2041" i="1" s="1"/>
  <c r="AG2040" i="1" a="1"/>
  <c r="AG2040" i="1" s="1"/>
  <c r="K2040" i="1" s="1" a="1"/>
  <c r="K2040" i="1" s="1"/>
  <c r="I2040" i="1" a="1"/>
  <c r="I2040" i="1" s="1"/>
  <c r="J2040" i="1" s="1" a="1"/>
  <c r="J2040" i="1" s="1"/>
  <c r="AK2040" i="1" a="1"/>
  <c r="AK2040" i="1" s="1"/>
  <c r="AB2040" i="1" a="1"/>
  <c r="AB2040" i="1" s="1"/>
  <c r="AD2040" i="1" s="1" a="1"/>
  <c r="AD2040" i="1" s="1"/>
  <c r="AE2040" i="1" a="1"/>
  <c r="AE2040" i="1" s="1"/>
  <c r="AF2040" i="1" s="1" a="1"/>
  <c r="AF2040" i="1" s="1"/>
  <c r="AC2040" i="1" a="1"/>
  <c r="AC2040" i="1" s="1"/>
  <c r="AG2039" i="1" a="1"/>
  <c r="AG2039" i="1" s="1"/>
  <c r="K2039" i="1" s="1" a="1"/>
  <c r="K2039" i="1" s="1"/>
  <c r="J2039" i="1" a="1"/>
  <c r="J2039" i="1" s="1"/>
  <c r="I2039" i="1" a="1"/>
  <c r="I2039" i="1" s="1"/>
  <c r="AK2039" i="1" a="1"/>
  <c r="AK2039" i="1" s="1"/>
  <c r="AB2039" i="1" a="1"/>
  <c r="AB2039" i="1" s="1"/>
  <c r="AD2039" i="1" s="1" a="1"/>
  <c r="AD2039" i="1" s="1"/>
  <c r="AE2039" i="1" a="1"/>
  <c r="AE2039" i="1" s="1"/>
  <c r="AF2039" i="1" s="1" a="1"/>
  <c r="AF2039" i="1" s="1"/>
  <c r="AC2039" i="1" a="1"/>
  <c r="AC2039" i="1" s="1"/>
  <c r="AG2038" i="1" a="1"/>
  <c r="AG2038" i="1" s="1"/>
  <c r="K2038" i="1" s="1" a="1"/>
  <c r="K2038" i="1" s="1"/>
  <c r="I2038" i="1" a="1"/>
  <c r="I2038" i="1" s="1"/>
  <c r="J2038" i="1" s="1" a="1"/>
  <c r="J2038" i="1" s="1"/>
  <c r="AK2038" i="1" a="1"/>
  <c r="AK2038" i="1" s="1"/>
  <c r="AB2038" i="1" a="1"/>
  <c r="AB2038" i="1" s="1"/>
  <c r="AD2038" i="1" s="1" a="1"/>
  <c r="AD2038" i="1" s="1"/>
  <c r="AE2038" i="1" a="1"/>
  <c r="AE2038" i="1" s="1"/>
  <c r="AF2038" i="1" s="1" a="1"/>
  <c r="AF2038" i="1" s="1"/>
  <c r="AC2038" i="1" a="1"/>
  <c r="AC2038" i="1" s="1"/>
  <c r="AG2037" i="1" a="1"/>
  <c r="AG2037" i="1" s="1"/>
  <c r="I2037" i="1" a="1"/>
  <c r="I2037" i="1" s="1"/>
  <c r="J2037" i="1" s="1" a="1"/>
  <c r="J2037" i="1" s="1"/>
  <c r="AK2037" i="1" a="1"/>
  <c r="AK2037" i="1" s="1"/>
  <c r="AB2037" i="1" a="1"/>
  <c r="AB2037" i="1" s="1"/>
  <c r="AD2037" i="1" s="1" a="1"/>
  <c r="AD2037" i="1" s="1"/>
  <c r="AE2037" i="1" a="1"/>
  <c r="AE2037" i="1" s="1"/>
  <c r="AF2037" i="1" s="1" a="1"/>
  <c r="AF2037" i="1" s="1"/>
  <c r="AC2037" i="1" a="1"/>
  <c r="AC2037" i="1" s="1"/>
  <c r="AG2036" i="1" a="1"/>
  <c r="AG2036" i="1" s="1"/>
  <c r="K2036" i="1" s="1" a="1"/>
  <c r="K2036" i="1" s="1"/>
  <c r="I2036" i="1" a="1"/>
  <c r="I2036" i="1" s="1"/>
  <c r="J2036" i="1" s="1" a="1"/>
  <c r="J2036" i="1" s="1"/>
  <c r="AK2036" i="1" a="1"/>
  <c r="AK2036" i="1" s="1"/>
  <c r="AB2036" i="1" a="1"/>
  <c r="AB2036" i="1" s="1"/>
  <c r="AD2036" i="1" s="1" a="1"/>
  <c r="AD2036" i="1" s="1"/>
  <c r="AE2036" i="1" a="1"/>
  <c r="AE2036" i="1" s="1"/>
  <c r="AF2036" i="1" s="1" a="1"/>
  <c r="AF2036" i="1" s="1"/>
  <c r="AC2036" i="1" a="1"/>
  <c r="AC2036" i="1" s="1"/>
  <c r="AG2035" i="1" a="1"/>
  <c r="AG2035" i="1" s="1"/>
  <c r="J2035" i="1" a="1"/>
  <c r="J2035" i="1" s="1"/>
  <c r="I2035" i="1" a="1"/>
  <c r="I2035" i="1" s="1"/>
  <c r="AB2035" i="1" a="1"/>
  <c r="AB2035" i="1" s="1"/>
  <c r="AD2035" i="1" s="1" a="1"/>
  <c r="AD2035" i="1" s="1"/>
  <c r="AE2035" i="1" a="1"/>
  <c r="AE2035" i="1" s="1"/>
  <c r="AF2035" i="1" s="1" a="1"/>
  <c r="AF2035" i="1" s="1"/>
  <c r="AC2035" i="1" a="1"/>
  <c r="AC2035" i="1" s="1"/>
  <c r="AG2034" i="1" a="1"/>
  <c r="AG2034" i="1" s="1"/>
  <c r="J2034" i="1" a="1"/>
  <c r="J2034" i="1" s="1"/>
  <c r="I2034" i="1" a="1"/>
  <c r="I2034" i="1" s="1"/>
  <c r="AB2034" i="1" a="1"/>
  <c r="AB2034" i="1" s="1"/>
  <c r="AD2034" i="1" s="1" a="1"/>
  <c r="AD2034" i="1" s="1"/>
  <c r="AE2034" i="1" a="1"/>
  <c r="AE2034" i="1" s="1"/>
  <c r="AF2034" i="1" s="1" a="1"/>
  <c r="AF2034" i="1" s="1"/>
  <c r="AC2034" i="1" a="1"/>
  <c r="AC2034" i="1" s="1"/>
  <c r="AG2033" i="1" a="1"/>
  <c r="AG2033" i="1" s="1"/>
  <c r="K2033" i="1" s="1" a="1"/>
  <c r="K2033" i="1" s="1"/>
  <c r="I2033" i="1" a="1"/>
  <c r="I2033" i="1" s="1"/>
  <c r="J2033" i="1" s="1" a="1"/>
  <c r="J2033" i="1" s="1"/>
  <c r="AK2033" i="1" a="1"/>
  <c r="AK2033" i="1" s="1"/>
  <c r="AB2033" i="1" a="1"/>
  <c r="AB2033" i="1" s="1"/>
  <c r="AD2033" i="1" s="1" a="1"/>
  <c r="AD2033" i="1" s="1"/>
  <c r="AE2033" i="1" a="1"/>
  <c r="AE2033" i="1" s="1"/>
  <c r="AF2033" i="1" s="1" a="1"/>
  <c r="AF2033" i="1" s="1"/>
  <c r="AC2033" i="1" a="1"/>
  <c r="AC2033" i="1" s="1"/>
  <c r="AG2032" i="1" a="1"/>
  <c r="AG2032" i="1" s="1"/>
  <c r="K2032" i="1" s="1" a="1"/>
  <c r="K2032" i="1" s="1"/>
  <c r="I2032" i="1" a="1"/>
  <c r="I2032" i="1" s="1"/>
  <c r="J2032" i="1" s="1" a="1"/>
  <c r="J2032" i="1" s="1"/>
  <c r="AK2032" i="1" a="1"/>
  <c r="AK2032" i="1" s="1"/>
  <c r="AB2032" i="1" a="1"/>
  <c r="AB2032" i="1" s="1"/>
  <c r="AD2032" i="1" s="1" a="1"/>
  <c r="AD2032" i="1" s="1"/>
  <c r="AE2032" i="1" a="1"/>
  <c r="AE2032" i="1" s="1"/>
  <c r="AF2032" i="1" s="1" a="1"/>
  <c r="AF2032" i="1" s="1"/>
  <c r="AC2032" i="1" a="1"/>
  <c r="AC2032" i="1" s="1"/>
  <c r="AG2031" i="1" a="1"/>
  <c r="AG2031" i="1" s="1"/>
  <c r="K2031" i="1" s="1" a="1"/>
  <c r="K2031" i="1" s="1"/>
  <c r="I2031" i="1" a="1"/>
  <c r="I2031" i="1" s="1"/>
  <c r="J2031" i="1" s="1" a="1"/>
  <c r="J2031" i="1" s="1"/>
  <c r="AK2031" i="1" a="1"/>
  <c r="AK2031" i="1" s="1"/>
  <c r="AB2031" i="1" a="1"/>
  <c r="AB2031" i="1" s="1"/>
  <c r="AD2031" i="1" s="1" a="1"/>
  <c r="AD2031" i="1" s="1"/>
  <c r="AE2031" i="1" a="1"/>
  <c r="AE2031" i="1" s="1"/>
  <c r="AF2031" i="1" s="1" a="1"/>
  <c r="AF2031" i="1" s="1"/>
  <c r="AC2031" i="1" a="1"/>
  <c r="AC2031" i="1" s="1"/>
  <c r="AG2030" i="1" a="1"/>
  <c r="AG2030" i="1" s="1"/>
  <c r="K2030" i="1" s="1" a="1"/>
  <c r="K2030" i="1" s="1"/>
  <c r="I2030" i="1" a="1"/>
  <c r="I2030" i="1" s="1"/>
  <c r="J2030" i="1" s="1" a="1"/>
  <c r="J2030" i="1" s="1"/>
  <c r="AB2030" i="1" a="1"/>
  <c r="AB2030" i="1" s="1"/>
  <c r="AD2030" i="1" s="1" a="1"/>
  <c r="AD2030" i="1" s="1"/>
  <c r="AE2030" i="1" a="1"/>
  <c r="AE2030" i="1" s="1"/>
  <c r="AF2030" i="1" s="1" a="1"/>
  <c r="AF2030" i="1" s="1"/>
  <c r="AC2030" i="1" a="1"/>
  <c r="AC2030" i="1" s="1"/>
  <c r="AG2029" i="1" a="1"/>
  <c r="AG2029" i="1" s="1"/>
  <c r="K2029" i="1" s="1" a="1"/>
  <c r="K2029" i="1" s="1"/>
  <c r="I2029" i="1" a="1"/>
  <c r="I2029" i="1" s="1"/>
  <c r="J2029" i="1" s="1" a="1"/>
  <c r="J2029" i="1" s="1"/>
  <c r="AB2029" i="1" a="1"/>
  <c r="AB2029" i="1" s="1"/>
  <c r="AD2029" i="1" s="1" a="1"/>
  <c r="AD2029" i="1" s="1"/>
  <c r="AE2029" i="1" a="1"/>
  <c r="AE2029" i="1" s="1"/>
  <c r="AF2029" i="1" s="1" a="1"/>
  <c r="AF2029" i="1" s="1"/>
  <c r="AC2029" i="1" a="1"/>
  <c r="AC2029" i="1" s="1"/>
  <c r="AG2028" i="1" a="1"/>
  <c r="AG2028" i="1" s="1"/>
  <c r="K2028" i="1" s="1" a="1"/>
  <c r="K2028" i="1" s="1"/>
  <c r="I2028" i="1" a="1"/>
  <c r="I2028" i="1" s="1"/>
  <c r="J2028" i="1" s="1" a="1"/>
  <c r="J2028" i="1" s="1"/>
  <c r="AB2028" i="1" a="1"/>
  <c r="AB2028" i="1" s="1"/>
  <c r="AD2028" i="1" s="1" a="1"/>
  <c r="AD2028" i="1" s="1"/>
  <c r="AE2028" i="1" a="1"/>
  <c r="AE2028" i="1" s="1"/>
  <c r="AF2028" i="1" s="1" a="1"/>
  <c r="AF2028" i="1" s="1"/>
  <c r="AC2028" i="1" a="1"/>
  <c r="AC2028" i="1" s="1"/>
  <c r="AG2027" i="1" a="1"/>
  <c r="AG2027" i="1" s="1"/>
  <c r="K2027" i="1" s="1" a="1"/>
  <c r="K2027" i="1" s="1"/>
  <c r="I2027" i="1" a="1"/>
  <c r="I2027" i="1" s="1"/>
  <c r="J2027" i="1" s="1" a="1"/>
  <c r="J2027" i="1" s="1"/>
  <c r="AB2027" i="1" a="1"/>
  <c r="AB2027" i="1" s="1"/>
  <c r="AD2027" i="1" s="1" a="1"/>
  <c r="AD2027" i="1" s="1"/>
  <c r="AE2027" i="1" a="1"/>
  <c r="AE2027" i="1" s="1"/>
  <c r="AF2027" i="1" s="1" a="1"/>
  <c r="AF2027" i="1" s="1"/>
  <c r="AC2027" i="1" a="1"/>
  <c r="AC2027" i="1" s="1"/>
  <c r="AG2026" i="1" a="1"/>
  <c r="AG2026" i="1" s="1"/>
  <c r="AB2026" i="1" a="1"/>
  <c r="AB2026" i="1" s="1"/>
  <c r="AD2026" i="1" s="1" a="1"/>
  <c r="AD2026" i="1" s="1"/>
  <c r="AE2026" i="1" a="1"/>
  <c r="AE2026" i="1" s="1"/>
  <c r="AF2026" i="1" s="1" a="1"/>
  <c r="AF2026" i="1" s="1"/>
  <c r="I2026" i="1" a="1"/>
  <c r="I2026" i="1" s="1"/>
  <c r="J2026" i="1" s="1" a="1"/>
  <c r="J2026" i="1" s="1"/>
  <c r="AC2026" i="1" a="1"/>
  <c r="AC2026" i="1" s="1"/>
  <c r="AG2025" i="1" a="1"/>
  <c r="AG2025" i="1" s="1"/>
  <c r="AB2025" i="1" a="1"/>
  <c r="AB2025" i="1" s="1"/>
  <c r="AD2025" i="1" s="1" a="1"/>
  <c r="AD2025" i="1" s="1"/>
  <c r="AE2025" i="1" a="1"/>
  <c r="AE2025" i="1" s="1"/>
  <c r="AF2025" i="1" s="1" a="1"/>
  <c r="AF2025" i="1" s="1"/>
  <c r="I2025" i="1" a="1"/>
  <c r="I2025" i="1" s="1"/>
  <c r="J2025" i="1" s="1" a="1"/>
  <c r="J2025" i="1" s="1"/>
  <c r="AC2025" i="1" a="1"/>
  <c r="AC2025" i="1" s="1"/>
  <c r="AG2024" i="1" a="1"/>
  <c r="AG2024" i="1" s="1"/>
  <c r="AB2024" i="1" a="1"/>
  <c r="AB2024" i="1" s="1"/>
  <c r="AD2024" i="1" s="1" a="1"/>
  <c r="AD2024" i="1" s="1"/>
  <c r="AE2024" i="1" a="1"/>
  <c r="AE2024" i="1" s="1"/>
  <c r="AF2024" i="1" s="1" a="1"/>
  <c r="AF2024" i="1" s="1"/>
  <c r="I2024" i="1" a="1"/>
  <c r="I2024" i="1" s="1"/>
  <c r="J2024" i="1" s="1" a="1"/>
  <c r="J2024" i="1" s="1"/>
  <c r="AC2024" i="1" a="1"/>
  <c r="AC2024" i="1" s="1"/>
  <c r="AG2023" i="1" a="1"/>
  <c r="AG2023" i="1" s="1"/>
  <c r="AB2023" i="1" a="1"/>
  <c r="AB2023" i="1" s="1"/>
  <c r="AD2023" i="1" s="1" a="1"/>
  <c r="AD2023" i="1" s="1"/>
  <c r="AE2023" i="1" a="1"/>
  <c r="AE2023" i="1" s="1"/>
  <c r="AF2023" i="1" s="1" a="1"/>
  <c r="AF2023" i="1" s="1"/>
  <c r="I2023" i="1" a="1"/>
  <c r="I2023" i="1" s="1"/>
  <c r="J2023" i="1" s="1" a="1"/>
  <c r="J2023" i="1" s="1"/>
  <c r="AC2023" i="1" a="1"/>
  <c r="AC2023" i="1" s="1"/>
  <c r="AG2022" i="1" a="1"/>
  <c r="AG2022" i="1" s="1"/>
  <c r="AB2022" i="1" a="1"/>
  <c r="AB2022" i="1" s="1"/>
  <c r="AD2022" i="1" s="1" a="1"/>
  <c r="AD2022" i="1" s="1"/>
  <c r="AE2022" i="1" a="1"/>
  <c r="AE2022" i="1" s="1"/>
  <c r="AF2022" i="1" s="1" a="1"/>
  <c r="AF2022" i="1" s="1"/>
  <c r="I2022" i="1" a="1"/>
  <c r="I2022" i="1" s="1"/>
  <c r="J2022" i="1" s="1" a="1"/>
  <c r="J2022" i="1" s="1"/>
  <c r="AC2022" i="1" a="1"/>
  <c r="AC2022" i="1" s="1"/>
  <c r="AG2021" i="1" a="1"/>
  <c r="AG2021" i="1" s="1"/>
  <c r="AB2021" i="1" a="1"/>
  <c r="AB2021" i="1" s="1"/>
  <c r="AD2021" i="1" s="1" a="1"/>
  <c r="AD2021" i="1" s="1"/>
  <c r="AE2021" i="1" a="1"/>
  <c r="AE2021" i="1" s="1"/>
  <c r="AF2021" i="1" s="1" a="1"/>
  <c r="AF2021" i="1" s="1"/>
  <c r="I2021" i="1" a="1"/>
  <c r="I2021" i="1" s="1"/>
  <c r="J2021" i="1" s="1" a="1"/>
  <c r="J2021" i="1" s="1"/>
  <c r="AC2021" i="1" a="1"/>
  <c r="AC2021" i="1" s="1"/>
  <c r="AG2020" i="1" a="1"/>
  <c r="AG2020" i="1" s="1"/>
  <c r="AB2020" i="1" a="1"/>
  <c r="AB2020" i="1" s="1"/>
  <c r="AD2020" i="1" s="1" a="1"/>
  <c r="AD2020" i="1" s="1"/>
  <c r="AE2020" i="1" a="1"/>
  <c r="AE2020" i="1" s="1"/>
  <c r="AF2020" i="1" s="1" a="1"/>
  <c r="AF2020" i="1" s="1"/>
  <c r="I2020" i="1" a="1"/>
  <c r="I2020" i="1" s="1"/>
  <c r="J2020" i="1" s="1" a="1"/>
  <c r="J2020" i="1" s="1"/>
  <c r="AC2020" i="1" a="1"/>
  <c r="AC2020" i="1" s="1"/>
  <c r="AG2019" i="1" a="1"/>
  <c r="AG2019" i="1" s="1"/>
  <c r="AB2019" i="1" a="1"/>
  <c r="AB2019" i="1" s="1"/>
  <c r="AD2019" i="1" s="1" a="1"/>
  <c r="AD2019" i="1" s="1"/>
  <c r="AE2019" i="1" a="1"/>
  <c r="AE2019" i="1" s="1"/>
  <c r="AF2019" i="1" s="1" a="1"/>
  <c r="AF2019" i="1" s="1"/>
  <c r="I2019" i="1" a="1"/>
  <c r="I2019" i="1" s="1"/>
  <c r="J2019" i="1" s="1" a="1"/>
  <c r="J2019" i="1" s="1"/>
  <c r="AC2019" i="1" a="1"/>
  <c r="AC2019" i="1" s="1"/>
  <c r="AG2018" i="1" a="1"/>
  <c r="AG2018" i="1" s="1"/>
  <c r="AB2018" i="1" a="1"/>
  <c r="AB2018" i="1" s="1"/>
  <c r="AD2018" i="1" s="1" a="1"/>
  <c r="AD2018" i="1" s="1"/>
  <c r="AE2018" i="1" a="1"/>
  <c r="AE2018" i="1" s="1"/>
  <c r="AF2018" i="1" s="1" a="1"/>
  <c r="AF2018" i="1" s="1"/>
  <c r="J2018" i="1" a="1"/>
  <c r="J2018" i="1" s="1"/>
  <c r="I2018" i="1" a="1"/>
  <c r="I2018" i="1" s="1"/>
  <c r="AC2018" i="1" a="1"/>
  <c r="AC2018" i="1" s="1"/>
  <c r="AG2017" i="1" a="1"/>
  <c r="AG2017" i="1" s="1"/>
  <c r="AB2017" i="1" a="1"/>
  <c r="AB2017" i="1" s="1"/>
  <c r="AD2017" i="1" s="1" a="1"/>
  <c r="AD2017" i="1" s="1"/>
  <c r="AE2017" i="1" a="1"/>
  <c r="AE2017" i="1" s="1"/>
  <c r="AF2017" i="1" s="1" a="1"/>
  <c r="AF2017" i="1" s="1"/>
  <c r="I2017" i="1" a="1"/>
  <c r="I2017" i="1" s="1"/>
  <c r="J2017" i="1" s="1" a="1"/>
  <c r="J2017" i="1" s="1"/>
  <c r="AC2017" i="1" a="1"/>
  <c r="AC2017" i="1" s="1"/>
  <c r="AG2016" i="1" a="1"/>
  <c r="AG2016" i="1" s="1"/>
  <c r="AB2016" i="1" a="1"/>
  <c r="AB2016" i="1" s="1"/>
  <c r="AD2016" i="1" s="1" a="1"/>
  <c r="AD2016" i="1" s="1"/>
  <c r="AE2016" i="1" a="1"/>
  <c r="AE2016" i="1" s="1"/>
  <c r="AF2016" i="1" s="1" a="1"/>
  <c r="AF2016" i="1" s="1"/>
  <c r="I2016" i="1" a="1"/>
  <c r="I2016" i="1" s="1"/>
  <c r="J2016" i="1" s="1" a="1"/>
  <c r="J2016" i="1" s="1"/>
  <c r="AC2016" i="1" a="1"/>
  <c r="AC2016" i="1" s="1"/>
  <c r="AG2015" i="1" a="1"/>
  <c r="AG2015" i="1" s="1"/>
  <c r="AB2015" i="1" a="1"/>
  <c r="AB2015" i="1" s="1"/>
  <c r="AD2015" i="1" s="1" a="1"/>
  <c r="AD2015" i="1" s="1"/>
  <c r="AE2015" i="1" a="1"/>
  <c r="AE2015" i="1" s="1"/>
  <c r="AF2015" i="1" s="1" a="1"/>
  <c r="AF2015" i="1" s="1"/>
  <c r="I2015" i="1" a="1"/>
  <c r="I2015" i="1" s="1"/>
  <c r="J2015" i="1" s="1" a="1"/>
  <c r="J2015" i="1" s="1"/>
  <c r="AC2015" i="1" a="1"/>
  <c r="AC2015" i="1" s="1"/>
  <c r="AG2014" i="1" a="1"/>
  <c r="AG2014" i="1" s="1"/>
  <c r="AB2014" i="1" a="1"/>
  <c r="AB2014" i="1" s="1"/>
  <c r="AD2014" i="1" s="1" a="1"/>
  <c r="AD2014" i="1" s="1"/>
  <c r="AE2014" i="1" a="1"/>
  <c r="AE2014" i="1" s="1"/>
  <c r="AF2014" i="1" s="1" a="1"/>
  <c r="AF2014" i="1" s="1"/>
  <c r="J2014" i="1" a="1"/>
  <c r="J2014" i="1" s="1"/>
  <c r="I2014" i="1" a="1"/>
  <c r="I2014" i="1" s="1"/>
  <c r="AC2014" i="1" a="1"/>
  <c r="AC2014" i="1" s="1"/>
  <c r="AG2013" i="1" a="1"/>
  <c r="AG2013" i="1" s="1"/>
  <c r="AB2013" i="1" a="1"/>
  <c r="AB2013" i="1" s="1"/>
  <c r="AD2013" i="1" s="1" a="1"/>
  <c r="AD2013" i="1" s="1"/>
  <c r="AE2013" i="1" a="1"/>
  <c r="AE2013" i="1" s="1"/>
  <c r="AF2013" i="1" s="1" a="1"/>
  <c r="AF2013" i="1" s="1"/>
  <c r="J2013" i="1" a="1"/>
  <c r="J2013" i="1" s="1"/>
  <c r="I2013" i="1" a="1"/>
  <c r="I2013" i="1" s="1"/>
  <c r="AC2013" i="1" a="1"/>
  <c r="AC2013" i="1" s="1"/>
  <c r="AG2012" i="1" a="1"/>
  <c r="AG2012" i="1" s="1"/>
  <c r="AB2012" i="1" a="1"/>
  <c r="AB2012" i="1" s="1"/>
  <c r="AD2012" i="1" s="1" a="1"/>
  <c r="AD2012" i="1" s="1"/>
  <c r="AE2012" i="1" a="1"/>
  <c r="AE2012" i="1" s="1"/>
  <c r="AF2012" i="1" s="1" a="1"/>
  <c r="AF2012" i="1" s="1"/>
  <c r="I2012" i="1" a="1"/>
  <c r="I2012" i="1" s="1"/>
  <c r="J2012" i="1" s="1" a="1"/>
  <c r="J2012" i="1" s="1"/>
  <c r="AC2012" i="1" a="1"/>
  <c r="AC2012" i="1" s="1"/>
  <c r="AG2011" i="1" a="1"/>
  <c r="AG2011" i="1" s="1"/>
  <c r="AB2011" i="1" a="1"/>
  <c r="AB2011" i="1" s="1"/>
  <c r="AD2011" i="1" s="1" a="1"/>
  <c r="AD2011" i="1" s="1"/>
  <c r="AE2011" i="1" a="1"/>
  <c r="AE2011" i="1" s="1"/>
  <c r="AF2011" i="1" s="1" a="1"/>
  <c r="AF2011" i="1" s="1"/>
  <c r="I2011" i="1" a="1"/>
  <c r="I2011" i="1" s="1"/>
  <c r="J2011" i="1" s="1" a="1"/>
  <c r="J2011" i="1" s="1"/>
  <c r="AC2011" i="1" a="1"/>
  <c r="AC2011" i="1" s="1"/>
  <c r="AG2010" i="1" a="1"/>
  <c r="AG2010" i="1" s="1"/>
  <c r="AB2010" i="1" a="1"/>
  <c r="AB2010" i="1" s="1"/>
  <c r="AD2010" i="1" s="1" a="1"/>
  <c r="AD2010" i="1" s="1"/>
  <c r="AE2010" i="1" a="1"/>
  <c r="AE2010" i="1" s="1"/>
  <c r="AF2010" i="1" s="1" a="1"/>
  <c r="AF2010" i="1" s="1"/>
  <c r="I2010" i="1" a="1"/>
  <c r="I2010" i="1" s="1"/>
  <c r="J2010" i="1" s="1" a="1"/>
  <c r="J2010" i="1" s="1"/>
  <c r="AC2010" i="1" a="1"/>
  <c r="AC2010" i="1" s="1"/>
  <c r="AG2009" i="1" a="1"/>
  <c r="AG2009" i="1" s="1"/>
  <c r="AB2009" i="1" a="1"/>
  <c r="AB2009" i="1" s="1"/>
  <c r="AD2009" i="1" s="1" a="1"/>
  <c r="AD2009" i="1" s="1"/>
  <c r="AE2009" i="1" a="1"/>
  <c r="AE2009" i="1" s="1"/>
  <c r="AF2009" i="1" s="1" a="1"/>
  <c r="AF2009" i="1" s="1"/>
  <c r="I2009" i="1" a="1"/>
  <c r="I2009" i="1" s="1"/>
  <c r="J2009" i="1" s="1" a="1"/>
  <c r="J2009" i="1" s="1"/>
  <c r="AC2009" i="1" a="1"/>
  <c r="AC2009" i="1" s="1"/>
  <c r="AG2008" i="1" a="1"/>
  <c r="AG2008" i="1" s="1"/>
  <c r="AB2008" i="1" a="1"/>
  <c r="AB2008" i="1" s="1"/>
  <c r="AD2008" i="1" s="1" a="1"/>
  <c r="AD2008" i="1" s="1"/>
  <c r="AE2008" i="1" a="1"/>
  <c r="AE2008" i="1" s="1"/>
  <c r="AF2008" i="1" s="1" a="1"/>
  <c r="AF2008" i="1" s="1"/>
  <c r="J2008" i="1" a="1"/>
  <c r="J2008" i="1" s="1"/>
  <c r="I2008" i="1" a="1"/>
  <c r="I2008" i="1" s="1"/>
  <c r="AC2008" i="1" a="1"/>
  <c r="AC2008" i="1" s="1"/>
  <c r="AG2007" i="1" a="1"/>
  <c r="AG2007" i="1" s="1"/>
  <c r="AB2007" i="1" a="1"/>
  <c r="AB2007" i="1" s="1"/>
  <c r="AD2007" i="1" s="1" a="1"/>
  <c r="AD2007" i="1" s="1"/>
  <c r="AE2007" i="1" a="1"/>
  <c r="AE2007" i="1" s="1"/>
  <c r="AF2007" i="1" s="1" a="1"/>
  <c r="AF2007" i="1" s="1"/>
  <c r="J2007" i="1" a="1"/>
  <c r="J2007" i="1" s="1"/>
  <c r="I2007" i="1" a="1"/>
  <c r="I2007" i="1" s="1"/>
  <c r="AC2007" i="1" a="1"/>
  <c r="AC2007" i="1" s="1"/>
  <c r="AG2006" i="1" a="1"/>
  <c r="AG2006" i="1" s="1"/>
  <c r="AB2006" i="1" a="1"/>
  <c r="AB2006" i="1" s="1"/>
  <c r="AD2006" i="1" s="1" a="1"/>
  <c r="AD2006" i="1" s="1"/>
  <c r="AE2006" i="1" a="1"/>
  <c r="AE2006" i="1" s="1"/>
  <c r="AF2006" i="1" s="1" a="1"/>
  <c r="AF2006" i="1" s="1"/>
  <c r="J2006" i="1" a="1"/>
  <c r="J2006" i="1" s="1"/>
  <c r="I2006" i="1" a="1"/>
  <c r="I2006" i="1" s="1"/>
  <c r="AC2006" i="1" a="1"/>
  <c r="AC2006" i="1" s="1"/>
  <c r="AG2005" i="1" a="1"/>
  <c r="AG2005" i="1" s="1"/>
  <c r="AB2005" i="1" a="1"/>
  <c r="AB2005" i="1" s="1"/>
  <c r="AD2005" i="1" s="1" a="1"/>
  <c r="AD2005" i="1" s="1"/>
  <c r="AE2005" i="1" a="1"/>
  <c r="AE2005" i="1" s="1"/>
  <c r="AF2005" i="1" s="1" a="1"/>
  <c r="AF2005" i="1" s="1"/>
  <c r="J2005" i="1" a="1"/>
  <c r="J2005" i="1" s="1"/>
  <c r="I2005" i="1" a="1"/>
  <c r="I2005" i="1" s="1"/>
  <c r="AC2005" i="1" a="1"/>
  <c r="AC2005" i="1" s="1"/>
  <c r="AG2004" i="1" a="1"/>
  <c r="AG2004" i="1" s="1"/>
  <c r="AB2004" i="1" a="1"/>
  <c r="AB2004" i="1" s="1"/>
  <c r="AD2004" i="1" s="1" a="1"/>
  <c r="AD2004" i="1" s="1"/>
  <c r="AE2004" i="1" a="1"/>
  <c r="AE2004" i="1" s="1"/>
  <c r="AF2004" i="1" s="1" a="1"/>
  <c r="AF2004" i="1" s="1"/>
  <c r="J2004" i="1" a="1"/>
  <c r="J2004" i="1" s="1"/>
  <c r="I2004" i="1" a="1"/>
  <c r="I2004" i="1" s="1"/>
  <c r="AC2004" i="1" a="1"/>
  <c r="AC2004" i="1" s="1"/>
  <c r="AG2003" i="1" a="1"/>
  <c r="AG2003" i="1" s="1"/>
  <c r="AB2003" i="1" a="1"/>
  <c r="AB2003" i="1" s="1"/>
  <c r="AD2003" i="1" s="1" a="1"/>
  <c r="AD2003" i="1" s="1"/>
  <c r="AE2003" i="1" a="1"/>
  <c r="AE2003" i="1" s="1"/>
  <c r="AF2003" i="1" s="1" a="1"/>
  <c r="AF2003" i="1" s="1"/>
  <c r="J2003" i="1" a="1"/>
  <c r="J2003" i="1" s="1"/>
  <c r="I2003" i="1" a="1"/>
  <c r="I2003" i="1" s="1"/>
  <c r="AC2003" i="1" a="1"/>
  <c r="AC2003" i="1" s="1"/>
  <c r="AG2002" i="1" a="1"/>
  <c r="AG2002" i="1" s="1"/>
  <c r="AB2002" i="1" a="1"/>
  <c r="AB2002" i="1" s="1"/>
  <c r="AD2002" i="1" s="1" a="1"/>
  <c r="AD2002" i="1" s="1"/>
  <c r="AE2002" i="1" a="1"/>
  <c r="AE2002" i="1" s="1"/>
  <c r="AF2002" i="1" s="1" a="1"/>
  <c r="AF2002" i="1" s="1"/>
  <c r="J2002" i="1" a="1"/>
  <c r="J2002" i="1" s="1"/>
  <c r="I2002" i="1" a="1"/>
  <c r="I2002" i="1" s="1"/>
  <c r="AC2002" i="1" a="1"/>
  <c r="AC2002" i="1" s="1"/>
  <c r="AG2001" i="1" a="1"/>
  <c r="AG2001" i="1" s="1"/>
  <c r="AB2001" i="1" a="1"/>
  <c r="AB2001" i="1" s="1"/>
  <c r="AD2001" i="1" s="1" a="1"/>
  <c r="AD2001" i="1" s="1"/>
  <c r="AE2001" i="1" a="1"/>
  <c r="AE2001" i="1" s="1"/>
  <c r="AF2001" i="1" s="1" a="1"/>
  <c r="AF2001" i="1" s="1"/>
  <c r="J2001" i="1" a="1"/>
  <c r="J2001" i="1" s="1"/>
  <c r="I2001" i="1" a="1"/>
  <c r="I2001" i="1" s="1"/>
  <c r="AC2001" i="1" a="1"/>
  <c r="AC2001" i="1" s="1"/>
  <c r="AG2000" i="1" a="1"/>
  <c r="AG2000" i="1" s="1"/>
  <c r="AB2000" i="1" a="1"/>
  <c r="AB2000" i="1" s="1"/>
  <c r="AD2000" i="1" s="1" a="1"/>
  <c r="AD2000" i="1" s="1"/>
  <c r="AE2000" i="1" a="1"/>
  <c r="AE2000" i="1" s="1"/>
  <c r="AF2000" i="1" s="1" a="1"/>
  <c r="AF2000" i="1" s="1"/>
  <c r="J2000" i="1" a="1"/>
  <c r="J2000" i="1" s="1"/>
  <c r="I2000" i="1" a="1"/>
  <c r="I2000" i="1" s="1"/>
  <c r="AC2000" i="1" a="1"/>
  <c r="AC2000" i="1" s="1"/>
  <c r="AG1999" i="1" a="1"/>
  <c r="AG1999" i="1" s="1"/>
  <c r="AB1999" i="1" a="1"/>
  <c r="AB1999" i="1" s="1"/>
  <c r="AD1999" i="1" s="1" a="1"/>
  <c r="AD1999" i="1" s="1"/>
  <c r="AE1999" i="1" a="1"/>
  <c r="AE1999" i="1" s="1"/>
  <c r="AF1999" i="1" s="1" a="1"/>
  <c r="AF1999" i="1" s="1"/>
  <c r="J1999" i="1" a="1"/>
  <c r="J1999" i="1" s="1"/>
  <c r="I1999" i="1" a="1"/>
  <c r="I1999" i="1" s="1"/>
  <c r="AC1999" i="1" a="1"/>
  <c r="AC1999" i="1" s="1"/>
  <c r="AG1998" i="1" a="1"/>
  <c r="AG1998" i="1" s="1"/>
  <c r="I1998" i="1" a="1"/>
  <c r="I1998" i="1" s="1"/>
  <c r="J1998" i="1" s="1" a="1"/>
  <c r="J1998" i="1" s="1"/>
  <c r="AB1998" i="1" a="1"/>
  <c r="AB1998" i="1" s="1"/>
  <c r="AD1998" i="1" s="1" a="1"/>
  <c r="AD1998" i="1" s="1"/>
  <c r="AE1998" i="1" a="1"/>
  <c r="AE1998" i="1" s="1"/>
  <c r="AF1998" i="1" s="1" a="1"/>
  <c r="AF1998" i="1" s="1"/>
  <c r="AC1998" i="1" a="1"/>
  <c r="AC1998" i="1" s="1"/>
  <c r="AG1997" i="1" a="1"/>
  <c r="AG1997" i="1" s="1"/>
  <c r="I1997" i="1" a="1"/>
  <c r="I1997" i="1" s="1"/>
  <c r="J1997" i="1" s="1" a="1"/>
  <c r="J1997" i="1" s="1"/>
  <c r="AB1997" i="1" a="1"/>
  <c r="AB1997" i="1" s="1"/>
  <c r="AD1997" i="1" s="1" a="1"/>
  <c r="AD1997" i="1" s="1"/>
  <c r="AE1997" i="1" a="1"/>
  <c r="AE1997" i="1" s="1"/>
  <c r="AF1997" i="1" s="1" a="1"/>
  <c r="AF1997" i="1" s="1"/>
  <c r="AC1997" i="1" a="1"/>
  <c r="AC1997" i="1" s="1"/>
  <c r="AG1996" i="1" a="1"/>
  <c r="AG1996" i="1" s="1"/>
  <c r="I1996" i="1" a="1"/>
  <c r="I1996" i="1" s="1"/>
  <c r="J1996" i="1" s="1" a="1"/>
  <c r="J1996" i="1" s="1"/>
  <c r="AB1996" i="1" a="1"/>
  <c r="AB1996" i="1" s="1"/>
  <c r="AD1996" i="1" s="1" a="1"/>
  <c r="AD1996" i="1" s="1"/>
  <c r="AE1996" i="1" a="1"/>
  <c r="AE1996" i="1" s="1"/>
  <c r="AF1996" i="1" s="1" a="1"/>
  <c r="AF1996" i="1" s="1"/>
  <c r="AC1996" i="1" a="1"/>
  <c r="AC1996" i="1" s="1"/>
  <c r="AG1995" i="1" a="1"/>
  <c r="AG1995" i="1" s="1"/>
  <c r="I1995" i="1" a="1"/>
  <c r="I1995" i="1" s="1"/>
  <c r="J1995" i="1" s="1" a="1"/>
  <c r="J1995" i="1" s="1"/>
  <c r="AB1995" i="1" a="1"/>
  <c r="AB1995" i="1" s="1"/>
  <c r="AD1995" i="1" s="1" a="1"/>
  <c r="AD1995" i="1" s="1"/>
  <c r="AE1995" i="1" a="1"/>
  <c r="AE1995" i="1" s="1"/>
  <c r="AF1995" i="1" s="1" a="1"/>
  <c r="AF1995" i="1" s="1"/>
  <c r="AC1995" i="1" a="1"/>
  <c r="AC1995" i="1" s="1"/>
  <c r="AG1994" i="1" a="1"/>
  <c r="AG1994" i="1" s="1"/>
  <c r="I1994" i="1" a="1"/>
  <c r="I1994" i="1" s="1"/>
  <c r="J1994" i="1" s="1" a="1"/>
  <c r="J1994" i="1" s="1"/>
  <c r="AB1994" i="1" a="1"/>
  <c r="AB1994" i="1" s="1"/>
  <c r="AD1994" i="1" s="1" a="1"/>
  <c r="AD1994" i="1" s="1"/>
  <c r="AE1994" i="1" a="1"/>
  <c r="AE1994" i="1" s="1"/>
  <c r="AF1994" i="1" s="1" a="1"/>
  <c r="AF1994" i="1" s="1"/>
  <c r="AC1994" i="1" a="1"/>
  <c r="AC1994" i="1" s="1"/>
  <c r="AG1993" i="1" a="1"/>
  <c r="AG1993" i="1" s="1"/>
  <c r="I1993" i="1" a="1"/>
  <c r="I1993" i="1" s="1"/>
  <c r="J1993" i="1" s="1" a="1"/>
  <c r="J1993" i="1" s="1"/>
  <c r="AB1993" i="1" a="1"/>
  <c r="AB1993" i="1" s="1"/>
  <c r="AD1993" i="1" s="1" a="1"/>
  <c r="AD1993" i="1" s="1"/>
  <c r="AE1993" i="1" a="1"/>
  <c r="AE1993" i="1" s="1"/>
  <c r="AF1993" i="1" s="1" a="1"/>
  <c r="AF1993" i="1" s="1"/>
  <c r="AC1993" i="1" a="1"/>
  <c r="AC1993" i="1" s="1"/>
  <c r="AG1992" i="1" a="1"/>
  <c r="AG1992" i="1" s="1"/>
  <c r="I1992" i="1" a="1"/>
  <c r="I1992" i="1" s="1"/>
  <c r="J1992" i="1" s="1" a="1"/>
  <c r="J1992" i="1" s="1"/>
  <c r="AB1992" i="1" a="1"/>
  <c r="AB1992" i="1" s="1"/>
  <c r="AD1992" i="1" s="1" a="1"/>
  <c r="AD1992" i="1" s="1"/>
  <c r="AE1992" i="1" a="1"/>
  <c r="AE1992" i="1" s="1"/>
  <c r="AF1992" i="1" s="1" a="1"/>
  <c r="AF1992" i="1" s="1"/>
  <c r="AC1992" i="1" a="1"/>
  <c r="AC1992" i="1" s="1"/>
  <c r="AG1991" i="1" a="1"/>
  <c r="AG1991" i="1" s="1"/>
  <c r="I1991" i="1" a="1"/>
  <c r="I1991" i="1" s="1"/>
  <c r="J1991" i="1" s="1" a="1"/>
  <c r="J1991" i="1" s="1"/>
  <c r="AB1991" i="1" a="1"/>
  <c r="AB1991" i="1" s="1"/>
  <c r="AD1991" i="1" s="1" a="1"/>
  <c r="AD1991" i="1" s="1"/>
  <c r="AE1991" i="1" a="1"/>
  <c r="AE1991" i="1" s="1"/>
  <c r="AF1991" i="1" s="1" a="1"/>
  <c r="AF1991" i="1" s="1"/>
  <c r="AC1991" i="1" a="1"/>
  <c r="AC1991" i="1" s="1"/>
  <c r="AG1990" i="1" a="1"/>
  <c r="AG1990" i="1" s="1"/>
  <c r="I1990" i="1" a="1"/>
  <c r="I1990" i="1" s="1"/>
  <c r="J1990" i="1" s="1" a="1"/>
  <c r="J1990" i="1" s="1"/>
  <c r="AB1990" i="1" a="1"/>
  <c r="AB1990" i="1" s="1"/>
  <c r="AD1990" i="1" s="1" a="1"/>
  <c r="AD1990" i="1" s="1"/>
  <c r="AE1990" i="1" a="1"/>
  <c r="AE1990" i="1" s="1"/>
  <c r="AF1990" i="1" s="1" a="1"/>
  <c r="AF1990" i="1" s="1"/>
  <c r="AC1990" i="1" a="1"/>
  <c r="AC1990" i="1" s="1"/>
  <c r="AG1989" i="1" a="1"/>
  <c r="AG1989" i="1" s="1"/>
  <c r="K1989" i="1" s="1" a="1"/>
  <c r="K1989" i="1" s="1"/>
  <c r="I1989" i="1" a="1"/>
  <c r="I1989" i="1" s="1"/>
  <c r="J1989" i="1" s="1" a="1"/>
  <c r="J1989" i="1" s="1"/>
  <c r="AK1989" i="1" a="1"/>
  <c r="AK1989" i="1" s="1"/>
  <c r="AB1989" i="1" a="1"/>
  <c r="AB1989" i="1" s="1"/>
  <c r="AD1989" i="1" s="1" a="1"/>
  <c r="AD1989" i="1" s="1"/>
  <c r="AE1989" i="1" a="1"/>
  <c r="AE1989" i="1" s="1"/>
  <c r="AF1989" i="1" s="1" a="1"/>
  <c r="AF1989" i="1" s="1"/>
  <c r="AC1989" i="1" a="1"/>
  <c r="AC1989" i="1" s="1"/>
  <c r="AG1988" i="1" a="1"/>
  <c r="AG1988" i="1" s="1"/>
  <c r="K1988" i="1" s="1" a="1"/>
  <c r="K1988" i="1" s="1"/>
  <c r="I1988" i="1" a="1"/>
  <c r="I1988" i="1" s="1"/>
  <c r="J1988" i="1" s="1" a="1"/>
  <c r="J1988" i="1" s="1"/>
  <c r="AK1988" i="1" a="1"/>
  <c r="AK1988" i="1" s="1"/>
  <c r="AB1988" i="1" a="1"/>
  <c r="AB1988" i="1" s="1"/>
  <c r="AD1988" i="1" s="1" a="1"/>
  <c r="AD1988" i="1" s="1"/>
  <c r="AE1988" i="1" a="1"/>
  <c r="AE1988" i="1" s="1"/>
  <c r="AF1988" i="1" s="1" a="1"/>
  <c r="AF1988" i="1" s="1"/>
  <c r="AC1988" i="1" a="1"/>
  <c r="AC1988" i="1" s="1"/>
  <c r="AG1987" i="1" a="1"/>
  <c r="AG1987" i="1" s="1"/>
  <c r="K1987" i="1" s="1" a="1"/>
  <c r="K1987" i="1" s="1"/>
  <c r="I1987" i="1" a="1"/>
  <c r="I1987" i="1" s="1"/>
  <c r="J1987" i="1" s="1" a="1"/>
  <c r="J1987" i="1" s="1"/>
  <c r="AK1987" i="1" a="1"/>
  <c r="AK1987" i="1" s="1"/>
  <c r="AB1987" i="1" a="1"/>
  <c r="AB1987" i="1" s="1"/>
  <c r="AD1987" i="1" s="1" a="1"/>
  <c r="AD1987" i="1" s="1"/>
  <c r="AE1987" i="1" a="1"/>
  <c r="AE1987" i="1" s="1"/>
  <c r="AF1987" i="1" s="1" a="1"/>
  <c r="AF1987" i="1" s="1"/>
  <c r="AC1987" i="1" a="1"/>
  <c r="AC1987" i="1" s="1"/>
  <c r="AG1986" i="1" a="1"/>
  <c r="AG1986" i="1" s="1"/>
  <c r="I1986" i="1" a="1"/>
  <c r="I1986" i="1" s="1"/>
  <c r="J1986" i="1" s="1" a="1"/>
  <c r="J1986" i="1" s="1"/>
  <c r="AK1986" i="1" a="1"/>
  <c r="AK1986" i="1" s="1"/>
  <c r="AB1986" i="1" a="1"/>
  <c r="AB1986" i="1" s="1"/>
  <c r="AD1986" i="1" s="1" a="1"/>
  <c r="AD1986" i="1" s="1"/>
  <c r="AE1986" i="1" a="1"/>
  <c r="AE1986" i="1" s="1"/>
  <c r="AF1986" i="1" s="1" a="1"/>
  <c r="AF1986" i="1" s="1"/>
  <c r="AC1986" i="1" a="1"/>
  <c r="AC1986" i="1" s="1"/>
  <c r="AG1985" i="1" a="1"/>
  <c r="AG1985" i="1" s="1"/>
  <c r="K1985" i="1" s="1" a="1"/>
  <c r="K1985" i="1" s="1"/>
  <c r="I1985" i="1" a="1"/>
  <c r="I1985" i="1" s="1"/>
  <c r="J1985" i="1" s="1" a="1"/>
  <c r="J1985" i="1" s="1"/>
  <c r="AK1985" i="1" a="1"/>
  <c r="AK1985" i="1" s="1"/>
  <c r="AB1985" i="1" a="1"/>
  <c r="AB1985" i="1" s="1"/>
  <c r="AD1985" i="1" s="1" a="1"/>
  <c r="AD1985" i="1" s="1"/>
  <c r="AE1985" i="1" a="1"/>
  <c r="AE1985" i="1" s="1"/>
  <c r="AF1985" i="1" s="1" a="1"/>
  <c r="AF1985" i="1" s="1"/>
  <c r="AC1985" i="1" a="1"/>
  <c r="AC1985" i="1" s="1"/>
  <c r="AG1984" i="1" a="1"/>
  <c r="AG1984" i="1" s="1"/>
  <c r="K1984" i="1" a="1"/>
  <c r="K1984" i="1" s="1"/>
  <c r="I1984" i="1" a="1"/>
  <c r="I1984" i="1" s="1"/>
  <c r="J1984" i="1" a="1"/>
  <c r="J1984" i="1" s="1"/>
  <c r="AK1984" i="1" a="1"/>
  <c r="AK1984" i="1" s="1"/>
  <c r="AB1984" i="1" a="1"/>
  <c r="AB1984" i="1" s="1"/>
  <c r="AD1984" i="1" s="1" a="1"/>
  <c r="AD1984" i="1" s="1"/>
  <c r="AE1984" i="1" a="1"/>
  <c r="AE1984" i="1" s="1"/>
  <c r="AF1984" i="1" s="1" a="1"/>
  <c r="AF1984" i="1" s="1"/>
  <c r="AH1984" i="1" a="1"/>
  <c r="AH1984" i="1" s="1"/>
  <c r="AJ1984" i="1" s="1" a="1"/>
  <c r="AJ1984" i="1" s="1"/>
  <c r="AC1984" i="1" a="1"/>
  <c r="AC1984" i="1" s="1"/>
  <c r="AG1983" i="1" a="1"/>
  <c r="AG1983" i="1" s="1"/>
  <c r="I1983" i="1" a="1"/>
  <c r="I1983" i="1" s="1"/>
  <c r="J1983" i="1" s="1" a="1"/>
  <c r="J1983" i="1" s="1"/>
  <c r="AK1983" i="1" a="1"/>
  <c r="AK1983" i="1" s="1"/>
  <c r="AB1983" i="1" a="1"/>
  <c r="AB1983" i="1" s="1"/>
  <c r="AD1983" i="1" s="1" a="1"/>
  <c r="AD1983" i="1" s="1"/>
  <c r="AE1983" i="1" a="1"/>
  <c r="AE1983" i="1" s="1"/>
  <c r="AF1983" i="1" s="1" a="1"/>
  <c r="AF1983" i="1" s="1"/>
  <c r="AC1983" i="1" a="1"/>
  <c r="AC1983" i="1" s="1"/>
  <c r="AG1982" i="1" a="1"/>
  <c r="AG1982" i="1" s="1"/>
  <c r="I1982" i="1" a="1"/>
  <c r="I1982" i="1" s="1"/>
  <c r="J1982" i="1" s="1" a="1"/>
  <c r="J1982" i="1" s="1"/>
  <c r="AK1982" i="1" a="1"/>
  <c r="AK1982" i="1" s="1"/>
  <c r="AB1982" i="1" a="1"/>
  <c r="AB1982" i="1" s="1"/>
  <c r="AD1982" i="1" s="1" a="1"/>
  <c r="AD1982" i="1" s="1"/>
  <c r="AE1982" i="1" a="1"/>
  <c r="AE1982" i="1" s="1"/>
  <c r="AF1982" i="1" s="1" a="1"/>
  <c r="AF1982" i="1" s="1"/>
  <c r="AC1982" i="1" a="1"/>
  <c r="AC1982" i="1" s="1"/>
  <c r="AG1981" i="1" a="1"/>
  <c r="AG1981" i="1" s="1"/>
  <c r="I1981" i="1" a="1"/>
  <c r="I1981" i="1" s="1"/>
  <c r="J1981" i="1" s="1" a="1"/>
  <c r="J1981" i="1" s="1"/>
  <c r="AK1981" i="1" a="1"/>
  <c r="AK1981" i="1" s="1"/>
  <c r="AB1981" i="1" a="1"/>
  <c r="AB1981" i="1" s="1"/>
  <c r="AD1981" i="1" s="1" a="1"/>
  <c r="AD1981" i="1" s="1"/>
  <c r="AE1981" i="1" a="1"/>
  <c r="AE1981" i="1" s="1"/>
  <c r="AF1981" i="1" s="1" a="1"/>
  <c r="AF1981" i="1" s="1"/>
  <c r="AC1981" i="1" a="1"/>
  <c r="AC1981" i="1" s="1"/>
  <c r="AG1980" i="1" a="1"/>
  <c r="AG1980" i="1" s="1"/>
  <c r="I1980" i="1" a="1"/>
  <c r="I1980" i="1" s="1"/>
  <c r="J1980" i="1" s="1" a="1"/>
  <c r="J1980" i="1" s="1"/>
  <c r="AK1980" i="1" a="1"/>
  <c r="AK1980" i="1" s="1"/>
  <c r="AB1980" i="1" a="1"/>
  <c r="AB1980" i="1" s="1"/>
  <c r="AD1980" i="1" s="1" a="1"/>
  <c r="AD1980" i="1" s="1"/>
  <c r="AE1980" i="1" a="1"/>
  <c r="AE1980" i="1" s="1"/>
  <c r="AF1980" i="1" s="1" a="1"/>
  <c r="AF1980" i="1" s="1"/>
  <c r="AC1980" i="1" a="1"/>
  <c r="AC1980" i="1" s="1"/>
  <c r="AG1979" i="1" a="1"/>
  <c r="AG1979" i="1" s="1"/>
  <c r="I1979" i="1" a="1"/>
  <c r="I1979" i="1" s="1"/>
  <c r="J1979" i="1" s="1" a="1"/>
  <c r="J1979" i="1" s="1"/>
  <c r="AK1979" i="1" a="1"/>
  <c r="AK1979" i="1" s="1"/>
  <c r="AB1979" i="1" a="1"/>
  <c r="AB1979" i="1" s="1"/>
  <c r="AD1979" i="1" s="1" a="1"/>
  <c r="AD1979" i="1" s="1"/>
  <c r="AE1979" i="1" a="1"/>
  <c r="AE1979" i="1" s="1"/>
  <c r="AF1979" i="1" s="1" a="1"/>
  <c r="AF1979" i="1" s="1"/>
  <c r="AC1979" i="1" a="1"/>
  <c r="AC1979" i="1" s="1"/>
  <c r="AG1978" i="1" a="1"/>
  <c r="AG1978" i="1" s="1"/>
  <c r="I1978" i="1" a="1"/>
  <c r="I1978" i="1" s="1"/>
  <c r="J1978" i="1" s="1" a="1"/>
  <c r="J1978" i="1" s="1"/>
  <c r="AK1978" i="1" a="1"/>
  <c r="AK1978" i="1" s="1"/>
  <c r="AB1978" i="1" a="1"/>
  <c r="AB1978" i="1" s="1"/>
  <c r="AD1978" i="1" s="1" a="1"/>
  <c r="AD1978" i="1" s="1"/>
  <c r="AE1978" i="1" a="1"/>
  <c r="AE1978" i="1" s="1"/>
  <c r="AF1978" i="1" s="1" a="1"/>
  <c r="AF1978" i="1" s="1"/>
  <c r="AC1978" i="1" a="1"/>
  <c r="AC1978" i="1" s="1"/>
  <c r="AG1977" i="1" a="1"/>
  <c r="AG1977" i="1" s="1"/>
  <c r="K1977" i="1" s="1" a="1"/>
  <c r="K1977" i="1" s="1"/>
  <c r="I1977" i="1" a="1"/>
  <c r="I1977" i="1" s="1"/>
  <c r="J1977" i="1" s="1" a="1"/>
  <c r="J1977" i="1" s="1"/>
  <c r="AK1977" i="1" a="1"/>
  <c r="AK1977" i="1" s="1"/>
  <c r="AB1977" i="1" a="1"/>
  <c r="AB1977" i="1" s="1"/>
  <c r="AD1977" i="1" s="1" a="1"/>
  <c r="AD1977" i="1" s="1"/>
  <c r="AE1977" i="1" a="1"/>
  <c r="AE1977" i="1" s="1"/>
  <c r="AF1977" i="1" s="1" a="1"/>
  <c r="AF1977" i="1" s="1"/>
  <c r="AC1977" i="1" a="1"/>
  <c r="AC1977" i="1" s="1"/>
  <c r="AG1976" i="1" a="1"/>
  <c r="AG1976" i="1" s="1"/>
  <c r="I1976" i="1" a="1"/>
  <c r="I1976" i="1" s="1"/>
  <c r="J1976" i="1" s="1" a="1"/>
  <c r="J1976" i="1" s="1"/>
  <c r="AK1976" i="1" a="1"/>
  <c r="AK1976" i="1" s="1"/>
  <c r="AB1976" i="1" a="1"/>
  <c r="AB1976" i="1" s="1"/>
  <c r="AD1976" i="1" s="1" a="1"/>
  <c r="AD1976" i="1" s="1"/>
  <c r="AE1976" i="1" a="1"/>
  <c r="AE1976" i="1" s="1"/>
  <c r="AF1976" i="1" s="1" a="1"/>
  <c r="AF1976" i="1" s="1"/>
  <c r="AC1976" i="1" a="1"/>
  <c r="AC1976" i="1" s="1"/>
  <c r="AG1975" i="1" a="1"/>
  <c r="AG1975" i="1" s="1"/>
  <c r="I1975" i="1" a="1"/>
  <c r="I1975" i="1" s="1"/>
  <c r="J1975" i="1" s="1" a="1"/>
  <c r="J1975" i="1" s="1"/>
  <c r="AK1975" i="1" a="1"/>
  <c r="AK1975" i="1" s="1"/>
  <c r="AB1975" i="1" a="1"/>
  <c r="AB1975" i="1" s="1"/>
  <c r="AD1975" i="1" s="1" a="1"/>
  <c r="AD1975" i="1" s="1"/>
  <c r="AE1975" i="1" a="1"/>
  <c r="AE1975" i="1" s="1"/>
  <c r="AF1975" i="1" s="1" a="1"/>
  <c r="AF1975" i="1" s="1"/>
  <c r="AC1975" i="1" a="1"/>
  <c r="AC1975" i="1" s="1"/>
  <c r="AG1974" i="1" a="1"/>
  <c r="AG1974" i="1" s="1"/>
  <c r="I1974" i="1" a="1"/>
  <c r="I1974" i="1" s="1"/>
  <c r="J1974" i="1" s="1" a="1"/>
  <c r="J1974" i="1" s="1"/>
  <c r="AK1974" i="1" a="1"/>
  <c r="AK1974" i="1" s="1"/>
  <c r="AB1974" i="1" a="1"/>
  <c r="AB1974" i="1" s="1"/>
  <c r="AD1974" i="1" s="1" a="1"/>
  <c r="AD1974" i="1" s="1"/>
  <c r="AE1974" i="1" a="1"/>
  <c r="AE1974" i="1" s="1"/>
  <c r="AF1974" i="1" s="1" a="1"/>
  <c r="AF1974" i="1" s="1"/>
  <c r="AC1974" i="1" a="1"/>
  <c r="AC1974" i="1" s="1"/>
  <c r="AG1973" i="1" a="1"/>
  <c r="AG1973" i="1" s="1"/>
  <c r="I1973" i="1" a="1"/>
  <c r="I1973" i="1" s="1"/>
  <c r="J1973" i="1" s="1" a="1"/>
  <c r="J1973" i="1" s="1"/>
  <c r="AK1973" i="1" a="1"/>
  <c r="AK1973" i="1" s="1"/>
  <c r="AB1973" i="1" a="1"/>
  <c r="AB1973" i="1" s="1"/>
  <c r="AD1973" i="1" s="1" a="1"/>
  <c r="AD1973" i="1" s="1"/>
  <c r="AE1973" i="1" a="1"/>
  <c r="AE1973" i="1" s="1"/>
  <c r="AF1973" i="1" s="1" a="1"/>
  <c r="AF1973" i="1" s="1"/>
  <c r="AC1973" i="1" a="1"/>
  <c r="AC1973" i="1" s="1"/>
  <c r="AG1972" i="1" a="1"/>
  <c r="AG1972" i="1" s="1"/>
  <c r="I1972" i="1" a="1"/>
  <c r="I1972" i="1" s="1"/>
  <c r="J1972" i="1" s="1" a="1"/>
  <c r="J1972" i="1" s="1"/>
  <c r="AK1972" i="1" a="1"/>
  <c r="AK1972" i="1" s="1"/>
  <c r="AB1972" i="1" a="1"/>
  <c r="AB1972" i="1" s="1"/>
  <c r="AD1972" i="1" s="1" a="1"/>
  <c r="AD1972" i="1" s="1"/>
  <c r="AE1972" i="1" a="1"/>
  <c r="AE1972" i="1" s="1"/>
  <c r="AF1972" i="1" s="1" a="1"/>
  <c r="AF1972" i="1" s="1"/>
  <c r="AC1972" i="1" a="1"/>
  <c r="AC1972" i="1" s="1"/>
  <c r="AG1971" i="1" a="1"/>
  <c r="AG1971" i="1" s="1"/>
  <c r="I1971" i="1" a="1"/>
  <c r="I1971" i="1" s="1"/>
  <c r="J1971" i="1" s="1" a="1"/>
  <c r="J1971" i="1" s="1"/>
  <c r="AK1971" i="1" a="1"/>
  <c r="AK1971" i="1" s="1"/>
  <c r="AB1971" i="1" a="1"/>
  <c r="AB1971" i="1" s="1"/>
  <c r="AD1971" i="1" s="1" a="1"/>
  <c r="AD1971" i="1" s="1"/>
  <c r="AE1971" i="1" a="1"/>
  <c r="AE1971" i="1" s="1"/>
  <c r="AF1971" i="1" s="1" a="1"/>
  <c r="AF1971" i="1" s="1"/>
  <c r="AC1971" i="1" a="1"/>
  <c r="AC1971" i="1" s="1"/>
  <c r="AG1970" i="1" a="1"/>
  <c r="AG1970" i="1" s="1"/>
  <c r="I1970" i="1" a="1"/>
  <c r="I1970" i="1" s="1"/>
  <c r="J1970" i="1" s="1" a="1"/>
  <c r="J1970" i="1" s="1"/>
  <c r="AK1970" i="1" a="1"/>
  <c r="AK1970" i="1" s="1"/>
  <c r="AB1970" i="1" a="1"/>
  <c r="AB1970" i="1" s="1"/>
  <c r="AD1970" i="1" s="1" a="1"/>
  <c r="AD1970" i="1" s="1"/>
  <c r="AE1970" i="1" a="1"/>
  <c r="AE1970" i="1" s="1"/>
  <c r="AF1970" i="1" s="1" a="1"/>
  <c r="AF1970" i="1" s="1"/>
  <c r="AC1970" i="1" a="1"/>
  <c r="AC1970" i="1" s="1"/>
  <c r="AG1969" i="1" a="1"/>
  <c r="AG1969" i="1" s="1"/>
  <c r="K1969" i="1" s="1" a="1"/>
  <c r="K1969" i="1" s="1"/>
  <c r="I1969" i="1" a="1"/>
  <c r="I1969" i="1" s="1"/>
  <c r="J1969" i="1" s="1" a="1"/>
  <c r="J1969" i="1" s="1"/>
  <c r="AK1969" i="1" a="1"/>
  <c r="AK1969" i="1" s="1"/>
  <c r="AB1969" i="1" a="1"/>
  <c r="AB1969" i="1" s="1"/>
  <c r="AD1969" i="1" s="1" a="1"/>
  <c r="AD1969" i="1" s="1"/>
  <c r="AE1969" i="1" a="1"/>
  <c r="AE1969" i="1" s="1"/>
  <c r="AF1969" i="1" s="1" a="1"/>
  <c r="AF1969" i="1" s="1"/>
  <c r="AC1969" i="1" a="1"/>
  <c r="AC1969" i="1" s="1"/>
  <c r="AG1968" i="1" a="1"/>
  <c r="AG1968" i="1" s="1"/>
  <c r="I1968" i="1" a="1"/>
  <c r="I1968" i="1" s="1"/>
  <c r="J1968" i="1" s="1" a="1"/>
  <c r="J1968" i="1" s="1"/>
  <c r="AK1968" i="1" a="1"/>
  <c r="AK1968" i="1" s="1"/>
  <c r="AB1968" i="1" a="1"/>
  <c r="AB1968" i="1" s="1"/>
  <c r="AD1968" i="1" s="1" a="1"/>
  <c r="AD1968" i="1" s="1"/>
  <c r="AE1968" i="1" a="1"/>
  <c r="AE1968" i="1" s="1"/>
  <c r="AF1968" i="1" s="1" a="1"/>
  <c r="AF1968" i="1" s="1"/>
  <c r="AC1968" i="1" a="1"/>
  <c r="AC1968" i="1" s="1"/>
  <c r="AG1967" i="1" a="1"/>
  <c r="AG1967" i="1" s="1"/>
  <c r="I1967" i="1" a="1"/>
  <c r="I1967" i="1" s="1"/>
  <c r="J1967" i="1" s="1" a="1"/>
  <c r="J1967" i="1" s="1"/>
  <c r="AK1967" i="1" a="1"/>
  <c r="AK1967" i="1" s="1"/>
  <c r="AB1967" i="1" a="1"/>
  <c r="AB1967" i="1" s="1"/>
  <c r="AD1967" i="1" s="1" a="1"/>
  <c r="AD1967" i="1" s="1"/>
  <c r="AE1967" i="1" a="1"/>
  <c r="AE1967" i="1" s="1"/>
  <c r="AF1967" i="1" s="1" a="1"/>
  <c r="AF1967" i="1" s="1"/>
  <c r="AC1967" i="1" a="1"/>
  <c r="AC1967" i="1" s="1"/>
  <c r="AG1966" i="1" a="1"/>
  <c r="AG1966" i="1" s="1"/>
  <c r="I1966" i="1" a="1"/>
  <c r="I1966" i="1" s="1"/>
  <c r="J1966" i="1" s="1" a="1"/>
  <c r="J1966" i="1" s="1"/>
  <c r="AK1966" i="1" a="1"/>
  <c r="AK1966" i="1" s="1"/>
  <c r="AB1966" i="1" a="1"/>
  <c r="AB1966" i="1" s="1"/>
  <c r="AD1966" i="1" s="1" a="1"/>
  <c r="AD1966" i="1" s="1"/>
  <c r="AE1966" i="1" a="1"/>
  <c r="AE1966" i="1" s="1"/>
  <c r="AF1966" i="1" s="1" a="1"/>
  <c r="AF1966" i="1" s="1"/>
  <c r="AC1966" i="1" a="1"/>
  <c r="AC1966" i="1" s="1"/>
  <c r="AG1965" i="1" a="1"/>
  <c r="AG1965" i="1" s="1"/>
  <c r="I1965" i="1" a="1"/>
  <c r="I1965" i="1" s="1"/>
  <c r="J1965" i="1" s="1" a="1"/>
  <c r="J1965" i="1" s="1"/>
  <c r="AK1965" i="1" a="1"/>
  <c r="AK1965" i="1" s="1"/>
  <c r="AB1965" i="1" a="1"/>
  <c r="AB1965" i="1" s="1"/>
  <c r="AD1965" i="1" s="1" a="1"/>
  <c r="AD1965" i="1" s="1"/>
  <c r="AE1965" i="1" a="1"/>
  <c r="AE1965" i="1" s="1"/>
  <c r="AF1965" i="1" s="1" a="1"/>
  <c r="AF1965" i="1" s="1"/>
  <c r="AC1965" i="1" a="1"/>
  <c r="AC1965" i="1" s="1"/>
  <c r="AG1964" i="1" a="1"/>
  <c r="AG1964" i="1" s="1"/>
  <c r="K1964" i="1" s="1" a="1"/>
  <c r="K1964" i="1" s="1"/>
  <c r="I1964" i="1" a="1"/>
  <c r="I1964" i="1" s="1"/>
  <c r="J1964" i="1" s="1" a="1"/>
  <c r="J1964" i="1" s="1"/>
  <c r="AK1964" i="1" a="1"/>
  <c r="AK1964" i="1" s="1"/>
  <c r="AB1964" i="1" a="1"/>
  <c r="AB1964" i="1" s="1"/>
  <c r="AD1964" i="1" s="1" a="1"/>
  <c r="AD1964" i="1" s="1"/>
  <c r="AE1964" i="1" a="1"/>
  <c r="AE1964" i="1" s="1"/>
  <c r="AF1964" i="1" s="1" a="1"/>
  <c r="AF1964" i="1" s="1"/>
  <c r="AC1964" i="1" a="1"/>
  <c r="AC1964" i="1" s="1"/>
  <c r="AG1963" i="1" a="1"/>
  <c r="AG1963" i="1" s="1"/>
  <c r="K1963" i="1" a="1"/>
  <c r="K1963" i="1" s="1"/>
  <c r="J1963" i="1" a="1"/>
  <c r="J1963" i="1" s="1"/>
  <c r="I1963" i="1" a="1"/>
  <c r="I1963" i="1" s="1"/>
  <c r="AK1963" i="1" a="1"/>
  <c r="AK1963" i="1" s="1"/>
  <c r="AB1963" i="1" a="1"/>
  <c r="AB1963" i="1" s="1"/>
  <c r="AD1963" i="1" s="1" a="1"/>
  <c r="AD1963" i="1" s="1"/>
  <c r="AL1963" i="1" s="1" a="1"/>
  <c r="AL1963" i="1" s="1"/>
  <c r="AE1963" i="1" a="1"/>
  <c r="AE1963" i="1" s="1"/>
  <c r="AF1963" i="1" s="1" a="1"/>
  <c r="AF1963" i="1" s="1"/>
  <c r="AH1963" i="1" a="1"/>
  <c r="AH1963" i="1" s="1"/>
  <c r="AC1963" i="1" a="1"/>
  <c r="AC1963" i="1" s="1"/>
  <c r="AG1962" i="1" a="1"/>
  <c r="AG1962" i="1" s="1"/>
  <c r="J1962" i="1" a="1"/>
  <c r="J1962" i="1" s="1"/>
  <c r="I1962" i="1" a="1"/>
  <c r="I1962" i="1" s="1"/>
  <c r="AB1962" i="1" a="1"/>
  <c r="AB1962" i="1" s="1"/>
  <c r="AD1962" i="1" s="1" a="1"/>
  <c r="AD1962" i="1" s="1"/>
  <c r="AE1962" i="1" a="1"/>
  <c r="AE1962" i="1" s="1"/>
  <c r="AF1962" i="1" s="1" a="1"/>
  <c r="AF1962" i="1" s="1"/>
  <c r="AC1962" i="1" a="1"/>
  <c r="AC1962" i="1" s="1"/>
  <c r="AG1961" i="1" a="1"/>
  <c r="AG1961" i="1" s="1"/>
  <c r="AK1961" i="1" s="1" a="1"/>
  <c r="AK1961" i="1" s="1"/>
  <c r="J1961" i="1" a="1"/>
  <c r="J1961" i="1" s="1"/>
  <c r="I1961" i="1" a="1"/>
  <c r="I1961" i="1" s="1"/>
  <c r="AB1961" i="1" a="1"/>
  <c r="AB1961" i="1" s="1"/>
  <c r="AD1961" i="1" s="1" a="1"/>
  <c r="AD1961" i="1" s="1"/>
  <c r="AE1961" i="1" a="1"/>
  <c r="AE1961" i="1" s="1"/>
  <c r="AF1961" i="1" s="1" a="1"/>
  <c r="AF1961" i="1" s="1"/>
  <c r="AC1961" i="1" a="1"/>
  <c r="AC1961" i="1" s="1"/>
  <c r="AG1960" i="1" a="1"/>
  <c r="AG1960" i="1" s="1"/>
  <c r="AK1960" i="1" s="1" a="1"/>
  <c r="AK1960" i="1" s="1"/>
  <c r="AB1960" i="1" a="1"/>
  <c r="AB1960" i="1" s="1"/>
  <c r="AD1960" i="1" s="1" a="1"/>
  <c r="AD1960" i="1" s="1"/>
  <c r="AE1960" i="1" a="1"/>
  <c r="AE1960" i="1" s="1"/>
  <c r="AF1960" i="1" s="1" a="1"/>
  <c r="AF1960" i="1" s="1"/>
  <c r="J1960" i="1" a="1"/>
  <c r="J1960" i="1" s="1"/>
  <c r="I1960" i="1" a="1"/>
  <c r="I1960" i="1" s="1"/>
  <c r="AC1960" i="1" a="1"/>
  <c r="AC1960" i="1" s="1"/>
  <c r="AG1959" i="1" a="1"/>
  <c r="AG1959" i="1" s="1"/>
  <c r="AK1959" i="1" s="1" a="1"/>
  <c r="AK1959" i="1" s="1"/>
  <c r="J1959" i="1" a="1"/>
  <c r="J1959" i="1" s="1"/>
  <c r="I1959" i="1" a="1"/>
  <c r="I1959" i="1" s="1"/>
  <c r="AB1959" i="1" a="1"/>
  <c r="AB1959" i="1" s="1"/>
  <c r="AD1959" i="1" s="1" a="1"/>
  <c r="AD1959" i="1" s="1"/>
  <c r="AE1959" i="1" a="1"/>
  <c r="AE1959" i="1" s="1"/>
  <c r="AF1959" i="1" s="1" a="1"/>
  <c r="AF1959" i="1" s="1"/>
  <c r="AC1959" i="1" a="1"/>
  <c r="AC1959" i="1" s="1"/>
  <c r="AG1958" i="1" a="1"/>
  <c r="AG1958" i="1" s="1"/>
  <c r="J1958" i="1" a="1"/>
  <c r="J1958" i="1" s="1"/>
  <c r="I1958" i="1" a="1"/>
  <c r="I1958" i="1" s="1"/>
  <c r="AB1958" i="1" a="1"/>
  <c r="AB1958" i="1" s="1"/>
  <c r="AD1958" i="1" s="1" a="1"/>
  <c r="AD1958" i="1" s="1"/>
  <c r="AE1958" i="1" a="1"/>
  <c r="AE1958" i="1" s="1"/>
  <c r="AF1958" i="1" s="1" a="1"/>
  <c r="AF1958" i="1" s="1"/>
  <c r="AC1958" i="1" a="1"/>
  <c r="AC1958" i="1" s="1"/>
  <c r="AG1957" i="1" a="1"/>
  <c r="AG1957" i="1" s="1"/>
  <c r="J1957" i="1" a="1"/>
  <c r="J1957" i="1" s="1"/>
  <c r="I1957" i="1" a="1"/>
  <c r="I1957" i="1" s="1"/>
  <c r="AK1957" i="1" a="1"/>
  <c r="AK1957" i="1" s="1"/>
  <c r="AB1957" i="1" a="1"/>
  <c r="AB1957" i="1" s="1"/>
  <c r="AD1957" i="1" s="1" a="1"/>
  <c r="AD1957" i="1" s="1"/>
  <c r="AE1957" i="1" a="1"/>
  <c r="AE1957" i="1" s="1"/>
  <c r="AF1957" i="1" s="1" a="1"/>
  <c r="AF1957" i="1" s="1"/>
  <c r="AC1957" i="1" a="1"/>
  <c r="AC1957" i="1" s="1"/>
  <c r="AG1956" i="1" a="1"/>
  <c r="AG1956" i="1" s="1"/>
  <c r="J1956" i="1" a="1"/>
  <c r="J1956" i="1" s="1"/>
  <c r="I1956" i="1" a="1"/>
  <c r="I1956" i="1" s="1"/>
  <c r="AB1956" i="1" a="1"/>
  <c r="AB1956" i="1" s="1"/>
  <c r="AD1956" i="1" s="1" a="1"/>
  <c r="AD1956" i="1" s="1"/>
  <c r="AE1956" i="1" a="1"/>
  <c r="AE1956" i="1" s="1"/>
  <c r="AF1956" i="1" s="1" a="1"/>
  <c r="AF1956" i="1" s="1"/>
  <c r="AC1956" i="1" a="1"/>
  <c r="AC1956" i="1" s="1"/>
  <c r="AG1955" i="1" a="1"/>
  <c r="AG1955" i="1" s="1"/>
  <c r="AK1955" i="1" s="1" a="1"/>
  <c r="AK1955" i="1" s="1"/>
  <c r="J1955" i="1" a="1"/>
  <c r="J1955" i="1" s="1"/>
  <c r="I1955" i="1" a="1"/>
  <c r="I1955" i="1" s="1"/>
  <c r="AB1955" i="1" a="1"/>
  <c r="AB1955" i="1" s="1"/>
  <c r="AD1955" i="1" s="1" a="1"/>
  <c r="AD1955" i="1" s="1"/>
  <c r="AE1955" i="1" a="1"/>
  <c r="AE1955" i="1" s="1"/>
  <c r="AF1955" i="1" s="1" a="1"/>
  <c r="AF1955" i="1" s="1"/>
  <c r="AC1955" i="1" a="1"/>
  <c r="AC1955" i="1" s="1"/>
  <c r="AG1954" i="1" a="1"/>
  <c r="AG1954" i="1" s="1"/>
  <c r="J1954" i="1" a="1"/>
  <c r="J1954" i="1" s="1"/>
  <c r="I1954" i="1" a="1"/>
  <c r="I1954" i="1" s="1"/>
  <c r="AB1954" i="1" a="1"/>
  <c r="AB1954" i="1" s="1"/>
  <c r="AD1954" i="1" s="1" a="1"/>
  <c r="AD1954" i="1" s="1"/>
  <c r="AE1954" i="1" a="1"/>
  <c r="AE1954" i="1" s="1"/>
  <c r="AF1954" i="1" s="1" a="1"/>
  <c r="AF1954" i="1" s="1"/>
  <c r="AC1954" i="1" a="1"/>
  <c r="AC1954" i="1" s="1"/>
  <c r="AG1953" i="1" a="1"/>
  <c r="AG1953" i="1" s="1"/>
  <c r="J1953" i="1" a="1"/>
  <c r="J1953" i="1" s="1"/>
  <c r="I1953" i="1" a="1"/>
  <c r="I1953" i="1" s="1"/>
  <c r="AB1953" i="1" a="1"/>
  <c r="AB1953" i="1" s="1"/>
  <c r="AD1953" i="1" s="1" a="1"/>
  <c r="AD1953" i="1" s="1"/>
  <c r="AE1953" i="1" a="1"/>
  <c r="AE1953" i="1" s="1"/>
  <c r="AF1953" i="1" s="1" a="1"/>
  <c r="AF1953" i="1" s="1"/>
  <c r="AC1953" i="1" a="1"/>
  <c r="AC1953" i="1" s="1"/>
  <c r="AG1952" i="1" a="1"/>
  <c r="AG1952" i="1" s="1"/>
  <c r="K1952" i="1" s="1" a="1"/>
  <c r="K1952" i="1" s="1"/>
  <c r="J1952" i="1" a="1"/>
  <c r="J1952" i="1" s="1"/>
  <c r="I1952" i="1" a="1"/>
  <c r="I1952" i="1" s="1"/>
  <c r="AK1952" i="1" a="1"/>
  <c r="AK1952" i="1" s="1"/>
  <c r="AB1952" i="1" a="1"/>
  <c r="AB1952" i="1" s="1"/>
  <c r="AD1952" i="1" s="1" a="1"/>
  <c r="AD1952" i="1" s="1"/>
  <c r="AE1952" i="1" a="1"/>
  <c r="AE1952" i="1" s="1"/>
  <c r="AF1952" i="1" s="1" a="1"/>
  <c r="AF1952" i="1" s="1"/>
  <c r="AC1952" i="1" a="1"/>
  <c r="AC1952" i="1" s="1"/>
  <c r="AG1951" i="1" a="1"/>
  <c r="AG1951" i="1" s="1"/>
  <c r="AK1951" i="1" s="1" a="1"/>
  <c r="AK1951" i="1" s="1"/>
  <c r="J1951" i="1" a="1"/>
  <c r="J1951" i="1" s="1"/>
  <c r="I1951" i="1" a="1"/>
  <c r="I1951" i="1" s="1"/>
  <c r="AB1951" i="1" a="1"/>
  <c r="AB1951" i="1" s="1"/>
  <c r="AD1951" i="1" s="1" a="1"/>
  <c r="AD1951" i="1" s="1"/>
  <c r="AE1951" i="1" a="1"/>
  <c r="AE1951" i="1" s="1"/>
  <c r="AF1951" i="1" s="1" a="1"/>
  <c r="AF1951" i="1" s="1"/>
  <c r="AC1951" i="1" a="1"/>
  <c r="AC1951" i="1" s="1"/>
  <c r="AG1950" i="1" a="1"/>
  <c r="AG1950" i="1" s="1"/>
  <c r="J1950" i="1" a="1"/>
  <c r="J1950" i="1" s="1"/>
  <c r="I1950" i="1" a="1"/>
  <c r="I1950" i="1" s="1"/>
  <c r="AB1950" i="1" a="1"/>
  <c r="AB1950" i="1" s="1"/>
  <c r="AD1950" i="1" s="1" a="1"/>
  <c r="AD1950" i="1" s="1"/>
  <c r="AE1950" i="1" a="1"/>
  <c r="AE1950" i="1" s="1"/>
  <c r="AF1950" i="1" s="1" a="1"/>
  <c r="AF1950" i="1" s="1"/>
  <c r="AC1950" i="1" a="1"/>
  <c r="AC1950" i="1" s="1"/>
  <c r="AG1949" i="1" a="1"/>
  <c r="AG1949" i="1" s="1"/>
  <c r="J1949" i="1" a="1"/>
  <c r="J1949" i="1" s="1"/>
  <c r="I1949" i="1" a="1"/>
  <c r="I1949" i="1" s="1"/>
  <c r="AB1949" i="1" a="1"/>
  <c r="AB1949" i="1" s="1"/>
  <c r="AD1949" i="1" s="1" a="1"/>
  <c r="AD1949" i="1" s="1"/>
  <c r="AE1949" i="1" a="1"/>
  <c r="AE1949" i="1" s="1"/>
  <c r="AF1949" i="1" s="1" a="1"/>
  <c r="AF1949" i="1" s="1"/>
  <c r="AC1949" i="1" a="1"/>
  <c r="AC1949" i="1" s="1"/>
  <c r="AG1948" i="1" a="1"/>
  <c r="AG1948" i="1" s="1"/>
  <c r="J1948" i="1" a="1"/>
  <c r="J1948" i="1" s="1"/>
  <c r="I1948" i="1" a="1"/>
  <c r="I1948" i="1" s="1"/>
  <c r="AB1948" i="1" a="1"/>
  <c r="AB1948" i="1" s="1"/>
  <c r="AD1948" i="1" s="1" a="1"/>
  <c r="AD1948" i="1" s="1"/>
  <c r="AE1948" i="1" a="1"/>
  <c r="AE1948" i="1" s="1"/>
  <c r="AF1948" i="1" s="1" a="1"/>
  <c r="AF1948" i="1" s="1"/>
  <c r="AC1948" i="1" a="1"/>
  <c r="AC1948" i="1" s="1"/>
  <c r="AG1947" i="1" a="1"/>
  <c r="AG1947" i="1" s="1"/>
  <c r="AK1947" i="1" s="1" a="1"/>
  <c r="AK1947" i="1" s="1"/>
  <c r="AB1947" i="1" a="1"/>
  <c r="AB1947" i="1" s="1"/>
  <c r="AD1947" i="1" s="1" a="1"/>
  <c r="AD1947" i="1" s="1"/>
  <c r="AE1947" i="1" a="1"/>
  <c r="AE1947" i="1" s="1"/>
  <c r="AF1947" i="1" s="1" a="1"/>
  <c r="AF1947" i="1" s="1"/>
  <c r="J1947" i="1" a="1"/>
  <c r="J1947" i="1" s="1"/>
  <c r="I1947" i="1" a="1"/>
  <c r="I1947" i="1" s="1"/>
  <c r="AC1947" i="1" a="1"/>
  <c r="AC1947" i="1" s="1"/>
  <c r="AG1946" i="1" a="1"/>
  <c r="AG1946" i="1" s="1"/>
  <c r="AK1946" i="1" s="1" a="1"/>
  <c r="AK1946" i="1" s="1"/>
  <c r="AB1946" i="1" a="1"/>
  <c r="AB1946" i="1" s="1"/>
  <c r="AD1946" i="1" s="1" a="1"/>
  <c r="AD1946" i="1" s="1"/>
  <c r="AE1946" i="1" a="1"/>
  <c r="AE1946" i="1" s="1"/>
  <c r="AF1946" i="1" s="1" a="1"/>
  <c r="AF1946" i="1" s="1"/>
  <c r="J1946" i="1" a="1"/>
  <c r="J1946" i="1" s="1"/>
  <c r="I1946" i="1" a="1"/>
  <c r="I1946" i="1" s="1"/>
  <c r="AC1946" i="1" a="1"/>
  <c r="AC1946" i="1" s="1"/>
  <c r="AG1945" i="1" a="1"/>
  <c r="AG1945" i="1" s="1"/>
  <c r="AB1945" i="1" a="1"/>
  <c r="AB1945" i="1" s="1"/>
  <c r="AD1945" i="1" s="1" a="1"/>
  <c r="AD1945" i="1" s="1"/>
  <c r="AE1945" i="1" a="1"/>
  <c r="AE1945" i="1" s="1"/>
  <c r="AF1945" i="1" s="1" a="1"/>
  <c r="AF1945" i="1" s="1"/>
  <c r="J1945" i="1" a="1"/>
  <c r="J1945" i="1" s="1"/>
  <c r="I1945" i="1" a="1"/>
  <c r="I1945" i="1" s="1"/>
  <c r="AK1945" i="1" a="1"/>
  <c r="AK1945" i="1" s="1"/>
  <c r="AC1945" i="1" a="1"/>
  <c r="AC1945" i="1" s="1"/>
  <c r="AG1944" i="1" a="1"/>
  <c r="AG1944" i="1" s="1"/>
  <c r="AK1944" i="1" s="1" a="1"/>
  <c r="AK1944" i="1" s="1"/>
  <c r="AB1944" i="1" a="1"/>
  <c r="AB1944" i="1" s="1"/>
  <c r="AD1944" i="1" s="1" a="1"/>
  <c r="AD1944" i="1" s="1"/>
  <c r="AE1944" i="1" a="1"/>
  <c r="AE1944" i="1" s="1"/>
  <c r="AF1944" i="1" s="1" a="1"/>
  <c r="AF1944" i="1" s="1"/>
  <c r="J1944" i="1" a="1"/>
  <c r="J1944" i="1" s="1"/>
  <c r="I1944" i="1" a="1"/>
  <c r="I1944" i="1" s="1"/>
  <c r="AC1944" i="1" a="1"/>
  <c r="AC1944" i="1" s="1"/>
  <c r="AG1943" i="1" a="1"/>
  <c r="AG1943" i="1" s="1"/>
  <c r="AK1943" i="1" s="1" a="1"/>
  <c r="AK1943" i="1" s="1"/>
  <c r="AB1943" i="1" a="1"/>
  <c r="AB1943" i="1" s="1"/>
  <c r="AD1943" i="1" s="1" a="1"/>
  <c r="AD1943" i="1" s="1"/>
  <c r="AE1943" i="1" a="1"/>
  <c r="AE1943" i="1" s="1"/>
  <c r="AF1943" i="1" s="1" a="1"/>
  <c r="AF1943" i="1" s="1"/>
  <c r="J1943" i="1" a="1"/>
  <c r="J1943" i="1" s="1"/>
  <c r="I1943" i="1" a="1"/>
  <c r="I1943" i="1" s="1"/>
  <c r="AC1943" i="1" a="1"/>
  <c r="AC1943" i="1" s="1"/>
  <c r="AG1942" i="1" a="1"/>
  <c r="AG1942" i="1" s="1"/>
  <c r="AK1942" i="1" s="1" a="1"/>
  <c r="AK1942" i="1" s="1"/>
  <c r="AB1942" i="1" a="1"/>
  <c r="AB1942" i="1" s="1"/>
  <c r="AD1942" i="1" s="1" a="1"/>
  <c r="AD1942" i="1" s="1"/>
  <c r="AE1942" i="1" a="1"/>
  <c r="AE1942" i="1" s="1"/>
  <c r="AF1942" i="1" s="1" a="1"/>
  <c r="AF1942" i="1" s="1"/>
  <c r="J1942" i="1" a="1"/>
  <c r="J1942" i="1" s="1"/>
  <c r="I1942" i="1" a="1"/>
  <c r="I1942" i="1" s="1"/>
  <c r="AC1942" i="1" a="1"/>
  <c r="AC1942" i="1" s="1"/>
  <c r="AG1941" i="1" a="1"/>
  <c r="AG1941" i="1" s="1"/>
  <c r="AK1941" i="1" s="1" a="1"/>
  <c r="AK1941" i="1" s="1"/>
  <c r="AB1941" i="1" a="1"/>
  <c r="AB1941" i="1" s="1"/>
  <c r="AD1941" i="1" s="1" a="1"/>
  <c r="AD1941" i="1" s="1"/>
  <c r="AE1941" i="1" a="1"/>
  <c r="AE1941" i="1" s="1"/>
  <c r="AF1941" i="1" s="1" a="1"/>
  <c r="AF1941" i="1" s="1"/>
  <c r="J1941" i="1" a="1"/>
  <c r="J1941" i="1" s="1"/>
  <c r="I1941" i="1" a="1"/>
  <c r="I1941" i="1" s="1"/>
  <c r="AC1941" i="1" a="1"/>
  <c r="AC1941" i="1" s="1"/>
  <c r="AG1940" i="1" a="1"/>
  <c r="AG1940" i="1" s="1"/>
  <c r="AK1940" i="1" s="1" a="1"/>
  <c r="AK1940" i="1" s="1"/>
  <c r="AB1940" i="1" a="1"/>
  <c r="AB1940" i="1" s="1"/>
  <c r="AD1940" i="1" s="1" a="1"/>
  <c r="AD1940" i="1" s="1"/>
  <c r="AE1940" i="1" a="1"/>
  <c r="AE1940" i="1" s="1"/>
  <c r="AF1940" i="1" s="1" a="1"/>
  <c r="AF1940" i="1" s="1"/>
  <c r="J1940" i="1" a="1"/>
  <c r="J1940" i="1" s="1"/>
  <c r="I1940" i="1" a="1"/>
  <c r="I1940" i="1" s="1"/>
  <c r="AC1940" i="1" a="1"/>
  <c r="AC1940" i="1" s="1"/>
  <c r="AG1939" i="1" a="1"/>
  <c r="AG1939" i="1" s="1"/>
  <c r="AK1939" i="1" s="1" a="1"/>
  <c r="AK1939" i="1" s="1"/>
  <c r="AB1939" i="1" a="1"/>
  <c r="AB1939" i="1" s="1"/>
  <c r="AD1939" i="1" s="1" a="1"/>
  <c r="AD1939" i="1" s="1"/>
  <c r="AE1939" i="1" a="1"/>
  <c r="AE1939" i="1" s="1"/>
  <c r="AF1939" i="1" s="1" a="1"/>
  <c r="AF1939" i="1" s="1"/>
  <c r="J1939" i="1" a="1"/>
  <c r="J1939" i="1" s="1"/>
  <c r="I1939" i="1" a="1"/>
  <c r="I1939" i="1" s="1"/>
  <c r="AC1939" i="1" a="1"/>
  <c r="AC1939" i="1" s="1"/>
  <c r="AG1938" i="1" a="1"/>
  <c r="AG1938" i="1" s="1"/>
  <c r="AK1938" i="1" s="1" a="1"/>
  <c r="AK1938" i="1" s="1"/>
  <c r="AB1938" i="1" a="1"/>
  <c r="AB1938" i="1" s="1"/>
  <c r="AD1938" i="1" s="1" a="1"/>
  <c r="AD1938" i="1" s="1"/>
  <c r="AE1938" i="1" a="1"/>
  <c r="AE1938" i="1" s="1"/>
  <c r="AF1938" i="1" s="1" a="1"/>
  <c r="AF1938" i="1" s="1"/>
  <c r="J1938" i="1" a="1"/>
  <c r="J1938" i="1" s="1"/>
  <c r="I1938" i="1" a="1"/>
  <c r="I1938" i="1" s="1"/>
  <c r="AC1938" i="1" a="1"/>
  <c r="AC1938" i="1" s="1"/>
  <c r="AG1937" i="1" a="1"/>
  <c r="AG1937" i="1" s="1"/>
  <c r="AK1937" i="1" s="1" a="1"/>
  <c r="AK1937" i="1" s="1"/>
  <c r="AB1937" i="1" a="1"/>
  <c r="AB1937" i="1" s="1"/>
  <c r="AD1937" i="1" s="1" a="1"/>
  <c r="AD1937" i="1" s="1"/>
  <c r="AE1937" i="1" a="1"/>
  <c r="AE1937" i="1" s="1"/>
  <c r="AF1937" i="1" s="1" a="1"/>
  <c r="AF1937" i="1" s="1"/>
  <c r="J1937" i="1" a="1"/>
  <c r="J1937" i="1" s="1"/>
  <c r="I1937" i="1" a="1"/>
  <c r="I1937" i="1" s="1"/>
  <c r="AC1937" i="1" a="1"/>
  <c r="AC1937" i="1" s="1"/>
  <c r="AG1936" i="1" a="1"/>
  <c r="AG1936" i="1" s="1"/>
  <c r="AK1936" i="1" s="1" a="1"/>
  <c r="AK1936" i="1" s="1"/>
  <c r="AB1936" i="1" a="1"/>
  <c r="AB1936" i="1" s="1"/>
  <c r="AD1936" i="1" s="1" a="1"/>
  <c r="AD1936" i="1" s="1"/>
  <c r="AE1936" i="1" a="1"/>
  <c r="AE1936" i="1" s="1"/>
  <c r="AF1936" i="1" s="1" a="1"/>
  <c r="AF1936" i="1" s="1"/>
  <c r="J1936" i="1" a="1"/>
  <c r="J1936" i="1" s="1"/>
  <c r="I1936" i="1" a="1"/>
  <c r="I1936" i="1" s="1"/>
  <c r="AC1936" i="1" a="1"/>
  <c r="AC1936" i="1" s="1"/>
  <c r="AG1935" i="1" a="1"/>
  <c r="AG1935" i="1" s="1"/>
  <c r="I1935" i="1" a="1"/>
  <c r="I1935" i="1" s="1"/>
  <c r="J1935" i="1" s="1" a="1"/>
  <c r="J1935" i="1" s="1"/>
  <c r="AK1935" i="1" a="1"/>
  <c r="AK1935" i="1" s="1"/>
  <c r="AB1935" i="1" a="1"/>
  <c r="AB1935" i="1" s="1"/>
  <c r="AD1935" i="1" s="1" a="1"/>
  <c r="AD1935" i="1" s="1"/>
  <c r="AE1935" i="1" a="1"/>
  <c r="AE1935" i="1" s="1"/>
  <c r="AF1935" i="1" s="1" a="1"/>
  <c r="AF1935" i="1" s="1"/>
  <c r="AC1935" i="1" a="1"/>
  <c r="AC1935" i="1" s="1"/>
  <c r="AG1934" i="1" a="1"/>
  <c r="AG1934" i="1" s="1"/>
  <c r="J1934" i="1" a="1"/>
  <c r="J1934" i="1" s="1"/>
  <c r="I1934" i="1" a="1"/>
  <c r="I1934" i="1" s="1"/>
  <c r="AB1934" i="1" a="1"/>
  <c r="AB1934" i="1" s="1"/>
  <c r="AD1934" i="1" s="1" a="1"/>
  <c r="AD1934" i="1" s="1"/>
  <c r="AE1934" i="1" a="1"/>
  <c r="AE1934" i="1" s="1"/>
  <c r="AF1934" i="1" s="1" a="1"/>
  <c r="AF1934" i="1" s="1"/>
  <c r="AC1934" i="1" a="1"/>
  <c r="AC1934" i="1" s="1"/>
  <c r="AG1933" i="1" a="1"/>
  <c r="AG1933" i="1" s="1"/>
  <c r="I1933" i="1" a="1"/>
  <c r="I1933" i="1" s="1"/>
  <c r="J1933" i="1" s="1" a="1"/>
  <c r="J1933" i="1" s="1"/>
  <c r="AK1933" i="1" a="1"/>
  <c r="AK1933" i="1" s="1"/>
  <c r="AB1933" i="1" a="1"/>
  <c r="AB1933" i="1" s="1"/>
  <c r="AD1933" i="1" s="1" a="1"/>
  <c r="AD1933" i="1" s="1"/>
  <c r="AE1933" i="1" a="1"/>
  <c r="AE1933" i="1" s="1"/>
  <c r="AF1933" i="1" s="1" a="1"/>
  <c r="AF1933" i="1" s="1"/>
  <c r="AC1933" i="1" a="1"/>
  <c r="AC1933" i="1" s="1"/>
  <c r="AG1932" i="1" a="1"/>
  <c r="AG1932" i="1" s="1"/>
  <c r="K1932" i="1" s="1" a="1"/>
  <c r="K1932" i="1" s="1"/>
  <c r="I1932" i="1" a="1"/>
  <c r="I1932" i="1" s="1"/>
  <c r="J1932" i="1" s="1" a="1"/>
  <c r="J1932" i="1" s="1"/>
  <c r="AK1932" i="1" a="1"/>
  <c r="AK1932" i="1" s="1"/>
  <c r="AB1932" i="1" a="1"/>
  <c r="AB1932" i="1" s="1"/>
  <c r="AD1932" i="1" s="1" a="1"/>
  <c r="AD1932" i="1" s="1"/>
  <c r="AE1932" i="1" a="1"/>
  <c r="AE1932" i="1" s="1"/>
  <c r="AF1932" i="1" s="1" a="1"/>
  <c r="AF1932" i="1" s="1"/>
  <c r="AC1932" i="1" a="1"/>
  <c r="AC1932" i="1" s="1"/>
  <c r="AG1931" i="1" a="1"/>
  <c r="AG1931" i="1" s="1"/>
  <c r="J1931" i="1" a="1"/>
  <c r="J1931" i="1" s="1"/>
  <c r="I1931" i="1" a="1"/>
  <c r="I1931" i="1" s="1"/>
  <c r="AB1931" i="1" a="1"/>
  <c r="AB1931" i="1" s="1"/>
  <c r="AD1931" i="1" s="1" a="1"/>
  <c r="AD1931" i="1" s="1"/>
  <c r="AE1931" i="1" a="1"/>
  <c r="AE1931" i="1" s="1"/>
  <c r="AF1931" i="1" s="1" a="1"/>
  <c r="AF1931" i="1" s="1"/>
  <c r="AC1931" i="1" a="1"/>
  <c r="AC1931" i="1" s="1"/>
  <c r="AG1930" i="1" a="1"/>
  <c r="AG1930" i="1" s="1"/>
  <c r="J1930" i="1" a="1"/>
  <c r="J1930" i="1" s="1"/>
  <c r="I1930" i="1" a="1"/>
  <c r="I1930" i="1" s="1"/>
  <c r="AB1930" i="1" a="1"/>
  <c r="AB1930" i="1" s="1"/>
  <c r="AD1930" i="1" s="1" a="1"/>
  <c r="AD1930" i="1" s="1"/>
  <c r="AE1930" i="1" a="1"/>
  <c r="AE1930" i="1" s="1"/>
  <c r="AF1930" i="1" s="1" a="1"/>
  <c r="AF1930" i="1" s="1"/>
  <c r="AC1930" i="1" a="1"/>
  <c r="AC1930" i="1" s="1"/>
  <c r="AG1929" i="1" a="1"/>
  <c r="AG1929" i="1" s="1"/>
  <c r="J1929" i="1" a="1"/>
  <c r="J1929" i="1" s="1"/>
  <c r="I1929" i="1" a="1"/>
  <c r="I1929" i="1" s="1"/>
  <c r="AB1929" i="1" a="1"/>
  <c r="AB1929" i="1" s="1"/>
  <c r="AD1929" i="1" s="1" a="1"/>
  <c r="AD1929" i="1" s="1"/>
  <c r="AE1929" i="1" a="1"/>
  <c r="AE1929" i="1" s="1"/>
  <c r="AF1929" i="1" s="1" a="1"/>
  <c r="AF1929" i="1" s="1"/>
  <c r="AC1929" i="1" a="1"/>
  <c r="AC1929" i="1" s="1"/>
  <c r="AG1928" i="1" a="1"/>
  <c r="AG1928" i="1" s="1"/>
  <c r="J1928" i="1" a="1"/>
  <c r="J1928" i="1" s="1"/>
  <c r="I1928" i="1" a="1"/>
  <c r="I1928" i="1" s="1"/>
  <c r="AB1928" i="1" a="1"/>
  <c r="AB1928" i="1" s="1"/>
  <c r="AD1928" i="1" s="1" a="1"/>
  <c r="AD1928" i="1" s="1"/>
  <c r="AE1928" i="1" a="1"/>
  <c r="AE1928" i="1" s="1"/>
  <c r="AF1928" i="1" s="1" a="1"/>
  <c r="AF1928" i="1" s="1"/>
  <c r="AC1928" i="1" a="1"/>
  <c r="AC1928" i="1" s="1"/>
  <c r="AG1927" i="1" a="1"/>
  <c r="AG1927" i="1" s="1"/>
  <c r="K1927" i="1" s="1" a="1"/>
  <c r="K1927" i="1" s="1"/>
  <c r="J1927" i="1" a="1"/>
  <c r="J1927" i="1" s="1"/>
  <c r="I1927" i="1" a="1"/>
  <c r="I1927" i="1" s="1"/>
  <c r="AK1927" i="1" a="1"/>
  <c r="AK1927" i="1" s="1"/>
  <c r="AB1927" i="1" a="1"/>
  <c r="AB1927" i="1" s="1"/>
  <c r="AD1927" i="1" s="1" a="1"/>
  <c r="AD1927" i="1" s="1"/>
  <c r="AE1927" i="1" a="1"/>
  <c r="AE1927" i="1" s="1"/>
  <c r="AF1927" i="1" s="1" a="1"/>
  <c r="AF1927" i="1" s="1"/>
  <c r="AC1927" i="1" a="1"/>
  <c r="AC1927" i="1" s="1"/>
  <c r="AG1926" i="1" a="1"/>
  <c r="AG1926" i="1" s="1"/>
  <c r="J1926" i="1" a="1"/>
  <c r="J1926" i="1" s="1"/>
  <c r="I1926" i="1" a="1"/>
  <c r="I1926" i="1" s="1"/>
  <c r="AB1926" i="1" a="1"/>
  <c r="AB1926" i="1" s="1"/>
  <c r="AD1926" i="1" s="1" a="1"/>
  <c r="AD1926" i="1" s="1"/>
  <c r="AE1926" i="1" a="1"/>
  <c r="AE1926" i="1" s="1"/>
  <c r="AF1926" i="1" s="1" a="1"/>
  <c r="AF1926" i="1" s="1"/>
  <c r="AC1926" i="1" a="1"/>
  <c r="AC1926" i="1" s="1"/>
  <c r="AG1925" i="1" a="1"/>
  <c r="AG1925" i="1" s="1"/>
  <c r="I1925" i="1" a="1"/>
  <c r="I1925" i="1" s="1"/>
  <c r="J1925" i="1" s="1" a="1"/>
  <c r="J1925" i="1" s="1"/>
  <c r="AK1925" i="1" a="1"/>
  <c r="AK1925" i="1" s="1"/>
  <c r="AB1925" i="1" a="1"/>
  <c r="AB1925" i="1" s="1"/>
  <c r="AD1925" i="1" s="1" a="1"/>
  <c r="AD1925" i="1" s="1"/>
  <c r="AE1925" i="1" a="1"/>
  <c r="AE1925" i="1" s="1"/>
  <c r="AF1925" i="1" s="1" a="1"/>
  <c r="AF1925" i="1" s="1"/>
  <c r="AC1925" i="1" a="1"/>
  <c r="AC1925" i="1" s="1"/>
  <c r="AG1924" i="1" a="1"/>
  <c r="AG1924" i="1" s="1"/>
  <c r="K1924" i="1" s="1" a="1"/>
  <c r="K1924" i="1" s="1"/>
  <c r="I1924" i="1" a="1"/>
  <c r="I1924" i="1" s="1"/>
  <c r="J1924" i="1" s="1" a="1"/>
  <c r="J1924" i="1" s="1"/>
  <c r="AK1924" i="1" a="1"/>
  <c r="AK1924" i="1" s="1"/>
  <c r="AB1924" i="1" a="1"/>
  <c r="AB1924" i="1" s="1"/>
  <c r="AD1924" i="1" s="1" a="1"/>
  <c r="AD1924" i="1" s="1"/>
  <c r="AE1924" i="1" a="1"/>
  <c r="AE1924" i="1" s="1"/>
  <c r="AF1924" i="1" s="1" a="1"/>
  <c r="AF1924" i="1" s="1"/>
  <c r="AC1924" i="1" a="1"/>
  <c r="AC1924" i="1" s="1"/>
  <c r="AG1923" i="1" a="1"/>
  <c r="AG1923" i="1" s="1"/>
  <c r="I1923" i="1" a="1"/>
  <c r="I1923" i="1" s="1"/>
  <c r="J1923" i="1" s="1" a="1"/>
  <c r="J1923" i="1" s="1"/>
  <c r="AK1923" i="1" a="1"/>
  <c r="AK1923" i="1" s="1"/>
  <c r="AB1923" i="1" a="1"/>
  <c r="AB1923" i="1" s="1"/>
  <c r="AD1923" i="1" s="1" a="1"/>
  <c r="AD1923" i="1" s="1"/>
  <c r="AE1923" i="1" a="1"/>
  <c r="AE1923" i="1" s="1"/>
  <c r="AF1923" i="1" s="1" a="1"/>
  <c r="AF1923" i="1" s="1"/>
  <c r="AC1923" i="1" a="1"/>
  <c r="AC1923" i="1" s="1"/>
  <c r="AG1922" i="1" a="1"/>
  <c r="AG1922" i="1" s="1"/>
  <c r="K1922" i="1" s="1" a="1"/>
  <c r="K1922" i="1" s="1"/>
  <c r="I1922" i="1" a="1"/>
  <c r="I1922" i="1" s="1"/>
  <c r="J1922" i="1" s="1" a="1"/>
  <c r="J1922" i="1" s="1"/>
  <c r="AK1922" i="1" a="1"/>
  <c r="AK1922" i="1" s="1"/>
  <c r="AB1922" i="1" a="1"/>
  <c r="AB1922" i="1" s="1"/>
  <c r="AD1922" i="1" s="1" a="1"/>
  <c r="AD1922" i="1" s="1"/>
  <c r="AE1922" i="1" a="1"/>
  <c r="AE1922" i="1" s="1"/>
  <c r="AF1922" i="1" s="1" a="1"/>
  <c r="AF1922" i="1" s="1"/>
  <c r="AC1922" i="1" a="1"/>
  <c r="AC1922" i="1" s="1"/>
  <c r="AG1921" i="1" a="1"/>
  <c r="AG1921" i="1" s="1"/>
  <c r="I1921" i="1" a="1"/>
  <c r="I1921" i="1" s="1"/>
  <c r="J1921" i="1" s="1" a="1"/>
  <c r="J1921" i="1" s="1"/>
  <c r="AK1921" i="1" a="1"/>
  <c r="AK1921" i="1" s="1"/>
  <c r="AB1921" i="1" a="1"/>
  <c r="AB1921" i="1" s="1"/>
  <c r="AD1921" i="1" s="1" a="1"/>
  <c r="AD1921" i="1" s="1"/>
  <c r="AE1921" i="1" a="1"/>
  <c r="AE1921" i="1" s="1"/>
  <c r="AF1921" i="1" s="1" a="1"/>
  <c r="AF1921" i="1" s="1"/>
  <c r="AC1921" i="1" a="1"/>
  <c r="AC1921" i="1" s="1"/>
  <c r="AG1920" i="1" a="1"/>
  <c r="AG1920" i="1" s="1"/>
  <c r="K1920" i="1" s="1" a="1"/>
  <c r="K1920" i="1" s="1"/>
  <c r="I1920" i="1" a="1"/>
  <c r="I1920" i="1" s="1"/>
  <c r="J1920" i="1" s="1" a="1"/>
  <c r="J1920" i="1" s="1"/>
  <c r="AK1920" i="1" a="1"/>
  <c r="AK1920" i="1" s="1"/>
  <c r="AB1920" i="1" a="1"/>
  <c r="AB1920" i="1" s="1"/>
  <c r="AD1920" i="1" s="1" a="1"/>
  <c r="AD1920" i="1" s="1"/>
  <c r="AE1920" i="1" a="1"/>
  <c r="AE1920" i="1" s="1"/>
  <c r="AF1920" i="1" s="1" a="1"/>
  <c r="AF1920" i="1" s="1"/>
  <c r="AC1920" i="1" a="1"/>
  <c r="AC1920" i="1" s="1"/>
  <c r="AG1919" i="1" a="1"/>
  <c r="AG1919" i="1" s="1"/>
  <c r="I1919" i="1" a="1"/>
  <c r="I1919" i="1" s="1"/>
  <c r="J1919" i="1" s="1" a="1"/>
  <c r="J1919" i="1" s="1"/>
  <c r="AK1919" i="1" a="1"/>
  <c r="AK1919" i="1" s="1"/>
  <c r="AB1919" i="1" a="1"/>
  <c r="AB1919" i="1" s="1"/>
  <c r="AD1919" i="1" s="1" a="1"/>
  <c r="AD1919" i="1" s="1"/>
  <c r="AE1919" i="1" a="1"/>
  <c r="AE1919" i="1" s="1"/>
  <c r="AF1919" i="1" s="1" a="1"/>
  <c r="AF1919" i="1" s="1"/>
  <c r="AC1919" i="1" a="1"/>
  <c r="AC1919" i="1" s="1"/>
  <c r="AG1918" i="1" a="1"/>
  <c r="AG1918" i="1" s="1"/>
  <c r="K1918" i="1" s="1" a="1"/>
  <c r="K1918" i="1" s="1"/>
  <c r="I1918" i="1" a="1"/>
  <c r="I1918" i="1" s="1"/>
  <c r="J1918" i="1" s="1" a="1"/>
  <c r="J1918" i="1" s="1"/>
  <c r="AK1918" i="1" a="1"/>
  <c r="AK1918" i="1" s="1"/>
  <c r="AB1918" i="1" a="1"/>
  <c r="AB1918" i="1" s="1"/>
  <c r="AD1918" i="1" s="1" a="1"/>
  <c r="AD1918" i="1" s="1"/>
  <c r="AE1918" i="1" a="1"/>
  <c r="AE1918" i="1" s="1"/>
  <c r="AF1918" i="1" s="1" a="1"/>
  <c r="AF1918" i="1" s="1"/>
  <c r="AC1918" i="1" a="1"/>
  <c r="AC1918" i="1" s="1"/>
  <c r="AG1917" i="1" a="1"/>
  <c r="AG1917" i="1" s="1"/>
  <c r="AB1917" i="1" a="1"/>
  <c r="AB1917" i="1" s="1"/>
  <c r="AD1917" i="1" s="1" a="1"/>
  <c r="AD1917" i="1" s="1"/>
  <c r="AE1917" i="1" a="1"/>
  <c r="AE1917" i="1" s="1"/>
  <c r="AF1917" i="1" s="1" a="1"/>
  <c r="AF1917" i="1" s="1"/>
  <c r="I1917" i="1" a="1"/>
  <c r="I1917" i="1" s="1"/>
  <c r="J1917" i="1" s="1" a="1"/>
  <c r="J1917" i="1" s="1"/>
  <c r="AK1917" i="1" a="1"/>
  <c r="AK1917" i="1" s="1"/>
  <c r="AC1917" i="1" a="1"/>
  <c r="AC1917" i="1" s="1"/>
  <c r="AG1916" i="1" a="1"/>
  <c r="AG1916" i="1" s="1"/>
  <c r="AK1916" i="1" s="1" a="1"/>
  <c r="AK1916" i="1" s="1"/>
  <c r="AB1916" i="1" a="1"/>
  <c r="AB1916" i="1" s="1"/>
  <c r="AD1916" i="1" s="1" a="1"/>
  <c r="AD1916" i="1" s="1"/>
  <c r="AE1916" i="1" a="1"/>
  <c r="AE1916" i="1" s="1"/>
  <c r="AF1916" i="1" s="1" a="1"/>
  <c r="AF1916" i="1" s="1"/>
  <c r="I1916" i="1" a="1"/>
  <c r="I1916" i="1" s="1"/>
  <c r="J1916" i="1" s="1" a="1"/>
  <c r="J1916" i="1" s="1"/>
  <c r="AC1916" i="1" a="1"/>
  <c r="AC1916" i="1" s="1"/>
  <c r="AG1915" i="1" a="1"/>
  <c r="AG1915" i="1" s="1"/>
  <c r="AB1915" i="1" a="1"/>
  <c r="AB1915" i="1" s="1"/>
  <c r="AD1915" i="1" s="1" a="1"/>
  <c r="AD1915" i="1" s="1"/>
  <c r="AE1915" i="1" a="1"/>
  <c r="AE1915" i="1" s="1"/>
  <c r="AF1915" i="1" s="1" a="1"/>
  <c r="AF1915" i="1" s="1"/>
  <c r="I1915" i="1" a="1"/>
  <c r="I1915" i="1" s="1"/>
  <c r="J1915" i="1" s="1" a="1"/>
  <c r="J1915" i="1" s="1"/>
  <c r="AK1915" i="1" a="1"/>
  <c r="AK1915" i="1" s="1"/>
  <c r="AC1915" i="1" a="1"/>
  <c r="AC1915" i="1" s="1"/>
  <c r="AG1914" i="1" a="1"/>
  <c r="AG1914" i="1" s="1"/>
  <c r="AK1914" i="1" s="1" a="1"/>
  <c r="AK1914" i="1" s="1"/>
  <c r="AB1914" i="1" a="1"/>
  <c r="AB1914" i="1" s="1"/>
  <c r="AD1914" i="1" s="1" a="1"/>
  <c r="AD1914" i="1" s="1"/>
  <c r="AE1914" i="1" a="1"/>
  <c r="AE1914" i="1" s="1"/>
  <c r="AF1914" i="1" s="1" a="1"/>
  <c r="AF1914" i="1" s="1"/>
  <c r="I1914" i="1" a="1"/>
  <c r="I1914" i="1" s="1"/>
  <c r="J1914" i="1" s="1" a="1"/>
  <c r="J1914" i="1" s="1"/>
  <c r="AC1914" i="1" a="1"/>
  <c r="AC1914" i="1" s="1"/>
  <c r="AG1913" i="1" a="1"/>
  <c r="AG1913" i="1" s="1"/>
  <c r="AB1913" i="1" a="1"/>
  <c r="AB1913" i="1" s="1"/>
  <c r="AD1913" i="1" s="1" a="1"/>
  <c r="AD1913" i="1" s="1"/>
  <c r="AE1913" i="1" a="1"/>
  <c r="AE1913" i="1" s="1"/>
  <c r="AF1913" i="1" s="1" a="1"/>
  <c r="AF1913" i="1" s="1"/>
  <c r="I1913" i="1" a="1"/>
  <c r="I1913" i="1" s="1"/>
  <c r="J1913" i="1" s="1" a="1"/>
  <c r="J1913" i="1" s="1"/>
  <c r="AK1913" i="1" a="1"/>
  <c r="AK1913" i="1" s="1"/>
  <c r="AC1913" i="1" a="1"/>
  <c r="AC1913" i="1" s="1"/>
  <c r="AG1912" i="1" a="1"/>
  <c r="AG1912" i="1" s="1"/>
  <c r="AK1912" i="1" s="1" a="1"/>
  <c r="AK1912" i="1" s="1"/>
  <c r="AB1912" i="1" a="1"/>
  <c r="AB1912" i="1" s="1"/>
  <c r="AD1912" i="1" s="1" a="1"/>
  <c r="AD1912" i="1" s="1"/>
  <c r="AE1912" i="1" a="1"/>
  <c r="AE1912" i="1" s="1"/>
  <c r="AF1912" i="1" s="1" a="1"/>
  <c r="AF1912" i="1" s="1"/>
  <c r="J1912" i="1" a="1"/>
  <c r="J1912" i="1" s="1"/>
  <c r="I1912" i="1" a="1"/>
  <c r="I1912" i="1" s="1"/>
  <c r="AC1912" i="1" a="1"/>
  <c r="AC1912" i="1" s="1"/>
  <c r="AG1911" i="1" a="1"/>
  <c r="AG1911" i="1" s="1"/>
  <c r="AB1911" i="1" a="1"/>
  <c r="AB1911" i="1" s="1"/>
  <c r="AD1911" i="1" s="1" a="1"/>
  <c r="AD1911" i="1" s="1"/>
  <c r="AE1911" i="1" a="1"/>
  <c r="AE1911" i="1" s="1"/>
  <c r="AF1911" i="1" s="1" a="1"/>
  <c r="AF1911" i="1" s="1"/>
  <c r="I1911" i="1" a="1"/>
  <c r="I1911" i="1" s="1"/>
  <c r="J1911" i="1" s="1" a="1"/>
  <c r="J1911" i="1" s="1"/>
  <c r="AK1911" i="1" a="1"/>
  <c r="AK1911" i="1" s="1"/>
  <c r="AC1911" i="1" a="1"/>
  <c r="AC1911" i="1" s="1"/>
  <c r="AG1910" i="1" a="1"/>
  <c r="AG1910" i="1" s="1"/>
  <c r="AK1910" i="1" s="1" a="1"/>
  <c r="AK1910" i="1" s="1"/>
  <c r="AB1910" i="1" a="1"/>
  <c r="AB1910" i="1" s="1"/>
  <c r="AD1910" i="1" s="1" a="1"/>
  <c r="AD1910" i="1" s="1"/>
  <c r="AE1910" i="1" a="1"/>
  <c r="AE1910" i="1" s="1"/>
  <c r="AF1910" i="1" s="1" a="1"/>
  <c r="AF1910" i="1" s="1"/>
  <c r="I1910" i="1" a="1"/>
  <c r="I1910" i="1" s="1"/>
  <c r="J1910" i="1" s="1" a="1"/>
  <c r="J1910" i="1" s="1"/>
  <c r="AC1910" i="1" a="1"/>
  <c r="AC1910" i="1" s="1"/>
  <c r="AG1909" i="1" a="1"/>
  <c r="AG1909" i="1" s="1"/>
  <c r="AK1909" i="1" s="1" a="1"/>
  <c r="AK1909" i="1" s="1"/>
  <c r="AB1909" i="1" a="1"/>
  <c r="AB1909" i="1" s="1"/>
  <c r="AD1909" i="1" s="1" a="1"/>
  <c r="AD1909" i="1" s="1"/>
  <c r="AE1909" i="1" a="1"/>
  <c r="AE1909" i="1" s="1"/>
  <c r="AF1909" i="1" s="1" a="1"/>
  <c r="AF1909" i="1" s="1"/>
  <c r="J1909" i="1" a="1"/>
  <c r="J1909" i="1" s="1"/>
  <c r="I1909" i="1" a="1"/>
  <c r="I1909" i="1" s="1"/>
  <c r="AC1909" i="1" a="1"/>
  <c r="AC1909" i="1" s="1"/>
  <c r="AG1908" i="1" a="1"/>
  <c r="AG1908" i="1" s="1"/>
  <c r="K1908" i="1" s="1" a="1"/>
  <c r="K1908" i="1" s="1"/>
  <c r="I1908" i="1" a="1"/>
  <c r="I1908" i="1" s="1"/>
  <c r="J1908" i="1" s="1" a="1"/>
  <c r="J1908" i="1" s="1"/>
  <c r="AK1908" i="1" a="1"/>
  <c r="AK1908" i="1" s="1"/>
  <c r="AB1908" i="1" a="1"/>
  <c r="AB1908" i="1" s="1"/>
  <c r="AD1908" i="1" s="1" a="1"/>
  <c r="AD1908" i="1" s="1"/>
  <c r="AE1908" i="1" a="1"/>
  <c r="AE1908" i="1" s="1"/>
  <c r="AF1908" i="1" s="1" a="1"/>
  <c r="AF1908" i="1" s="1"/>
  <c r="AC1908" i="1" a="1"/>
  <c r="AC1908" i="1" s="1"/>
  <c r="AG1907" i="1" a="1"/>
  <c r="AG1907" i="1" s="1"/>
  <c r="I1907" i="1" a="1"/>
  <c r="I1907" i="1" s="1"/>
  <c r="J1907" i="1" s="1" a="1"/>
  <c r="J1907" i="1" s="1"/>
  <c r="AK1907" i="1" a="1"/>
  <c r="AK1907" i="1" s="1"/>
  <c r="AB1907" i="1" a="1"/>
  <c r="AB1907" i="1" s="1"/>
  <c r="AD1907" i="1" s="1" a="1"/>
  <c r="AD1907" i="1" s="1"/>
  <c r="AE1907" i="1" a="1"/>
  <c r="AE1907" i="1" s="1"/>
  <c r="AF1907" i="1" s="1" a="1"/>
  <c r="AF1907" i="1" s="1"/>
  <c r="AC1907" i="1" a="1"/>
  <c r="AC1907" i="1" s="1"/>
  <c r="AG1906" i="1" a="1"/>
  <c r="AG1906" i="1" s="1"/>
  <c r="K1906" i="1" s="1" a="1"/>
  <c r="K1906" i="1" s="1"/>
  <c r="I1906" i="1" a="1"/>
  <c r="I1906" i="1" s="1"/>
  <c r="J1906" i="1" s="1" a="1"/>
  <c r="J1906" i="1" s="1"/>
  <c r="AK1906" i="1" a="1"/>
  <c r="AK1906" i="1" s="1"/>
  <c r="AB1906" i="1" a="1"/>
  <c r="AB1906" i="1" s="1"/>
  <c r="AD1906" i="1" s="1" a="1"/>
  <c r="AD1906" i="1" s="1"/>
  <c r="AE1906" i="1" a="1"/>
  <c r="AE1906" i="1" s="1"/>
  <c r="AF1906" i="1" s="1" a="1"/>
  <c r="AF1906" i="1" s="1"/>
  <c r="AC1906" i="1" a="1"/>
  <c r="AC1906" i="1" s="1"/>
  <c r="AG1905" i="1" a="1"/>
  <c r="AG1905" i="1" s="1"/>
  <c r="I1905" i="1" a="1"/>
  <c r="I1905" i="1" s="1"/>
  <c r="J1905" i="1" s="1" a="1"/>
  <c r="J1905" i="1" s="1"/>
  <c r="AK1905" i="1" a="1"/>
  <c r="AK1905" i="1" s="1"/>
  <c r="AB1905" i="1" a="1"/>
  <c r="AB1905" i="1" s="1"/>
  <c r="AD1905" i="1" s="1" a="1"/>
  <c r="AD1905" i="1" s="1"/>
  <c r="AE1905" i="1" a="1"/>
  <c r="AE1905" i="1" s="1"/>
  <c r="AF1905" i="1" s="1" a="1"/>
  <c r="AF1905" i="1" s="1"/>
  <c r="AC1905" i="1" a="1"/>
  <c r="AC1905" i="1" s="1"/>
  <c r="AG1904" i="1" a="1"/>
  <c r="AG1904" i="1" s="1"/>
  <c r="K1904" i="1" s="1" a="1"/>
  <c r="K1904" i="1" s="1"/>
  <c r="I1904" i="1" a="1"/>
  <c r="I1904" i="1" s="1"/>
  <c r="J1904" i="1" s="1" a="1"/>
  <c r="J1904" i="1" s="1"/>
  <c r="AK1904" i="1" a="1"/>
  <c r="AK1904" i="1" s="1"/>
  <c r="AB1904" i="1" a="1"/>
  <c r="AB1904" i="1" s="1"/>
  <c r="AD1904" i="1" s="1" a="1"/>
  <c r="AD1904" i="1" s="1"/>
  <c r="AE1904" i="1" a="1"/>
  <c r="AE1904" i="1" s="1"/>
  <c r="AF1904" i="1" s="1" a="1"/>
  <c r="AF1904" i="1" s="1"/>
  <c r="AC1904" i="1" a="1"/>
  <c r="AC1904" i="1" s="1"/>
  <c r="AG1903" i="1" a="1"/>
  <c r="AG1903" i="1" s="1"/>
  <c r="I1903" i="1" a="1"/>
  <c r="I1903" i="1" s="1"/>
  <c r="J1903" i="1" s="1" a="1"/>
  <c r="J1903" i="1" s="1"/>
  <c r="AK1903" i="1" a="1"/>
  <c r="AK1903" i="1" s="1"/>
  <c r="AB1903" i="1" a="1"/>
  <c r="AB1903" i="1" s="1"/>
  <c r="AD1903" i="1" s="1" a="1"/>
  <c r="AD1903" i="1" s="1"/>
  <c r="AE1903" i="1" a="1"/>
  <c r="AE1903" i="1" s="1"/>
  <c r="AF1903" i="1" s="1" a="1"/>
  <c r="AF1903" i="1" s="1"/>
  <c r="AC1903" i="1" a="1"/>
  <c r="AC1903" i="1" s="1"/>
  <c r="AG1902" i="1" a="1"/>
  <c r="AG1902" i="1" s="1"/>
  <c r="AK1902" i="1" s="1" a="1"/>
  <c r="AK1902" i="1" s="1"/>
  <c r="AB1902" i="1" a="1"/>
  <c r="AB1902" i="1" s="1"/>
  <c r="AD1902" i="1" s="1" a="1"/>
  <c r="AD1902" i="1" s="1"/>
  <c r="AE1902" i="1" a="1"/>
  <c r="AE1902" i="1" s="1"/>
  <c r="AF1902" i="1" s="1" a="1"/>
  <c r="AF1902" i="1" s="1"/>
  <c r="J1902" i="1" a="1"/>
  <c r="J1902" i="1" s="1"/>
  <c r="I1902" i="1" a="1"/>
  <c r="I1902" i="1" s="1"/>
  <c r="AC1902" i="1" a="1"/>
  <c r="AC1902" i="1" s="1"/>
  <c r="AG1901" i="1" a="1"/>
  <c r="AG1901" i="1" s="1"/>
  <c r="AK1901" i="1" s="1" a="1"/>
  <c r="AK1901" i="1" s="1"/>
  <c r="AB1901" i="1" a="1"/>
  <c r="AB1901" i="1" s="1"/>
  <c r="AD1901" i="1" s="1" a="1"/>
  <c r="AD1901" i="1" s="1"/>
  <c r="AE1901" i="1" a="1"/>
  <c r="AE1901" i="1" s="1"/>
  <c r="AF1901" i="1" s="1" a="1"/>
  <c r="AF1901" i="1" s="1"/>
  <c r="J1901" i="1" a="1"/>
  <c r="J1901" i="1" s="1"/>
  <c r="I1901" i="1" a="1"/>
  <c r="I1901" i="1" s="1"/>
  <c r="AC1901" i="1" a="1"/>
  <c r="AC1901" i="1" s="1"/>
  <c r="AG1900" i="1" a="1"/>
  <c r="AG1900" i="1" s="1"/>
  <c r="AK1900" i="1" s="1" a="1"/>
  <c r="AK1900" i="1" s="1"/>
  <c r="AB1900" i="1" a="1"/>
  <c r="AB1900" i="1" s="1"/>
  <c r="AD1900" i="1" s="1" a="1"/>
  <c r="AD1900" i="1" s="1"/>
  <c r="AE1900" i="1" a="1"/>
  <c r="AE1900" i="1" s="1"/>
  <c r="AF1900" i="1" s="1" a="1"/>
  <c r="AF1900" i="1" s="1"/>
  <c r="J1900" i="1" a="1"/>
  <c r="J1900" i="1" s="1"/>
  <c r="I1900" i="1" a="1"/>
  <c r="I1900" i="1" s="1"/>
  <c r="AC1900" i="1" a="1"/>
  <c r="AC1900" i="1" s="1"/>
  <c r="AG1899" i="1" a="1"/>
  <c r="AG1899" i="1" s="1"/>
  <c r="AB1899" i="1" a="1"/>
  <c r="AB1899" i="1" s="1"/>
  <c r="AD1899" i="1" s="1" a="1"/>
  <c r="AD1899" i="1" s="1"/>
  <c r="AE1899" i="1" a="1"/>
  <c r="AE1899" i="1" s="1"/>
  <c r="AF1899" i="1" s="1" a="1"/>
  <c r="AF1899" i="1" s="1"/>
  <c r="J1899" i="1" a="1"/>
  <c r="J1899" i="1" s="1"/>
  <c r="I1899" i="1" a="1"/>
  <c r="I1899" i="1" s="1"/>
  <c r="AK1899" i="1" a="1"/>
  <c r="AK1899" i="1" s="1"/>
  <c r="AC1899" i="1" a="1"/>
  <c r="AC1899" i="1" s="1"/>
  <c r="AG1898" i="1" a="1"/>
  <c r="AG1898" i="1" s="1"/>
  <c r="J1898" i="1" a="1"/>
  <c r="J1898" i="1" s="1"/>
  <c r="I1898" i="1" a="1"/>
  <c r="I1898" i="1" s="1"/>
  <c r="AB1898" i="1" a="1"/>
  <c r="AB1898" i="1" s="1"/>
  <c r="AD1898" i="1" s="1" a="1"/>
  <c r="AD1898" i="1" s="1"/>
  <c r="AE1898" i="1" a="1"/>
  <c r="AE1898" i="1" s="1"/>
  <c r="AF1898" i="1" s="1" a="1"/>
  <c r="AF1898" i="1" s="1"/>
  <c r="AC1898" i="1" a="1"/>
  <c r="AC1898" i="1" s="1"/>
  <c r="AG1897" i="1" a="1"/>
  <c r="AG1897" i="1" s="1"/>
  <c r="J1897" i="1" a="1"/>
  <c r="J1897" i="1" s="1"/>
  <c r="I1897" i="1" a="1"/>
  <c r="I1897" i="1" s="1"/>
  <c r="AB1897" i="1" a="1"/>
  <c r="AB1897" i="1" s="1"/>
  <c r="AD1897" i="1" s="1" a="1"/>
  <c r="AD1897" i="1" s="1"/>
  <c r="AE1897" i="1" a="1"/>
  <c r="AE1897" i="1" s="1"/>
  <c r="AF1897" i="1" s="1" a="1"/>
  <c r="AF1897" i="1" s="1"/>
  <c r="AC1897" i="1" a="1"/>
  <c r="AC1897" i="1" s="1"/>
  <c r="AG1896" i="1" a="1"/>
  <c r="AG1896" i="1" s="1"/>
  <c r="K1896" i="1" s="1" a="1"/>
  <c r="K1896" i="1" s="1"/>
  <c r="J1896" i="1" a="1"/>
  <c r="J1896" i="1" s="1"/>
  <c r="I1896" i="1" a="1"/>
  <c r="I1896" i="1" s="1"/>
  <c r="AB1896" i="1" a="1"/>
  <c r="AB1896" i="1" s="1"/>
  <c r="AD1896" i="1" s="1" a="1"/>
  <c r="AD1896" i="1" s="1"/>
  <c r="AE1896" i="1" a="1"/>
  <c r="AE1896" i="1" s="1"/>
  <c r="AF1896" i="1" s="1" a="1"/>
  <c r="AF1896" i="1" s="1"/>
  <c r="AC1896" i="1" a="1"/>
  <c r="AC1896" i="1" s="1"/>
  <c r="AG1895" i="1" a="1"/>
  <c r="AG1895" i="1" s="1"/>
  <c r="J1895" i="1" a="1"/>
  <c r="J1895" i="1" s="1"/>
  <c r="I1895" i="1" a="1"/>
  <c r="I1895" i="1" s="1"/>
  <c r="AB1895" i="1" a="1"/>
  <c r="AB1895" i="1" s="1"/>
  <c r="AD1895" i="1" s="1" a="1"/>
  <c r="AD1895" i="1" s="1"/>
  <c r="AE1895" i="1" a="1"/>
  <c r="AE1895" i="1" s="1"/>
  <c r="AF1895" i="1" s="1" a="1"/>
  <c r="AF1895" i="1" s="1"/>
  <c r="AC1895" i="1" a="1"/>
  <c r="AC1895" i="1" s="1"/>
  <c r="AG1894" i="1" a="1"/>
  <c r="AG1894" i="1" s="1"/>
  <c r="J1894" i="1" a="1"/>
  <c r="J1894" i="1" s="1"/>
  <c r="I1894" i="1" a="1"/>
  <c r="I1894" i="1" s="1"/>
  <c r="AB1894" i="1" a="1"/>
  <c r="AB1894" i="1" s="1"/>
  <c r="AD1894" i="1" s="1" a="1"/>
  <c r="AD1894" i="1" s="1"/>
  <c r="AE1894" i="1" a="1"/>
  <c r="AE1894" i="1" s="1"/>
  <c r="AF1894" i="1" s="1" a="1"/>
  <c r="AF1894" i="1" s="1"/>
  <c r="AC1894" i="1" a="1"/>
  <c r="AC1894" i="1" s="1"/>
  <c r="AG1893" i="1" a="1"/>
  <c r="AG1893" i="1" s="1"/>
  <c r="J1893" i="1" a="1"/>
  <c r="J1893" i="1" s="1"/>
  <c r="I1893" i="1" a="1"/>
  <c r="I1893" i="1" s="1"/>
  <c r="AB1893" i="1" a="1"/>
  <c r="AB1893" i="1" s="1"/>
  <c r="AD1893" i="1" s="1" a="1"/>
  <c r="AD1893" i="1" s="1"/>
  <c r="AE1893" i="1" a="1"/>
  <c r="AE1893" i="1" s="1"/>
  <c r="AF1893" i="1" s="1" a="1"/>
  <c r="AF1893" i="1" s="1"/>
  <c r="AC1893" i="1" a="1"/>
  <c r="AC1893" i="1" s="1"/>
  <c r="AG1892" i="1" a="1"/>
  <c r="AG1892" i="1" s="1"/>
  <c r="J1892" i="1" a="1"/>
  <c r="J1892" i="1" s="1"/>
  <c r="I1892" i="1" a="1"/>
  <c r="I1892" i="1" s="1"/>
  <c r="AB1892" i="1" a="1"/>
  <c r="AB1892" i="1" s="1"/>
  <c r="AD1892" i="1" s="1" a="1"/>
  <c r="AD1892" i="1" s="1"/>
  <c r="AE1892" i="1" a="1"/>
  <c r="AE1892" i="1" s="1"/>
  <c r="AF1892" i="1" s="1" a="1"/>
  <c r="AF1892" i="1" s="1"/>
  <c r="AC1892" i="1" a="1"/>
  <c r="AC1892" i="1" s="1"/>
  <c r="AG1891" i="1" a="1"/>
  <c r="AG1891" i="1" s="1"/>
  <c r="J1891" i="1" a="1"/>
  <c r="J1891" i="1" s="1"/>
  <c r="I1891" i="1" a="1"/>
  <c r="I1891" i="1" s="1"/>
  <c r="AB1891" i="1" a="1"/>
  <c r="AB1891" i="1" s="1"/>
  <c r="AD1891" i="1" s="1" a="1"/>
  <c r="AD1891" i="1" s="1"/>
  <c r="AE1891" i="1" a="1"/>
  <c r="AE1891" i="1" s="1"/>
  <c r="AF1891" i="1" s="1" a="1"/>
  <c r="AF1891" i="1" s="1"/>
  <c r="AC1891" i="1" a="1"/>
  <c r="AC1891" i="1" s="1"/>
  <c r="AG1890" i="1" a="1"/>
  <c r="AG1890" i="1" s="1"/>
  <c r="AK1890" i="1" s="1" a="1"/>
  <c r="AK1890" i="1" s="1"/>
  <c r="AB1890" i="1" a="1"/>
  <c r="AB1890" i="1" s="1"/>
  <c r="AD1890" i="1" s="1" a="1"/>
  <c r="AD1890" i="1" s="1"/>
  <c r="AE1890" i="1" a="1"/>
  <c r="AE1890" i="1" s="1"/>
  <c r="AF1890" i="1" s="1" a="1"/>
  <c r="AF1890" i="1" s="1"/>
  <c r="J1890" i="1" a="1"/>
  <c r="J1890" i="1" s="1"/>
  <c r="I1890" i="1" a="1"/>
  <c r="I1890" i="1" s="1"/>
  <c r="AC1890" i="1" a="1"/>
  <c r="AC1890" i="1" s="1"/>
  <c r="AG1889" i="1" a="1"/>
  <c r="AG1889" i="1" s="1"/>
  <c r="AK1889" i="1" s="1" a="1"/>
  <c r="AK1889" i="1" s="1"/>
  <c r="AB1889" i="1" a="1"/>
  <c r="AB1889" i="1" s="1"/>
  <c r="AD1889" i="1" s="1" a="1"/>
  <c r="AD1889" i="1" s="1"/>
  <c r="AE1889" i="1" a="1"/>
  <c r="AE1889" i="1" s="1"/>
  <c r="AF1889" i="1" s="1" a="1"/>
  <c r="AF1889" i="1" s="1"/>
  <c r="J1889" i="1" a="1"/>
  <c r="J1889" i="1" s="1"/>
  <c r="I1889" i="1" a="1"/>
  <c r="I1889" i="1" s="1"/>
  <c r="AC1889" i="1" a="1"/>
  <c r="AC1889" i="1" s="1"/>
  <c r="AG1888" i="1" a="1"/>
  <c r="AG1888" i="1" s="1"/>
  <c r="AK1888" i="1" s="1" a="1"/>
  <c r="AK1888" i="1" s="1"/>
  <c r="AB1888" i="1" a="1"/>
  <c r="AB1888" i="1" s="1"/>
  <c r="AD1888" i="1" s="1" a="1"/>
  <c r="AD1888" i="1" s="1"/>
  <c r="AE1888" i="1" a="1"/>
  <c r="AE1888" i="1" s="1"/>
  <c r="AF1888" i="1" s="1" a="1"/>
  <c r="AF1888" i="1" s="1"/>
  <c r="J1888" i="1" a="1"/>
  <c r="J1888" i="1" s="1"/>
  <c r="I1888" i="1" a="1"/>
  <c r="I1888" i="1" s="1"/>
  <c r="AC1888" i="1" a="1"/>
  <c r="AC1888" i="1" s="1"/>
  <c r="AG1887" i="1" a="1"/>
  <c r="AG1887" i="1" s="1"/>
  <c r="AK1887" i="1" s="1" a="1"/>
  <c r="AK1887" i="1" s="1"/>
  <c r="AB1887" i="1" a="1"/>
  <c r="AB1887" i="1" s="1"/>
  <c r="AD1887" i="1" s="1" a="1"/>
  <c r="AD1887" i="1" s="1"/>
  <c r="AE1887" i="1" a="1"/>
  <c r="AE1887" i="1" s="1"/>
  <c r="AF1887" i="1" s="1" a="1"/>
  <c r="AF1887" i="1" s="1"/>
  <c r="J1887" i="1" a="1"/>
  <c r="J1887" i="1" s="1"/>
  <c r="I1887" i="1" a="1"/>
  <c r="I1887" i="1" s="1"/>
  <c r="AC1887" i="1" a="1"/>
  <c r="AC1887" i="1" s="1"/>
  <c r="AG1886" i="1" a="1"/>
  <c r="AG1886" i="1" s="1"/>
  <c r="AK1886" i="1" s="1" a="1"/>
  <c r="AK1886" i="1" s="1"/>
  <c r="AB1886" i="1" a="1"/>
  <c r="AB1886" i="1" s="1"/>
  <c r="AD1886" i="1" s="1" a="1"/>
  <c r="AD1886" i="1" s="1"/>
  <c r="AE1886" i="1" a="1"/>
  <c r="AE1886" i="1" s="1"/>
  <c r="AF1886" i="1" s="1" a="1"/>
  <c r="AF1886" i="1" s="1"/>
  <c r="J1886" i="1" a="1"/>
  <c r="J1886" i="1" s="1"/>
  <c r="I1886" i="1" a="1"/>
  <c r="I1886" i="1" s="1"/>
  <c r="AC1886" i="1" a="1"/>
  <c r="AC1886" i="1" s="1"/>
  <c r="AG1885" i="1" a="1"/>
  <c r="AG1885" i="1" s="1"/>
  <c r="AK1885" i="1" s="1" a="1"/>
  <c r="AK1885" i="1" s="1"/>
  <c r="AB1885" i="1" a="1"/>
  <c r="AB1885" i="1" s="1"/>
  <c r="AD1885" i="1" s="1" a="1"/>
  <c r="AD1885" i="1" s="1"/>
  <c r="AE1885" i="1" a="1"/>
  <c r="AE1885" i="1" s="1"/>
  <c r="AF1885" i="1" s="1" a="1"/>
  <c r="AF1885" i="1" s="1"/>
  <c r="J1885" i="1" a="1"/>
  <c r="J1885" i="1" s="1"/>
  <c r="I1885" i="1" a="1"/>
  <c r="I1885" i="1" s="1"/>
  <c r="AC1885" i="1" a="1"/>
  <c r="AC1885" i="1" s="1"/>
  <c r="AG1884" i="1" a="1"/>
  <c r="AG1884" i="1" s="1"/>
  <c r="K1884" i="1" s="1" a="1"/>
  <c r="K1884" i="1" s="1"/>
  <c r="J1884" i="1" a="1"/>
  <c r="J1884" i="1" s="1"/>
  <c r="I1884" i="1" a="1"/>
  <c r="I1884" i="1" s="1"/>
  <c r="AB1884" i="1" a="1"/>
  <c r="AB1884" i="1" s="1"/>
  <c r="AD1884" i="1" s="1" a="1"/>
  <c r="AD1884" i="1" s="1"/>
  <c r="AE1884" i="1" a="1"/>
  <c r="AE1884" i="1" s="1"/>
  <c r="AF1884" i="1" s="1" a="1"/>
  <c r="AF1884" i="1" s="1"/>
  <c r="AC1884" i="1" a="1"/>
  <c r="AC1884" i="1" s="1"/>
  <c r="AG1883" i="1" a="1"/>
  <c r="AG1883" i="1" s="1"/>
  <c r="J1883" i="1" a="1"/>
  <c r="J1883" i="1" s="1"/>
  <c r="I1883" i="1" a="1"/>
  <c r="I1883" i="1" s="1"/>
  <c r="AB1883" i="1" a="1"/>
  <c r="AB1883" i="1" s="1"/>
  <c r="AD1883" i="1" s="1" a="1"/>
  <c r="AD1883" i="1" s="1"/>
  <c r="AE1883" i="1" a="1"/>
  <c r="AE1883" i="1" s="1"/>
  <c r="AF1883" i="1" s="1" a="1"/>
  <c r="AF1883" i="1" s="1"/>
  <c r="AC1883" i="1" a="1"/>
  <c r="AC1883" i="1" s="1"/>
  <c r="AG1882" i="1" a="1"/>
  <c r="AG1882" i="1" s="1"/>
  <c r="J1882" i="1" a="1"/>
  <c r="J1882" i="1" s="1"/>
  <c r="I1882" i="1" a="1"/>
  <c r="I1882" i="1" s="1"/>
  <c r="AB1882" i="1" a="1"/>
  <c r="AB1882" i="1" s="1"/>
  <c r="AD1882" i="1" s="1" a="1"/>
  <c r="AD1882" i="1" s="1"/>
  <c r="AE1882" i="1" a="1"/>
  <c r="AE1882" i="1" s="1"/>
  <c r="AF1882" i="1" s="1" a="1"/>
  <c r="AF1882" i="1" s="1"/>
  <c r="AC1882" i="1" a="1"/>
  <c r="AC1882" i="1" s="1"/>
  <c r="AG1881" i="1" a="1"/>
  <c r="AG1881" i="1" s="1"/>
  <c r="J1881" i="1" a="1"/>
  <c r="J1881" i="1" s="1"/>
  <c r="I1881" i="1" a="1"/>
  <c r="I1881" i="1" s="1"/>
  <c r="AK1881" i="1" a="1"/>
  <c r="AK1881" i="1" s="1"/>
  <c r="AB1881" i="1" a="1"/>
  <c r="AB1881" i="1" s="1"/>
  <c r="AD1881" i="1" s="1" a="1"/>
  <c r="AD1881" i="1" s="1"/>
  <c r="AE1881" i="1" a="1"/>
  <c r="AE1881" i="1" s="1"/>
  <c r="AF1881" i="1" s="1" a="1"/>
  <c r="AF1881" i="1" s="1"/>
  <c r="AC1881" i="1" a="1"/>
  <c r="AC1881" i="1" s="1"/>
  <c r="AG1880" i="1" a="1"/>
  <c r="AG1880" i="1" s="1"/>
  <c r="K1880" i="1" s="1" a="1"/>
  <c r="K1880" i="1" s="1"/>
  <c r="J1880" i="1" a="1"/>
  <c r="J1880" i="1" s="1"/>
  <c r="I1880" i="1" a="1"/>
  <c r="I1880" i="1" s="1"/>
  <c r="AB1880" i="1" a="1"/>
  <c r="AB1880" i="1" s="1"/>
  <c r="AD1880" i="1" s="1" a="1"/>
  <c r="AD1880" i="1" s="1"/>
  <c r="AE1880" i="1" a="1"/>
  <c r="AE1880" i="1" s="1"/>
  <c r="AF1880" i="1" s="1" a="1"/>
  <c r="AF1880" i="1" s="1"/>
  <c r="AC1880" i="1" a="1"/>
  <c r="AC1880" i="1" s="1"/>
  <c r="AG1879" i="1" a="1"/>
  <c r="AG1879" i="1" s="1"/>
  <c r="J1879" i="1" a="1"/>
  <c r="J1879" i="1" s="1"/>
  <c r="I1879" i="1" a="1"/>
  <c r="I1879" i="1" s="1"/>
  <c r="AB1879" i="1" a="1"/>
  <c r="AB1879" i="1" s="1"/>
  <c r="AD1879" i="1" s="1" a="1"/>
  <c r="AD1879" i="1" s="1"/>
  <c r="AE1879" i="1" a="1"/>
  <c r="AE1879" i="1" s="1"/>
  <c r="AF1879" i="1" s="1" a="1"/>
  <c r="AF1879" i="1" s="1"/>
  <c r="AC1879" i="1" a="1"/>
  <c r="AC1879" i="1" s="1"/>
  <c r="AG1878" i="1" a="1"/>
  <c r="AG1878" i="1" s="1"/>
  <c r="AK1878" i="1" s="1" a="1"/>
  <c r="AK1878" i="1" s="1"/>
  <c r="AB1878" i="1" a="1"/>
  <c r="AB1878" i="1" s="1"/>
  <c r="AD1878" i="1" s="1" a="1"/>
  <c r="AD1878" i="1" s="1"/>
  <c r="AE1878" i="1" a="1"/>
  <c r="AE1878" i="1" s="1"/>
  <c r="AF1878" i="1" s="1" a="1"/>
  <c r="AF1878" i="1" s="1"/>
  <c r="I1878" i="1" a="1"/>
  <c r="I1878" i="1" s="1"/>
  <c r="J1878" i="1" s="1" a="1"/>
  <c r="J1878" i="1" s="1"/>
  <c r="AC1878" i="1" a="1"/>
  <c r="AC1878" i="1" s="1"/>
  <c r="AG1877" i="1" a="1"/>
  <c r="AG1877" i="1" s="1"/>
  <c r="AK1877" i="1" s="1" a="1"/>
  <c r="AK1877" i="1" s="1"/>
  <c r="AB1877" i="1" a="1"/>
  <c r="AB1877" i="1" s="1"/>
  <c r="AD1877" i="1" s="1" a="1"/>
  <c r="AD1877" i="1" s="1"/>
  <c r="AE1877" i="1" a="1"/>
  <c r="AE1877" i="1" s="1"/>
  <c r="AF1877" i="1" s="1" a="1"/>
  <c r="AF1877" i="1" s="1"/>
  <c r="J1877" i="1" a="1"/>
  <c r="J1877" i="1" s="1"/>
  <c r="I1877" i="1" a="1"/>
  <c r="I1877" i="1" s="1"/>
  <c r="AC1877" i="1" a="1"/>
  <c r="AC1877" i="1" s="1"/>
  <c r="AG1876" i="1" a="1"/>
  <c r="AG1876" i="1" s="1"/>
  <c r="AK1876" i="1" s="1" a="1"/>
  <c r="AK1876" i="1" s="1"/>
  <c r="AB1876" i="1" a="1"/>
  <c r="AB1876" i="1" s="1"/>
  <c r="AD1876" i="1" s="1" a="1"/>
  <c r="AD1876" i="1" s="1"/>
  <c r="AE1876" i="1" a="1"/>
  <c r="AE1876" i="1" s="1"/>
  <c r="AF1876" i="1" s="1" a="1"/>
  <c r="AF1876" i="1" s="1"/>
  <c r="J1876" i="1" a="1"/>
  <c r="J1876" i="1" s="1"/>
  <c r="I1876" i="1" a="1"/>
  <c r="I1876" i="1" s="1"/>
  <c r="AC1876" i="1" a="1"/>
  <c r="AC1876" i="1" s="1"/>
  <c r="AG1875" i="1" a="1"/>
  <c r="AG1875" i="1" s="1"/>
  <c r="AK1875" i="1" s="1" a="1"/>
  <c r="AK1875" i="1" s="1"/>
  <c r="AB1875" i="1" a="1"/>
  <c r="AB1875" i="1" s="1"/>
  <c r="AD1875" i="1" s="1" a="1"/>
  <c r="AD1875" i="1" s="1"/>
  <c r="AE1875" i="1" a="1"/>
  <c r="AE1875" i="1" s="1"/>
  <c r="AF1875" i="1" s="1" a="1"/>
  <c r="AF1875" i="1" s="1"/>
  <c r="J1875" i="1" a="1"/>
  <c r="J1875" i="1" s="1"/>
  <c r="I1875" i="1" a="1"/>
  <c r="I1875" i="1" s="1"/>
  <c r="AC1875" i="1" a="1"/>
  <c r="AC1875" i="1" s="1"/>
  <c r="AG1874" i="1" a="1"/>
  <c r="AG1874" i="1" s="1"/>
  <c r="AK1874" i="1" s="1" a="1"/>
  <c r="AK1874" i="1" s="1"/>
  <c r="AB1874" i="1" a="1"/>
  <c r="AB1874" i="1" s="1"/>
  <c r="AD1874" i="1" s="1" a="1"/>
  <c r="AD1874" i="1" s="1"/>
  <c r="AE1874" i="1" a="1"/>
  <c r="AE1874" i="1" s="1"/>
  <c r="AF1874" i="1" s="1" a="1"/>
  <c r="AF1874" i="1" s="1"/>
  <c r="J1874" i="1" a="1"/>
  <c r="J1874" i="1" s="1"/>
  <c r="I1874" i="1" a="1"/>
  <c r="I1874" i="1" s="1"/>
  <c r="AC1874" i="1" a="1"/>
  <c r="AC1874" i="1" s="1"/>
  <c r="AG1873" i="1" a="1"/>
  <c r="AG1873" i="1" s="1"/>
  <c r="AK1873" i="1" s="1" a="1"/>
  <c r="AK1873" i="1" s="1"/>
  <c r="AB1873" i="1" a="1"/>
  <c r="AB1873" i="1" s="1"/>
  <c r="AD1873" i="1" s="1" a="1"/>
  <c r="AD1873" i="1" s="1"/>
  <c r="AE1873" i="1" a="1"/>
  <c r="AE1873" i="1" s="1"/>
  <c r="AF1873" i="1" s="1" a="1"/>
  <c r="AF1873" i="1" s="1"/>
  <c r="J1873" i="1" a="1"/>
  <c r="J1873" i="1" s="1"/>
  <c r="I1873" i="1" a="1"/>
  <c r="I1873" i="1" s="1"/>
  <c r="AC1873" i="1" a="1"/>
  <c r="AC1873" i="1" s="1"/>
  <c r="AG1872" i="1" a="1"/>
  <c r="AG1872" i="1" s="1"/>
  <c r="AK1872" i="1" s="1" a="1"/>
  <c r="AK1872" i="1" s="1"/>
  <c r="AB1872" i="1" a="1"/>
  <c r="AB1872" i="1" s="1"/>
  <c r="AD1872" i="1" s="1" a="1"/>
  <c r="AD1872" i="1" s="1"/>
  <c r="AE1872" i="1" a="1"/>
  <c r="AE1872" i="1" s="1"/>
  <c r="AF1872" i="1" s="1" a="1"/>
  <c r="AF1872" i="1" s="1"/>
  <c r="J1872" i="1" a="1"/>
  <c r="J1872" i="1" s="1"/>
  <c r="I1872" i="1" a="1"/>
  <c r="I1872" i="1" s="1"/>
  <c r="AC1872" i="1" a="1"/>
  <c r="AC1872" i="1" s="1"/>
  <c r="AG1871" i="1" a="1"/>
  <c r="AG1871" i="1" s="1"/>
  <c r="AB1871" i="1" a="1"/>
  <c r="AB1871" i="1" s="1"/>
  <c r="AD1871" i="1" s="1" a="1"/>
  <c r="AD1871" i="1" s="1"/>
  <c r="AE1871" i="1" a="1"/>
  <c r="AE1871" i="1" s="1"/>
  <c r="AF1871" i="1" s="1" a="1"/>
  <c r="AF1871" i="1" s="1"/>
  <c r="J1871" i="1" a="1"/>
  <c r="J1871" i="1" s="1"/>
  <c r="I1871" i="1" a="1"/>
  <c r="I1871" i="1" s="1"/>
  <c r="AK1871" i="1" a="1"/>
  <c r="AK1871" i="1" s="1"/>
  <c r="AC1871" i="1" a="1"/>
  <c r="AC1871" i="1" s="1"/>
  <c r="AG1870" i="1" a="1"/>
  <c r="AG1870" i="1" s="1"/>
  <c r="AK1870" i="1" s="1" a="1"/>
  <c r="AK1870" i="1" s="1"/>
  <c r="AB1870" i="1" a="1"/>
  <c r="AB1870" i="1" s="1"/>
  <c r="AD1870" i="1" s="1" a="1"/>
  <c r="AD1870" i="1" s="1"/>
  <c r="AE1870" i="1" a="1"/>
  <c r="AE1870" i="1" s="1"/>
  <c r="AF1870" i="1" s="1" a="1"/>
  <c r="AF1870" i="1" s="1"/>
  <c r="J1870" i="1" a="1"/>
  <c r="J1870" i="1" s="1"/>
  <c r="I1870" i="1" a="1"/>
  <c r="I1870" i="1" s="1"/>
  <c r="AC1870" i="1" a="1"/>
  <c r="AC1870" i="1" s="1"/>
  <c r="AG1869" i="1" a="1"/>
  <c r="AG1869" i="1" s="1"/>
  <c r="AK1869" i="1" s="1" a="1"/>
  <c r="AK1869" i="1" s="1"/>
  <c r="AB1869" i="1" a="1"/>
  <c r="AB1869" i="1" s="1"/>
  <c r="AD1869" i="1" s="1" a="1"/>
  <c r="AD1869" i="1" s="1"/>
  <c r="AE1869" i="1" a="1"/>
  <c r="AE1869" i="1" s="1"/>
  <c r="AF1869" i="1" s="1" a="1"/>
  <c r="AF1869" i="1" s="1"/>
  <c r="J1869" i="1" a="1"/>
  <c r="J1869" i="1" s="1"/>
  <c r="I1869" i="1" a="1"/>
  <c r="I1869" i="1" s="1"/>
  <c r="AC1869" i="1" a="1"/>
  <c r="AC1869" i="1" s="1"/>
  <c r="AG1868" i="1" a="1"/>
  <c r="AG1868" i="1" s="1"/>
  <c r="AK1868" i="1" s="1" a="1"/>
  <c r="AK1868" i="1" s="1"/>
  <c r="AB1868" i="1" a="1"/>
  <c r="AB1868" i="1" s="1"/>
  <c r="AD1868" i="1" s="1" a="1"/>
  <c r="AD1868" i="1" s="1"/>
  <c r="AE1868" i="1" a="1"/>
  <c r="AE1868" i="1" s="1"/>
  <c r="AF1868" i="1" s="1" a="1"/>
  <c r="AF1868" i="1" s="1"/>
  <c r="J1868" i="1" a="1"/>
  <c r="J1868" i="1" s="1"/>
  <c r="I1868" i="1" a="1"/>
  <c r="I1868" i="1" s="1"/>
  <c r="AC1868" i="1" a="1"/>
  <c r="AC1868" i="1" s="1"/>
  <c r="AG1867" i="1" a="1"/>
  <c r="AG1867" i="1" s="1"/>
  <c r="AK1867" i="1" s="1" a="1"/>
  <c r="AK1867" i="1" s="1"/>
  <c r="AB1867" i="1" a="1"/>
  <c r="AB1867" i="1" s="1"/>
  <c r="AD1867" i="1" s="1" a="1"/>
  <c r="AD1867" i="1" s="1"/>
  <c r="AE1867" i="1" a="1"/>
  <c r="AE1867" i="1" s="1"/>
  <c r="AF1867" i="1" s="1" a="1"/>
  <c r="AF1867" i="1" s="1"/>
  <c r="J1867" i="1" a="1"/>
  <c r="J1867" i="1" s="1"/>
  <c r="I1867" i="1" a="1"/>
  <c r="I1867" i="1" s="1"/>
  <c r="AC1867" i="1" a="1"/>
  <c r="AC1867" i="1" s="1"/>
  <c r="AG1866" i="1" a="1"/>
  <c r="AG1866" i="1" s="1"/>
  <c r="AK1866" i="1" s="1" a="1"/>
  <c r="AK1866" i="1" s="1"/>
  <c r="AB1866" i="1" a="1"/>
  <c r="AB1866" i="1" s="1"/>
  <c r="AD1866" i="1" s="1" a="1"/>
  <c r="AD1866" i="1" s="1"/>
  <c r="AE1866" i="1" a="1"/>
  <c r="AE1866" i="1" s="1"/>
  <c r="AF1866" i="1" s="1" a="1"/>
  <c r="AF1866" i="1" s="1"/>
  <c r="J1866" i="1" a="1"/>
  <c r="J1866" i="1" s="1"/>
  <c r="I1866" i="1" a="1"/>
  <c r="I1866" i="1" s="1"/>
  <c r="AC1866" i="1" a="1"/>
  <c r="AC1866" i="1" s="1"/>
  <c r="AG1865" i="1" a="1"/>
  <c r="AG1865" i="1" s="1"/>
  <c r="AK1865" i="1" s="1" a="1"/>
  <c r="AK1865" i="1" s="1"/>
  <c r="AB1865" i="1" a="1"/>
  <c r="AB1865" i="1" s="1"/>
  <c r="AD1865" i="1" s="1" a="1"/>
  <c r="AD1865" i="1" s="1"/>
  <c r="AE1865" i="1" a="1"/>
  <c r="AE1865" i="1" s="1"/>
  <c r="AF1865" i="1" s="1" a="1"/>
  <c r="AF1865" i="1" s="1"/>
  <c r="J1865" i="1" a="1"/>
  <c r="J1865" i="1" s="1"/>
  <c r="I1865" i="1" a="1"/>
  <c r="I1865" i="1" s="1"/>
  <c r="AC1865" i="1" a="1"/>
  <c r="AC1865" i="1" s="1"/>
  <c r="AG1864" i="1" a="1"/>
  <c r="AG1864" i="1" s="1"/>
  <c r="I1864" i="1" a="1"/>
  <c r="I1864" i="1" s="1"/>
  <c r="J1864" i="1" s="1" a="1"/>
  <c r="J1864" i="1" s="1"/>
  <c r="AK1864" i="1" a="1"/>
  <c r="AK1864" i="1" s="1"/>
  <c r="AB1864" i="1" a="1"/>
  <c r="AB1864" i="1" s="1"/>
  <c r="AD1864" i="1" s="1" a="1"/>
  <c r="AD1864" i="1" s="1"/>
  <c r="AE1864" i="1" a="1"/>
  <c r="AE1864" i="1" s="1"/>
  <c r="AF1864" i="1" s="1" a="1"/>
  <c r="AF1864" i="1" s="1"/>
  <c r="AC1864" i="1" a="1"/>
  <c r="AC1864" i="1" s="1"/>
  <c r="AG1863" i="1" a="1"/>
  <c r="AG1863" i="1" s="1"/>
  <c r="AH1863" i="1" s="1" a="1"/>
  <c r="AH1863" i="1" s="1"/>
  <c r="J1863" i="1" a="1"/>
  <c r="J1863" i="1" s="1"/>
  <c r="I1863" i="1" a="1"/>
  <c r="I1863" i="1" s="1"/>
  <c r="AB1863" i="1" a="1"/>
  <c r="AB1863" i="1" s="1"/>
  <c r="AD1863" i="1" s="1" a="1"/>
  <c r="AD1863" i="1" s="1"/>
  <c r="AE1863" i="1" a="1"/>
  <c r="AE1863" i="1" s="1"/>
  <c r="AF1863" i="1" s="1" a="1"/>
  <c r="AF1863" i="1" s="1"/>
  <c r="AC1863" i="1" a="1"/>
  <c r="AC1863" i="1" s="1"/>
  <c r="AG1862" i="1" a="1"/>
  <c r="AG1862" i="1" s="1"/>
  <c r="J1862" i="1" a="1"/>
  <c r="J1862" i="1" s="1"/>
  <c r="I1862" i="1" a="1"/>
  <c r="I1862" i="1" s="1"/>
  <c r="AB1862" i="1" a="1"/>
  <c r="AB1862" i="1" s="1"/>
  <c r="AD1862" i="1" s="1" a="1"/>
  <c r="AD1862" i="1" s="1"/>
  <c r="AE1862" i="1" a="1"/>
  <c r="AE1862" i="1" s="1"/>
  <c r="AF1862" i="1" s="1" a="1"/>
  <c r="AF1862" i="1" s="1"/>
  <c r="AC1862" i="1" a="1"/>
  <c r="AC1862" i="1" s="1"/>
  <c r="AG1861" i="1" a="1"/>
  <c r="AG1861" i="1" s="1"/>
  <c r="J1861" i="1" a="1"/>
  <c r="J1861" i="1" s="1"/>
  <c r="I1861" i="1" a="1"/>
  <c r="I1861" i="1" s="1"/>
  <c r="AK1861" i="1" a="1"/>
  <c r="AK1861" i="1" s="1"/>
  <c r="AB1861" i="1" a="1"/>
  <c r="AB1861" i="1" s="1"/>
  <c r="AD1861" i="1" s="1" a="1"/>
  <c r="AD1861" i="1" s="1"/>
  <c r="AE1861" i="1" a="1"/>
  <c r="AE1861" i="1" s="1"/>
  <c r="AF1861" i="1" s="1" a="1"/>
  <c r="AF1861" i="1" s="1"/>
  <c r="AC1861" i="1" a="1"/>
  <c r="AC1861" i="1" s="1"/>
  <c r="AG1860" i="1" a="1"/>
  <c r="AG1860" i="1" s="1"/>
  <c r="J1860" i="1" a="1"/>
  <c r="J1860" i="1" s="1"/>
  <c r="I1860" i="1" a="1"/>
  <c r="I1860" i="1" s="1"/>
  <c r="AB1860" i="1" a="1"/>
  <c r="AB1860" i="1" s="1"/>
  <c r="AD1860" i="1" s="1" a="1"/>
  <c r="AD1860" i="1" s="1"/>
  <c r="AE1860" i="1" a="1"/>
  <c r="AE1860" i="1" s="1"/>
  <c r="AF1860" i="1" s="1" a="1"/>
  <c r="AF1860" i="1" s="1"/>
  <c r="AC1860" i="1" a="1"/>
  <c r="AC1860" i="1" s="1"/>
  <c r="AG1859" i="1" a="1"/>
  <c r="AG1859" i="1" s="1"/>
  <c r="J1859" i="1" a="1"/>
  <c r="J1859" i="1" s="1"/>
  <c r="I1859" i="1" a="1"/>
  <c r="I1859" i="1" s="1"/>
  <c r="AB1859" i="1" a="1"/>
  <c r="AB1859" i="1" s="1"/>
  <c r="AD1859" i="1" s="1" a="1"/>
  <c r="AD1859" i="1" s="1"/>
  <c r="AE1859" i="1" a="1"/>
  <c r="AE1859" i="1" s="1"/>
  <c r="AF1859" i="1" s="1" a="1"/>
  <c r="AF1859" i="1" s="1"/>
  <c r="AC1859" i="1" a="1"/>
  <c r="AC1859" i="1" s="1"/>
  <c r="AG1858" i="1" a="1"/>
  <c r="AG1858" i="1" s="1"/>
  <c r="J1858" i="1" a="1"/>
  <c r="J1858" i="1" s="1"/>
  <c r="I1858" i="1" a="1"/>
  <c r="I1858" i="1" s="1"/>
  <c r="AB1858" i="1" a="1"/>
  <c r="AB1858" i="1" s="1"/>
  <c r="AD1858" i="1" s="1" a="1"/>
  <c r="AD1858" i="1" s="1"/>
  <c r="AE1858" i="1" a="1"/>
  <c r="AE1858" i="1" s="1"/>
  <c r="AF1858" i="1" s="1" a="1"/>
  <c r="AF1858" i="1" s="1"/>
  <c r="AC1858" i="1" a="1"/>
  <c r="AC1858" i="1" s="1"/>
  <c r="AG1857" i="1" a="1"/>
  <c r="AG1857" i="1" s="1"/>
  <c r="K1857" i="1" s="1" a="1"/>
  <c r="K1857" i="1" s="1"/>
  <c r="J1857" i="1" a="1"/>
  <c r="J1857" i="1" s="1"/>
  <c r="I1857" i="1" a="1"/>
  <c r="I1857" i="1" s="1"/>
  <c r="AK1857" i="1" a="1"/>
  <c r="AK1857" i="1" s="1"/>
  <c r="AB1857" i="1" a="1"/>
  <c r="AB1857" i="1" s="1"/>
  <c r="AD1857" i="1" s="1" a="1"/>
  <c r="AD1857" i="1" s="1"/>
  <c r="AE1857" i="1" a="1"/>
  <c r="AE1857" i="1" s="1"/>
  <c r="AF1857" i="1" s="1" a="1"/>
  <c r="AF1857" i="1" s="1"/>
  <c r="AC1857" i="1" a="1"/>
  <c r="AC1857" i="1" s="1"/>
  <c r="AG1856" i="1" a="1"/>
  <c r="AG1856" i="1" s="1"/>
  <c r="AK1856" i="1" s="1" a="1"/>
  <c r="AK1856" i="1" s="1"/>
  <c r="J1856" i="1" a="1"/>
  <c r="J1856" i="1" s="1"/>
  <c r="I1856" i="1" a="1"/>
  <c r="I1856" i="1" s="1"/>
  <c r="AB1856" i="1" a="1"/>
  <c r="AB1856" i="1" s="1"/>
  <c r="AD1856" i="1" s="1" a="1"/>
  <c r="AD1856" i="1" s="1"/>
  <c r="AE1856" i="1" a="1"/>
  <c r="AE1856" i="1" s="1"/>
  <c r="AF1856" i="1" s="1" a="1"/>
  <c r="AF1856" i="1" s="1"/>
  <c r="AC1856" i="1" a="1"/>
  <c r="AC1856" i="1" s="1"/>
  <c r="AG1855" i="1" a="1"/>
  <c r="AG1855" i="1" s="1"/>
  <c r="J1855" i="1" a="1"/>
  <c r="J1855" i="1" s="1"/>
  <c r="I1855" i="1" a="1"/>
  <c r="I1855" i="1" s="1"/>
  <c r="AB1855" i="1" a="1"/>
  <c r="AB1855" i="1" s="1"/>
  <c r="AD1855" i="1" s="1" a="1"/>
  <c r="AD1855" i="1" s="1"/>
  <c r="AE1855" i="1" a="1"/>
  <c r="AE1855" i="1" s="1"/>
  <c r="AF1855" i="1" s="1" a="1"/>
  <c r="AF1855" i="1" s="1"/>
  <c r="AC1855" i="1" a="1"/>
  <c r="AC1855" i="1" s="1"/>
  <c r="AG1854" i="1" a="1"/>
  <c r="AG1854" i="1" s="1"/>
  <c r="I1854" i="1" a="1"/>
  <c r="I1854" i="1" s="1"/>
  <c r="J1854" i="1" s="1" a="1"/>
  <c r="J1854" i="1" s="1"/>
  <c r="AK1854" i="1" a="1"/>
  <c r="AK1854" i="1" s="1"/>
  <c r="AB1854" i="1" a="1"/>
  <c r="AB1854" i="1" s="1"/>
  <c r="AD1854" i="1" s="1" a="1"/>
  <c r="AD1854" i="1" s="1"/>
  <c r="AE1854" i="1" a="1"/>
  <c r="AE1854" i="1" s="1"/>
  <c r="AF1854" i="1" s="1" a="1"/>
  <c r="AF1854" i="1" s="1"/>
  <c r="AC1854" i="1" a="1"/>
  <c r="AC1854" i="1" s="1"/>
  <c r="AG1853" i="1" a="1"/>
  <c r="AG1853" i="1" s="1"/>
  <c r="K1853" i="1" s="1" a="1"/>
  <c r="K1853" i="1" s="1"/>
  <c r="I1853" i="1" a="1"/>
  <c r="I1853" i="1" s="1"/>
  <c r="J1853" i="1" s="1" a="1"/>
  <c r="J1853" i="1" s="1"/>
  <c r="AK1853" i="1" a="1"/>
  <c r="AK1853" i="1" s="1"/>
  <c r="AB1853" i="1" a="1"/>
  <c r="AB1853" i="1" s="1"/>
  <c r="AD1853" i="1" s="1" a="1"/>
  <c r="AD1853" i="1" s="1"/>
  <c r="AE1853" i="1" a="1"/>
  <c r="AE1853" i="1" s="1"/>
  <c r="AF1853" i="1" s="1" a="1"/>
  <c r="AF1853" i="1" s="1"/>
  <c r="AC1853" i="1" a="1"/>
  <c r="AC1853" i="1" s="1"/>
  <c r="AG1852" i="1" a="1"/>
  <c r="AG1852" i="1" s="1"/>
  <c r="I1852" i="1" a="1"/>
  <c r="I1852" i="1" s="1"/>
  <c r="J1852" i="1" s="1" a="1"/>
  <c r="J1852" i="1" s="1"/>
  <c r="AK1852" i="1" a="1"/>
  <c r="AK1852" i="1" s="1"/>
  <c r="AB1852" i="1" a="1"/>
  <c r="AB1852" i="1" s="1"/>
  <c r="AD1852" i="1" s="1" a="1"/>
  <c r="AD1852" i="1" s="1"/>
  <c r="AE1852" i="1" a="1"/>
  <c r="AE1852" i="1" s="1"/>
  <c r="AF1852" i="1" s="1" a="1"/>
  <c r="AF1852" i="1" s="1"/>
  <c r="AC1852" i="1" a="1"/>
  <c r="AC1852" i="1" s="1"/>
  <c r="AG1851" i="1" a="1"/>
  <c r="AG1851" i="1" s="1"/>
  <c r="K1851" i="1" s="1" a="1"/>
  <c r="K1851" i="1" s="1"/>
  <c r="I1851" i="1" a="1"/>
  <c r="I1851" i="1" s="1"/>
  <c r="J1851" i="1" s="1" a="1"/>
  <c r="J1851" i="1" s="1"/>
  <c r="AK1851" i="1" a="1"/>
  <c r="AK1851" i="1" s="1"/>
  <c r="AB1851" i="1" a="1"/>
  <c r="AB1851" i="1" s="1"/>
  <c r="AD1851" i="1" s="1" a="1"/>
  <c r="AD1851" i="1" s="1"/>
  <c r="AE1851" i="1" a="1"/>
  <c r="AE1851" i="1" s="1"/>
  <c r="AF1851" i="1" s="1" a="1"/>
  <c r="AF1851" i="1" s="1"/>
  <c r="AC1851" i="1" a="1"/>
  <c r="AC1851" i="1" s="1"/>
  <c r="AG1850" i="1" a="1"/>
  <c r="AG1850" i="1" s="1"/>
  <c r="I1850" i="1" a="1"/>
  <c r="I1850" i="1" s="1"/>
  <c r="J1850" i="1" s="1" a="1"/>
  <c r="J1850" i="1" s="1"/>
  <c r="AK1850" i="1" a="1"/>
  <c r="AK1850" i="1" s="1"/>
  <c r="AB1850" i="1" a="1"/>
  <c r="AB1850" i="1" s="1"/>
  <c r="AD1850" i="1" s="1" a="1"/>
  <c r="AD1850" i="1" s="1"/>
  <c r="AE1850" i="1" a="1"/>
  <c r="AE1850" i="1" s="1"/>
  <c r="AF1850" i="1" s="1" a="1"/>
  <c r="AF1850" i="1" s="1"/>
  <c r="AC1850" i="1" a="1"/>
  <c r="AC1850" i="1" s="1"/>
  <c r="AG1849" i="1" a="1"/>
  <c r="AG1849" i="1" s="1"/>
  <c r="K1849" i="1" s="1" a="1"/>
  <c r="K1849" i="1" s="1"/>
  <c r="I1849" i="1" a="1"/>
  <c r="I1849" i="1" s="1"/>
  <c r="J1849" i="1" s="1" a="1"/>
  <c r="J1849" i="1" s="1"/>
  <c r="AK1849" i="1" a="1"/>
  <c r="AK1849" i="1" s="1"/>
  <c r="AB1849" i="1" a="1"/>
  <c r="AB1849" i="1" s="1"/>
  <c r="AD1849" i="1" s="1" a="1"/>
  <c r="AD1849" i="1" s="1"/>
  <c r="AE1849" i="1" a="1"/>
  <c r="AE1849" i="1" s="1"/>
  <c r="AF1849" i="1" s="1" a="1"/>
  <c r="AF1849" i="1" s="1"/>
  <c r="AC1849" i="1" a="1"/>
  <c r="AC1849" i="1" s="1"/>
  <c r="AG1848" i="1" a="1"/>
  <c r="AG1848" i="1" s="1"/>
  <c r="I1848" i="1" a="1"/>
  <c r="I1848" i="1" s="1"/>
  <c r="J1848" i="1" s="1" a="1"/>
  <c r="J1848" i="1" s="1"/>
  <c r="AK1848" i="1" a="1"/>
  <c r="AK1848" i="1" s="1"/>
  <c r="AB1848" i="1" a="1"/>
  <c r="AB1848" i="1" s="1"/>
  <c r="AD1848" i="1" s="1" a="1"/>
  <c r="AD1848" i="1" s="1"/>
  <c r="AE1848" i="1" a="1"/>
  <c r="AE1848" i="1" s="1"/>
  <c r="AF1848" i="1" s="1" a="1"/>
  <c r="AF1848" i="1" s="1"/>
  <c r="AC1848" i="1" a="1"/>
  <c r="AC1848" i="1" s="1"/>
  <c r="AG1847" i="1" a="1"/>
  <c r="AG1847" i="1" s="1"/>
  <c r="K1847" i="1" s="1" a="1"/>
  <c r="K1847" i="1" s="1"/>
  <c r="I1847" i="1" a="1"/>
  <c r="I1847" i="1" s="1"/>
  <c r="J1847" i="1" s="1" a="1"/>
  <c r="J1847" i="1" s="1"/>
  <c r="AK1847" i="1" a="1"/>
  <c r="AK1847" i="1" s="1"/>
  <c r="AB1847" i="1" a="1"/>
  <c r="AB1847" i="1" s="1"/>
  <c r="AD1847" i="1" s="1" a="1"/>
  <c r="AD1847" i="1" s="1"/>
  <c r="AE1847" i="1" a="1"/>
  <c r="AE1847" i="1" s="1"/>
  <c r="AF1847" i="1" s="1" a="1"/>
  <c r="AF1847" i="1" s="1"/>
  <c r="AC1847" i="1" a="1"/>
  <c r="AC1847" i="1" s="1"/>
  <c r="AG1846" i="1" a="1"/>
  <c r="AG1846" i="1" s="1"/>
  <c r="I1846" i="1" a="1"/>
  <c r="I1846" i="1" s="1"/>
  <c r="J1846" i="1" s="1" a="1"/>
  <c r="J1846" i="1" s="1"/>
  <c r="AK1846" i="1" a="1"/>
  <c r="AK1846" i="1" s="1"/>
  <c r="AB1846" i="1" a="1"/>
  <c r="AB1846" i="1" s="1"/>
  <c r="AD1846" i="1" s="1" a="1"/>
  <c r="AD1846" i="1" s="1"/>
  <c r="AE1846" i="1" a="1"/>
  <c r="AE1846" i="1" s="1"/>
  <c r="AF1846" i="1" s="1" a="1"/>
  <c r="AF1846" i="1" s="1"/>
  <c r="AC1846" i="1" a="1"/>
  <c r="AC1846" i="1" s="1"/>
  <c r="AG1845" i="1" a="1"/>
  <c r="AG1845" i="1" s="1"/>
  <c r="K1845" i="1" s="1" a="1"/>
  <c r="K1845" i="1" s="1"/>
  <c r="I1845" i="1" a="1"/>
  <c r="I1845" i="1" s="1"/>
  <c r="J1845" i="1" s="1" a="1"/>
  <c r="J1845" i="1" s="1"/>
  <c r="AK1845" i="1" a="1"/>
  <c r="AK1845" i="1" s="1"/>
  <c r="AB1845" i="1" a="1"/>
  <c r="AB1845" i="1" s="1"/>
  <c r="AD1845" i="1" s="1" a="1"/>
  <c r="AD1845" i="1" s="1"/>
  <c r="AE1845" i="1" a="1"/>
  <c r="AE1845" i="1" s="1"/>
  <c r="AF1845" i="1" s="1" a="1"/>
  <c r="AF1845" i="1" s="1"/>
  <c r="AC1845" i="1" a="1"/>
  <c r="AC1845" i="1" s="1"/>
  <c r="AG1844" i="1" a="1"/>
  <c r="AG1844" i="1" s="1"/>
  <c r="AB1844" i="1" a="1"/>
  <c r="AB1844" i="1" s="1"/>
  <c r="AD1844" i="1" s="1" a="1"/>
  <c r="AD1844" i="1" s="1"/>
  <c r="AE1844" i="1" a="1"/>
  <c r="AE1844" i="1" s="1"/>
  <c r="AF1844" i="1" s="1" a="1"/>
  <c r="AF1844" i="1" s="1"/>
  <c r="J1844" i="1" a="1"/>
  <c r="J1844" i="1" s="1"/>
  <c r="I1844" i="1" a="1"/>
  <c r="I1844" i="1" s="1"/>
  <c r="AC1844" i="1" a="1"/>
  <c r="AC1844" i="1" s="1"/>
  <c r="AG1843" i="1" a="1"/>
  <c r="AG1843" i="1" s="1"/>
  <c r="AB1843" i="1" a="1"/>
  <c r="AB1843" i="1" s="1"/>
  <c r="AD1843" i="1" s="1" a="1"/>
  <c r="AD1843" i="1" s="1"/>
  <c r="AE1843" i="1" a="1"/>
  <c r="AE1843" i="1" s="1"/>
  <c r="AF1843" i="1" s="1" a="1"/>
  <c r="AF1843" i="1" s="1"/>
  <c r="J1843" i="1" a="1"/>
  <c r="J1843" i="1" s="1"/>
  <c r="I1843" i="1" a="1"/>
  <c r="I1843" i="1" s="1"/>
  <c r="AC1843" i="1" a="1"/>
  <c r="AC1843" i="1" s="1"/>
  <c r="AG1842" i="1" a="1"/>
  <c r="AG1842" i="1" s="1"/>
  <c r="AB1842" i="1" a="1"/>
  <c r="AB1842" i="1" s="1"/>
  <c r="AD1842" i="1" s="1" a="1"/>
  <c r="AD1842" i="1" s="1"/>
  <c r="AE1842" i="1" a="1"/>
  <c r="AE1842" i="1" s="1"/>
  <c r="AF1842" i="1" s="1" a="1"/>
  <c r="AF1842" i="1" s="1"/>
  <c r="J1842" i="1" a="1"/>
  <c r="J1842" i="1" s="1"/>
  <c r="I1842" i="1" a="1"/>
  <c r="I1842" i="1" s="1"/>
  <c r="AC1842" i="1" a="1"/>
  <c r="AC1842" i="1" s="1"/>
  <c r="AG1841" i="1" a="1"/>
  <c r="AG1841" i="1" s="1"/>
  <c r="AB1841" i="1" a="1"/>
  <c r="AB1841" i="1" s="1"/>
  <c r="AD1841" i="1" s="1" a="1"/>
  <c r="AD1841" i="1" s="1"/>
  <c r="AE1841" i="1" a="1"/>
  <c r="AE1841" i="1" s="1"/>
  <c r="AF1841" i="1" s="1" a="1"/>
  <c r="AF1841" i="1" s="1"/>
  <c r="J1841" i="1" a="1"/>
  <c r="J1841" i="1" s="1"/>
  <c r="I1841" i="1" a="1"/>
  <c r="I1841" i="1" s="1"/>
  <c r="AC1841" i="1" a="1"/>
  <c r="AC1841" i="1" s="1"/>
  <c r="AG1840" i="1" a="1"/>
  <c r="AG1840" i="1" s="1"/>
  <c r="AB1840" i="1" a="1"/>
  <c r="AB1840" i="1" s="1"/>
  <c r="AD1840" i="1" s="1" a="1"/>
  <c r="AD1840" i="1" s="1"/>
  <c r="AE1840" i="1" a="1"/>
  <c r="AE1840" i="1" s="1"/>
  <c r="AF1840" i="1" s="1" a="1"/>
  <c r="AF1840" i="1" s="1"/>
  <c r="J1840" i="1" a="1"/>
  <c r="J1840" i="1" s="1"/>
  <c r="I1840" i="1" a="1"/>
  <c r="I1840" i="1" s="1"/>
  <c r="AC1840" i="1" a="1"/>
  <c r="AC1840" i="1" s="1"/>
  <c r="AG1839" i="1" a="1"/>
  <c r="AG1839" i="1" s="1"/>
  <c r="AB1839" i="1" a="1"/>
  <c r="AB1839" i="1" s="1"/>
  <c r="AD1839" i="1" s="1" a="1"/>
  <c r="AD1839" i="1" s="1"/>
  <c r="AE1839" i="1" a="1"/>
  <c r="AE1839" i="1" s="1"/>
  <c r="AF1839" i="1" s="1" a="1"/>
  <c r="AF1839" i="1" s="1"/>
  <c r="J1839" i="1" a="1"/>
  <c r="J1839" i="1" s="1"/>
  <c r="I1839" i="1" a="1"/>
  <c r="I1839" i="1" s="1"/>
  <c r="AC1839" i="1" a="1"/>
  <c r="AC1839" i="1" s="1"/>
  <c r="AG1838" i="1" a="1"/>
  <c r="AG1838" i="1" s="1"/>
  <c r="AB1838" i="1" a="1"/>
  <c r="AB1838" i="1" s="1"/>
  <c r="AD1838" i="1" s="1" a="1"/>
  <c r="AD1838" i="1" s="1"/>
  <c r="AE1838" i="1" a="1"/>
  <c r="AE1838" i="1" s="1"/>
  <c r="AF1838" i="1" s="1" a="1"/>
  <c r="AF1838" i="1" s="1"/>
  <c r="J1838" i="1" a="1"/>
  <c r="J1838" i="1" s="1"/>
  <c r="I1838" i="1" a="1"/>
  <c r="I1838" i="1" s="1"/>
  <c r="AC1838" i="1" a="1"/>
  <c r="AC1838" i="1" s="1"/>
  <c r="AG1837" i="1" a="1"/>
  <c r="AG1837" i="1" s="1"/>
  <c r="AB1837" i="1" a="1"/>
  <c r="AB1837" i="1" s="1"/>
  <c r="AD1837" i="1" s="1" a="1"/>
  <c r="AD1837" i="1" s="1"/>
  <c r="AE1837" i="1" a="1"/>
  <c r="AE1837" i="1" s="1"/>
  <c r="AF1837" i="1" s="1" a="1"/>
  <c r="AF1837" i="1" s="1"/>
  <c r="I1837" i="1" a="1"/>
  <c r="I1837" i="1" s="1"/>
  <c r="J1837" i="1" s="1" a="1"/>
  <c r="J1837" i="1" s="1"/>
  <c r="AC1837" i="1" a="1"/>
  <c r="AC1837" i="1" s="1"/>
  <c r="AG1836" i="1" a="1"/>
  <c r="AG1836" i="1" s="1"/>
  <c r="AB1836" i="1" a="1"/>
  <c r="AB1836" i="1" s="1"/>
  <c r="AD1836" i="1" s="1" a="1"/>
  <c r="AD1836" i="1" s="1"/>
  <c r="AE1836" i="1" a="1"/>
  <c r="AE1836" i="1" s="1"/>
  <c r="AF1836" i="1" s="1" a="1"/>
  <c r="AF1836" i="1" s="1"/>
  <c r="I1836" i="1" a="1"/>
  <c r="I1836" i="1" s="1"/>
  <c r="J1836" i="1" s="1" a="1"/>
  <c r="J1836" i="1" s="1"/>
  <c r="AC1836" i="1" a="1"/>
  <c r="AC1836" i="1" s="1"/>
  <c r="AG1835" i="1" a="1"/>
  <c r="AG1835" i="1" s="1"/>
  <c r="AB1835" i="1" a="1"/>
  <c r="AB1835" i="1" s="1"/>
  <c r="AD1835" i="1" s="1" a="1"/>
  <c r="AD1835" i="1" s="1"/>
  <c r="AE1835" i="1" a="1"/>
  <c r="AE1835" i="1" s="1"/>
  <c r="AF1835" i="1" s="1" a="1"/>
  <c r="AF1835" i="1" s="1"/>
  <c r="J1835" i="1" a="1"/>
  <c r="J1835" i="1" s="1"/>
  <c r="I1835" i="1" a="1"/>
  <c r="I1835" i="1" s="1"/>
  <c r="AC1835" i="1" a="1"/>
  <c r="AC1835" i="1" s="1"/>
  <c r="AG1834" i="1" a="1"/>
  <c r="AG1834" i="1" s="1"/>
  <c r="AB1834" i="1" a="1"/>
  <c r="AB1834" i="1" s="1"/>
  <c r="AD1834" i="1" s="1" a="1"/>
  <c r="AD1834" i="1" s="1"/>
  <c r="AE1834" i="1" a="1"/>
  <c r="AE1834" i="1" s="1"/>
  <c r="AF1834" i="1" s="1" a="1"/>
  <c r="AF1834" i="1" s="1"/>
  <c r="J1834" i="1" a="1"/>
  <c r="J1834" i="1" s="1"/>
  <c r="I1834" i="1" a="1"/>
  <c r="I1834" i="1" s="1"/>
  <c r="AC1834" i="1" a="1"/>
  <c r="AC1834" i="1" s="1"/>
  <c r="AG1833" i="1" a="1"/>
  <c r="AG1833" i="1" s="1"/>
  <c r="AB1833" i="1" a="1"/>
  <c r="AB1833" i="1" s="1"/>
  <c r="AD1833" i="1" s="1" a="1"/>
  <c r="AD1833" i="1" s="1"/>
  <c r="AE1833" i="1" a="1"/>
  <c r="AE1833" i="1" s="1"/>
  <c r="AF1833" i="1" s="1" a="1"/>
  <c r="AF1833" i="1" s="1"/>
  <c r="J1833" i="1" a="1"/>
  <c r="J1833" i="1" s="1"/>
  <c r="I1833" i="1" a="1"/>
  <c r="I1833" i="1" s="1"/>
  <c r="AC1833" i="1" a="1"/>
  <c r="AC1833" i="1" s="1"/>
  <c r="AG1832" i="1" a="1"/>
  <c r="AG1832" i="1" s="1"/>
  <c r="J1832" i="1" a="1"/>
  <c r="J1832" i="1" s="1"/>
  <c r="I1832" i="1" a="1"/>
  <c r="I1832" i="1" s="1"/>
  <c r="AB1832" i="1" a="1"/>
  <c r="AB1832" i="1" s="1"/>
  <c r="AD1832" i="1" s="1" a="1"/>
  <c r="AD1832" i="1" s="1"/>
  <c r="AE1832" i="1" a="1"/>
  <c r="AE1832" i="1" s="1"/>
  <c r="AF1832" i="1" s="1" a="1"/>
  <c r="AF1832" i="1" s="1"/>
  <c r="AC1832" i="1" a="1"/>
  <c r="AC1832" i="1" s="1"/>
  <c r="AG1831" i="1" a="1"/>
  <c r="AG1831" i="1" s="1"/>
  <c r="J1831" i="1" a="1"/>
  <c r="J1831" i="1" s="1"/>
  <c r="I1831" i="1" a="1"/>
  <c r="I1831" i="1" s="1"/>
  <c r="AB1831" i="1" a="1"/>
  <c r="AB1831" i="1" s="1"/>
  <c r="AD1831" i="1" s="1" a="1"/>
  <c r="AD1831" i="1" s="1"/>
  <c r="AE1831" i="1" a="1"/>
  <c r="AE1831" i="1" s="1"/>
  <c r="AF1831" i="1" s="1" a="1"/>
  <c r="AF1831" i="1" s="1"/>
  <c r="AC1831" i="1" a="1"/>
  <c r="AC1831" i="1" s="1"/>
  <c r="AG1830" i="1" a="1"/>
  <c r="AG1830" i="1" s="1"/>
  <c r="J1830" i="1" a="1"/>
  <c r="J1830" i="1" s="1"/>
  <c r="I1830" i="1" a="1"/>
  <c r="I1830" i="1" s="1"/>
  <c r="AB1830" i="1" a="1"/>
  <c r="AB1830" i="1" s="1"/>
  <c r="AD1830" i="1" s="1" a="1"/>
  <c r="AD1830" i="1" s="1"/>
  <c r="AE1830" i="1" a="1"/>
  <c r="AE1830" i="1" s="1"/>
  <c r="AF1830" i="1" s="1" a="1"/>
  <c r="AF1830" i="1" s="1"/>
  <c r="AC1830" i="1" a="1"/>
  <c r="AC1830" i="1" s="1"/>
  <c r="AG1829" i="1" a="1"/>
  <c r="AG1829" i="1" s="1"/>
  <c r="J1829" i="1" a="1"/>
  <c r="J1829" i="1" s="1"/>
  <c r="I1829" i="1" a="1"/>
  <c r="I1829" i="1" s="1"/>
  <c r="AB1829" i="1" a="1"/>
  <c r="AB1829" i="1" s="1"/>
  <c r="AD1829" i="1" s="1" a="1"/>
  <c r="AD1829" i="1" s="1"/>
  <c r="AE1829" i="1" a="1"/>
  <c r="AE1829" i="1" s="1"/>
  <c r="AF1829" i="1" s="1" a="1"/>
  <c r="AF1829" i="1" s="1"/>
  <c r="AC1829" i="1" a="1"/>
  <c r="AC1829" i="1" s="1"/>
  <c r="AG1828" i="1" a="1"/>
  <c r="AG1828" i="1" s="1"/>
  <c r="J1828" i="1" a="1"/>
  <c r="J1828" i="1" s="1"/>
  <c r="I1828" i="1" a="1"/>
  <c r="I1828" i="1" s="1"/>
  <c r="AB1828" i="1" a="1"/>
  <c r="AB1828" i="1" s="1"/>
  <c r="AD1828" i="1" s="1" a="1"/>
  <c r="AD1828" i="1" s="1"/>
  <c r="AE1828" i="1" a="1"/>
  <c r="AE1828" i="1" s="1"/>
  <c r="AF1828" i="1" s="1" a="1"/>
  <c r="AF1828" i="1" s="1"/>
  <c r="AC1828" i="1" a="1"/>
  <c r="AC1828" i="1" s="1"/>
  <c r="AG1827" i="1" a="1"/>
  <c r="AG1827" i="1" s="1"/>
  <c r="J1827" i="1" a="1"/>
  <c r="J1827" i="1" s="1"/>
  <c r="I1827" i="1" a="1"/>
  <c r="I1827" i="1" s="1"/>
  <c r="AB1827" i="1" a="1"/>
  <c r="AB1827" i="1" s="1"/>
  <c r="AD1827" i="1" s="1" a="1"/>
  <c r="AD1827" i="1" s="1"/>
  <c r="AE1827" i="1" a="1"/>
  <c r="AE1827" i="1" s="1"/>
  <c r="AF1827" i="1" s="1" a="1"/>
  <c r="AF1827" i="1" s="1"/>
  <c r="AC1827" i="1" a="1"/>
  <c r="AC1827" i="1" s="1"/>
  <c r="AG1826" i="1" a="1"/>
  <c r="AG1826" i="1" s="1"/>
  <c r="AB1826" i="1" a="1"/>
  <c r="AB1826" i="1" s="1"/>
  <c r="AD1826" i="1" s="1" a="1"/>
  <c r="AD1826" i="1" s="1"/>
  <c r="AE1826" i="1" a="1"/>
  <c r="AE1826" i="1" s="1"/>
  <c r="AF1826" i="1" s="1" a="1"/>
  <c r="AF1826" i="1" s="1"/>
  <c r="J1826" i="1" a="1"/>
  <c r="J1826" i="1" s="1"/>
  <c r="I1826" i="1" a="1"/>
  <c r="I1826" i="1" s="1"/>
  <c r="AC1826" i="1" a="1"/>
  <c r="AC1826" i="1" s="1"/>
  <c r="AG1825" i="1" a="1"/>
  <c r="AG1825" i="1" s="1"/>
  <c r="AB1825" i="1" a="1"/>
  <c r="AB1825" i="1" s="1"/>
  <c r="AD1825" i="1" s="1" a="1"/>
  <c r="AD1825" i="1" s="1"/>
  <c r="AE1825" i="1" a="1"/>
  <c r="AE1825" i="1" s="1"/>
  <c r="AF1825" i="1" s="1" a="1"/>
  <c r="AF1825" i="1" s="1"/>
  <c r="J1825" i="1" a="1"/>
  <c r="J1825" i="1" s="1"/>
  <c r="I1825" i="1" a="1"/>
  <c r="I1825" i="1" s="1"/>
  <c r="AC1825" i="1" a="1"/>
  <c r="AC1825" i="1" s="1"/>
  <c r="AG1824" i="1" a="1"/>
  <c r="AG1824" i="1" s="1"/>
  <c r="AB1824" i="1" a="1"/>
  <c r="AB1824" i="1" s="1"/>
  <c r="AD1824" i="1" s="1" a="1"/>
  <c r="AD1824" i="1" s="1"/>
  <c r="AE1824" i="1" a="1"/>
  <c r="AE1824" i="1" s="1"/>
  <c r="AF1824" i="1" s="1" a="1"/>
  <c r="AF1824" i="1" s="1"/>
  <c r="J1824" i="1" a="1"/>
  <c r="J1824" i="1" s="1"/>
  <c r="I1824" i="1" a="1"/>
  <c r="I1824" i="1" s="1"/>
  <c r="AC1824" i="1" a="1"/>
  <c r="AC1824" i="1" s="1"/>
  <c r="AG1823" i="1" a="1"/>
  <c r="AG1823" i="1" s="1"/>
  <c r="AB1823" i="1" a="1"/>
  <c r="AB1823" i="1" s="1"/>
  <c r="AD1823" i="1" s="1" a="1"/>
  <c r="AD1823" i="1" s="1"/>
  <c r="AE1823" i="1" a="1"/>
  <c r="AE1823" i="1" s="1"/>
  <c r="AF1823" i="1" s="1" a="1"/>
  <c r="AF1823" i="1" s="1"/>
  <c r="J1823" i="1" a="1"/>
  <c r="J1823" i="1" s="1"/>
  <c r="I1823" i="1" a="1"/>
  <c r="I1823" i="1" s="1"/>
  <c r="AC1823" i="1" a="1"/>
  <c r="AC1823" i="1" s="1"/>
  <c r="AG1822" i="1" a="1"/>
  <c r="AG1822" i="1" s="1"/>
  <c r="AB1822" i="1" a="1"/>
  <c r="AB1822" i="1" s="1"/>
  <c r="AD1822" i="1" s="1" a="1"/>
  <c r="AD1822" i="1" s="1"/>
  <c r="AE1822" i="1" a="1"/>
  <c r="AE1822" i="1" s="1"/>
  <c r="AF1822" i="1" s="1" a="1"/>
  <c r="AF1822" i="1" s="1"/>
  <c r="J1822" i="1" a="1"/>
  <c r="J1822" i="1" s="1"/>
  <c r="I1822" i="1" a="1"/>
  <c r="I1822" i="1" s="1"/>
  <c r="AC1822" i="1" a="1"/>
  <c r="AC1822" i="1" s="1"/>
  <c r="AG1821" i="1" a="1"/>
  <c r="AG1821" i="1" s="1"/>
  <c r="AB1821" i="1" a="1"/>
  <c r="AB1821" i="1" s="1"/>
  <c r="AD1821" i="1" s="1" a="1"/>
  <c r="AD1821" i="1" s="1"/>
  <c r="AE1821" i="1" a="1"/>
  <c r="AE1821" i="1" s="1"/>
  <c r="AF1821" i="1" s="1" a="1"/>
  <c r="AF1821" i="1" s="1"/>
  <c r="J1821" i="1" a="1"/>
  <c r="J1821" i="1" s="1"/>
  <c r="I1821" i="1" a="1"/>
  <c r="I1821" i="1" s="1"/>
  <c r="AC1821" i="1" a="1"/>
  <c r="AC1821" i="1" s="1"/>
  <c r="AG1820" i="1" a="1"/>
  <c r="AG1820" i="1" s="1"/>
  <c r="I1820" i="1" a="1"/>
  <c r="I1820" i="1" s="1"/>
  <c r="J1820" i="1" s="1" a="1"/>
  <c r="J1820" i="1" s="1"/>
  <c r="AB1820" i="1" a="1"/>
  <c r="AB1820" i="1" s="1"/>
  <c r="AD1820" i="1" s="1" a="1"/>
  <c r="AD1820" i="1" s="1"/>
  <c r="AE1820" i="1" a="1"/>
  <c r="AE1820" i="1" s="1"/>
  <c r="AF1820" i="1" s="1" a="1"/>
  <c r="AF1820" i="1" s="1"/>
  <c r="AC1820" i="1" a="1"/>
  <c r="AC1820" i="1" s="1"/>
  <c r="AG1819" i="1" a="1"/>
  <c r="AG1819" i="1" s="1"/>
  <c r="I1819" i="1" a="1"/>
  <c r="I1819" i="1" s="1"/>
  <c r="J1819" i="1" s="1" a="1"/>
  <c r="J1819" i="1" s="1"/>
  <c r="AB1819" i="1" a="1"/>
  <c r="AB1819" i="1" s="1"/>
  <c r="AD1819" i="1" s="1" a="1"/>
  <c r="AD1819" i="1" s="1"/>
  <c r="AE1819" i="1" a="1"/>
  <c r="AE1819" i="1" s="1"/>
  <c r="AF1819" i="1" s="1" a="1"/>
  <c r="AF1819" i="1" s="1"/>
  <c r="AC1819" i="1" a="1"/>
  <c r="AC1819" i="1" s="1"/>
  <c r="AG1818" i="1" a="1"/>
  <c r="AG1818" i="1" s="1"/>
  <c r="J1818" i="1" a="1"/>
  <c r="J1818" i="1" s="1"/>
  <c r="I1818" i="1" a="1"/>
  <c r="I1818" i="1" s="1"/>
  <c r="AB1818" i="1" a="1"/>
  <c r="AB1818" i="1" s="1"/>
  <c r="AD1818" i="1" s="1" a="1"/>
  <c r="AD1818" i="1" s="1"/>
  <c r="AE1818" i="1" a="1"/>
  <c r="AE1818" i="1" s="1"/>
  <c r="AF1818" i="1" s="1" a="1"/>
  <c r="AF1818" i="1" s="1"/>
  <c r="AC1818" i="1" a="1"/>
  <c r="AC1818" i="1" s="1"/>
  <c r="AG1817" i="1" a="1"/>
  <c r="AG1817" i="1" s="1"/>
  <c r="J1817" i="1" a="1"/>
  <c r="J1817" i="1" s="1"/>
  <c r="I1817" i="1" a="1"/>
  <c r="I1817" i="1" s="1"/>
  <c r="AB1817" i="1" a="1"/>
  <c r="AB1817" i="1" s="1"/>
  <c r="AD1817" i="1" s="1" a="1"/>
  <c r="AD1817" i="1" s="1"/>
  <c r="AE1817" i="1" a="1"/>
  <c r="AE1817" i="1" s="1"/>
  <c r="AF1817" i="1" s="1" a="1"/>
  <c r="AF1817" i="1" s="1"/>
  <c r="AC1817" i="1" a="1"/>
  <c r="AC1817" i="1" s="1"/>
  <c r="AG1816" i="1" a="1"/>
  <c r="AG1816" i="1" s="1"/>
  <c r="J1816" i="1" a="1"/>
  <c r="J1816" i="1" s="1"/>
  <c r="I1816" i="1" a="1"/>
  <c r="I1816" i="1" s="1"/>
  <c r="AB1816" i="1" a="1"/>
  <c r="AB1816" i="1" s="1"/>
  <c r="AD1816" i="1" s="1" a="1"/>
  <c r="AD1816" i="1" s="1"/>
  <c r="AE1816" i="1" a="1"/>
  <c r="AE1816" i="1" s="1"/>
  <c r="AF1816" i="1" s="1" a="1"/>
  <c r="AF1816" i="1" s="1"/>
  <c r="AC1816" i="1" a="1"/>
  <c r="AC1816" i="1" s="1"/>
  <c r="AG1815" i="1" a="1"/>
  <c r="AG1815" i="1" s="1"/>
  <c r="J1815" i="1" a="1"/>
  <c r="J1815" i="1" s="1"/>
  <c r="I1815" i="1" a="1"/>
  <c r="I1815" i="1" s="1"/>
  <c r="AB1815" i="1" a="1"/>
  <c r="AB1815" i="1" s="1"/>
  <c r="AD1815" i="1" s="1" a="1"/>
  <c r="AD1815" i="1" s="1"/>
  <c r="AE1815" i="1" a="1"/>
  <c r="AE1815" i="1" s="1"/>
  <c r="AF1815" i="1" s="1" a="1"/>
  <c r="AF1815" i="1" s="1"/>
  <c r="AC1815" i="1" a="1"/>
  <c r="AC1815" i="1" s="1"/>
  <c r="AG1814" i="1" a="1"/>
  <c r="AG1814" i="1" s="1"/>
  <c r="J1814" i="1" a="1"/>
  <c r="J1814" i="1" s="1"/>
  <c r="I1814" i="1" a="1"/>
  <c r="I1814" i="1" s="1"/>
  <c r="AB1814" i="1" a="1"/>
  <c r="AB1814" i="1" s="1"/>
  <c r="AD1814" i="1" s="1" a="1"/>
  <c r="AD1814" i="1" s="1"/>
  <c r="AE1814" i="1" a="1"/>
  <c r="AE1814" i="1" s="1"/>
  <c r="AF1814" i="1" s="1" a="1"/>
  <c r="AF1814" i="1" s="1"/>
  <c r="AC1814" i="1" a="1"/>
  <c r="AC1814" i="1" s="1"/>
  <c r="AG1813" i="1" a="1"/>
  <c r="AG1813" i="1" s="1"/>
  <c r="I1813" i="1" a="1"/>
  <c r="I1813" i="1" s="1"/>
  <c r="J1813" i="1" s="1" a="1"/>
  <c r="J1813" i="1" s="1"/>
  <c r="AB1813" i="1" a="1"/>
  <c r="AB1813" i="1" s="1"/>
  <c r="AD1813" i="1" s="1" a="1"/>
  <c r="AD1813" i="1" s="1"/>
  <c r="AE1813" i="1" a="1"/>
  <c r="AE1813" i="1" s="1"/>
  <c r="AF1813" i="1" s="1" a="1"/>
  <c r="AF1813" i="1" s="1"/>
  <c r="AC1813" i="1" a="1"/>
  <c r="AC1813" i="1" s="1"/>
  <c r="AG1812" i="1" a="1"/>
  <c r="AG1812" i="1" s="1"/>
  <c r="J1812" i="1" a="1"/>
  <c r="J1812" i="1" s="1"/>
  <c r="I1812" i="1" a="1"/>
  <c r="I1812" i="1" s="1"/>
  <c r="AB1812" i="1" a="1"/>
  <c r="AB1812" i="1" s="1"/>
  <c r="AD1812" i="1" s="1" a="1"/>
  <c r="AD1812" i="1" s="1"/>
  <c r="AE1812" i="1" a="1"/>
  <c r="AE1812" i="1" s="1"/>
  <c r="AF1812" i="1" s="1" a="1"/>
  <c r="AF1812" i="1" s="1"/>
  <c r="AC1812" i="1" a="1"/>
  <c r="AC1812" i="1" s="1"/>
  <c r="AG1811" i="1" a="1"/>
  <c r="AG1811" i="1" s="1"/>
  <c r="J1811" i="1" a="1"/>
  <c r="J1811" i="1" s="1"/>
  <c r="I1811" i="1" a="1"/>
  <c r="I1811" i="1" s="1"/>
  <c r="AB1811" i="1" a="1"/>
  <c r="AB1811" i="1" s="1"/>
  <c r="AD1811" i="1" s="1" a="1"/>
  <c r="AD1811" i="1" s="1"/>
  <c r="AE1811" i="1" a="1"/>
  <c r="AE1811" i="1" s="1"/>
  <c r="AF1811" i="1" s="1" a="1"/>
  <c r="AF1811" i="1" s="1"/>
  <c r="AC1811" i="1" a="1"/>
  <c r="AC1811" i="1" s="1"/>
  <c r="AG1810" i="1" a="1"/>
  <c r="AG1810" i="1" s="1"/>
  <c r="J1810" i="1" a="1"/>
  <c r="J1810" i="1" s="1"/>
  <c r="I1810" i="1" a="1"/>
  <c r="I1810" i="1" s="1"/>
  <c r="AB1810" i="1" a="1"/>
  <c r="AB1810" i="1" s="1"/>
  <c r="AD1810" i="1" s="1" a="1"/>
  <c r="AD1810" i="1" s="1"/>
  <c r="AE1810" i="1" a="1"/>
  <c r="AE1810" i="1" s="1"/>
  <c r="AF1810" i="1" s="1" a="1"/>
  <c r="AF1810" i="1" s="1"/>
  <c r="AC1810" i="1" a="1"/>
  <c r="AC1810" i="1" s="1"/>
  <c r="AG1809" i="1" a="1"/>
  <c r="AG1809" i="1" s="1"/>
  <c r="J1809" i="1" a="1"/>
  <c r="J1809" i="1" s="1"/>
  <c r="I1809" i="1" a="1"/>
  <c r="I1809" i="1" s="1"/>
  <c r="AB1809" i="1" a="1"/>
  <c r="AB1809" i="1" s="1"/>
  <c r="AD1809" i="1" s="1" a="1"/>
  <c r="AD1809" i="1" s="1"/>
  <c r="AE1809" i="1" a="1"/>
  <c r="AE1809" i="1" s="1"/>
  <c r="AF1809" i="1" s="1" a="1"/>
  <c r="AF1809" i="1" s="1"/>
  <c r="AC1809" i="1" a="1"/>
  <c r="AC1809" i="1" s="1"/>
  <c r="AG1808" i="1" a="1"/>
  <c r="AG1808" i="1" s="1"/>
  <c r="J1808" i="1" a="1"/>
  <c r="J1808" i="1" s="1"/>
  <c r="I1808" i="1" a="1"/>
  <c r="I1808" i="1" s="1"/>
  <c r="AB1808" i="1" a="1"/>
  <c r="AB1808" i="1" s="1"/>
  <c r="AD1808" i="1" s="1" a="1"/>
  <c r="AD1808" i="1" s="1"/>
  <c r="AE1808" i="1" a="1"/>
  <c r="AE1808" i="1" s="1"/>
  <c r="AF1808" i="1" s="1" a="1"/>
  <c r="AF1808" i="1" s="1"/>
  <c r="AC1808" i="1" a="1"/>
  <c r="AC1808" i="1" s="1"/>
  <c r="AG1807" i="1" a="1"/>
  <c r="AG1807" i="1" s="1"/>
  <c r="AB1807" i="1" a="1"/>
  <c r="AB1807" i="1" s="1"/>
  <c r="AD1807" i="1" s="1" a="1"/>
  <c r="AD1807" i="1" s="1"/>
  <c r="AE1807" i="1" a="1"/>
  <c r="AE1807" i="1" s="1"/>
  <c r="AF1807" i="1" s="1" a="1"/>
  <c r="AF1807" i="1" s="1"/>
  <c r="J1807" i="1" a="1"/>
  <c r="J1807" i="1" s="1"/>
  <c r="I1807" i="1" a="1"/>
  <c r="I1807" i="1" s="1"/>
  <c r="AC1807" i="1" a="1"/>
  <c r="AC1807" i="1" s="1"/>
  <c r="AG1806" i="1" a="1"/>
  <c r="AG1806" i="1" s="1"/>
  <c r="AB1806" i="1" a="1"/>
  <c r="AB1806" i="1" s="1"/>
  <c r="AD1806" i="1" s="1" a="1"/>
  <c r="AD1806" i="1" s="1"/>
  <c r="AE1806" i="1" a="1"/>
  <c r="AE1806" i="1" s="1"/>
  <c r="AF1806" i="1" s="1" a="1"/>
  <c r="AF1806" i="1" s="1"/>
  <c r="J1806" i="1" a="1"/>
  <c r="J1806" i="1" s="1"/>
  <c r="I1806" i="1" a="1"/>
  <c r="I1806" i="1" s="1"/>
  <c r="AC1806" i="1" a="1"/>
  <c r="AC1806" i="1" s="1"/>
  <c r="AG1805" i="1" a="1"/>
  <c r="AG1805" i="1" s="1"/>
  <c r="J1805" i="1" a="1"/>
  <c r="J1805" i="1" s="1"/>
  <c r="I1805" i="1" a="1"/>
  <c r="I1805" i="1" s="1"/>
  <c r="AB1805" i="1" a="1"/>
  <c r="AB1805" i="1" s="1"/>
  <c r="AD1805" i="1" s="1" a="1"/>
  <c r="AD1805" i="1" s="1"/>
  <c r="AE1805" i="1" a="1"/>
  <c r="AE1805" i="1" s="1"/>
  <c r="AF1805" i="1" s="1" a="1"/>
  <c r="AF1805" i="1" s="1"/>
  <c r="AC1805" i="1" a="1"/>
  <c r="AC1805" i="1" s="1"/>
  <c r="AG1804" i="1" a="1"/>
  <c r="AG1804" i="1" s="1"/>
  <c r="AB1804" i="1" a="1"/>
  <c r="AB1804" i="1" s="1"/>
  <c r="AD1804" i="1" s="1" a="1"/>
  <c r="AD1804" i="1" s="1"/>
  <c r="AE1804" i="1" a="1"/>
  <c r="AE1804" i="1" s="1"/>
  <c r="AF1804" i="1" s="1" a="1"/>
  <c r="AF1804" i="1" s="1"/>
  <c r="J1804" i="1" a="1"/>
  <c r="J1804" i="1" s="1"/>
  <c r="I1804" i="1" a="1"/>
  <c r="I1804" i="1" s="1"/>
  <c r="AC1804" i="1" a="1"/>
  <c r="AC1804" i="1" s="1"/>
  <c r="AG1803" i="1" a="1"/>
  <c r="AG1803" i="1" s="1"/>
  <c r="J1803" i="1" a="1"/>
  <c r="J1803" i="1" s="1"/>
  <c r="I1803" i="1" a="1"/>
  <c r="I1803" i="1" s="1"/>
  <c r="AB1803" i="1" a="1"/>
  <c r="AB1803" i="1" s="1"/>
  <c r="AD1803" i="1" s="1" a="1"/>
  <c r="AD1803" i="1" s="1"/>
  <c r="AE1803" i="1" a="1"/>
  <c r="AE1803" i="1" s="1"/>
  <c r="AF1803" i="1" s="1" a="1"/>
  <c r="AF1803" i="1" s="1"/>
  <c r="AC1803" i="1" a="1"/>
  <c r="AC1803" i="1" s="1"/>
  <c r="AG1802" i="1" a="1"/>
  <c r="AG1802" i="1" s="1"/>
  <c r="J1802" i="1" a="1"/>
  <c r="J1802" i="1" s="1"/>
  <c r="I1802" i="1" a="1"/>
  <c r="I1802" i="1" s="1"/>
  <c r="AB1802" i="1" a="1"/>
  <c r="AB1802" i="1" s="1"/>
  <c r="AD1802" i="1" s="1" a="1"/>
  <c r="AD1802" i="1" s="1"/>
  <c r="AE1802" i="1" a="1"/>
  <c r="AE1802" i="1" s="1"/>
  <c r="AF1802" i="1" s="1" a="1"/>
  <c r="AF1802" i="1" s="1"/>
  <c r="AC1802" i="1" a="1"/>
  <c r="AC1802" i="1" s="1"/>
  <c r="AG1801" i="1" a="1"/>
  <c r="AG1801" i="1" s="1"/>
  <c r="J1801" i="1" a="1"/>
  <c r="J1801" i="1" s="1"/>
  <c r="I1801" i="1" a="1"/>
  <c r="I1801" i="1" s="1"/>
  <c r="AB1801" i="1" a="1"/>
  <c r="AB1801" i="1" s="1"/>
  <c r="AD1801" i="1" s="1" a="1"/>
  <c r="AD1801" i="1" s="1"/>
  <c r="AE1801" i="1" a="1"/>
  <c r="AE1801" i="1" s="1"/>
  <c r="AF1801" i="1" s="1" a="1"/>
  <c r="AF1801" i="1" s="1"/>
  <c r="AC1801" i="1" a="1"/>
  <c r="AC1801" i="1" s="1"/>
  <c r="AG1800" i="1" a="1"/>
  <c r="AG1800" i="1" s="1"/>
  <c r="J1800" i="1" a="1"/>
  <c r="J1800" i="1" s="1"/>
  <c r="I1800" i="1" a="1"/>
  <c r="I1800" i="1" s="1"/>
  <c r="AB1800" i="1" a="1"/>
  <c r="AB1800" i="1" s="1"/>
  <c r="AD1800" i="1" s="1" a="1"/>
  <c r="AD1800" i="1" s="1"/>
  <c r="AE1800" i="1" a="1"/>
  <c r="AE1800" i="1" s="1"/>
  <c r="AF1800" i="1" s="1" a="1"/>
  <c r="AF1800" i="1" s="1"/>
  <c r="AC1800" i="1" a="1"/>
  <c r="AC1800" i="1" s="1"/>
  <c r="AG1799" i="1" a="1"/>
  <c r="AG1799" i="1" s="1"/>
  <c r="J1799" i="1" a="1"/>
  <c r="J1799" i="1" s="1"/>
  <c r="I1799" i="1" a="1"/>
  <c r="I1799" i="1" s="1"/>
  <c r="AB1799" i="1" a="1"/>
  <c r="AB1799" i="1" s="1"/>
  <c r="AD1799" i="1" s="1" a="1"/>
  <c r="AD1799" i="1" s="1"/>
  <c r="AE1799" i="1" a="1"/>
  <c r="AE1799" i="1" s="1"/>
  <c r="AF1799" i="1" s="1" a="1"/>
  <c r="AF1799" i="1" s="1"/>
  <c r="AC1799" i="1" a="1"/>
  <c r="AC1799" i="1" s="1"/>
  <c r="AG1798" i="1" a="1"/>
  <c r="AG1798" i="1" s="1"/>
  <c r="I1798" i="1" a="1"/>
  <c r="I1798" i="1" s="1"/>
  <c r="J1798" i="1" s="1" a="1"/>
  <c r="J1798" i="1" s="1"/>
  <c r="AB1798" i="1" a="1"/>
  <c r="AB1798" i="1" s="1"/>
  <c r="AD1798" i="1" s="1" a="1"/>
  <c r="AD1798" i="1" s="1"/>
  <c r="AE1798" i="1" a="1"/>
  <c r="AE1798" i="1" s="1"/>
  <c r="AF1798" i="1" s="1" a="1"/>
  <c r="AF1798" i="1" s="1"/>
  <c r="AC1798" i="1" a="1"/>
  <c r="AC1798" i="1" s="1"/>
  <c r="AG1797" i="1" a="1"/>
  <c r="AG1797" i="1" s="1"/>
  <c r="I1797" i="1" a="1"/>
  <c r="I1797" i="1" s="1"/>
  <c r="J1797" i="1" s="1" a="1"/>
  <c r="J1797" i="1" s="1"/>
  <c r="AB1797" i="1" a="1"/>
  <c r="AB1797" i="1" s="1"/>
  <c r="AD1797" i="1" s="1" a="1"/>
  <c r="AD1797" i="1" s="1"/>
  <c r="AE1797" i="1" a="1"/>
  <c r="AE1797" i="1" s="1"/>
  <c r="AF1797" i="1" s="1" a="1"/>
  <c r="AF1797" i="1" s="1"/>
  <c r="AC1797" i="1" a="1"/>
  <c r="AC1797" i="1" s="1"/>
  <c r="AG1796" i="1" a="1"/>
  <c r="AG1796" i="1" s="1"/>
  <c r="AB1796" i="1" a="1"/>
  <c r="AB1796" i="1" s="1"/>
  <c r="AD1796" i="1" s="1" a="1"/>
  <c r="AD1796" i="1" s="1"/>
  <c r="AE1796" i="1" a="1"/>
  <c r="AE1796" i="1" s="1"/>
  <c r="AF1796" i="1" s="1" a="1"/>
  <c r="AF1796" i="1" s="1"/>
  <c r="I1796" i="1" a="1"/>
  <c r="I1796" i="1" s="1"/>
  <c r="J1796" i="1" s="1" a="1"/>
  <c r="J1796" i="1" s="1"/>
  <c r="AC1796" i="1" a="1"/>
  <c r="AC1796" i="1" s="1"/>
  <c r="AG1795" i="1" a="1"/>
  <c r="AG1795" i="1" s="1"/>
  <c r="AB1795" i="1" a="1"/>
  <c r="AB1795" i="1" s="1"/>
  <c r="AD1795" i="1" s="1" a="1"/>
  <c r="AD1795" i="1" s="1"/>
  <c r="AE1795" i="1" a="1"/>
  <c r="AE1795" i="1" s="1"/>
  <c r="AF1795" i="1" s="1" a="1"/>
  <c r="AF1795" i="1" s="1"/>
  <c r="I1795" i="1" a="1"/>
  <c r="I1795" i="1" s="1"/>
  <c r="J1795" i="1" s="1" a="1"/>
  <c r="J1795" i="1" s="1"/>
  <c r="AC1795" i="1" a="1"/>
  <c r="AC1795" i="1" s="1"/>
  <c r="AG1794" i="1" a="1"/>
  <c r="AG1794" i="1" s="1"/>
  <c r="AK1794" i="1" s="1" a="1"/>
  <c r="AK1794" i="1" s="1"/>
  <c r="AB1794" i="1" a="1"/>
  <c r="AB1794" i="1" s="1"/>
  <c r="AD1794" i="1" s="1" a="1"/>
  <c r="AD1794" i="1" s="1"/>
  <c r="AE1794" i="1" a="1"/>
  <c r="AE1794" i="1" s="1"/>
  <c r="AF1794" i="1" s="1" a="1"/>
  <c r="AF1794" i="1" s="1"/>
  <c r="I1794" i="1" a="1"/>
  <c r="I1794" i="1" s="1"/>
  <c r="J1794" i="1" s="1" a="1"/>
  <c r="J1794" i="1" s="1"/>
  <c r="AC1794" i="1" a="1"/>
  <c r="AC1794" i="1" s="1"/>
  <c r="AG1793" i="1" a="1"/>
  <c r="AG1793" i="1" s="1"/>
  <c r="AK1793" i="1" s="1" a="1"/>
  <c r="AK1793" i="1" s="1"/>
  <c r="J1793" i="1" a="1"/>
  <c r="J1793" i="1" s="1"/>
  <c r="I1793" i="1" a="1"/>
  <c r="I1793" i="1" s="1"/>
  <c r="AB1793" i="1" a="1"/>
  <c r="AB1793" i="1" s="1"/>
  <c r="AD1793" i="1" s="1" a="1"/>
  <c r="AD1793" i="1" s="1"/>
  <c r="AE1793" i="1" a="1"/>
  <c r="AE1793" i="1" s="1"/>
  <c r="AF1793" i="1" s="1" a="1"/>
  <c r="AF1793" i="1" s="1"/>
  <c r="AC1793" i="1" a="1"/>
  <c r="AC1793" i="1" s="1"/>
  <c r="AG1792" i="1" a="1"/>
  <c r="AG1792" i="1" s="1"/>
  <c r="J1792" i="1" a="1"/>
  <c r="J1792" i="1" s="1"/>
  <c r="I1792" i="1" a="1"/>
  <c r="I1792" i="1" s="1"/>
  <c r="AB1792" i="1" a="1"/>
  <c r="AB1792" i="1" s="1"/>
  <c r="AD1792" i="1" s="1" a="1"/>
  <c r="AD1792" i="1" s="1"/>
  <c r="AE1792" i="1" a="1"/>
  <c r="AE1792" i="1" s="1"/>
  <c r="AF1792" i="1" s="1" a="1"/>
  <c r="AF1792" i="1" s="1"/>
  <c r="AC1792" i="1" a="1"/>
  <c r="AC1792" i="1" s="1"/>
  <c r="AG1791" i="1" a="1"/>
  <c r="AG1791" i="1" s="1"/>
  <c r="I1791" i="1" a="1"/>
  <c r="I1791" i="1" s="1"/>
  <c r="J1791" i="1" s="1" a="1"/>
  <c r="J1791" i="1" s="1"/>
  <c r="AK1791" i="1" a="1"/>
  <c r="AK1791" i="1" s="1"/>
  <c r="AB1791" i="1" a="1"/>
  <c r="AB1791" i="1" s="1"/>
  <c r="AD1791" i="1" s="1" a="1"/>
  <c r="AD1791" i="1" s="1"/>
  <c r="AE1791" i="1" a="1"/>
  <c r="AE1791" i="1" s="1"/>
  <c r="AF1791" i="1" s="1" a="1"/>
  <c r="AF1791" i="1" s="1"/>
  <c r="AC1791" i="1" a="1"/>
  <c r="AC1791" i="1" s="1"/>
  <c r="AG1790" i="1" a="1"/>
  <c r="AG1790" i="1" s="1"/>
  <c r="K1790" i="1" s="1" a="1"/>
  <c r="K1790" i="1" s="1"/>
  <c r="I1790" i="1" a="1"/>
  <c r="I1790" i="1" s="1"/>
  <c r="J1790" i="1" s="1" a="1"/>
  <c r="J1790" i="1" s="1"/>
  <c r="AK1790" i="1" a="1"/>
  <c r="AK1790" i="1" s="1"/>
  <c r="AB1790" i="1" a="1"/>
  <c r="AB1790" i="1" s="1"/>
  <c r="AD1790" i="1" s="1" a="1"/>
  <c r="AD1790" i="1" s="1"/>
  <c r="AE1790" i="1" a="1"/>
  <c r="AE1790" i="1" s="1"/>
  <c r="AF1790" i="1" s="1" a="1"/>
  <c r="AF1790" i="1" s="1"/>
  <c r="AC1790" i="1" a="1"/>
  <c r="AC1790" i="1" s="1"/>
  <c r="AG1789" i="1" a="1"/>
  <c r="AG1789" i="1" s="1"/>
  <c r="J1789" i="1" a="1"/>
  <c r="J1789" i="1" s="1"/>
  <c r="I1789" i="1" a="1"/>
  <c r="I1789" i="1" s="1"/>
  <c r="AB1789" i="1" a="1"/>
  <c r="AB1789" i="1" s="1"/>
  <c r="AD1789" i="1" s="1" a="1"/>
  <c r="AD1789" i="1" s="1"/>
  <c r="AE1789" i="1" a="1"/>
  <c r="AE1789" i="1" s="1"/>
  <c r="AF1789" i="1" s="1" a="1"/>
  <c r="AF1789" i="1" s="1"/>
  <c r="AC1789" i="1" a="1"/>
  <c r="AC1789" i="1" s="1"/>
  <c r="AG1788" i="1" a="1"/>
  <c r="AG1788" i="1" s="1"/>
  <c r="AH1788" i="1" s="1" a="1"/>
  <c r="AH1788" i="1" s="1"/>
  <c r="J1788" i="1" a="1"/>
  <c r="J1788" i="1" s="1"/>
  <c r="I1788" i="1" a="1"/>
  <c r="I1788" i="1" s="1"/>
  <c r="AB1788" i="1" a="1"/>
  <c r="AB1788" i="1" s="1"/>
  <c r="AD1788" i="1" s="1" a="1"/>
  <c r="AD1788" i="1" s="1"/>
  <c r="AE1788" i="1" a="1"/>
  <c r="AE1788" i="1" s="1"/>
  <c r="AF1788" i="1" s="1" a="1"/>
  <c r="AF1788" i="1" s="1"/>
  <c r="AC1788" i="1" a="1"/>
  <c r="AC1788" i="1" s="1"/>
  <c r="AG1787" i="1" a="1"/>
  <c r="AG1787" i="1" s="1"/>
  <c r="AK1787" i="1" s="1" a="1"/>
  <c r="AK1787" i="1" s="1"/>
  <c r="J1787" i="1" a="1"/>
  <c r="J1787" i="1" s="1"/>
  <c r="I1787" i="1" a="1"/>
  <c r="I1787" i="1" s="1"/>
  <c r="AB1787" i="1" a="1"/>
  <c r="AB1787" i="1" s="1"/>
  <c r="AD1787" i="1" s="1" a="1"/>
  <c r="AD1787" i="1" s="1"/>
  <c r="AE1787" i="1" a="1"/>
  <c r="AE1787" i="1" s="1"/>
  <c r="AF1787" i="1" s="1" a="1"/>
  <c r="AF1787" i="1" s="1"/>
  <c r="AC1787" i="1" a="1"/>
  <c r="AC1787" i="1" s="1"/>
  <c r="AG1786" i="1" a="1"/>
  <c r="AG1786" i="1" s="1"/>
  <c r="J1786" i="1" a="1"/>
  <c r="J1786" i="1" s="1"/>
  <c r="I1786" i="1" a="1"/>
  <c r="I1786" i="1" s="1"/>
  <c r="AB1786" i="1" a="1"/>
  <c r="AB1786" i="1" s="1"/>
  <c r="AD1786" i="1" s="1" a="1"/>
  <c r="AD1786" i="1" s="1"/>
  <c r="AE1786" i="1" a="1"/>
  <c r="AE1786" i="1" s="1"/>
  <c r="AF1786" i="1" s="1" a="1"/>
  <c r="AF1786" i="1" s="1"/>
  <c r="AC1786" i="1" a="1"/>
  <c r="AC1786" i="1" s="1"/>
  <c r="AG1785" i="1" a="1"/>
  <c r="AG1785" i="1" s="1"/>
  <c r="AB1785" i="1" a="1"/>
  <c r="AB1785" i="1" s="1"/>
  <c r="AD1785" i="1" s="1" a="1"/>
  <c r="AD1785" i="1" s="1"/>
  <c r="AE1785" i="1" a="1"/>
  <c r="AE1785" i="1" s="1"/>
  <c r="AF1785" i="1" s="1" a="1"/>
  <c r="AF1785" i="1" s="1"/>
  <c r="I1785" i="1" a="1"/>
  <c r="I1785" i="1" s="1"/>
  <c r="J1785" i="1" s="1" a="1"/>
  <c r="J1785" i="1" s="1"/>
  <c r="AK1785" i="1" a="1"/>
  <c r="AK1785" i="1" s="1"/>
  <c r="AC1785" i="1" a="1"/>
  <c r="AC1785" i="1" s="1"/>
  <c r="AG1784" i="1" a="1"/>
  <c r="AG1784" i="1" s="1"/>
  <c r="AK1784" i="1" s="1" a="1"/>
  <c r="AK1784" i="1" s="1"/>
  <c r="AB1784" i="1" a="1"/>
  <c r="AB1784" i="1" s="1"/>
  <c r="AD1784" i="1" s="1" a="1"/>
  <c r="AD1784" i="1" s="1"/>
  <c r="AE1784" i="1" a="1"/>
  <c r="AE1784" i="1" s="1"/>
  <c r="AF1784" i="1" s="1" a="1"/>
  <c r="AF1784" i="1" s="1"/>
  <c r="I1784" i="1" a="1"/>
  <c r="I1784" i="1" s="1"/>
  <c r="J1784" i="1" s="1" a="1"/>
  <c r="J1784" i="1" s="1"/>
  <c r="AC1784" i="1" a="1"/>
  <c r="AC1784" i="1" s="1"/>
  <c r="AG1783" i="1" a="1"/>
  <c r="AG1783" i="1" s="1"/>
  <c r="AK1783" i="1" s="1" a="1"/>
  <c r="AK1783" i="1" s="1"/>
  <c r="AB1783" i="1" a="1"/>
  <c r="AB1783" i="1" s="1"/>
  <c r="AD1783" i="1" s="1" a="1"/>
  <c r="AD1783" i="1" s="1"/>
  <c r="AE1783" i="1" a="1"/>
  <c r="AE1783" i="1" s="1"/>
  <c r="AF1783" i="1" s="1" a="1"/>
  <c r="AF1783" i="1" s="1"/>
  <c r="J1783" i="1" a="1"/>
  <c r="J1783" i="1" s="1"/>
  <c r="I1783" i="1" a="1"/>
  <c r="I1783" i="1" s="1"/>
  <c r="AC1783" i="1" a="1"/>
  <c r="AC1783" i="1" s="1"/>
  <c r="AG1782" i="1" a="1"/>
  <c r="AG1782" i="1" s="1"/>
  <c r="AK1782" i="1" s="1" a="1"/>
  <c r="AK1782" i="1" s="1"/>
  <c r="AB1782" i="1" a="1"/>
  <c r="AB1782" i="1" s="1"/>
  <c r="AD1782" i="1" s="1" a="1"/>
  <c r="AD1782" i="1" s="1"/>
  <c r="AE1782" i="1" a="1"/>
  <c r="AE1782" i="1" s="1"/>
  <c r="AF1782" i="1" s="1" a="1"/>
  <c r="AF1782" i="1" s="1"/>
  <c r="J1782" i="1" a="1"/>
  <c r="J1782" i="1" s="1"/>
  <c r="I1782" i="1" a="1"/>
  <c r="I1782" i="1" s="1"/>
  <c r="AC1782" i="1" a="1"/>
  <c r="AC1782" i="1" s="1"/>
  <c r="AG1781" i="1" a="1"/>
  <c r="AG1781" i="1" s="1"/>
  <c r="AK1781" i="1" s="1" a="1"/>
  <c r="AK1781" i="1" s="1"/>
  <c r="J1781" i="1" a="1"/>
  <c r="J1781" i="1" s="1"/>
  <c r="I1781" i="1" a="1"/>
  <c r="I1781" i="1" s="1"/>
  <c r="AB1781" i="1" a="1"/>
  <c r="AB1781" i="1" s="1"/>
  <c r="AD1781" i="1" s="1" a="1"/>
  <c r="AD1781" i="1" s="1"/>
  <c r="AE1781" i="1" a="1"/>
  <c r="AE1781" i="1" s="1"/>
  <c r="AF1781" i="1" s="1" a="1"/>
  <c r="AF1781" i="1" s="1"/>
  <c r="AC1781" i="1" a="1"/>
  <c r="AC1781" i="1" s="1"/>
  <c r="AG1780" i="1" a="1"/>
  <c r="AG1780" i="1" s="1"/>
  <c r="J1780" i="1" a="1"/>
  <c r="J1780" i="1" s="1"/>
  <c r="I1780" i="1" a="1"/>
  <c r="I1780" i="1" s="1"/>
  <c r="AB1780" i="1" a="1"/>
  <c r="AB1780" i="1" s="1"/>
  <c r="AD1780" i="1" s="1" a="1"/>
  <c r="AD1780" i="1" s="1"/>
  <c r="AE1780" i="1" a="1"/>
  <c r="AE1780" i="1" s="1"/>
  <c r="AF1780" i="1" s="1" a="1"/>
  <c r="AF1780" i="1" s="1"/>
  <c r="AC1780" i="1" a="1"/>
  <c r="AC1780" i="1" s="1"/>
  <c r="AG1779" i="1" a="1"/>
  <c r="AG1779" i="1" s="1"/>
  <c r="AK1779" i="1" s="1" a="1"/>
  <c r="AK1779" i="1" s="1"/>
  <c r="J1779" i="1" a="1"/>
  <c r="J1779" i="1" s="1"/>
  <c r="I1779" i="1" a="1"/>
  <c r="I1779" i="1" s="1"/>
  <c r="AB1779" i="1" a="1"/>
  <c r="AB1779" i="1" s="1"/>
  <c r="AD1779" i="1" s="1" a="1"/>
  <c r="AD1779" i="1" s="1"/>
  <c r="AE1779" i="1" a="1"/>
  <c r="AE1779" i="1" s="1"/>
  <c r="AF1779" i="1" s="1" a="1"/>
  <c r="AF1779" i="1" s="1"/>
  <c r="AC1779" i="1" a="1"/>
  <c r="AC1779" i="1" s="1"/>
  <c r="AG1778" i="1" a="1"/>
  <c r="AG1778" i="1" s="1"/>
  <c r="K1778" i="1" s="1" a="1"/>
  <c r="K1778" i="1" s="1"/>
  <c r="J1778" i="1" a="1"/>
  <c r="J1778" i="1" s="1"/>
  <c r="I1778" i="1" a="1"/>
  <c r="I1778" i="1" s="1"/>
  <c r="AB1778" i="1" a="1"/>
  <c r="AB1778" i="1" s="1"/>
  <c r="AD1778" i="1" s="1" a="1"/>
  <c r="AD1778" i="1" s="1"/>
  <c r="AE1778" i="1" a="1"/>
  <c r="AE1778" i="1" s="1"/>
  <c r="AF1778" i="1" s="1" a="1"/>
  <c r="AF1778" i="1" s="1"/>
  <c r="AC1778" i="1" a="1"/>
  <c r="AC1778" i="1" s="1"/>
  <c r="AG1777" i="1" a="1"/>
  <c r="AG1777" i="1" s="1"/>
  <c r="AK1777" i="1" s="1" a="1"/>
  <c r="AK1777" i="1" s="1"/>
  <c r="J1777" i="1" a="1"/>
  <c r="J1777" i="1" s="1"/>
  <c r="I1777" i="1" a="1"/>
  <c r="I1777" i="1" s="1"/>
  <c r="AB1777" i="1" a="1"/>
  <c r="AB1777" i="1" s="1"/>
  <c r="AD1777" i="1" s="1" a="1"/>
  <c r="AD1777" i="1" s="1"/>
  <c r="AE1777" i="1" a="1"/>
  <c r="AE1777" i="1" s="1"/>
  <c r="AF1777" i="1" s="1" a="1"/>
  <c r="AF1777" i="1" s="1"/>
  <c r="AC1777" i="1" a="1"/>
  <c r="AC1777" i="1" s="1"/>
  <c r="AG1776" i="1" a="1"/>
  <c r="AG1776" i="1" s="1"/>
  <c r="AK1776" i="1" s="1" a="1"/>
  <c r="AK1776" i="1" s="1"/>
  <c r="AB1776" i="1" a="1"/>
  <c r="AB1776" i="1" s="1"/>
  <c r="AD1776" i="1" s="1" a="1"/>
  <c r="AD1776" i="1" s="1"/>
  <c r="AE1776" i="1" a="1"/>
  <c r="AE1776" i="1" s="1"/>
  <c r="AF1776" i="1" s="1" a="1"/>
  <c r="AF1776" i="1" s="1"/>
  <c r="J1776" i="1" a="1"/>
  <c r="J1776" i="1" s="1"/>
  <c r="I1776" i="1" a="1"/>
  <c r="I1776" i="1" s="1"/>
  <c r="AC1776" i="1" a="1"/>
  <c r="AC1776" i="1" s="1"/>
  <c r="AG1775" i="1" a="1"/>
  <c r="AG1775" i="1" s="1"/>
  <c r="AK1775" i="1" s="1" a="1"/>
  <c r="AK1775" i="1" s="1"/>
  <c r="AB1775" i="1" a="1"/>
  <c r="AB1775" i="1" s="1"/>
  <c r="AD1775" i="1" s="1" a="1"/>
  <c r="AD1775" i="1" s="1"/>
  <c r="AE1775" i="1" a="1"/>
  <c r="AE1775" i="1" s="1"/>
  <c r="AF1775" i="1" s="1" a="1"/>
  <c r="AF1775" i="1" s="1"/>
  <c r="J1775" i="1" a="1"/>
  <c r="J1775" i="1" s="1"/>
  <c r="I1775" i="1" a="1"/>
  <c r="I1775" i="1" s="1"/>
  <c r="AC1775" i="1" a="1"/>
  <c r="AC1775" i="1" s="1"/>
  <c r="AG1774" i="1" a="1"/>
  <c r="AG1774" i="1" s="1"/>
  <c r="AK1774" i="1" s="1" a="1"/>
  <c r="AK1774" i="1" s="1"/>
  <c r="AB1774" i="1" a="1"/>
  <c r="AB1774" i="1" s="1"/>
  <c r="AD1774" i="1" s="1" a="1"/>
  <c r="AD1774" i="1" s="1"/>
  <c r="AE1774" i="1" a="1"/>
  <c r="AE1774" i="1" s="1"/>
  <c r="AF1774" i="1" s="1" a="1"/>
  <c r="AF1774" i="1" s="1"/>
  <c r="J1774" i="1" a="1"/>
  <c r="J1774" i="1" s="1"/>
  <c r="I1774" i="1" a="1"/>
  <c r="I1774" i="1" s="1"/>
  <c r="AC1774" i="1" a="1"/>
  <c r="AC1774" i="1" s="1"/>
  <c r="AG1773" i="1" a="1"/>
  <c r="AG1773" i="1" s="1"/>
  <c r="AB1773" i="1" a="1"/>
  <c r="AB1773" i="1" s="1"/>
  <c r="AD1773" i="1" s="1" a="1"/>
  <c r="AD1773" i="1" s="1"/>
  <c r="AE1773" i="1" a="1"/>
  <c r="AE1773" i="1" s="1"/>
  <c r="AF1773" i="1" s="1" a="1"/>
  <c r="AF1773" i="1" s="1"/>
  <c r="J1773" i="1" a="1"/>
  <c r="J1773" i="1" s="1"/>
  <c r="I1773" i="1" a="1"/>
  <c r="I1773" i="1" s="1"/>
  <c r="AK1773" i="1" a="1"/>
  <c r="AK1773" i="1" s="1"/>
  <c r="AC1773" i="1" a="1"/>
  <c r="AC1773" i="1" s="1"/>
  <c r="AG1772" i="1" a="1"/>
  <c r="AG1772" i="1" s="1"/>
  <c r="J1772" i="1" a="1"/>
  <c r="J1772" i="1" s="1"/>
  <c r="I1772" i="1" a="1"/>
  <c r="I1772" i="1" s="1"/>
  <c r="AB1772" i="1" a="1"/>
  <c r="AB1772" i="1" s="1"/>
  <c r="AD1772" i="1" s="1" a="1"/>
  <c r="AD1772" i="1" s="1"/>
  <c r="AE1772" i="1" a="1"/>
  <c r="AE1772" i="1" s="1"/>
  <c r="AF1772" i="1" s="1" a="1"/>
  <c r="AF1772" i="1" s="1"/>
  <c r="AC1772" i="1" a="1"/>
  <c r="AC1772" i="1" s="1"/>
  <c r="AG1771" i="1" a="1"/>
  <c r="AG1771" i="1" s="1"/>
  <c r="J1771" i="1" a="1"/>
  <c r="J1771" i="1" s="1"/>
  <c r="I1771" i="1" a="1"/>
  <c r="I1771" i="1" s="1"/>
  <c r="AB1771" i="1" a="1"/>
  <c r="AB1771" i="1" s="1"/>
  <c r="AD1771" i="1" s="1" a="1"/>
  <c r="AD1771" i="1" s="1"/>
  <c r="AE1771" i="1" a="1"/>
  <c r="AE1771" i="1" s="1"/>
  <c r="AF1771" i="1" s="1" a="1"/>
  <c r="AF1771" i="1" s="1"/>
  <c r="AC1771" i="1" a="1"/>
  <c r="AC1771" i="1" s="1"/>
  <c r="AG1770" i="1" a="1"/>
  <c r="AG1770" i="1" s="1"/>
  <c r="K1770" i="1" s="1" a="1"/>
  <c r="K1770" i="1" s="1"/>
  <c r="J1770" i="1" a="1"/>
  <c r="J1770" i="1" s="1"/>
  <c r="I1770" i="1" a="1"/>
  <c r="I1770" i="1" s="1"/>
  <c r="AB1770" i="1" a="1"/>
  <c r="AB1770" i="1" s="1"/>
  <c r="AD1770" i="1" s="1" a="1"/>
  <c r="AD1770" i="1" s="1"/>
  <c r="AE1770" i="1" a="1"/>
  <c r="AE1770" i="1" s="1"/>
  <c r="AF1770" i="1" s="1" a="1"/>
  <c r="AF1770" i="1" s="1"/>
  <c r="AC1770" i="1" a="1"/>
  <c r="AC1770" i="1" s="1"/>
  <c r="AG1769" i="1" a="1"/>
  <c r="AG1769" i="1" s="1"/>
  <c r="J1769" i="1" a="1"/>
  <c r="J1769" i="1" s="1"/>
  <c r="I1769" i="1" a="1"/>
  <c r="I1769" i="1" s="1"/>
  <c r="AB1769" i="1" a="1"/>
  <c r="AB1769" i="1" s="1"/>
  <c r="AD1769" i="1" s="1" a="1"/>
  <c r="AD1769" i="1" s="1"/>
  <c r="AE1769" i="1" a="1"/>
  <c r="AE1769" i="1" s="1"/>
  <c r="AF1769" i="1" s="1" a="1"/>
  <c r="AF1769" i="1" s="1"/>
  <c r="AC1769" i="1" a="1"/>
  <c r="AC1769" i="1" s="1"/>
  <c r="AG1768" i="1" a="1"/>
  <c r="AG1768" i="1" s="1"/>
  <c r="J1768" i="1" a="1"/>
  <c r="J1768" i="1" s="1"/>
  <c r="I1768" i="1" a="1"/>
  <c r="I1768" i="1" s="1"/>
  <c r="AB1768" i="1" a="1"/>
  <c r="AB1768" i="1" s="1"/>
  <c r="AD1768" i="1" s="1" a="1"/>
  <c r="AD1768" i="1" s="1"/>
  <c r="AE1768" i="1" a="1"/>
  <c r="AE1768" i="1" s="1"/>
  <c r="AF1768" i="1" s="1" a="1"/>
  <c r="AF1768" i="1" s="1"/>
  <c r="AC1768" i="1" a="1"/>
  <c r="AC1768" i="1" s="1"/>
  <c r="AG1767" i="1" a="1"/>
  <c r="AG1767" i="1" s="1"/>
  <c r="J1767" i="1" a="1"/>
  <c r="J1767" i="1" s="1"/>
  <c r="I1767" i="1" a="1"/>
  <c r="I1767" i="1" s="1"/>
  <c r="AB1767" i="1" a="1"/>
  <c r="AB1767" i="1" s="1"/>
  <c r="AD1767" i="1" s="1" a="1"/>
  <c r="AD1767" i="1" s="1"/>
  <c r="AE1767" i="1" a="1"/>
  <c r="AE1767" i="1" s="1"/>
  <c r="AF1767" i="1" s="1" a="1"/>
  <c r="AF1767" i="1" s="1"/>
  <c r="AC1767" i="1" a="1"/>
  <c r="AC1767" i="1" s="1"/>
  <c r="AG1766" i="1" a="1"/>
  <c r="AG1766" i="1" s="1"/>
  <c r="J1766" i="1" a="1"/>
  <c r="J1766" i="1" s="1"/>
  <c r="I1766" i="1" a="1"/>
  <c r="I1766" i="1" s="1"/>
  <c r="AB1766" i="1" a="1"/>
  <c r="AB1766" i="1" s="1"/>
  <c r="AD1766" i="1" s="1" a="1"/>
  <c r="AD1766" i="1" s="1"/>
  <c r="AE1766" i="1" a="1"/>
  <c r="AE1766" i="1" s="1"/>
  <c r="AF1766" i="1" s="1" a="1"/>
  <c r="AF1766" i="1" s="1"/>
  <c r="AC1766" i="1" a="1"/>
  <c r="AC1766" i="1" s="1"/>
  <c r="AG1765" i="1" a="1"/>
  <c r="AG1765" i="1" s="1"/>
  <c r="J1765" i="1" a="1"/>
  <c r="J1765" i="1" s="1"/>
  <c r="I1765" i="1" a="1"/>
  <c r="I1765" i="1" s="1"/>
  <c r="AB1765" i="1" a="1"/>
  <c r="AB1765" i="1" s="1"/>
  <c r="AD1765" i="1" s="1" a="1"/>
  <c r="AD1765" i="1" s="1"/>
  <c r="AE1765" i="1" a="1"/>
  <c r="AE1765" i="1" s="1"/>
  <c r="AF1765" i="1" s="1" a="1"/>
  <c r="AF1765" i="1" s="1"/>
  <c r="AC1765" i="1" a="1"/>
  <c r="AC1765" i="1" s="1"/>
  <c r="AG1764" i="1" a="1"/>
  <c r="AG1764" i="1" s="1"/>
  <c r="J1764" i="1" a="1"/>
  <c r="J1764" i="1" s="1"/>
  <c r="I1764" i="1" a="1"/>
  <c r="I1764" i="1" s="1"/>
  <c r="AB1764" i="1" a="1"/>
  <c r="AB1764" i="1" s="1"/>
  <c r="AD1764" i="1" s="1" a="1"/>
  <c r="AD1764" i="1" s="1"/>
  <c r="AE1764" i="1" a="1"/>
  <c r="AE1764" i="1" s="1"/>
  <c r="AF1764" i="1" s="1" a="1"/>
  <c r="AF1764" i="1" s="1"/>
  <c r="AC1764" i="1" a="1"/>
  <c r="AC1764" i="1" s="1"/>
  <c r="AG1763" i="1" a="1"/>
  <c r="AG1763" i="1" s="1"/>
  <c r="J1763" i="1" a="1"/>
  <c r="J1763" i="1" s="1"/>
  <c r="I1763" i="1" a="1"/>
  <c r="I1763" i="1" s="1"/>
  <c r="AB1763" i="1" a="1"/>
  <c r="AB1763" i="1" s="1"/>
  <c r="AD1763" i="1" s="1" a="1"/>
  <c r="AD1763" i="1" s="1"/>
  <c r="AE1763" i="1" a="1"/>
  <c r="AE1763" i="1" s="1"/>
  <c r="AF1763" i="1" s="1" a="1"/>
  <c r="AF1763" i="1" s="1"/>
  <c r="AC1763" i="1" a="1"/>
  <c r="AC1763" i="1" s="1"/>
  <c r="AG1762" i="1" a="1"/>
  <c r="AG1762" i="1" s="1"/>
  <c r="J1762" i="1" a="1"/>
  <c r="J1762" i="1" s="1"/>
  <c r="I1762" i="1" a="1"/>
  <c r="I1762" i="1" s="1"/>
  <c r="AB1762" i="1" a="1"/>
  <c r="AB1762" i="1" s="1"/>
  <c r="AD1762" i="1" s="1" a="1"/>
  <c r="AD1762" i="1" s="1"/>
  <c r="AE1762" i="1" a="1"/>
  <c r="AE1762" i="1" s="1"/>
  <c r="AF1762" i="1" s="1" a="1"/>
  <c r="AF1762" i="1" s="1"/>
  <c r="AC1762" i="1" a="1"/>
  <c r="AC1762" i="1" s="1"/>
  <c r="AG1761" i="1" a="1"/>
  <c r="AG1761" i="1" s="1"/>
  <c r="K1761" i="1" s="1" a="1"/>
  <c r="K1761" i="1" s="1"/>
  <c r="J1761" i="1" a="1"/>
  <c r="J1761" i="1" s="1"/>
  <c r="I1761" i="1" a="1"/>
  <c r="I1761" i="1" s="1"/>
  <c r="AB1761" i="1" a="1"/>
  <c r="AB1761" i="1" s="1"/>
  <c r="AD1761" i="1" s="1" a="1"/>
  <c r="AD1761" i="1" s="1"/>
  <c r="AE1761" i="1" a="1"/>
  <c r="AE1761" i="1" s="1"/>
  <c r="AF1761" i="1" s="1" a="1"/>
  <c r="AF1761" i="1" s="1"/>
  <c r="AC1761" i="1" a="1"/>
  <c r="AC1761" i="1" s="1"/>
  <c r="AG1760" i="1" a="1"/>
  <c r="AG1760" i="1" s="1"/>
  <c r="J1760" i="1" a="1"/>
  <c r="J1760" i="1" s="1"/>
  <c r="I1760" i="1" a="1"/>
  <c r="I1760" i="1" s="1"/>
  <c r="AB1760" i="1" a="1"/>
  <c r="AB1760" i="1" s="1"/>
  <c r="AD1760" i="1" s="1" a="1"/>
  <c r="AD1760" i="1" s="1"/>
  <c r="AE1760" i="1" a="1"/>
  <c r="AE1760" i="1" s="1"/>
  <c r="AF1760" i="1" s="1" a="1"/>
  <c r="AF1760" i="1" s="1"/>
  <c r="AC1760" i="1" a="1"/>
  <c r="AC1760" i="1" s="1"/>
  <c r="AG1759" i="1" a="1"/>
  <c r="AG1759" i="1" s="1"/>
  <c r="K1759" i="1" s="1" a="1"/>
  <c r="K1759" i="1" s="1"/>
  <c r="I1759" i="1" a="1"/>
  <c r="I1759" i="1" s="1"/>
  <c r="J1759" i="1" s="1" a="1"/>
  <c r="J1759" i="1" s="1"/>
  <c r="AK1759" i="1" a="1"/>
  <c r="AK1759" i="1" s="1"/>
  <c r="AB1759" i="1" a="1"/>
  <c r="AB1759" i="1" s="1"/>
  <c r="AD1759" i="1" s="1" a="1"/>
  <c r="AD1759" i="1" s="1"/>
  <c r="AE1759" i="1" a="1"/>
  <c r="AE1759" i="1" s="1"/>
  <c r="AF1759" i="1" s="1" a="1"/>
  <c r="AF1759" i="1" s="1"/>
  <c r="AC1759" i="1" a="1"/>
  <c r="AC1759" i="1" s="1"/>
  <c r="AG1758" i="1" a="1"/>
  <c r="AG1758" i="1" s="1"/>
  <c r="J1758" i="1" a="1"/>
  <c r="J1758" i="1" s="1"/>
  <c r="I1758" i="1" a="1"/>
  <c r="I1758" i="1" s="1"/>
  <c r="AB1758" i="1" a="1"/>
  <c r="AB1758" i="1" s="1"/>
  <c r="AD1758" i="1" s="1" a="1"/>
  <c r="AD1758" i="1" s="1"/>
  <c r="AE1758" i="1" a="1"/>
  <c r="AE1758" i="1" s="1"/>
  <c r="AF1758" i="1" s="1" a="1"/>
  <c r="AF1758" i="1" s="1"/>
  <c r="AC1758" i="1" a="1"/>
  <c r="AC1758" i="1" s="1"/>
  <c r="AG1757" i="1" a="1"/>
  <c r="AG1757" i="1" s="1"/>
  <c r="J1757" i="1" a="1"/>
  <c r="J1757" i="1" s="1"/>
  <c r="I1757" i="1" a="1"/>
  <c r="I1757" i="1" s="1"/>
  <c r="AB1757" i="1" a="1"/>
  <c r="AB1757" i="1" s="1"/>
  <c r="AD1757" i="1" s="1" a="1"/>
  <c r="AD1757" i="1" s="1"/>
  <c r="AE1757" i="1" a="1"/>
  <c r="AE1757" i="1" s="1"/>
  <c r="AF1757" i="1" s="1" a="1"/>
  <c r="AF1757" i="1" s="1"/>
  <c r="AC1757" i="1" a="1"/>
  <c r="AC1757" i="1" s="1"/>
  <c r="AG1756" i="1" a="1"/>
  <c r="AG1756" i="1" s="1"/>
  <c r="J1756" i="1" a="1"/>
  <c r="J1756" i="1" s="1"/>
  <c r="I1756" i="1" a="1"/>
  <c r="I1756" i="1" s="1"/>
  <c r="AB1756" i="1" a="1"/>
  <c r="AB1756" i="1" s="1"/>
  <c r="AD1756" i="1" s="1" a="1"/>
  <c r="AD1756" i="1" s="1"/>
  <c r="AE1756" i="1" a="1"/>
  <c r="AE1756" i="1" s="1"/>
  <c r="AF1756" i="1" s="1" a="1"/>
  <c r="AF1756" i="1" s="1"/>
  <c r="AC1756" i="1" a="1"/>
  <c r="AC1756" i="1" s="1"/>
  <c r="AG1755" i="1" a="1"/>
  <c r="AG1755" i="1" s="1"/>
  <c r="K1755" i="1" s="1" a="1"/>
  <c r="K1755" i="1" s="1"/>
  <c r="J1755" i="1" a="1"/>
  <c r="J1755" i="1" s="1"/>
  <c r="I1755" i="1" a="1"/>
  <c r="I1755" i="1" s="1"/>
  <c r="AK1755" i="1" a="1"/>
  <c r="AK1755" i="1" s="1"/>
  <c r="AB1755" i="1" a="1"/>
  <c r="AB1755" i="1" s="1"/>
  <c r="AD1755" i="1" s="1" a="1"/>
  <c r="AD1755" i="1" s="1"/>
  <c r="AE1755" i="1" a="1"/>
  <c r="AE1755" i="1" s="1"/>
  <c r="AF1755" i="1" s="1" a="1"/>
  <c r="AF1755" i="1" s="1"/>
  <c r="AC1755" i="1" a="1"/>
  <c r="AC1755" i="1" s="1"/>
  <c r="AG1754" i="1" a="1"/>
  <c r="AG1754" i="1" s="1"/>
  <c r="J1754" i="1" a="1"/>
  <c r="J1754" i="1" s="1"/>
  <c r="I1754" i="1" a="1"/>
  <c r="I1754" i="1" s="1"/>
  <c r="AB1754" i="1" a="1"/>
  <c r="AB1754" i="1" s="1"/>
  <c r="AD1754" i="1" s="1" a="1"/>
  <c r="AD1754" i="1" s="1"/>
  <c r="AE1754" i="1" a="1"/>
  <c r="AE1754" i="1" s="1"/>
  <c r="AF1754" i="1" s="1" a="1"/>
  <c r="AF1754" i="1" s="1"/>
  <c r="AC1754" i="1" a="1"/>
  <c r="AC1754" i="1" s="1"/>
  <c r="AG1753" i="1" a="1"/>
  <c r="AG1753" i="1" s="1"/>
  <c r="J1753" i="1" a="1"/>
  <c r="J1753" i="1" s="1"/>
  <c r="I1753" i="1" a="1"/>
  <c r="I1753" i="1" s="1"/>
  <c r="AB1753" i="1" a="1"/>
  <c r="AB1753" i="1" s="1"/>
  <c r="AD1753" i="1" s="1" a="1"/>
  <c r="AD1753" i="1" s="1"/>
  <c r="AE1753" i="1" a="1"/>
  <c r="AE1753" i="1" s="1"/>
  <c r="AF1753" i="1" s="1" a="1"/>
  <c r="AF1753" i="1" s="1"/>
  <c r="AC1753" i="1" a="1"/>
  <c r="AC1753" i="1" s="1"/>
  <c r="AG1752" i="1" a="1"/>
  <c r="AG1752" i="1" s="1"/>
  <c r="J1752" i="1" a="1"/>
  <c r="J1752" i="1" s="1"/>
  <c r="I1752" i="1" a="1"/>
  <c r="I1752" i="1" s="1"/>
  <c r="AB1752" i="1" a="1"/>
  <c r="AB1752" i="1" s="1"/>
  <c r="AD1752" i="1" s="1" a="1"/>
  <c r="AD1752" i="1" s="1"/>
  <c r="AE1752" i="1" a="1"/>
  <c r="AE1752" i="1" s="1"/>
  <c r="AF1752" i="1" s="1" a="1"/>
  <c r="AF1752" i="1" s="1"/>
  <c r="AC1752" i="1" a="1"/>
  <c r="AC1752" i="1" s="1"/>
  <c r="AG1751" i="1" a="1"/>
  <c r="AG1751" i="1" s="1"/>
  <c r="K1751" i="1" s="1" a="1"/>
  <c r="K1751" i="1" s="1"/>
  <c r="J1751" i="1" a="1"/>
  <c r="J1751" i="1" s="1"/>
  <c r="I1751" i="1" a="1"/>
  <c r="I1751" i="1" s="1"/>
  <c r="AB1751" i="1" a="1"/>
  <c r="AB1751" i="1" s="1"/>
  <c r="AD1751" i="1" s="1" a="1"/>
  <c r="AD1751" i="1" s="1"/>
  <c r="AE1751" i="1" a="1"/>
  <c r="AE1751" i="1" s="1"/>
  <c r="AF1751" i="1" s="1" a="1"/>
  <c r="AF1751" i="1" s="1"/>
  <c r="AC1751" i="1" a="1"/>
  <c r="AC1751" i="1" s="1"/>
  <c r="AG1750" i="1" a="1"/>
  <c r="AG1750" i="1" s="1"/>
  <c r="J1750" i="1" a="1"/>
  <c r="J1750" i="1" s="1"/>
  <c r="I1750" i="1" a="1"/>
  <c r="I1750" i="1" s="1"/>
  <c r="AB1750" i="1" a="1"/>
  <c r="AB1750" i="1" s="1"/>
  <c r="AD1750" i="1" s="1" a="1"/>
  <c r="AD1750" i="1" s="1"/>
  <c r="AE1750" i="1" a="1"/>
  <c r="AE1750" i="1" s="1"/>
  <c r="AF1750" i="1" s="1" a="1"/>
  <c r="AF1750" i="1" s="1"/>
  <c r="AC1750" i="1" a="1"/>
  <c r="AC1750" i="1" s="1"/>
  <c r="AG1749" i="1" a="1"/>
  <c r="AG1749" i="1" s="1"/>
  <c r="J1749" i="1" a="1"/>
  <c r="J1749" i="1" s="1"/>
  <c r="I1749" i="1" a="1"/>
  <c r="I1749" i="1" s="1"/>
  <c r="AB1749" i="1" a="1"/>
  <c r="AB1749" i="1" s="1"/>
  <c r="AD1749" i="1" s="1" a="1"/>
  <c r="AD1749" i="1" s="1"/>
  <c r="AE1749" i="1" a="1"/>
  <c r="AE1749" i="1" s="1"/>
  <c r="AF1749" i="1" s="1" a="1"/>
  <c r="AF1749" i="1" s="1"/>
  <c r="AC1749" i="1" a="1"/>
  <c r="AC1749" i="1" s="1"/>
  <c r="AG1748" i="1" a="1"/>
  <c r="AG1748" i="1" s="1"/>
  <c r="J1748" i="1" a="1"/>
  <c r="J1748" i="1" s="1"/>
  <c r="I1748" i="1" a="1"/>
  <c r="I1748" i="1" s="1"/>
  <c r="AB1748" i="1" a="1"/>
  <c r="AB1748" i="1" s="1"/>
  <c r="AD1748" i="1" s="1" a="1"/>
  <c r="AD1748" i="1" s="1"/>
  <c r="AE1748" i="1" a="1"/>
  <c r="AE1748" i="1" s="1"/>
  <c r="AF1748" i="1" s="1" a="1"/>
  <c r="AF1748" i="1" s="1"/>
  <c r="AC1748" i="1" a="1"/>
  <c r="AC1748" i="1" s="1"/>
  <c r="AG1747" i="1" a="1"/>
  <c r="AG1747" i="1" s="1"/>
  <c r="J1747" i="1" a="1"/>
  <c r="J1747" i="1" s="1"/>
  <c r="I1747" i="1" a="1"/>
  <c r="I1747" i="1" s="1"/>
  <c r="AB1747" i="1" a="1"/>
  <c r="AB1747" i="1" s="1"/>
  <c r="AD1747" i="1" s="1" a="1"/>
  <c r="AD1747" i="1" s="1"/>
  <c r="AE1747" i="1" a="1"/>
  <c r="AE1747" i="1" s="1"/>
  <c r="AF1747" i="1" s="1" a="1"/>
  <c r="AF1747" i="1" s="1"/>
  <c r="AC1747" i="1" a="1"/>
  <c r="AC1747" i="1" s="1"/>
  <c r="AG1746" i="1" a="1"/>
  <c r="AG1746" i="1" s="1"/>
  <c r="J1746" i="1" a="1"/>
  <c r="J1746" i="1" s="1"/>
  <c r="I1746" i="1" a="1"/>
  <c r="I1746" i="1" s="1"/>
  <c r="AB1746" i="1" a="1"/>
  <c r="AB1746" i="1" s="1"/>
  <c r="AD1746" i="1" s="1" a="1"/>
  <c r="AD1746" i="1" s="1"/>
  <c r="AE1746" i="1" a="1"/>
  <c r="AE1746" i="1" s="1"/>
  <c r="AF1746" i="1" s="1" a="1"/>
  <c r="AF1746" i="1" s="1"/>
  <c r="AC1746" i="1" a="1"/>
  <c r="AC1746" i="1" s="1"/>
  <c r="AG1745" i="1" a="1"/>
  <c r="AG1745" i="1" s="1"/>
  <c r="J1745" i="1" a="1"/>
  <c r="J1745" i="1" s="1"/>
  <c r="I1745" i="1" a="1"/>
  <c r="I1745" i="1" s="1"/>
  <c r="AB1745" i="1" a="1"/>
  <c r="AB1745" i="1" s="1"/>
  <c r="AD1745" i="1" s="1" a="1"/>
  <c r="AD1745" i="1" s="1"/>
  <c r="AE1745" i="1" a="1"/>
  <c r="AE1745" i="1" s="1"/>
  <c r="AF1745" i="1" s="1" a="1"/>
  <c r="AF1745" i="1" s="1"/>
  <c r="AC1745" i="1" a="1"/>
  <c r="AC1745" i="1" s="1"/>
  <c r="AG1744" i="1" a="1"/>
  <c r="AG1744" i="1" s="1"/>
  <c r="J1744" i="1" a="1"/>
  <c r="J1744" i="1" s="1"/>
  <c r="I1744" i="1" a="1"/>
  <c r="I1744" i="1" s="1"/>
  <c r="AB1744" i="1" a="1"/>
  <c r="AB1744" i="1" s="1"/>
  <c r="AD1744" i="1" s="1" a="1"/>
  <c r="AD1744" i="1" s="1"/>
  <c r="AE1744" i="1" a="1"/>
  <c r="AE1744" i="1" s="1"/>
  <c r="AF1744" i="1" s="1" a="1"/>
  <c r="AF1744" i="1" s="1"/>
  <c r="AC1744" i="1" a="1"/>
  <c r="AC1744" i="1" s="1"/>
  <c r="AG1743" i="1" a="1"/>
  <c r="AG1743" i="1" s="1"/>
  <c r="K1743" i="1" s="1" a="1"/>
  <c r="K1743" i="1" s="1"/>
  <c r="J1743" i="1" a="1"/>
  <c r="J1743" i="1" s="1"/>
  <c r="I1743" i="1" a="1"/>
  <c r="I1743" i="1" s="1"/>
  <c r="AB1743" i="1" a="1"/>
  <c r="AB1743" i="1" s="1"/>
  <c r="AD1743" i="1" s="1" a="1"/>
  <c r="AD1743" i="1" s="1"/>
  <c r="AE1743" i="1" a="1"/>
  <c r="AE1743" i="1" s="1"/>
  <c r="AF1743" i="1" s="1" a="1"/>
  <c r="AF1743" i="1" s="1"/>
  <c r="AC1743" i="1" a="1"/>
  <c r="AC1743" i="1" s="1"/>
  <c r="AG1742" i="1" a="1"/>
  <c r="AG1742" i="1" s="1"/>
  <c r="J1742" i="1" a="1"/>
  <c r="J1742" i="1" s="1"/>
  <c r="I1742" i="1" a="1"/>
  <c r="I1742" i="1" s="1"/>
  <c r="AB1742" i="1" a="1"/>
  <c r="AB1742" i="1" s="1"/>
  <c r="AD1742" i="1" s="1" a="1"/>
  <c r="AD1742" i="1" s="1"/>
  <c r="AE1742" i="1" a="1"/>
  <c r="AE1742" i="1" s="1"/>
  <c r="AF1742" i="1" s="1" a="1"/>
  <c r="AF1742" i="1" s="1"/>
  <c r="AC1742" i="1" a="1"/>
  <c r="AC1742" i="1" s="1"/>
  <c r="AG1741" i="1" a="1"/>
  <c r="AG1741" i="1" s="1"/>
  <c r="J1741" i="1" a="1"/>
  <c r="J1741" i="1" s="1"/>
  <c r="I1741" i="1" a="1"/>
  <c r="I1741" i="1" s="1"/>
  <c r="AB1741" i="1" a="1"/>
  <c r="AB1741" i="1" s="1"/>
  <c r="AD1741" i="1" s="1" a="1"/>
  <c r="AD1741" i="1" s="1"/>
  <c r="AE1741" i="1" a="1"/>
  <c r="AE1741" i="1" s="1"/>
  <c r="AF1741" i="1" s="1" a="1"/>
  <c r="AF1741" i="1" s="1"/>
  <c r="AC1741" i="1" a="1"/>
  <c r="AC1741" i="1" s="1"/>
  <c r="AG1740" i="1" a="1"/>
  <c r="AG1740" i="1" s="1"/>
  <c r="J1740" i="1" a="1"/>
  <c r="J1740" i="1" s="1"/>
  <c r="I1740" i="1" a="1"/>
  <c r="I1740" i="1" s="1"/>
  <c r="AB1740" i="1" a="1"/>
  <c r="AB1740" i="1" s="1"/>
  <c r="AD1740" i="1" s="1" a="1"/>
  <c r="AD1740" i="1" s="1"/>
  <c r="AE1740" i="1" a="1"/>
  <c r="AE1740" i="1" s="1"/>
  <c r="AF1740" i="1" s="1" a="1"/>
  <c r="AF1740" i="1" s="1"/>
  <c r="AC1740" i="1" a="1"/>
  <c r="AC1740" i="1" s="1"/>
  <c r="AG1739" i="1" a="1"/>
  <c r="AG1739" i="1" s="1"/>
  <c r="K1739" i="1" s="1" a="1"/>
  <c r="K1739" i="1" s="1"/>
  <c r="J1739" i="1" a="1"/>
  <c r="J1739" i="1" s="1"/>
  <c r="I1739" i="1" a="1"/>
  <c r="I1739" i="1" s="1"/>
  <c r="AK1739" i="1" a="1"/>
  <c r="AK1739" i="1" s="1"/>
  <c r="AB1739" i="1" a="1"/>
  <c r="AB1739" i="1" s="1"/>
  <c r="AD1739" i="1" s="1" a="1"/>
  <c r="AD1739" i="1" s="1"/>
  <c r="AE1739" i="1" a="1"/>
  <c r="AE1739" i="1" s="1"/>
  <c r="AF1739" i="1" s="1" a="1"/>
  <c r="AF1739" i="1" s="1"/>
  <c r="AC1739" i="1" a="1"/>
  <c r="AC1739" i="1" s="1"/>
  <c r="AG1738" i="1" a="1"/>
  <c r="AG1738" i="1" s="1"/>
  <c r="J1738" i="1" a="1"/>
  <c r="J1738" i="1" s="1"/>
  <c r="I1738" i="1" a="1"/>
  <c r="I1738" i="1" s="1"/>
  <c r="AB1738" i="1" a="1"/>
  <c r="AB1738" i="1" s="1"/>
  <c r="AD1738" i="1" s="1" a="1"/>
  <c r="AD1738" i="1" s="1"/>
  <c r="AE1738" i="1" a="1"/>
  <c r="AE1738" i="1" s="1"/>
  <c r="AF1738" i="1" s="1" a="1"/>
  <c r="AF1738" i="1" s="1"/>
  <c r="AC1738" i="1" a="1"/>
  <c r="AC1738" i="1" s="1"/>
  <c r="AG1737" i="1" a="1"/>
  <c r="AG1737" i="1" s="1"/>
  <c r="J1737" i="1" a="1"/>
  <c r="J1737" i="1" s="1"/>
  <c r="I1737" i="1" a="1"/>
  <c r="I1737" i="1" s="1"/>
  <c r="AB1737" i="1" a="1"/>
  <c r="AB1737" i="1" s="1"/>
  <c r="AD1737" i="1" s="1" a="1"/>
  <c r="AD1737" i="1" s="1"/>
  <c r="AE1737" i="1" a="1"/>
  <c r="AE1737" i="1" s="1"/>
  <c r="AF1737" i="1" s="1" a="1"/>
  <c r="AF1737" i="1" s="1"/>
  <c r="AC1737" i="1" a="1"/>
  <c r="AC1737" i="1" s="1"/>
  <c r="AG1736" i="1" a="1"/>
  <c r="AG1736" i="1" s="1"/>
  <c r="J1736" i="1" a="1"/>
  <c r="J1736" i="1" s="1"/>
  <c r="I1736" i="1" a="1"/>
  <c r="I1736" i="1" s="1"/>
  <c r="AB1736" i="1" a="1"/>
  <c r="AB1736" i="1" s="1"/>
  <c r="AD1736" i="1" s="1" a="1"/>
  <c r="AD1736" i="1" s="1"/>
  <c r="AE1736" i="1" a="1"/>
  <c r="AE1736" i="1" s="1"/>
  <c r="AF1736" i="1" s="1" a="1"/>
  <c r="AF1736" i="1" s="1"/>
  <c r="AC1736" i="1" a="1"/>
  <c r="AC1736" i="1" s="1"/>
  <c r="AG1735" i="1" a="1"/>
  <c r="AG1735" i="1" s="1"/>
  <c r="K1735" i="1" s="1" a="1"/>
  <c r="K1735" i="1" s="1"/>
  <c r="J1735" i="1" a="1"/>
  <c r="J1735" i="1" s="1"/>
  <c r="I1735" i="1" a="1"/>
  <c r="I1735" i="1" s="1"/>
  <c r="AB1735" i="1" a="1"/>
  <c r="AB1735" i="1" s="1"/>
  <c r="AD1735" i="1" s="1" a="1"/>
  <c r="AD1735" i="1" s="1"/>
  <c r="AE1735" i="1" a="1"/>
  <c r="AE1735" i="1" s="1"/>
  <c r="AF1735" i="1" s="1" a="1"/>
  <c r="AF1735" i="1" s="1"/>
  <c r="AC1735" i="1" a="1"/>
  <c r="AC1735" i="1" s="1"/>
  <c r="AG1734" i="1" a="1"/>
  <c r="AG1734" i="1" s="1"/>
  <c r="J1734" i="1" a="1"/>
  <c r="J1734" i="1" s="1"/>
  <c r="I1734" i="1" a="1"/>
  <c r="I1734" i="1" s="1"/>
  <c r="AB1734" i="1" a="1"/>
  <c r="AB1734" i="1" s="1"/>
  <c r="AD1734" i="1" s="1" a="1"/>
  <c r="AD1734" i="1" s="1"/>
  <c r="AE1734" i="1" a="1"/>
  <c r="AE1734" i="1" s="1"/>
  <c r="AF1734" i="1" s="1" a="1"/>
  <c r="AF1734" i="1" s="1"/>
  <c r="AC1734" i="1" a="1"/>
  <c r="AC1734" i="1" s="1"/>
  <c r="AG1733" i="1" a="1"/>
  <c r="AG1733" i="1" s="1"/>
  <c r="J1733" i="1" a="1"/>
  <c r="J1733" i="1" s="1"/>
  <c r="I1733" i="1" a="1"/>
  <c r="I1733" i="1" s="1"/>
  <c r="AB1733" i="1" a="1"/>
  <c r="AB1733" i="1" s="1"/>
  <c r="AD1733" i="1" s="1" a="1"/>
  <c r="AD1733" i="1" s="1"/>
  <c r="AE1733" i="1" a="1"/>
  <c r="AE1733" i="1" s="1"/>
  <c r="AF1733" i="1" s="1" a="1"/>
  <c r="AF1733" i="1" s="1"/>
  <c r="AC1733" i="1" a="1"/>
  <c r="AC1733" i="1" s="1"/>
  <c r="AG1732" i="1" a="1"/>
  <c r="AG1732" i="1" s="1"/>
  <c r="J1732" i="1" a="1"/>
  <c r="J1732" i="1" s="1"/>
  <c r="I1732" i="1" a="1"/>
  <c r="I1732" i="1" s="1"/>
  <c r="AB1732" i="1" a="1"/>
  <c r="AB1732" i="1" s="1"/>
  <c r="AD1732" i="1" s="1" a="1"/>
  <c r="AD1732" i="1" s="1"/>
  <c r="AE1732" i="1" a="1"/>
  <c r="AE1732" i="1" s="1"/>
  <c r="AF1732" i="1" s="1" a="1"/>
  <c r="AF1732" i="1" s="1"/>
  <c r="AC1732" i="1" a="1"/>
  <c r="AC1732" i="1" s="1"/>
  <c r="AG1731" i="1" a="1"/>
  <c r="AG1731" i="1" s="1"/>
  <c r="J1731" i="1" a="1"/>
  <c r="J1731" i="1" s="1"/>
  <c r="I1731" i="1" a="1"/>
  <c r="I1731" i="1" s="1"/>
  <c r="AB1731" i="1" a="1"/>
  <c r="AB1731" i="1" s="1"/>
  <c r="AD1731" i="1" s="1" a="1"/>
  <c r="AD1731" i="1" s="1"/>
  <c r="AE1731" i="1" a="1"/>
  <c r="AE1731" i="1" s="1"/>
  <c r="AF1731" i="1" s="1" a="1"/>
  <c r="AF1731" i="1" s="1"/>
  <c r="AC1731" i="1" a="1"/>
  <c r="AC1731" i="1" s="1"/>
  <c r="AG1730" i="1" a="1"/>
  <c r="AG1730" i="1" s="1"/>
  <c r="J1730" i="1" a="1"/>
  <c r="J1730" i="1" s="1"/>
  <c r="I1730" i="1" a="1"/>
  <c r="I1730" i="1" s="1"/>
  <c r="AB1730" i="1" a="1"/>
  <c r="AB1730" i="1" s="1"/>
  <c r="AD1730" i="1" s="1" a="1"/>
  <c r="AD1730" i="1" s="1"/>
  <c r="AE1730" i="1" a="1"/>
  <c r="AE1730" i="1" s="1"/>
  <c r="AF1730" i="1" s="1" a="1"/>
  <c r="AF1730" i="1" s="1"/>
  <c r="AC1730" i="1" a="1"/>
  <c r="AC1730" i="1" s="1"/>
  <c r="AG1729" i="1" a="1"/>
  <c r="AG1729" i="1" s="1"/>
  <c r="AK1729" i="1" s="1" a="1"/>
  <c r="AK1729" i="1" s="1"/>
  <c r="AB1729" i="1" a="1"/>
  <c r="AB1729" i="1" s="1"/>
  <c r="AD1729" i="1" s="1" a="1"/>
  <c r="AD1729" i="1" s="1"/>
  <c r="AE1729" i="1" a="1"/>
  <c r="AE1729" i="1" s="1"/>
  <c r="AF1729" i="1" s="1" a="1"/>
  <c r="AF1729" i="1" s="1"/>
  <c r="J1729" i="1" a="1"/>
  <c r="J1729" i="1" s="1"/>
  <c r="I1729" i="1" a="1"/>
  <c r="I1729" i="1" s="1"/>
  <c r="AC1729" i="1" a="1"/>
  <c r="AC1729" i="1" s="1"/>
  <c r="AG1728" i="1" a="1"/>
  <c r="AG1728" i="1" s="1"/>
  <c r="AK1728" i="1" s="1" a="1"/>
  <c r="AK1728" i="1" s="1"/>
  <c r="AB1728" i="1" a="1"/>
  <c r="AB1728" i="1" s="1"/>
  <c r="AD1728" i="1" s="1" a="1"/>
  <c r="AD1728" i="1" s="1"/>
  <c r="AE1728" i="1" a="1"/>
  <c r="AE1728" i="1" s="1"/>
  <c r="AF1728" i="1" s="1" a="1"/>
  <c r="AF1728" i="1" s="1"/>
  <c r="J1728" i="1" a="1"/>
  <c r="J1728" i="1" s="1"/>
  <c r="I1728" i="1" a="1"/>
  <c r="I1728" i="1" s="1"/>
  <c r="AC1728" i="1" a="1"/>
  <c r="AC1728" i="1" s="1"/>
  <c r="AG1727" i="1" a="1"/>
  <c r="AG1727" i="1" s="1"/>
  <c r="AK1727" i="1" s="1" a="1"/>
  <c r="AK1727" i="1" s="1"/>
  <c r="AB1727" i="1" a="1"/>
  <c r="AB1727" i="1" s="1"/>
  <c r="AD1727" i="1" s="1" a="1"/>
  <c r="AD1727" i="1" s="1"/>
  <c r="AE1727" i="1" a="1"/>
  <c r="AE1727" i="1" s="1"/>
  <c r="AF1727" i="1" s="1" a="1"/>
  <c r="AF1727" i="1" s="1"/>
  <c r="J1727" i="1" a="1"/>
  <c r="J1727" i="1" s="1"/>
  <c r="I1727" i="1" a="1"/>
  <c r="I1727" i="1" s="1"/>
  <c r="AC1727" i="1" a="1"/>
  <c r="AC1727" i="1" s="1"/>
  <c r="AG1726" i="1" a="1"/>
  <c r="AG1726" i="1" s="1"/>
  <c r="AK1726" i="1" s="1" a="1"/>
  <c r="AK1726" i="1" s="1"/>
  <c r="AB1726" i="1" a="1"/>
  <c r="AB1726" i="1" s="1"/>
  <c r="AD1726" i="1" s="1" a="1"/>
  <c r="AD1726" i="1" s="1"/>
  <c r="AE1726" i="1" a="1"/>
  <c r="AE1726" i="1" s="1"/>
  <c r="AF1726" i="1" s="1" a="1"/>
  <c r="AF1726" i="1" s="1"/>
  <c r="J1726" i="1" a="1"/>
  <c r="J1726" i="1" s="1"/>
  <c r="I1726" i="1" a="1"/>
  <c r="I1726" i="1" s="1"/>
  <c r="AC1726" i="1" a="1"/>
  <c r="AC1726" i="1" s="1"/>
  <c r="AG1725" i="1" a="1"/>
  <c r="AG1725" i="1" s="1"/>
  <c r="AK1725" i="1" s="1" a="1"/>
  <c r="AK1725" i="1" s="1"/>
  <c r="AB1725" i="1" a="1"/>
  <c r="AB1725" i="1" s="1"/>
  <c r="AD1725" i="1" s="1" a="1"/>
  <c r="AD1725" i="1" s="1"/>
  <c r="AE1725" i="1" a="1"/>
  <c r="AE1725" i="1" s="1"/>
  <c r="AF1725" i="1" s="1" a="1"/>
  <c r="AF1725" i="1" s="1"/>
  <c r="J1725" i="1" a="1"/>
  <c r="J1725" i="1" s="1"/>
  <c r="I1725" i="1" a="1"/>
  <c r="I1725" i="1" s="1"/>
  <c r="AC1725" i="1" a="1"/>
  <c r="AC1725" i="1" s="1"/>
  <c r="AG1724" i="1" a="1"/>
  <c r="AG1724" i="1" s="1"/>
  <c r="AK1724" i="1" s="1" a="1"/>
  <c r="AK1724" i="1" s="1"/>
  <c r="AB1724" i="1" a="1"/>
  <c r="AB1724" i="1" s="1"/>
  <c r="AD1724" i="1" s="1" a="1"/>
  <c r="AD1724" i="1" s="1"/>
  <c r="AE1724" i="1" a="1"/>
  <c r="AE1724" i="1" s="1"/>
  <c r="AF1724" i="1" s="1" a="1"/>
  <c r="AF1724" i="1" s="1"/>
  <c r="J1724" i="1" a="1"/>
  <c r="J1724" i="1" s="1"/>
  <c r="I1724" i="1" a="1"/>
  <c r="I1724" i="1" s="1"/>
  <c r="AC1724" i="1" a="1"/>
  <c r="AC1724" i="1" s="1"/>
  <c r="AG1723" i="1" a="1"/>
  <c r="AG1723" i="1" s="1"/>
  <c r="AK1723" i="1" s="1" a="1"/>
  <c r="AK1723" i="1" s="1"/>
  <c r="AB1723" i="1" a="1"/>
  <c r="AB1723" i="1" s="1"/>
  <c r="AD1723" i="1" s="1" a="1"/>
  <c r="AD1723" i="1" s="1"/>
  <c r="AE1723" i="1" a="1"/>
  <c r="AE1723" i="1" s="1"/>
  <c r="AF1723" i="1" s="1" a="1"/>
  <c r="AF1723" i="1" s="1"/>
  <c r="J1723" i="1" a="1"/>
  <c r="J1723" i="1" s="1"/>
  <c r="I1723" i="1" a="1"/>
  <c r="I1723" i="1" s="1"/>
  <c r="AC1723" i="1" a="1"/>
  <c r="AC1723" i="1" s="1"/>
  <c r="AG1722" i="1" a="1"/>
  <c r="AG1722" i="1" s="1"/>
  <c r="AK1722" i="1" s="1" a="1"/>
  <c r="AK1722" i="1" s="1"/>
  <c r="AB1722" i="1" a="1"/>
  <c r="AB1722" i="1" s="1"/>
  <c r="AD1722" i="1" s="1" a="1"/>
  <c r="AD1722" i="1" s="1"/>
  <c r="AE1722" i="1" a="1"/>
  <c r="AE1722" i="1" s="1"/>
  <c r="AF1722" i="1" s="1" a="1"/>
  <c r="AF1722" i="1" s="1"/>
  <c r="J1722" i="1" a="1"/>
  <c r="J1722" i="1" s="1"/>
  <c r="I1722" i="1" a="1"/>
  <c r="I1722" i="1" s="1"/>
  <c r="AC1722" i="1" a="1"/>
  <c r="AC1722" i="1" s="1"/>
  <c r="AG1721" i="1" a="1"/>
  <c r="AG1721" i="1" s="1"/>
  <c r="AK1721" i="1" s="1" a="1"/>
  <c r="AK1721" i="1" s="1"/>
  <c r="AB1721" i="1" a="1"/>
  <c r="AB1721" i="1" s="1"/>
  <c r="AD1721" i="1" s="1" a="1"/>
  <c r="AD1721" i="1" s="1"/>
  <c r="AE1721" i="1" a="1"/>
  <c r="AE1721" i="1" s="1"/>
  <c r="AF1721" i="1" s="1" a="1"/>
  <c r="AF1721" i="1" s="1"/>
  <c r="J1721" i="1" a="1"/>
  <c r="J1721" i="1" s="1"/>
  <c r="I1721" i="1" a="1"/>
  <c r="I1721" i="1" s="1"/>
  <c r="AC1721" i="1" a="1"/>
  <c r="AC1721" i="1" s="1"/>
  <c r="AG1720" i="1" a="1"/>
  <c r="AG1720" i="1" s="1"/>
  <c r="AK1720" i="1" s="1" a="1"/>
  <c r="AK1720" i="1" s="1"/>
  <c r="AB1720" i="1" a="1"/>
  <c r="AB1720" i="1" s="1"/>
  <c r="AD1720" i="1" s="1" a="1"/>
  <c r="AD1720" i="1" s="1"/>
  <c r="AE1720" i="1" a="1"/>
  <c r="AE1720" i="1" s="1"/>
  <c r="AF1720" i="1" s="1" a="1"/>
  <c r="AF1720" i="1" s="1"/>
  <c r="J1720" i="1" a="1"/>
  <c r="J1720" i="1" s="1"/>
  <c r="I1720" i="1" a="1"/>
  <c r="I1720" i="1" s="1"/>
  <c r="AC1720" i="1" a="1"/>
  <c r="AC1720" i="1" s="1"/>
  <c r="AG1719" i="1" a="1"/>
  <c r="AG1719" i="1" s="1"/>
  <c r="AB1719" i="1" a="1"/>
  <c r="AB1719" i="1" s="1"/>
  <c r="AD1719" i="1" s="1" a="1"/>
  <c r="AD1719" i="1" s="1"/>
  <c r="AE1719" i="1" a="1"/>
  <c r="AE1719" i="1" s="1"/>
  <c r="AF1719" i="1" s="1" a="1"/>
  <c r="AF1719" i="1" s="1"/>
  <c r="J1719" i="1" a="1"/>
  <c r="J1719" i="1" s="1"/>
  <c r="I1719" i="1" a="1"/>
  <c r="I1719" i="1" s="1"/>
  <c r="AK1719" i="1" a="1"/>
  <c r="AK1719" i="1" s="1"/>
  <c r="AC1719" i="1" a="1"/>
  <c r="AC1719" i="1" s="1"/>
  <c r="AG1718" i="1" a="1"/>
  <c r="AG1718" i="1" s="1"/>
  <c r="AK1718" i="1" s="1" a="1"/>
  <c r="AK1718" i="1" s="1"/>
  <c r="AB1718" i="1" a="1"/>
  <c r="AB1718" i="1" s="1"/>
  <c r="AD1718" i="1" s="1" a="1"/>
  <c r="AD1718" i="1" s="1"/>
  <c r="AE1718" i="1" a="1"/>
  <c r="AE1718" i="1" s="1"/>
  <c r="AF1718" i="1" s="1" a="1"/>
  <c r="AF1718" i="1" s="1"/>
  <c r="J1718" i="1" a="1"/>
  <c r="J1718" i="1" s="1"/>
  <c r="I1718" i="1" a="1"/>
  <c r="I1718" i="1" s="1"/>
  <c r="AC1718" i="1" a="1"/>
  <c r="AC1718" i="1" s="1"/>
  <c r="AG1717" i="1" a="1"/>
  <c r="AG1717" i="1" s="1"/>
  <c r="AK1717" i="1" s="1" a="1"/>
  <c r="AK1717" i="1" s="1"/>
  <c r="AB1717" i="1" a="1"/>
  <c r="AB1717" i="1" s="1"/>
  <c r="AD1717" i="1" s="1" a="1"/>
  <c r="AD1717" i="1" s="1"/>
  <c r="AE1717" i="1" a="1"/>
  <c r="AE1717" i="1" s="1"/>
  <c r="AF1717" i="1" s="1" a="1"/>
  <c r="AF1717" i="1" s="1"/>
  <c r="J1717" i="1" a="1"/>
  <c r="J1717" i="1" s="1"/>
  <c r="I1717" i="1" a="1"/>
  <c r="I1717" i="1" s="1"/>
  <c r="AC1717" i="1" a="1"/>
  <c r="AC1717" i="1" s="1"/>
  <c r="AG1716" i="1" a="1"/>
  <c r="AG1716" i="1" s="1"/>
  <c r="AK1716" i="1" s="1" a="1"/>
  <c r="AK1716" i="1" s="1"/>
  <c r="AB1716" i="1" a="1"/>
  <c r="AB1716" i="1" s="1"/>
  <c r="AD1716" i="1" s="1" a="1"/>
  <c r="AD1716" i="1" s="1"/>
  <c r="AE1716" i="1" a="1"/>
  <c r="AE1716" i="1" s="1"/>
  <c r="AF1716" i="1" s="1" a="1"/>
  <c r="AF1716" i="1" s="1"/>
  <c r="J1716" i="1" a="1"/>
  <c r="J1716" i="1" s="1"/>
  <c r="I1716" i="1" a="1"/>
  <c r="I1716" i="1" s="1"/>
  <c r="AC1716" i="1" a="1"/>
  <c r="AC1716" i="1" s="1"/>
  <c r="AG1715" i="1" a="1"/>
  <c r="AG1715" i="1" s="1"/>
  <c r="AK1715" i="1" s="1" a="1"/>
  <c r="AK1715" i="1" s="1"/>
  <c r="AB1715" i="1" a="1"/>
  <c r="AB1715" i="1" s="1"/>
  <c r="AD1715" i="1" s="1" a="1"/>
  <c r="AD1715" i="1" s="1"/>
  <c r="AE1715" i="1" a="1"/>
  <c r="AE1715" i="1" s="1"/>
  <c r="AF1715" i="1" s="1" a="1"/>
  <c r="AF1715" i="1" s="1"/>
  <c r="J1715" i="1" a="1"/>
  <c r="J1715" i="1" s="1"/>
  <c r="I1715" i="1" a="1"/>
  <c r="I1715" i="1" s="1"/>
  <c r="AC1715" i="1" a="1"/>
  <c r="AC1715" i="1" s="1"/>
  <c r="AG1714" i="1" a="1"/>
  <c r="AG1714" i="1" s="1"/>
  <c r="AK1714" i="1" s="1" a="1"/>
  <c r="AK1714" i="1" s="1"/>
  <c r="AB1714" i="1" a="1"/>
  <c r="AB1714" i="1" s="1"/>
  <c r="AD1714" i="1" s="1" a="1"/>
  <c r="AD1714" i="1" s="1"/>
  <c r="AE1714" i="1" a="1"/>
  <c r="AE1714" i="1" s="1"/>
  <c r="AF1714" i="1" s="1" a="1"/>
  <c r="AF1714" i="1" s="1"/>
  <c r="J1714" i="1" a="1"/>
  <c r="J1714" i="1" s="1"/>
  <c r="I1714" i="1" a="1"/>
  <c r="I1714" i="1" s="1"/>
  <c r="AC1714" i="1" a="1"/>
  <c r="AC1714" i="1" s="1"/>
  <c r="AG1713" i="1" a="1"/>
  <c r="AG1713" i="1" s="1"/>
  <c r="AK1713" i="1" s="1" a="1"/>
  <c r="AK1713" i="1" s="1"/>
  <c r="AB1713" i="1" a="1"/>
  <c r="AB1713" i="1" s="1"/>
  <c r="AD1713" i="1" s="1" a="1"/>
  <c r="AD1713" i="1" s="1"/>
  <c r="AE1713" i="1" a="1"/>
  <c r="AE1713" i="1" s="1"/>
  <c r="AF1713" i="1" s="1" a="1"/>
  <c r="AF1713" i="1" s="1"/>
  <c r="J1713" i="1" a="1"/>
  <c r="J1713" i="1" s="1"/>
  <c r="I1713" i="1" a="1"/>
  <c r="I1713" i="1" s="1"/>
  <c r="AC1713" i="1" a="1"/>
  <c r="AC1713" i="1" s="1"/>
  <c r="AG1712" i="1" a="1"/>
  <c r="AG1712" i="1" s="1"/>
  <c r="AK1712" i="1" s="1" a="1"/>
  <c r="AK1712" i="1" s="1"/>
  <c r="AB1712" i="1" a="1"/>
  <c r="AB1712" i="1" s="1"/>
  <c r="AD1712" i="1" s="1" a="1"/>
  <c r="AD1712" i="1" s="1"/>
  <c r="AE1712" i="1" a="1"/>
  <c r="AE1712" i="1" s="1"/>
  <c r="AF1712" i="1" s="1" a="1"/>
  <c r="AF1712" i="1" s="1"/>
  <c r="J1712" i="1" a="1"/>
  <c r="J1712" i="1" s="1"/>
  <c r="I1712" i="1" a="1"/>
  <c r="I1712" i="1" s="1"/>
  <c r="AC1712" i="1" a="1"/>
  <c r="AC1712" i="1" s="1"/>
  <c r="AG1711" i="1" a="1"/>
  <c r="AG1711" i="1" s="1"/>
  <c r="AK1711" i="1" s="1" a="1"/>
  <c r="AK1711" i="1" s="1"/>
  <c r="AB1711" i="1" a="1"/>
  <c r="AB1711" i="1" s="1"/>
  <c r="AD1711" i="1" s="1" a="1"/>
  <c r="AD1711" i="1" s="1"/>
  <c r="AE1711" i="1" a="1"/>
  <c r="AE1711" i="1" s="1"/>
  <c r="AF1711" i="1" s="1" a="1"/>
  <c r="AF1711" i="1" s="1"/>
  <c r="J1711" i="1" a="1"/>
  <c r="J1711" i="1" s="1"/>
  <c r="I1711" i="1" a="1"/>
  <c r="I1711" i="1" s="1"/>
  <c r="AC1711" i="1" a="1"/>
  <c r="AC1711" i="1" s="1"/>
  <c r="AG1710" i="1" a="1"/>
  <c r="AG1710" i="1" s="1"/>
  <c r="AK1710" i="1" s="1" a="1"/>
  <c r="AK1710" i="1" s="1"/>
  <c r="AB1710" i="1" a="1"/>
  <c r="AB1710" i="1" s="1"/>
  <c r="AD1710" i="1" s="1" a="1"/>
  <c r="AD1710" i="1" s="1"/>
  <c r="AE1710" i="1" a="1"/>
  <c r="AE1710" i="1" s="1"/>
  <c r="AF1710" i="1" s="1" a="1"/>
  <c r="AF1710" i="1" s="1"/>
  <c r="J1710" i="1" a="1"/>
  <c r="J1710" i="1" s="1"/>
  <c r="I1710" i="1" a="1"/>
  <c r="I1710" i="1" s="1"/>
  <c r="AC1710" i="1" a="1"/>
  <c r="AC1710" i="1" s="1"/>
  <c r="AG1709" i="1" a="1"/>
  <c r="AG1709" i="1" s="1"/>
  <c r="AK1709" i="1" s="1" a="1"/>
  <c r="AK1709" i="1" s="1"/>
  <c r="AB1709" i="1" a="1"/>
  <c r="AB1709" i="1" s="1"/>
  <c r="AD1709" i="1" s="1" a="1"/>
  <c r="AD1709" i="1" s="1"/>
  <c r="AE1709" i="1" a="1"/>
  <c r="AE1709" i="1" s="1"/>
  <c r="AF1709" i="1" s="1" a="1"/>
  <c r="AF1709" i="1" s="1"/>
  <c r="J1709" i="1" a="1"/>
  <c r="J1709" i="1" s="1"/>
  <c r="I1709" i="1" a="1"/>
  <c r="I1709" i="1" s="1"/>
  <c r="AC1709" i="1" a="1"/>
  <c r="AC1709" i="1" s="1"/>
  <c r="AG1708" i="1" a="1"/>
  <c r="AG1708" i="1" s="1"/>
  <c r="AK1708" i="1" s="1" a="1"/>
  <c r="AK1708" i="1" s="1"/>
  <c r="AB1708" i="1" a="1"/>
  <c r="AB1708" i="1" s="1"/>
  <c r="AD1708" i="1" s="1" a="1"/>
  <c r="AD1708" i="1" s="1"/>
  <c r="AE1708" i="1" a="1"/>
  <c r="AE1708" i="1" s="1"/>
  <c r="AF1708" i="1" s="1" a="1"/>
  <c r="AF1708" i="1" s="1"/>
  <c r="J1708" i="1" a="1"/>
  <c r="J1708" i="1" s="1"/>
  <c r="I1708" i="1" a="1"/>
  <c r="I1708" i="1" s="1"/>
  <c r="AC1708" i="1" a="1"/>
  <c r="AC1708" i="1" s="1"/>
  <c r="AG1707" i="1" a="1"/>
  <c r="AG1707" i="1" s="1"/>
  <c r="AK1707" i="1" s="1" a="1"/>
  <c r="AK1707" i="1" s="1"/>
  <c r="AB1707" i="1" a="1"/>
  <c r="AB1707" i="1" s="1"/>
  <c r="AD1707" i="1" s="1" a="1"/>
  <c r="AD1707" i="1" s="1"/>
  <c r="AE1707" i="1" a="1"/>
  <c r="AE1707" i="1" s="1"/>
  <c r="AF1707" i="1" s="1" a="1"/>
  <c r="AF1707" i="1" s="1"/>
  <c r="J1707" i="1" a="1"/>
  <c r="J1707" i="1" s="1"/>
  <c r="I1707" i="1" a="1"/>
  <c r="I1707" i="1" s="1"/>
  <c r="AC1707" i="1" a="1"/>
  <c r="AC1707" i="1" s="1"/>
  <c r="AG1706" i="1" a="1"/>
  <c r="AG1706" i="1" s="1"/>
  <c r="AK1706" i="1" s="1" a="1"/>
  <c r="AK1706" i="1" s="1"/>
  <c r="AB1706" i="1" a="1"/>
  <c r="AB1706" i="1" s="1"/>
  <c r="AD1706" i="1" s="1" a="1"/>
  <c r="AD1706" i="1" s="1"/>
  <c r="AE1706" i="1" a="1"/>
  <c r="AE1706" i="1" s="1"/>
  <c r="AF1706" i="1" s="1" a="1"/>
  <c r="AF1706" i="1" s="1"/>
  <c r="J1706" i="1" a="1"/>
  <c r="J1706" i="1" s="1"/>
  <c r="I1706" i="1" a="1"/>
  <c r="I1706" i="1" s="1"/>
  <c r="AC1706" i="1" a="1"/>
  <c r="AC1706" i="1" s="1"/>
  <c r="AG1705" i="1" a="1"/>
  <c r="AG1705" i="1" s="1"/>
  <c r="AK1705" i="1" s="1" a="1"/>
  <c r="AK1705" i="1" s="1"/>
  <c r="AB1705" i="1" a="1"/>
  <c r="AB1705" i="1" s="1"/>
  <c r="AD1705" i="1" s="1" a="1"/>
  <c r="AD1705" i="1" s="1"/>
  <c r="AE1705" i="1" a="1"/>
  <c r="AE1705" i="1" s="1"/>
  <c r="AF1705" i="1" s="1" a="1"/>
  <c r="AF1705" i="1" s="1"/>
  <c r="J1705" i="1" a="1"/>
  <c r="J1705" i="1" s="1"/>
  <c r="I1705" i="1" a="1"/>
  <c r="I1705" i="1" s="1"/>
  <c r="AC1705" i="1" a="1"/>
  <c r="AC1705" i="1" s="1"/>
  <c r="AG1704" i="1" a="1"/>
  <c r="AG1704" i="1" s="1"/>
  <c r="AK1704" i="1" s="1" a="1"/>
  <c r="AK1704" i="1" s="1"/>
  <c r="AB1704" i="1" a="1"/>
  <c r="AB1704" i="1" s="1"/>
  <c r="AD1704" i="1" s="1" a="1"/>
  <c r="AD1704" i="1" s="1"/>
  <c r="AE1704" i="1" a="1"/>
  <c r="AE1704" i="1" s="1"/>
  <c r="AF1704" i="1" s="1" a="1"/>
  <c r="AF1704" i="1" s="1"/>
  <c r="J1704" i="1" a="1"/>
  <c r="J1704" i="1" s="1"/>
  <c r="I1704" i="1" a="1"/>
  <c r="I1704" i="1" s="1"/>
  <c r="AC1704" i="1" a="1"/>
  <c r="AC1704" i="1" s="1"/>
  <c r="AG1703" i="1" a="1"/>
  <c r="AG1703" i="1" s="1"/>
  <c r="AB1703" i="1" a="1"/>
  <c r="AB1703" i="1" s="1"/>
  <c r="AD1703" i="1" s="1" a="1"/>
  <c r="AD1703" i="1" s="1"/>
  <c r="AE1703" i="1" a="1"/>
  <c r="AE1703" i="1" s="1"/>
  <c r="AF1703" i="1" s="1" a="1"/>
  <c r="AF1703" i="1" s="1"/>
  <c r="J1703" i="1" a="1"/>
  <c r="J1703" i="1" s="1"/>
  <c r="I1703" i="1" a="1"/>
  <c r="I1703" i="1" s="1"/>
  <c r="AK1703" i="1" a="1"/>
  <c r="AK1703" i="1" s="1"/>
  <c r="AC1703" i="1" a="1"/>
  <c r="AC1703" i="1" s="1"/>
  <c r="AG1702" i="1" a="1"/>
  <c r="AG1702" i="1" s="1"/>
  <c r="AK1702" i="1" s="1" a="1"/>
  <c r="AK1702" i="1" s="1"/>
  <c r="AB1702" i="1" a="1"/>
  <c r="AB1702" i="1" s="1"/>
  <c r="AD1702" i="1" s="1" a="1"/>
  <c r="AD1702" i="1" s="1"/>
  <c r="AE1702" i="1" a="1"/>
  <c r="AE1702" i="1" s="1"/>
  <c r="AF1702" i="1" s="1" a="1"/>
  <c r="AF1702" i="1" s="1"/>
  <c r="J1702" i="1" a="1"/>
  <c r="J1702" i="1" s="1"/>
  <c r="I1702" i="1" a="1"/>
  <c r="I1702" i="1" s="1"/>
  <c r="AC1702" i="1" a="1"/>
  <c r="AC1702" i="1" s="1"/>
  <c r="AG1701" i="1" a="1"/>
  <c r="AG1701" i="1" s="1"/>
  <c r="AK1701" i="1" s="1" a="1"/>
  <c r="AK1701" i="1" s="1"/>
  <c r="AB1701" i="1" a="1"/>
  <c r="AB1701" i="1" s="1"/>
  <c r="AD1701" i="1" s="1" a="1"/>
  <c r="AD1701" i="1" s="1"/>
  <c r="AE1701" i="1" a="1"/>
  <c r="AE1701" i="1" s="1"/>
  <c r="AF1701" i="1" s="1" a="1"/>
  <c r="AF1701" i="1" s="1"/>
  <c r="J1701" i="1" a="1"/>
  <c r="J1701" i="1" s="1"/>
  <c r="I1701" i="1" a="1"/>
  <c r="I1701" i="1" s="1"/>
  <c r="AC1701" i="1" a="1"/>
  <c r="AC1701" i="1" s="1"/>
  <c r="AG1700" i="1" a="1"/>
  <c r="AG1700" i="1" s="1"/>
  <c r="AK1700" i="1" s="1" a="1"/>
  <c r="AK1700" i="1" s="1"/>
  <c r="AB1700" i="1" a="1"/>
  <c r="AB1700" i="1" s="1"/>
  <c r="AD1700" i="1" s="1" a="1"/>
  <c r="AD1700" i="1" s="1"/>
  <c r="AE1700" i="1" a="1"/>
  <c r="AE1700" i="1" s="1"/>
  <c r="AF1700" i="1" s="1" a="1"/>
  <c r="AF1700" i="1" s="1"/>
  <c r="J1700" i="1" a="1"/>
  <c r="J1700" i="1" s="1"/>
  <c r="I1700" i="1" a="1"/>
  <c r="I1700" i="1" s="1"/>
  <c r="AC1700" i="1" a="1"/>
  <c r="AC1700" i="1" s="1"/>
  <c r="AG1699" i="1" a="1"/>
  <c r="AG1699" i="1" s="1"/>
  <c r="AK1699" i="1" s="1" a="1"/>
  <c r="AK1699" i="1" s="1"/>
  <c r="AB1699" i="1" a="1"/>
  <c r="AB1699" i="1" s="1"/>
  <c r="AD1699" i="1" s="1" a="1"/>
  <c r="AD1699" i="1" s="1"/>
  <c r="AE1699" i="1" a="1"/>
  <c r="AE1699" i="1" s="1"/>
  <c r="AF1699" i="1" s="1" a="1"/>
  <c r="AF1699" i="1" s="1"/>
  <c r="J1699" i="1" a="1"/>
  <c r="J1699" i="1" s="1"/>
  <c r="I1699" i="1" a="1"/>
  <c r="I1699" i="1" s="1"/>
  <c r="AC1699" i="1" a="1"/>
  <c r="AC1699" i="1" s="1"/>
  <c r="AG1698" i="1" a="1"/>
  <c r="AG1698" i="1" s="1"/>
  <c r="AK1698" i="1" s="1" a="1"/>
  <c r="AK1698" i="1" s="1"/>
  <c r="AB1698" i="1" a="1"/>
  <c r="AB1698" i="1" s="1"/>
  <c r="AD1698" i="1" s="1" a="1"/>
  <c r="AD1698" i="1" s="1"/>
  <c r="AE1698" i="1" a="1"/>
  <c r="AE1698" i="1" s="1"/>
  <c r="AF1698" i="1" s="1" a="1"/>
  <c r="AF1698" i="1" s="1"/>
  <c r="J1698" i="1" a="1"/>
  <c r="J1698" i="1" s="1"/>
  <c r="I1698" i="1" a="1"/>
  <c r="I1698" i="1" s="1"/>
  <c r="AC1698" i="1" a="1"/>
  <c r="AC1698" i="1" s="1"/>
  <c r="AG1697" i="1" a="1"/>
  <c r="AG1697" i="1" s="1"/>
  <c r="AK1697" i="1" s="1" a="1"/>
  <c r="AK1697" i="1" s="1"/>
  <c r="AB1697" i="1" a="1"/>
  <c r="AB1697" i="1" s="1"/>
  <c r="AD1697" i="1" s="1" a="1"/>
  <c r="AD1697" i="1" s="1"/>
  <c r="AE1697" i="1" a="1"/>
  <c r="AE1697" i="1" s="1"/>
  <c r="AF1697" i="1" s="1" a="1"/>
  <c r="AF1697" i="1" s="1"/>
  <c r="J1697" i="1" a="1"/>
  <c r="J1697" i="1" s="1"/>
  <c r="I1697" i="1" a="1"/>
  <c r="I1697" i="1" s="1"/>
  <c r="AC1697" i="1" a="1"/>
  <c r="AC1697" i="1" s="1"/>
  <c r="AG1696" i="1" a="1"/>
  <c r="AG1696" i="1" s="1"/>
  <c r="AK1696" i="1" s="1" a="1"/>
  <c r="AK1696" i="1" s="1"/>
  <c r="AB1696" i="1" a="1"/>
  <c r="AB1696" i="1" s="1"/>
  <c r="AD1696" i="1" s="1" a="1"/>
  <c r="AD1696" i="1" s="1"/>
  <c r="AE1696" i="1" a="1"/>
  <c r="AE1696" i="1" s="1"/>
  <c r="AF1696" i="1" s="1" a="1"/>
  <c r="AF1696" i="1" s="1"/>
  <c r="J1696" i="1" a="1"/>
  <c r="J1696" i="1" s="1"/>
  <c r="I1696" i="1" a="1"/>
  <c r="I1696" i="1" s="1"/>
  <c r="AC1696" i="1" a="1"/>
  <c r="AC1696" i="1" s="1"/>
  <c r="AG1695" i="1" a="1"/>
  <c r="AG1695" i="1" s="1"/>
  <c r="AK1695" i="1" s="1" a="1"/>
  <c r="AK1695" i="1" s="1"/>
  <c r="AB1695" i="1" a="1"/>
  <c r="AB1695" i="1" s="1"/>
  <c r="AD1695" i="1" s="1" a="1"/>
  <c r="AD1695" i="1" s="1"/>
  <c r="AE1695" i="1" a="1"/>
  <c r="AE1695" i="1" s="1"/>
  <c r="AF1695" i="1" s="1" a="1"/>
  <c r="AF1695" i="1" s="1"/>
  <c r="J1695" i="1" a="1"/>
  <c r="J1695" i="1" s="1"/>
  <c r="I1695" i="1" a="1"/>
  <c r="I1695" i="1" s="1"/>
  <c r="AC1695" i="1" a="1"/>
  <c r="AC1695" i="1" s="1"/>
  <c r="AG1694" i="1" a="1"/>
  <c r="AG1694" i="1" s="1"/>
  <c r="AK1694" i="1" s="1" a="1"/>
  <c r="AK1694" i="1" s="1"/>
  <c r="AB1694" i="1" a="1"/>
  <c r="AB1694" i="1" s="1"/>
  <c r="AD1694" i="1" s="1" a="1"/>
  <c r="AD1694" i="1" s="1"/>
  <c r="AE1694" i="1" a="1"/>
  <c r="AE1694" i="1" s="1"/>
  <c r="AF1694" i="1" s="1" a="1"/>
  <c r="AF1694" i="1" s="1"/>
  <c r="J1694" i="1" a="1"/>
  <c r="J1694" i="1" s="1"/>
  <c r="I1694" i="1" a="1"/>
  <c r="I1694" i="1" s="1"/>
  <c r="AC1694" i="1" a="1"/>
  <c r="AC1694" i="1" s="1"/>
  <c r="AG1693" i="1" a="1"/>
  <c r="AG1693" i="1" s="1"/>
  <c r="AK1693" i="1" s="1" a="1"/>
  <c r="AK1693" i="1" s="1"/>
  <c r="AB1693" i="1" a="1"/>
  <c r="AB1693" i="1" s="1"/>
  <c r="AD1693" i="1" s="1" a="1"/>
  <c r="AD1693" i="1" s="1"/>
  <c r="AE1693" i="1" a="1"/>
  <c r="AE1693" i="1" s="1"/>
  <c r="AF1693" i="1" s="1" a="1"/>
  <c r="AF1693" i="1" s="1"/>
  <c r="J1693" i="1" a="1"/>
  <c r="J1693" i="1" s="1"/>
  <c r="I1693" i="1" a="1"/>
  <c r="I1693" i="1" s="1"/>
  <c r="AC1693" i="1" a="1"/>
  <c r="AC1693" i="1" s="1"/>
  <c r="AG1692" i="1" a="1"/>
  <c r="AG1692" i="1" s="1"/>
  <c r="AK1692" i="1" s="1" a="1"/>
  <c r="AK1692" i="1" s="1"/>
  <c r="AB1692" i="1" a="1"/>
  <c r="AB1692" i="1" s="1"/>
  <c r="AD1692" i="1" s="1" a="1"/>
  <c r="AD1692" i="1" s="1"/>
  <c r="AE1692" i="1" a="1"/>
  <c r="AE1692" i="1" s="1"/>
  <c r="AF1692" i="1" s="1" a="1"/>
  <c r="AF1692" i="1" s="1"/>
  <c r="J1692" i="1" a="1"/>
  <c r="J1692" i="1" s="1"/>
  <c r="I1692" i="1" a="1"/>
  <c r="I1692" i="1" s="1"/>
  <c r="AC1692" i="1" a="1"/>
  <c r="AC1692" i="1" s="1"/>
  <c r="AG1691" i="1" a="1"/>
  <c r="AG1691" i="1" s="1"/>
  <c r="AK1691" i="1" s="1" a="1"/>
  <c r="AK1691" i="1" s="1"/>
  <c r="AB1691" i="1" a="1"/>
  <c r="AB1691" i="1" s="1"/>
  <c r="AD1691" i="1" s="1" a="1"/>
  <c r="AD1691" i="1" s="1"/>
  <c r="AE1691" i="1" a="1"/>
  <c r="AE1691" i="1" s="1"/>
  <c r="AF1691" i="1" s="1" a="1"/>
  <c r="AF1691" i="1" s="1"/>
  <c r="J1691" i="1" a="1"/>
  <c r="J1691" i="1" s="1"/>
  <c r="I1691" i="1" a="1"/>
  <c r="I1691" i="1" s="1"/>
  <c r="AC1691" i="1" a="1"/>
  <c r="AC1691" i="1" s="1"/>
  <c r="AG1690" i="1" a="1"/>
  <c r="AG1690" i="1" s="1"/>
  <c r="AK1690" i="1" s="1" a="1"/>
  <c r="AK1690" i="1" s="1"/>
  <c r="AB1690" i="1" a="1"/>
  <c r="AB1690" i="1" s="1"/>
  <c r="AD1690" i="1" s="1" a="1"/>
  <c r="AD1690" i="1" s="1"/>
  <c r="AE1690" i="1" a="1"/>
  <c r="AE1690" i="1" s="1"/>
  <c r="AF1690" i="1" s="1" a="1"/>
  <c r="AF1690" i="1" s="1"/>
  <c r="J1690" i="1" a="1"/>
  <c r="J1690" i="1" s="1"/>
  <c r="I1690" i="1" a="1"/>
  <c r="I1690" i="1" s="1"/>
  <c r="AC1690" i="1" a="1"/>
  <c r="AC1690" i="1" s="1"/>
  <c r="AG1689" i="1" a="1"/>
  <c r="AG1689" i="1" s="1"/>
  <c r="J1689" i="1" a="1"/>
  <c r="J1689" i="1" s="1"/>
  <c r="I1689" i="1" a="1"/>
  <c r="I1689" i="1" s="1"/>
  <c r="AB1689" i="1" a="1"/>
  <c r="AB1689" i="1" s="1"/>
  <c r="AD1689" i="1" s="1" a="1"/>
  <c r="AD1689" i="1" s="1"/>
  <c r="AE1689" i="1" a="1"/>
  <c r="AE1689" i="1" s="1"/>
  <c r="AF1689" i="1" s="1" a="1"/>
  <c r="AF1689" i="1" s="1"/>
  <c r="AH1689" i="1" a="1"/>
  <c r="AH1689" i="1" s="1"/>
  <c r="AC1689" i="1" a="1"/>
  <c r="AC1689" i="1" s="1"/>
  <c r="AG1688" i="1" a="1"/>
  <c r="AG1688" i="1" s="1"/>
  <c r="AK1688" i="1" s="1" a="1"/>
  <c r="AK1688" i="1" s="1"/>
  <c r="J1688" i="1" a="1"/>
  <c r="J1688" i="1" s="1"/>
  <c r="I1688" i="1" a="1"/>
  <c r="I1688" i="1" s="1"/>
  <c r="AB1688" i="1" a="1"/>
  <c r="AB1688" i="1" s="1"/>
  <c r="AD1688" i="1" s="1" a="1"/>
  <c r="AD1688" i="1" s="1"/>
  <c r="AE1688" i="1" a="1"/>
  <c r="AE1688" i="1" s="1"/>
  <c r="AF1688" i="1" s="1" a="1"/>
  <c r="AF1688" i="1" s="1"/>
  <c r="AC1688" i="1" a="1"/>
  <c r="AC1688" i="1" s="1"/>
  <c r="AG1687" i="1" a="1"/>
  <c r="AG1687" i="1" s="1"/>
  <c r="J1687" i="1" a="1"/>
  <c r="J1687" i="1" s="1"/>
  <c r="I1687" i="1" a="1"/>
  <c r="I1687" i="1" s="1"/>
  <c r="AB1687" i="1" a="1"/>
  <c r="AB1687" i="1" s="1"/>
  <c r="AD1687" i="1" s="1" a="1"/>
  <c r="AD1687" i="1" s="1"/>
  <c r="AE1687" i="1" a="1"/>
  <c r="AE1687" i="1" s="1"/>
  <c r="AF1687" i="1" s="1" a="1"/>
  <c r="AF1687" i="1" s="1"/>
  <c r="AC1687" i="1" a="1"/>
  <c r="AC1687" i="1" s="1"/>
  <c r="AG1686" i="1" a="1"/>
  <c r="AG1686" i="1" s="1"/>
  <c r="AK1686" i="1" s="1" a="1"/>
  <c r="AK1686" i="1" s="1"/>
  <c r="AB1686" i="1" a="1"/>
  <c r="AB1686" i="1" s="1"/>
  <c r="AD1686" i="1" s="1" a="1"/>
  <c r="AD1686" i="1" s="1"/>
  <c r="AE1686" i="1" a="1"/>
  <c r="AE1686" i="1" s="1"/>
  <c r="AF1686" i="1" s="1" a="1"/>
  <c r="AF1686" i="1" s="1"/>
  <c r="J1686" i="1" a="1"/>
  <c r="J1686" i="1" s="1"/>
  <c r="I1686" i="1" a="1"/>
  <c r="I1686" i="1" s="1"/>
  <c r="AC1686" i="1" a="1"/>
  <c r="AC1686" i="1" s="1"/>
  <c r="AG1685" i="1" a="1"/>
  <c r="AG1685" i="1" s="1"/>
  <c r="AK1685" i="1" s="1" a="1"/>
  <c r="AK1685" i="1" s="1"/>
  <c r="AB1685" i="1" a="1"/>
  <c r="AB1685" i="1" s="1"/>
  <c r="AD1685" i="1" s="1" a="1"/>
  <c r="AD1685" i="1" s="1"/>
  <c r="AE1685" i="1" a="1"/>
  <c r="AE1685" i="1" s="1"/>
  <c r="AF1685" i="1" s="1" a="1"/>
  <c r="AF1685" i="1" s="1"/>
  <c r="J1685" i="1" a="1"/>
  <c r="J1685" i="1" s="1"/>
  <c r="I1685" i="1" a="1"/>
  <c r="I1685" i="1" s="1"/>
  <c r="AC1685" i="1" a="1"/>
  <c r="AC1685" i="1" s="1"/>
  <c r="AG1684" i="1" a="1"/>
  <c r="AG1684" i="1" s="1"/>
  <c r="AK1684" i="1" s="1" a="1"/>
  <c r="AK1684" i="1" s="1"/>
  <c r="AB1684" i="1" a="1"/>
  <c r="AB1684" i="1" s="1"/>
  <c r="AD1684" i="1" s="1" a="1"/>
  <c r="AD1684" i="1" s="1"/>
  <c r="AE1684" i="1" a="1"/>
  <c r="AE1684" i="1" s="1"/>
  <c r="AF1684" i="1" s="1" a="1"/>
  <c r="AF1684" i="1" s="1"/>
  <c r="J1684" i="1" a="1"/>
  <c r="J1684" i="1" s="1"/>
  <c r="I1684" i="1" a="1"/>
  <c r="I1684" i="1" s="1"/>
  <c r="AC1684" i="1" a="1"/>
  <c r="AC1684" i="1" s="1"/>
  <c r="AG1683" i="1" a="1"/>
  <c r="AG1683" i="1" s="1"/>
  <c r="AK1683" i="1" s="1" a="1"/>
  <c r="AK1683" i="1" s="1"/>
  <c r="AB1683" i="1" a="1"/>
  <c r="AB1683" i="1" s="1"/>
  <c r="AD1683" i="1" s="1" a="1"/>
  <c r="AD1683" i="1" s="1"/>
  <c r="AE1683" i="1" a="1"/>
  <c r="AE1683" i="1" s="1"/>
  <c r="AF1683" i="1" s="1" a="1"/>
  <c r="AF1683" i="1" s="1"/>
  <c r="J1683" i="1" a="1"/>
  <c r="J1683" i="1" s="1"/>
  <c r="I1683" i="1" a="1"/>
  <c r="I1683" i="1" s="1"/>
  <c r="AC1683" i="1" a="1"/>
  <c r="AC1683" i="1" s="1"/>
  <c r="AG1682" i="1" a="1"/>
  <c r="AG1682" i="1" s="1"/>
  <c r="AK1682" i="1" s="1" a="1"/>
  <c r="AK1682" i="1" s="1"/>
  <c r="AB1682" i="1" a="1"/>
  <c r="AB1682" i="1" s="1"/>
  <c r="AD1682" i="1" s="1" a="1"/>
  <c r="AD1682" i="1" s="1"/>
  <c r="AE1682" i="1" a="1"/>
  <c r="AE1682" i="1" s="1"/>
  <c r="AF1682" i="1" s="1" a="1"/>
  <c r="AF1682" i="1" s="1"/>
  <c r="J1682" i="1" a="1"/>
  <c r="J1682" i="1" s="1"/>
  <c r="I1682" i="1" a="1"/>
  <c r="I1682" i="1" s="1"/>
  <c r="AC1682" i="1" a="1"/>
  <c r="AC1682" i="1" s="1"/>
  <c r="AG1681" i="1" a="1"/>
  <c r="AG1681" i="1" s="1"/>
  <c r="AK1681" i="1" s="1" a="1"/>
  <c r="AK1681" i="1" s="1"/>
  <c r="AB1681" i="1" a="1"/>
  <c r="AB1681" i="1" s="1"/>
  <c r="AD1681" i="1" s="1" a="1"/>
  <c r="AD1681" i="1" s="1"/>
  <c r="AE1681" i="1" a="1"/>
  <c r="AE1681" i="1" s="1"/>
  <c r="AF1681" i="1" s="1" a="1"/>
  <c r="AF1681" i="1" s="1"/>
  <c r="J1681" i="1" a="1"/>
  <c r="J1681" i="1" s="1"/>
  <c r="I1681" i="1" a="1"/>
  <c r="I1681" i="1" s="1"/>
  <c r="AC1681" i="1" a="1"/>
  <c r="AC1681" i="1" s="1"/>
  <c r="AG1680" i="1" a="1"/>
  <c r="AG1680" i="1" s="1"/>
  <c r="AK1680" i="1" s="1" a="1"/>
  <c r="AK1680" i="1" s="1"/>
  <c r="AB1680" i="1" a="1"/>
  <c r="AB1680" i="1" s="1"/>
  <c r="AD1680" i="1" s="1" a="1"/>
  <c r="AD1680" i="1" s="1"/>
  <c r="AE1680" i="1" a="1"/>
  <c r="AE1680" i="1" s="1"/>
  <c r="AF1680" i="1" s="1" a="1"/>
  <c r="AF1680" i="1" s="1"/>
  <c r="J1680" i="1" a="1"/>
  <c r="J1680" i="1" s="1"/>
  <c r="I1680" i="1" a="1"/>
  <c r="I1680" i="1" s="1"/>
  <c r="AC1680" i="1" a="1"/>
  <c r="AC1680" i="1" s="1"/>
  <c r="AG1679" i="1" a="1"/>
  <c r="AG1679" i="1" s="1"/>
  <c r="AK1679" i="1" s="1" a="1"/>
  <c r="AK1679" i="1" s="1"/>
  <c r="AB1679" i="1" a="1"/>
  <c r="AB1679" i="1" s="1"/>
  <c r="AD1679" i="1" s="1" a="1"/>
  <c r="AD1679" i="1" s="1"/>
  <c r="AE1679" i="1" a="1"/>
  <c r="AE1679" i="1" s="1"/>
  <c r="AF1679" i="1" s="1" a="1"/>
  <c r="AF1679" i="1" s="1"/>
  <c r="J1679" i="1" a="1"/>
  <c r="J1679" i="1" s="1"/>
  <c r="I1679" i="1" a="1"/>
  <c r="I1679" i="1" s="1"/>
  <c r="AC1679" i="1" a="1"/>
  <c r="AC1679" i="1" s="1"/>
  <c r="AG1678" i="1" a="1"/>
  <c r="AG1678" i="1" s="1"/>
  <c r="AK1678" i="1" s="1" a="1"/>
  <c r="AK1678" i="1" s="1"/>
  <c r="AB1678" i="1" a="1"/>
  <c r="AB1678" i="1" s="1"/>
  <c r="AD1678" i="1" s="1" a="1"/>
  <c r="AD1678" i="1" s="1"/>
  <c r="AE1678" i="1" a="1"/>
  <c r="AE1678" i="1" s="1"/>
  <c r="AF1678" i="1" s="1" a="1"/>
  <c r="AF1678" i="1" s="1"/>
  <c r="J1678" i="1" a="1"/>
  <c r="J1678" i="1" s="1"/>
  <c r="I1678" i="1" a="1"/>
  <c r="I1678" i="1" s="1"/>
  <c r="AC1678" i="1" a="1"/>
  <c r="AC1678" i="1" s="1"/>
  <c r="AG1677" i="1" a="1"/>
  <c r="AG1677" i="1" s="1"/>
  <c r="AK1677" i="1" s="1" a="1"/>
  <c r="AK1677" i="1" s="1"/>
  <c r="AB1677" i="1" a="1"/>
  <c r="AB1677" i="1" s="1"/>
  <c r="AD1677" i="1" s="1" a="1"/>
  <c r="AD1677" i="1" s="1"/>
  <c r="AE1677" i="1" a="1"/>
  <c r="AE1677" i="1" s="1"/>
  <c r="AF1677" i="1" s="1" a="1"/>
  <c r="AF1677" i="1" s="1"/>
  <c r="J1677" i="1" a="1"/>
  <c r="J1677" i="1" s="1"/>
  <c r="I1677" i="1" a="1"/>
  <c r="I1677" i="1" s="1"/>
  <c r="AC1677" i="1" a="1"/>
  <c r="AC1677" i="1" s="1"/>
  <c r="AG1676" i="1" a="1"/>
  <c r="AG1676" i="1" s="1"/>
  <c r="AK1676" i="1" s="1" a="1"/>
  <c r="AK1676" i="1" s="1"/>
  <c r="AB1676" i="1" a="1"/>
  <c r="AB1676" i="1" s="1"/>
  <c r="AD1676" i="1" s="1" a="1"/>
  <c r="AD1676" i="1" s="1"/>
  <c r="AE1676" i="1" a="1"/>
  <c r="AE1676" i="1" s="1"/>
  <c r="AF1676" i="1" s="1" a="1"/>
  <c r="AF1676" i="1" s="1"/>
  <c r="J1676" i="1" a="1"/>
  <c r="J1676" i="1" s="1"/>
  <c r="I1676" i="1" a="1"/>
  <c r="I1676" i="1" s="1"/>
  <c r="AC1676" i="1" a="1"/>
  <c r="AC1676" i="1" s="1"/>
  <c r="AG1675" i="1" a="1"/>
  <c r="AG1675" i="1" s="1"/>
  <c r="AB1675" i="1" a="1"/>
  <c r="AB1675" i="1" s="1"/>
  <c r="AD1675" i="1" s="1" a="1"/>
  <c r="AD1675" i="1" s="1"/>
  <c r="AE1675" i="1" a="1"/>
  <c r="AE1675" i="1" s="1"/>
  <c r="AF1675" i="1" s="1" a="1"/>
  <c r="AF1675" i="1" s="1"/>
  <c r="J1675" i="1" a="1"/>
  <c r="J1675" i="1" s="1"/>
  <c r="I1675" i="1" a="1"/>
  <c r="I1675" i="1" s="1"/>
  <c r="AK1675" i="1" a="1"/>
  <c r="AK1675" i="1" s="1"/>
  <c r="AC1675" i="1" a="1"/>
  <c r="AC1675" i="1" s="1"/>
  <c r="AG1674" i="1" a="1"/>
  <c r="AG1674" i="1" s="1"/>
  <c r="AK1674" i="1" s="1" a="1"/>
  <c r="AK1674" i="1" s="1"/>
  <c r="AB1674" i="1" a="1"/>
  <c r="AB1674" i="1" s="1"/>
  <c r="AD1674" i="1" s="1" a="1"/>
  <c r="AD1674" i="1" s="1"/>
  <c r="AE1674" i="1" a="1"/>
  <c r="AE1674" i="1" s="1"/>
  <c r="AF1674" i="1" s="1" a="1"/>
  <c r="AF1674" i="1" s="1"/>
  <c r="J1674" i="1" a="1"/>
  <c r="J1674" i="1" s="1"/>
  <c r="I1674" i="1" a="1"/>
  <c r="I1674" i="1" s="1"/>
  <c r="AC1674" i="1" a="1"/>
  <c r="AC1674" i="1" s="1"/>
  <c r="AG1673" i="1" a="1"/>
  <c r="AG1673" i="1" s="1"/>
  <c r="AK1673" i="1" s="1" a="1"/>
  <c r="AK1673" i="1" s="1"/>
  <c r="AB1673" i="1" a="1"/>
  <c r="AB1673" i="1" s="1"/>
  <c r="AD1673" i="1" s="1" a="1"/>
  <c r="AD1673" i="1" s="1"/>
  <c r="AE1673" i="1" a="1"/>
  <c r="AE1673" i="1" s="1"/>
  <c r="AF1673" i="1" s="1" a="1"/>
  <c r="AF1673" i="1" s="1"/>
  <c r="J1673" i="1" a="1"/>
  <c r="J1673" i="1" s="1"/>
  <c r="I1673" i="1" a="1"/>
  <c r="I1673" i="1" s="1"/>
  <c r="AC1673" i="1" a="1"/>
  <c r="AC1673" i="1" s="1"/>
  <c r="AG1672" i="1" a="1"/>
  <c r="AG1672" i="1" s="1"/>
  <c r="AK1672" i="1" s="1" a="1"/>
  <c r="AK1672" i="1" s="1"/>
  <c r="AB1672" i="1" a="1"/>
  <c r="AB1672" i="1" s="1"/>
  <c r="AD1672" i="1" s="1" a="1"/>
  <c r="AD1672" i="1" s="1"/>
  <c r="AE1672" i="1" a="1"/>
  <c r="AE1672" i="1" s="1"/>
  <c r="AF1672" i="1" s="1" a="1"/>
  <c r="AF1672" i="1" s="1"/>
  <c r="J1672" i="1" a="1"/>
  <c r="J1672" i="1" s="1"/>
  <c r="I1672" i="1" a="1"/>
  <c r="I1672" i="1" s="1"/>
  <c r="AC1672" i="1" a="1"/>
  <c r="AC1672" i="1" s="1"/>
  <c r="AG1671" i="1" a="1"/>
  <c r="AG1671" i="1" s="1"/>
  <c r="AK1671" i="1" s="1" a="1"/>
  <c r="AK1671" i="1" s="1"/>
  <c r="AB1671" i="1" a="1"/>
  <c r="AB1671" i="1" s="1"/>
  <c r="AD1671" i="1" s="1" a="1"/>
  <c r="AD1671" i="1" s="1"/>
  <c r="AE1671" i="1" a="1"/>
  <c r="AE1671" i="1" s="1"/>
  <c r="AF1671" i="1" s="1" a="1"/>
  <c r="AF1671" i="1" s="1"/>
  <c r="J1671" i="1" a="1"/>
  <c r="J1671" i="1" s="1"/>
  <c r="I1671" i="1" a="1"/>
  <c r="I1671" i="1" s="1"/>
  <c r="AC1671" i="1" a="1"/>
  <c r="AC1671" i="1" s="1"/>
  <c r="AG1670" i="1" a="1"/>
  <c r="AG1670" i="1" s="1"/>
  <c r="AK1670" i="1" s="1" a="1"/>
  <c r="AK1670" i="1" s="1"/>
  <c r="AB1670" i="1" a="1"/>
  <c r="AB1670" i="1" s="1"/>
  <c r="AD1670" i="1" s="1" a="1"/>
  <c r="AD1670" i="1" s="1"/>
  <c r="AE1670" i="1" a="1"/>
  <c r="AE1670" i="1" s="1"/>
  <c r="AF1670" i="1" s="1" a="1"/>
  <c r="AF1670" i="1" s="1"/>
  <c r="J1670" i="1" a="1"/>
  <c r="J1670" i="1" s="1"/>
  <c r="I1670" i="1" a="1"/>
  <c r="I1670" i="1" s="1"/>
  <c r="AC1670" i="1" a="1"/>
  <c r="AC1670" i="1" s="1"/>
  <c r="AG1669" i="1" a="1"/>
  <c r="AG1669" i="1" s="1"/>
  <c r="AK1669" i="1" s="1" a="1"/>
  <c r="AK1669" i="1" s="1"/>
  <c r="AB1669" i="1" a="1"/>
  <c r="AB1669" i="1" s="1"/>
  <c r="AD1669" i="1" s="1" a="1"/>
  <c r="AD1669" i="1" s="1"/>
  <c r="AE1669" i="1" a="1"/>
  <c r="AE1669" i="1" s="1"/>
  <c r="AF1669" i="1" s="1" a="1"/>
  <c r="AF1669" i="1" s="1"/>
  <c r="J1669" i="1" a="1"/>
  <c r="J1669" i="1" s="1"/>
  <c r="I1669" i="1" a="1"/>
  <c r="I1669" i="1" s="1"/>
  <c r="AC1669" i="1" a="1"/>
  <c r="AC1669" i="1" s="1"/>
  <c r="AG1668" i="1" a="1"/>
  <c r="AG1668" i="1" s="1"/>
  <c r="AK1668" i="1" s="1" a="1"/>
  <c r="AK1668" i="1" s="1"/>
  <c r="AB1668" i="1" a="1"/>
  <c r="AB1668" i="1" s="1"/>
  <c r="AD1668" i="1" s="1" a="1"/>
  <c r="AD1668" i="1" s="1"/>
  <c r="AE1668" i="1" a="1"/>
  <c r="AE1668" i="1" s="1"/>
  <c r="AF1668" i="1" s="1" a="1"/>
  <c r="AF1668" i="1" s="1"/>
  <c r="J1668" i="1" a="1"/>
  <c r="J1668" i="1" s="1"/>
  <c r="I1668" i="1" a="1"/>
  <c r="I1668" i="1" s="1"/>
  <c r="AC1668" i="1" a="1"/>
  <c r="AC1668" i="1" s="1"/>
  <c r="AG1667" i="1" a="1"/>
  <c r="AG1667" i="1" s="1"/>
  <c r="AK1667" i="1" s="1" a="1"/>
  <c r="AK1667" i="1" s="1"/>
  <c r="AB1667" i="1" a="1"/>
  <c r="AB1667" i="1" s="1"/>
  <c r="AD1667" i="1" s="1" a="1"/>
  <c r="AD1667" i="1" s="1"/>
  <c r="AE1667" i="1" a="1"/>
  <c r="AE1667" i="1" s="1"/>
  <c r="AF1667" i="1" s="1" a="1"/>
  <c r="AF1667" i="1" s="1"/>
  <c r="J1667" i="1" a="1"/>
  <c r="J1667" i="1" s="1"/>
  <c r="I1667" i="1" a="1"/>
  <c r="I1667" i="1" s="1"/>
  <c r="AC1667" i="1" a="1"/>
  <c r="AC1667" i="1" s="1"/>
  <c r="AG1666" i="1" a="1"/>
  <c r="AG1666" i="1" s="1"/>
  <c r="AK1666" i="1" s="1" a="1"/>
  <c r="AK1666" i="1" s="1"/>
  <c r="AB1666" i="1" a="1"/>
  <c r="AB1666" i="1" s="1"/>
  <c r="AD1666" i="1" s="1" a="1"/>
  <c r="AD1666" i="1" s="1"/>
  <c r="AE1666" i="1" a="1"/>
  <c r="AE1666" i="1" s="1"/>
  <c r="AF1666" i="1" s="1" a="1"/>
  <c r="AF1666" i="1" s="1"/>
  <c r="J1666" i="1" a="1"/>
  <c r="J1666" i="1" s="1"/>
  <c r="I1666" i="1" a="1"/>
  <c r="I1666" i="1" s="1"/>
  <c r="AC1666" i="1" a="1"/>
  <c r="AC1666" i="1" s="1"/>
  <c r="AG1665" i="1" a="1"/>
  <c r="AG1665" i="1" s="1"/>
  <c r="AK1665" i="1" s="1" a="1"/>
  <c r="AK1665" i="1" s="1"/>
  <c r="AB1665" i="1" a="1"/>
  <c r="AB1665" i="1" s="1"/>
  <c r="AD1665" i="1" s="1" a="1"/>
  <c r="AD1665" i="1" s="1"/>
  <c r="AE1665" i="1" a="1"/>
  <c r="AE1665" i="1" s="1"/>
  <c r="AF1665" i="1" s="1" a="1"/>
  <c r="AF1665" i="1" s="1"/>
  <c r="J1665" i="1" a="1"/>
  <c r="J1665" i="1" s="1"/>
  <c r="I1665" i="1" a="1"/>
  <c r="I1665" i="1" s="1"/>
  <c r="AC1665" i="1" a="1"/>
  <c r="AC1665" i="1" s="1"/>
  <c r="AG1664" i="1" a="1"/>
  <c r="AG1664" i="1" s="1"/>
  <c r="AK1664" i="1" s="1" a="1"/>
  <c r="AK1664" i="1" s="1"/>
  <c r="AB1664" i="1" a="1"/>
  <c r="AB1664" i="1" s="1"/>
  <c r="AD1664" i="1" s="1" a="1"/>
  <c r="AD1664" i="1" s="1"/>
  <c r="AE1664" i="1" a="1"/>
  <c r="AE1664" i="1" s="1"/>
  <c r="AF1664" i="1" s="1" a="1"/>
  <c r="AF1664" i="1" s="1"/>
  <c r="J1664" i="1" a="1"/>
  <c r="J1664" i="1" s="1"/>
  <c r="I1664" i="1" a="1"/>
  <c r="I1664" i="1" s="1"/>
  <c r="AC1664" i="1" a="1"/>
  <c r="AC1664" i="1" s="1"/>
  <c r="AG1663" i="1" a="1"/>
  <c r="AG1663" i="1" s="1"/>
  <c r="AK1663" i="1" s="1" a="1"/>
  <c r="AK1663" i="1" s="1"/>
  <c r="AB1663" i="1" a="1"/>
  <c r="AB1663" i="1" s="1"/>
  <c r="AD1663" i="1" s="1" a="1"/>
  <c r="AD1663" i="1" s="1"/>
  <c r="AE1663" i="1" a="1"/>
  <c r="AE1663" i="1" s="1"/>
  <c r="AF1663" i="1" s="1" a="1"/>
  <c r="AF1663" i="1" s="1"/>
  <c r="J1663" i="1" a="1"/>
  <c r="J1663" i="1" s="1"/>
  <c r="I1663" i="1" a="1"/>
  <c r="I1663" i="1" s="1"/>
  <c r="AC1663" i="1" a="1"/>
  <c r="AC1663" i="1" s="1"/>
  <c r="AG1662" i="1" a="1"/>
  <c r="AG1662" i="1" s="1"/>
  <c r="AK1662" i="1" s="1" a="1"/>
  <c r="AK1662" i="1" s="1"/>
  <c r="AB1662" i="1" a="1"/>
  <c r="AB1662" i="1" s="1"/>
  <c r="AD1662" i="1" s="1" a="1"/>
  <c r="AD1662" i="1" s="1"/>
  <c r="AE1662" i="1" a="1"/>
  <c r="AE1662" i="1" s="1"/>
  <c r="AF1662" i="1" s="1" a="1"/>
  <c r="AF1662" i="1" s="1"/>
  <c r="J1662" i="1" a="1"/>
  <c r="J1662" i="1" s="1"/>
  <c r="I1662" i="1" a="1"/>
  <c r="I1662" i="1" s="1"/>
  <c r="AC1662" i="1" a="1"/>
  <c r="AC1662" i="1" s="1"/>
  <c r="AG1661" i="1" a="1"/>
  <c r="AG1661" i="1" s="1"/>
  <c r="AK1661" i="1" s="1" a="1"/>
  <c r="AK1661" i="1" s="1"/>
  <c r="AB1661" i="1" a="1"/>
  <c r="AB1661" i="1" s="1"/>
  <c r="AD1661" i="1" s="1" a="1"/>
  <c r="AD1661" i="1" s="1"/>
  <c r="AE1661" i="1" a="1"/>
  <c r="AE1661" i="1" s="1"/>
  <c r="AF1661" i="1" s="1" a="1"/>
  <c r="AF1661" i="1" s="1"/>
  <c r="J1661" i="1" a="1"/>
  <c r="J1661" i="1" s="1"/>
  <c r="I1661" i="1" a="1"/>
  <c r="I1661" i="1" s="1"/>
  <c r="AC1661" i="1" a="1"/>
  <c r="AC1661" i="1" s="1"/>
  <c r="AG1660" i="1" a="1"/>
  <c r="AG1660" i="1" s="1"/>
  <c r="AK1660" i="1" s="1" a="1"/>
  <c r="AK1660" i="1" s="1"/>
  <c r="AB1660" i="1" a="1"/>
  <c r="AB1660" i="1" s="1"/>
  <c r="AD1660" i="1" s="1" a="1"/>
  <c r="AD1660" i="1" s="1"/>
  <c r="AE1660" i="1" a="1"/>
  <c r="AE1660" i="1" s="1"/>
  <c r="AF1660" i="1" s="1" a="1"/>
  <c r="AF1660" i="1" s="1"/>
  <c r="J1660" i="1" a="1"/>
  <c r="J1660" i="1" s="1"/>
  <c r="I1660" i="1" a="1"/>
  <c r="I1660" i="1" s="1"/>
  <c r="AC1660" i="1" a="1"/>
  <c r="AC1660" i="1" s="1"/>
  <c r="AG1659" i="1" a="1"/>
  <c r="AG1659" i="1" s="1"/>
  <c r="AK1659" i="1" s="1" a="1"/>
  <c r="AK1659" i="1" s="1"/>
  <c r="AB1659" i="1" a="1"/>
  <c r="AB1659" i="1" s="1"/>
  <c r="AD1659" i="1" s="1" a="1"/>
  <c r="AD1659" i="1" s="1"/>
  <c r="AE1659" i="1" a="1"/>
  <c r="AE1659" i="1" s="1"/>
  <c r="AF1659" i="1" s="1" a="1"/>
  <c r="AF1659" i="1" s="1"/>
  <c r="J1659" i="1" a="1"/>
  <c r="J1659" i="1" s="1"/>
  <c r="I1659" i="1" a="1"/>
  <c r="I1659" i="1" s="1"/>
  <c r="AC1659" i="1" a="1"/>
  <c r="AC1659" i="1" s="1"/>
  <c r="AG1658" i="1" a="1"/>
  <c r="AG1658" i="1" s="1"/>
  <c r="AK1658" i="1" s="1" a="1"/>
  <c r="AK1658" i="1" s="1"/>
  <c r="AB1658" i="1" a="1"/>
  <c r="AB1658" i="1" s="1"/>
  <c r="AD1658" i="1" s="1" a="1"/>
  <c r="AD1658" i="1" s="1"/>
  <c r="AE1658" i="1" a="1"/>
  <c r="AE1658" i="1" s="1"/>
  <c r="AF1658" i="1" s="1" a="1"/>
  <c r="AF1658" i="1" s="1"/>
  <c r="J1658" i="1" a="1"/>
  <c r="J1658" i="1" s="1"/>
  <c r="I1658" i="1" a="1"/>
  <c r="I1658" i="1" s="1"/>
  <c r="AC1658" i="1" a="1"/>
  <c r="AC1658" i="1" s="1"/>
  <c r="AG1657" i="1" a="1"/>
  <c r="AG1657" i="1" s="1"/>
  <c r="AK1657" i="1" s="1" a="1"/>
  <c r="AK1657" i="1" s="1"/>
  <c r="AB1657" i="1" a="1"/>
  <c r="AB1657" i="1" s="1"/>
  <c r="AD1657" i="1" s="1" a="1"/>
  <c r="AD1657" i="1" s="1"/>
  <c r="AE1657" i="1" a="1"/>
  <c r="AE1657" i="1" s="1"/>
  <c r="AF1657" i="1" s="1" a="1"/>
  <c r="AF1657" i="1" s="1"/>
  <c r="J1657" i="1" a="1"/>
  <c r="J1657" i="1" s="1"/>
  <c r="I1657" i="1" a="1"/>
  <c r="I1657" i="1" s="1"/>
  <c r="AC1657" i="1" a="1"/>
  <c r="AC1657" i="1" s="1"/>
  <c r="AG1656" i="1" a="1"/>
  <c r="AG1656" i="1" s="1"/>
  <c r="AK1656" i="1" s="1" a="1"/>
  <c r="AK1656" i="1" s="1"/>
  <c r="AB1656" i="1" a="1"/>
  <c r="AB1656" i="1" s="1"/>
  <c r="AD1656" i="1" s="1" a="1"/>
  <c r="AD1656" i="1" s="1"/>
  <c r="AE1656" i="1" a="1"/>
  <c r="AE1656" i="1" s="1"/>
  <c r="AF1656" i="1" s="1" a="1"/>
  <c r="AF1656" i="1" s="1"/>
  <c r="J1656" i="1" a="1"/>
  <c r="J1656" i="1" s="1"/>
  <c r="I1656" i="1" a="1"/>
  <c r="I1656" i="1" s="1"/>
  <c r="AC1656" i="1" a="1"/>
  <c r="AC1656" i="1" s="1"/>
  <c r="AG1655" i="1" a="1"/>
  <c r="AG1655" i="1" s="1"/>
  <c r="AK1655" i="1" s="1" a="1"/>
  <c r="AK1655" i="1" s="1"/>
  <c r="AB1655" i="1" a="1"/>
  <c r="AB1655" i="1" s="1"/>
  <c r="AD1655" i="1" s="1" a="1"/>
  <c r="AD1655" i="1" s="1"/>
  <c r="AE1655" i="1" a="1"/>
  <c r="AE1655" i="1" s="1"/>
  <c r="AF1655" i="1" s="1" a="1"/>
  <c r="AF1655" i="1" s="1"/>
  <c r="J1655" i="1" a="1"/>
  <c r="J1655" i="1" s="1"/>
  <c r="I1655" i="1" a="1"/>
  <c r="I1655" i="1" s="1"/>
  <c r="AC1655" i="1" a="1"/>
  <c r="AC1655" i="1" s="1"/>
  <c r="AG1654" i="1" a="1"/>
  <c r="AG1654" i="1" s="1"/>
  <c r="AK1654" i="1" s="1" a="1"/>
  <c r="AK1654" i="1" s="1"/>
  <c r="AB1654" i="1" a="1"/>
  <c r="AB1654" i="1" s="1"/>
  <c r="AD1654" i="1" s="1" a="1"/>
  <c r="AD1654" i="1" s="1"/>
  <c r="AE1654" i="1" a="1"/>
  <c r="AE1654" i="1" s="1"/>
  <c r="AF1654" i="1" s="1" a="1"/>
  <c r="AF1654" i="1" s="1"/>
  <c r="J1654" i="1" a="1"/>
  <c r="J1654" i="1" s="1"/>
  <c r="I1654" i="1" a="1"/>
  <c r="I1654" i="1" s="1"/>
  <c r="AC1654" i="1" a="1"/>
  <c r="AC1654" i="1" s="1"/>
  <c r="AG1653" i="1" a="1"/>
  <c r="AG1653" i="1" s="1"/>
  <c r="AK1653" i="1" s="1" a="1"/>
  <c r="AK1653" i="1" s="1"/>
  <c r="AB1653" i="1" a="1"/>
  <c r="AB1653" i="1" s="1"/>
  <c r="AD1653" i="1" s="1" a="1"/>
  <c r="AD1653" i="1" s="1"/>
  <c r="AE1653" i="1" a="1"/>
  <c r="AE1653" i="1" s="1"/>
  <c r="AF1653" i="1" s="1" a="1"/>
  <c r="AF1653" i="1" s="1"/>
  <c r="J1653" i="1" a="1"/>
  <c r="J1653" i="1" s="1"/>
  <c r="I1653" i="1" a="1"/>
  <c r="I1653" i="1" s="1"/>
  <c r="AC1653" i="1" a="1"/>
  <c r="AC1653" i="1" s="1"/>
  <c r="AG1652" i="1" a="1"/>
  <c r="AG1652" i="1" s="1"/>
  <c r="AK1652" i="1" s="1" a="1"/>
  <c r="AK1652" i="1" s="1"/>
  <c r="AB1652" i="1" a="1"/>
  <c r="AB1652" i="1" s="1"/>
  <c r="AD1652" i="1" s="1" a="1"/>
  <c r="AD1652" i="1" s="1"/>
  <c r="AE1652" i="1" a="1"/>
  <c r="AE1652" i="1" s="1"/>
  <c r="AF1652" i="1" s="1" a="1"/>
  <c r="AF1652" i="1" s="1"/>
  <c r="J1652" i="1" a="1"/>
  <c r="J1652" i="1" s="1"/>
  <c r="I1652" i="1" a="1"/>
  <c r="I1652" i="1" s="1"/>
  <c r="AC1652" i="1" a="1"/>
  <c r="AC1652" i="1" s="1"/>
  <c r="AG1651" i="1" a="1"/>
  <c r="AG1651" i="1" s="1"/>
  <c r="AK1651" i="1" s="1" a="1"/>
  <c r="AK1651" i="1" s="1"/>
  <c r="AB1651" i="1" a="1"/>
  <c r="AB1651" i="1" s="1"/>
  <c r="AD1651" i="1" s="1" a="1"/>
  <c r="AD1651" i="1" s="1"/>
  <c r="AE1651" i="1" a="1"/>
  <c r="AE1651" i="1" s="1"/>
  <c r="AF1651" i="1" s="1" a="1"/>
  <c r="AF1651" i="1" s="1"/>
  <c r="J1651" i="1" a="1"/>
  <c r="J1651" i="1" s="1"/>
  <c r="I1651" i="1" a="1"/>
  <c r="I1651" i="1" s="1"/>
  <c r="AC1651" i="1" a="1"/>
  <c r="AC1651" i="1" s="1"/>
  <c r="AG1650" i="1" a="1"/>
  <c r="AG1650" i="1" s="1"/>
  <c r="AK1650" i="1" s="1" a="1"/>
  <c r="AK1650" i="1" s="1"/>
  <c r="AB1650" i="1" a="1"/>
  <c r="AB1650" i="1" s="1"/>
  <c r="AD1650" i="1" s="1" a="1"/>
  <c r="AD1650" i="1" s="1"/>
  <c r="AE1650" i="1" a="1"/>
  <c r="AE1650" i="1" s="1"/>
  <c r="AF1650" i="1" s="1" a="1"/>
  <c r="AF1650" i="1" s="1"/>
  <c r="J1650" i="1" a="1"/>
  <c r="J1650" i="1" s="1"/>
  <c r="I1650" i="1" a="1"/>
  <c r="I1650" i="1" s="1"/>
  <c r="AC1650" i="1" a="1"/>
  <c r="AC1650" i="1" s="1"/>
  <c r="AG1649" i="1" a="1"/>
  <c r="AG1649" i="1" s="1"/>
  <c r="AK1649" i="1" s="1" a="1"/>
  <c r="AK1649" i="1" s="1"/>
  <c r="AB1649" i="1" a="1"/>
  <c r="AB1649" i="1" s="1"/>
  <c r="AD1649" i="1" s="1" a="1"/>
  <c r="AD1649" i="1" s="1"/>
  <c r="AE1649" i="1" a="1"/>
  <c r="AE1649" i="1" s="1"/>
  <c r="AF1649" i="1" s="1" a="1"/>
  <c r="AF1649" i="1" s="1"/>
  <c r="J1649" i="1" a="1"/>
  <c r="J1649" i="1" s="1"/>
  <c r="I1649" i="1" a="1"/>
  <c r="I1649" i="1" s="1"/>
  <c r="AC1649" i="1" a="1"/>
  <c r="AC1649" i="1" s="1"/>
  <c r="AG1648" i="1" a="1"/>
  <c r="AG1648" i="1" s="1"/>
  <c r="AK1648" i="1" s="1" a="1"/>
  <c r="AK1648" i="1" s="1"/>
  <c r="AB1648" i="1" a="1"/>
  <c r="AB1648" i="1" s="1"/>
  <c r="AD1648" i="1" s="1" a="1"/>
  <c r="AD1648" i="1" s="1"/>
  <c r="AE1648" i="1" a="1"/>
  <c r="AE1648" i="1" s="1"/>
  <c r="AF1648" i="1" s="1" a="1"/>
  <c r="AF1648" i="1" s="1"/>
  <c r="J1648" i="1" a="1"/>
  <c r="J1648" i="1" s="1"/>
  <c r="I1648" i="1" a="1"/>
  <c r="I1648" i="1" s="1"/>
  <c r="AC1648" i="1" a="1"/>
  <c r="AC1648" i="1" s="1"/>
  <c r="AG1647" i="1" a="1"/>
  <c r="AG1647" i="1" s="1"/>
  <c r="AK1647" i="1" s="1" a="1"/>
  <c r="AK1647" i="1" s="1"/>
  <c r="AB1647" i="1" a="1"/>
  <c r="AB1647" i="1" s="1"/>
  <c r="AD1647" i="1" s="1" a="1"/>
  <c r="AD1647" i="1" s="1"/>
  <c r="AE1647" i="1" a="1"/>
  <c r="AE1647" i="1" s="1"/>
  <c r="AF1647" i="1" s="1" a="1"/>
  <c r="AF1647" i="1" s="1"/>
  <c r="J1647" i="1" a="1"/>
  <c r="J1647" i="1" s="1"/>
  <c r="I1647" i="1" a="1"/>
  <c r="I1647" i="1" s="1"/>
  <c r="AC1647" i="1" a="1"/>
  <c r="AC1647" i="1" s="1"/>
  <c r="AG1646" i="1" a="1"/>
  <c r="AG1646" i="1" s="1"/>
  <c r="AK1646" i="1" s="1" a="1"/>
  <c r="AK1646" i="1" s="1"/>
  <c r="AB1646" i="1" a="1"/>
  <c r="AB1646" i="1" s="1"/>
  <c r="AD1646" i="1" s="1" a="1"/>
  <c r="AD1646" i="1" s="1"/>
  <c r="AE1646" i="1" a="1"/>
  <c r="AE1646" i="1" s="1"/>
  <c r="AF1646" i="1" s="1" a="1"/>
  <c r="AF1646" i="1" s="1"/>
  <c r="J1646" i="1" a="1"/>
  <c r="J1646" i="1" s="1"/>
  <c r="I1646" i="1" a="1"/>
  <c r="I1646" i="1" s="1"/>
  <c r="AC1646" i="1" a="1"/>
  <c r="AC1646" i="1" s="1"/>
  <c r="AG1645" i="1" a="1"/>
  <c r="AG1645" i="1" s="1"/>
  <c r="AK1645" i="1" s="1" a="1"/>
  <c r="AK1645" i="1" s="1"/>
  <c r="AB1645" i="1" a="1"/>
  <c r="AB1645" i="1" s="1"/>
  <c r="AD1645" i="1" s="1" a="1"/>
  <c r="AD1645" i="1" s="1"/>
  <c r="AE1645" i="1" a="1"/>
  <c r="AE1645" i="1" s="1"/>
  <c r="AF1645" i="1" s="1" a="1"/>
  <c r="AF1645" i="1" s="1"/>
  <c r="J1645" i="1" a="1"/>
  <c r="J1645" i="1" s="1"/>
  <c r="I1645" i="1" a="1"/>
  <c r="I1645" i="1" s="1"/>
  <c r="AC1645" i="1" a="1"/>
  <c r="AC1645" i="1" s="1"/>
  <c r="AG1644" i="1" a="1"/>
  <c r="AG1644" i="1" s="1"/>
  <c r="AB1644" i="1" a="1"/>
  <c r="AB1644" i="1" s="1"/>
  <c r="AD1644" i="1" s="1" a="1"/>
  <c r="AD1644" i="1" s="1"/>
  <c r="AE1644" i="1" a="1"/>
  <c r="AE1644" i="1" s="1"/>
  <c r="AF1644" i="1" s="1" a="1"/>
  <c r="AF1644" i="1" s="1"/>
  <c r="J1644" i="1" a="1"/>
  <c r="J1644" i="1" s="1"/>
  <c r="I1644" i="1" a="1"/>
  <c r="I1644" i="1" s="1"/>
  <c r="AK1644" i="1" a="1"/>
  <c r="AK1644" i="1" s="1"/>
  <c r="AC1644" i="1" a="1"/>
  <c r="AC1644" i="1" s="1"/>
  <c r="AG1643" i="1" a="1"/>
  <c r="AG1643" i="1" s="1"/>
  <c r="AK1643" i="1" s="1" a="1"/>
  <c r="AK1643" i="1" s="1"/>
  <c r="AB1643" i="1" a="1"/>
  <c r="AB1643" i="1" s="1"/>
  <c r="AD1643" i="1" s="1" a="1"/>
  <c r="AD1643" i="1" s="1"/>
  <c r="AE1643" i="1" a="1"/>
  <c r="AE1643" i="1" s="1"/>
  <c r="AF1643" i="1" s="1" a="1"/>
  <c r="AF1643" i="1" s="1"/>
  <c r="J1643" i="1" a="1"/>
  <c r="J1643" i="1" s="1"/>
  <c r="I1643" i="1" a="1"/>
  <c r="I1643" i="1" s="1"/>
  <c r="AC1643" i="1" a="1"/>
  <c r="AC1643" i="1" s="1"/>
  <c r="AG1642" i="1" a="1"/>
  <c r="AG1642" i="1" s="1"/>
  <c r="AK1642" i="1" s="1" a="1"/>
  <c r="AK1642" i="1" s="1"/>
  <c r="AB1642" i="1" a="1"/>
  <c r="AB1642" i="1" s="1"/>
  <c r="AD1642" i="1" s="1" a="1"/>
  <c r="AD1642" i="1" s="1"/>
  <c r="AE1642" i="1" a="1"/>
  <c r="AE1642" i="1" s="1"/>
  <c r="AF1642" i="1" s="1" a="1"/>
  <c r="AF1642" i="1" s="1"/>
  <c r="J1642" i="1" a="1"/>
  <c r="J1642" i="1" s="1"/>
  <c r="I1642" i="1" a="1"/>
  <c r="I1642" i="1" s="1"/>
  <c r="AC1642" i="1" a="1"/>
  <c r="AC1642" i="1" s="1"/>
  <c r="AG1641" i="1" a="1"/>
  <c r="AG1641" i="1" s="1"/>
  <c r="AK1641" i="1" s="1" a="1"/>
  <c r="AK1641" i="1" s="1"/>
  <c r="AB1641" i="1" a="1"/>
  <c r="AB1641" i="1" s="1"/>
  <c r="AD1641" i="1" s="1" a="1"/>
  <c r="AD1641" i="1" s="1"/>
  <c r="AE1641" i="1" a="1"/>
  <c r="AE1641" i="1" s="1"/>
  <c r="AF1641" i="1" s="1" a="1"/>
  <c r="AF1641" i="1" s="1"/>
  <c r="J1641" i="1" a="1"/>
  <c r="J1641" i="1" s="1"/>
  <c r="I1641" i="1" a="1"/>
  <c r="I1641" i="1" s="1"/>
  <c r="AC1641" i="1" a="1"/>
  <c r="AC1641" i="1" s="1"/>
  <c r="AG1640" i="1" a="1"/>
  <c r="AG1640" i="1" s="1"/>
  <c r="AK1640" i="1" s="1" a="1"/>
  <c r="AK1640" i="1" s="1"/>
  <c r="AB1640" i="1" a="1"/>
  <c r="AB1640" i="1" s="1"/>
  <c r="AD1640" i="1" s="1" a="1"/>
  <c r="AD1640" i="1" s="1"/>
  <c r="AE1640" i="1" a="1"/>
  <c r="AE1640" i="1" s="1"/>
  <c r="AF1640" i="1" s="1" a="1"/>
  <c r="AF1640" i="1" s="1"/>
  <c r="J1640" i="1" a="1"/>
  <c r="J1640" i="1" s="1"/>
  <c r="I1640" i="1" a="1"/>
  <c r="I1640" i="1" s="1"/>
  <c r="AC1640" i="1" a="1"/>
  <c r="AC1640" i="1" s="1"/>
  <c r="AG1639" i="1" a="1"/>
  <c r="AG1639" i="1" s="1"/>
  <c r="AK1639" i="1" s="1" a="1"/>
  <c r="AK1639" i="1" s="1"/>
  <c r="AB1639" i="1" a="1"/>
  <c r="AB1639" i="1" s="1"/>
  <c r="AD1639" i="1" s="1" a="1"/>
  <c r="AD1639" i="1" s="1"/>
  <c r="AE1639" i="1" a="1"/>
  <c r="AE1639" i="1" s="1"/>
  <c r="AF1639" i="1" s="1" a="1"/>
  <c r="AF1639" i="1" s="1"/>
  <c r="J1639" i="1" a="1"/>
  <c r="J1639" i="1" s="1"/>
  <c r="I1639" i="1" a="1"/>
  <c r="I1639" i="1" s="1"/>
  <c r="AC1639" i="1" a="1"/>
  <c r="AC1639" i="1" s="1"/>
  <c r="AG1638" i="1" a="1"/>
  <c r="AG1638" i="1" s="1"/>
  <c r="AK1638" i="1" s="1" a="1"/>
  <c r="AK1638" i="1" s="1"/>
  <c r="AB1638" i="1" a="1"/>
  <c r="AB1638" i="1" s="1"/>
  <c r="AD1638" i="1" s="1" a="1"/>
  <c r="AD1638" i="1" s="1"/>
  <c r="AE1638" i="1" a="1"/>
  <c r="AE1638" i="1" s="1"/>
  <c r="AF1638" i="1" s="1" a="1"/>
  <c r="AF1638" i="1" s="1"/>
  <c r="J1638" i="1" a="1"/>
  <c r="J1638" i="1" s="1"/>
  <c r="I1638" i="1" a="1"/>
  <c r="I1638" i="1" s="1"/>
  <c r="AC1638" i="1" a="1"/>
  <c r="AC1638" i="1" s="1"/>
  <c r="AG1637" i="1" a="1"/>
  <c r="AG1637" i="1" s="1"/>
  <c r="AH1637" i="1" s="1" a="1"/>
  <c r="AH1637" i="1" s="1"/>
  <c r="AJ1637" i="1" s="1" a="1"/>
  <c r="AJ1637" i="1" s="1"/>
  <c r="J1637" i="1" a="1"/>
  <c r="J1637" i="1" s="1"/>
  <c r="I1637" i="1" a="1"/>
  <c r="I1637" i="1" s="1"/>
  <c r="AB1637" i="1" a="1"/>
  <c r="AB1637" i="1" s="1"/>
  <c r="AD1637" i="1" s="1" a="1"/>
  <c r="AD1637" i="1" s="1"/>
  <c r="AE1637" i="1" a="1"/>
  <c r="AE1637" i="1" s="1"/>
  <c r="AF1637" i="1" s="1" a="1"/>
  <c r="AF1637" i="1" s="1"/>
  <c r="AC1637" i="1" a="1"/>
  <c r="AC1637" i="1" s="1"/>
  <c r="AG1636" i="1" a="1"/>
  <c r="AG1636" i="1" s="1"/>
  <c r="J1636" i="1" a="1"/>
  <c r="J1636" i="1" s="1"/>
  <c r="I1636" i="1" a="1"/>
  <c r="I1636" i="1" s="1"/>
  <c r="AB1636" i="1" a="1"/>
  <c r="AB1636" i="1" s="1"/>
  <c r="AD1636" i="1" s="1" a="1"/>
  <c r="AD1636" i="1" s="1"/>
  <c r="AE1636" i="1" a="1"/>
  <c r="AE1636" i="1" s="1"/>
  <c r="AF1636" i="1" s="1" a="1"/>
  <c r="AF1636" i="1" s="1"/>
  <c r="AH1636" i="1" a="1"/>
  <c r="AH1636" i="1" s="1"/>
  <c r="AJ1636" i="1" s="1" a="1"/>
  <c r="AJ1636" i="1" s="1"/>
  <c r="AC1636" i="1" a="1"/>
  <c r="AC1636" i="1" s="1"/>
  <c r="AG1635" i="1" a="1"/>
  <c r="AG1635" i="1" s="1"/>
  <c r="AK1635" i="1" s="1" a="1"/>
  <c r="AK1635" i="1" s="1"/>
  <c r="J1635" i="1" a="1"/>
  <c r="J1635" i="1" s="1"/>
  <c r="I1635" i="1" a="1"/>
  <c r="I1635" i="1" s="1"/>
  <c r="AB1635" i="1" a="1"/>
  <c r="AB1635" i="1" s="1"/>
  <c r="AD1635" i="1" s="1" a="1"/>
  <c r="AD1635" i="1" s="1"/>
  <c r="AE1635" i="1" a="1"/>
  <c r="AE1635" i="1" s="1"/>
  <c r="AF1635" i="1" s="1" a="1"/>
  <c r="AF1635" i="1" s="1"/>
  <c r="AC1635" i="1" a="1"/>
  <c r="AC1635" i="1" s="1"/>
  <c r="AG1634" i="1" a="1"/>
  <c r="AG1634" i="1" s="1"/>
  <c r="J1634" i="1" a="1"/>
  <c r="J1634" i="1" s="1"/>
  <c r="I1634" i="1" a="1"/>
  <c r="I1634" i="1" s="1"/>
  <c r="AB1634" i="1" a="1"/>
  <c r="AB1634" i="1" s="1"/>
  <c r="AD1634" i="1" s="1" a="1"/>
  <c r="AD1634" i="1" s="1"/>
  <c r="AE1634" i="1" a="1"/>
  <c r="AE1634" i="1" s="1"/>
  <c r="AF1634" i="1" s="1" a="1"/>
  <c r="AF1634" i="1" s="1"/>
  <c r="AH1634" i="1" a="1"/>
  <c r="AH1634" i="1" s="1"/>
  <c r="AC1634" i="1" a="1"/>
  <c r="AC1634" i="1" s="1"/>
  <c r="AG1633" i="1" a="1"/>
  <c r="AG1633" i="1" s="1"/>
  <c r="AK1633" i="1" s="1" a="1"/>
  <c r="AK1633" i="1" s="1"/>
  <c r="J1633" i="1" a="1"/>
  <c r="J1633" i="1" s="1"/>
  <c r="I1633" i="1" a="1"/>
  <c r="I1633" i="1" s="1"/>
  <c r="AB1633" i="1" a="1"/>
  <c r="AB1633" i="1" s="1"/>
  <c r="AD1633" i="1" s="1" a="1"/>
  <c r="AD1633" i="1" s="1"/>
  <c r="AE1633" i="1" a="1"/>
  <c r="AE1633" i="1" s="1"/>
  <c r="AF1633" i="1" s="1" a="1"/>
  <c r="AF1633" i="1" s="1"/>
  <c r="AC1633" i="1" a="1"/>
  <c r="AC1633" i="1" s="1"/>
  <c r="AG1632" i="1" a="1"/>
  <c r="AG1632" i="1" s="1"/>
  <c r="J1632" i="1" a="1"/>
  <c r="J1632" i="1" s="1"/>
  <c r="I1632" i="1" a="1"/>
  <c r="I1632" i="1" s="1"/>
  <c r="AB1632" i="1" a="1"/>
  <c r="AB1632" i="1" s="1"/>
  <c r="AD1632" i="1" s="1" a="1"/>
  <c r="AD1632" i="1" s="1"/>
  <c r="AE1632" i="1" a="1"/>
  <c r="AE1632" i="1" s="1"/>
  <c r="AF1632" i="1" s="1" a="1"/>
  <c r="AF1632" i="1" s="1"/>
  <c r="AC1632" i="1" a="1"/>
  <c r="AC1632" i="1" s="1"/>
  <c r="AG1631" i="1" a="1"/>
  <c r="AG1631" i="1" s="1"/>
  <c r="J1631" i="1" a="1"/>
  <c r="J1631" i="1" s="1"/>
  <c r="I1631" i="1" a="1"/>
  <c r="I1631" i="1" s="1"/>
  <c r="AB1631" i="1" a="1"/>
  <c r="AB1631" i="1" s="1"/>
  <c r="AD1631" i="1" s="1" a="1"/>
  <c r="AD1631" i="1" s="1"/>
  <c r="AE1631" i="1" a="1"/>
  <c r="AE1631" i="1" s="1"/>
  <c r="AF1631" i="1" s="1" a="1"/>
  <c r="AF1631" i="1" s="1"/>
  <c r="AC1631" i="1" a="1"/>
  <c r="AC1631" i="1" s="1"/>
  <c r="AG1630" i="1" a="1"/>
  <c r="AG1630" i="1" s="1"/>
  <c r="AK1630" i="1" s="1" a="1"/>
  <c r="AK1630" i="1" s="1"/>
  <c r="J1630" i="1" a="1"/>
  <c r="J1630" i="1" s="1"/>
  <c r="I1630" i="1" a="1"/>
  <c r="I1630" i="1" s="1"/>
  <c r="AB1630" i="1" a="1"/>
  <c r="AB1630" i="1" s="1"/>
  <c r="AD1630" i="1" s="1" a="1"/>
  <c r="AD1630" i="1" s="1"/>
  <c r="AE1630" i="1" a="1"/>
  <c r="AE1630" i="1" s="1"/>
  <c r="AF1630" i="1" s="1" a="1"/>
  <c r="AF1630" i="1" s="1"/>
  <c r="AC1630" i="1" a="1"/>
  <c r="AC1630" i="1" s="1"/>
  <c r="AG1629" i="1" a="1"/>
  <c r="AG1629" i="1" s="1"/>
  <c r="J1629" i="1" a="1"/>
  <c r="J1629" i="1" s="1"/>
  <c r="I1629" i="1" a="1"/>
  <c r="I1629" i="1" s="1"/>
  <c r="AB1629" i="1" a="1"/>
  <c r="AB1629" i="1" s="1"/>
  <c r="AD1629" i="1" s="1" a="1"/>
  <c r="AD1629" i="1" s="1"/>
  <c r="AE1629" i="1" a="1"/>
  <c r="AE1629" i="1" s="1"/>
  <c r="AF1629" i="1" s="1" a="1"/>
  <c r="AF1629" i="1" s="1"/>
  <c r="AC1629" i="1" a="1"/>
  <c r="AC1629" i="1" s="1"/>
  <c r="AG1628" i="1" a="1"/>
  <c r="AG1628" i="1" s="1"/>
  <c r="J1628" i="1" a="1"/>
  <c r="J1628" i="1" s="1"/>
  <c r="I1628" i="1" a="1"/>
  <c r="I1628" i="1" s="1"/>
  <c r="AB1628" i="1" a="1"/>
  <c r="AB1628" i="1" s="1"/>
  <c r="AD1628" i="1" s="1" a="1"/>
  <c r="AD1628" i="1" s="1"/>
  <c r="AE1628" i="1" a="1"/>
  <c r="AE1628" i="1" s="1"/>
  <c r="AF1628" i="1" s="1" a="1"/>
  <c r="AF1628" i="1" s="1"/>
  <c r="AC1628" i="1" a="1"/>
  <c r="AC1628" i="1" s="1"/>
  <c r="AG1627" i="1" a="1"/>
  <c r="AG1627" i="1" s="1"/>
  <c r="J1627" i="1" a="1"/>
  <c r="J1627" i="1" s="1"/>
  <c r="I1627" i="1" a="1"/>
  <c r="I1627" i="1" s="1"/>
  <c r="AB1627" i="1" a="1"/>
  <c r="AB1627" i="1" s="1"/>
  <c r="AD1627" i="1" s="1" a="1"/>
  <c r="AD1627" i="1" s="1"/>
  <c r="AE1627" i="1" a="1"/>
  <c r="AE1627" i="1" s="1"/>
  <c r="AF1627" i="1" s="1" a="1"/>
  <c r="AF1627" i="1" s="1"/>
  <c r="AC1627" i="1" a="1"/>
  <c r="AC1627" i="1" s="1"/>
  <c r="AG1626" i="1" a="1"/>
  <c r="AG1626" i="1" s="1"/>
  <c r="J1626" i="1" a="1"/>
  <c r="J1626" i="1" s="1"/>
  <c r="I1626" i="1" a="1"/>
  <c r="I1626" i="1" s="1"/>
  <c r="AK1626" i="1" a="1"/>
  <c r="AK1626" i="1" s="1"/>
  <c r="AB1626" i="1" a="1"/>
  <c r="AB1626" i="1" s="1"/>
  <c r="AD1626" i="1" s="1" a="1"/>
  <c r="AD1626" i="1" s="1"/>
  <c r="AE1626" i="1" a="1"/>
  <c r="AE1626" i="1" s="1"/>
  <c r="AF1626" i="1" s="1" a="1"/>
  <c r="AF1626" i="1" s="1"/>
  <c r="AC1626" i="1" a="1"/>
  <c r="AC1626" i="1" s="1"/>
  <c r="AG1625" i="1" a="1"/>
  <c r="AG1625" i="1" s="1"/>
  <c r="J1625" i="1" a="1"/>
  <c r="J1625" i="1" s="1"/>
  <c r="I1625" i="1" a="1"/>
  <c r="I1625" i="1" s="1"/>
  <c r="AB1625" i="1" a="1"/>
  <c r="AB1625" i="1" s="1"/>
  <c r="AD1625" i="1" s="1" a="1"/>
  <c r="AD1625" i="1" s="1"/>
  <c r="AE1625" i="1" a="1"/>
  <c r="AE1625" i="1" s="1"/>
  <c r="AF1625" i="1" s="1" a="1"/>
  <c r="AF1625" i="1" s="1"/>
  <c r="AC1625" i="1" a="1"/>
  <c r="AC1625" i="1" s="1"/>
  <c r="AG1624" i="1" a="1"/>
  <c r="AG1624" i="1" s="1"/>
  <c r="J1624" i="1" a="1"/>
  <c r="J1624" i="1" s="1"/>
  <c r="I1624" i="1" a="1"/>
  <c r="I1624" i="1" s="1"/>
  <c r="AB1624" i="1" a="1"/>
  <c r="AB1624" i="1" s="1"/>
  <c r="AD1624" i="1" s="1" a="1"/>
  <c r="AD1624" i="1" s="1"/>
  <c r="AE1624" i="1" a="1"/>
  <c r="AE1624" i="1" s="1"/>
  <c r="AF1624" i="1" s="1" a="1"/>
  <c r="AF1624" i="1" s="1"/>
  <c r="AC1624" i="1" a="1"/>
  <c r="AC1624" i="1" s="1"/>
  <c r="AG1623" i="1" a="1"/>
  <c r="AG1623" i="1" s="1"/>
  <c r="J1623" i="1" a="1"/>
  <c r="J1623" i="1" s="1"/>
  <c r="I1623" i="1" a="1"/>
  <c r="I1623" i="1" s="1"/>
  <c r="AB1623" i="1" a="1"/>
  <c r="AB1623" i="1" s="1"/>
  <c r="AD1623" i="1" s="1" a="1"/>
  <c r="AD1623" i="1" s="1"/>
  <c r="AE1623" i="1" a="1"/>
  <c r="AE1623" i="1" s="1"/>
  <c r="AF1623" i="1" s="1" a="1"/>
  <c r="AF1623" i="1" s="1"/>
  <c r="AC1623" i="1" a="1"/>
  <c r="AC1623" i="1" s="1"/>
  <c r="AG1622" i="1" a="1"/>
  <c r="AG1622" i="1" s="1"/>
  <c r="AK1622" i="1" s="1" a="1"/>
  <c r="AK1622" i="1" s="1"/>
  <c r="J1622" i="1" a="1"/>
  <c r="J1622" i="1" s="1"/>
  <c r="I1622" i="1" a="1"/>
  <c r="I1622" i="1" s="1"/>
  <c r="AB1622" i="1" a="1"/>
  <c r="AB1622" i="1" s="1"/>
  <c r="AD1622" i="1" s="1" a="1"/>
  <c r="AD1622" i="1" s="1"/>
  <c r="AE1622" i="1" a="1"/>
  <c r="AE1622" i="1" s="1"/>
  <c r="AF1622" i="1" s="1" a="1"/>
  <c r="AF1622" i="1" s="1"/>
  <c r="AC1622" i="1" a="1"/>
  <c r="AC1622" i="1" s="1"/>
  <c r="AG1621" i="1" a="1"/>
  <c r="AG1621" i="1" s="1"/>
  <c r="J1621" i="1" a="1"/>
  <c r="J1621" i="1" s="1"/>
  <c r="I1621" i="1" a="1"/>
  <c r="I1621" i="1" s="1"/>
  <c r="AB1621" i="1" a="1"/>
  <c r="AB1621" i="1" s="1"/>
  <c r="AD1621" i="1" s="1" a="1"/>
  <c r="AD1621" i="1" s="1"/>
  <c r="AE1621" i="1" a="1"/>
  <c r="AE1621" i="1" s="1"/>
  <c r="AF1621" i="1" s="1" a="1"/>
  <c r="AF1621" i="1" s="1"/>
  <c r="AC1621" i="1" a="1"/>
  <c r="AC1621" i="1" s="1"/>
  <c r="AG1620" i="1" a="1"/>
  <c r="AG1620" i="1" s="1"/>
  <c r="J1620" i="1" a="1"/>
  <c r="J1620" i="1" s="1"/>
  <c r="I1620" i="1" a="1"/>
  <c r="I1620" i="1" s="1"/>
  <c r="AB1620" i="1" a="1"/>
  <c r="AB1620" i="1" s="1"/>
  <c r="AD1620" i="1" s="1" a="1"/>
  <c r="AD1620" i="1" s="1"/>
  <c r="AE1620" i="1" a="1"/>
  <c r="AE1620" i="1" s="1"/>
  <c r="AF1620" i="1" s="1" a="1"/>
  <c r="AF1620" i="1" s="1"/>
  <c r="AC1620" i="1" a="1"/>
  <c r="AC1620" i="1" s="1"/>
  <c r="AG1619" i="1" a="1"/>
  <c r="AG1619" i="1" s="1"/>
  <c r="J1619" i="1" a="1"/>
  <c r="J1619" i="1" s="1"/>
  <c r="I1619" i="1" a="1"/>
  <c r="I1619" i="1" s="1"/>
  <c r="AB1619" i="1" a="1"/>
  <c r="AB1619" i="1" s="1"/>
  <c r="AD1619" i="1" s="1" a="1"/>
  <c r="AD1619" i="1" s="1"/>
  <c r="AE1619" i="1" a="1"/>
  <c r="AE1619" i="1" s="1"/>
  <c r="AF1619" i="1" s="1" a="1"/>
  <c r="AF1619" i="1" s="1"/>
  <c r="AC1619" i="1" a="1"/>
  <c r="AC1619" i="1" s="1"/>
  <c r="AG1618" i="1" a="1"/>
  <c r="AG1618" i="1" s="1"/>
  <c r="J1618" i="1" a="1"/>
  <c r="J1618" i="1" s="1"/>
  <c r="I1618" i="1" a="1"/>
  <c r="I1618" i="1" s="1"/>
  <c r="AK1618" i="1" a="1"/>
  <c r="AK1618" i="1" s="1"/>
  <c r="AB1618" i="1" a="1"/>
  <c r="AB1618" i="1" s="1"/>
  <c r="AD1618" i="1" s="1" a="1"/>
  <c r="AD1618" i="1" s="1"/>
  <c r="AE1618" i="1" a="1"/>
  <c r="AE1618" i="1" s="1"/>
  <c r="AF1618" i="1" s="1" a="1"/>
  <c r="AF1618" i="1" s="1"/>
  <c r="AC1618" i="1" a="1"/>
  <c r="AC1618" i="1" s="1"/>
  <c r="AG1617" i="1" a="1"/>
  <c r="AG1617" i="1" s="1"/>
  <c r="J1617" i="1" a="1"/>
  <c r="J1617" i="1" s="1"/>
  <c r="I1617" i="1" a="1"/>
  <c r="I1617" i="1" s="1"/>
  <c r="AB1617" i="1" a="1"/>
  <c r="AB1617" i="1" s="1"/>
  <c r="AD1617" i="1" s="1" a="1"/>
  <c r="AD1617" i="1" s="1"/>
  <c r="AE1617" i="1" a="1"/>
  <c r="AE1617" i="1" s="1"/>
  <c r="AF1617" i="1" s="1" a="1"/>
  <c r="AF1617" i="1" s="1"/>
  <c r="AC1617" i="1" a="1"/>
  <c r="AC1617" i="1" s="1"/>
  <c r="AG1616" i="1" a="1"/>
  <c r="AG1616" i="1" s="1"/>
  <c r="J1616" i="1" a="1"/>
  <c r="J1616" i="1" s="1"/>
  <c r="I1616" i="1" a="1"/>
  <c r="I1616" i="1" s="1"/>
  <c r="AB1616" i="1" a="1"/>
  <c r="AB1616" i="1" s="1"/>
  <c r="AD1616" i="1" s="1" a="1"/>
  <c r="AD1616" i="1" s="1"/>
  <c r="AE1616" i="1" a="1"/>
  <c r="AE1616" i="1" s="1"/>
  <c r="AF1616" i="1" s="1" a="1"/>
  <c r="AF1616" i="1" s="1"/>
  <c r="AC1616" i="1" a="1"/>
  <c r="AC1616" i="1" s="1"/>
  <c r="AG1615" i="1" a="1"/>
  <c r="AG1615" i="1" s="1"/>
  <c r="J1615" i="1" a="1"/>
  <c r="J1615" i="1" s="1"/>
  <c r="I1615" i="1" a="1"/>
  <c r="I1615" i="1" s="1"/>
  <c r="AB1615" i="1" a="1"/>
  <c r="AB1615" i="1" s="1"/>
  <c r="AD1615" i="1" s="1" a="1"/>
  <c r="AD1615" i="1" s="1"/>
  <c r="AE1615" i="1" a="1"/>
  <c r="AE1615" i="1" s="1"/>
  <c r="AF1615" i="1" s="1" a="1"/>
  <c r="AF1615" i="1" s="1"/>
  <c r="AC1615" i="1" a="1"/>
  <c r="AC1615" i="1" s="1"/>
  <c r="AG1614" i="1" a="1"/>
  <c r="AG1614" i="1" s="1"/>
  <c r="AK1614" i="1" s="1" a="1"/>
  <c r="AK1614" i="1" s="1"/>
  <c r="J1614" i="1" a="1"/>
  <c r="J1614" i="1" s="1"/>
  <c r="I1614" i="1" a="1"/>
  <c r="I1614" i="1" s="1"/>
  <c r="AB1614" i="1" a="1"/>
  <c r="AB1614" i="1" s="1"/>
  <c r="AD1614" i="1" s="1" a="1"/>
  <c r="AD1614" i="1" s="1"/>
  <c r="AE1614" i="1" a="1"/>
  <c r="AE1614" i="1" s="1"/>
  <c r="AF1614" i="1" s="1" a="1"/>
  <c r="AF1614" i="1" s="1"/>
  <c r="AC1614" i="1" a="1"/>
  <c r="AC1614" i="1" s="1"/>
  <c r="AG1613" i="1" a="1"/>
  <c r="AG1613" i="1" s="1"/>
  <c r="J1613" i="1" a="1"/>
  <c r="J1613" i="1" s="1"/>
  <c r="I1613" i="1" a="1"/>
  <c r="I1613" i="1" s="1"/>
  <c r="AB1613" i="1" a="1"/>
  <c r="AB1613" i="1" s="1"/>
  <c r="AD1613" i="1" s="1" a="1"/>
  <c r="AD1613" i="1" s="1"/>
  <c r="AE1613" i="1" a="1"/>
  <c r="AE1613" i="1" s="1"/>
  <c r="AF1613" i="1" s="1" a="1"/>
  <c r="AF1613" i="1" s="1"/>
  <c r="AC1613" i="1" a="1"/>
  <c r="AC1613" i="1" s="1"/>
  <c r="AG1612" i="1" a="1"/>
  <c r="AG1612" i="1" s="1"/>
  <c r="J1612" i="1" a="1"/>
  <c r="J1612" i="1" s="1"/>
  <c r="I1612" i="1" a="1"/>
  <c r="I1612" i="1" s="1"/>
  <c r="AB1612" i="1" a="1"/>
  <c r="AB1612" i="1" s="1"/>
  <c r="AD1612" i="1" s="1" a="1"/>
  <c r="AD1612" i="1" s="1"/>
  <c r="AE1612" i="1" a="1"/>
  <c r="AE1612" i="1" s="1"/>
  <c r="AF1612" i="1" s="1" a="1"/>
  <c r="AF1612" i="1" s="1"/>
  <c r="AC1612" i="1" a="1"/>
  <c r="AC1612" i="1" s="1"/>
  <c r="AG1611" i="1" a="1"/>
  <c r="AG1611" i="1" s="1"/>
  <c r="K1611" i="1" s="1" a="1"/>
  <c r="K1611" i="1" s="1"/>
  <c r="I1611" i="1" a="1"/>
  <c r="I1611" i="1" s="1"/>
  <c r="J1611" i="1" s="1" a="1"/>
  <c r="J1611" i="1" s="1"/>
  <c r="AK1611" i="1" a="1"/>
  <c r="AK1611" i="1" s="1"/>
  <c r="AB1611" i="1" a="1"/>
  <c r="AB1611" i="1" s="1"/>
  <c r="AD1611" i="1" s="1" a="1"/>
  <c r="AD1611" i="1" s="1"/>
  <c r="AE1611" i="1" a="1"/>
  <c r="AE1611" i="1" s="1"/>
  <c r="AF1611" i="1" s="1" a="1"/>
  <c r="AF1611" i="1" s="1"/>
  <c r="AC1611" i="1" a="1"/>
  <c r="AC1611" i="1" s="1"/>
  <c r="AG1610" i="1" a="1"/>
  <c r="AG1610" i="1" s="1"/>
  <c r="J1610" i="1" a="1"/>
  <c r="J1610" i="1" s="1"/>
  <c r="I1610" i="1" a="1"/>
  <c r="I1610" i="1" s="1"/>
  <c r="AB1610" i="1" a="1"/>
  <c r="AB1610" i="1" s="1"/>
  <c r="AD1610" i="1" s="1" a="1"/>
  <c r="AD1610" i="1" s="1"/>
  <c r="AE1610" i="1" a="1"/>
  <c r="AE1610" i="1" s="1"/>
  <c r="AF1610" i="1" s="1" a="1"/>
  <c r="AF1610" i="1" s="1"/>
  <c r="AC1610" i="1" a="1"/>
  <c r="AC1610" i="1" s="1"/>
  <c r="AG1609" i="1" a="1"/>
  <c r="AG1609" i="1" s="1"/>
  <c r="K1609" i="1" s="1" a="1"/>
  <c r="K1609" i="1" s="1"/>
  <c r="I1609" i="1" a="1"/>
  <c r="I1609" i="1" s="1"/>
  <c r="J1609" i="1" s="1" a="1"/>
  <c r="J1609" i="1" s="1"/>
  <c r="AK1609" i="1" a="1"/>
  <c r="AK1609" i="1" s="1"/>
  <c r="AB1609" i="1" a="1"/>
  <c r="AB1609" i="1" s="1"/>
  <c r="AD1609" i="1" s="1" a="1"/>
  <c r="AD1609" i="1" s="1"/>
  <c r="AE1609" i="1" a="1"/>
  <c r="AE1609" i="1" s="1"/>
  <c r="AF1609" i="1" s="1" a="1"/>
  <c r="AF1609" i="1" s="1"/>
  <c r="AC1609" i="1" a="1"/>
  <c r="AC1609" i="1" s="1"/>
  <c r="AG1608" i="1" a="1"/>
  <c r="AG1608" i="1" s="1"/>
  <c r="I1608" i="1" a="1"/>
  <c r="I1608" i="1" s="1"/>
  <c r="J1608" i="1" s="1" a="1"/>
  <c r="J1608" i="1" s="1"/>
  <c r="AK1608" i="1" a="1"/>
  <c r="AK1608" i="1" s="1"/>
  <c r="AB1608" i="1" a="1"/>
  <c r="AB1608" i="1" s="1"/>
  <c r="AD1608" i="1" s="1" a="1"/>
  <c r="AD1608" i="1" s="1"/>
  <c r="AE1608" i="1" a="1"/>
  <c r="AE1608" i="1" s="1"/>
  <c r="AF1608" i="1" s="1" a="1"/>
  <c r="AF1608" i="1" s="1"/>
  <c r="AC1608" i="1" a="1"/>
  <c r="AC1608" i="1" s="1"/>
  <c r="AG1607" i="1" a="1"/>
  <c r="AG1607" i="1" s="1"/>
  <c r="J1607" i="1" a="1"/>
  <c r="J1607" i="1" s="1"/>
  <c r="I1607" i="1" a="1"/>
  <c r="I1607" i="1" s="1"/>
  <c r="AB1607" i="1" a="1"/>
  <c r="AB1607" i="1" s="1"/>
  <c r="AD1607" i="1" s="1" a="1"/>
  <c r="AD1607" i="1" s="1"/>
  <c r="AE1607" i="1" a="1"/>
  <c r="AE1607" i="1" s="1"/>
  <c r="AF1607" i="1" s="1" a="1"/>
  <c r="AF1607" i="1" s="1"/>
  <c r="AC1607" i="1" a="1"/>
  <c r="AC1607" i="1" s="1"/>
  <c r="AG1606" i="1" a="1"/>
  <c r="AG1606" i="1" s="1"/>
  <c r="AK1606" i="1" s="1" a="1"/>
  <c r="AK1606" i="1" s="1"/>
  <c r="J1606" i="1" a="1"/>
  <c r="J1606" i="1" s="1"/>
  <c r="I1606" i="1" a="1"/>
  <c r="I1606" i="1" s="1"/>
  <c r="AB1606" i="1" a="1"/>
  <c r="AB1606" i="1" s="1"/>
  <c r="AD1606" i="1" s="1" a="1"/>
  <c r="AD1606" i="1" s="1"/>
  <c r="AE1606" i="1" a="1"/>
  <c r="AE1606" i="1" s="1"/>
  <c r="AF1606" i="1" s="1" a="1"/>
  <c r="AF1606" i="1" s="1"/>
  <c r="AC1606" i="1" a="1"/>
  <c r="AC1606" i="1" s="1"/>
  <c r="AG1605" i="1" a="1"/>
  <c r="AG1605" i="1" s="1"/>
  <c r="K1605" i="1" s="1" a="1"/>
  <c r="K1605" i="1" s="1"/>
  <c r="I1605" i="1" a="1"/>
  <c r="I1605" i="1" s="1"/>
  <c r="J1605" i="1" s="1" a="1"/>
  <c r="J1605" i="1" s="1"/>
  <c r="AK1605" i="1" a="1"/>
  <c r="AK1605" i="1" s="1"/>
  <c r="AB1605" i="1" a="1"/>
  <c r="AB1605" i="1" s="1"/>
  <c r="AD1605" i="1" s="1" a="1"/>
  <c r="AD1605" i="1" s="1"/>
  <c r="AE1605" i="1" a="1"/>
  <c r="AE1605" i="1" s="1"/>
  <c r="AF1605" i="1" s="1" a="1"/>
  <c r="AF1605" i="1" s="1"/>
  <c r="AC1605" i="1" a="1"/>
  <c r="AC1605" i="1" s="1"/>
  <c r="AG1604" i="1" a="1"/>
  <c r="AG1604" i="1" s="1"/>
  <c r="K1604" i="1" a="1"/>
  <c r="K1604" i="1" s="1"/>
  <c r="J1604" i="1" a="1"/>
  <c r="J1604" i="1" s="1"/>
  <c r="I1604" i="1" a="1"/>
  <c r="I1604" i="1" s="1"/>
  <c r="AK1604" i="1" a="1"/>
  <c r="AK1604" i="1" s="1"/>
  <c r="AB1604" i="1" a="1"/>
  <c r="AB1604" i="1" s="1"/>
  <c r="AD1604" i="1" s="1" a="1"/>
  <c r="AD1604" i="1" s="1"/>
  <c r="AE1604" i="1" a="1"/>
  <c r="AE1604" i="1" s="1"/>
  <c r="AF1604" i="1" s="1" a="1"/>
  <c r="AF1604" i="1" s="1"/>
  <c r="AH1604" i="1" a="1"/>
  <c r="AH1604" i="1" s="1"/>
  <c r="AC1604" i="1" a="1"/>
  <c r="AC1604" i="1" s="1"/>
  <c r="AG1603" i="1" a="1"/>
  <c r="AG1603" i="1" s="1"/>
  <c r="J1603" i="1" a="1"/>
  <c r="J1603" i="1" s="1"/>
  <c r="I1603" i="1" a="1"/>
  <c r="I1603" i="1" s="1"/>
  <c r="AB1603" i="1" a="1"/>
  <c r="AB1603" i="1" s="1"/>
  <c r="AD1603" i="1" s="1" a="1"/>
  <c r="AD1603" i="1" s="1"/>
  <c r="AE1603" i="1" a="1"/>
  <c r="AE1603" i="1" s="1"/>
  <c r="AF1603" i="1" s="1" a="1"/>
  <c r="AF1603" i="1" s="1"/>
  <c r="AC1603" i="1" a="1"/>
  <c r="AC1603" i="1" s="1"/>
  <c r="AG1602" i="1" a="1"/>
  <c r="AG1602" i="1" s="1"/>
  <c r="I1602" i="1" a="1"/>
  <c r="I1602" i="1" s="1"/>
  <c r="J1602" i="1" s="1" a="1"/>
  <c r="J1602" i="1" s="1"/>
  <c r="AK1602" i="1" a="1"/>
  <c r="AK1602" i="1" s="1"/>
  <c r="AB1602" i="1" a="1"/>
  <c r="AB1602" i="1" s="1"/>
  <c r="AD1602" i="1" s="1" a="1"/>
  <c r="AD1602" i="1" s="1"/>
  <c r="AE1602" i="1" a="1"/>
  <c r="AE1602" i="1" s="1"/>
  <c r="AF1602" i="1" s="1" a="1"/>
  <c r="AF1602" i="1" s="1"/>
  <c r="AC1602" i="1" a="1"/>
  <c r="AC1602" i="1" s="1"/>
  <c r="AG1601" i="1" a="1"/>
  <c r="AG1601" i="1" s="1"/>
  <c r="J1601" i="1" a="1"/>
  <c r="J1601" i="1" s="1"/>
  <c r="I1601" i="1" a="1"/>
  <c r="I1601" i="1" s="1"/>
  <c r="AB1601" i="1" a="1"/>
  <c r="AB1601" i="1" s="1"/>
  <c r="AD1601" i="1" s="1" a="1"/>
  <c r="AD1601" i="1" s="1"/>
  <c r="AE1601" i="1" a="1"/>
  <c r="AE1601" i="1" s="1"/>
  <c r="AF1601" i="1" s="1" a="1"/>
  <c r="AF1601" i="1" s="1"/>
  <c r="AC1601" i="1" a="1"/>
  <c r="AC1601" i="1" s="1"/>
  <c r="AG1600" i="1" a="1"/>
  <c r="AG1600" i="1" s="1"/>
  <c r="J1600" i="1" a="1"/>
  <c r="J1600" i="1" s="1"/>
  <c r="I1600" i="1" a="1"/>
  <c r="I1600" i="1" s="1"/>
  <c r="AB1600" i="1" a="1"/>
  <c r="AB1600" i="1" s="1"/>
  <c r="AD1600" i="1" s="1" a="1"/>
  <c r="AD1600" i="1" s="1"/>
  <c r="AE1600" i="1" a="1"/>
  <c r="AE1600" i="1" s="1"/>
  <c r="AF1600" i="1" s="1" a="1"/>
  <c r="AF1600" i="1" s="1"/>
  <c r="AC1600" i="1" a="1"/>
  <c r="AC1600" i="1" s="1"/>
  <c r="AG1599" i="1" a="1"/>
  <c r="AG1599" i="1" s="1"/>
  <c r="J1599" i="1" a="1"/>
  <c r="J1599" i="1" s="1"/>
  <c r="I1599" i="1" a="1"/>
  <c r="I1599" i="1" s="1"/>
  <c r="AB1599" i="1" a="1"/>
  <c r="AB1599" i="1" s="1"/>
  <c r="AD1599" i="1" s="1" a="1"/>
  <c r="AD1599" i="1" s="1"/>
  <c r="AE1599" i="1" a="1"/>
  <c r="AE1599" i="1" s="1"/>
  <c r="AF1599" i="1" s="1" a="1"/>
  <c r="AF1599" i="1" s="1"/>
  <c r="AC1599" i="1" a="1"/>
  <c r="AC1599" i="1" s="1"/>
  <c r="AG1598" i="1" a="1"/>
  <c r="AG1598" i="1" s="1"/>
  <c r="J1598" i="1" a="1"/>
  <c r="J1598" i="1" s="1"/>
  <c r="I1598" i="1" a="1"/>
  <c r="I1598" i="1" s="1"/>
  <c r="AK1598" i="1" a="1"/>
  <c r="AK1598" i="1" s="1"/>
  <c r="AB1598" i="1" a="1"/>
  <c r="AB1598" i="1" s="1"/>
  <c r="AD1598" i="1" s="1" a="1"/>
  <c r="AD1598" i="1" s="1"/>
  <c r="AE1598" i="1" a="1"/>
  <c r="AE1598" i="1" s="1"/>
  <c r="AF1598" i="1" s="1" a="1"/>
  <c r="AF1598" i="1" s="1"/>
  <c r="AC1598" i="1" a="1"/>
  <c r="AC1598" i="1" s="1"/>
  <c r="AG1597" i="1" a="1"/>
  <c r="AG1597" i="1" s="1"/>
  <c r="J1597" i="1" a="1"/>
  <c r="J1597" i="1" s="1"/>
  <c r="I1597" i="1" a="1"/>
  <c r="I1597" i="1" s="1"/>
  <c r="AB1597" i="1" a="1"/>
  <c r="AB1597" i="1" s="1"/>
  <c r="AD1597" i="1" s="1" a="1"/>
  <c r="AD1597" i="1" s="1"/>
  <c r="AE1597" i="1" a="1"/>
  <c r="AE1597" i="1" s="1"/>
  <c r="AF1597" i="1" s="1" a="1"/>
  <c r="AF1597" i="1" s="1"/>
  <c r="AC1597" i="1" a="1"/>
  <c r="AC1597" i="1" s="1"/>
  <c r="AG1596" i="1" a="1"/>
  <c r="AG1596" i="1" s="1"/>
  <c r="AK1596" i="1" s="1" a="1"/>
  <c r="AK1596" i="1" s="1"/>
  <c r="J1596" i="1" a="1"/>
  <c r="J1596" i="1" s="1"/>
  <c r="I1596" i="1" a="1"/>
  <c r="I1596" i="1" s="1"/>
  <c r="AB1596" i="1" a="1"/>
  <c r="AB1596" i="1" s="1"/>
  <c r="AD1596" i="1" s="1" a="1"/>
  <c r="AD1596" i="1" s="1"/>
  <c r="AE1596" i="1" a="1"/>
  <c r="AE1596" i="1" s="1"/>
  <c r="AF1596" i="1" s="1" a="1"/>
  <c r="AF1596" i="1" s="1"/>
  <c r="AC1596" i="1" a="1"/>
  <c r="AC1596" i="1" s="1"/>
  <c r="AG1595" i="1" a="1"/>
  <c r="AG1595" i="1" s="1"/>
  <c r="J1595" i="1" a="1"/>
  <c r="J1595" i="1" s="1"/>
  <c r="I1595" i="1" a="1"/>
  <c r="I1595" i="1" s="1"/>
  <c r="AB1595" i="1" a="1"/>
  <c r="AB1595" i="1" s="1"/>
  <c r="AD1595" i="1" s="1" a="1"/>
  <c r="AD1595" i="1" s="1"/>
  <c r="AE1595" i="1" a="1"/>
  <c r="AE1595" i="1" s="1"/>
  <c r="AF1595" i="1" s="1" a="1"/>
  <c r="AF1595" i="1" s="1"/>
  <c r="AC1595" i="1" a="1"/>
  <c r="AC1595" i="1" s="1"/>
  <c r="AG1594" i="1" a="1"/>
  <c r="AG1594" i="1" s="1"/>
  <c r="AK1594" i="1" s="1" a="1"/>
  <c r="AK1594" i="1" s="1"/>
  <c r="AB1594" i="1" a="1"/>
  <c r="AB1594" i="1" s="1"/>
  <c r="AD1594" i="1" s="1" a="1"/>
  <c r="AD1594" i="1" s="1"/>
  <c r="AE1594" i="1" a="1"/>
  <c r="AE1594" i="1" s="1"/>
  <c r="AF1594" i="1" s="1" a="1"/>
  <c r="AF1594" i="1" s="1"/>
  <c r="J1594" i="1" a="1"/>
  <c r="J1594" i="1" s="1"/>
  <c r="I1594" i="1" a="1"/>
  <c r="I1594" i="1" s="1"/>
  <c r="AC1594" i="1" a="1"/>
  <c r="AC1594" i="1" s="1"/>
  <c r="AG1593" i="1" a="1"/>
  <c r="AG1593" i="1" s="1"/>
  <c r="AK1593" i="1" s="1" a="1"/>
  <c r="AK1593" i="1" s="1"/>
  <c r="AB1593" i="1" a="1"/>
  <c r="AB1593" i="1" s="1"/>
  <c r="AD1593" i="1" s="1" a="1"/>
  <c r="AD1593" i="1" s="1"/>
  <c r="AE1593" i="1" a="1"/>
  <c r="AE1593" i="1" s="1"/>
  <c r="AF1593" i="1" s="1" a="1"/>
  <c r="AF1593" i="1" s="1"/>
  <c r="J1593" i="1" a="1"/>
  <c r="J1593" i="1" s="1"/>
  <c r="I1593" i="1" a="1"/>
  <c r="I1593" i="1" s="1"/>
  <c r="AC1593" i="1" a="1"/>
  <c r="AC1593" i="1" s="1"/>
  <c r="AG1592" i="1" a="1"/>
  <c r="AG1592" i="1" s="1"/>
  <c r="I1592" i="1" a="1"/>
  <c r="I1592" i="1" s="1"/>
  <c r="J1592" i="1" s="1" a="1"/>
  <c r="J1592" i="1" s="1"/>
  <c r="AK1592" i="1" a="1"/>
  <c r="AK1592" i="1" s="1"/>
  <c r="AB1592" i="1" a="1"/>
  <c r="AB1592" i="1" s="1"/>
  <c r="AD1592" i="1" s="1" a="1"/>
  <c r="AD1592" i="1" s="1"/>
  <c r="AE1592" i="1" a="1"/>
  <c r="AE1592" i="1" s="1"/>
  <c r="AF1592" i="1" s="1" a="1"/>
  <c r="AF1592" i="1" s="1"/>
  <c r="AC1592" i="1" a="1"/>
  <c r="AC1592" i="1" s="1"/>
  <c r="AG1591" i="1" a="1"/>
  <c r="AG1591" i="1" s="1"/>
  <c r="K1591" i="1" s="1" a="1"/>
  <c r="K1591" i="1" s="1"/>
  <c r="I1591" i="1" a="1"/>
  <c r="I1591" i="1" s="1"/>
  <c r="J1591" i="1" s="1" a="1"/>
  <c r="J1591" i="1" s="1"/>
  <c r="AK1591" i="1" a="1"/>
  <c r="AK1591" i="1" s="1"/>
  <c r="AB1591" i="1" a="1"/>
  <c r="AB1591" i="1" s="1"/>
  <c r="AD1591" i="1" s="1" a="1"/>
  <c r="AD1591" i="1" s="1"/>
  <c r="AE1591" i="1" a="1"/>
  <c r="AE1591" i="1" s="1"/>
  <c r="AF1591" i="1" s="1" a="1"/>
  <c r="AF1591" i="1" s="1"/>
  <c r="AC1591" i="1" a="1"/>
  <c r="AC1591" i="1" s="1"/>
  <c r="AG1590" i="1" a="1"/>
  <c r="AG1590" i="1" s="1"/>
  <c r="K1590" i="1" s="1" a="1"/>
  <c r="K1590" i="1" s="1"/>
  <c r="I1590" i="1" a="1"/>
  <c r="I1590" i="1" s="1"/>
  <c r="J1590" i="1" s="1" a="1"/>
  <c r="J1590" i="1" s="1"/>
  <c r="AK1590" i="1" a="1"/>
  <c r="AK1590" i="1" s="1"/>
  <c r="AB1590" i="1" a="1"/>
  <c r="AB1590" i="1" s="1"/>
  <c r="AD1590" i="1" s="1" a="1"/>
  <c r="AD1590" i="1" s="1"/>
  <c r="AE1590" i="1" a="1"/>
  <c r="AE1590" i="1" s="1"/>
  <c r="AF1590" i="1" s="1" a="1"/>
  <c r="AF1590" i="1" s="1"/>
  <c r="AH1590" i="1" a="1"/>
  <c r="AH1590" i="1" s="1"/>
  <c r="AJ1590" i="1" s="1" a="1"/>
  <c r="AJ1590" i="1" s="1"/>
  <c r="AC1590" i="1" a="1"/>
  <c r="AC1590" i="1" s="1"/>
  <c r="AG1589" i="1" a="1"/>
  <c r="AG1589" i="1" s="1"/>
  <c r="K1589" i="1" s="1" a="1"/>
  <c r="K1589" i="1" s="1"/>
  <c r="I1589" i="1" a="1"/>
  <c r="I1589" i="1" s="1"/>
  <c r="J1589" i="1" s="1" a="1"/>
  <c r="J1589" i="1" s="1"/>
  <c r="AB1589" i="1" a="1"/>
  <c r="AB1589" i="1" s="1"/>
  <c r="AD1589" i="1" s="1" a="1"/>
  <c r="AD1589" i="1" s="1"/>
  <c r="AE1589" i="1" a="1"/>
  <c r="AE1589" i="1" s="1"/>
  <c r="AF1589" i="1" s="1" a="1"/>
  <c r="AF1589" i="1" s="1"/>
  <c r="AC1589" i="1" a="1"/>
  <c r="AC1589" i="1" s="1"/>
  <c r="AG1588" i="1" a="1"/>
  <c r="AG1588" i="1" s="1"/>
  <c r="AB1588" i="1" a="1"/>
  <c r="AB1588" i="1" s="1"/>
  <c r="AD1588" i="1" s="1" a="1"/>
  <c r="AD1588" i="1" s="1"/>
  <c r="AE1588" i="1" a="1"/>
  <c r="AE1588" i="1" s="1"/>
  <c r="AF1588" i="1" s="1" a="1"/>
  <c r="AF1588" i="1" s="1"/>
  <c r="J1588" i="1" a="1"/>
  <c r="J1588" i="1" s="1"/>
  <c r="I1588" i="1" a="1"/>
  <c r="I1588" i="1" s="1"/>
  <c r="AC1588" i="1" a="1"/>
  <c r="AC1588" i="1" s="1"/>
  <c r="AG1587" i="1" a="1"/>
  <c r="AG1587" i="1" s="1"/>
  <c r="AB1587" i="1" a="1"/>
  <c r="AB1587" i="1" s="1"/>
  <c r="AD1587" i="1" s="1" a="1"/>
  <c r="AD1587" i="1" s="1"/>
  <c r="AE1587" i="1" a="1"/>
  <c r="AE1587" i="1" s="1"/>
  <c r="AF1587" i="1" s="1" a="1"/>
  <c r="AF1587" i="1" s="1"/>
  <c r="J1587" i="1" a="1"/>
  <c r="J1587" i="1" s="1"/>
  <c r="I1587" i="1" a="1"/>
  <c r="I1587" i="1" s="1"/>
  <c r="AC1587" i="1" a="1"/>
  <c r="AC1587" i="1" s="1"/>
  <c r="AG1586" i="1" a="1"/>
  <c r="AG1586" i="1" s="1"/>
  <c r="AB1586" i="1" a="1"/>
  <c r="AB1586" i="1" s="1"/>
  <c r="AD1586" i="1" s="1" a="1"/>
  <c r="AD1586" i="1" s="1"/>
  <c r="AE1586" i="1" a="1"/>
  <c r="AE1586" i="1" s="1"/>
  <c r="AF1586" i="1" s="1" a="1"/>
  <c r="AF1586" i="1" s="1"/>
  <c r="J1586" i="1" a="1"/>
  <c r="J1586" i="1" s="1"/>
  <c r="I1586" i="1" a="1"/>
  <c r="I1586" i="1" s="1"/>
  <c r="AC1586" i="1" a="1"/>
  <c r="AC1586" i="1" s="1"/>
  <c r="AG1585" i="1" a="1"/>
  <c r="AG1585" i="1" s="1"/>
  <c r="AB1585" i="1" a="1"/>
  <c r="AB1585" i="1" s="1"/>
  <c r="AD1585" i="1" s="1" a="1"/>
  <c r="AD1585" i="1" s="1"/>
  <c r="AE1585" i="1" a="1"/>
  <c r="AE1585" i="1" s="1"/>
  <c r="AF1585" i="1" s="1" a="1"/>
  <c r="AF1585" i="1" s="1"/>
  <c r="J1585" i="1" a="1"/>
  <c r="J1585" i="1" s="1"/>
  <c r="I1585" i="1" a="1"/>
  <c r="I1585" i="1" s="1"/>
  <c r="AC1585" i="1" a="1"/>
  <c r="AC1585" i="1" s="1"/>
  <c r="AG1584" i="1" a="1"/>
  <c r="AG1584" i="1" s="1"/>
  <c r="AB1584" i="1" a="1"/>
  <c r="AB1584" i="1" s="1"/>
  <c r="AD1584" i="1" s="1" a="1"/>
  <c r="AD1584" i="1" s="1"/>
  <c r="AE1584" i="1" a="1"/>
  <c r="AE1584" i="1" s="1"/>
  <c r="AF1584" i="1" s="1" a="1"/>
  <c r="AF1584" i="1" s="1"/>
  <c r="J1584" i="1" a="1"/>
  <c r="J1584" i="1" s="1"/>
  <c r="I1584" i="1" a="1"/>
  <c r="I1584" i="1" s="1"/>
  <c r="AC1584" i="1" a="1"/>
  <c r="AC1584" i="1" s="1"/>
  <c r="AG1583" i="1" a="1"/>
  <c r="AG1583" i="1" s="1"/>
  <c r="AB1583" i="1" a="1"/>
  <c r="AB1583" i="1" s="1"/>
  <c r="AD1583" i="1" s="1" a="1"/>
  <c r="AD1583" i="1" s="1"/>
  <c r="AE1583" i="1" a="1"/>
  <c r="AE1583" i="1" s="1"/>
  <c r="AF1583" i="1" s="1" a="1"/>
  <c r="AF1583" i="1" s="1"/>
  <c r="J1583" i="1" a="1"/>
  <c r="J1583" i="1" s="1"/>
  <c r="I1583" i="1" a="1"/>
  <c r="I1583" i="1" s="1"/>
  <c r="AC1583" i="1" a="1"/>
  <c r="AC1583" i="1" s="1"/>
  <c r="AG1582" i="1" a="1"/>
  <c r="AG1582" i="1" s="1"/>
  <c r="AB1582" i="1" a="1"/>
  <c r="AB1582" i="1" s="1"/>
  <c r="AD1582" i="1" s="1" a="1"/>
  <c r="AD1582" i="1" s="1"/>
  <c r="AE1582" i="1" a="1"/>
  <c r="AE1582" i="1" s="1"/>
  <c r="AF1582" i="1" s="1" a="1"/>
  <c r="AF1582" i="1" s="1"/>
  <c r="J1582" i="1" a="1"/>
  <c r="J1582" i="1" s="1"/>
  <c r="I1582" i="1" a="1"/>
  <c r="I1582" i="1" s="1"/>
  <c r="AC1582" i="1" a="1"/>
  <c r="AC1582" i="1" s="1"/>
  <c r="AG1581" i="1" a="1"/>
  <c r="AG1581" i="1" s="1"/>
  <c r="AB1581" i="1" a="1"/>
  <c r="AB1581" i="1" s="1"/>
  <c r="AD1581" i="1" s="1" a="1"/>
  <c r="AD1581" i="1" s="1"/>
  <c r="AE1581" i="1" a="1"/>
  <c r="AE1581" i="1" s="1"/>
  <c r="AF1581" i="1" s="1" a="1"/>
  <c r="AF1581" i="1" s="1"/>
  <c r="J1581" i="1" a="1"/>
  <c r="J1581" i="1" s="1"/>
  <c r="I1581" i="1" a="1"/>
  <c r="I1581" i="1" s="1"/>
  <c r="AC1581" i="1" a="1"/>
  <c r="AC1581" i="1" s="1"/>
  <c r="AG1580" i="1" a="1"/>
  <c r="AG1580" i="1" s="1"/>
  <c r="AB1580" i="1" a="1"/>
  <c r="AB1580" i="1" s="1"/>
  <c r="AD1580" i="1" s="1" a="1"/>
  <c r="AD1580" i="1" s="1"/>
  <c r="AE1580" i="1" a="1"/>
  <c r="AE1580" i="1" s="1"/>
  <c r="AF1580" i="1" s="1" a="1"/>
  <c r="AF1580" i="1" s="1"/>
  <c r="J1580" i="1" a="1"/>
  <c r="J1580" i="1" s="1"/>
  <c r="I1580" i="1" a="1"/>
  <c r="I1580" i="1" s="1"/>
  <c r="AC1580" i="1" a="1"/>
  <c r="AC1580" i="1" s="1"/>
  <c r="AG1579" i="1" a="1"/>
  <c r="AG1579" i="1" s="1"/>
  <c r="AB1579" i="1" a="1"/>
  <c r="AB1579" i="1" s="1"/>
  <c r="AD1579" i="1" s="1" a="1"/>
  <c r="AD1579" i="1" s="1"/>
  <c r="AE1579" i="1" a="1"/>
  <c r="AE1579" i="1" s="1"/>
  <c r="AF1579" i="1" s="1" a="1"/>
  <c r="AF1579" i="1" s="1"/>
  <c r="J1579" i="1" a="1"/>
  <c r="J1579" i="1" s="1"/>
  <c r="I1579" i="1" a="1"/>
  <c r="I1579" i="1" s="1"/>
  <c r="AC1579" i="1" a="1"/>
  <c r="AC1579" i="1" s="1"/>
  <c r="AG1578" i="1" a="1"/>
  <c r="AG1578" i="1" s="1"/>
  <c r="AB1578" i="1" a="1"/>
  <c r="AB1578" i="1" s="1"/>
  <c r="AD1578" i="1" s="1" a="1"/>
  <c r="AD1578" i="1" s="1"/>
  <c r="AE1578" i="1" a="1"/>
  <c r="AE1578" i="1" s="1"/>
  <c r="AF1578" i="1" s="1" a="1"/>
  <c r="AF1578" i="1" s="1"/>
  <c r="J1578" i="1" a="1"/>
  <c r="J1578" i="1" s="1"/>
  <c r="I1578" i="1" a="1"/>
  <c r="I1578" i="1" s="1"/>
  <c r="AC1578" i="1" a="1"/>
  <c r="AC1578" i="1" s="1"/>
  <c r="AG1577" i="1" a="1"/>
  <c r="AG1577" i="1" s="1"/>
  <c r="AB1577" i="1" a="1"/>
  <c r="AB1577" i="1" s="1"/>
  <c r="AD1577" i="1" s="1" a="1"/>
  <c r="AD1577" i="1" s="1"/>
  <c r="AE1577" i="1" a="1"/>
  <c r="AE1577" i="1" s="1"/>
  <c r="AF1577" i="1" s="1" a="1"/>
  <c r="AF1577" i="1" s="1"/>
  <c r="J1577" i="1" a="1"/>
  <c r="J1577" i="1" s="1"/>
  <c r="I1577" i="1" a="1"/>
  <c r="I1577" i="1" s="1"/>
  <c r="AC1577" i="1" a="1"/>
  <c r="AC1577" i="1" s="1"/>
  <c r="AG1576" i="1" a="1"/>
  <c r="AG1576" i="1" s="1"/>
  <c r="AB1576" i="1" a="1"/>
  <c r="AB1576" i="1" s="1"/>
  <c r="AD1576" i="1" s="1" a="1"/>
  <c r="AD1576" i="1" s="1"/>
  <c r="AE1576" i="1" a="1"/>
  <c r="AE1576" i="1" s="1"/>
  <c r="AF1576" i="1" s="1" a="1"/>
  <c r="AF1576" i="1" s="1"/>
  <c r="J1576" i="1" a="1"/>
  <c r="J1576" i="1" s="1"/>
  <c r="I1576" i="1" a="1"/>
  <c r="I1576" i="1" s="1"/>
  <c r="AC1576" i="1" a="1"/>
  <c r="AC1576" i="1" s="1"/>
  <c r="AG1575" i="1" a="1"/>
  <c r="AG1575" i="1" s="1"/>
  <c r="K1575" i="1" s="1" a="1"/>
  <c r="K1575" i="1" s="1"/>
  <c r="J1575" i="1" a="1"/>
  <c r="J1575" i="1" s="1"/>
  <c r="I1575" i="1" a="1"/>
  <c r="I1575" i="1" s="1"/>
  <c r="AB1575" i="1" a="1"/>
  <c r="AB1575" i="1" s="1"/>
  <c r="AD1575" i="1" s="1" a="1"/>
  <c r="AD1575" i="1" s="1"/>
  <c r="AE1575" i="1" a="1"/>
  <c r="AE1575" i="1" s="1"/>
  <c r="AF1575" i="1" s="1" a="1"/>
  <c r="AF1575" i="1" s="1"/>
  <c r="AC1575" i="1" a="1"/>
  <c r="AC1575" i="1" s="1"/>
  <c r="AG1574" i="1" a="1"/>
  <c r="AG1574" i="1" s="1"/>
  <c r="K1574" i="1" s="1" a="1"/>
  <c r="K1574" i="1" s="1"/>
  <c r="J1574" i="1" a="1"/>
  <c r="J1574" i="1" s="1"/>
  <c r="I1574" i="1" a="1"/>
  <c r="I1574" i="1" s="1"/>
  <c r="AB1574" i="1" a="1"/>
  <c r="AB1574" i="1" s="1"/>
  <c r="AD1574" i="1" s="1" a="1"/>
  <c r="AD1574" i="1" s="1"/>
  <c r="AE1574" i="1" a="1"/>
  <c r="AE1574" i="1" s="1"/>
  <c r="AF1574" i="1" s="1" a="1"/>
  <c r="AF1574" i="1" s="1"/>
  <c r="AC1574" i="1" a="1"/>
  <c r="AC1574" i="1" s="1"/>
  <c r="AG1573" i="1" a="1"/>
  <c r="AG1573" i="1" s="1"/>
  <c r="K1573" i="1" s="1" a="1"/>
  <c r="K1573" i="1" s="1"/>
  <c r="J1573" i="1" a="1"/>
  <c r="J1573" i="1" s="1"/>
  <c r="I1573" i="1" a="1"/>
  <c r="I1573" i="1" s="1"/>
  <c r="AB1573" i="1" a="1"/>
  <c r="AB1573" i="1" s="1"/>
  <c r="AD1573" i="1" s="1" a="1"/>
  <c r="AD1573" i="1" s="1"/>
  <c r="AE1573" i="1" a="1"/>
  <c r="AE1573" i="1" s="1"/>
  <c r="AF1573" i="1" s="1" a="1"/>
  <c r="AF1573" i="1" s="1"/>
  <c r="AC1573" i="1" a="1"/>
  <c r="AC1573" i="1" s="1"/>
  <c r="AG1572" i="1" a="1"/>
  <c r="AG1572" i="1" s="1"/>
  <c r="K1572" i="1" s="1" a="1"/>
  <c r="K1572" i="1" s="1"/>
  <c r="J1572" i="1" a="1"/>
  <c r="J1572" i="1" s="1"/>
  <c r="I1572" i="1" a="1"/>
  <c r="I1572" i="1" s="1"/>
  <c r="AB1572" i="1" a="1"/>
  <c r="AB1572" i="1" s="1"/>
  <c r="AD1572" i="1" s="1" a="1"/>
  <c r="AD1572" i="1" s="1"/>
  <c r="AE1572" i="1" a="1"/>
  <c r="AE1572" i="1" s="1"/>
  <c r="AF1572" i="1" s="1" a="1"/>
  <c r="AF1572" i="1" s="1"/>
  <c r="AC1572" i="1" a="1"/>
  <c r="AC1572" i="1" s="1"/>
  <c r="AG1571" i="1" a="1"/>
  <c r="AG1571" i="1" s="1"/>
  <c r="K1571" i="1" s="1" a="1"/>
  <c r="K1571" i="1" s="1"/>
  <c r="J1571" i="1" a="1"/>
  <c r="J1571" i="1" s="1"/>
  <c r="I1571" i="1" a="1"/>
  <c r="I1571" i="1" s="1"/>
  <c r="AB1571" i="1" a="1"/>
  <c r="AB1571" i="1" s="1"/>
  <c r="AD1571" i="1" s="1" a="1"/>
  <c r="AD1571" i="1" s="1"/>
  <c r="AE1571" i="1" a="1"/>
  <c r="AE1571" i="1" s="1"/>
  <c r="AF1571" i="1" s="1" a="1"/>
  <c r="AF1571" i="1" s="1"/>
  <c r="AC1571" i="1" a="1"/>
  <c r="AC1571" i="1" s="1"/>
  <c r="AG1570" i="1" a="1"/>
  <c r="AG1570" i="1" s="1"/>
  <c r="K1570" i="1" s="1" a="1"/>
  <c r="K1570" i="1" s="1"/>
  <c r="J1570" i="1" a="1"/>
  <c r="J1570" i="1" s="1"/>
  <c r="I1570" i="1" a="1"/>
  <c r="I1570" i="1" s="1"/>
  <c r="AB1570" i="1" a="1"/>
  <c r="AB1570" i="1" s="1"/>
  <c r="AD1570" i="1" s="1" a="1"/>
  <c r="AD1570" i="1" s="1"/>
  <c r="AE1570" i="1" a="1"/>
  <c r="AE1570" i="1" s="1"/>
  <c r="AF1570" i="1" s="1" a="1"/>
  <c r="AF1570" i="1" s="1"/>
  <c r="AC1570" i="1" a="1"/>
  <c r="AC1570" i="1" s="1"/>
  <c r="AG1569" i="1" a="1"/>
  <c r="AG1569" i="1" s="1"/>
  <c r="AB1569" i="1" a="1"/>
  <c r="AB1569" i="1" s="1"/>
  <c r="AD1569" i="1" s="1" a="1"/>
  <c r="AD1569" i="1" s="1"/>
  <c r="AE1569" i="1" a="1"/>
  <c r="AE1569" i="1" s="1"/>
  <c r="AF1569" i="1" s="1" a="1"/>
  <c r="AF1569" i="1" s="1"/>
  <c r="J1569" i="1" a="1"/>
  <c r="J1569" i="1" s="1"/>
  <c r="I1569" i="1" a="1"/>
  <c r="I1569" i="1" s="1"/>
  <c r="AC1569" i="1" a="1"/>
  <c r="AC1569" i="1" s="1"/>
  <c r="AG1568" i="1" a="1"/>
  <c r="AG1568" i="1" s="1"/>
  <c r="AB1568" i="1" a="1"/>
  <c r="AB1568" i="1" s="1"/>
  <c r="AD1568" i="1" s="1" a="1"/>
  <c r="AD1568" i="1" s="1"/>
  <c r="AE1568" i="1" a="1"/>
  <c r="AE1568" i="1" s="1"/>
  <c r="AF1568" i="1" s="1" a="1"/>
  <c r="AF1568" i="1" s="1"/>
  <c r="J1568" i="1" a="1"/>
  <c r="J1568" i="1" s="1"/>
  <c r="I1568" i="1" a="1"/>
  <c r="I1568" i="1" s="1"/>
  <c r="AC1568" i="1" a="1"/>
  <c r="AC1568" i="1" s="1"/>
  <c r="AG1567" i="1" a="1"/>
  <c r="AG1567" i="1" s="1"/>
  <c r="AB1567" i="1" a="1"/>
  <c r="AB1567" i="1" s="1"/>
  <c r="AD1567" i="1" s="1" a="1"/>
  <c r="AD1567" i="1" s="1"/>
  <c r="AE1567" i="1" a="1"/>
  <c r="AE1567" i="1" s="1"/>
  <c r="AF1567" i="1" s="1" a="1"/>
  <c r="AF1567" i="1" s="1"/>
  <c r="J1567" i="1" a="1"/>
  <c r="J1567" i="1" s="1"/>
  <c r="I1567" i="1" a="1"/>
  <c r="I1567" i="1" s="1"/>
  <c r="AC1567" i="1" a="1"/>
  <c r="AC1567" i="1" s="1"/>
  <c r="AG1566" i="1" a="1"/>
  <c r="AG1566" i="1" s="1"/>
  <c r="AB1566" i="1" a="1"/>
  <c r="AB1566" i="1" s="1"/>
  <c r="AD1566" i="1" s="1" a="1"/>
  <c r="AD1566" i="1" s="1"/>
  <c r="AE1566" i="1" a="1"/>
  <c r="AE1566" i="1" s="1"/>
  <c r="AF1566" i="1" s="1" a="1"/>
  <c r="AF1566" i="1" s="1"/>
  <c r="J1566" i="1" a="1"/>
  <c r="J1566" i="1" s="1"/>
  <c r="I1566" i="1" a="1"/>
  <c r="I1566" i="1" s="1"/>
  <c r="AC1566" i="1" a="1"/>
  <c r="AC1566" i="1" s="1"/>
  <c r="AG1565" i="1" a="1"/>
  <c r="AG1565" i="1" s="1"/>
  <c r="AB1565" i="1" a="1"/>
  <c r="AB1565" i="1" s="1"/>
  <c r="AD1565" i="1" s="1" a="1"/>
  <c r="AD1565" i="1" s="1"/>
  <c r="AE1565" i="1" a="1"/>
  <c r="AE1565" i="1" s="1"/>
  <c r="AF1565" i="1" s="1" a="1"/>
  <c r="AF1565" i="1" s="1"/>
  <c r="J1565" i="1" a="1"/>
  <c r="J1565" i="1" s="1"/>
  <c r="I1565" i="1" a="1"/>
  <c r="I1565" i="1" s="1"/>
  <c r="AC1565" i="1" a="1"/>
  <c r="AC1565" i="1" s="1"/>
  <c r="AG1564" i="1" a="1"/>
  <c r="AG1564" i="1" s="1"/>
  <c r="AB1564" i="1" a="1"/>
  <c r="AB1564" i="1" s="1"/>
  <c r="AD1564" i="1" s="1" a="1"/>
  <c r="AD1564" i="1" s="1"/>
  <c r="AE1564" i="1" a="1"/>
  <c r="AE1564" i="1" s="1"/>
  <c r="AF1564" i="1" s="1" a="1"/>
  <c r="AF1564" i="1" s="1"/>
  <c r="J1564" i="1" a="1"/>
  <c r="J1564" i="1" s="1"/>
  <c r="I1564" i="1" a="1"/>
  <c r="I1564" i="1" s="1"/>
  <c r="AC1564" i="1" a="1"/>
  <c r="AC1564" i="1" s="1"/>
  <c r="AG1563" i="1" a="1"/>
  <c r="AG1563" i="1" s="1"/>
  <c r="AB1563" i="1" a="1"/>
  <c r="AB1563" i="1" s="1"/>
  <c r="AD1563" i="1" s="1" a="1"/>
  <c r="AD1563" i="1" s="1"/>
  <c r="AE1563" i="1" a="1"/>
  <c r="AE1563" i="1" s="1"/>
  <c r="AF1563" i="1" s="1" a="1"/>
  <c r="AF1563" i="1" s="1"/>
  <c r="J1563" i="1" a="1"/>
  <c r="J1563" i="1" s="1"/>
  <c r="I1563" i="1" a="1"/>
  <c r="I1563" i="1" s="1"/>
  <c r="AC1563" i="1" a="1"/>
  <c r="AC1563" i="1" s="1"/>
  <c r="AG1562" i="1" a="1"/>
  <c r="AG1562" i="1" s="1"/>
  <c r="AB1562" i="1" a="1"/>
  <c r="AB1562" i="1" s="1"/>
  <c r="AD1562" i="1" s="1" a="1"/>
  <c r="AD1562" i="1" s="1"/>
  <c r="AE1562" i="1" a="1"/>
  <c r="AE1562" i="1" s="1"/>
  <c r="AF1562" i="1" s="1" a="1"/>
  <c r="AF1562" i="1" s="1"/>
  <c r="J1562" i="1" a="1"/>
  <c r="J1562" i="1" s="1"/>
  <c r="I1562" i="1" a="1"/>
  <c r="I1562" i="1" s="1"/>
  <c r="AC1562" i="1" a="1"/>
  <c r="AC1562" i="1" s="1"/>
  <c r="AG1561" i="1" a="1"/>
  <c r="AG1561" i="1" s="1"/>
  <c r="AB1561" i="1" a="1"/>
  <c r="AB1561" i="1" s="1"/>
  <c r="AD1561" i="1" s="1" a="1"/>
  <c r="AD1561" i="1" s="1"/>
  <c r="AE1561" i="1" a="1"/>
  <c r="AE1561" i="1" s="1"/>
  <c r="AF1561" i="1" s="1" a="1"/>
  <c r="AF1561" i="1" s="1"/>
  <c r="J1561" i="1" a="1"/>
  <c r="J1561" i="1" s="1"/>
  <c r="I1561" i="1" a="1"/>
  <c r="I1561" i="1" s="1"/>
  <c r="AC1561" i="1" a="1"/>
  <c r="AC1561" i="1" s="1"/>
  <c r="AG1560" i="1" a="1"/>
  <c r="AG1560" i="1" s="1"/>
  <c r="AB1560" i="1" a="1"/>
  <c r="AB1560" i="1" s="1"/>
  <c r="AD1560" i="1" s="1" a="1"/>
  <c r="AD1560" i="1" s="1"/>
  <c r="AE1560" i="1" a="1"/>
  <c r="AE1560" i="1" s="1"/>
  <c r="AF1560" i="1" s="1" a="1"/>
  <c r="AF1560" i="1" s="1"/>
  <c r="J1560" i="1" a="1"/>
  <c r="J1560" i="1" s="1"/>
  <c r="I1560" i="1" a="1"/>
  <c r="I1560" i="1" s="1"/>
  <c r="AC1560" i="1" a="1"/>
  <c r="AC1560" i="1" s="1"/>
  <c r="AG1559" i="1" a="1"/>
  <c r="AG1559" i="1" s="1"/>
  <c r="K1559" i="1" s="1" a="1"/>
  <c r="K1559" i="1" s="1"/>
  <c r="I1559" i="1" a="1"/>
  <c r="I1559" i="1" s="1"/>
  <c r="J1559" i="1" s="1" a="1"/>
  <c r="J1559" i="1" s="1"/>
  <c r="AB1559" i="1" a="1"/>
  <c r="AB1559" i="1" s="1"/>
  <c r="AD1559" i="1" s="1" a="1"/>
  <c r="AD1559" i="1" s="1"/>
  <c r="AE1559" i="1" a="1"/>
  <c r="AE1559" i="1" s="1"/>
  <c r="AF1559" i="1" s="1" a="1"/>
  <c r="AF1559" i="1" s="1"/>
  <c r="AC1559" i="1" a="1"/>
  <c r="AC1559" i="1" s="1"/>
  <c r="AG1558" i="1" a="1"/>
  <c r="AG1558" i="1" s="1"/>
  <c r="K1558" i="1" s="1" a="1"/>
  <c r="K1558" i="1" s="1"/>
  <c r="I1558" i="1" a="1"/>
  <c r="I1558" i="1" s="1"/>
  <c r="J1558" i="1" s="1" a="1"/>
  <c r="J1558" i="1" s="1"/>
  <c r="AB1558" i="1" a="1"/>
  <c r="AB1558" i="1" s="1"/>
  <c r="AD1558" i="1" s="1" a="1"/>
  <c r="AD1558" i="1" s="1"/>
  <c r="AE1558" i="1" a="1"/>
  <c r="AE1558" i="1" s="1"/>
  <c r="AF1558" i="1" s="1" a="1"/>
  <c r="AF1558" i="1" s="1"/>
  <c r="AC1558" i="1" a="1"/>
  <c r="AC1558" i="1" s="1"/>
  <c r="AG1557" i="1" a="1"/>
  <c r="AG1557" i="1" s="1"/>
  <c r="K1557" i="1" s="1" a="1"/>
  <c r="K1557" i="1" s="1"/>
  <c r="J1557" i="1" a="1"/>
  <c r="J1557" i="1" s="1"/>
  <c r="I1557" i="1" a="1"/>
  <c r="I1557" i="1" s="1"/>
  <c r="AB1557" i="1" a="1"/>
  <c r="AB1557" i="1" s="1"/>
  <c r="AD1557" i="1" s="1" a="1"/>
  <c r="AD1557" i="1" s="1"/>
  <c r="AE1557" i="1" a="1"/>
  <c r="AE1557" i="1" s="1"/>
  <c r="AF1557" i="1" s="1" a="1"/>
  <c r="AF1557" i="1" s="1"/>
  <c r="AC1557" i="1" a="1"/>
  <c r="AC1557" i="1" s="1"/>
  <c r="AG1556" i="1" a="1"/>
  <c r="AG1556" i="1" s="1"/>
  <c r="K1556" i="1" s="1" a="1"/>
  <c r="K1556" i="1" s="1"/>
  <c r="J1556" i="1" a="1"/>
  <c r="J1556" i="1" s="1"/>
  <c r="I1556" i="1" a="1"/>
  <c r="I1556" i="1" s="1"/>
  <c r="AB1556" i="1" a="1"/>
  <c r="AB1556" i="1" s="1"/>
  <c r="AD1556" i="1" s="1" a="1"/>
  <c r="AD1556" i="1" s="1"/>
  <c r="AE1556" i="1" a="1"/>
  <c r="AE1556" i="1" s="1"/>
  <c r="AF1556" i="1" s="1" a="1"/>
  <c r="AF1556" i="1" s="1"/>
  <c r="AC1556" i="1" a="1"/>
  <c r="AC1556" i="1" s="1"/>
  <c r="AG1555" i="1" a="1"/>
  <c r="AG1555" i="1" s="1"/>
  <c r="J1555" i="1" a="1"/>
  <c r="J1555" i="1" s="1"/>
  <c r="I1555" i="1" a="1"/>
  <c r="I1555" i="1" s="1"/>
  <c r="AB1555" i="1" a="1"/>
  <c r="AB1555" i="1" s="1"/>
  <c r="AD1555" i="1" s="1" a="1"/>
  <c r="AD1555" i="1" s="1"/>
  <c r="AE1555" i="1" a="1"/>
  <c r="AE1555" i="1" s="1"/>
  <c r="AF1555" i="1" s="1" a="1"/>
  <c r="AF1555" i="1" s="1"/>
  <c r="AC1555" i="1" a="1"/>
  <c r="AC1555" i="1" s="1"/>
  <c r="AG1554" i="1" a="1"/>
  <c r="AG1554" i="1" s="1"/>
  <c r="I1554" i="1" a="1"/>
  <c r="I1554" i="1" s="1"/>
  <c r="J1554" i="1" s="1" a="1"/>
  <c r="J1554" i="1" s="1"/>
  <c r="AB1554" i="1" a="1"/>
  <c r="AB1554" i="1" s="1"/>
  <c r="AD1554" i="1" s="1" a="1"/>
  <c r="AD1554" i="1" s="1"/>
  <c r="AE1554" i="1" a="1"/>
  <c r="AE1554" i="1" s="1"/>
  <c r="AF1554" i="1" s="1" a="1"/>
  <c r="AF1554" i="1" s="1"/>
  <c r="AC1554" i="1" a="1"/>
  <c r="AC1554" i="1" s="1"/>
  <c r="AG1553" i="1" a="1"/>
  <c r="AG1553" i="1" s="1"/>
  <c r="I1553" i="1" a="1"/>
  <c r="I1553" i="1" s="1"/>
  <c r="J1553" i="1" s="1" a="1"/>
  <c r="J1553" i="1" s="1"/>
  <c r="AB1553" i="1" a="1"/>
  <c r="AB1553" i="1" s="1"/>
  <c r="AD1553" i="1" s="1" a="1"/>
  <c r="AD1553" i="1" s="1"/>
  <c r="AE1553" i="1" a="1"/>
  <c r="AE1553" i="1" s="1"/>
  <c r="AF1553" i="1" s="1" a="1"/>
  <c r="AF1553" i="1" s="1"/>
  <c r="AC1553" i="1" a="1"/>
  <c r="AC1553" i="1" s="1"/>
  <c r="AG1552" i="1" a="1"/>
  <c r="AG1552" i="1" s="1"/>
  <c r="AB1552" i="1" a="1"/>
  <c r="AB1552" i="1" s="1"/>
  <c r="AD1552" i="1" s="1" a="1"/>
  <c r="AD1552" i="1" s="1"/>
  <c r="AE1552" i="1" a="1"/>
  <c r="AE1552" i="1" s="1"/>
  <c r="AF1552" i="1" s="1" a="1"/>
  <c r="AF1552" i="1" s="1"/>
  <c r="J1552" i="1" a="1"/>
  <c r="J1552" i="1" s="1"/>
  <c r="I1552" i="1" a="1"/>
  <c r="I1552" i="1" s="1"/>
  <c r="AC1552" i="1" a="1"/>
  <c r="AC1552" i="1" s="1"/>
  <c r="AG1551" i="1" a="1"/>
  <c r="AG1551" i="1" s="1"/>
  <c r="AB1551" i="1" a="1"/>
  <c r="AB1551" i="1" s="1"/>
  <c r="AD1551" i="1" s="1" a="1"/>
  <c r="AD1551" i="1" s="1"/>
  <c r="AE1551" i="1" a="1"/>
  <c r="AE1551" i="1" s="1"/>
  <c r="AF1551" i="1" s="1" a="1"/>
  <c r="AF1551" i="1" s="1"/>
  <c r="J1551" i="1" a="1"/>
  <c r="J1551" i="1" s="1"/>
  <c r="I1551" i="1" a="1"/>
  <c r="I1551" i="1" s="1"/>
  <c r="AC1551" i="1" a="1"/>
  <c r="AC1551" i="1" s="1"/>
  <c r="AG1550" i="1" a="1"/>
  <c r="AG1550" i="1" s="1"/>
  <c r="AB1550" i="1" a="1"/>
  <c r="AB1550" i="1" s="1"/>
  <c r="AD1550" i="1" s="1" a="1"/>
  <c r="AD1550" i="1" s="1"/>
  <c r="AE1550" i="1" a="1"/>
  <c r="AE1550" i="1" s="1"/>
  <c r="AF1550" i="1" s="1" a="1"/>
  <c r="AF1550" i="1" s="1"/>
  <c r="J1550" i="1" a="1"/>
  <c r="J1550" i="1" s="1"/>
  <c r="I1550" i="1" a="1"/>
  <c r="I1550" i="1" s="1"/>
  <c r="AC1550" i="1" a="1"/>
  <c r="AC1550" i="1" s="1"/>
  <c r="AG1549" i="1" a="1"/>
  <c r="AG1549" i="1" s="1"/>
  <c r="AB1549" i="1" a="1"/>
  <c r="AB1549" i="1" s="1"/>
  <c r="AD1549" i="1" s="1" a="1"/>
  <c r="AD1549" i="1" s="1"/>
  <c r="AE1549" i="1" a="1"/>
  <c r="AE1549" i="1" s="1"/>
  <c r="AF1549" i="1" s="1" a="1"/>
  <c r="AF1549" i="1" s="1"/>
  <c r="J1549" i="1" a="1"/>
  <c r="J1549" i="1" s="1"/>
  <c r="I1549" i="1" a="1"/>
  <c r="I1549" i="1" s="1"/>
  <c r="AC1549" i="1" a="1"/>
  <c r="AC1549" i="1" s="1"/>
  <c r="AG1548" i="1" a="1"/>
  <c r="AG1548" i="1" s="1"/>
  <c r="K1548" i="1" a="1"/>
  <c r="K1548" i="1" s="1"/>
  <c r="J1548" i="1" a="1"/>
  <c r="J1548" i="1" s="1"/>
  <c r="I1548" i="1" a="1"/>
  <c r="I1548" i="1" s="1"/>
  <c r="AK1548" i="1" a="1"/>
  <c r="AK1548" i="1" s="1"/>
  <c r="AB1548" i="1" a="1"/>
  <c r="AB1548" i="1" s="1"/>
  <c r="AD1548" i="1" s="1" a="1"/>
  <c r="AD1548" i="1" s="1"/>
  <c r="AL1548" i="1" s="1" a="1"/>
  <c r="AL1548" i="1" s="1"/>
  <c r="AE1548" i="1" a="1"/>
  <c r="AE1548" i="1" s="1"/>
  <c r="AF1548" i="1" s="1" a="1"/>
  <c r="AF1548" i="1" s="1"/>
  <c r="AH1548" i="1" a="1"/>
  <c r="AH1548" i="1" s="1"/>
  <c r="AC1548" i="1" a="1"/>
  <c r="AC1548" i="1" s="1"/>
  <c r="AG1547" i="1" a="1"/>
  <c r="AG1547" i="1" s="1"/>
  <c r="J1547" i="1" a="1"/>
  <c r="J1547" i="1" s="1"/>
  <c r="I1547" i="1" a="1"/>
  <c r="I1547" i="1" s="1"/>
  <c r="AB1547" i="1" a="1"/>
  <c r="AB1547" i="1" s="1"/>
  <c r="AD1547" i="1" s="1" a="1"/>
  <c r="AD1547" i="1" s="1"/>
  <c r="AE1547" i="1" a="1"/>
  <c r="AE1547" i="1" s="1"/>
  <c r="AF1547" i="1" s="1" a="1"/>
  <c r="AF1547" i="1" s="1"/>
  <c r="AC1547" i="1" a="1"/>
  <c r="AC1547" i="1" s="1"/>
  <c r="AG1546" i="1" a="1"/>
  <c r="AG1546" i="1" s="1"/>
  <c r="J1546" i="1" a="1"/>
  <c r="J1546" i="1" s="1"/>
  <c r="I1546" i="1" a="1"/>
  <c r="I1546" i="1" s="1"/>
  <c r="AB1546" i="1" a="1"/>
  <c r="AB1546" i="1" s="1"/>
  <c r="AD1546" i="1" s="1" a="1"/>
  <c r="AD1546" i="1" s="1"/>
  <c r="AE1546" i="1" a="1"/>
  <c r="AE1546" i="1" s="1"/>
  <c r="AF1546" i="1" s="1" a="1"/>
  <c r="AF1546" i="1" s="1"/>
  <c r="AC1546" i="1" a="1"/>
  <c r="AC1546" i="1" s="1"/>
  <c r="AG1545" i="1" a="1"/>
  <c r="AG1545" i="1" s="1"/>
  <c r="K1545" i="1" s="1" a="1"/>
  <c r="K1545" i="1" s="1"/>
  <c r="I1545" i="1" a="1"/>
  <c r="I1545" i="1" s="1"/>
  <c r="J1545" i="1" s="1" a="1"/>
  <c r="J1545" i="1" s="1"/>
  <c r="AK1545" i="1" a="1"/>
  <c r="AK1545" i="1" s="1"/>
  <c r="AB1545" i="1" a="1"/>
  <c r="AB1545" i="1" s="1"/>
  <c r="AD1545" i="1" s="1" a="1"/>
  <c r="AD1545" i="1" s="1"/>
  <c r="AE1545" i="1" a="1"/>
  <c r="AE1545" i="1" s="1"/>
  <c r="AF1545" i="1" s="1" a="1"/>
  <c r="AF1545" i="1" s="1"/>
  <c r="AC1545" i="1" a="1"/>
  <c r="AC1545" i="1" s="1"/>
  <c r="AG1544" i="1" a="1"/>
  <c r="AG1544" i="1" s="1"/>
  <c r="J1544" i="1" a="1"/>
  <c r="J1544" i="1" s="1"/>
  <c r="I1544" i="1" a="1"/>
  <c r="I1544" i="1" s="1"/>
  <c r="AB1544" i="1" a="1"/>
  <c r="AB1544" i="1" s="1"/>
  <c r="AD1544" i="1" s="1" a="1"/>
  <c r="AD1544" i="1" s="1"/>
  <c r="AE1544" i="1" a="1"/>
  <c r="AE1544" i="1" s="1"/>
  <c r="AF1544" i="1" s="1" a="1"/>
  <c r="AF1544" i="1" s="1"/>
  <c r="AC1544" i="1" a="1"/>
  <c r="AC1544" i="1" s="1"/>
  <c r="AG1543" i="1" a="1"/>
  <c r="AG1543" i="1" s="1"/>
  <c r="AK1543" i="1" s="1" a="1"/>
  <c r="AK1543" i="1" s="1"/>
  <c r="J1543" i="1" a="1"/>
  <c r="J1543" i="1" s="1"/>
  <c r="I1543" i="1" a="1"/>
  <c r="I1543" i="1" s="1"/>
  <c r="AB1543" i="1" a="1"/>
  <c r="AB1543" i="1" s="1"/>
  <c r="AD1543" i="1" s="1" a="1"/>
  <c r="AD1543" i="1" s="1"/>
  <c r="AE1543" i="1" a="1"/>
  <c r="AE1543" i="1" s="1"/>
  <c r="AF1543" i="1" s="1" a="1"/>
  <c r="AF1543" i="1" s="1"/>
  <c r="AC1543" i="1" a="1"/>
  <c r="AC1543" i="1" s="1"/>
  <c r="AG1542" i="1" a="1"/>
  <c r="AG1542" i="1" s="1"/>
  <c r="J1542" i="1" a="1"/>
  <c r="J1542" i="1" s="1"/>
  <c r="I1542" i="1" a="1"/>
  <c r="I1542" i="1" s="1"/>
  <c r="AB1542" i="1" a="1"/>
  <c r="AB1542" i="1" s="1"/>
  <c r="AD1542" i="1" s="1" a="1"/>
  <c r="AD1542" i="1" s="1"/>
  <c r="AE1542" i="1" a="1"/>
  <c r="AE1542" i="1" s="1"/>
  <c r="AF1542" i="1" s="1" a="1"/>
  <c r="AF1542" i="1" s="1"/>
  <c r="AC1542" i="1" a="1"/>
  <c r="AC1542" i="1" s="1"/>
  <c r="AG1541" i="1" a="1"/>
  <c r="AG1541" i="1" s="1"/>
  <c r="AK1541" i="1" s="1" a="1"/>
  <c r="AK1541" i="1" s="1"/>
  <c r="J1541" i="1" a="1"/>
  <c r="J1541" i="1" s="1"/>
  <c r="I1541" i="1" a="1"/>
  <c r="I1541" i="1" s="1"/>
  <c r="AB1541" i="1" a="1"/>
  <c r="AB1541" i="1" s="1"/>
  <c r="AD1541" i="1" s="1" a="1"/>
  <c r="AD1541" i="1" s="1"/>
  <c r="AE1541" i="1" a="1"/>
  <c r="AE1541" i="1" s="1"/>
  <c r="AF1541" i="1" s="1" a="1"/>
  <c r="AF1541" i="1" s="1"/>
  <c r="AC1541" i="1" a="1"/>
  <c r="AC1541" i="1" s="1"/>
  <c r="AG1540" i="1" a="1"/>
  <c r="AG1540" i="1" s="1"/>
  <c r="J1540" i="1" a="1"/>
  <c r="J1540" i="1" s="1"/>
  <c r="I1540" i="1" a="1"/>
  <c r="I1540" i="1" s="1"/>
  <c r="AB1540" i="1" a="1"/>
  <c r="AB1540" i="1" s="1"/>
  <c r="AD1540" i="1" s="1" a="1"/>
  <c r="AD1540" i="1" s="1"/>
  <c r="AE1540" i="1" a="1"/>
  <c r="AE1540" i="1" s="1"/>
  <c r="AF1540" i="1" s="1" a="1"/>
  <c r="AF1540" i="1" s="1"/>
  <c r="AC1540" i="1" a="1"/>
  <c r="AC1540" i="1" s="1"/>
  <c r="AG1539" i="1" a="1"/>
  <c r="AG1539" i="1" s="1"/>
  <c r="AK1539" i="1" s="1" a="1"/>
  <c r="AK1539" i="1" s="1"/>
  <c r="J1539" i="1" a="1"/>
  <c r="J1539" i="1" s="1"/>
  <c r="I1539" i="1" a="1"/>
  <c r="I1539" i="1" s="1"/>
  <c r="AB1539" i="1" a="1"/>
  <c r="AB1539" i="1" s="1"/>
  <c r="AD1539" i="1" s="1" a="1"/>
  <c r="AD1539" i="1" s="1"/>
  <c r="AE1539" i="1" a="1"/>
  <c r="AE1539" i="1" s="1"/>
  <c r="AF1539" i="1" s="1" a="1"/>
  <c r="AF1539" i="1" s="1"/>
  <c r="AC1539" i="1" a="1"/>
  <c r="AC1539" i="1" s="1"/>
  <c r="AG1538" i="1" a="1"/>
  <c r="AG1538" i="1" s="1"/>
  <c r="AK1538" i="1" s="1" a="1"/>
  <c r="AK1538" i="1" s="1"/>
  <c r="AB1538" i="1" a="1"/>
  <c r="AB1538" i="1" s="1"/>
  <c r="AD1538" i="1" s="1" a="1"/>
  <c r="AD1538" i="1" s="1"/>
  <c r="AE1538" i="1" a="1"/>
  <c r="AE1538" i="1" s="1"/>
  <c r="AF1538" i="1" s="1" a="1"/>
  <c r="AF1538" i="1" s="1"/>
  <c r="J1538" i="1" a="1"/>
  <c r="J1538" i="1" s="1"/>
  <c r="I1538" i="1" a="1"/>
  <c r="I1538" i="1" s="1"/>
  <c r="AC1538" i="1" a="1"/>
  <c r="AC1538" i="1" s="1"/>
  <c r="AG1537" i="1" a="1"/>
  <c r="AG1537" i="1" s="1"/>
  <c r="AK1537" i="1" s="1" a="1"/>
  <c r="AK1537" i="1" s="1"/>
  <c r="AB1537" i="1" a="1"/>
  <c r="AB1537" i="1" s="1"/>
  <c r="AD1537" i="1" s="1" a="1"/>
  <c r="AD1537" i="1" s="1"/>
  <c r="AE1537" i="1" a="1"/>
  <c r="AE1537" i="1" s="1"/>
  <c r="AF1537" i="1" s="1" a="1"/>
  <c r="AF1537" i="1" s="1"/>
  <c r="J1537" i="1" a="1"/>
  <c r="J1537" i="1" s="1"/>
  <c r="I1537" i="1" a="1"/>
  <c r="I1537" i="1" s="1"/>
  <c r="AC1537" i="1" a="1"/>
  <c r="AC1537" i="1" s="1"/>
  <c r="AG1536" i="1" a="1"/>
  <c r="AG1536" i="1" s="1"/>
  <c r="AK1536" i="1" s="1" a="1"/>
  <c r="AK1536" i="1" s="1"/>
  <c r="AB1536" i="1" a="1"/>
  <c r="AB1536" i="1" s="1"/>
  <c r="AD1536" i="1" s="1" a="1"/>
  <c r="AD1536" i="1" s="1"/>
  <c r="AE1536" i="1" a="1"/>
  <c r="AE1536" i="1" s="1"/>
  <c r="AF1536" i="1" s="1" a="1"/>
  <c r="AF1536" i="1" s="1"/>
  <c r="J1536" i="1" a="1"/>
  <c r="J1536" i="1" s="1"/>
  <c r="I1536" i="1" a="1"/>
  <c r="I1536" i="1" s="1"/>
  <c r="AC1536" i="1" a="1"/>
  <c r="AC1536" i="1" s="1"/>
  <c r="AG1535" i="1" a="1"/>
  <c r="AG1535" i="1" s="1"/>
  <c r="AK1535" i="1" s="1" a="1"/>
  <c r="AK1535" i="1" s="1"/>
  <c r="AB1535" i="1" a="1"/>
  <c r="AB1535" i="1" s="1"/>
  <c r="AD1535" i="1" s="1" a="1"/>
  <c r="AD1535" i="1" s="1"/>
  <c r="AE1535" i="1" a="1"/>
  <c r="AE1535" i="1" s="1"/>
  <c r="AF1535" i="1" s="1" a="1"/>
  <c r="AF1535" i="1" s="1"/>
  <c r="J1535" i="1" a="1"/>
  <c r="J1535" i="1" s="1"/>
  <c r="I1535" i="1" a="1"/>
  <c r="I1535" i="1" s="1"/>
  <c r="AC1535" i="1" a="1"/>
  <c r="AC1535" i="1" s="1"/>
  <c r="AG1534" i="1" a="1"/>
  <c r="AG1534" i="1" s="1"/>
  <c r="AK1534" i="1" s="1" a="1"/>
  <c r="AK1534" i="1" s="1"/>
  <c r="J1534" i="1" a="1"/>
  <c r="J1534" i="1" s="1"/>
  <c r="I1534" i="1" a="1"/>
  <c r="I1534" i="1" s="1"/>
  <c r="AB1534" i="1" a="1"/>
  <c r="AB1534" i="1" s="1"/>
  <c r="AD1534" i="1" s="1" a="1"/>
  <c r="AD1534" i="1" s="1"/>
  <c r="AE1534" i="1" a="1"/>
  <c r="AE1534" i="1" s="1"/>
  <c r="AF1534" i="1" s="1" a="1"/>
  <c r="AF1534" i="1" s="1"/>
  <c r="AC1534" i="1" a="1"/>
  <c r="AC1534" i="1" s="1"/>
  <c r="AG1533" i="1" a="1"/>
  <c r="AG1533" i="1" s="1"/>
  <c r="I1533" i="1" a="1"/>
  <c r="I1533" i="1" s="1"/>
  <c r="J1533" i="1" s="1" a="1"/>
  <c r="J1533" i="1" s="1"/>
  <c r="AK1533" i="1" a="1"/>
  <c r="AK1533" i="1" s="1"/>
  <c r="AB1533" i="1" a="1"/>
  <c r="AB1533" i="1" s="1"/>
  <c r="AD1533" i="1" s="1" a="1"/>
  <c r="AD1533" i="1" s="1"/>
  <c r="AE1533" i="1" a="1"/>
  <c r="AE1533" i="1" s="1"/>
  <c r="AF1533" i="1" s="1" a="1"/>
  <c r="AF1533" i="1" s="1"/>
  <c r="AC1533" i="1" a="1"/>
  <c r="AC1533" i="1" s="1"/>
  <c r="AG1532" i="1" a="1"/>
  <c r="AG1532" i="1" s="1"/>
  <c r="I1532" i="1" a="1"/>
  <c r="I1532" i="1" s="1"/>
  <c r="J1532" i="1" s="1" a="1"/>
  <c r="J1532" i="1" s="1"/>
  <c r="AK1532" i="1" a="1"/>
  <c r="AK1532" i="1" s="1"/>
  <c r="AB1532" i="1" a="1"/>
  <c r="AB1532" i="1" s="1"/>
  <c r="AD1532" i="1" s="1" a="1"/>
  <c r="AD1532" i="1" s="1"/>
  <c r="AE1532" i="1" a="1"/>
  <c r="AE1532" i="1" s="1"/>
  <c r="AF1532" i="1" s="1" a="1"/>
  <c r="AF1532" i="1" s="1"/>
  <c r="AC1532" i="1" a="1"/>
  <c r="AC1532" i="1" s="1"/>
  <c r="AG1531" i="1" a="1"/>
  <c r="AG1531" i="1" s="1"/>
  <c r="J1531" i="1" a="1"/>
  <c r="J1531" i="1" s="1"/>
  <c r="I1531" i="1" a="1"/>
  <c r="I1531" i="1" s="1"/>
  <c r="AB1531" i="1" a="1"/>
  <c r="AB1531" i="1" s="1"/>
  <c r="AD1531" i="1" s="1" a="1"/>
  <c r="AD1531" i="1" s="1"/>
  <c r="AE1531" i="1" a="1"/>
  <c r="AE1531" i="1" s="1"/>
  <c r="AF1531" i="1" s="1" a="1"/>
  <c r="AF1531" i="1" s="1"/>
  <c r="AC1531" i="1" a="1"/>
  <c r="AC1531" i="1" s="1"/>
  <c r="AG1530" i="1" a="1"/>
  <c r="AG1530" i="1" s="1"/>
  <c r="K1530" i="1" a="1"/>
  <c r="K1530" i="1" s="1"/>
  <c r="J1530" i="1" a="1"/>
  <c r="J1530" i="1" s="1"/>
  <c r="I1530" i="1" a="1"/>
  <c r="I1530" i="1" s="1"/>
  <c r="AK1530" i="1" a="1"/>
  <c r="AK1530" i="1" s="1"/>
  <c r="AB1530" i="1" a="1"/>
  <c r="AB1530" i="1" s="1"/>
  <c r="AD1530" i="1" s="1" a="1"/>
  <c r="AD1530" i="1" s="1"/>
  <c r="AL1530" i="1" s="1" a="1"/>
  <c r="AL1530" i="1" s="1"/>
  <c r="AE1530" i="1" a="1"/>
  <c r="AE1530" i="1" s="1"/>
  <c r="AF1530" i="1" s="1" a="1"/>
  <c r="AF1530" i="1" s="1"/>
  <c r="AH1530" i="1" a="1"/>
  <c r="AH1530" i="1" s="1"/>
  <c r="AC1530" i="1" a="1"/>
  <c r="AC1530" i="1" s="1"/>
  <c r="AG1529" i="1" a="1"/>
  <c r="AG1529" i="1" s="1"/>
  <c r="J1529" i="1" a="1"/>
  <c r="J1529" i="1" s="1"/>
  <c r="I1529" i="1" a="1"/>
  <c r="I1529" i="1" s="1"/>
  <c r="AB1529" i="1" a="1"/>
  <c r="AB1529" i="1" s="1"/>
  <c r="AD1529" i="1" s="1" a="1"/>
  <c r="AD1529" i="1" s="1"/>
  <c r="AE1529" i="1" a="1"/>
  <c r="AE1529" i="1" s="1"/>
  <c r="AF1529" i="1" s="1" a="1"/>
  <c r="AF1529" i="1" s="1"/>
  <c r="AC1529" i="1" a="1"/>
  <c r="AC1529" i="1" s="1"/>
  <c r="AG1528" i="1" a="1"/>
  <c r="AG1528" i="1" s="1"/>
  <c r="J1528" i="1" a="1"/>
  <c r="J1528" i="1" s="1"/>
  <c r="I1528" i="1" a="1"/>
  <c r="I1528" i="1" s="1"/>
  <c r="AB1528" i="1" a="1"/>
  <c r="AB1528" i="1" s="1"/>
  <c r="AD1528" i="1" s="1" a="1"/>
  <c r="AD1528" i="1" s="1"/>
  <c r="AE1528" i="1" a="1"/>
  <c r="AE1528" i="1" s="1"/>
  <c r="AF1528" i="1" s="1" a="1"/>
  <c r="AF1528" i="1" s="1"/>
  <c r="AC1528" i="1" a="1"/>
  <c r="AC1528" i="1" s="1"/>
  <c r="AG1527" i="1" a="1"/>
  <c r="AG1527" i="1" s="1"/>
  <c r="J1527" i="1" a="1"/>
  <c r="J1527" i="1" s="1"/>
  <c r="I1527" i="1" a="1"/>
  <c r="I1527" i="1" s="1"/>
  <c r="AB1527" i="1" a="1"/>
  <c r="AB1527" i="1" s="1"/>
  <c r="AD1527" i="1" s="1" a="1"/>
  <c r="AD1527" i="1" s="1"/>
  <c r="AE1527" i="1" a="1"/>
  <c r="AE1527" i="1" s="1"/>
  <c r="AF1527" i="1" s="1" a="1"/>
  <c r="AF1527" i="1" s="1"/>
  <c r="AC1527" i="1" a="1"/>
  <c r="AC1527" i="1" s="1"/>
  <c r="AG1526" i="1" a="1"/>
  <c r="AG1526" i="1" s="1"/>
  <c r="J1526" i="1" a="1"/>
  <c r="J1526" i="1" s="1"/>
  <c r="I1526" i="1" a="1"/>
  <c r="I1526" i="1" s="1"/>
  <c r="AB1526" i="1" a="1"/>
  <c r="AB1526" i="1" s="1"/>
  <c r="AD1526" i="1" s="1" a="1"/>
  <c r="AD1526" i="1" s="1"/>
  <c r="AE1526" i="1" a="1"/>
  <c r="AE1526" i="1" s="1"/>
  <c r="AF1526" i="1" s="1" a="1"/>
  <c r="AF1526" i="1" s="1"/>
  <c r="AC1526" i="1" a="1"/>
  <c r="AC1526" i="1" s="1"/>
  <c r="AG1525" i="1" a="1"/>
  <c r="AG1525" i="1" s="1"/>
  <c r="J1525" i="1" a="1"/>
  <c r="J1525" i="1" s="1"/>
  <c r="I1525" i="1" a="1"/>
  <c r="I1525" i="1" s="1"/>
  <c r="AB1525" i="1" a="1"/>
  <c r="AB1525" i="1" s="1"/>
  <c r="AD1525" i="1" s="1" a="1"/>
  <c r="AD1525" i="1" s="1"/>
  <c r="AE1525" i="1" a="1"/>
  <c r="AE1525" i="1" s="1"/>
  <c r="AF1525" i="1" s="1" a="1"/>
  <c r="AF1525" i="1" s="1"/>
  <c r="AC1525" i="1" a="1"/>
  <c r="AC1525" i="1" s="1"/>
  <c r="AG1524" i="1" a="1"/>
  <c r="AG1524" i="1" s="1"/>
  <c r="J1524" i="1" a="1"/>
  <c r="J1524" i="1" s="1"/>
  <c r="I1524" i="1" a="1"/>
  <c r="I1524" i="1" s="1"/>
  <c r="AB1524" i="1" a="1"/>
  <c r="AB1524" i="1" s="1"/>
  <c r="AD1524" i="1" s="1" a="1"/>
  <c r="AD1524" i="1" s="1"/>
  <c r="AE1524" i="1" a="1"/>
  <c r="AE1524" i="1" s="1"/>
  <c r="AF1524" i="1" s="1" a="1"/>
  <c r="AF1524" i="1" s="1"/>
  <c r="AC1524" i="1" a="1"/>
  <c r="AC1524" i="1" s="1"/>
  <c r="AG1523" i="1" a="1"/>
  <c r="AG1523" i="1" s="1"/>
  <c r="J1523" i="1" a="1"/>
  <c r="J1523" i="1" s="1"/>
  <c r="I1523" i="1" a="1"/>
  <c r="I1523" i="1" s="1"/>
  <c r="AB1523" i="1" a="1"/>
  <c r="AB1523" i="1" s="1"/>
  <c r="AD1523" i="1" s="1" a="1"/>
  <c r="AD1523" i="1" s="1"/>
  <c r="AE1523" i="1" a="1"/>
  <c r="AE1523" i="1" s="1"/>
  <c r="AF1523" i="1" s="1" a="1"/>
  <c r="AF1523" i="1" s="1"/>
  <c r="AC1523" i="1" a="1"/>
  <c r="AC1523" i="1" s="1"/>
  <c r="AG1522" i="1" a="1"/>
  <c r="AG1522" i="1" s="1"/>
  <c r="K1522" i="1" s="1" a="1"/>
  <c r="K1522" i="1" s="1"/>
  <c r="J1522" i="1" a="1"/>
  <c r="J1522" i="1" s="1"/>
  <c r="I1522" i="1" a="1"/>
  <c r="I1522" i="1" s="1"/>
  <c r="AK1522" i="1" a="1"/>
  <c r="AK1522" i="1" s="1"/>
  <c r="AB1522" i="1" a="1"/>
  <c r="AB1522" i="1" s="1"/>
  <c r="AD1522" i="1" s="1" a="1"/>
  <c r="AD1522" i="1" s="1"/>
  <c r="AE1522" i="1" a="1"/>
  <c r="AE1522" i="1" s="1"/>
  <c r="AF1522" i="1" s="1" a="1"/>
  <c r="AF1522" i="1" s="1"/>
  <c r="AC1522" i="1" a="1"/>
  <c r="AC1522" i="1" s="1"/>
  <c r="AG1521" i="1" a="1"/>
  <c r="AG1521" i="1" s="1"/>
  <c r="J1521" i="1" a="1"/>
  <c r="J1521" i="1" s="1"/>
  <c r="I1521" i="1" a="1"/>
  <c r="I1521" i="1" s="1"/>
  <c r="AB1521" i="1" a="1"/>
  <c r="AB1521" i="1" s="1"/>
  <c r="AD1521" i="1" s="1" a="1"/>
  <c r="AD1521" i="1" s="1"/>
  <c r="AE1521" i="1" a="1"/>
  <c r="AE1521" i="1" s="1"/>
  <c r="AF1521" i="1" s="1" a="1"/>
  <c r="AF1521" i="1" s="1"/>
  <c r="AC1521" i="1" a="1"/>
  <c r="AC1521" i="1" s="1"/>
  <c r="AG1520" i="1" a="1"/>
  <c r="AG1520" i="1" s="1"/>
  <c r="AK1520" i="1" s="1" a="1"/>
  <c r="AK1520" i="1" s="1"/>
  <c r="AB1520" i="1" a="1"/>
  <c r="AB1520" i="1" s="1"/>
  <c r="AD1520" i="1" s="1" a="1"/>
  <c r="AD1520" i="1" s="1"/>
  <c r="AE1520" i="1" a="1"/>
  <c r="AE1520" i="1" s="1"/>
  <c r="AF1520" i="1" s="1" a="1"/>
  <c r="AF1520" i="1" s="1"/>
  <c r="J1520" i="1" a="1"/>
  <c r="J1520" i="1" s="1"/>
  <c r="I1520" i="1" a="1"/>
  <c r="I1520" i="1" s="1"/>
  <c r="AC1520" i="1" a="1"/>
  <c r="AC1520" i="1" s="1"/>
  <c r="AG1519" i="1" a="1"/>
  <c r="AG1519" i="1" s="1"/>
  <c r="AK1519" i="1" s="1" a="1"/>
  <c r="AK1519" i="1" s="1"/>
  <c r="AB1519" i="1" a="1"/>
  <c r="AB1519" i="1" s="1"/>
  <c r="AD1519" i="1" s="1" a="1"/>
  <c r="AD1519" i="1" s="1"/>
  <c r="AE1519" i="1" a="1"/>
  <c r="AE1519" i="1" s="1"/>
  <c r="AF1519" i="1" s="1" a="1"/>
  <c r="AF1519" i="1" s="1"/>
  <c r="J1519" i="1" a="1"/>
  <c r="J1519" i="1" s="1"/>
  <c r="I1519" i="1" a="1"/>
  <c r="I1519" i="1" s="1"/>
  <c r="AC1519" i="1" a="1"/>
  <c r="AC1519" i="1" s="1"/>
  <c r="AG1518" i="1" a="1"/>
  <c r="AG1518" i="1" s="1"/>
  <c r="AK1518" i="1" s="1" a="1"/>
  <c r="AK1518" i="1" s="1"/>
  <c r="AB1518" i="1" a="1"/>
  <c r="AB1518" i="1" s="1"/>
  <c r="AD1518" i="1" s="1" a="1"/>
  <c r="AD1518" i="1" s="1"/>
  <c r="AE1518" i="1" a="1"/>
  <c r="AE1518" i="1" s="1"/>
  <c r="AF1518" i="1" s="1" a="1"/>
  <c r="AF1518" i="1" s="1"/>
  <c r="J1518" i="1" a="1"/>
  <c r="J1518" i="1" s="1"/>
  <c r="I1518" i="1" a="1"/>
  <c r="I1518" i="1" s="1"/>
  <c r="AC1518" i="1" a="1"/>
  <c r="AC1518" i="1" s="1"/>
  <c r="AG1517" i="1" a="1"/>
  <c r="AG1517" i="1" s="1"/>
  <c r="AK1517" i="1" s="1" a="1"/>
  <c r="AK1517" i="1" s="1"/>
  <c r="AB1517" i="1" a="1"/>
  <c r="AB1517" i="1" s="1"/>
  <c r="AD1517" i="1" s="1" a="1"/>
  <c r="AD1517" i="1" s="1"/>
  <c r="AE1517" i="1" a="1"/>
  <c r="AE1517" i="1" s="1"/>
  <c r="AF1517" i="1" s="1" a="1"/>
  <c r="AF1517" i="1" s="1"/>
  <c r="J1517" i="1" a="1"/>
  <c r="J1517" i="1" s="1"/>
  <c r="I1517" i="1" a="1"/>
  <c r="I1517" i="1" s="1"/>
  <c r="AC1517" i="1" a="1"/>
  <c r="AC1517" i="1" s="1"/>
  <c r="AG1516" i="1" a="1"/>
  <c r="AG1516" i="1" s="1"/>
  <c r="AK1516" i="1" s="1" a="1"/>
  <c r="AK1516" i="1" s="1"/>
  <c r="AB1516" i="1" a="1"/>
  <c r="AB1516" i="1" s="1"/>
  <c r="AD1516" i="1" s="1" a="1"/>
  <c r="AD1516" i="1" s="1"/>
  <c r="AE1516" i="1" a="1"/>
  <c r="AE1516" i="1" s="1"/>
  <c r="AF1516" i="1" s="1" a="1"/>
  <c r="AF1516" i="1" s="1"/>
  <c r="J1516" i="1" a="1"/>
  <c r="J1516" i="1" s="1"/>
  <c r="I1516" i="1" a="1"/>
  <c r="I1516" i="1" s="1"/>
  <c r="AC1516" i="1" a="1"/>
  <c r="AC1516" i="1" s="1"/>
  <c r="AG1515" i="1" a="1"/>
  <c r="AG1515" i="1" s="1"/>
  <c r="AK1515" i="1" s="1" a="1"/>
  <c r="AK1515" i="1" s="1"/>
  <c r="J1515" i="1" a="1"/>
  <c r="J1515" i="1" s="1"/>
  <c r="I1515" i="1" a="1"/>
  <c r="I1515" i="1" s="1"/>
  <c r="AB1515" i="1" a="1"/>
  <c r="AB1515" i="1" s="1"/>
  <c r="AD1515" i="1" s="1" a="1"/>
  <c r="AD1515" i="1" s="1"/>
  <c r="AE1515" i="1" a="1"/>
  <c r="AE1515" i="1" s="1"/>
  <c r="AF1515" i="1" s="1" a="1"/>
  <c r="AF1515" i="1" s="1"/>
  <c r="AC1515" i="1" a="1"/>
  <c r="AC1515" i="1" s="1"/>
  <c r="AG1514" i="1" a="1"/>
  <c r="AG1514" i="1" s="1"/>
  <c r="J1514" i="1" a="1"/>
  <c r="J1514" i="1" s="1"/>
  <c r="I1514" i="1" a="1"/>
  <c r="I1514" i="1" s="1"/>
  <c r="AB1514" i="1" a="1"/>
  <c r="AB1514" i="1" s="1"/>
  <c r="AD1514" i="1" s="1" a="1"/>
  <c r="AD1514" i="1" s="1"/>
  <c r="AE1514" i="1" a="1"/>
  <c r="AE1514" i="1" s="1"/>
  <c r="AF1514" i="1" s="1" a="1"/>
  <c r="AF1514" i="1" s="1"/>
  <c r="AC1514" i="1" a="1"/>
  <c r="AC1514" i="1" s="1"/>
  <c r="AG1513" i="1" a="1"/>
  <c r="AG1513" i="1" s="1"/>
  <c r="AK1513" i="1" s="1" a="1"/>
  <c r="AK1513" i="1" s="1"/>
  <c r="AB1513" i="1" a="1"/>
  <c r="AB1513" i="1" s="1"/>
  <c r="AD1513" i="1" s="1" a="1"/>
  <c r="AD1513" i="1" s="1"/>
  <c r="AE1513" i="1" a="1"/>
  <c r="AE1513" i="1" s="1"/>
  <c r="AF1513" i="1" s="1" a="1"/>
  <c r="AF1513" i="1" s="1"/>
  <c r="J1513" i="1" a="1"/>
  <c r="J1513" i="1" s="1"/>
  <c r="I1513" i="1" a="1"/>
  <c r="I1513" i="1" s="1"/>
  <c r="AC1513" i="1" a="1"/>
  <c r="AC1513" i="1" s="1"/>
  <c r="AG1512" i="1" a="1"/>
  <c r="AG1512" i="1" s="1"/>
  <c r="K1512" i="1" s="1" a="1"/>
  <c r="K1512" i="1" s="1"/>
  <c r="I1512" i="1" a="1"/>
  <c r="I1512" i="1" s="1"/>
  <c r="J1512" i="1" s="1" a="1"/>
  <c r="J1512" i="1" s="1"/>
  <c r="AK1512" i="1" a="1"/>
  <c r="AK1512" i="1" s="1"/>
  <c r="AB1512" i="1" a="1"/>
  <c r="AB1512" i="1" s="1"/>
  <c r="AD1512" i="1" s="1" a="1"/>
  <c r="AD1512" i="1" s="1"/>
  <c r="AE1512" i="1" a="1"/>
  <c r="AE1512" i="1" s="1"/>
  <c r="AF1512" i="1" s="1" a="1"/>
  <c r="AF1512" i="1" s="1"/>
  <c r="AC1512" i="1" a="1"/>
  <c r="AC1512" i="1" s="1"/>
  <c r="AG1511" i="1" a="1"/>
  <c r="AG1511" i="1" s="1"/>
  <c r="J1511" i="1" a="1"/>
  <c r="J1511" i="1" s="1"/>
  <c r="I1511" i="1" a="1"/>
  <c r="I1511" i="1" s="1"/>
  <c r="AB1511" i="1" a="1"/>
  <c r="AB1511" i="1" s="1"/>
  <c r="AD1511" i="1" s="1" a="1"/>
  <c r="AD1511" i="1" s="1"/>
  <c r="AE1511" i="1" a="1"/>
  <c r="AE1511" i="1" s="1"/>
  <c r="AF1511" i="1" s="1" a="1"/>
  <c r="AF1511" i="1" s="1"/>
  <c r="AC1511" i="1" a="1"/>
  <c r="AC1511" i="1" s="1"/>
  <c r="AG1510" i="1" a="1"/>
  <c r="AG1510" i="1" s="1"/>
  <c r="J1510" i="1" a="1"/>
  <c r="J1510" i="1" s="1"/>
  <c r="I1510" i="1" a="1"/>
  <c r="I1510" i="1" s="1"/>
  <c r="AB1510" i="1" a="1"/>
  <c r="AB1510" i="1" s="1"/>
  <c r="AD1510" i="1" s="1" a="1"/>
  <c r="AD1510" i="1" s="1"/>
  <c r="AE1510" i="1" a="1"/>
  <c r="AE1510" i="1" s="1"/>
  <c r="AF1510" i="1" s="1" a="1"/>
  <c r="AF1510" i="1" s="1"/>
  <c r="AC1510" i="1" a="1"/>
  <c r="AC1510" i="1" s="1"/>
  <c r="AG1509" i="1" a="1"/>
  <c r="AG1509" i="1" s="1"/>
  <c r="J1509" i="1" a="1"/>
  <c r="J1509" i="1" s="1"/>
  <c r="I1509" i="1" a="1"/>
  <c r="I1509" i="1" s="1"/>
  <c r="AB1509" i="1" a="1"/>
  <c r="AB1509" i="1" s="1"/>
  <c r="AD1509" i="1" s="1" a="1"/>
  <c r="AD1509" i="1" s="1"/>
  <c r="AE1509" i="1" a="1"/>
  <c r="AE1509" i="1" s="1"/>
  <c r="AF1509" i="1" s="1" a="1"/>
  <c r="AF1509" i="1" s="1"/>
  <c r="AC1509" i="1" a="1"/>
  <c r="AC1509" i="1" s="1"/>
  <c r="AG1508" i="1" a="1"/>
  <c r="AG1508" i="1" s="1"/>
  <c r="J1508" i="1" a="1"/>
  <c r="J1508" i="1" s="1"/>
  <c r="I1508" i="1" a="1"/>
  <c r="I1508" i="1" s="1"/>
  <c r="AB1508" i="1" a="1"/>
  <c r="AB1508" i="1" s="1"/>
  <c r="AD1508" i="1" s="1" a="1"/>
  <c r="AD1508" i="1" s="1"/>
  <c r="AE1508" i="1" a="1"/>
  <c r="AE1508" i="1" s="1"/>
  <c r="AF1508" i="1" s="1" a="1"/>
  <c r="AF1508" i="1" s="1"/>
  <c r="AC1508" i="1" a="1"/>
  <c r="AC1508" i="1" s="1"/>
  <c r="AG1507" i="1" a="1"/>
  <c r="AG1507" i="1" s="1"/>
  <c r="K1507" i="1" s="1" a="1"/>
  <c r="K1507" i="1" s="1"/>
  <c r="J1507" i="1" a="1"/>
  <c r="J1507" i="1" s="1"/>
  <c r="I1507" i="1" a="1"/>
  <c r="I1507" i="1" s="1"/>
  <c r="AB1507" i="1" a="1"/>
  <c r="AB1507" i="1" s="1"/>
  <c r="AD1507" i="1" s="1" a="1"/>
  <c r="AD1507" i="1" s="1"/>
  <c r="AE1507" i="1" a="1"/>
  <c r="AE1507" i="1" s="1"/>
  <c r="AF1507" i="1" s="1" a="1"/>
  <c r="AF1507" i="1" s="1"/>
  <c r="AC1507" i="1" a="1"/>
  <c r="AC1507" i="1" s="1"/>
  <c r="AG1506" i="1" a="1"/>
  <c r="AG1506" i="1" s="1"/>
  <c r="K1506" i="1" s="1" a="1"/>
  <c r="K1506" i="1" s="1"/>
  <c r="J1506" i="1" a="1"/>
  <c r="J1506" i="1" s="1"/>
  <c r="I1506" i="1" a="1"/>
  <c r="I1506" i="1" s="1"/>
  <c r="AB1506" i="1" a="1"/>
  <c r="AB1506" i="1" s="1"/>
  <c r="AD1506" i="1" s="1" a="1"/>
  <c r="AD1506" i="1" s="1"/>
  <c r="AE1506" i="1" a="1"/>
  <c r="AE1506" i="1" s="1"/>
  <c r="AF1506" i="1" s="1" a="1"/>
  <c r="AF1506" i="1" s="1"/>
  <c r="AC1506" i="1" a="1"/>
  <c r="AC1506" i="1" s="1"/>
  <c r="AG1505" i="1" a="1"/>
  <c r="AG1505" i="1" s="1"/>
  <c r="K1505" i="1" s="1" a="1"/>
  <c r="K1505" i="1" s="1"/>
  <c r="I1505" i="1" a="1"/>
  <c r="I1505" i="1" s="1"/>
  <c r="J1505" i="1" s="1" a="1"/>
  <c r="J1505" i="1" s="1"/>
  <c r="AB1505" i="1" a="1"/>
  <c r="AB1505" i="1" s="1"/>
  <c r="AD1505" i="1" s="1" a="1"/>
  <c r="AD1505" i="1" s="1"/>
  <c r="AE1505" i="1" a="1"/>
  <c r="AE1505" i="1" s="1"/>
  <c r="AF1505" i="1" s="1" a="1"/>
  <c r="AF1505" i="1" s="1"/>
  <c r="AC1505" i="1" a="1"/>
  <c r="AC1505" i="1" s="1"/>
  <c r="AG1504" i="1" a="1"/>
  <c r="AG1504" i="1" s="1"/>
  <c r="K1504" i="1" s="1" a="1"/>
  <c r="K1504" i="1" s="1"/>
  <c r="I1504" i="1" a="1"/>
  <c r="I1504" i="1" s="1"/>
  <c r="J1504" i="1" s="1" a="1"/>
  <c r="J1504" i="1" s="1"/>
  <c r="AB1504" i="1" a="1"/>
  <c r="AB1504" i="1" s="1"/>
  <c r="AD1504" i="1" s="1" a="1"/>
  <c r="AD1504" i="1" s="1"/>
  <c r="AE1504" i="1" a="1"/>
  <c r="AE1504" i="1" s="1"/>
  <c r="AF1504" i="1" s="1" a="1"/>
  <c r="AF1504" i="1" s="1"/>
  <c r="AC1504" i="1" a="1"/>
  <c r="AC1504" i="1" s="1"/>
  <c r="AG1503" i="1" a="1"/>
  <c r="AG1503" i="1" s="1"/>
  <c r="AB1503" i="1" a="1"/>
  <c r="AB1503" i="1" s="1"/>
  <c r="AD1503" i="1" s="1" a="1"/>
  <c r="AD1503" i="1" s="1"/>
  <c r="AE1503" i="1" a="1"/>
  <c r="AE1503" i="1" s="1"/>
  <c r="AF1503" i="1" s="1" a="1"/>
  <c r="AF1503" i="1" s="1"/>
  <c r="I1503" i="1" a="1"/>
  <c r="I1503" i="1" s="1"/>
  <c r="J1503" i="1" s="1" a="1"/>
  <c r="J1503" i="1" s="1"/>
  <c r="AC1503" i="1" a="1"/>
  <c r="AC1503" i="1" s="1"/>
  <c r="AG1502" i="1" a="1"/>
  <c r="AG1502" i="1" s="1"/>
  <c r="AB1502" i="1" a="1"/>
  <c r="AB1502" i="1" s="1"/>
  <c r="AD1502" i="1" s="1" a="1"/>
  <c r="AD1502" i="1" s="1"/>
  <c r="AE1502" i="1" a="1"/>
  <c r="AE1502" i="1" s="1"/>
  <c r="AF1502" i="1" s="1" a="1"/>
  <c r="AF1502" i="1" s="1"/>
  <c r="I1502" i="1" a="1"/>
  <c r="I1502" i="1" s="1"/>
  <c r="J1502" i="1" s="1" a="1"/>
  <c r="J1502" i="1" s="1"/>
  <c r="AC1502" i="1" a="1"/>
  <c r="AC1502" i="1" s="1"/>
  <c r="AG1501" i="1" a="1"/>
  <c r="AG1501" i="1" s="1"/>
  <c r="AK1501" i="1" s="1" a="1"/>
  <c r="AK1501" i="1" s="1"/>
  <c r="AB1501" i="1" a="1"/>
  <c r="AB1501" i="1" s="1"/>
  <c r="AD1501" i="1" s="1" a="1"/>
  <c r="AD1501" i="1" s="1"/>
  <c r="AE1501" i="1" a="1"/>
  <c r="AE1501" i="1" s="1"/>
  <c r="AF1501" i="1" s="1" a="1"/>
  <c r="AF1501" i="1" s="1"/>
  <c r="I1501" i="1" a="1"/>
  <c r="I1501" i="1" s="1"/>
  <c r="J1501" i="1" s="1" a="1"/>
  <c r="J1501" i="1" s="1"/>
  <c r="AC1501" i="1" a="1"/>
  <c r="AC1501" i="1" s="1"/>
  <c r="AG1500" i="1" a="1"/>
  <c r="AG1500" i="1" s="1"/>
  <c r="AB1500" i="1" a="1"/>
  <c r="AB1500" i="1" s="1"/>
  <c r="AD1500" i="1" s="1" a="1"/>
  <c r="AD1500" i="1" s="1"/>
  <c r="AE1500" i="1" a="1"/>
  <c r="AE1500" i="1" s="1"/>
  <c r="AF1500" i="1" s="1" a="1"/>
  <c r="AF1500" i="1" s="1"/>
  <c r="I1500" i="1" a="1"/>
  <c r="I1500" i="1" s="1"/>
  <c r="J1500" i="1" s="1" a="1"/>
  <c r="J1500" i="1" s="1"/>
  <c r="AC1500" i="1" a="1"/>
  <c r="AC1500" i="1" s="1"/>
  <c r="AG1499" i="1" a="1"/>
  <c r="AG1499" i="1" s="1"/>
  <c r="I1499" i="1" a="1"/>
  <c r="I1499" i="1" s="1"/>
  <c r="J1499" i="1" s="1" a="1"/>
  <c r="J1499" i="1" s="1"/>
  <c r="AB1499" i="1" a="1"/>
  <c r="AB1499" i="1" s="1"/>
  <c r="AD1499" i="1" s="1" a="1"/>
  <c r="AD1499" i="1" s="1"/>
  <c r="AE1499" i="1" a="1"/>
  <c r="AE1499" i="1" s="1"/>
  <c r="AF1499" i="1" s="1" a="1"/>
  <c r="AF1499" i="1" s="1"/>
  <c r="AC1499" i="1" a="1"/>
  <c r="AC1499" i="1" s="1"/>
  <c r="AG1498" i="1" a="1"/>
  <c r="AG1498" i="1" s="1"/>
  <c r="I1498" i="1" a="1"/>
  <c r="I1498" i="1" s="1"/>
  <c r="J1498" i="1" s="1" a="1"/>
  <c r="J1498" i="1" s="1"/>
  <c r="AB1498" i="1" a="1"/>
  <c r="AB1498" i="1" s="1"/>
  <c r="AD1498" i="1" s="1" a="1"/>
  <c r="AD1498" i="1" s="1"/>
  <c r="AE1498" i="1" a="1"/>
  <c r="AE1498" i="1" s="1"/>
  <c r="AF1498" i="1" s="1" a="1"/>
  <c r="AF1498" i="1" s="1"/>
  <c r="AC1498" i="1" a="1"/>
  <c r="AC1498" i="1" s="1"/>
  <c r="AG1497" i="1" a="1"/>
  <c r="AG1497" i="1" s="1"/>
  <c r="AB1497" i="1" a="1"/>
  <c r="AB1497" i="1" s="1"/>
  <c r="AD1497" i="1" s="1" a="1"/>
  <c r="AD1497" i="1" s="1"/>
  <c r="AE1497" i="1" a="1"/>
  <c r="AE1497" i="1" s="1"/>
  <c r="AF1497" i="1" s="1" a="1"/>
  <c r="AF1497" i="1" s="1"/>
  <c r="J1497" i="1" a="1"/>
  <c r="J1497" i="1" s="1"/>
  <c r="I1497" i="1" a="1"/>
  <c r="I1497" i="1" s="1"/>
  <c r="AC1497" i="1" a="1"/>
  <c r="AC1497" i="1" s="1"/>
  <c r="AG1496" i="1" a="1"/>
  <c r="AG1496" i="1" s="1"/>
  <c r="AB1496" i="1" a="1"/>
  <c r="AB1496" i="1" s="1"/>
  <c r="AD1496" i="1" s="1" a="1"/>
  <c r="AD1496" i="1" s="1"/>
  <c r="AE1496" i="1" a="1"/>
  <c r="AE1496" i="1" s="1"/>
  <c r="AF1496" i="1" s="1" a="1"/>
  <c r="AF1496" i="1" s="1"/>
  <c r="J1496" i="1" a="1"/>
  <c r="J1496" i="1" s="1"/>
  <c r="I1496" i="1" a="1"/>
  <c r="I1496" i="1" s="1"/>
  <c r="AC1496" i="1" a="1"/>
  <c r="AC1496" i="1" s="1"/>
  <c r="AG1495" i="1" a="1"/>
  <c r="AG1495" i="1" s="1"/>
  <c r="AB1495" i="1" a="1"/>
  <c r="AB1495" i="1" s="1"/>
  <c r="AD1495" i="1" s="1" a="1"/>
  <c r="AD1495" i="1" s="1"/>
  <c r="AE1495" i="1" a="1"/>
  <c r="AE1495" i="1" s="1"/>
  <c r="AF1495" i="1" s="1" a="1"/>
  <c r="AF1495" i="1" s="1"/>
  <c r="I1495" i="1" a="1"/>
  <c r="I1495" i="1" s="1"/>
  <c r="J1495" i="1" s="1" a="1"/>
  <c r="J1495" i="1" s="1"/>
  <c r="AC1495" i="1" a="1"/>
  <c r="AC1495" i="1" s="1"/>
  <c r="AG1494" i="1" a="1"/>
  <c r="AG1494" i="1" s="1"/>
  <c r="I1494" i="1" a="1"/>
  <c r="I1494" i="1" s="1"/>
  <c r="J1494" i="1" s="1" a="1"/>
  <c r="J1494" i="1" s="1"/>
  <c r="AB1494" i="1" a="1"/>
  <c r="AB1494" i="1" s="1"/>
  <c r="AD1494" i="1" s="1" a="1"/>
  <c r="AD1494" i="1" s="1"/>
  <c r="AE1494" i="1" a="1"/>
  <c r="AE1494" i="1" s="1"/>
  <c r="AF1494" i="1" s="1" a="1"/>
  <c r="AF1494" i="1" s="1"/>
  <c r="AC1494" i="1" a="1"/>
  <c r="AC1494" i="1" s="1"/>
  <c r="AG1493" i="1" a="1"/>
  <c r="AG1493" i="1" s="1"/>
  <c r="AB1493" i="1" a="1"/>
  <c r="AB1493" i="1" s="1"/>
  <c r="AD1493" i="1" s="1" a="1"/>
  <c r="AD1493" i="1" s="1"/>
  <c r="AE1493" i="1" a="1"/>
  <c r="AE1493" i="1" s="1"/>
  <c r="AF1493" i="1" s="1" a="1"/>
  <c r="AF1493" i="1" s="1"/>
  <c r="I1493" i="1" a="1"/>
  <c r="I1493" i="1" s="1"/>
  <c r="J1493" i="1" s="1" a="1"/>
  <c r="J1493" i="1" s="1"/>
  <c r="AC1493" i="1" a="1"/>
  <c r="AC1493" i="1" s="1"/>
  <c r="AG1492" i="1" a="1"/>
  <c r="AG1492" i="1" s="1"/>
  <c r="AB1492" i="1" a="1"/>
  <c r="AB1492" i="1" s="1"/>
  <c r="AD1492" i="1" s="1" a="1"/>
  <c r="AD1492" i="1" s="1"/>
  <c r="AE1492" i="1" a="1"/>
  <c r="AE1492" i="1" s="1"/>
  <c r="AF1492" i="1" s="1" a="1"/>
  <c r="AF1492" i="1" s="1"/>
  <c r="I1492" i="1" a="1"/>
  <c r="I1492" i="1" s="1"/>
  <c r="J1492" i="1" s="1" a="1"/>
  <c r="J1492" i="1" s="1"/>
  <c r="AC1492" i="1" a="1"/>
  <c r="AC1492" i="1" s="1"/>
  <c r="AG1491" i="1" a="1"/>
  <c r="AG1491" i="1" s="1"/>
  <c r="AB1491" i="1" a="1"/>
  <c r="AB1491" i="1" s="1"/>
  <c r="AD1491" i="1" s="1" a="1"/>
  <c r="AD1491" i="1" s="1"/>
  <c r="AE1491" i="1" a="1"/>
  <c r="AE1491" i="1" s="1"/>
  <c r="AF1491" i="1" s="1" a="1"/>
  <c r="AF1491" i="1" s="1"/>
  <c r="I1491" i="1" a="1"/>
  <c r="I1491" i="1" s="1"/>
  <c r="J1491" i="1" s="1" a="1"/>
  <c r="J1491" i="1" s="1"/>
  <c r="AC1491" i="1" a="1"/>
  <c r="AC1491" i="1" s="1"/>
  <c r="AG1490" i="1" a="1"/>
  <c r="AG1490" i="1" s="1"/>
  <c r="I1490" i="1" a="1"/>
  <c r="I1490" i="1" s="1"/>
  <c r="J1490" i="1" s="1" a="1"/>
  <c r="J1490" i="1" s="1"/>
  <c r="AB1490" i="1" a="1"/>
  <c r="AB1490" i="1" s="1"/>
  <c r="AD1490" i="1" s="1" a="1"/>
  <c r="AD1490" i="1" s="1"/>
  <c r="AE1490" i="1" a="1"/>
  <c r="AE1490" i="1" s="1"/>
  <c r="AF1490" i="1" s="1" a="1"/>
  <c r="AF1490" i="1" s="1"/>
  <c r="AC1490" i="1" a="1"/>
  <c r="AC1490" i="1" s="1"/>
  <c r="AG1489" i="1" a="1"/>
  <c r="AG1489" i="1" s="1"/>
  <c r="I1489" i="1" a="1"/>
  <c r="I1489" i="1" s="1"/>
  <c r="J1489" i="1" s="1" a="1"/>
  <c r="J1489" i="1" s="1"/>
  <c r="AB1489" i="1" a="1"/>
  <c r="AB1489" i="1" s="1"/>
  <c r="AD1489" i="1" s="1" a="1"/>
  <c r="AD1489" i="1" s="1"/>
  <c r="AE1489" i="1" a="1"/>
  <c r="AE1489" i="1" s="1"/>
  <c r="AF1489" i="1" s="1" a="1"/>
  <c r="AF1489" i="1" s="1"/>
  <c r="AC1489" i="1" a="1"/>
  <c r="AC1489" i="1" s="1"/>
  <c r="AG1488" i="1" a="1"/>
  <c r="AG1488" i="1" s="1"/>
  <c r="I1488" i="1" a="1"/>
  <c r="I1488" i="1" s="1"/>
  <c r="J1488" i="1" s="1" a="1"/>
  <c r="J1488" i="1" s="1"/>
  <c r="AB1488" i="1" a="1"/>
  <c r="AB1488" i="1" s="1"/>
  <c r="AD1488" i="1" s="1" a="1"/>
  <c r="AD1488" i="1" s="1"/>
  <c r="AE1488" i="1" a="1"/>
  <c r="AE1488" i="1" s="1"/>
  <c r="AF1488" i="1" s="1" a="1"/>
  <c r="AF1488" i="1" s="1"/>
  <c r="AC1488" i="1" a="1"/>
  <c r="AC1488" i="1" s="1"/>
  <c r="AG1487" i="1" a="1"/>
  <c r="AG1487" i="1" s="1"/>
  <c r="I1487" i="1" a="1"/>
  <c r="I1487" i="1" s="1"/>
  <c r="J1487" i="1" s="1" a="1"/>
  <c r="J1487" i="1" s="1"/>
  <c r="AB1487" i="1" a="1"/>
  <c r="AB1487" i="1" s="1"/>
  <c r="AD1487" i="1" s="1" a="1"/>
  <c r="AD1487" i="1" s="1"/>
  <c r="AE1487" i="1" a="1"/>
  <c r="AE1487" i="1" s="1"/>
  <c r="AF1487" i="1" s="1" a="1"/>
  <c r="AF1487" i="1" s="1"/>
  <c r="AC1487" i="1" a="1"/>
  <c r="AC1487" i="1" s="1"/>
  <c r="AG1486" i="1" a="1"/>
  <c r="AG1486" i="1" s="1"/>
  <c r="I1486" i="1" a="1"/>
  <c r="I1486" i="1" s="1"/>
  <c r="J1486" i="1" s="1" a="1"/>
  <c r="J1486" i="1" s="1"/>
  <c r="AB1486" i="1" a="1"/>
  <c r="AB1486" i="1" s="1"/>
  <c r="AD1486" i="1" s="1" a="1"/>
  <c r="AD1486" i="1" s="1"/>
  <c r="AE1486" i="1" a="1"/>
  <c r="AE1486" i="1" s="1"/>
  <c r="AF1486" i="1" s="1" a="1"/>
  <c r="AF1486" i="1" s="1"/>
  <c r="AC1486" i="1" a="1"/>
  <c r="AC1486" i="1" s="1"/>
  <c r="AG1485" i="1" a="1"/>
  <c r="AG1485" i="1" s="1"/>
  <c r="I1485" i="1" a="1"/>
  <c r="I1485" i="1" s="1"/>
  <c r="J1485" i="1" s="1" a="1"/>
  <c r="J1485" i="1" s="1"/>
  <c r="AB1485" i="1" a="1"/>
  <c r="AB1485" i="1" s="1"/>
  <c r="AD1485" i="1" s="1" a="1"/>
  <c r="AD1485" i="1" s="1"/>
  <c r="AE1485" i="1" a="1"/>
  <c r="AE1485" i="1" s="1"/>
  <c r="AF1485" i="1" s="1" a="1"/>
  <c r="AF1485" i="1" s="1"/>
  <c r="AC1485" i="1" a="1"/>
  <c r="AC1485" i="1" s="1"/>
  <c r="AG1484" i="1" a="1"/>
  <c r="AG1484" i="1" s="1"/>
  <c r="J1484" i="1" a="1"/>
  <c r="J1484" i="1" s="1"/>
  <c r="I1484" i="1" a="1"/>
  <c r="I1484" i="1" s="1"/>
  <c r="AB1484" i="1" a="1"/>
  <c r="AB1484" i="1" s="1"/>
  <c r="AD1484" i="1" s="1" a="1"/>
  <c r="AD1484" i="1" s="1"/>
  <c r="AE1484" i="1" a="1"/>
  <c r="AE1484" i="1" s="1"/>
  <c r="AF1484" i="1" s="1" a="1"/>
  <c r="AF1484" i="1" s="1"/>
  <c r="AC1484" i="1" a="1"/>
  <c r="AC1484" i="1" s="1"/>
  <c r="AG1483" i="1" a="1"/>
  <c r="AG1483" i="1" s="1"/>
  <c r="I1483" i="1" a="1"/>
  <c r="I1483" i="1" s="1"/>
  <c r="J1483" i="1" s="1" a="1"/>
  <c r="J1483" i="1" s="1"/>
  <c r="AB1483" i="1" a="1"/>
  <c r="AB1483" i="1" s="1"/>
  <c r="AD1483" i="1" s="1" a="1"/>
  <c r="AD1483" i="1" s="1"/>
  <c r="AE1483" i="1" a="1"/>
  <c r="AE1483" i="1" s="1"/>
  <c r="AF1483" i="1" s="1" a="1"/>
  <c r="AF1483" i="1" s="1"/>
  <c r="AC1483" i="1" a="1"/>
  <c r="AC1483" i="1" s="1"/>
  <c r="AG1482" i="1" a="1"/>
  <c r="AG1482" i="1" s="1"/>
  <c r="I1482" i="1" a="1"/>
  <c r="I1482" i="1" s="1"/>
  <c r="J1482" i="1" s="1" a="1"/>
  <c r="J1482" i="1" s="1"/>
  <c r="AB1482" i="1" a="1"/>
  <c r="AB1482" i="1" s="1"/>
  <c r="AD1482" i="1" s="1" a="1"/>
  <c r="AD1482" i="1" s="1"/>
  <c r="AE1482" i="1" a="1"/>
  <c r="AE1482" i="1" s="1"/>
  <c r="AF1482" i="1" s="1" a="1"/>
  <c r="AF1482" i="1" s="1"/>
  <c r="AC1482" i="1" a="1"/>
  <c r="AC1482" i="1" s="1"/>
  <c r="AG1481" i="1" a="1"/>
  <c r="AG1481" i="1" s="1"/>
  <c r="I1481" i="1" a="1"/>
  <c r="I1481" i="1" s="1"/>
  <c r="J1481" i="1" s="1" a="1"/>
  <c r="J1481" i="1" s="1"/>
  <c r="AB1481" i="1" a="1"/>
  <c r="AB1481" i="1" s="1"/>
  <c r="AD1481" i="1" s="1" a="1"/>
  <c r="AD1481" i="1" s="1"/>
  <c r="AE1481" i="1" a="1"/>
  <c r="AE1481" i="1" s="1"/>
  <c r="AF1481" i="1" s="1" a="1"/>
  <c r="AF1481" i="1" s="1"/>
  <c r="AC1481" i="1" a="1"/>
  <c r="AC1481" i="1" s="1"/>
  <c r="AG1480" i="1" a="1"/>
  <c r="AG1480" i="1" s="1"/>
  <c r="I1480" i="1" a="1"/>
  <c r="I1480" i="1" s="1"/>
  <c r="J1480" i="1" s="1" a="1"/>
  <c r="J1480" i="1" s="1"/>
  <c r="AB1480" i="1" a="1"/>
  <c r="AB1480" i="1" s="1"/>
  <c r="AD1480" i="1" s="1" a="1"/>
  <c r="AD1480" i="1" s="1"/>
  <c r="AE1480" i="1" a="1"/>
  <c r="AE1480" i="1" s="1"/>
  <c r="AF1480" i="1" s="1" a="1"/>
  <c r="AF1480" i="1" s="1"/>
  <c r="AC1480" i="1" a="1"/>
  <c r="AC1480" i="1" s="1"/>
  <c r="AG1479" i="1" a="1"/>
  <c r="AG1479" i="1" s="1"/>
  <c r="AB1479" i="1" a="1"/>
  <c r="AB1479" i="1" s="1"/>
  <c r="AD1479" i="1" s="1" a="1"/>
  <c r="AD1479" i="1" s="1"/>
  <c r="AE1479" i="1" a="1"/>
  <c r="AE1479" i="1" s="1"/>
  <c r="AF1479" i="1" s="1" a="1"/>
  <c r="AF1479" i="1" s="1"/>
  <c r="J1479" i="1" a="1"/>
  <c r="J1479" i="1" s="1"/>
  <c r="I1479" i="1" a="1"/>
  <c r="I1479" i="1" s="1"/>
  <c r="AC1479" i="1" a="1"/>
  <c r="AC1479" i="1" s="1"/>
  <c r="AG1478" i="1" a="1"/>
  <c r="AG1478" i="1" s="1"/>
  <c r="AB1478" i="1" a="1"/>
  <c r="AB1478" i="1" s="1"/>
  <c r="AD1478" i="1" s="1" a="1"/>
  <c r="AD1478" i="1" s="1"/>
  <c r="AE1478" i="1" a="1"/>
  <c r="AE1478" i="1" s="1"/>
  <c r="AF1478" i="1" s="1" a="1"/>
  <c r="AF1478" i="1" s="1"/>
  <c r="J1478" i="1" a="1"/>
  <c r="J1478" i="1" s="1"/>
  <c r="I1478" i="1" a="1"/>
  <c r="I1478" i="1" s="1"/>
  <c r="AC1478" i="1" a="1"/>
  <c r="AC1478" i="1" s="1"/>
  <c r="AG1477" i="1" a="1"/>
  <c r="AG1477" i="1" s="1"/>
  <c r="AB1477" i="1" a="1"/>
  <c r="AB1477" i="1" s="1"/>
  <c r="AD1477" i="1" s="1" a="1"/>
  <c r="AD1477" i="1" s="1"/>
  <c r="AE1477" i="1" a="1"/>
  <c r="AE1477" i="1" s="1"/>
  <c r="AF1477" i="1" s="1" a="1"/>
  <c r="AF1477" i="1" s="1"/>
  <c r="J1477" i="1" a="1"/>
  <c r="J1477" i="1" s="1"/>
  <c r="I1477" i="1" a="1"/>
  <c r="I1477" i="1" s="1"/>
  <c r="AC1477" i="1" a="1"/>
  <c r="AC1477" i="1" s="1"/>
  <c r="AG1476" i="1" a="1"/>
  <c r="AG1476" i="1" s="1"/>
  <c r="AB1476" i="1" a="1"/>
  <c r="AB1476" i="1" s="1"/>
  <c r="AD1476" i="1" s="1" a="1"/>
  <c r="AD1476" i="1" s="1"/>
  <c r="AE1476" i="1" a="1"/>
  <c r="AE1476" i="1" s="1"/>
  <c r="AF1476" i="1" s="1" a="1"/>
  <c r="AF1476" i="1" s="1"/>
  <c r="J1476" i="1" a="1"/>
  <c r="J1476" i="1" s="1"/>
  <c r="I1476" i="1" a="1"/>
  <c r="I1476" i="1" s="1"/>
  <c r="AC1476" i="1" a="1"/>
  <c r="AC1476" i="1" s="1"/>
  <c r="AG1475" i="1" a="1"/>
  <c r="AG1475" i="1" s="1"/>
  <c r="AB1475" i="1" a="1"/>
  <c r="AB1475" i="1" s="1"/>
  <c r="AD1475" i="1" s="1" a="1"/>
  <c r="AD1475" i="1" s="1"/>
  <c r="AE1475" i="1" a="1"/>
  <c r="AE1475" i="1" s="1"/>
  <c r="AF1475" i="1" s="1" a="1"/>
  <c r="AF1475" i="1" s="1"/>
  <c r="J1475" i="1" a="1"/>
  <c r="J1475" i="1" s="1"/>
  <c r="I1475" i="1" a="1"/>
  <c r="I1475" i="1" s="1"/>
  <c r="AC1475" i="1" a="1"/>
  <c r="AC1475" i="1" s="1"/>
  <c r="AG1474" i="1" a="1"/>
  <c r="AG1474" i="1" s="1"/>
  <c r="AB1474" i="1" a="1"/>
  <c r="AB1474" i="1" s="1"/>
  <c r="AD1474" i="1" s="1" a="1"/>
  <c r="AD1474" i="1" s="1"/>
  <c r="AE1474" i="1" a="1"/>
  <c r="AE1474" i="1" s="1"/>
  <c r="AF1474" i="1" s="1" a="1"/>
  <c r="AF1474" i="1" s="1"/>
  <c r="J1474" i="1" a="1"/>
  <c r="J1474" i="1" s="1"/>
  <c r="I1474" i="1" a="1"/>
  <c r="I1474" i="1" s="1"/>
  <c r="AC1474" i="1" a="1"/>
  <c r="AC1474" i="1" s="1"/>
  <c r="AG1473" i="1" a="1"/>
  <c r="AG1473" i="1" s="1"/>
  <c r="AB1473" i="1" a="1"/>
  <c r="AB1473" i="1" s="1"/>
  <c r="AD1473" i="1" s="1" a="1"/>
  <c r="AD1473" i="1" s="1"/>
  <c r="AE1473" i="1" a="1"/>
  <c r="AE1473" i="1" s="1"/>
  <c r="AF1473" i="1" s="1" a="1"/>
  <c r="AF1473" i="1" s="1"/>
  <c r="J1473" i="1" a="1"/>
  <c r="J1473" i="1" s="1"/>
  <c r="I1473" i="1" a="1"/>
  <c r="I1473" i="1" s="1"/>
  <c r="AC1473" i="1" a="1"/>
  <c r="AC1473" i="1" s="1"/>
  <c r="AG1472" i="1" a="1"/>
  <c r="AG1472" i="1" s="1"/>
  <c r="AB1472" i="1" a="1"/>
  <c r="AB1472" i="1" s="1"/>
  <c r="AD1472" i="1" s="1" a="1"/>
  <c r="AD1472" i="1" s="1"/>
  <c r="AE1472" i="1" a="1"/>
  <c r="AE1472" i="1" s="1"/>
  <c r="AF1472" i="1" s="1" a="1"/>
  <c r="AF1472" i="1" s="1"/>
  <c r="J1472" i="1" a="1"/>
  <c r="J1472" i="1" s="1"/>
  <c r="I1472" i="1" a="1"/>
  <c r="I1472" i="1" s="1"/>
  <c r="AC1472" i="1" a="1"/>
  <c r="AC1472" i="1" s="1"/>
  <c r="AG1471" i="1" a="1"/>
  <c r="AG1471" i="1" s="1"/>
  <c r="AB1471" i="1" a="1"/>
  <c r="AB1471" i="1" s="1"/>
  <c r="AD1471" i="1" s="1" a="1"/>
  <c r="AD1471" i="1" s="1"/>
  <c r="AE1471" i="1" a="1"/>
  <c r="AE1471" i="1" s="1"/>
  <c r="AF1471" i="1" s="1" a="1"/>
  <c r="AF1471" i="1" s="1"/>
  <c r="J1471" i="1" a="1"/>
  <c r="J1471" i="1" s="1"/>
  <c r="I1471" i="1" a="1"/>
  <c r="I1471" i="1" s="1"/>
  <c r="AC1471" i="1" a="1"/>
  <c r="AC1471" i="1" s="1"/>
  <c r="AG1470" i="1" a="1"/>
  <c r="AG1470" i="1" s="1"/>
  <c r="AB1470" i="1" a="1"/>
  <c r="AB1470" i="1" s="1"/>
  <c r="AD1470" i="1" s="1" a="1"/>
  <c r="AD1470" i="1" s="1"/>
  <c r="AE1470" i="1" a="1"/>
  <c r="AE1470" i="1" s="1"/>
  <c r="AF1470" i="1" s="1" a="1"/>
  <c r="AF1470" i="1" s="1"/>
  <c r="J1470" i="1" a="1"/>
  <c r="J1470" i="1" s="1"/>
  <c r="I1470" i="1" a="1"/>
  <c r="I1470" i="1" s="1"/>
  <c r="AC1470" i="1" a="1"/>
  <c r="AC1470" i="1" s="1"/>
  <c r="AG1469" i="1" a="1"/>
  <c r="AG1469" i="1" s="1"/>
  <c r="AB1469" i="1" a="1"/>
  <c r="AB1469" i="1" s="1"/>
  <c r="AD1469" i="1" s="1" a="1"/>
  <c r="AD1469" i="1" s="1"/>
  <c r="AE1469" i="1" a="1"/>
  <c r="AE1469" i="1" s="1"/>
  <c r="AF1469" i="1" s="1" a="1"/>
  <c r="AF1469" i="1" s="1"/>
  <c r="J1469" i="1" a="1"/>
  <c r="J1469" i="1" s="1"/>
  <c r="I1469" i="1" a="1"/>
  <c r="I1469" i="1" s="1"/>
  <c r="AC1469" i="1" a="1"/>
  <c r="AC1469" i="1" s="1"/>
  <c r="AG1468" i="1" a="1"/>
  <c r="AG1468" i="1" s="1"/>
  <c r="AB1468" i="1" a="1"/>
  <c r="AB1468" i="1" s="1"/>
  <c r="AD1468" i="1" s="1" a="1"/>
  <c r="AD1468" i="1" s="1"/>
  <c r="AE1468" i="1" a="1"/>
  <c r="AE1468" i="1" s="1"/>
  <c r="AF1468" i="1" s="1" a="1"/>
  <c r="AF1468" i="1" s="1"/>
  <c r="J1468" i="1" a="1"/>
  <c r="J1468" i="1" s="1"/>
  <c r="I1468" i="1" a="1"/>
  <c r="I1468" i="1" s="1"/>
  <c r="AC1468" i="1" a="1"/>
  <c r="AC1468" i="1" s="1"/>
  <c r="AG1467" i="1" a="1"/>
  <c r="AG1467" i="1" s="1"/>
  <c r="J1467" i="1" a="1"/>
  <c r="J1467" i="1" s="1"/>
  <c r="I1467" i="1" a="1"/>
  <c r="I1467" i="1" s="1"/>
  <c r="AB1467" i="1" a="1"/>
  <c r="AB1467" i="1" s="1"/>
  <c r="AD1467" i="1" s="1" a="1"/>
  <c r="AD1467" i="1" s="1"/>
  <c r="AE1467" i="1" a="1"/>
  <c r="AE1467" i="1" s="1"/>
  <c r="AF1467" i="1" s="1" a="1"/>
  <c r="AF1467" i="1" s="1"/>
  <c r="AC1467" i="1" a="1"/>
  <c r="AC1467" i="1" s="1"/>
  <c r="AG1466" i="1" a="1"/>
  <c r="AG1466" i="1" s="1"/>
  <c r="J1466" i="1" a="1"/>
  <c r="J1466" i="1" s="1"/>
  <c r="I1466" i="1" a="1"/>
  <c r="I1466" i="1" s="1"/>
  <c r="AB1466" i="1" a="1"/>
  <c r="AB1466" i="1" s="1"/>
  <c r="AD1466" i="1" s="1" a="1"/>
  <c r="AD1466" i="1" s="1"/>
  <c r="AE1466" i="1" a="1"/>
  <c r="AE1466" i="1" s="1"/>
  <c r="AF1466" i="1" s="1" a="1"/>
  <c r="AF1466" i="1" s="1"/>
  <c r="AC1466" i="1" a="1"/>
  <c r="AC1466" i="1" s="1"/>
  <c r="AG1465" i="1" a="1"/>
  <c r="AG1465" i="1" s="1"/>
  <c r="AH1465" i="1" s="1" a="1"/>
  <c r="AH1465" i="1" s="1"/>
  <c r="AJ1465" i="1" s="1" a="1"/>
  <c r="AJ1465" i="1" s="1"/>
  <c r="J1465" i="1" a="1"/>
  <c r="J1465" i="1" s="1"/>
  <c r="I1465" i="1" a="1"/>
  <c r="I1465" i="1" s="1"/>
  <c r="AB1465" i="1" a="1"/>
  <c r="AB1465" i="1" s="1"/>
  <c r="AD1465" i="1" s="1" a="1"/>
  <c r="AD1465" i="1" s="1"/>
  <c r="AE1465" i="1" a="1"/>
  <c r="AE1465" i="1" s="1"/>
  <c r="AF1465" i="1" s="1" a="1"/>
  <c r="AF1465" i="1" s="1"/>
  <c r="AC1465" i="1" a="1"/>
  <c r="AC1465" i="1" s="1"/>
  <c r="AG1464" i="1" a="1"/>
  <c r="AG1464" i="1" s="1"/>
  <c r="J1464" i="1" a="1"/>
  <c r="J1464" i="1" s="1"/>
  <c r="I1464" i="1" a="1"/>
  <c r="I1464" i="1" s="1"/>
  <c r="AB1464" i="1" a="1"/>
  <c r="AB1464" i="1" s="1"/>
  <c r="AD1464" i="1" s="1" a="1"/>
  <c r="AD1464" i="1" s="1"/>
  <c r="AE1464" i="1" a="1"/>
  <c r="AE1464" i="1" s="1"/>
  <c r="AF1464" i="1" s="1" a="1"/>
  <c r="AF1464" i="1" s="1"/>
  <c r="AC1464" i="1" a="1"/>
  <c r="AC1464" i="1" s="1"/>
  <c r="AG1463" i="1" a="1"/>
  <c r="AG1463" i="1" s="1"/>
  <c r="J1463" i="1" a="1"/>
  <c r="J1463" i="1" s="1"/>
  <c r="I1463" i="1" a="1"/>
  <c r="I1463" i="1" s="1"/>
  <c r="AB1463" i="1" a="1"/>
  <c r="AB1463" i="1" s="1"/>
  <c r="AD1463" i="1" s="1" a="1"/>
  <c r="AD1463" i="1" s="1"/>
  <c r="AE1463" i="1" a="1"/>
  <c r="AE1463" i="1" s="1"/>
  <c r="AF1463" i="1" s="1" a="1"/>
  <c r="AF1463" i="1" s="1"/>
  <c r="AC1463" i="1" a="1"/>
  <c r="AC1463" i="1" s="1"/>
  <c r="AG1462" i="1" a="1"/>
  <c r="AG1462" i="1" s="1"/>
  <c r="J1462" i="1" a="1"/>
  <c r="J1462" i="1" s="1"/>
  <c r="I1462" i="1" a="1"/>
  <c r="I1462" i="1" s="1"/>
  <c r="AB1462" i="1" a="1"/>
  <c r="AB1462" i="1" s="1"/>
  <c r="AD1462" i="1" s="1" a="1"/>
  <c r="AD1462" i="1" s="1"/>
  <c r="AE1462" i="1" a="1"/>
  <c r="AE1462" i="1" s="1"/>
  <c r="AF1462" i="1" s="1" a="1"/>
  <c r="AF1462" i="1" s="1"/>
  <c r="AH1462" i="1" a="1"/>
  <c r="AH1462" i="1" s="1"/>
  <c r="AC1462" i="1" a="1"/>
  <c r="AC1462" i="1" s="1"/>
  <c r="AG1461" i="1" a="1"/>
  <c r="AG1461" i="1" s="1"/>
  <c r="J1461" i="1" a="1"/>
  <c r="J1461" i="1" s="1"/>
  <c r="I1461" i="1" a="1"/>
  <c r="I1461" i="1" s="1"/>
  <c r="AB1461" i="1" a="1"/>
  <c r="AB1461" i="1" s="1"/>
  <c r="AD1461" i="1" s="1" a="1"/>
  <c r="AD1461" i="1" s="1"/>
  <c r="AE1461" i="1" a="1"/>
  <c r="AE1461" i="1" s="1"/>
  <c r="AF1461" i="1" s="1" a="1"/>
  <c r="AF1461" i="1" s="1"/>
  <c r="AC1461" i="1" a="1"/>
  <c r="AC1461" i="1" s="1"/>
  <c r="AG1460" i="1" a="1"/>
  <c r="AG1460" i="1" s="1"/>
  <c r="J1460" i="1" a="1"/>
  <c r="J1460" i="1" s="1"/>
  <c r="I1460" i="1" a="1"/>
  <c r="I1460" i="1" s="1"/>
  <c r="AB1460" i="1" a="1"/>
  <c r="AB1460" i="1" s="1"/>
  <c r="AD1460" i="1" s="1" a="1"/>
  <c r="AD1460" i="1" s="1"/>
  <c r="AE1460" i="1" a="1"/>
  <c r="AE1460" i="1" s="1"/>
  <c r="AF1460" i="1" s="1" a="1"/>
  <c r="AF1460" i="1" s="1"/>
  <c r="AC1460" i="1" a="1"/>
  <c r="AC1460" i="1" s="1"/>
  <c r="AG1459" i="1" a="1"/>
  <c r="AG1459" i="1" s="1"/>
  <c r="J1459" i="1" a="1"/>
  <c r="J1459" i="1" s="1"/>
  <c r="I1459" i="1" a="1"/>
  <c r="I1459" i="1" s="1"/>
  <c r="AB1459" i="1" a="1"/>
  <c r="AB1459" i="1" s="1"/>
  <c r="AD1459" i="1" s="1" a="1"/>
  <c r="AD1459" i="1" s="1"/>
  <c r="AE1459" i="1" a="1"/>
  <c r="AE1459" i="1" s="1"/>
  <c r="AF1459" i="1" s="1" a="1"/>
  <c r="AF1459" i="1" s="1"/>
  <c r="AC1459" i="1" a="1"/>
  <c r="AC1459" i="1" s="1"/>
  <c r="AG1458" i="1" a="1"/>
  <c r="AG1458" i="1" s="1"/>
  <c r="K1458" i="1" s="1" a="1"/>
  <c r="K1458" i="1" s="1"/>
  <c r="J1458" i="1" a="1"/>
  <c r="J1458" i="1" s="1"/>
  <c r="I1458" i="1" a="1"/>
  <c r="I1458" i="1" s="1"/>
  <c r="AB1458" i="1" a="1"/>
  <c r="AB1458" i="1" s="1"/>
  <c r="AD1458" i="1" s="1" a="1"/>
  <c r="AD1458" i="1" s="1"/>
  <c r="AE1458" i="1" a="1"/>
  <c r="AE1458" i="1" s="1"/>
  <c r="AF1458" i="1" s="1" a="1"/>
  <c r="AF1458" i="1" s="1"/>
  <c r="AH1458" i="1" a="1"/>
  <c r="AH1458" i="1" s="1"/>
  <c r="AJ1458" i="1" s="1" a="1"/>
  <c r="AJ1458" i="1" s="1"/>
  <c r="AC1458" i="1" a="1"/>
  <c r="AC1458" i="1" s="1"/>
  <c r="AG1457" i="1" a="1"/>
  <c r="AG1457" i="1" s="1"/>
  <c r="J1457" i="1" a="1"/>
  <c r="J1457" i="1" s="1"/>
  <c r="I1457" i="1" a="1"/>
  <c r="I1457" i="1" s="1"/>
  <c r="AB1457" i="1" a="1"/>
  <c r="AB1457" i="1" s="1"/>
  <c r="AD1457" i="1" s="1" a="1"/>
  <c r="AD1457" i="1" s="1"/>
  <c r="AE1457" i="1" a="1"/>
  <c r="AE1457" i="1" s="1"/>
  <c r="AF1457" i="1" s="1" a="1"/>
  <c r="AF1457" i="1" s="1"/>
  <c r="AC1457" i="1" a="1"/>
  <c r="AC1457" i="1" s="1"/>
  <c r="AG1456" i="1" a="1"/>
  <c r="AG1456" i="1" s="1"/>
  <c r="AK1456" i="1" s="1" a="1"/>
  <c r="AK1456" i="1" s="1"/>
  <c r="AB1456" i="1" a="1"/>
  <c r="AB1456" i="1" s="1"/>
  <c r="AD1456" i="1" s="1" a="1"/>
  <c r="AD1456" i="1" s="1"/>
  <c r="AE1456" i="1" a="1"/>
  <c r="AE1456" i="1" s="1"/>
  <c r="AF1456" i="1" s="1" a="1"/>
  <c r="AF1456" i="1" s="1"/>
  <c r="J1456" i="1" a="1"/>
  <c r="J1456" i="1" s="1"/>
  <c r="I1456" i="1" a="1"/>
  <c r="I1456" i="1" s="1"/>
  <c r="AC1456" i="1" a="1"/>
  <c r="AC1456" i="1" s="1"/>
  <c r="AG1455" i="1" a="1"/>
  <c r="AG1455" i="1" s="1"/>
  <c r="AB1455" i="1" a="1"/>
  <c r="AB1455" i="1" s="1"/>
  <c r="AD1455" i="1" s="1" a="1"/>
  <c r="AD1455" i="1" s="1"/>
  <c r="AE1455" i="1" a="1"/>
  <c r="AE1455" i="1" s="1"/>
  <c r="AF1455" i="1" s="1" a="1"/>
  <c r="AF1455" i="1" s="1"/>
  <c r="J1455" i="1" a="1"/>
  <c r="J1455" i="1" s="1"/>
  <c r="I1455" i="1" a="1"/>
  <c r="I1455" i="1" s="1"/>
  <c r="AC1455" i="1" a="1"/>
  <c r="AC1455" i="1" s="1"/>
  <c r="AG1454" i="1" a="1"/>
  <c r="AG1454" i="1" s="1"/>
  <c r="AB1454" i="1" a="1"/>
  <c r="AB1454" i="1" s="1"/>
  <c r="AD1454" i="1" s="1" a="1"/>
  <c r="AD1454" i="1" s="1"/>
  <c r="AE1454" i="1" a="1"/>
  <c r="AE1454" i="1" s="1"/>
  <c r="AF1454" i="1" s="1" a="1"/>
  <c r="AF1454" i="1" s="1"/>
  <c r="I1454" i="1" a="1"/>
  <c r="I1454" i="1" s="1"/>
  <c r="J1454" i="1" s="1" a="1"/>
  <c r="J1454" i="1" s="1"/>
  <c r="AK1454" i="1" a="1"/>
  <c r="AK1454" i="1" s="1"/>
  <c r="AC1454" i="1" a="1"/>
  <c r="AC1454" i="1" s="1"/>
  <c r="AG1453" i="1" a="1"/>
  <c r="AG1453" i="1" s="1"/>
  <c r="AK1453" i="1" s="1" a="1"/>
  <c r="AK1453" i="1" s="1"/>
  <c r="AB1453" i="1" a="1"/>
  <c r="AB1453" i="1" s="1"/>
  <c r="AD1453" i="1" s="1" a="1"/>
  <c r="AD1453" i="1" s="1"/>
  <c r="AE1453" i="1" a="1"/>
  <c r="AE1453" i="1" s="1"/>
  <c r="AF1453" i="1" s="1" a="1"/>
  <c r="AF1453" i="1" s="1"/>
  <c r="J1453" i="1" a="1"/>
  <c r="J1453" i="1" s="1"/>
  <c r="I1453" i="1" a="1"/>
  <c r="I1453" i="1" s="1"/>
  <c r="AC1453" i="1" a="1"/>
  <c r="AC1453" i="1" s="1"/>
  <c r="AG1452" i="1" a="1"/>
  <c r="AG1452" i="1" s="1"/>
  <c r="AB1452" i="1" a="1"/>
  <c r="AB1452" i="1" s="1"/>
  <c r="AD1452" i="1" s="1" a="1"/>
  <c r="AD1452" i="1" s="1"/>
  <c r="AE1452" i="1" a="1"/>
  <c r="AE1452" i="1" s="1"/>
  <c r="AF1452" i="1" s="1" a="1"/>
  <c r="AF1452" i="1" s="1"/>
  <c r="J1452" i="1" a="1"/>
  <c r="J1452" i="1" s="1"/>
  <c r="I1452" i="1" a="1"/>
  <c r="I1452" i="1" s="1"/>
  <c r="AC1452" i="1" a="1"/>
  <c r="AC1452" i="1" s="1"/>
  <c r="AG1451" i="1" a="1"/>
  <c r="AG1451" i="1" s="1"/>
  <c r="AK1451" i="1" s="1" a="1"/>
  <c r="AK1451" i="1" s="1"/>
  <c r="AB1451" i="1" a="1"/>
  <c r="AB1451" i="1" s="1"/>
  <c r="AD1451" i="1" s="1" a="1"/>
  <c r="AD1451" i="1" s="1"/>
  <c r="AE1451" i="1" a="1"/>
  <c r="AE1451" i="1" s="1"/>
  <c r="AF1451" i="1" s="1" a="1"/>
  <c r="AF1451" i="1" s="1"/>
  <c r="J1451" i="1" a="1"/>
  <c r="J1451" i="1" s="1"/>
  <c r="I1451" i="1" a="1"/>
  <c r="I1451" i="1" s="1"/>
  <c r="AC1451" i="1" a="1"/>
  <c r="AC1451" i="1" s="1"/>
  <c r="AG1450" i="1" a="1"/>
  <c r="AG1450" i="1" s="1"/>
  <c r="K1450" i="1" s="1" a="1"/>
  <c r="K1450" i="1" s="1"/>
  <c r="I1450" i="1" a="1"/>
  <c r="I1450" i="1" s="1"/>
  <c r="J1450" i="1" s="1" a="1"/>
  <c r="J1450" i="1" s="1"/>
  <c r="AK1450" i="1" a="1"/>
  <c r="AK1450" i="1" s="1"/>
  <c r="AB1450" i="1" a="1"/>
  <c r="AB1450" i="1" s="1"/>
  <c r="AD1450" i="1" s="1" a="1"/>
  <c r="AD1450" i="1" s="1"/>
  <c r="AE1450" i="1" a="1"/>
  <c r="AE1450" i="1" s="1"/>
  <c r="AF1450" i="1" s="1" a="1"/>
  <c r="AF1450" i="1" s="1"/>
  <c r="AC1450" i="1" a="1"/>
  <c r="AC1450" i="1" s="1"/>
  <c r="AG1449" i="1" a="1"/>
  <c r="AG1449" i="1" s="1"/>
  <c r="K1449" i="1" s="1" a="1"/>
  <c r="K1449" i="1" s="1"/>
  <c r="I1449" i="1" a="1"/>
  <c r="I1449" i="1" s="1"/>
  <c r="J1449" i="1" s="1" a="1"/>
  <c r="J1449" i="1" s="1"/>
  <c r="AK1449" i="1" a="1"/>
  <c r="AK1449" i="1" s="1"/>
  <c r="AB1449" i="1" a="1"/>
  <c r="AB1449" i="1" s="1"/>
  <c r="AD1449" i="1" s="1" a="1"/>
  <c r="AD1449" i="1" s="1"/>
  <c r="AE1449" i="1" a="1"/>
  <c r="AE1449" i="1" s="1"/>
  <c r="AF1449" i="1" s="1" a="1"/>
  <c r="AF1449" i="1" s="1"/>
  <c r="AC1449" i="1" a="1"/>
  <c r="AC1449" i="1" s="1"/>
  <c r="AG1448" i="1" a="1"/>
  <c r="AG1448" i="1" s="1"/>
  <c r="K1448" i="1" s="1" a="1"/>
  <c r="K1448" i="1" s="1"/>
  <c r="I1448" i="1" a="1"/>
  <c r="I1448" i="1" s="1"/>
  <c r="J1448" i="1" s="1" a="1"/>
  <c r="J1448" i="1" s="1"/>
  <c r="AK1448" i="1" a="1"/>
  <c r="AK1448" i="1" s="1"/>
  <c r="AB1448" i="1" a="1"/>
  <c r="AB1448" i="1" s="1"/>
  <c r="AD1448" i="1" s="1" a="1"/>
  <c r="AD1448" i="1" s="1"/>
  <c r="AE1448" i="1" a="1"/>
  <c r="AE1448" i="1" s="1"/>
  <c r="AF1448" i="1" s="1" a="1"/>
  <c r="AF1448" i="1" s="1"/>
  <c r="AC1448" i="1" a="1"/>
  <c r="AC1448" i="1" s="1"/>
  <c r="AG1447" i="1" a="1"/>
  <c r="AG1447" i="1" s="1"/>
  <c r="K1447" i="1" s="1" a="1"/>
  <c r="K1447" i="1" s="1"/>
  <c r="I1447" i="1" a="1"/>
  <c r="I1447" i="1" s="1"/>
  <c r="J1447" i="1" s="1" a="1"/>
  <c r="J1447" i="1" s="1"/>
  <c r="AK1447" i="1" a="1"/>
  <c r="AK1447" i="1" s="1"/>
  <c r="AB1447" i="1" a="1"/>
  <c r="AB1447" i="1" s="1"/>
  <c r="AD1447" i="1" s="1" a="1"/>
  <c r="AD1447" i="1" s="1"/>
  <c r="AE1447" i="1" a="1"/>
  <c r="AE1447" i="1" s="1"/>
  <c r="AF1447" i="1" s="1" a="1"/>
  <c r="AF1447" i="1" s="1"/>
  <c r="AC1447" i="1" a="1"/>
  <c r="AC1447" i="1" s="1"/>
  <c r="AG1446" i="1" a="1"/>
  <c r="AG1446" i="1" s="1"/>
  <c r="J1446" i="1" a="1"/>
  <c r="J1446" i="1" s="1"/>
  <c r="I1446" i="1" a="1"/>
  <c r="I1446" i="1" s="1"/>
  <c r="AB1446" i="1" a="1"/>
  <c r="AB1446" i="1" s="1"/>
  <c r="AD1446" i="1" s="1" a="1"/>
  <c r="AD1446" i="1" s="1"/>
  <c r="AE1446" i="1" a="1"/>
  <c r="AE1446" i="1" s="1"/>
  <c r="AF1446" i="1" s="1" a="1"/>
  <c r="AF1446" i="1" s="1"/>
  <c r="AC1446" i="1" a="1"/>
  <c r="AC1446" i="1" s="1"/>
  <c r="AG1445" i="1" a="1"/>
  <c r="AG1445" i="1" s="1"/>
  <c r="K1445" i="1" s="1" a="1"/>
  <c r="K1445" i="1" s="1"/>
  <c r="J1445" i="1" a="1"/>
  <c r="J1445" i="1" s="1"/>
  <c r="I1445" i="1" a="1"/>
  <c r="I1445" i="1" s="1"/>
  <c r="AB1445" i="1" a="1"/>
  <c r="AB1445" i="1" s="1"/>
  <c r="AD1445" i="1" s="1" a="1"/>
  <c r="AD1445" i="1" s="1"/>
  <c r="AE1445" i="1" a="1"/>
  <c r="AE1445" i="1" s="1"/>
  <c r="AF1445" i="1" s="1" a="1"/>
  <c r="AF1445" i="1" s="1"/>
  <c r="AH1445" i="1" a="1"/>
  <c r="AH1445" i="1" s="1"/>
  <c r="AJ1445" i="1" s="1" a="1"/>
  <c r="AJ1445" i="1" s="1"/>
  <c r="AC1445" i="1" a="1"/>
  <c r="AC1445" i="1" s="1"/>
  <c r="AG1444" i="1" a="1"/>
  <c r="AG1444" i="1" s="1"/>
  <c r="J1444" i="1" a="1"/>
  <c r="J1444" i="1" s="1"/>
  <c r="I1444" i="1" a="1"/>
  <c r="I1444" i="1" s="1"/>
  <c r="AB1444" i="1" a="1"/>
  <c r="AB1444" i="1" s="1"/>
  <c r="AD1444" i="1" s="1" a="1"/>
  <c r="AD1444" i="1" s="1"/>
  <c r="AE1444" i="1" a="1"/>
  <c r="AE1444" i="1" s="1"/>
  <c r="AF1444" i="1" s="1" a="1"/>
  <c r="AF1444" i="1" s="1"/>
  <c r="AC1444" i="1" a="1"/>
  <c r="AC1444" i="1" s="1"/>
  <c r="AG1443" i="1" a="1"/>
  <c r="AG1443" i="1" s="1"/>
  <c r="J1443" i="1" a="1"/>
  <c r="J1443" i="1" s="1"/>
  <c r="I1443" i="1" a="1"/>
  <c r="I1443" i="1" s="1"/>
  <c r="AB1443" i="1" a="1"/>
  <c r="AB1443" i="1" s="1"/>
  <c r="AD1443" i="1" s="1" a="1"/>
  <c r="AD1443" i="1" s="1"/>
  <c r="AE1443" i="1" a="1"/>
  <c r="AE1443" i="1" s="1"/>
  <c r="AF1443" i="1" s="1" a="1"/>
  <c r="AF1443" i="1" s="1"/>
  <c r="AC1443" i="1" a="1"/>
  <c r="AC1443" i="1" s="1"/>
  <c r="AG1442" i="1" a="1"/>
  <c r="AG1442" i="1" s="1"/>
  <c r="J1442" i="1" a="1"/>
  <c r="J1442" i="1" s="1"/>
  <c r="I1442" i="1" a="1"/>
  <c r="I1442" i="1" s="1"/>
  <c r="AB1442" i="1" a="1"/>
  <c r="AB1442" i="1" s="1"/>
  <c r="AD1442" i="1" s="1" a="1"/>
  <c r="AD1442" i="1" s="1"/>
  <c r="AE1442" i="1" a="1"/>
  <c r="AE1442" i="1" s="1"/>
  <c r="AF1442" i="1" s="1" a="1"/>
  <c r="AF1442" i="1" s="1"/>
  <c r="AC1442" i="1" a="1"/>
  <c r="AC1442" i="1" s="1"/>
  <c r="AG1441" i="1" a="1"/>
  <c r="AG1441" i="1" s="1"/>
  <c r="J1441" i="1" a="1"/>
  <c r="J1441" i="1" s="1"/>
  <c r="I1441" i="1" a="1"/>
  <c r="I1441" i="1" s="1"/>
  <c r="AB1441" i="1" a="1"/>
  <c r="AB1441" i="1" s="1"/>
  <c r="AD1441" i="1" s="1" a="1"/>
  <c r="AD1441" i="1" s="1"/>
  <c r="AE1441" i="1" a="1"/>
  <c r="AE1441" i="1" s="1"/>
  <c r="AF1441" i="1" s="1" a="1"/>
  <c r="AF1441" i="1" s="1"/>
  <c r="AC1441" i="1" a="1"/>
  <c r="AC1441" i="1" s="1"/>
  <c r="AG1440" i="1" a="1"/>
  <c r="AG1440" i="1" s="1"/>
  <c r="J1440" i="1" a="1"/>
  <c r="J1440" i="1" s="1"/>
  <c r="I1440" i="1" a="1"/>
  <c r="I1440" i="1" s="1"/>
  <c r="AB1440" i="1" a="1"/>
  <c r="AB1440" i="1" s="1"/>
  <c r="AD1440" i="1" s="1" a="1"/>
  <c r="AD1440" i="1" s="1"/>
  <c r="AE1440" i="1" a="1"/>
  <c r="AE1440" i="1" s="1"/>
  <c r="AF1440" i="1" s="1" a="1"/>
  <c r="AF1440" i="1" s="1"/>
  <c r="AC1440" i="1" a="1"/>
  <c r="AC1440" i="1" s="1"/>
  <c r="AG1439" i="1" a="1"/>
  <c r="AG1439" i="1" s="1"/>
  <c r="J1439" i="1" a="1"/>
  <c r="J1439" i="1" s="1"/>
  <c r="I1439" i="1" a="1"/>
  <c r="I1439" i="1" s="1"/>
  <c r="AB1439" i="1" a="1"/>
  <c r="AB1439" i="1" s="1"/>
  <c r="AD1439" i="1" s="1" a="1"/>
  <c r="AD1439" i="1" s="1"/>
  <c r="AE1439" i="1" a="1"/>
  <c r="AE1439" i="1" s="1"/>
  <c r="AF1439" i="1" s="1" a="1"/>
  <c r="AF1439" i="1" s="1"/>
  <c r="AC1439" i="1" a="1"/>
  <c r="AC1439" i="1" s="1"/>
  <c r="AG1438" i="1" a="1"/>
  <c r="AG1438" i="1" s="1"/>
  <c r="J1438" i="1" a="1"/>
  <c r="J1438" i="1" s="1"/>
  <c r="I1438" i="1" a="1"/>
  <c r="I1438" i="1" s="1"/>
  <c r="AB1438" i="1" a="1"/>
  <c r="AB1438" i="1" s="1"/>
  <c r="AD1438" i="1" s="1" a="1"/>
  <c r="AD1438" i="1" s="1"/>
  <c r="AE1438" i="1" a="1"/>
  <c r="AE1438" i="1" s="1"/>
  <c r="AF1438" i="1" s="1" a="1"/>
  <c r="AF1438" i="1" s="1"/>
  <c r="AC1438" i="1" a="1"/>
  <c r="AC1438" i="1" s="1"/>
  <c r="AG1437" i="1" a="1"/>
  <c r="AG1437" i="1" s="1"/>
  <c r="K1437" i="1" s="1" a="1"/>
  <c r="K1437" i="1" s="1"/>
  <c r="J1437" i="1" a="1"/>
  <c r="J1437" i="1" s="1"/>
  <c r="I1437" i="1" a="1"/>
  <c r="I1437" i="1" s="1"/>
  <c r="AB1437" i="1" a="1"/>
  <c r="AB1437" i="1" s="1"/>
  <c r="AD1437" i="1" s="1" a="1"/>
  <c r="AD1437" i="1" s="1"/>
  <c r="AE1437" i="1" a="1"/>
  <c r="AE1437" i="1" s="1"/>
  <c r="AF1437" i="1" s="1" a="1"/>
  <c r="AF1437" i="1" s="1"/>
  <c r="AH1437" i="1" a="1"/>
  <c r="AH1437" i="1" s="1"/>
  <c r="AJ1437" i="1" s="1" a="1"/>
  <c r="AJ1437" i="1" s="1"/>
  <c r="AC1437" i="1" a="1"/>
  <c r="AC1437" i="1" s="1"/>
  <c r="AG1436" i="1" a="1"/>
  <c r="AG1436" i="1" s="1"/>
  <c r="J1436" i="1" a="1"/>
  <c r="J1436" i="1" s="1"/>
  <c r="I1436" i="1" a="1"/>
  <c r="I1436" i="1" s="1"/>
  <c r="AB1436" i="1" a="1"/>
  <c r="AB1436" i="1" s="1"/>
  <c r="AD1436" i="1" s="1" a="1"/>
  <c r="AD1436" i="1" s="1"/>
  <c r="AE1436" i="1" a="1"/>
  <c r="AE1436" i="1" s="1"/>
  <c r="AF1436" i="1" s="1" a="1"/>
  <c r="AF1436" i="1" s="1"/>
  <c r="AC1436" i="1" a="1"/>
  <c r="AC1436" i="1" s="1"/>
  <c r="AG1435" i="1" a="1"/>
  <c r="AG1435" i="1" s="1"/>
  <c r="J1435" i="1" a="1"/>
  <c r="J1435" i="1" s="1"/>
  <c r="I1435" i="1" a="1"/>
  <c r="I1435" i="1" s="1"/>
  <c r="AB1435" i="1" a="1"/>
  <c r="AB1435" i="1" s="1"/>
  <c r="AD1435" i="1" s="1" a="1"/>
  <c r="AD1435" i="1" s="1"/>
  <c r="AE1435" i="1" a="1"/>
  <c r="AE1435" i="1" s="1"/>
  <c r="AF1435" i="1" s="1" a="1"/>
  <c r="AF1435" i="1" s="1"/>
  <c r="AC1435" i="1" a="1"/>
  <c r="AC1435" i="1" s="1"/>
  <c r="AG1434" i="1" a="1"/>
  <c r="AG1434" i="1" s="1"/>
  <c r="J1434" i="1" a="1"/>
  <c r="J1434" i="1" s="1"/>
  <c r="I1434" i="1" a="1"/>
  <c r="I1434" i="1" s="1"/>
  <c r="AB1434" i="1" a="1"/>
  <c r="AB1434" i="1" s="1"/>
  <c r="AD1434" i="1" s="1" a="1"/>
  <c r="AD1434" i="1" s="1"/>
  <c r="AE1434" i="1" a="1"/>
  <c r="AE1434" i="1" s="1"/>
  <c r="AF1434" i="1" s="1" a="1"/>
  <c r="AF1434" i="1" s="1"/>
  <c r="AC1434" i="1" a="1"/>
  <c r="AC1434" i="1" s="1"/>
  <c r="AG1433" i="1" a="1"/>
  <c r="AG1433" i="1" s="1"/>
  <c r="J1433" i="1" a="1"/>
  <c r="J1433" i="1" s="1"/>
  <c r="I1433" i="1" a="1"/>
  <c r="I1433" i="1" s="1"/>
  <c r="AB1433" i="1" a="1"/>
  <c r="AB1433" i="1" s="1"/>
  <c r="AD1433" i="1" s="1" a="1"/>
  <c r="AD1433" i="1" s="1"/>
  <c r="AE1433" i="1" a="1"/>
  <c r="AE1433" i="1" s="1"/>
  <c r="AF1433" i="1" s="1" a="1"/>
  <c r="AF1433" i="1" s="1"/>
  <c r="AC1433" i="1" a="1"/>
  <c r="AC1433" i="1" s="1"/>
  <c r="AG1432" i="1" a="1"/>
  <c r="AG1432" i="1" s="1"/>
  <c r="J1432" i="1" a="1"/>
  <c r="J1432" i="1" s="1"/>
  <c r="I1432" i="1" a="1"/>
  <c r="I1432" i="1" s="1"/>
  <c r="AB1432" i="1" a="1"/>
  <c r="AB1432" i="1" s="1"/>
  <c r="AD1432" i="1" s="1" a="1"/>
  <c r="AD1432" i="1" s="1"/>
  <c r="AE1432" i="1" a="1"/>
  <c r="AE1432" i="1" s="1"/>
  <c r="AF1432" i="1" s="1" a="1"/>
  <c r="AF1432" i="1" s="1"/>
  <c r="AC1432" i="1" a="1"/>
  <c r="AC1432" i="1" s="1"/>
  <c r="AG1431" i="1" a="1"/>
  <c r="AG1431" i="1" s="1"/>
  <c r="J1431" i="1" a="1"/>
  <c r="J1431" i="1" s="1"/>
  <c r="I1431" i="1" a="1"/>
  <c r="I1431" i="1" s="1"/>
  <c r="AB1431" i="1" a="1"/>
  <c r="AB1431" i="1" s="1"/>
  <c r="AD1431" i="1" s="1" a="1"/>
  <c r="AD1431" i="1" s="1"/>
  <c r="AE1431" i="1" a="1"/>
  <c r="AE1431" i="1" s="1"/>
  <c r="AF1431" i="1" s="1" a="1"/>
  <c r="AF1431" i="1" s="1"/>
  <c r="AC1431" i="1" a="1"/>
  <c r="AC1431" i="1" s="1"/>
  <c r="AG1430" i="1" a="1"/>
  <c r="AG1430" i="1" s="1"/>
  <c r="J1430" i="1" a="1"/>
  <c r="J1430" i="1" s="1"/>
  <c r="I1430" i="1" a="1"/>
  <c r="I1430" i="1" s="1"/>
  <c r="AB1430" i="1" a="1"/>
  <c r="AB1430" i="1" s="1"/>
  <c r="AD1430" i="1" s="1" a="1"/>
  <c r="AD1430" i="1" s="1"/>
  <c r="AE1430" i="1" a="1"/>
  <c r="AE1430" i="1" s="1"/>
  <c r="AF1430" i="1" s="1" a="1"/>
  <c r="AF1430" i="1" s="1"/>
  <c r="AC1430" i="1" a="1"/>
  <c r="AC1430" i="1" s="1"/>
  <c r="AG1429" i="1" a="1"/>
  <c r="AG1429" i="1" s="1"/>
  <c r="AK1429" i="1" s="1" a="1"/>
  <c r="AK1429" i="1" s="1"/>
  <c r="AB1429" i="1" a="1"/>
  <c r="AB1429" i="1" s="1"/>
  <c r="AD1429" i="1" s="1" a="1"/>
  <c r="AD1429" i="1" s="1"/>
  <c r="AE1429" i="1" a="1"/>
  <c r="AE1429" i="1" s="1"/>
  <c r="AF1429" i="1" s="1" a="1"/>
  <c r="AF1429" i="1" s="1"/>
  <c r="J1429" i="1" a="1"/>
  <c r="J1429" i="1" s="1"/>
  <c r="I1429" i="1" a="1"/>
  <c r="I1429" i="1" s="1"/>
  <c r="AC1429" i="1" a="1"/>
  <c r="AC1429" i="1" s="1"/>
  <c r="AG1428" i="1" a="1"/>
  <c r="AG1428" i="1" s="1"/>
  <c r="AB1428" i="1" a="1"/>
  <c r="AB1428" i="1" s="1"/>
  <c r="AD1428" i="1" s="1" a="1"/>
  <c r="AD1428" i="1" s="1"/>
  <c r="AE1428" i="1" a="1"/>
  <c r="AE1428" i="1" s="1"/>
  <c r="AF1428" i="1" s="1" a="1"/>
  <c r="AF1428" i="1" s="1"/>
  <c r="J1428" i="1" a="1"/>
  <c r="J1428" i="1" s="1"/>
  <c r="I1428" i="1" a="1"/>
  <c r="I1428" i="1" s="1"/>
  <c r="AC1428" i="1" a="1"/>
  <c r="AC1428" i="1" s="1"/>
  <c r="AG1427" i="1" a="1"/>
  <c r="AG1427" i="1" s="1"/>
  <c r="AK1427" i="1" s="1" a="1"/>
  <c r="AK1427" i="1" s="1"/>
  <c r="AB1427" i="1" a="1"/>
  <c r="AB1427" i="1" s="1"/>
  <c r="AD1427" i="1" s="1" a="1"/>
  <c r="AD1427" i="1" s="1"/>
  <c r="AE1427" i="1" a="1"/>
  <c r="AE1427" i="1" s="1"/>
  <c r="AF1427" i="1" s="1" a="1"/>
  <c r="AF1427" i="1" s="1"/>
  <c r="J1427" i="1" a="1"/>
  <c r="J1427" i="1" s="1"/>
  <c r="I1427" i="1" a="1"/>
  <c r="I1427" i="1" s="1"/>
  <c r="AC1427" i="1" a="1"/>
  <c r="AC1427" i="1" s="1"/>
  <c r="AG1426" i="1" a="1"/>
  <c r="AG1426" i="1" s="1"/>
  <c r="AB1426" i="1" a="1"/>
  <c r="AB1426" i="1" s="1"/>
  <c r="AD1426" i="1" s="1" a="1"/>
  <c r="AD1426" i="1" s="1"/>
  <c r="AE1426" i="1" a="1"/>
  <c r="AE1426" i="1" s="1"/>
  <c r="AF1426" i="1" s="1" a="1"/>
  <c r="AF1426" i="1" s="1"/>
  <c r="J1426" i="1" a="1"/>
  <c r="J1426" i="1" s="1"/>
  <c r="I1426" i="1" a="1"/>
  <c r="I1426" i="1" s="1"/>
  <c r="AC1426" i="1" a="1"/>
  <c r="AC1426" i="1" s="1"/>
  <c r="AG1425" i="1" a="1"/>
  <c r="AG1425" i="1" s="1"/>
  <c r="AB1425" i="1" a="1"/>
  <c r="AB1425" i="1" s="1"/>
  <c r="AD1425" i="1" s="1" a="1"/>
  <c r="AD1425" i="1" s="1"/>
  <c r="AH1425" i="1" s="1" a="1"/>
  <c r="AH1425" i="1" s="1"/>
  <c r="AE1425" i="1" a="1"/>
  <c r="AE1425" i="1" s="1"/>
  <c r="AF1425" i="1" s="1" a="1"/>
  <c r="AF1425" i="1" s="1"/>
  <c r="J1425" i="1" a="1"/>
  <c r="J1425" i="1" s="1"/>
  <c r="I1425" i="1" a="1"/>
  <c r="I1425" i="1" s="1"/>
  <c r="AK1425" i="1" a="1"/>
  <c r="AK1425" i="1" s="1"/>
  <c r="AC1425" i="1" a="1"/>
  <c r="AC1425" i="1" s="1"/>
  <c r="AG1424" i="1" a="1"/>
  <c r="AG1424" i="1" s="1"/>
  <c r="AB1424" i="1" a="1"/>
  <c r="AB1424" i="1" s="1"/>
  <c r="AD1424" i="1" a="1"/>
  <c r="AD1424" i="1" s="1"/>
  <c r="AE1424" i="1" a="1"/>
  <c r="AE1424" i="1" s="1"/>
  <c r="AF1424" i="1" a="1"/>
  <c r="AF1424" i="1" s="1"/>
  <c r="J1424" i="1" a="1"/>
  <c r="J1424" i="1" s="1"/>
  <c r="I1424" i="1" a="1"/>
  <c r="I1424" i="1" s="1"/>
  <c r="AC1424" i="1" a="1"/>
  <c r="AC1424" i="1" s="1"/>
  <c r="AG1423" i="1" a="1"/>
  <c r="AG1423" i="1" s="1"/>
  <c r="AK1423" i="1" s="1" a="1"/>
  <c r="AK1423" i="1" s="1"/>
  <c r="AB1423" i="1" a="1"/>
  <c r="AB1423" i="1" s="1"/>
  <c r="AD1423" i="1" s="1" a="1"/>
  <c r="AD1423" i="1" s="1"/>
  <c r="AE1423" i="1" a="1"/>
  <c r="AE1423" i="1" s="1"/>
  <c r="AF1423" i="1" s="1" a="1"/>
  <c r="AF1423" i="1" s="1"/>
  <c r="J1423" i="1" a="1"/>
  <c r="J1423" i="1" s="1"/>
  <c r="I1423" i="1" a="1"/>
  <c r="I1423" i="1" s="1"/>
  <c r="AC1423" i="1" a="1"/>
  <c r="AC1423" i="1" s="1"/>
  <c r="AG1422" i="1" a="1"/>
  <c r="AG1422" i="1" s="1"/>
  <c r="AB1422" i="1" a="1"/>
  <c r="AB1422" i="1" s="1"/>
  <c r="AD1422" i="1" s="1" a="1"/>
  <c r="AD1422" i="1" s="1"/>
  <c r="AE1422" i="1" a="1"/>
  <c r="AE1422" i="1" s="1"/>
  <c r="AF1422" i="1" s="1" a="1"/>
  <c r="AF1422" i="1" s="1"/>
  <c r="J1422" i="1" a="1"/>
  <c r="J1422" i="1" s="1"/>
  <c r="I1422" i="1" a="1"/>
  <c r="I1422" i="1" s="1"/>
  <c r="AC1422" i="1" a="1"/>
  <c r="AC1422" i="1" s="1"/>
  <c r="AG1421" i="1" a="1"/>
  <c r="AG1421" i="1" s="1"/>
  <c r="AK1421" i="1" s="1" a="1"/>
  <c r="AK1421" i="1" s="1"/>
  <c r="AB1421" i="1" a="1"/>
  <c r="AB1421" i="1" s="1"/>
  <c r="AD1421" i="1" s="1" a="1"/>
  <c r="AD1421" i="1" s="1"/>
  <c r="AE1421" i="1" a="1"/>
  <c r="AE1421" i="1" s="1"/>
  <c r="AF1421" i="1" s="1" a="1"/>
  <c r="AF1421" i="1" s="1"/>
  <c r="J1421" i="1" a="1"/>
  <c r="J1421" i="1" s="1"/>
  <c r="I1421" i="1" a="1"/>
  <c r="I1421" i="1" s="1"/>
  <c r="AC1421" i="1" a="1"/>
  <c r="AC1421" i="1" s="1"/>
  <c r="AG1420" i="1" a="1"/>
  <c r="AG1420" i="1" s="1"/>
  <c r="AB1420" i="1" a="1"/>
  <c r="AB1420" i="1" s="1"/>
  <c r="AD1420" i="1" s="1" a="1"/>
  <c r="AD1420" i="1" s="1"/>
  <c r="AE1420" i="1" a="1"/>
  <c r="AE1420" i="1" s="1"/>
  <c r="AF1420" i="1" s="1" a="1"/>
  <c r="AF1420" i="1" s="1"/>
  <c r="J1420" i="1" a="1"/>
  <c r="J1420" i="1" s="1"/>
  <c r="I1420" i="1" a="1"/>
  <c r="I1420" i="1" s="1"/>
  <c r="AC1420" i="1" a="1"/>
  <c r="AC1420" i="1" s="1"/>
  <c r="AG1419" i="1" a="1"/>
  <c r="AG1419" i="1" s="1"/>
  <c r="AK1419" i="1" s="1" a="1"/>
  <c r="AK1419" i="1" s="1"/>
  <c r="AB1419" i="1" a="1"/>
  <c r="AB1419" i="1" s="1"/>
  <c r="AD1419" i="1" s="1" a="1"/>
  <c r="AD1419" i="1" s="1"/>
  <c r="AE1419" i="1" a="1"/>
  <c r="AE1419" i="1" s="1"/>
  <c r="AF1419" i="1" s="1" a="1"/>
  <c r="AF1419" i="1" s="1"/>
  <c r="J1419" i="1" a="1"/>
  <c r="J1419" i="1" s="1"/>
  <c r="I1419" i="1" a="1"/>
  <c r="I1419" i="1" s="1"/>
  <c r="AC1419" i="1" a="1"/>
  <c r="AC1419" i="1" s="1"/>
  <c r="AG1418" i="1" a="1"/>
  <c r="AG1418" i="1" s="1"/>
  <c r="J1418" i="1" a="1"/>
  <c r="J1418" i="1" s="1"/>
  <c r="I1418" i="1" a="1"/>
  <c r="I1418" i="1" s="1"/>
  <c r="AB1418" i="1" a="1"/>
  <c r="AB1418" i="1" s="1"/>
  <c r="AD1418" i="1" s="1" a="1"/>
  <c r="AD1418" i="1" s="1"/>
  <c r="AE1418" i="1" a="1"/>
  <c r="AE1418" i="1" s="1"/>
  <c r="AF1418" i="1" s="1" a="1"/>
  <c r="AF1418" i="1" s="1"/>
  <c r="AC1418" i="1" a="1"/>
  <c r="AC1418" i="1" s="1"/>
  <c r="AG1417" i="1" a="1"/>
  <c r="AG1417" i="1" s="1"/>
  <c r="J1417" i="1" a="1"/>
  <c r="J1417" i="1" s="1"/>
  <c r="I1417" i="1" a="1"/>
  <c r="I1417" i="1" s="1"/>
  <c r="AB1417" i="1" a="1"/>
  <c r="AB1417" i="1" s="1"/>
  <c r="AD1417" i="1" s="1" a="1"/>
  <c r="AD1417" i="1" s="1"/>
  <c r="AE1417" i="1" a="1"/>
  <c r="AE1417" i="1" s="1"/>
  <c r="AF1417" i="1" s="1" a="1"/>
  <c r="AF1417" i="1" s="1"/>
  <c r="AC1417" i="1" a="1"/>
  <c r="AC1417" i="1" s="1"/>
  <c r="AG1416" i="1" a="1"/>
  <c r="AG1416" i="1" s="1"/>
  <c r="J1416" i="1" a="1"/>
  <c r="J1416" i="1" s="1"/>
  <c r="I1416" i="1" a="1"/>
  <c r="I1416" i="1" s="1"/>
  <c r="AB1416" i="1" a="1"/>
  <c r="AB1416" i="1" s="1"/>
  <c r="AD1416" i="1" s="1" a="1"/>
  <c r="AD1416" i="1" s="1"/>
  <c r="AE1416" i="1" a="1"/>
  <c r="AE1416" i="1" s="1"/>
  <c r="AF1416" i="1" s="1" a="1"/>
  <c r="AF1416" i="1" s="1"/>
  <c r="AC1416" i="1" a="1"/>
  <c r="AC1416" i="1" s="1"/>
  <c r="AG1415" i="1" a="1"/>
  <c r="AG1415" i="1" s="1"/>
  <c r="AH1415" i="1" s="1" a="1"/>
  <c r="AH1415" i="1" s="1"/>
  <c r="J1415" i="1" a="1"/>
  <c r="J1415" i="1" s="1"/>
  <c r="I1415" i="1" a="1"/>
  <c r="I1415" i="1" s="1"/>
  <c r="AB1415" i="1" a="1"/>
  <c r="AB1415" i="1" s="1"/>
  <c r="AD1415" i="1" s="1" a="1"/>
  <c r="AD1415" i="1" s="1"/>
  <c r="AE1415" i="1" a="1"/>
  <c r="AE1415" i="1" s="1"/>
  <c r="AF1415" i="1" s="1" a="1"/>
  <c r="AF1415" i="1" s="1"/>
  <c r="AC1415" i="1" a="1"/>
  <c r="AC1415" i="1" s="1"/>
  <c r="AG1414" i="1" a="1"/>
  <c r="AG1414" i="1" s="1"/>
  <c r="AB1414" i="1" a="1"/>
  <c r="AB1414" i="1" s="1"/>
  <c r="AD1414" i="1" s="1" a="1"/>
  <c r="AD1414" i="1" s="1"/>
  <c r="AE1414" i="1" a="1"/>
  <c r="AE1414" i="1" s="1"/>
  <c r="AF1414" i="1" s="1" a="1"/>
  <c r="AF1414" i="1" s="1"/>
  <c r="J1414" i="1" a="1"/>
  <c r="J1414" i="1" s="1"/>
  <c r="I1414" i="1" a="1"/>
  <c r="I1414" i="1" s="1"/>
  <c r="AC1414" i="1" a="1"/>
  <c r="AC1414" i="1" s="1"/>
  <c r="AG1413" i="1" a="1"/>
  <c r="AG1413" i="1" s="1"/>
  <c r="K1413" i="1" s="1" a="1"/>
  <c r="K1413" i="1" s="1"/>
  <c r="J1413" i="1" a="1"/>
  <c r="J1413" i="1" s="1"/>
  <c r="I1413" i="1" a="1"/>
  <c r="I1413" i="1" s="1"/>
  <c r="AK1413" i="1" a="1"/>
  <c r="AK1413" i="1" s="1"/>
  <c r="AB1413" i="1" a="1"/>
  <c r="AB1413" i="1" s="1"/>
  <c r="AD1413" i="1" a="1"/>
  <c r="AD1413" i="1" s="1"/>
  <c r="AE1413" i="1" a="1"/>
  <c r="AE1413" i="1" s="1"/>
  <c r="AF1413" i="1" a="1"/>
  <c r="AF1413" i="1" s="1"/>
  <c r="AH1413" i="1" a="1"/>
  <c r="AH1413" i="1" s="1"/>
  <c r="AJ1413" i="1" s="1" a="1"/>
  <c r="AJ1413" i="1" s="1"/>
  <c r="AI1413" i="1" a="1"/>
  <c r="AI1413" i="1" s="1"/>
  <c r="AC1413" i="1" a="1"/>
  <c r="AC1413" i="1" s="1"/>
  <c r="AG1412" i="1" a="1"/>
  <c r="AG1412" i="1" s="1"/>
  <c r="J1412" i="1" a="1"/>
  <c r="J1412" i="1" s="1"/>
  <c r="I1412" i="1" a="1"/>
  <c r="I1412" i="1" s="1"/>
  <c r="AB1412" i="1" a="1"/>
  <c r="AB1412" i="1" s="1"/>
  <c r="AD1412" i="1" s="1" a="1"/>
  <c r="AD1412" i="1" s="1"/>
  <c r="AE1412" i="1" a="1"/>
  <c r="AE1412" i="1" s="1"/>
  <c r="AF1412" i="1" s="1" a="1"/>
  <c r="AF1412" i="1" s="1"/>
  <c r="AC1412" i="1" a="1"/>
  <c r="AC1412" i="1" s="1"/>
  <c r="AG1411" i="1" a="1"/>
  <c r="AG1411" i="1" s="1"/>
  <c r="AH1411" i="1" s="1" a="1"/>
  <c r="AH1411" i="1" s="1"/>
  <c r="J1411" i="1" a="1"/>
  <c r="J1411" i="1" s="1"/>
  <c r="I1411" i="1" a="1"/>
  <c r="I1411" i="1" s="1"/>
  <c r="AB1411" i="1" a="1"/>
  <c r="AB1411" i="1" s="1"/>
  <c r="AD1411" i="1" s="1" a="1"/>
  <c r="AD1411" i="1" s="1"/>
  <c r="AE1411" i="1" a="1"/>
  <c r="AE1411" i="1" s="1"/>
  <c r="AF1411" i="1" s="1" a="1"/>
  <c r="AF1411" i="1" s="1"/>
  <c r="AC1411" i="1" a="1"/>
  <c r="AC1411" i="1" s="1"/>
  <c r="AG1410" i="1" a="1"/>
  <c r="AG1410" i="1" s="1"/>
  <c r="J1410" i="1" a="1"/>
  <c r="J1410" i="1" s="1"/>
  <c r="I1410" i="1" a="1"/>
  <c r="I1410" i="1" s="1"/>
  <c r="AB1410" i="1" a="1"/>
  <c r="AB1410" i="1" s="1"/>
  <c r="AD1410" i="1" s="1" a="1"/>
  <c r="AD1410" i="1" s="1"/>
  <c r="AE1410" i="1" a="1"/>
  <c r="AE1410" i="1" s="1"/>
  <c r="AF1410" i="1" s="1" a="1"/>
  <c r="AF1410" i="1" s="1"/>
  <c r="AC1410" i="1" a="1"/>
  <c r="AC1410" i="1" s="1"/>
  <c r="AG1409" i="1" a="1"/>
  <c r="AG1409" i="1" s="1"/>
  <c r="AK1409" i="1" s="1" a="1"/>
  <c r="AK1409" i="1" s="1"/>
  <c r="AB1409" i="1" a="1"/>
  <c r="AB1409" i="1" s="1"/>
  <c r="AD1409" i="1" s="1" a="1"/>
  <c r="AD1409" i="1" s="1"/>
  <c r="AE1409" i="1" a="1"/>
  <c r="AE1409" i="1" s="1"/>
  <c r="AF1409" i="1" s="1" a="1"/>
  <c r="AF1409" i="1" s="1"/>
  <c r="J1409" i="1" a="1"/>
  <c r="J1409" i="1" s="1"/>
  <c r="I1409" i="1" a="1"/>
  <c r="I1409" i="1" s="1"/>
  <c r="AC1409" i="1" a="1"/>
  <c r="AC1409" i="1" s="1"/>
  <c r="AG1408" i="1" a="1"/>
  <c r="AG1408" i="1" s="1"/>
  <c r="AB1408" i="1" a="1"/>
  <c r="AB1408" i="1" s="1"/>
  <c r="AD1408" i="1" s="1" a="1"/>
  <c r="AD1408" i="1" s="1"/>
  <c r="AE1408" i="1" a="1"/>
  <c r="AE1408" i="1" s="1"/>
  <c r="AF1408" i="1" s="1" a="1"/>
  <c r="AF1408" i="1" s="1"/>
  <c r="J1408" i="1" a="1"/>
  <c r="J1408" i="1" s="1"/>
  <c r="I1408" i="1" a="1"/>
  <c r="I1408" i="1" s="1"/>
  <c r="AC1408" i="1" a="1"/>
  <c r="AC1408" i="1" s="1"/>
  <c r="AG1407" i="1" a="1"/>
  <c r="AG1407" i="1" s="1"/>
  <c r="AK1407" i="1" s="1" a="1"/>
  <c r="AK1407" i="1" s="1"/>
  <c r="AB1407" i="1" a="1"/>
  <c r="AB1407" i="1" s="1"/>
  <c r="AD1407" i="1" s="1" a="1"/>
  <c r="AD1407" i="1" s="1"/>
  <c r="AE1407" i="1" a="1"/>
  <c r="AE1407" i="1" s="1"/>
  <c r="AF1407" i="1" s="1" a="1"/>
  <c r="AF1407" i="1" s="1"/>
  <c r="J1407" i="1" a="1"/>
  <c r="J1407" i="1" s="1"/>
  <c r="I1407" i="1" a="1"/>
  <c r="I1407" i="1" s="1"/>
  <c r="AC1407" i="1" a="1"/>
  <c r="AC1407" i="1" s="1"/>
  <c r="AG1406" i="1" a="1"/>
  <c r="AG1406" i="1" s="1"/>
  <c r="AB1406" i="1" a="1"/>
  <c r="AB1406" i="1" s="1"/>
  <c r="AD1406" i="1" s="1" a="1"/>
  <c r="AD1406" i="1" s="1"/>
  <c r="AE1406" i="1" a="1"/>
  <c r="AE1406" i="1" s="1"/>
  <c r="AF1406" i="1" s="1" a="1"/>
  <c r="AF1406" i="1" s="1"/>
  <c r="J1406" i="1" a="1"/>
  <c r="J1406" i="1" s="1"/>
  <c r="I1406" i="1" a="1"/>
  <c r="I1406" i="1" s="1"/>
  <c r="AC1406" i="1" a="1"/>
  <c r="AC1406" i="1" s="1"/>
  <c r="AG1405" i="1" a="1"/>
  <c r="AG1405" i="1" s="1"/>
  <c r="AK1405" i="1" s="1" a="1"/>
  <c r="AK1405" i="1" s="1"/>
  <c r="AB1405" i="1" a="1"/>
  <c r="AB1405" i="1" s="1"/>
  <c r="AD1405" i="1" s="1" a="1"/>
  <c r="AD1405" i="1" s="1"/>
  <c r="AE1405" i="1" a="1"/>
  <c r="AE1405" i="1" s="1"/>
  <c r="AF1405" i="1" s="1" a="1"/>
  <c r="AF1405" i="1" s="1"/>
  <c r="J1405" i="1" a="1"/>
  <c r="J1405" i="1" s="1"/>
  <c r="I1405" i="1" a="1"/>
  <c r="I1405" i="1" s="1"/>
  <c r="AC1405" i="1" a="1"/>
  <c r="AC1405" i="1" s="1"/>
  <c r="AG1404" i="1" a="1"/>
  <c r="AG1404" i="1" s="1"/>
  <c r="AB1404" i="1" a="1"/>
  <c r="AB1404" i="1" s="1"/>
  <c r="AD1404" i="1" s="1" a="1"/>
  <c r="AD1404" i="1" s="1"/>
  <c r="AE1404" i="1" a="1"/>
  <c r="AE1404" i="1" s="1"/>
  <c r="AF1404" i="1" s="1" a="1"/>
  <c r="AF1404" i="1" s="1"/>
  <c r="J1404" i="1" a="1"/>
  <c r="J1404" i="1" s="1"/>
  <c r="I1404" i="1" a="1"/>
  <c r="I1404" i="1" s="1"/>
  <c r="AC1404" i="1" a="1"/>
  <c r="AC1404" i="1" s="1"/>
  <c r="AG1403" i="1" a="1"/>
  <c r="AG1403" i="1" s="1"/>
  <c r="AK1403" i="1" s="1" a="1"/>
  <c r="AK1403" i="1" s="1"/>
  <c r="AB1403" i="1" a="1"/>
  <c r="AB1403" i="1" s="1"/>
  <c r="AD1403" i="1" s="1" a="1"/>
  <c r="AD1403" i="1" s="1"/>
  <c r="AE1403" i="1" a="1"/>
  <c r="AE1403" i="1" s="1"/>
  <c r="AF1403" i="1" s="1" a="1"/>
  <c r="AF1403" i="1" s="1"/>
  <c r="J1403" i="1" a="1"/>
  <c r="J1403" i="1" s="1"/>
  <c r="I1403" i="1" a="1"/>
  <c r="I1403" i="1" s="1"/>
  <c r="AC1403" i="1" a="1"/>
  <c r="AC1403" i="1" s="1"/>
  <c r="AG1402" i="1" a="1"/>
  <c r="AG1402" i="1" s="1"/>
  <c r="AB1402" i="1" a="1"/>
  <c r="AB1402" i="1" s="1"/>
  <c r="AD1402" i="1" s="1" a="1"/>
  <c r="AD1402" i="1" s="1"/>
  <c r="AE1402" i="1" a="1"/>
  <c r="AE1402" i="1" s="1"/>
  <c r="AF1402" i="1" s="1" a="1"/>
  <c r="AF1402" i="1" s="1"/>
  <c r="J1402" i="1" a="1"/>
  <c r="J1402" i="1" s="1"/>
  <c r="I1402" i="1" a="1"/>
  <c r="I1402" i="1" s="1"/>
  <c r="AC1402" i="1" a="1"/>
  <c r="AC1402" i="1" s="1"/>
  <c r="AG1401" i="1" a="1"/>
  <c r="AG1401" i="1" s="1"/>
  <c r="K1401" i="1" s="1" a="1"/>
  <c r="K1401" i="1" s="1"/>
  <c r="I1401" i="1" a="1"/>
  <c r="I1401" i="1" s="1"/>
  <c r="J1401" i="1" s="1" a="1"/>
  <c r="J1401" i="1" s="1"/>
  <c r="AK1401" i="1" a="1"/>
  <c r="AK1401" i="1" s="1"/>
  <c r="AB1401" i="1" a="1"/>
  <c r="AB1401" i="1" s="1"/>
  <c r="AD1401" i="1" s="1" a="1"/>
  <c r="AD1401" i="1" s="1"/>
  <c r="AE1401" i="1" a="1"/>
  <c r="AE1401" i="1" s="1"/>
  <c r="AF1401" i="1" s="1" a="1"/>
  <c r="AF1401" i="1" s="1"/>
  <c r="AH1401" i="1" a="1"/>
  <c r="AH1401" i="1" s="1"/>
  <c r="AJ1401" i="1" s="1" a="1"/>
  <c r="AJ1401" i="1" s="1"/>
  <c r="AC1401" i="1" a="1"/>
  <c r="AC1401" i="1" s="1"/>
  <c r="AG1400" i="1" a="1"/>
  <c r="AG1400" i="1" s="1"/>
  <c r="J1400" i="1" a="1"/>
  <c r="J1400" i="1" s="1"/>
  <c r="I1400" i="1" a="1"/>
  <c r="I1400" i="1" s="1"/>
  <c r="AB1400" i="1" a="1"/>
  <c r="AB1400" i="1" s="1"/>
  <c r="AD1400" i="1" s="1" a="1"/>
  <c r="AD1400" i="1" s="1"/>
  <c r="AE1400" i="1" a="1"/>
  <c r="AE1400" i="1" s="1"/>
  <c r="AF1400" i="1" s="1" a="1"/>
  <c r="AF1400" i="1" s="1"/>
  <c r="AC1400" i="1" a="1"/>
  <c r="AC1400" i="1" s="1"/>
  <c r="AG1399" i="1" a="1"/>
  <c r="AG1399" i="1" s="1"/>
  <c r="K1399" i="1" s="1" a="1"/>
  <c r="K1399" i="1" s="1"/>
  <c r="I1399" i="1" a="1"/>
  <c r="I1399" i="1" s="1"/>
  <c r="J1399" i="1" s="1" a="1"/>
  <c r="J1399" i="1" s="1"/>
  <c r="AK1399" i="1" a="1"/>
  <c r="AK1399" i="1" s="1"/>
  <c r="AB1399" i="1" a="1"/>
  <c r="AB1399" i="1" s="1"/>
  <c r="AD1399" i="1" s="1" a="1"/>
  <c r="AD1399" i="1" s="1"/>
  <c r="AE1399" i="1" a="1"/>
  <c r="AE1399" i="1" s="1"/>
  <c r="AF1399" i="1" s="1" a="1"/>
  <c r="AF1399" i="1" s="1"/>
  <c r="AC1399" i="1" a="1"/>
  <c r="AC1399" i="1" s="1"/>
  <c r="AG1398" i="1" a="1"/>
  <c r="AG1398" i="1" s="1"/>
  <c r="K1398" i="1" s="1" a="1"/>
  <c r="K1398" i="1" s="1"/>
  <c r="I1398" i="1" a="1"/>
  <c r="I1398" i="1" s="1"/>
  <c r="J1398" i="1" s="1" a="1"/>
  <c r="J1398" i="1" s="1"/>
  <c r="AK1398" i="1" a="1"/>
  <c r="AK1398" i="1" s="1"/>
  <c r="AB1398" i="1" a="1"/>
  <c r="AB1398" i="1" s="1"/>
  <c r="AD1398" i="1" s="1" a="1"/>
  <c r="AD1398" i="1" s="1"/>
  <c r="AE1398" i="1" a="1"/>
  <c r="AE1398" i="1" s="1"/>
  <c r="AF1398" i="1" s="1" a="1"/>
  <c r="AF1398" i="1" s="1"/>
  <c r="AC1398" i="1" a="1"/>
  <c r="AC1398" i="1" s="1"/>
  <c r="AG1397" i="1" a="1"/>
  <c r="AG1397" i="1" s="1"/>
  <c r="K1397" i="1" s="1" a="1"/>
  <c r="K1397" i="1" s="1"/>
  <c r="I1397" i="1" a="1"/>
  <c r="I1397" i="1" s="1"/>
  <c r="J1397" i="1" s="1" a="1"/>
  <c r="J1397" i="1" s="1"/>
  <c r="AK1397" i="1" a="1"/>
  <c r="AK1397" i="1" s="1"/>
  <c r="AB1397" i="1" a="1"/>
  <c r="AB1397" i="1" s="1"/>
  <c r="AD1397" i="1" s="1" a="1"/>
  <c r="AD1397" i="1" s="1"/>
  <c r="AE1397" i="1" a="1"/>
  <c r="AE1397" i="1" s="1"/>
  <c r="AF1397" i="1" s="1" a="1"/>
  <c r="AF1397" i="1" s="1"/>
  <c r="AC1397" i="1" a="1"/>
  <c r="AC1397" i="1" s="1"/>
  <c r="AG1396" i="1" a="1"/>
  <c r="AG1396" i="1" s="1"/>
  <c r="K1396" i="1" s="1" a="1"/>
  <c r="K1396" i="1" s="1"/>
  <c r="I1396" i="1" a="1"/>
  <c r="I1396" i="1" s="1"/>
  <c r="J1396" i="1" s="1" a="1"/>
  <c r="J1396" i="1" s="1"/>
  <c r="AK1396" i="1" a="1"/>
  <c r="AK1396" i="1" s="1"/>
  <c r="AB1396" i="1" a="1"/>
  <c r="AB1396" i="1" s="1"/>
  <c r="AD1396" i="1" s="1" a="1"/>
  <c r="AD1396" i="1" s="1"/>
  <c r="AE1396" i="1" a="1"/>
  <c r="AE1396" i="1" s="1"/>
  <c r="AF1396" i="1" s="1" a="1"/>
  <c r="AF1396" i="1" s="1"/>
  <c r="AC1396" i="1" a="1"/>
  <c r="AC1396" i="1" s="1"/>
  <c r="AG1395" i="1" a="1"/>
  <c r="AG1395" i="1" s="1"/>
  <c r="K1395" i="1" s="1" a="1"/>
  <c r="K1395" i="1" s="1"/>
  <c r="I1395" i="1" a="1"/>
  <c r="I1395" i="1" s="1"/>
  <c r="J1395" i="1" s="1" a="1"/>
  <c r="J1395" i="1" s="1"/>
  <c r="AK1395" i="1" a="1"/>
  <c r="AK1395" i="1" s="1"/>
  <c r="AB1395" i="1" a="1"/>
  <c r="AB1395" i="1" s="1"/>
  <c r="AD1395" i="1" s="1" a="1"/>
  <c r="AD1395" i="1" s="1"/>
  <c r="AE1395" i="1" a="1"/>
  <c r="AE1395" i="1" s="1"/>
  <c r="AF1395" i="1" s="1" a="1"/>
  <c r="AF1395" i="1" s="1"/>
  <c r="AC1395" i="1" a="1"/>
  <c r="AC1395" i="1" s="1"/>
  <c r="AG1394" i="1" a="1"/>
  <c r="AG1394" i="1" s="1"/>
  <c r="K1394" i="1" s="1" a="1"/>
  <c r="K1394" i="1" s="1"/>
  <c r="I1394" i="1" a="1"/>
  <c r="I1394" i="1" s="1"/>
  <c r="J1394" i="1" s="1" a="1"/>
  <c r="J1394" i="1" s="1"/>
  <c r="AK1394" i="1" a="1"/>
  <c r="AK1394" i="1" s="1"/>
  <c r="AB1394" i="1" a="1"/>
  <c r="AB1394" i="1" s="1"/>
  <c r="AD1394" i="1" s="1" a="1"/>
  <c r="AD1394" i="1" s="1"/>
  <c r="AE1394" i="1" a="1"/>
  <c r="AE1394" i="1" s="1"/>
  <c r="AF1394" i="1" s="1" a="1"/>
  <c r="AF1394" i="1" s="1"/>
  <c r="AC1394" i="1" a="1"/>
  <c r="AC1394" i="1" s="1"/>
  <c r="AG1393" i="1" a="1"/>
  <c r="AG1393" i="1" s="1"/>
  <c r="K1393" i="1" s="1" a="1"/>
  <c r="K1393" i="1" s="1"/>
  <c r="I1393" i="1" a="1"/>
  <c r="I1393" i="1" s="1"/>
  <c r="J1393" i="1" s="1" a="1"/>
  <c r="J1393" i="1" s="1"/>
  <c r="AK1393" i="1" a="1"/>
  <c r="AK1393" i="1" s="1"/>
  <c r="AB1393" i="1" a="1"/>
  <c r="AB1393" i="1" s="1"/>
  <c r="AD1393" i="1" s="1" a="1"/>
  <c r="AD1393" i="1" s="1"/>
  <c r="AE1393" i="1" a="1"/>
  <c r="AE1393" i="1" s="1"/>
  <c r="AF1393" i="1" s="1" a="1"/>
  <c r="AF1393" i="1" s="1"/>
  <c r="AC1393" i="1" a="1"/>
  <c r="AC1393" i="1" s="1"/>
  <c r="AG1392" i="1" a="1"/>
  <c r="AG1392" i="1" s="1"/>
  <c r="K1392" i="1" s="1" a="1"/>
  <c r="K1392" i="1" s="1"/>
  <c r="I1392" i="1" a="1"/>
  <c r="I1392" i="1" s="1"/>
  <c r="J1392" i="1" s="1" a="1"/>
  <c r="J1392" i="1" s="1"/>
  <c r="AK1392" i="1" a="1"/>
  <c r="AK1392" i="1" s="1"/>
  <c r="AB1392" i="1" a="1"/>
  <c r="AB1392" i="1" s="1"/>
  <c r="AD1392" i="1" s="1" a="1"/>
  <c r="AD1392" i="1" s="1"/>
  <c r="AE1392" i="1" a="1"/>
  <c r="AE1392" i="1" s="1"/>
  <c r="AF1392" i="1" s="1" a="1"/>
  <c r="AF1392" i="1" s="1"/>
  <c r="AC1392" i="1" a="1"/>
  <c r="AC1392" i="1" s="1"/>
  <c r="AG1391" i="1" a="1"/>
  <c r="AG1391" i="1" s="1"/>
  <c r="K1391" i="1" s="1" a="1"/>
  <c r="K1391" i="1" s="1"/>
  <c r="I1391" i="1" a="1"/>
  <c r="I1391" i="1" s="1"/>
  <c r="J1391" i="1" s="1" a="1"/>
  <c r="J1391" i="1" s="1"/>
  <c r="AK1391" i="1" a="1"/>
  <c r="AK1391" i="1" s="1"/>
  <c r="AB1391" i="1" a="1"/>
  <c r="AB1391" i="1" s="1"/>
  <c r="AD1391" i="1" s="1" a="1"/>
  <c r="AD1391" i="1" s="1"/>
  <c r="AE1391" i="1" a="1"/>
  <c r="AE1391" i="1" s="1"/>
  <c r="AF1391" i="1" s="1" a="1"/>
  <c r="AF1391" i="1" s="1"/>
  <c r="AC1391" i="1" a="1"/>
  <c r="AC1391" i="1" s="1"/>
  <c r="AG1390" i="1" a="1"/>
  <c r="AG1390" i="1" s="1"/>
  <c r="K1390" i="1" s="1" a="1"/>
  <c r="K1390" i="1" s="1"/>
  <c r="I1390" i="1" a="1"/>
  <c r="I1390" i="1" s="1"/>
  <c r="J1390" i="1" s="1" a="1"/>
  <c r="J1390" i="1" s="1"/>
  <c r="AK1390" i="1" a="1"/>
  <c r="AK1390" i="1" s="1"/>
  <c r="AB1390" i="1" a="1"/>
  <c r="AB1390" i="1" s="1"/>
  <c r="AD1390" i="1" s="1" a="1"/>
  <c r="AD1390" i="1" s="1"/>
  <c r="AE1390" i="1" a="1"/>
  <c r="AE1390" i="1" s="1"/>
  <c r="AF1390" i="1" s="1" a="1"/>
  <c r="AF1390" i="1" s="1"/>
  <c r="AC1390" i="1" a="1"/>
  <c r="AC1390" i="1" s="1"/>
  <c r="AG1389" i="1" a="1"/>
  <c r="AG1389" i="1" s="1"/>
  <c r="K1389" i="1" s="1" a="1"/>
  <c r="K1389" i="1" s="1"/>
  <c r="I1389" i="1" a="1"/>
  <c r="I1389" i="1" s="1"/>
  <c r="J1389" i="1" s="1" a="1"/>
  <c r="J1389" i="1" s="1"/>
  <c r="AK1389" i="1" a="1"/>
  <c r="AK1389" i="1" s="1"/>
  <c r="AB1389" i="1" a="1"/>
  <c r="AB1389" i="1" s="1"/>
  <c r="AD1389" i="1" s="1" a="1"/>
  <c r="AD1389" i="1" s="1"/>
  <c r="AE1389" i="1" a="1"/>
  <c r="AE1389" i="1" s="1"/>
  <c r="AF1389" i="1" s="1" a="1"/>
  <c r="AF1389" i="1" s="1"/>
  <c r="AC1389" i="1" a="1"/>
  <c r="AC1389" i="1" s="1"/>
  <c r="AG1388" i="1" a="1"/>
  <c r="AG1388" i="1" s="1"/>
  <c r="K1388" i="1" s="1" a="1"/>
  <c r="K1388" i="1" s="1"/>
  <c r="I1388" i="1" a="1"/>
  <c r="I1388" i="1" s="1"/>
  <c r="J1388" i="1" s="1" a="1"/>
  <c r="J1388" i="1" s="1"/>
  <c r="AK1388" i="1" a="1"/>
  <c r="AK1388" i="1" s="1"/>
  <c r="AB1388" i="1" a="1"/>
  <c r="AB1388" i="1" s="1"/>
  <c r="AD1388" i="1" s="1" a="1"/>
  <c r="AD1388" i="1" s="1"/>
  <c r="AE1388" i="1" a="1"/>
  <c r="AE1388" i="1" s="1"/>
  <c r="AF1388" i="1" s="1" a="1"/>
  <c r="AF1388" i="1" s="1"/>
  <c r="AC1388" i="1" a="1"/>
  <c r="AC1388" i="1" s="1"/>
  <c r="AG1387" i="1" a="1"/>
  <c r="AG1387" i="1" s="1"/>
  <c r="AB1387" i="1" a="1"/>
  <c r="AB1387" i="1" s="1"/>
  <c r="AD1387" i="1" s="1" a="1"/>
  <c r="AD1387" i="1" s="1"/>
  <c r="AE1387" i="1" a="1"/>
  <c r="AE1387" i="1" s="1"/>
  <c r="AF1387" i="1" s="1" a="1"/>
  <c r="AF1387" i="1" s="1"/>
  <c r="I1387" i="1" a="1"/>
  <c r="I1387" i="1" s="1"/>
  <c r="J1387" i="1" s="1" a="1"/>
  <c r="J1387" i="1" s="1"/>
  <c r="AK1387" i="1" a="1"/>
  <c r="AK1387" i="1" s="1"/>
  <c r="AC1387" i="1" a="1"/>
  <c r="AC1387" i="1" s="1"/>
  <c r="AG1386" i="1" a="1"/>
  <c r="AG1386" i="1" s="1"/>
  <c r="AB1386" i="1" a="1"/>
  <c r="AB1386" i="1" s="1"/>
  <c r="AD1386" i="1" s="1" a="1"/>
  <c r="AD1386" i="1" s="1"/>
  <c r="AE1386" i="1" a="1"/>
  <c r="AE1386" i="1" s="1"/>
  <c r="AF1386" i="1" s="1" a="1"/>
  <c r="AF1386" i="1" s="1"/>
  <c r="I1386" i="1" a="1"/>
  <c r="I1386" i="1" s="1"/>
  <c r="J1386" i="1" s="1" a="1"/>
  <c r="J1386" i="1" s="1"/>
  <c r="AK1386" i="1" a="1"/>
  <c r="AK1386" i="1" s="1"/>
  <c r="AC1386" i="1" a="1"/>
  <c r="AC1386" i="1" s="1"/>
  <c r="AG1385" i="1" a="1"/>
  <c r="AG1385" i="1" s="1"/>
  <c r="AB1385" i="1" a="1"/>
  <c r="AB1385" i="1" s="1"/>
  <c r="AD1385" i="1" s="1" a="1"/>
  <c r="AD1385" i="1" s="1"/>
  <c r="AE1385" i="1" a="1"/>
  <c r="AE1385" i="1" s="1"/>
  <c r="AF1385" i="1" s="1" a="1"/>
  <c r="AF1385" i="1" s="1"/>
  <c r="I1385" i="1" a="1"/>
  <c r="I1385" i="1" s="1"/>
  <c r="J1385" i="1" s="1" a="1"/>
  <c r="J1385" i="1" s="1"/>
  <c r="AK1385" i="1" a="1"/>
  <c r="AK1385" i="1" s="1"/>
  <c r="AC1385" i="1" a="1"/>
  <c r="AC1385" i="1" s="1"/>
  <c r="AG1384" i="1" a="1"/>
  <c r="AG1384" i="1" s="1"/>
  <c r="AB1384" i="1" a="1"/>
  <c r="AB1384" i="1" s="1"/>
  <c r="AD1384" i="1" s="1" a="1"/>
  <c r="AD1384" i="1" s="1"/>
  <c r="AE1384" i="1" a="1"/>
  <c r="AE1384" i="1" s="1"/>
  <c r="AF1384" i="1" s="1" a="1"/>
  <c r="AF1384" i="1" s="1"/>
  <c r="I1384" i="1" a="1"/>
  <c r="I1384" i="1" s="1"/>
  <c r="J1384" i="1" s="1" a="1"/>
  <c r="J1384" i="1" s="1"/>
  <c r="AK1384" i="1" a="1"/>
  <c r="AK1384" i="1" s="1"/>
  <c r="AC1384" i="1" a="1"/>
  <c r="AC1384" i="1" s="1"/>
  <c r="AG1383" i="1" a="1"/>
  <c r="AG1383" i="1" s="1"/>
  <c r="AB1383" i="1" a="1"/>
  <c r="AB1383" i="1" s="1"/>
  <c r="AD1383" i="1" s="1" a="1"/>
  <c r="AD1383" i="1" s="1"/>
  <c r="AE1383" i="1" a="1"/>
  <c r="AE1383" i="1" s="1"/>
  <c r="AF1383" i="1" s="1" a="1"/>
  <c r="AF1383" i="1" s="1"/>
  <c r="I1383" i="1" a="1"/>
  <c r="I1383" i="1" s="1"/>
  <c r="J1383" i="1" s="1" a="1"/>
  <c r="J1383" i="1" s="1"/>
  <c r="AK1383" i="1" a="1"/>
  <c r="AK1383" i="1" s="1"/>
  <c r="AC1383" i="1" a="1"/>
  <c r="AC1383" i="1" s="1"/>
  <c r="AG1382" i="1" a="1"/>
  <c r="AG1382" i="1" s="1"/>
  <c r="AB1382" i="1" a="1"/>
  <c r="AB1382" i="1" s="1"/>
  <c r="AD1382" i="1" s="1" a="1"/>
  <c r="AD1382" i="1" s="1"/>
  <c r="AE1382" i="1" a="1"/>
  <c r="AE1382" i="1" s="1"/>
  <c r="AF1382" i="1" s="1" a="1"/>
  <c r="AF1382" i="1" s="1"/>
  <c r="I1382" i="1" a="1"/>
  <c r="I1382" i="1" s="1"/>
  <c r="J1382" i="1" s="1" a="1"/>
  <c r="J1382" i="1" s="1"/>
  <c r="AK1382" i="1" a="1"/>
  <c r="AK1382" i="1" s="1"/>
  <c r="AC1382" i="1" a="1"/>
  <c r="AC1382" i="1" s="1"/>
  <c r="AG1381" i="1" a="1"/>
  <c r="AG1381" i="1" s="1"/>
  <c r="AB1381" i="1" a="1"/>
  <c r="AB1381" i="1" s="1"/>
  <c r="AD1381" i="1" s="1" a="1"/>
  <c r="AD1381" i="1" s="1"/>
  <c r="AE1381" i="1" a="1"/>
  <c r="AE1381" i="1" s="1"/>
  <c r="AF1381" i="1" s="1" a="1"/>
  <c r="AF1381" i="1" s="1"/>
  <c r="I1381" i="1" a="1"/>
  <c r="I1381" i="1" s="1"/>
  <c r="J1381" i="1" s="1" a="1"/>
  <c r="J1381" i="1" s="1"/>
  <c r="AK1381" i="1" a="1"/>
  <c r="AK1381" i="1" s="1"/>
  <c r="AC1381" i="1" a="1"/>
  <c r="AC1381" i="1" s="1"/>
  <c r="AG1380" i="1" a="1"/>
  <c r="AG1380" i="1" s="1"/>
  <c r="AB1380" i="1" a="1"/>
  <c r="AB1380" i="1" s="1"/>
  <c r="AD1380" i="1" s="1" a="1"/>
  <c r="AD1380" i="1" s="1"/>
  <c r="AE1380" i="1" a="1"/>
  <c r="AE1380" i="1" s="1"/>
  <c r="AF1380" i="1" s="1" a="1"/>
  <c r="AF1380" i="1" s="1"/>
  <c r="J1380" i="1" a="1"/>
  <c r="J1380" i="1" s="1"/>
  <c r="I1380" i="1" a="1"/>
  <c r="I1380" i="1" s="1"/>
  <c r="AC1380" i="1" a="1"/>
  <c r="AC1380" i="1" s="1"/>
  <c r="AG1379" i="1" a="1"/>
  <c r="AG1379" i="1" s="1"/>
  <c r="AK1379" i="1" s="1" a="1"/>
  <c r="AK1379" i="1" s="1"/>
  <c r="AB1379" i="1" a="1"/>
  <c r="AB1379" i="1" s="1"/>
  <c r="AD1379" i="1" s="1" a="1"/>
  <c r="AD1379" i="1" s="1"/>
  <c r="AE1379" i="1" a="1"/>
  <c r="AE1379" i="1" s="1"/>
  <c r="AF1379" i="1" s="1" a="1"/>
  <c r="AF1379" i="1" s="1"/>
  <c r="J1379" i="1" a="1"/>
  <c r="J1379" i="1" s="1"/>
  <c r="I1379" i="1" a="1"/>
  <c r="I1379" i="1" s="1"/>
  <c r="AC1379" i="1" a="1"/>
  <c r="AC1379" i="1" s="1"/>
  <c r="AG1378" i="1" a="1"/>
  <c r="AG1378" i="1" s="1"/>
  <c r="AB1378" i="1" a="1"/>
  <c r="AB1378" i="1" s="1"/>
  <c r="AD1378" i="1" s="1" a="1"/>
  <c r="AD1378" i="1" s="1"/>
  <c r="AE1378" i="1" a="1"/>
  <c r="AE1378" i="1" s="1"/>
  <c r="AF1378" i="1" s="1" a="1"/>
  <c r="AF1378" i="1" s="1"/>
  <c r="I1378" i="1" a="1"/>
  <c r="I1378" i="1" s="1"/>
  <c r="J1378" i="1" s="1" a="1"/>
  <c r="J1378" i="1" s="1"/>
  <c r="AK1378" i="1" a="1"/>
  <c r="AK1378" i="1" s="1"/>
  <c r="AC1378" i="1" a="1"/>
  <c r="AC1378" i="1" s="1"/>
  <c r="AG1377" i="1" a="1"/>
  <c r="AG1377" i="1" s="1"/>
  <c r="AB1377" i="1" a="1"/>
  <c r="AB1377" i="1" s="1"/>
  <c r="AD1377" i="1" s="1" a="1"/>
  <c r="AD1377" i="1" s="1"/>
  <c r="AE1377" i="1" a="1"/>
  <c r="AE1377" i="1" s="1"/>
  <c r="AF1377" i="1" s="1" a="1"/>
  <c r="AF1377" i="1" s="1"/>
  <c r="I1377" i="1" a="1"/>
  <c r="I1377" i="1" s="1"/>
  <c r="J1377" i="1" s="1" a="1"/>
  <c r="J1377" i="1" s="1"/>
  <c r="AK1377" i="1" a="1"/>
  <c r="AK1377" i="1" s="1"/>
  <c r="AC1377" i="1" a="1"/>
  <c r="AC1377" i="1" s="1"/>
  <c r="AG1376" i="1" a="1"/>
  <c r="AG1376" i="1" s="1"/>
  <c r="AB1376" i="1" a="1"/>
  <c r="AB1376" i="1" s="1"/>
  <c r="AD1376" i="1" s="1" a="1"/>
  <c r="AD1376" i="1" s="1"/>
  <c r="AE1376" i="1" a="1"/>
  <c r="AE1376" i="1" s="1"/>
  <c r="AF1376" i="1" s="1" a="1"/>
  <c r="AF1376" i="1" s="1"/>
  <c r="J1376" i="1" a="1"/>
  <c r="J1376" i="1" s="1"/>
  <c r="I1376" i="1" a="1"/>
  <c r="I1376" i="1" s="1"/>
  <c r="AC1376" i="1" a="1"/>
  <c r="AC1376" i="1" s="1"/>
  <c r="AG1375" i="1" a="1"/>
  <c r="AG1375" i="1" s="1"/>
  <c r="AK1375" i="1" s="1" a="1"/>
  <c r="AK1375" i="1" s="1"/>
  <c r="AB1375" i="1" a="1"/>
  <c r="AB1375" i="1" s="1"/>
  <c r="AD1375" i="1" s="1" a="1"/>
  <c r="AD1375" i="1" s="1"/>
  <c r="AE1375" i="1" a="1"/>
  <c r="AE1375" i="1" s="1"/>
  <c r="AF1375" i="1" s="1" a="1"/>
  <c r="AF1375" i="1" s="1"/>
  <c r="J1375" i="1" a="1"/>
  <c r="J1375" i="1" s="1"/>
  <c r="I1375" i="1" a="1"/>
  <c r="I1375" i="1" s="1"/>
  <c r="AC1375" i="1" a="1"/>
  <c r="AC1375" i="1" s="1"/>
  <c r="AG1374" i="1" a="1"/>
  <c r="AG1374" i="1" s="1"/>
  <c r="AB1374" i="1" a="1"/>
  <c r="AB1374" i="1" s="1"/>
  <c r="AD1374" i="1" s="1" a="1"/>
  <c r="AD1374" i="1" s="1"/>
  <c r="AE1374" i="1" a="1"/>
  <c r="AE1374" i="1" s="1"/>
  <c r="AF1374" i="1" s="1" a="1"/>
  <c r="AF1374" i="1" s="1"/>
  <c r="I1374" i="1" a="1"/>
  <c r="I1374" i="1" s="1"/>
  <c r="J1374" i="1" s="1" a="1"/>
  <c r="J1374" i="1" s="1"/>
  <c r="AK1374" i="1" a="1"/>
  <c r="AK1374" i="1" s="1"/>
  <c r="AC1374" i="1" a="1"/>
  <c r="AC1374" i="1" s="1"/>
  <c r="AG1373" i="1" a="1"/>
  <c r="AG1373" i="1" s="1"/>
  <c r="K1373" i="1" s="1" a="1"/>
  <c r="K1373" i="1" s="1"/>
  <c r="I1373" i="1" a="1"/>
  <c r="I1373" i="1" s="1"/>
  <c r="J1373" i="1" s="1" a="1"/>
  <c r="J1373" i="1" s="1"/>
  <c r="AK1373" i="1" a="1"/>
  <c r="AK1373" i="1" s="1"/>
  <c r="AB1373" i="1" a="1"/>
  <c r="AB1373" i="1" s="1"/>
  <c r="AD1373" i="1" s="1" a="1"/>
  <c r="AD1373" i="1" s="1"/>
  <c r="AE1373" i="1" a="1"/>
  <c r="AE1373" i="1" s="1"/>
  <c r="AF1373" i="1" s="1" a="1"/>
  <c r="AF1373" i="1" s="1"/>
  <c r="AC1373" i="1" a="1"/>
  <c r="AC1373" i="1" s="1"/>
  <c r="AG1372" i="1" a="1"/>
  <c r="AG1372" i="1" s="1"/>
  <c r="K1372" i="1" s="1" a="1"/>
  <c r="K1372" i="1" s="1"/>
  <c r="I1372" i="1" a="1"/>
  <c r="I1372" i="1" s="1"/>
  <c r="J1372" i="1" s="1" a="1"/>
  <c r="J1372" i="1" s="1"/>
  <c r="AK1372" i="1" a="1"/>
  <c r="AK1372" i="1" s="1"/>
  <c r="AB1372" i="1" a="1"/>
  <c r="AB1372" i="1" s="1"/>
  <c r="AD1372" i="1" s="1" a="1"/>
  <c r="AD1372" i="1" s="1"/>
  <c r="AE1372" i="1" a="1"/>
  <c r="AE1372" i="1" s="1"/>
  <c r="AF1372" i="1" s="1" a="1"/>
  <c r="AF1372" i="1" s="1"/>
  <c r="AC1372" i="1" a="1"/>
  <c r="AC1372" i="1" s="1"/>
  <c r="AG1371" i="1" a="1"/>
  <c r="AG1371" i="1" s="1"/>
  <c r="K1371" i="1" s="1" a="1"/>
  <c r="K1371" i="1" s="1"/>
  <c r="I1371" i="1" a="1"/>
  <c r="I1371" i="1" s="1"/>
  <c r="J1371" i="1" s="1" a="1"/>
  <c r="J1371" i="1" s="1"/>
  <c r="AK1371" i="1" a="1"/>
  <c r="AK1371" i="1" s="1"/>
  <c r="AB1371" i="1" a="1"/>
  <c r="AB1371" i="1" s="1"/>
  <c r="AD1371" i="1" s="1" a="1"/>
  <c r="AD1371" i="1" s="1"/>
  <c r="AE1371" i="1" a="1"/>
  <c r="AE1371" i="1" s="1"/>
  <c r="AF1371" i="1" s="1" a="1"/>
  <c r="AF1371" i="1" s="1"/>
  <c r="AC1371" i="1" a="1"/>
  <c r="AC1371" i="1" s="1"/>
  <c r="AG1370" i="1" a="1"/>
  <c r="AG1370" i="1" s="1"/>
  <c r="K1370" i="1" s="1" a="1"/>
  <c r="K1370" i="1" s="1"/>
  <c r="I1370" i="1" a="1"/>
  <c r="I1370" i="1" s="1"/>
  <c r="J1370" i="1" s="1" a="1"/>
  <c r="J1370" i="1" s="1"/>
  <c r="AK1370" i="1" a="1"/>
  <c r="AK1370" i="1" s="1"/>
  <c r="AB1370" i="1" a="1"/>
  <c r="AB1370" i="1" s="1"/>
  <c r="AD1370" i="1" s="1" a="1"/>
  <c r="AD1370" i="1" s="1"/>
  <c r="AE1370" i="1" a="1"/>
  <c r="AE1370" i="1" s="1"/>
  <c r="AF1370" i="1" s="1" a="1"/>
  <c r="AF1370" i="1" s="1"/>
  <c r="AC1370" i="1" a="1"/>
  <c r="AC1370" i="1" s="1"/>
  <c r="AG1369" i="1" a="1"/>
  <c r="AG1369" i="1" s="1"/>
  <c r="K1369" i="1" s="1" a="1"/>
  <c r="K1369" i="1" s="1"/>
  <c r="I1369" i="1" a="1"/>
  <c r="I1369" i="1" s="1"/>
  <c r="J1369" i="1" s="1" a="1"/>
  <c r="J1369" i="1" s="1"/>
  <c r="AK1369" i="1" a="1"/>
  <c r="AK1369" i="1" s="1"/>
  <c r="AB1369" i="1" a="1"/>
  <c r="AB1369" i="1" s="1"/>
  <c r="AD1369" i="1" s="1" a="1"/>
  <c r="AD1369" i="1" s="1"/>
  <c r="AE1369" i="1" a="1"/>
  <c r="AE1369" i="1" s="1"/>
  <c r="AF1369" i="1" s="1" a="1"/>
  <c r="AF1369" i="1" s="1"/>
  <c r="AC1369" i="1" a="1"/>
  <c r="AC1369" i="1" s="1"/>
  <c r="AG1368" i="1" a="1"/>
  <c r="AG1368" i="1" s="1"/>
  <c r="K1368" i="1" s="1" a="1"/>
  <c r="K1368" i="1" s="1"/>
  <c r="I1368" i="1" a="1"/>
  <c r="I1368" i="1" s="1"/>
  <c r="J1368" i="1" s="1" a="1"/>
  <c r="J1368" i="1" s="1"/>
  <c r="AK1368" i="1" a="1"/>
  <c r="AK1368" i="1" s="1"/>
  <c r="AB1368" i="1" a="1"/>
  <c r="AB1368" i="1" s="1"/>
  <c r="AD1368" i="1" s="1" a="1"/>
  <c r="AD1368" i="1" s="1"/>
  <c r="AE1368" i="1" a="1"/>
  <c r="AE1368" i="1" s="1"/>
  <c r="AF1368" i="1" s="1" a="1"/>
  <c r="AF1368" i="1" s="1"/>
  <c r="AC1368" i="1" a="1"/>
  <c r="AC1368" i="1" s="1"/>
  <c r="AG1367" i="1" a="1"/>
  <c r="AG1367" i="1" s="1"/>
  <c r="K1367" i="1" s="1" a="1"/>
  <c r="K1367" i="1" s="1"/>
  <c r="I1367" i="1" a="1"/>
  <c r="I1367" i="1" s="1"/>
  <c r="J1367" i="1" s="1" a="1"/>
  <c r="J1367" i="1" s="1"/>
  <c r="AK1367" i="1" a="1"/>
  <c r="AK1367" i="1" s="1"/>
  <c r="AB1367" i="1" a="1"/>
  <c r="AB1367" i="1" s="1"/>
  <c r="AD1367" i="1" s="1" a="1"/>
  <c r="AD1367" i="1" s="1"/>
  <c r="AE1367" i="1" a="1"/>
  <c r="AE1367" i="1" s="1"/>
  <c r="AF1367" i="1" s="1" a="1"/>
  <c r="AF1367" i="1" s="1"/>
  <c r="AC1367" i="1" a="1"/>
  <c r="AC1367" i="1" s="1"/>
  <c r="AG1366" i="1" a="1"/>
  <c r="AG1366" i="1" s="1"/>
  <c r="K1366" i="1" s="1" a="1"/>
  <c r="K1366" i="1" s="1"/>
  <c r="I1366" i="1" a="1"/>
  <c r="I1366" i="1" s="1"/>
  <c r="J1366" i="1" s="1" a="1"/>
  <c r="J1366" i="1" s="1"/>
  <c r="AK1366" i="1" a="1"/>
  <c r="AK1366" i="1" s="1"/>
  <c r="AB1366" i="1" a="1"/>
  <c r="AB1366" i="1" s="1"/>
  <c r="AD1366" i="1" s="1" a="1"/>
  <c r="AD1366" i="1" s="1"/>
  <c r="AE1366" i="1" a="1"/>
  <c r="AE1366" i="1" s="1"/>
  <c r="AF1366" i="1" s="1" a="1"/>
  <c r="AF1366" i="1" s="1"/>
  <c r="AC1366" i="1" a="1"/>
  <c r="AC1366" i="1" s="1"/>
  <c r="AG1365" i="1" a="1"/>
  <c r="AG1365" i="1" s="1"/>
  <c r="K1365" i="1" s="1" a="1"/>
  <c r="K1365" i="1" s="1"/>
  <c r="I1365" i="1" a="1"/>
  <c r="I1365" i="1" s="1"/>
  <c r="J1365" i="1" s="1" a="1"/>
  <c r="J1365" i="1" s="1"/>
  <c r="AK1365" i="1" a="1"/>
  <c r="AK1365" i="1" s="1"/>
  <c r="AB1365" i="1" a="1"/>
  <c r="AB1365" i="1" s="1"/>
  <c r="AD1365" i="1" s="1" a="1"/>
  <c r="AD1365" i="1" s="1"/>
  <c r="AE1365" i="1" a="1"/>
  <c r="AE1365" i="1" s="1"/>
  <c r="AF1365" i="1" s="1" a="1"/>
  <c r="AF1365" i="1" s="1"/>
  <c r="AC1365" i="1" a="1"/>
  <c r="AC1365" i="1" s="1"/>
  <c r="AG1364" i="1" a="1"/>
  <c r="AG1364" i="1" s="1"/>
  <c r="K1364" i="1" s="1" a="1"/>
  <c r="K1364" i="1" s="1"/>
  <c r="I1364" i="1" a="1"/>
  <c r="I1364" i="1" s="1"/>
  <c r="J1364" i="1" s="1" a="1"/>
  <c r="J1364" i="1" s="1"/>
  <c r="AK1364" i="1" a="1"/>
  <c r="AK1364" i="1" s="1"/>
  <c r="AB1364" i="1" a="1"/>
  <c r="AB1364" i="1" s="1"/>
  <c r="AD1364" i="1" s="1" a="1"/>
  <c r="AD1364" i="1" s="1"/>
  <c r="AE1364" i="1" a="1"/>
  <c r="AE1364" i="1" s="1"/>
  <c r="AF1364" i="1" s="1" a="1"/>
  <c r="AF1364" i="1" s="1"/>
  <c r="AC1364" i="1" a="1"/>
  <c r="AC1364" i="1" s="1"/>
  <c r="AG1363" i="1" a="1"/>
  <c r="AG1363" i="1" s="1"/>
  <c r="K1363" i="1" s="1" a="1"/>
  <c r="K1363" i="1" s="1"/>
  <c r="I1363" i="1" a="1"/>
  <c r="I1363" i="1" s="1"/>
  <c r="J1363" i="1" s="1" a="1"/>
  <c r="J1363" i="1" s="1"/>
  <c r="AK1363" i="1" a="1"/>
  <c r="AK1363" i="1" s="1"/>
  <c r="AB1363" i="1" a="1"/>
  <c r="AB1363" i="1" s="1"/>
  <c r="AD1363" i="1" s="1" a="1"/>
  <c r="AD1363" i="1" s="1"/>
  <c r="AE1363" i="1" a="1"/>
  <c r="AE1363" i="1" s="1"/>
  <c r="AF1363" i="1" s="1" a="1"/>
  <c r="AF1363" i="1" s="1"/>
  <c r="AC1363" i="1" a="1"/>
  <c r="AC1363" i="1" s="1"/>
  <c r="AG1362" i="1" a="1"/>
  <c r="AG1362" i="1" s="1"/>
  <c r="K1362" i="1" s="1" a="1"/>
  <c r="K1362" i="1" s="1"/>
  <c r="I1362" i="1" a="1"/>
  <c r="I1362" i="1" s="1"/>
  <c r="J1362" i="1" s="1" a="1"/>
  <c r="J1362" i="1" s="1"/>
  <c r="AK1362" i="1" a="1"/>
  <c r="AK1362" i="1" s="1"/>
  <c r="AB1362" i="1" a="1"/>
  <c r="AB1362" i="1" s="1"/>
  <c r="AD1362" i="1" s="1" a="1"/>
  <c r="AD1362" i="1" s="1"/>
  <c r="AE1362" i="1" a="1"/>
  <c r="AE1362" i="1" s="1"/>
  <c r="AF1362" i="1" s="1" a="1"/>
  <c r="AF1362" i="1" s="1"/>
  <c r="AC1362" i="1" a="1"/>
  <c r="AC1362" i="1" s="1"/>
  <c r="AG1361" i="1" a="1"/>
  <c r="AG1361" i="1" s="1"/>
  <c r="K1361" i="1" s="1" a="1"/>
  <c r="K1361" i="1" s="1"/>
  <c r="I1361" i="1" a="1"/>
  <c r="I1361" i="1" s="1"/>
  <c r="J1361" i="1" s="1" a="1"/>
  <c r="J1361" i="1" s="1"/>
  <c r="AK1361" i="1" a="1"/>
  <c r="AK1361" i="1" s="1"/>
  <c r="AB1361" i="1" a="1"/>
  <c r="AB1361" i="1" s="1"/>
  <c r="AD1361" i="1" s="1" a="1"/>
  <c r="AD1361" i="1" s="1"/>
  <c r="AE1361" i="1" a="1"/>
  <c r="AE1361" i="1" s="1"/>
  <c r="AF1361" i="1" s="1" a="1"/>
  <c r="AF1361" i="1" s="1"/>
  <c r="AC1361" i="1" a="1"/>
  <c r="AC1361" i="1" s="1"/>
  <c r="AG1360" i="1" a="1"/>
  <c r="AG1360" i="1" s="1"/>
  <c r="K1360" i="1" s="1" a="1"/>
  <c r="K1360" i="1" s="1"/>
  <c r="I1360" i="1" a="1"/>
  <c r="I1360" i="1" s="1"/>
  <c r="J1360" i="1" s="1" a="1"/>
  <c r="J1360" i="1" s="1"/>
  <c r="AK1360" i="1" a="1"/>
  <c r="AK1360" i="1" s="1"/>
  <c r="AB1360" i="1" a="1"/>
  <c r="AB1360" i="1" s="1"/>
  <c r="AD1360" i="1" s="1" a="1"/>
  <c r="AD1360" i="1" s="1"/>
  <c r="AE1360" i="1" a="1"/>
  <c r="AE1360" i="1" s="1"/>
  <c r="AF1360" i="1" s="1" a="1"/>
  <c r="AF1360" i="1" s="1"/>
  <c r="AC1360" i="1" a="1"/>
  <c r="AC1360" i="1" s="1"/>
  <c r="AG1359" i="1" a="1"/>
  <c r="AG1359" i="1" s="1"/>
  <c r="K1359" i="1" s="1" a="1"/>
  <c r="K1359" i="1" s="1"/>
  <c r="I1359" i="1" a="1"/>
  <c r="I1359" i="1" s="1"/>
  <c r="J1359" i="1" s="1" a="1"/>
  <c r="J1359" i="1" s="1"/>
  <c r="AK1359" i="1" a="1"/>
  <c r="AK1359" i="1" s="1"/>
  <c r="AB1359" i="1" a="1"/>
  <c r="AB1359" i="1" s="1"/>
  <c r="AD1359" i="1" s="1" a="1"/>
  <c r="AD1359" i="1" s="1"/>
  <c r="AE1359" i="1" a="1"/>
  <c r="AE1359" i="1" s="1"/>
  <c r="AF1359" i="1" s="1" a="1"/>
  <c r="AF1359" i="1" s="1"/>
  <c r="AC1359" i="1" a="1"/>
  <c r="AC1359" i="1" s="1"/>
  <c r="AG1358" i="1" a="1"/>
  <c r="AG1358" i="1" s="1"/>
  <c r="K1358" i="1" s="1" a="1"/>
  <c r="K1358" i="1" s="1"/>
  <c r="I1358" i="1" a="1"/>
  <c r="I1358" i="1" s="1"/>
  <c r="J1358" i="1" s="1" a="1"/>
  <c r="J1358" i="1" s="1"/>
  <c r="AK1358" i="1" a="1"/>
  <c r="AK1358" i="1" s="1"/>
  <c r="AB1358" i="1" a="1"/>
  <c r="AB1358" i="1" s="1"/>
  <c r="AD1358" i="1" s="1" a="1"/>
  <c r="AD1358" i="1" s="1"/>
  <c r="AE1358" i="1" a="1"/>
  <c r="AE1358" i="1" s="1"/>
  <c r="AF1358" i="1" s="1" a="1"/>
  <c r="AF1358" i="1" s="1"/>
  <c r="AC1358" i="1" a="1"/>
  <c r="AC1358" i="1" s="1"/>
  <c r="AG1357" i="1" a="1"/>
  <c r="AG1357" i="1" s="1"/>
  <c r="K1357" i="1" s="1" a="1"/>
  <c r="K1357" i="1" s="1"/>
  <c r="I1357" i="1" a="1"/>
  <c r="I1357" i="1" s="1"/>
  <c r="J1357" i="1" s="1" a="1"/>
  <c r="J1357" i="1" s="1"/>
  <c r="AK1357" i="1" a="1"/>
  <c r="AK1357" i="1" s="1"/>
  <c r="AB1357" i="1" a="1"/>
  <c r="AB1357" i="1" s="1"/>
  <c r="AD1357" i="1" s="1" a="1"/>
  <c r="AD1357" i="1" s="1"/>
  <c r="AE1357" i="1" a="1"/>
  <c r="AE1357" i="1" s="1"/>
  <c r="AF1357" i="1" s="1" a="1"/>
  <c r="AF1357" i="1" s="1"/>
  <c r="AC1357" i="1" a="1"/>
  <c r="AC1357" i="1" s="1"/>
  <c r="AG1356" i="1" a="1"/>
  <c r="AG1356" i="1" s="1"/>
  <c r="K1356" i="1" s="1" a="1"/>
  <c r="K1356" i="1" s="1"/>
  <c r="I1356" i="1" a="1"/>
  <c r="I1356" i="1" s="1"/>
  <c r="J1356" i="1" s="1" a="1"/>
  <c r="J1356" i="1" s="1"/>
  <c r="AK1356" i="1" a="1"/>
  <c r="AK1356" i="1" s="1"/>
  <c r="AB1356" i="1" a="1"/>
  <c r="AB1356" i="1" s="1"/>
  <c r="AD1356" i="1" s="1" a="1"/>
  <c r="AD1356" i="1" s="1"/>
  <c r="AE1356" i="1" a="1"/>
  <c r="AE1356" i="1" s="1"/>
  <c r="AF1356" i="1" s="1" a="1"/>
  <c r="AF1356" i="1" s="1"/>
  <c r="AC1356" i="1" a="1"/>
  <c r="AC1356" i="1" s="1"/>
  <c r="AG1355" i="1" a="1"/>
  <c r="AG1355" i="1" s="1"/>
  <c r="K1355" i="1" s="1" a="1"/>
  <c r="K1355" i="1" s="1"/>
  <c r="I1355" i="1" a="1"/>
  <c r="I1355" i="1" s="1"/>
  <c r="J1355" i="1" s="1" a="1"/>
  <c r="J1355" i="1" s="1"/>
  <c r="AK1355" i="1" a="1"/>
  <c r="AK1355" i="1" s="1"/>
  <c r="AB1355" i="1" a="1"/>
  <c r="AB1355" i="1" s="1"/>
  <c r="AD1355" i="1" s="1" a="1"/>
  <c r="AD1355" i="1" s="1"/>
  <c r="AE1355" i="1" a="1"/>
  <c r="AE1355" i="1" s="1"/>
  <c r="AF1355" i="1" s="1" a="1"/>
  <c r="AF1355" i="1" s="1"/>
  <c r="AC1355" i="1" a="1"/>
  <c r="AC1355" i="1" s="1"/>
  <c r="AG1354" i="1" a="1"/>
  <c r="AG1354" i="1" s="1"/>
  <c r="K1354" i="1" s="1" a="1"/>
  <c r="K1354" i="1" s="1"/>
  <c r="I1354" i="1" a="1"/>
  <c r="I1354" i="1" s="1"/>
  <c r="J1354" i="1" s="1" a="1"/>
  <c r="J1354" i="1" s="1"/>
  <c r="AK1354" i="1" a="1"/>
  <c r="AK1354" i="1" s="1"/>
  <c r="AB1354" i="1" a="1"/>
  <c r="AB1354" i="1" s="1"/>
  <c r="AD1354" i="1" s="1" a="1"/>
  <c r="AD1354" i="1" s="1"/>
  <c r="AE1354" i="1" a="1"/>
  <c r="AE1354" i="1" s="1"/>
  <c r="AF1354" i="1" s="1" a="1"/>
  <c r="AF1354" i="1" s="1"/>
  <c r="AC1354" i="1" a="1"/>
  <c r="AC1354" i="1" s="1"/>
  <c r="AG1353" i="1" a="1"/>
  <c r="AG1353" i="1" s="1"/>
  <c r="AB1353" i="1" a="1"/>
  <c r="AB1353" i="1" s="1"/>
  <c r="AD1353" i="1" s="1" a="1"/>
  <c r="AD1353" i="1" s="1"/>
  <c r="AE1353" i="1" a="1"/>
  <c r="AE1353" i="1" s="1"/>
  <c r="AF1353" i="1" s="1" a="1"/>
  <c r="AF1353" i="1" s="1"/>
  <c r="J1353" i="1" a="1"/>
  <c r="J1353" i="1" s="1"/>
  <c r="I1353" i="1" a="1"/>
  <c r="I1353" i="1" s="1"/>
  <c r="AC1353" i="1" a="1"/>
  <c r="AC1353" i="1" s="1"/>
  <c r="AG1352" i="1" a="1"/>
  <c r="AG1352" i="1" s="1"/>
  <c r="AK1352" i="1" s="1" a="1"/>
  <c r="AK1352" i="1" s="1"/>
  <c r="AB1352" i="1" a="1"/>
  <c r="AB1352" i="1" s="1"/>
  <c r="AD1352" i="1" s="1" a="1"/>
  <c r="AD1352" i="1" s="1"/>
  <c r="AE1352" i="1" a="1"/>
  <c r="AE1352" i="1" s="1"/>
  <c r="AF1352" i="1" s="1" a="1"/>
  <c r="AF1352" i="1" s="1"/>
  <c r="J1352" i="1" a="1"/>
  <c r="J1352" i="1" s="1"/>
  <c r="I1352" i="1" a="1"/>
  <c r="I1352" i="1" s="1"/>
  <c r="AC1352" i="1" a="1"/>
  <c r="AC1352" i="1" s="1"/>
  <c r="AG1351" i="1" a="1"/>
  <c r="AG1351" i="1" s="1"/>
  <c r="AB1351" i="1" a="1"/>
  <c r="AB1351" i="1" s="1"/>
  <c r="AD1351" i="1" s="1" a="1"/>
  <c r="AD1351" i="1" s="1"/>
  <c r="AE1351" i="1" a="1"/>
  <c r="AE1351" i="1" s="1"/>
  <c r="AF1351" i="1" s="1" a="1"/>
  <c r="AF1351" i="1" s="1"/>
  <c r="J1351" i="1" a="1"/>
  <c r="J1351" i="1" s="1"/>
  <c r="I1351" i="1" a="1"/>
  <c r="I1351" i="1" s="1"/>
  <c r="AC1351" i="1" a="1"/>
  <c r="AC1351" i="1" s="1"/>
  <c r="AG1350" i="1" a="1"/>
  <c r="AG1350" i="1" s="1"/>
  <c r="AK1350" i="1" s="1" a="1"/>
  <c r="AK1350" i="1" s="1"/>
  <c r="AB1350" i="1" a="1"/>
  <c r="AB1350" i="1" s="1"/>
  <c r="AD1350" i="1" s="1" a="1"/>
  <c r="AD1350" i="1" s="1"/>
  <c r="AE1350" i="1" a="1"/>
  <c r="AE1350" i="1" s="1"/>
  <c r="AF1350" i="1" s="1" a="1"/>
  <c r="AF1350" i="1" s="1"/>
  <c r="J1350" i="1" a="1"/>
  <c r="J1350" i="1" s="1"/>
  <c r="I1350" i="1" a="1"/>
  <c r="I1350" i="1" s="1"/>
  <c r="AC1350" i="1" a="1"/>
  <c r="AC1350" i="1" s="1"/>
  <c r="AG1349" i="1" a="1"/>
  <c r="AG1349" i="1" s="1"/>
  <c r="AB1349" i="1" a="1"/>
  <c r="AB1349" i="1" s="1"/>
  <c r="AD1349" i="1" s="1" a="1"/>
  <c r="AD1349" i="1" s="1"/>
  <c r="AE1349" i="1" a="1"/>
  <c r="AE1349" i="1" s="1"/>
  <c r="AF1349" i="1" s="1" a="1"/>
  <c r="AF1349" i="1" s="1"/>
  <c r="J1349" i="1" a="1"/>
  <c r="J1349" i="1" s="1"/>
  <c r="I1349" i="1" a="1"/>
  <c r="I1349" i="1" s="1"/>
  <c r="AC1349" i="1" a="1"/>
  <c r="AC1349" i="1" s="1"/>
  <c r="AG1348" i="1" a="1"/>
  <c r="AG1348" i="1" s="1"/>
  <c r="J1348" i="1" a="1"/>
  <c r="J1348" i="1" s="1"/>
  <c r="I1348" i="1" a="1"/>
  <c r="I1348" i="1" s="1"/>
  <c r="AB1348" i="1" a="1"/>
  <c r="AB1348" i="1" s="1"/>
  <c r="AD1348" i="1" s="1" a="1"/>
  <c r="AD1348" i="1" s="1"/>
  <c r="AE1348" i="1" a="1"/>
  <c r="AE1348" i="1" s="1"/>
  <c r="AF1348" i="1" s="1" a="1"/>
  <c r="AF1348" i="1" s="1"/>
  <c r="AC1348" i="1" a="1"/>
  <c r="AC1348" i="1" s="1"/>
  <c r="AG1347" i="1" a="1"/>
  <c r="AG1347" i="1" s="1"/>
  <c r="J1347" i="1" a="1"/>
  <c r="J1347" i="1" s="1"/>
  <c r="I1347" i="1" a="1"/>
  <c r="I1347" i="1" s="1"/>
  <c r="AB1347" i="1" a="1"/>
  <c r="AB1347" i="1" s="1"/>
  <c r="AD1347" i="1" s="1" a="1"/>
  <c r="AD1347" i="1" s="1"/>
  <c r="AE1347" i="1" a="1"/>
  <c r="AE1347" i="1" s="1"/>
  <c r="AF1347" i="1" s="1" a="1"/>
  <c r="AF1347" i="1" s="1"/>
  <c r="AC1347" i="1" a="1"/>
  <c r="AC1347" i="1" s="1"/>
  <c r="AG1346" i="1" a="1"/>
  <c r="AG1346" i="1" s="1"/>
  <c r="J1346" i="1" a="1"/>
  <c r="J1346" i="1" s="1"/>
  <c r="I1346" i="1" a="1"/>
  <c r="I1346" i="1" s="1"/>
  <c r="AB1346" i="1" a="1"/>
  <c r="AB1346" i="1" s="1"/>
  <c r="AD1346" i="1" s="1" a="1"/>
  <c r="AD1346" i="1" s="1"/>
  <c r="AE1346" i="1" a="1"/>
  <c r="AE1346" i="1" s="1"/>
  <c r="AF1346" i="1" s="1" a="1"/>
  <c r="AF1346" i="1" s="1"/>
  <c r="AC1346" i="1" a="1"/>
  <c r="AC1346" i="1" s="1"/>
  <c r="AG1345" i="1" a="1"/>
  <c r="AG1345" i="1" s="1"/>
  <c r="J1345" i="1" a="1"/>
  <c r="J1345" i="1" s="1"/>
  <c r="I1345" i="1" a="1"/>
  <c r="I1345" i="1" s="1"/>
  <c r="AB1345" i="1" a="1"/>
  <c r="AB1345" i="1" s="1"/>
  <c r="AD1345" i="1" s="1" a="1"/>
  <c r="AD1345" i="1" s="1"/>
  <c r="AE1345" i="1" a="1"/>
  <c r="AE1345" i="1" s="1"/>
  <c r="AF1345" i="1" s="1" a="1"/>
  <c r="AF1345" i="1" s="1"/>
  <c r="AC1345" i="1" a="1"/>
  <c r="AC1345" i="1" s="1"/>
  <c r="AG1344" i="1" a="1"/>
  <c r="AG1344" i="1" s="1"/>
  <c r="AB1344" i="1" a="1"/>
  <c r="AB1344" i="1" s="1"/>
  <c r="AD1344" i="1" s="1" a="1"/>
  <c r="AD1344" i="1" s="1"/>
  <c r="AE1344" i="1" a="1"/>
  <c r="AE1344" i="1" s="1"/>
  <c r="AF1344" i="1" s="1" a="1"/>
  <c r="AF1344" i="1" s="1"/>
  <c r="I1344" i="1" a="1"/>
  <c r="I1344" i="1" s="1"/>
  <c r="J1344" i="1" s="1" a="1"/>
  <c r="J1344" i="1" s="1"/>
  <c r="AK1344" i="1" a="1"/>
  <c r="AK1344" i="1" s="1"/>
  <c r="AC1344" i="1" a="1"/>
  <c r="AC1344" i="1" s="1"/>
  <c r="AG1343" i="1" a="1"/>
  <c r="AG1343" i="1" s="1"/>
  <c r="J1343" i="1" a="1"/>
  <c r="J1343" i="1" s="1"/>
  <c r="I1343" i="1" a="1"/>
  <c r="I1343" i="1" s="1"/>
  <c r="AB1343" i="1" a="1"/>
  <c r="AB1343" i="1" s="1"/>
  <c r="AD1343" i="1" s="1" a="1"/>
  <c r="AD1343" i="1" s="1"/>
  <c r="AE1343" i="1" a="1"/>
  <c r="AE1343" i="1" s="1"/>
  <c r="AF1343" i="1" s="1" a="1"/>
  <c r="AF1343" i="1" s="1"/>
  <c r="AC1343" i="1" a="1"/>
  <c r="AC1343" i="1" s="1"/>
  <c r="AG1342" i="1" a="1"/>
  <c r="AG1342" i="1" s="1"/>
  <c r="K1342" i="1" s="1" a="1"/>
  <c r="K1342" i="1" s="1"/>
  <c r="J1342" i="1" a="1"/>
  <c r="J1342" i="1" s="1"/>
  <c r="I1342" i="1" a="1"/>
  <c r="I1342" i="1" s="1"/>
  <c r="AB1342" i="1" a="1"/>
  <c r="AB1342" i="1" s="1"/>
  <c r="AD1342" i="1" s="1" a="1"/>
  <c r="AD1342" i="1" s="1"/>
  <c r="AE1342" i="1" a="1"/>
  <c r="AE1342" i="1" s="1"/>
  <c r="AF1342" i="1" s="1" a="1"/>
  <c r="AF1342" i="1" s="1"/>
  <c r="AC1342" i="1" a="1"/>
  <c r="AC1342" i="1" s="1"/>
  <c r="AG1341" i="1" a="1"/>
  <c r="AG1341" i="1" s="1"/>
  <c r="J1341" i="1" a="1"/>
  <c r="J1341" i="1" s="1"/>
  <c r="I1341" i="1" a="1"/>
  <c r="I1341" i="1" s="1"/>
  <c r="AB1341" i="1" a="1"/>
  <c r="AB1341" i="1" s="1"/>
  <c r="AD1341" i="1" s="1" a="1"/>
  <c r="AD1341" i="1" s="1"/>
  <c r="AE1341" i="1" a="1"/>
  <c r="AE1341" i="1" s="1"/>
  <c r="AF1341" i="1" s="1" a="1"/>
  <c r="AF1341" i="1" s="1"/>
  <c r="AC1341" i="1" a="1"/>
  <c r="AC1341" i="1" s="1"/>
  <c r="AG1340" i="1" a="1"/>
  <c r="AG1340" i="1" s="1"/>
  <c r="J1340" i="1" a="1"/>
  <c r="J1340" i="1" s="1"/>
  <c r="I1340" i="1" a="1"/>
  <c r="I1340" i="1" s="1"/>
  <c r="AB1340" i="1" a="1"/>
  <c r="AB1340" i="1" s="1"/>
  <c r="AD1340" i="1" s="1" a="1"/>
  <c r="AD1340" i="1" s="1"/>
  <c r="AE1340" i="1" a="1"/>
  <c r="AE1340" i="1" s="1"/>
  <c r="AF1340" i="1" s="1" a="1"/>
  <c r="AF1340" i="1" s="1"/>
  <c r="AC1340" i="1" a="1"/>
  <c r="AC1340" i="1" s="1"/>
  <c r="AG1339" i="1" a="1"/>
  <c r="AG1339" i="1" s="1"/>
  <c r="J1339" i="1" a="1"/>
  <c r="J1339" i="1" s="1"/>
  <c r="I1339" i="1" a="1"/>
  <c r="I1339" i="1" s="1"/>
  <c r="AB1339" i="1" a="1"/>
  <c r="AB1339" i="1" s="1"/>
  <c r="AD1339" i="1" s="1" a="1"/>
  <c r="AD1339" i="1" s="1"/>
  <c r="AE1339" i="1" a="1"/>
  <c r="AE1339" i="1" s="1"/>
  <c r="AF1339" i="1" s="1" a="1"/>
  <c r="AF1339" i="1" s="1"/>
  <c r="AC1339" i="1" a="1"/>
  <c r="AC1339" i="1" s="1"/>
  <c r="AG1338" i="1" a="1"/>
  <c r="AG1338" i="1" s="1"/>
  <c r="K1338" i="1" s="1" a="1"/>
  <c r="K1338" i="1" s="1"/>
  <c r="J1338" i="1" a="1"/>
  <c r="J1338" i="1" s="1"/>
  <c r="I1338" i="1" a="1"/>
  <c r="I1338" i="1" s="1"/>
  <c r="AB1338" i="1" a="1"/>
  <c r="AB1338" i="1" s="1"/>
  <c r="AD1338" i="1" s="1" a="1"/>
  <c r="AD1338" i="1" s="1"/>
  <c r="AE1338" i="1" a="1"/>
  <c r="AE1338" i="1" s="1"/>
  <c r="AF1338" i="1" s="1" a="1"/>
  <c r="AF1338" i="1" s="1"/>
  <c r="AH1338" i="1" a="1"/>
  <c r="AH1338" i="1" s="1"/>
  <c r="AJ1338" i="1" s="1" a="1"/>
  <c r="AJ1338" i="1" s="1"/>
  <c r="AC1338" i="1" a="1"/>
  <c r="AC1338" i="1" s="1"/>
  <c r="AG1337" i="1" a="1"/>
  <c r="AG1337" i="1" s="1"/>
  <c r="J1337" i="1" a="1"/>
  <c r="J1337" i="1" s="1"/>
  <c r="I1337" i="1" a="1"/>
  <c r="I1337" i="1" s="1"/>
  <c r="AB1337" i="1" a="1"/>
  <c r="AB1337" i="1" s="1"/>
  <c r="AD1337" i="1" s="1" a="1"/>
  <c r="AD1337" i="1" s="1"/>
  <c r="AE1337" i="1" a="1"/>
  <c r="AE1337" i="1" s="1"/>
  <c r="AF1337" i="1" s="1" a="1"/>
  <c r="AF1337" i="1" s="1"/>
  <c r="AC1337" i="1" a="1"/>
  <c r="AC1337" i="1" s="1"/>
  <c r="AG1336" i="1" a="1"/>
  <c r="AG1336" i="1" s="1"/>
  <c r="J1336" i="1" a="1"/>
  <c r="J1336" i="1" s="1"/>
  <c r="I1336" i="1" a="1"/>
  <c r="I1336" i="1" s="1"/>
  <c r="AB1336" i="1" a="1"/>
  <c r="AB1336" i="1" s="1"/>
  <c r="AD1336" i="1" s="1" a="1"/>
  <c r="AD1336" i="1" s="1"/>
  <c r="AE1336" i="1" a="1"/>
  <c r="AE1336" i="1" s="1"/>
  <c r="AF1336" i="1" s="1" a="1"/>
  <c r="AF1336" i="1" s="1"/>
  <c r="AC1336" i="1" a="1"/>
  <c r="AC1336" i="1" s="1"/>
  <c r="AG1335" i="1" a="1"/>
  <c r="AG1335" i="1" s="1"/>
  <c r="AK1335" i="1" s="1" a="1"/>
  <c r="AK1335" i="1" s="1"/>
  <c r="AB1335" i="1" a="1"/>
  <c r="AB1335" i="1" s="1"/>
  <c r="AD1335" i="1" s="1" a="1"/>
  <c r="AD1335" i="1" s="1"/>
  <c r="AE1335" i="1" a="1"/>
  <c r="AE1335" i="1" s="1"/>
  <c r="AF1335" i="1" s="1" a="1"/>
  <c r="AF1335" i="1" s="1"/>
  <c r="J1335" i="1" a="1"/>
  <c r="J1335" i="1" s="1"/>
  <c r="I1335" i="1" a="1"/>
  <c r="I1335" i="1" s="1"/>
  <c r="AC1335" i="1" a="1"/>
  <c r="AC1335" i="1" s="1"/>
  <c r="AG1334" i="1" a="1"/>
  <c r="AG1334" i="1" s="1"/>
  <c r="AB1334" i="1" a="1"/>
  <c r="AB1334" i="1" s="1"/>
  <c r="AD1334" i="1" s="1" a="1"/>
  <c r="AD1334" i="1" s="1"/>
  <c r="AE1334" i="1" a="1"/>
  <c r="AE1334" i="1" s="1"/>
  <c r="AF1334" i="1" s="1" a="1"/>
  <c r="AF1334" i="1" s="1"/>
  <c r="J1334" i="1" a="1"/>
  <c r="J1334" i="1" s="1"/>
  <c r="I1334" i="1" a="1"/>
  <c r="I1334" i="1" s="1"/>
  <c r="AC1334" i="1" a="1"/>
  <c r="AC1334" i="1" s="1"/>
  <c r="AG1333" i="1" a="1"/>
  <c r="AG1333" i="1" s="1"/>
  <c r="AK1333" i="1" s="1" a="1"/>
  <c r="AK1333" i="1" s="1"/>
  <c r="AB1333" i="1" a="1"/>
  <c r="AB1333" i="1" s="1"/>
  <c r="AD1333" i="1" s="1" a="1"/>
  <c r="AD1333" i="1" s="1"/>
  <c r="AE1333" i="1" a="1"/>
  <c r="AE1333" i="1" s="1"/>
  <c r="AF1333" i="1" s="1" a="1"/>
  <c r="AF1333" i="1" s="1"/>
  <c r="J1333" i="1" a="1"/>
  <c r="J1333" i="1" s="1"/>
  <c r="I1333" i="1" a="1"/>
  <c r="I1333" i="1" s="1"/>
  <c r="AC1333" i="1" a="1"/>
  <c r="AC1333" i="1" s="1"/>
  <c r="AG1332" i="1" a="1"/>
  <c r="AG1332" i="1" s="1"/>
  <c r="AB1332" i="1" a="1"/>
  <c r="AB1332" i="1" s="1"/>
  <c r="AD1332" i="1" s="1" a="1"/>
  <c r="AD1332" i="1" s="1"/>
  <c r="AE1332" i="1" a="1"/>
  <c r="AE1332" i="1" s="1"/>
  <c r="AF1332" i="1" s="1" a="1"/>
  <c r="AF1332" i="1" s="1"/>
  <c r="J1332" i="1" a="1"/>
  <c r="J1332" i="1" s="1"/>
  <c r="I1332" i="1" a="1"/>
  <c r="I1332" i="1" s="1"/>
  <c r="AC1332" i="1" a="1"/>
  <c r="AC1332" i="1" s="1"/>
  <c r="AG1331" i="1" a="1"/>
  <c r="AG1331" i="1" s="1"/>
  <c r="AK1331" i="1" s="1" a="1"/>
  <c r="AK1331" i="1" s="1"/>
  <c r="AB1331" i="1" a="1"/>
  <c r="AB1331" i="1" s="1"/>
  <c r="AD1331" i="1" s="1" a="1"/>
  <c r="AD1331" i="1" s="1"/>
  <c r="AE1331" i="1" a="1"/>
  <c r="AE1331" i="1" s="1"/>
  <c r="AF1331" i="1" s="1" a="1"/>
  <c r="AF1331" i="1" s="1"/>
  <c r="J1331" i="1" a="1"/>
  <c r="J1331" i="1" s="1"/>
  <c r="I1331" i="1" a="1"/>
  <c r="I1331" i="1" s="1"/>
  <c r="AC1331" i="1" a="1"/>
  <c r="AC1331" i="1" s="1"/>
  <c r="AG1330" i="1" a="1"/>
  <c r="AG1330" i="1" s="1"/>
  <c r="AB1330" i="1" a="1"/>
  <c r="AB1330" i="1" s="1"/>
  <c r="AD1330" i="1" s="1" a="1"/>
  <c r="AD1330" i="1" s="1"/>
  <c r="AE1330" i="1" a="1"/>
  <c r="AE1330" i="1" s="1"/>
  <c r="AF1330" i="1" s="1" a="1"/>
  <c r="AF1330" i="1" s="1"/>
  <c r="J1330" i="1" a="1"/>
  <c r="J1330" i="1" s="1"/>
  <c r="I1330" i="1" a="1"/>
  <c r="I1330" i="1" s="1"/>
  <c r="AC1330" i="1" a="1"/>
  <c r="AC1330" i="1" s="1"/>
  <c r="AG1329" i="1" a="1"/>
  <c r="AG1329" i="1" s="1"/>
  <c r="AK1329" i="1" s="1" a="1"/>
  <c r="AK1329" i="1" s="1"/>
  <c r="AB1329" i="1" a="1"/>
  <c r="AB1329" i="1" s="1"/>
  <c r="AD1329" i="1" s="1" a="1"/>
  <c r="AD1329" i="1" s="1"/>
  <c r="AE1329" i="1" a="1"/>
  <c r="AE1329" i="1" s="1"/>
  <c r="AF1329" i="1" s="1" a="1"/>
  <c r="AF1329" i="1" s="1"/>
  <c r="J1329" i="1" a="1"/>
  <c r="J1329" i="1" s="1"/>
  <c r="I1329" i="1" a="1"/>
  <c r="I1329" i="1" s="1"/>
  <c r="AC1329" i="1" a="1"/>
  <c r="AC1329" i="1" s="1"/>
  <c r="AG1328" i="1" a="1"/>
  <c r="AG1328" i="1" s="1"/>
  <c r="AB1328" i="1" a="1"/>
  <c r="AB1328" i="1" s="1"/>
  <c r="AD1328" i="1" s="1" a="1"/>
  <c r="AD1328" i="1" s="1"/>
  <c r="AE1328" i="1" a="1"/>
  <c r="AE1328" i="1" s="1"/>
  <c r="AF1328" i="1" s="1" a="1"/>
  <c r="AF1328" i="1" s="1"/>
  <c r="J1328" i="1" a="1"/>
  <c r="J1328" i="1" s="1"/>
  <c r="I1328" i="1" a="1"/>
  <c r="I1328" i="1" s="1"/>
  <c r="AC1328" i="1" a="1"/>
  <c r="AC1328" i="1" s="1"/>
  <c r="AG1327" i="1" a="1"/>
  <c r="AG1327" i="1" s="1"/>
  <c r="I1327" i="1" a="1"/>
  <c r="I1327" i="1" s="1"/>
  <c r="J1327" i="1" s="1" a="1"/>
  <c r="J1327" i="1" s="1"/>
  <c r="AK1327" i="1" a="1"/>
  <c r="AK1327" i="1" s="1"/>
  <c r="AB1327" i="1" a="1"/>
  <c r="AB1327" i="1" s="1"/>
  <c r="AD1327" i="1" s="1" a="1"/>
  <c r="AD1327" i="1" s="1"/>
  <c r="AE1327" i="1" a="1"/>
  <c r="AE1327" i="1" s="1"/>
  <c r="AF1327" i="1" s="1" a="1"/>
  <c r="AF1327" i="1" s="1"/>
  <c r="AC1327" i="1" a="1"/>
  <c r="AC1327" i="1" s="1"/>
  <c r="AG1326" i="1" a="1"/>
  <c r="AG1326" i="1" s="1"/>
  <c r="J1326" i="1" a="1"/>
  <c r="J1326" i="1" s="1"/>
  <c r="I1326" i="1" a="1"/>
  <c r="I1326" i="1" s="1"/>
  <c r="AB1326" i="1" a="1"/>
  <c r="AB1326" i="1" s="1"/>
  <c r="AD1326" i="1" s="1" a="1"/>
  <c r="AD1326" i="1" s="1"/>
  <c r="AE1326" i="1" a="1"/>
  <c r="AE1326" i="1" s="1"/>
  <c r="AF1326" i="1" s="1" a="1"/>
  <c r="AF1326" i="1" s="1"/>
  <c r="AC1326" i="1" a="1"/>
  <c r="AC1326" i="1" s="1"/>
  <c r="AG1325" i="1" a="1"/>
  <c r="AG1325" i="1" s="1"/>
  <c r="J1325" i="1" a="1"/>
  <c r="J1325" i="1" s="1"/>
  <c r="I1325" i="1" a="1"/>
  <c r="I1325" i="1" s="1"/>
  <c r="AB1325" i="1" a="1"/>
  <c r="AB1325" i="1" s="1"/>
  <c r="AD1325" i="1" s="1" a="1"/>
  <c r="AD1325" i="1" s="1"/>
  <c r="AE1325" i="1" a="1"/>
  <c r="AE1325" i="1" s="1"/>
  <c r="AF1325" i="1" s="1" a="1"/>
  <c r="AF1325" i="1" s="1"/>
  <c r="AC1325" i="1" a="1"/>
  <c r="AC1325" i="1" s="1"/>
  <c r="AG1324" i="1" a="1"/>
  <c r="AG1324" i="1" s="1"/>
  <c r="AH1324" i="1" s="1" a="1"/>
  <c r="AH1324" i="1" s="1"/>
  <c r="J1324" i="1" a="1"/>
  <c r="J1324" i="1" s="1"/>
  <c r="I1324" i="1" a="1"/>
  <c r="I1324" i="1" s="1"/>
  <c r="AB1324" i="1" a="1"/>
  <c r="AB1324" i="1" s="1"/>
  <c r="AD1324" i="1" s="1" a="1"/>
  <c r="AD1324" i="1" s="1"/>
  <c r="AE1324" i="1" a="1"/>
  <c r="AE1324" i="1" s="1"/>
  <c r="AF1324" i="1" s="1" a="1"/>
  <c r="AF1324" i="1" s="1"/>
  <c r="AC1324" i="1" a="1"/>
  <c r="AC1324" i="1" s="1"/>
  <c r="AG1323" i="1" a="1"/>
  <c r="AG1323" i="1" s="1"/>
  <c r="J1323" i="1" a="1"/>
  <c r="J1323" i="1" s="1"/>
  <c r="I1323" i="1" a="1"/>
  <c r="I1323" i="1" s="1"/>
  <c r="AB1323" i="1" a="1"/>
  <c r="AB1323" i="1" s="1"/>
  <c r="AD1323" i="1" s="1" a="1"/>
  <c r="AD1323" i="1" s="1"/>
  <c r="AE1323" i="1" a="1"/>
  <c r="AE1323" i="1" s="1"/>
  <c r="AF1323" i="1" s="1" a="1"/>
  <c r="AF1323" i="1" s="1"/>
  <c r="AC1323" i="1" a="1"/>
  <c r="AC1323" i="1" s="1"/>
  <c r="AG1322" i="1" a="1"/>
  <c r="AG1322" i="1" s="1"/>
  <c r="K1322" i="1" s="1" a="1"/>
  <c r="K1322" i="1" s="1"/>
  <c r="J1322" i="1" a="1"/>
  <c r="J1322" i="1" s="1"/>
  <c r="I1322" i="1" a="1"/>
  <c r="I1322" i="1" s="1"/>
  <c r="AK1322" i="1" a="1"/>
  <c r="AK1322" i="1" s="1"/>
  <c r="AB1322" i="1" a="1"/>
  <c r="AB1322" i="1" s="1"/>
  <c r="AD1322" i="1" a="1"/>
  <c r="AD1322" i="1" s="1"/>
  <c r="AE1322" i="1" a="1"/>
  <c r="AE1322" i="1" s="1"/>
  <c r="AF1322" i="1" a="1"/>
  <c r="AF1322" i="1" s="1"/>
  <c r="AH1322" i="1" a="1"/>
  <c r="AH1322" i="1" s="1"/>
  <c r="AJ1322" i="1" s="1" a="1"/>
  <c r="AJ1322" i="1" s="1"/>
  <c r="AI1322" i="1" a="1"/>
  <c r="AI1322" i="1" s="1"/>
  <c r="AC1322" i="1" a="1"/>
  <c r="AC1322" i="1" s="1"/>
  <c r="AG1321" i="1" a="1"/>
  <c r="AG1321" i="1" s="1"/>
  <c r="J1321" i="1" a="1"/>
  <c r="J1321" i="1" s="1"/>
  <c r="I1321" i="1" a="1"/>
  <c r="I1321" i="1" s="1"/>
  <c r="AB1321" i="1" a="1"/>
  <c r="AB1321" i="1" s="1"/>
  <c r="AD1321" i="1" s="1" a="1"/>
  <c r="AD1321" i="1" s="1"/>
  <c r="AE1321" i="1" a="1"/>
  <c r="AE1321" i="1" s="1"/>
  <c r="AF1321" i="1" s="1" a="1"/>
  <c r="AF1321" i="1" s="1"/>
  <c r="AC1321" i="1" a="1"/>
  <c r="AC1321" i="1" s="1"/>
  <c r="AG1320" i="1" a="1"/>
  <c r="AG1320" i="1" s="1"/>
  <c r="AB1320" i="1" a="1"/>
  <c r="AB1320" i="1" s="1"/>
  <c r="AD1320" i="1" s="1" a="1"/>
  <c r="AD1320" i="1" s="1"/>
  <c r="AE1320" i="1" a="1"/>
  <c r="AE1320" i="1" s="1"/>
  <c r="AF1320" i="1" s="1" a="1"/>
  <c r="AF1320" i="1" s="1"/>
  <c r="J1320" i="1" a="1"/>
  <c r="J1320" i="1" s="1"/>
  <c r="I1320" i="1" a="1"/>
  <c r="I1320" i="1" s="1"/>
  <c r="AC1320" i="1" a="1"/>
  <c r="AC1320" i="1" s="1"/>
  <c r="AG1319" i="1" a="1"/>
  <c r="AG1319" i="1" s="1"/>
  <c r="AB1319" i="1" a="1"/>
  <c r="AB1319" i="1" s="1"/>
  <c r="AD1319" i="1" s="1" a="1"/>
  <c r="AD1319" i="1" s="1"/>
  <c r="AE1319" i="1" a="1"/>
  <c r="AE1319" i="1" s="1"/>
  <c r="AF1319" i="1" s="1" a="1"/>
  <c r="AF1319" i="1" s="1"/>
  <c r="J1319" i="1" a="1"/>
  <c r="J1319" i="1" s="1"/>
  <c r="I1319" i="1" a="1"/>
  <c r="I1319" i="1" s="1"/>
  <c r="AC1319" i="1" a="1"/>
  <c r="AC1319" i="1" s="1"/>
  <c r="AG1318" i="1" a="1"/>
  <c r="AG1318" i="1" s="1"/>
  <c r="AB1318" i="1" a="1"/>
  <c r="AB1318" i="1" s="1"/>
  <c r="AD1318" i="1" s="1" a="1"/>
  <c r="AD1318" i="1" s="1"/>
  <c r="AE1318" i="1" a="1"/>
  <c r="AE1318" i="1" s="1"/>
  <c r="AF1318" i="1" s="1" a="1"/>
  <c r="AF1318" i="1" s="1"/>
  <c r="J1318" i="1" a="1"/>
  <c r="J1318" i="1" s="1"/>
  <c r="I1318" i="1" a="1"/>
  <c r="I1318" i="1" s="1"/>
  <c r="AC1318" i="1" a="1"/>
  <c r="AC1318" i="1" s="1"/>
  <c r="AG1317" i="1" a="1"/>
  <c r="AG1317" i="1" s="1"/>
  <c r="AB1317" i="1" a="1"/>
  <c r="AB1317" i="1" s="1"/>
  <c r="AD1317" i="1" s="1" a="1"/>
  <c r="AD1317" i="1" s="1"/>
  <c r="AE1317" i="1" a="1"/>
  <c r="AE1317" i="1" s="1"/>
  <c r="AF1317" i="1" s="1" a="1"/>
  <c r="AF1317" i="1" s="1"/>
  <c r="J1317" i="1" a="1"/>
  <c r="J1317" i="1" s="1"/>
  <c r="I1317" i="1" a="1"/>
  <c r="I1317" i="1" s="1"/>
  <c r="AC1317" i="1" a="1"/>
  <c r="AC1317" i="1" s="1"/>
  <c r="AG1316" i="1" a="1"/>
  <c r="AG1316" i="1" s="1"/>
  <c r="AB1316" i="1" a="1"/>
  <c r="AB1316" i="1" s="1"/>
  <c r="AD1316" i="1" s="1" a="1"/>
  <c r="AD1316" i="1" s="1"/>
  <c r="AE1316" i="1" a="1"/>
  <c r="AE1316" i="1" s="1"/>
  <c r="AF1316" i="1" s="1" a="1"/>
  <c r="AF1316" i="1" s="1"/>
  <c r="J1316" i="1" a="1"/>
  <c r="J1316" i="1" s="1"/>
  <c r="I1316" i="1" a="1"/>
  <c r="I1316" i="1" s="1"/>
  <c r="AC1316" i="1" a="1"/>
  <c r="AC1316" i="1" s="1"/>
  <c r="AG1315" i="1" a="1"/>
  <c r="AG1315" i="1" s="1"/>
  <c r="J1315" i="1" a="1"/>
  <c r="J1315" i="1" s="1"/>
  <c r="I1315" i="1" a="1"/>
  <c r="I1315" i="1" s="1"/>
  <c r="AB1315" i="1" a="1"/>
  <c r="AB1315" i="1" s="1"/>
  <c r="AD1315" i="1" s="1" a="1"/>
  <c r="AD1315" i="1" s="1"/>
  <c r="AE1315" i="1" a="1"/>
  <c r="AE1315" i="1" s="1"/>
  <c r="AF1315" i="1" s="1" a="1"/>
  <c r="AF1315" i="1" s="1"/>
  <c r="AC1315" i="1" a="1"/>
  <c r="AC1315" i="1" s="1"/>
  <c r="AG1314" i="1" a="1"/>
  <c r="AG1314" i="1" s="1"/>
  <c r="J1314" i="1" a="1"/>
  <c r="J1314" i="1" s="1"/>
  <c r="I1314" i="1" a="1"/>
  <c r="I1314" i="1" s="1"/>
  <c r="AB1314" i="1" a="1"/>
  <c r="AB1314" i="1" s="1"/>
  <c r="AD1314" i="1" s="1" a="1"/>
  <c r="AD1314" i="1" s="1"/>
  <c r="AE1314" i="1" a="1"/>
  <c r="AE1314" i="1" s="1"/>
  <c r="AF1314" i="1" s="1" a="1"/>
  <c r="AF1314" i="1" s="1"/>
  <c r="AC1314" i="1" a="1"/>
  <c r="AC1314" i="1" s="1"/>
  <c r="AG1313" i="1" a="1"/>
  <c r="AG1313" i="1" s="1"/>
  <c r="J1313" i="1" a="1"/>
  <c r="J1313" i="1" s="1"/>
  <c r="I1313" i="1" a="1"/>
  <c r="I1313" i="1" s="1"/>
  <c r="AB1313" i="1" a="1"/>
  <c r="AB1313" i="1" s="1"/>
  <c r="AD1313" i="1" s="1" a="1"/>
  <c r="AD1313" i="1" s="1"/>
  <c r="AE1313" i="1" a="1"/>
  <c r="AE1313" i="1" s="1"/>
  <c r="AF1313" i="1" s="1" a="1"/>
  <c r="AF1313" i="1" s="1"/>
  <c r="AC1313" i="1" a="1"/>
  <c r="AC1313" i="1" s="1"/>
  <c r="AG1312" i="1" a="1"/>
  <c r="AG1312" i="1" s="1"/>
  <c r="AB1312" i="1" a="1"/>
  <c r="AB1312" i="1" s="1"/>
  <c r="AD1312" i="1" s="1" a="1"/>
  <c r="AD1312" i="1" s="1"/>
  <c r="AE1312" i="1" a="1"/>
  <c r="AE1312" i="1" s="1"/>
  <c r="AF1312" i="1" s="1" a="1"/>
  <c r="AF1312" i="1" s="1"/>
  <c r="J1312" i="1" a="1"/>
  <c r="J1312" i="1" s="1"/>
  <c r="I1312" i="1" a="1"/>
  <c r="I1312" i="1" s="1"/>
  <c r="AC1312" i="1" a="1"/>
  <c r="AC1312" i="1" s="1"/>
  <c r="AG1311" i="1" a="1"/>
  <c r="AG1311" i="1" s="1"/>
  <c r="AB1311" i="1" a="1"/>
  <c r="AB1311" i="1" s="1"/>
  <c r="AD1311" i="1" s="1" a="1"/>
  <c r="AD1311" i="1" s="1"/>
  <c r="AE1311" i="1" a="1"/>
  <c r="AE1311" i="1" s="1"/>
  <c r="AF1311" i="1" s="1" a="1"/>
  <c r="AF1311" i="1" s="1"/>
  <c r="J1311" i="1" a="1"/>
  <c r="J1311" i="1" s="1"/>
  <c r="I1311" i="1" a="1"/>
  <c r="I1311" i="1" s="1"/>
  <c r="AC1311" i="1" a="1"/>
  <c r="AC1311" i="1" s="1"/>
  <c r="AG1310" i="1" a="1"/>
  <c r="AG1310" i="1" s="1"/>
  <c r="AB1310" i="1" a="1"/>
  <c r="AB1310" i="1" s="1"/>
  <c r="AD1310" i="1" s="1" a="1"/>
  <c r="AD1310" i="1" s="1"/>
  <c r="AE1310" i="1" a="1"/>
  <c r="AE1310" i="1" s="1"/>
  <c r="AF1310" i="1" s="1" a="1"/>
  <c r="AF1310" i="1" s="1"/>
  <c r="J1310" i="1" a="1"/>
  <c r="J1310" i="1" s="1"/>
  <c r="I1310" i="1" a="1"/>
  <c r="I1310" i="1" s="1"/>
  <c r="AC1310" i="1" a="1"/>
  <c r="AC1310" i="1" s="1"/>
  <c r="AG1309" i="1" a="1"/>
  <c r="AG1309" i="1" s="1"/>
  <c r="AB1309" i="1" a="1"/>
  <c r="AB1309" i="1" s="1"/>
  <c r="AD1309" i="1" s="1" a="1"/>
  <c r="AD1309" i="1" s="1"/>
  <c r="AE1309" i="1" a="1"/>
  <c r="AE1309" i="1" s="1"/>
  <c r="AF1309" i="1" s="1" a="1"/>
  <c r="AF1309" i="1" s="1"/>
  <c r="J1309" i="1" a="1"/>
  <c r="J1309" i="1" s="1"/>
  <c r="I1309" i="1" a="1"/>
  <c r="I1309" i="1" s="1"/>
  <c r="AC1309" i="1" a="1"/>
  <c r="AC1309" i="1" s="1"/>
  <c r="AG1308" i="1" a="1"/>
  <c r="AG1308" i="1" s="1"/>
  <c r="AB1308" i="1" a="1"/>
  <c r="AB1308" i="1" s="1"/>
  <c r="AD1308" i="1" s="1" a="1"/>
  <c r="AD1308" i="1" s="1"/>
  <c r="AE1308" i="1" a="1"/>
  <c r="AE1308" i="1" s="1"/>
  <c r="AF1308" i="1" s="1" a="1"/>
  <c r="AF1308" i="1" s="1"/>
  <c r="J1308" i="1" a="1"/>
  <c r="J1308" i="1" s="1"/>
  <c r="I1308" i="1" a="1"/>
  <c r="I1308" i="1" s="1"/>
  <c r="AC1308" i="1" a="1"/>
  <c r="AC1308" i="1" s="1"/>
  <c r="AG1307" i="1" a="1"/>
  <c r="AG1307" i="1" s="1"/>
  <c r="AB1307" i="1" a="1"/>
  <c r="AB1307" i="1" s="1"/>
  <c r="AD1307" i="1" s="1" a="1"/>
  <c r="AD1307" i="1" s="1"/>
  <c r="AE1307" i="1" a="1"/>
  <c r="AE1307" i="1" s="1"/>
  <c r="AF1307" i="1" s="1" a="1"/>
  <c r="AF1307" i="1" s="1"/>
  <c r="J1307" i="1" a="1"/>
  <c r="J1307" i="1" s="1"/>
  <c r="I1307" i="1" a="1"/>
  <c r="I1307" i="1" s="1"/>
  <c r="AC1307" i="1" a="1"/>
  <c r="AC1307" i="1" s="1"/>
  <c r="AG1306" i="1" a="1"/>
  <c r="AG1306" i="1" s="1"/>
  <c r="AB1306" i="1" a="1"/>
  <c r="AB1306" i="1" s="1"/>
  <c r="AD1306" i="1" s="1" a="1"/>
  <c r="AD1306" i="1" s="1"/>
  <c r="AE1306" i="1" a="1"/>
  <c r="AE1306" i="1" s="1"/>
  <c r="AF1306" i="1" s="1" a="1"/>
  <c r="AF1306" i="1" s="1"/>
  <c r="J1306" i="1" a="1"/>
  <c r="J1306" i="1" s="1"/>
  <c r="I1306" i="1" a="1"/>
  <c r="I1306" i="1" s="1"/>
  <c r="AC1306" i="1" a="1"/>
  <c r="AC1306" i="1" s="1"/>
  <c r="AG1305" i="1" a="1"/>
  <c r="AG1305" i="1" s="1"/>
  <c r="AB1305" i="1" a="1"/>
  <c r="AB1305" i="1" s="1"/>
  <c r="AD1305" i="1" s="1" a="1"/>
  <c r="AD1305" i="1" s="1"/>
  <c r="AE1305" i="1" a="1"/>
  <c r="AE1305" i="1" s="1"/>
  <c r="AF1305" i="1" s="1" a="1"/>
  <c r="AF1305" i="1" s="1"/>
  <c r="J1305" i="1" a="1"/>
  <c r="J1305" i="1" s="1"/>
  <c r="I1305" i="1" a="1"/>
  <c r="I1305" i="1" s="1"/>
  <c r="AC1305" i="1" a="1"/>
  <c r="AC1305" i="1" s="1"/>
  <c r="AG1304" i="1" a="1"/>
  <c r="AG1304" i="1" s="1"/>
  <c r="I1304" i="1" a="1"/>
  <c r="I1304" i="1" s="1"/>
  <c r="J1304" i="1" s="1" a="1"/>
  <c r="J1304" i="1" s="1"/>
  <c r="AB1304" i="1" a="1"/>
  <c r="AB1304" i="1" s="1"/>
  <c r="AD1304" i="1" s="1" a="1"/>
  <c r="AD1304" i="1" s="1"/>
  <c r="AE1304" i="1" a="1"/>
  <c r="AE1304" i="1" s="1"/>
  <c r="AF1304" i="1" s="1" a="1"/>
  <c r="AF1304" i="1" s="1"/>
  <c r="AC1304" i="1" a="1"/>
  <c r="AC1304" i="1" s="1"/>
  <c r="AG1303" i="1" a="1"/>
  <c r="AG1303" i="1" s="1"/>
  <c r="I1303" i="1" a="1"/>
  <c r="I1303" i="1" s="1"/>
  <c r="J1303" i="1" s="1" a="1"/>
  <c r="J1303" i="1" s="1"/>
  <c r="AB1303" i="1" a="1"/>
  <c r="AB1303" i="1" s="1"/>
  <c r="AD1303" i="1" s="1" a="1"/>
  <c r="AD1303" i="1" s="1"/>
  <c r="AE1303" i="1" a="1"/>
  <c r="AE1303" i="1" s="1"/>
  <c r="AF1303" i="1" s="1" a="1"/>
  <c r="AF1303" i="1" s="1"/>
  <c r="AC1303" i="1" a="1"/>
  <c r="AC1303" i="1" s="1"/>
  <c r="AG1302" i="1" a="1"/>
  <c r="AG1302" i="1" s="1"/>
  <c r="J1302" i="1" a="1"/>
  <c r="J1302" i="1" s="1"/>
  <c r="I1302" i="1" a="1"/>
  <c r="I1302" i="1" s="1"/>
  <c r="AB1302" i="1" a="1"/>
  <c r="AB1302" i="1" s="1"/>
  <c r="AD1302" i="1" s="1" a="1"/>
  <c r="AD1302" i="1" s="1"/>
  <c r="AE1302" i="1" a="1"/>
  <c r="AE1302" i="1" s="1"/>
  <c r="AF1302" i="1" s="1" a="1"/>
  <c r="AF1302" i="1" s="1"/>
  <c r="AC1302" i="1" a="1"/>
  <c r="AC1302" i="1" s="1"/>
  <c r="AG1301" i="1" a="1"/>
  <c r="AG1301" i="1" s="1"/>
  <c r="AB1301" i="1" a="1"/>
  <c r="AB1301" i="1" s="1"/>
  <c r="AD1301" i="1" s="1" a="1"/>
  <c r="AD1301" i="1" s="1"/>
  <c r="AE1301" i="1" a="1"/>
  <c r="AE1301" i="1" s="1"/>
  <c r="AF1301" i="1" s="1" a="1"/>
  <c r="AF1301" i="1" s="1"/>
  <c r="I1301" i="1" a="1"/>
  <c r="I1301" i="1" s="1"/>
  <c r="J1301" i="1" s="1" a="1"/>
  <c r="J1301" i="1" s="1"/>
  <c r="AC1301" i="1" a="1"/>
  <c r="AC1301" i="1" s="1"/>
  <c r="AG1300" i="1" a="1"/>
  <c r="AG1300" i="1" s="1"/>
  <c r="AB1300" i="1" a="1"/>
  <c r="AB1300" i="1" s="1"/>
  <c r="AD1300" i="1" s="1" a="1"/>
  <c r="AD1300" i="1" s="1"/>
  <c r="AE1300" i="1" a="1"/>
  <c r="AE1300" i="1" s="1"/>
  <c r="AF1300" i="1" s="1" a="1"/>
  <c r="AF1300" i="1" s="1"/>
  <c r="J1300" i="1" a="1"/>
  <c r="J1300" i="1" s="1"/>
  <c r="I1300" i="1" a="1"/>
  <c r="I1300" i="1" s="1"/>
  <c r="AC1300" i="1" a="1"/>
  <c r="AC1300" i="1" s="1"/>
  <c r="AG1299" i="1" a="1"/>
  <c r="AG1299" i="1" s="1"/>
  <c r="AB1299" i="1" a="1"/>
  <c r="AB1299" i="1" s="1"/>
  <c r="AD1299" i="1" s="1" a="1"/>
  <c r="AD1299" i="1" s="1"/>
  <c r="AE1299" i="1" a="1"/>
  <c r="AE1299" i="1" s="1"/>
  <c r="AF1299" i="1" s="1" a="1"/>
  <c r="AF1299" i="1" s="1"/>
  <c r="J1299" i="1" a="1"/>
  <c r="J1299" i="1" s="1"/>
  <c r="I1299" i="1" a="1"/>
  <c r="I1299" i="1" s="1"/>
  <c r="AC1299" i="1" a="1"/>
  <c r="AC1299" i="1" s="1"/>
  <c r="AG1298" i="1" a="1"/>
  <c r="AG1298" i="1" s="1"/>
  <c r="I1298" i="1" a="1"/>
  <c r="I1298" i="1" s="1"/>
  <c r="J1298" i="1" s="1" a="1"/>
  <c r="J1298" i="1" s="1"/>
  <c r="AB1298" i="1" a="1"/>
  <c r="AB1298" i="1" s="1"/>
  <c r="AD1298" i="1" s="1" a="1"/>
  <c r="AD1298" i="1" s="1"/>
  <c r="AE1298" i="1" a="1"/>
  <c r="AE1298" i="1" s="1"/>
  <c r="AF1298" i="1" s="1" a="1"/>
  <c r="AF1298" i="1" s="1"/>
  <c r="AC1298" i="1" a="1"/>
  <c r="AC1298" i="1" s="1"/>
  <c r="AG1297" i="1" a="1"/>
  <c r="AG1297" i="1" s="1"/>
  <c r="I1297" i="1" a="1"/>
  <c r="I1297" i="1" s="1"/>
  <c r="J1297" i="1" s="1" a="1"/>
  <c r="J1297" i="1" s="1"/>
  <c r="AB1297" i="1" a="1"/>
  <c r="AB1297" i="1" s="1"/>
  <c r="AD1297" i="1" s="1" a="1"/>
  <c r="AD1297" i="1" s="1"/>
  <c r="AE1297" i="1" a="1"/>
  <c r="AE1297" i="1" s="1"/>
  <c r="AF1297" i="1" s="1" a="1"/>
  <c r="AF1297" i="1" s="1"/>
  <c r="AC1297" i="1" a="1"/>
  <c r="AC1297" i="1" s="1"/>
  <c r="AG1296" i="1" a="1"/>
  <c r="AG1296" i="1" s="1"/>
  <c r="I1296" i="1" a="1"/>
  <c r="I1296" i="1" s="1"/>
  <c r="J1296" i="1" s="1" a="1"/>
  <c r="J1296" i="1" s="1"/>
  <c r="AB1296" i="1" a="1"/>
  <c r="AB1296" i="1" s="1"/>
  <c r="AD1296" i="1" s="1" a="1"/>
  <c r="AD1296" i="1" s="1"/>
  <c r="AE1296" i="1" a="1"/>
  <c r="AE1296" i="1" s="1"/>
  <c r="AF1296" i="1" s="1" a="1"/>
  <c r="AF1296" i="1" s="1"/>
  <c r="AC1296" i="1" a="1"/>
  <c r="AC1296" i="1" s="1"/>
  <c r="AG1295" i="1" a="1"/>
  <c r="AG1295" i="1" s="1"/>
  <c r="I1295" i="1" a="1"/>
  <c r="I1295" i="1" s="1"/>
  <c r="J1295" i="1" s="1" a="1"/>
  <c r="J1295" i="1" s="1"/>
  <c r="AB1295" i="1" a="1"/>
  <c r="AB1295" i="1" s="1"/>
  <c r="AD1295" i="1" s="1" a="1"/>
  <c r="AD1295" i="1" s="1"/>
  <c r="AE1295" i="1" a="1"/>
  <c r="AE1295" i="1" s="1"/>
  <c r="AF1295" i="1" s="1" a="1"/>
  <c r="AF1295" i="1" s="1"/>
  <c r="AC1295" i="1" a="1"/>
  <c r="AC1295" i="1" s="1"/>
  <c r="AG1294" i="1" a="1"/>
  <c r="AG1294" i="1" s="1"/>
  <c r="I1294" i="1" a="1"/>
  <c r="I1294" i="1" s="1"/>
  <c r="J1294" i="1" s="1" a="1"/>
  <c r="J1294" i="1" s="1"/>
  <c r="AB1294" i="1" a="1"/>
  <c r="AB1294" i="1" s="1"/>
  <c r="AD1294" i="1" s="1" a="1"/>
  <c r="AD1294" i="1" s="1"/>
  <c r="AE1294" i="1" a="1"/>
  <c r="AE1294" i="1" s="1"/>
  <c r="AF1294" i="1" s="1" a="1"/>
  <c r="AF1294" i="1" s="1"/>
  <c r="AC1294" i="1" a="1"/>
  <c r="AC1294" i="1" s="1"/>
  <c r="AG1293" i="1" a="1"/>
  <c r="AG1293" i="1" s="1"/>
  <c r="I1293" i="1" a="1"/>
  <c r="I1293" i="1" s="1"/>
  <c r="J1293" i="1" s="1" a="1"/>
  <c r="J1293" i="1" s="1"/>
  <c r="AB1293" i="1" a="1"/>
  <c r="AB1293" i="1" s="1"/>
  <c r="AD1293" i="1" s="1" a="1"/>
  <c r="AD1293" i="1" s="1"/>
  <c r="AE1293" i="1" a="1"/>
  <c r="AE1293" i="1" s="1"/>
  <c r="AF1293" i="1" s="1" a="1"/>
  <c r="AF1293" i="1" s="1"/>
  <c r="AC1293" i="1" a="1"/>
  <c r="AC1293" i="1" s="1"/>
  <c r="AG1292" i="1" a="1"/>
  <c r="AG1292" i="1" s="1"/>
  <c r="I1292" i="1" a="1"/>
  <c r="I1292" i="1" s="1"/>
  <c r="J1292" i="1" s="1" a="1"/>
  <c r="J1292" i="1" s="1"/>
  <c r="AB1292" i="1" a="1"/>
  <c r="AB1292" i="1" s="1"/>
  <c r="AD1292" i="1" s="1" a="1"/>
  <c r="AD1292" i="1" s="1"/>
  <c r="AE1292" i="1" a="1"/>
  <c r="AE1292" i="1" s="1"/>
  <c r="AF1292" i="1" s="1" a="1"/>
  <c r="AF1292" i="1" s="1"/>
  <c r="AC1292" i="1" a="1"/>
  <c r="AC1292" i="1" s="1"/>
  <c r="AG1291" i="1" a="1"/>
  <c r="AG1291" i="1" s="1"/>
  <c r="I1291" i="1" a="1"/>
  <c r="I1291" i="1" s="1"/>
  <c r="J1291" i="1" s="1" a="1"/>
  <c r="J1291" i="1" s="1"/>
  <c r="AB1291" i="1" a="1"/>
  <c r="AB1291" i="1" s="1"/>
  <c r="AD1291" i="1" s="1" a="1"/>
  <c r="AD1291" i="1" s="1"/>
  <c r="AE1291" i="1" a="1"/>
  <c r="AE1291" i="1" s="1"/>
  <c r="AF1291" i="1" s="1" a="1"/>
  <c r="AF1291" i="1" s="1"/>
  <c r="AC1291" i="1" a="1"/>
  <c r="AC1291" i="1" s="1"/>
  <c r="AG1290" i="1" a="1"/>
  <c r="AG1290" i="1" s="1"/>
  <c r="I1290" i="1" a="1"/>
  <c r="I1290" i="1" s="1"/>
  <c r="J1290" i="1" s="1" a="1"/>
  <c r="J1290" i="1" s="1"/>
  <c r="AB1290" i="1" a="1"/>
  <c r="AB1290" i="1" s="1"/>
  <c r="AD1290" i="1" s="1" a="1"/>
  <c r="AD1290" i="1" s="1"/>
  <c r="AE1290" i="1" a="1"/>
  <c r="AE1290" i="1" s="1"/>
  <c r="AF1290" i="1" s="1" a="1"/>
  <c r="AF1290" i="1" s="1"/>
  <c r="AC1290" i="1" a="1"/>
  <c r="AC1290" i="1" s="1"/>
  <c r="AG1289" i="1" a="1"/>
  <c r="AG1289" i="1" s="1"/>
  <c r="I1289" i="1" a="1"/>
  <c r="I1289" i="1" s="1"/>
  <c r="J1289" i="1" s="1" a="1"/>
  <c r="J1289" i="1" s="1"/>
  <c r="AB1289" i="1" a="1"/>
  <c r="AB1289" i="1" s="1"/>
  <c r="AD1289" i="1" s="1" a="1"/>
  <c r="AD1289" i="1" s="1"/>
  <c r="AE1289" i="1" a="1"/>
  <c r="AE1289" i="1" s="1"/>
  <c r="AF1289" i="1" s="1" a="1"/>
  <c r="AF1289" i="1" s="1"/>
  <c r="AC1289" i="1" a="1"/>
  <c r="AC1289" i="1" s="1"/>
  <c r="AG1288" i="1" a="1"/>
  <c r="AG1288" i="1" s="1"/>
  <c r="I1288" i="1" a="1"/>
  <c r="I1288" i="1" s="1"/>
  <c r="J1288" i="1" s="1" a="1"/>
  <c r="J1288" i="1" s="1"/>
  <c r="AB1288" i="1" a="1"/>
  <c r="AB1288" i="1" s="1"/>
  <c r="AD1288" i="1" s="1" a="1"/>
  <c r="AD1288" i="1" s="1"/>
  <c r="AE1288" i="1" a="1"/>
  <c r="AE1288" i="1" s="1"/>
  <c r="AF1288" i="1" s="1" a="1"/>
  <c r="AF1288" i="1" s="1"/>
  <c r="AC1288" i="1" a="1"/>
  <c r="AC1288" i="1" s="1"/>
  <c r="AG1287" i="1" a="1"/>
  <c r="AG1287" i="1" s="1"/>
  <c r="I1287" i="1" a="1"/>
  <c r="I1287" i="1" s="1"/>
  <c r="J1287" i="1" s="1" a="1"/>
  <c r="J1287" i="1" s="1"/>
  <c r="AB1287" i="1" a="1"/>
  <c r="AB1287" i="1" s="1"/>
  <c r="AD1287" i="1" s="1" a="1"/>
  <c r="AD1287" i="1" s="1"/>
  <c r="AE1287" i="1" a="1"/>
  <c r="AE1287" i="1" s="1"/>
  <c r="AF1287" i="1" s="1" a="1"/>
  <c r="AF1287" i="1" s="1"/>
  <c r="AC1287" i="1" a="1"/>
  <c r="AC1287" i="1" s="1"/>
  <c r="AG1286" i="1" a="1"/>
  <c r="AG1286" i="1" s="1"/>
  <c r="I1286" i="1" a="1"/>
  <c r="I1286" i="1" s="1"/>
  <c r="J1286" i="1" s="1" a="1"/>
  <c r="J1286" i="1" s="1"/>
  <c r="AB1286" i="1" a="1"/>
  <c r="AB1286" i="1" s="1"/>
  <c r="AD1286" i="1" s="1" a="1"/>
  <c r="AD1286" i="1" s="1"/>
  <c r="AE1286" i="1" a="1"/>
  <c r="AE1286" i="1" s="1"/>
  <c r="AF1286" i="1" s="1" a="1"/>
  <c r="AF1286" i="1" s="1"/>
  <c r="AC1286" i="1" a="1"/>
  <c r="AC1286" i="1" s="1"/>
  <c r="AG1285" i="1" a="1"/>
  <c r="AG1285" i="1" s="1"/>
  <c r="I1285" i="1" a="1"/>
  <c r="I1285" i="1" s="1"/>
  <c r="J1285" i="1" s="1" a="1"/>
  <c r="J1285" i="1" s="1"/>
  <c r="AB1285" i="1" a="1"/>
  <c r="AB1285" i="1" s="1"/>
  <c r="AD1285" i="1" s="1" a="1"/>
  <c r="AD1285" i="1" s="1"/>
  <c r="AE1285" i="1" a="1"/>
  <c r="AE1285" i="1" s="1"/>
  <c r="AF1285" i="1" s="1" a="1"/>
  <c r="AF1285" i="1" s="1"/>
  <c r="AC1285" i="1" a="1"/>
  <c r="AC1285" i="1" s="1"/>
  <c r="AG1284" i="1" a="1"/>
  <c r="AG1284" i="1" s="1"/>
  <c r="AB1284" i="1" a="1"/>
  <c r="AB1284" i="1" s="1"/>
  <c r="AD1284" i="1" s="1" a="1"/>
  <c r="AD1284" i="1" s="1"/>
  <c r="AE1284" i="1" a="1"/>
  <c r="AE1284" i="1" s="1"/>
  <c r="AF1284" i="1" s="1" a="1"/>
  <c r="AF1284" i="1" s="1"/>
  <c r="I1284" i="1" a="1"/>
  <c r="I1284" i="1" s="1"/>
  <c r="J1284" i="1" s="1" a="1"/>
  <c r="J1284" i="1" s="1"/>
  <c r="AC1284" i="1" a="1"/>
  <c r="AC1284" i="1" s="1"/>
  <c r="AG1283" i="1" a="1"/>
  <c r="AG1283" i="1" s="1"/>
  <c r="I1283" i="1" a="1"/>
  <c r="I1283" i="1" s="1"/>
  <c r="J1283" i="1" s="1" a="1"/>
  <c r="J1283" i="1" s="1"/>
  <c r="AB1283" i="1" a="1"/>
  <c r="AB1283" i="1" s="1"/>
  <c r="AD1283" i="1" s="1" a="1"/>
  <c r="AD1283" i="1" s="1"/>
  <c r="AE1283" i="1" a="1"/>
  <c r="AE1283" i="1" s="1"/>
  <c r="AF1283" i="1" s="1" a="1"/>
  <c r="AF1283" i="1" s="1"/>
  <c r="AC1283" i="1" a="1"/>
  <c r="AC1283" i="1" s="1"/>
  <c r="AG1282" i="1" a="1"/>
  <c r="AG1282" i="1" s="1"/>
  <c r="I1282" i="1" a="1"/>
  <c r="I1282" i="1" s="1"/>
  <c r="J1282" i="1" s="1" a="1"/>
  <c r="J1282" i="1" s="1"/>
  <c r="AB1282" i="1" a="1"/>
  <c r="AB1282" i="1" s="1"/>
  <c r="AD1282" i="1" s="1" a="1"/>
  <c r="AD1282" i="1" s="1"/>
  <c r="AE1282" i="1" a="1"/>
  <c r="AE1282" i="1" s="1"/>
  <c r="AF1282" i="1" s="1" a="1"/>
  <c r="AF1282" i="1" s="1"/>
  <c r="AC1282" i="1" a="1"/>
  <c r="AC1282" i="1" s="1"/>
  <c r="AG1281" i="1" a="1"/>
  <c r="AG1281" i="1" s="1"/>
  <c r="AB1281" i="1" a="1"/>
  <c r="AB1281" i="1" s="1"/>
  <c r="AD1281" i="1" s="1" a="1"/>
  <c r="AD1281" i="1" s="1"/>
  <c r="AE1281" i="1" a="1"/>
  <c r="AE1281" i="1" s="1"/>
  <c r="AF1281" i="1" s="1" a="1"/>
  <c r="AF1281" i="1" s="1"/>
  <c r="J1281" i="1" a="1"/>
  <c r="J1281" i="1" s="1"/>
  <c r="I1281" i="1" a="1"/>
  <c r="I1281" i="1" s="1"/>
  <c r="AC1281" i="1" a="1"/>
  <c r="AC1281" i="1" s="1"/>
  <c r="AG1280" i="1" a="1"/>
  <c r="AG1280" i="1" s="1"/>
  <c r="AB1280" i="1" a="1"/>
  <c r="AB1280" i="1" s="1"/>
  <c r="AD1280" i="1" s="1" a="1"/>
  <c r="AD1280" i="1" s="1"/>
  <c r="AE1280" i="1" a="1"/>
  <c r="AE1280" i="1" s="1"/>
  <c r="AF1280" i="1" s="1" a="1"/>
  <c r="AF1280" i="1" s="1"/>
  <c r="J1280" i="1" a="1"/>
  <c r="J1280" i="1" s="1"/>
  <c r="I1280" i="1" a="1"/>
  <c r="I1280" i="1" s="1"/>
  <c r="AC1280" i="1" a="1"/>
  <c r="AC1280" i="1" s="1"/>
  <c r="AG1279" i="1" a="1"/>
  <c r="AG1279" i="1" s="1"/>
  <c r="AB1279" i="1" a="1"/>
  <c r="AB1279" i="1" s="1"/>
  <c r="AD1279" i="1" s="1" a="1"/>
  <c r="AD1279" i="1" s="1"/>
  <c r="AE1279" i="1" a="1"/>
  <c r="AE1279" i="1" s="1"/>
  <c r="AF1279" i="1" s="1" a="1"/>
  <c r="AF1279" i="1" s="1"/>
  <c r="J1279" i="1" a="1"/>
  <c r="J1279" i="1" s="1"/>
  <c r="I1279" i="1" a="1"/>
  <c r="I1279" i="1" s="1"/>
  <c r="AC1279" i="1" a="1"/>
  <c r="AC1279" i="1" s="1"/>
  <c r="AG1278" i="1" a="1"/>
  <c r="AG1278" i="1" s="1"/>
  <c r="K1278" i="1" s="1" a="1"/>
  <c r="K1278" i="1" s="1"/>
  <c r="I1278" i="1" a="1"/>
  <c r="I1278" i="1" s="1"/>
  <c r="J1278" i="1" s="1" a="1"/>
  <c r="J1278" i="1" s="1"/>
  <c r="AK1278" i="1" a="1"/>
  <c r="AK1278" i="1" s="1"/>
  <c r="AB1278" i="1" a="1"/>
  <c r="AB1278" i="1" s="1"/>
  <c r="AD1278" i="1" s="1" a="1"/>
  <c r="AD1278" i="1" s="1"/>
  <c r="AE1278" i="1" a="1"/>
  <c r="AE1278" i="1" s="1"/>
  <c r="AF1278" i="1" s="1" a="1"/>
  <c r="AF1278" i="1" s="1"/>
  <c r="AC1278" i="1" a="1"/>
  <c r="AC1278" i="1" s="1"/>
  <c r="AG1277" i="1" a="1"/>
  <c r="AG1277" i="1" s="1"/>
  <c r="K1277" i="1" s="1" a="1"/>
  <c r="K1277" i="1" s="1"/>
  <c r="I1277" i="1" a="1"/>
  <c r="I1277" i="1" s="1"/>
  <c r="J1277" i="1" s="1" a="1"/>
  <c r="J1277" i="1" s="1"/>
  <c r="AK1277" i="1" a="1"/>
  <c r="AK1277" i="1" s="1"/>
  <c r="AB1277" i="1" a="1"/>
  <c r="AB1277" i="1" s="1"/>
  <c r="AD1277" i="1" s="1" a="1"/>
  <c r="AD1277" i="1" s="1"/>
  <c r="AE1277" i="1" a="1"/>
  <c r="AE1277" i="1" s="1"/>
  <c r="AF1277" i="1" s="1" a="1"/>
  <c r="AF1277" i="1" s="1"/>
  <c r="AC1277" i="1" a="1"/>
  <c r="AC1277" i="1" s="1"/>
  <c r="AG1276" i="1" a="1"/>
  <c r="AG1276" i="1" s="1"/>
  <c r="K1276" i="1" s="1" a="1"/>
  <c r="K1276" i="1" s="1"/>
  <c r="I1276" i="1" a="1"/>
  <c r="I1276" i="1" s="1"/>
  <c r="J1276" i="1" s="1" a="1"/>
  <c r="J1276" i="1" s="1"/>
  <c r="AK1276" i="1" a="1"/>
  <c r="AK1276" i="1" s="1"/>
  <c r="AB1276" i="1" a="1"/>
  <c r="AB1276" i="1" s="1"/>
  <c r="AD1276" i="1" s="1" a="1"/>
  <c r="AD1276" i="1" s="1"/>
  <c r="AE1276" i="1" a="1"/>
  <c r="AE1276" i="1" s="1"/>
  <c r="AF1276" i="1" s="1" a="1"/>
  <c r="AF1276" i="1" s="1"/>
  <c r="AC1276" i="1" a="1"/>
  <c r="AC1276" i="1" s="1"/>
  <c r="AG1275" i="1" a="1"/>
  <c r="AG1275" i="1" s="1"/>
  <c r="K1275" i="1" s="1" a="1"/>
  <c r="K1275" i="1" s="1"/>
  <c r="I1275" i="1" a="1"/>
  <c r="I1275" i="1" s="1"/>
  <c r="J1275" i="1" s="1" a="1"/>
  <c r="J1275" i="1" s="1"/>
  <c r="AK1275" i="1" a="1"/>
  <c r="AK1275" i="1" s="1"/>
  <c r="AB1275" i="1" a="1"/>
  <c r="AB1275" i="1" s="1"/>
  <c r="AD1275" i="1" s="1" a="1"/>
  <c r="AD1275" i="1" s="1"/>
  <c r="AE1275" i="1" a="1"/>
  <c r="AE1275" i="1" s="1"/>
  <c r="AF1275" i="1" s="1" a="1"/>
  <c r="AF1275" i="1" s="1"/>
  <c r="AC1275" i="1" a="1"/>
  <c r="AC1275" i="1" s="1"/>
  <c r="AG1274" i="1" a="1"/>
  <c r="AG1274" i="1" s="1"/>
  <c r="K1274" i="1" s="1" a="1"/>
  <c r="K1274" i="1" s="1"/>
  <c r="I1274" i="1" a="1"/>
  <c r="I1274" i="1" s="1"/>
  <c r="J1274" i="1" s="1" a="1"/>
  <c r="J1274" i="1" s="1"/>
  <c r="AK1274" i="1" a="1"/>
  <c r="AK1274" i="1" s="1"/>
  <c r="AB1274" i="1" a="1"/>
  <c r="AB1274" i="1" s="1"/>
  <c r="AD1274" i="1" s="1" a="1"/>
  <c r="AD1274" i="1" s="1"/>
  <c r="AE1274" i="1" a="1"/>
  <c r="AE1274" i="1" s="1"/>
  <c r="AF1274" i="1" s="1" a="1"/>
  <c r="AF1274" i="1" s="1"/>
  <c r="AC1274" i="1" a="1"/>
  <c r="AC1274" i="1" s="1"/>
  <c r="AG1273" i="1" a="1"/>
  <c r="AG1273" i="1" s="1"/>
  <c r="K1273" i="1" s="1" a="1"/>
  <c r="K1273" i="1" s="1"/>
  <c r="I1273" i="1" a="1"/>
  <c r="I1273" i="1" s="1"/>
  <c r="J1273" i="1" s="1" a="1"/>
  <c r="J1273" i="1" s="1"/>
  <c r="AK1273" i="1" a="1"/>
  <c r="AK1273" i="1" s="1"/>
  <c r="AB1273" i="1" a="1"/>
  <c r="AB1273" i="1" s="1"/>
  <c r="AD1273" i="1" s="1" a="1"/>
  <c r="AD1273" i="1" s="1"/>
  <c r="AE1273" i="1" a="1"/>
  <c r="AE1273" i="1" s="1"/>
  <c r="AF1273" i="1" s="1" a="1"/>
  <c r="AF1273" i="1" s="1"/>
  <c r="AC1273" i="1" a="1"/>
  <c r="AC1273" i="1" s="1"/>
  <c r="AG1272" i="1" a="1"/>
  <c r="AG1272" i="1" s="1"/>
  <c r="K1272" i="1" s="1" a="1"/>
  <c r="K1272" i="1" s="1"/>
  <c r="I1272" i="1" a="1"/>
  <c r="I1272" i="1" s="1"/>
  <c r="J1272" i="1" s="1" a="1"/>
  <c r="J1272" i="1" s="1"/>
  <c r="AK1272" i="1" a="1"/>
  <c r="AK1272" i="1" s="1"/>
  <c r="AB1272" i="1" a="1"/>
  <c r="AB1272" i="1" s="1"/>
  <c r="AD1272" i="1" s="1" a="1"/>
  <c r="AD1272" i="1" s="1"/>
  <c r="AE1272" i="1" a="1"/>
  <c r="AE1272" i="1" s="1"/>
  <c r="AF1272" i="1" s="1" a="1"/>
  <c r="AF1272" i="1" s="1"/>
  <c r="AC1272" i="1" a="1"/>
  <c r="AC1272" i="1" s="1"/>
  <c r="AG1271" i="1" a="1"/>
  <c r="AG1271" i="1" s="1"/>
  <c r="K1271" i="1" s="1" a="1"/>
  <c r="K1271" i="1" s="1"/>
  <c r="I1271" i="1" a="1"/>
  <c r="I1271" i="1" s="1"/>
  <c r="J1271" i="1" s="1" a="1"/>
  <c r="J1271" i="1" s="1"/>
  <c r="AK1271" i="1" a="1"/>
  <c r="AK1271" i="1" s="1"/>
  <c r="AB1271" i="1" a="1"/>
  <c r="AB1271" i="1" s="1"/>
  <c r="AD1271" i="1" s="1" a="1"/>
  <c r="AD1271" i="1" s="1"/>
  <c r="AE1271" i="1" a="1"/>
  <c r="AE1271" i="1" s="1"/>
  <c r="AF1271" i="1" s="1" a="1"/>
  <c r="AF1271" i="1" s="1"/>
  <c r="AC1271" i="1" a="1"/>
  <c r="AC1271" i="1" s="1"/>
  <c r="AG1270" i="1" a="1"/>
  <c r="AG1270" i="1" s="1"/>
  <c r="K1270" i="1" s="1" a="1"/>
  <c r="K1270" i="1" s="1"/>
  <c r="I1270" i="1" a="1"/>
  <c r="I1270" i="1" s="1"/>
  <c r="J1270" i="1" s="1" a="1"/>
  <c r="J1270" i="1" s="1"/>
  <c r="AK1270" i="1" a="1"/>
  <c r="AK1270" i="1" s="1"/>
  <c r="AB1270" i="1" a="1"/>
  <c r="AB1270" i="1" s="1"/>
  <c r="AD1270" i="1" s="1" a="1"/>
  <c r="AD1270" i="1" s="1"/>
  <c r="AE1270" i="1" a="1"/>
  <c r="AE1270" i="1" s="1"/>
  <c r="AF1270" i="1" s="1" a="1"/>
  <c r="AF1270" i="1" s="1"/>
  <c r="AC1270" i="1" a="1"/>
  <c r="AC1270" i="1" s="1"/>
  <c r="AG1269" i="1" a="1"/>
  <c r="AG1269" i="1" s="1"/>
  <c r="K1269" i="1" s="1" a="1"/>
  <c r="K1269" i="1" s="1"/>
  <c r="I1269" i="1" a="1"/>
  <c r="I1269" i="1" s="1"/>
  <c r="J1269" i="1" s="1" a="1"/>
  <c r="J1269" i="1" s="1"/>
  <c r="AK1269" i="1" a="1"/>
  <c r="AK1269" i="1" s="1"/>
  <c r="AB1269" i="1" a="1"/>
  <c r="AB1269" i="1" s="1"/>
  <c r="AD1269" i="1" s="1" a="1"/>
  <c r="AD1269" i="1" s="1"/>
  <c r="AE1269" i="1" a="1"/>
  <c r="AE1269" i="1" s="1"/>
  <c r="AF1269" i="1" s="1" a="1"/>
  <c r="AF1269" i="1" s="1"/>
  <c r="AC1269" i="1" a="1"/>
  <c r="AC1269" i="1" s="1"/>
  <c r="AG1268" i="1" a="1"/>
  <c r="AG1268" i="1" s="1"/>
  <c r="K1268" i="1" s="1" a="1"/>
  <c r="K1268" i="1" s="1"/>
  <c r="I1268" i="1" a="1"/>
  <c r="I1268" i="1" s="1"/>
  <c r="J1268" i="1" s="1" a="1"/>
  <c r="J1268" i="1" s="1"/>
  <c r="AK1268" i="1" a="1"/>
  <c r="AK1268" i="1" s="1"/>
  <c r="AB1268" i="1" a="1"/>
  <c r="AB1268" i="1" s="1"/>
  <c r="AD1268" i="1" s="1" a="1"/>
  <c r="AD1268" i="1" s="1"/>
  <c r="AE1268" i="1" a="1"/>
  <c r="AE1268" i="1" s="1"/>
  <c r="AF1268" i="1" s="1" a="1"/>
  <c r="AF1268" i="1" s="1"/>
  <c r="AC1268" i="1" a="1"/>
  <c r="AC1268" i="1" s="1"/>
  <c r="AG1267" i="1" a="1"/>
  <c r="AG1267" i="1" s="1"/>
  <c r="K1267" i="1" s="1" a="1"/>
  <c r="K1267" i="1" s="1"/>
  <c r="I1267" i="1" a="1"/>
  <c r="I1267" i="1" s="1"/>
  <c r="J1267" i="1" s="1" a="1"/>
  <c r="J1267" i="1" s="1"/>
  <c r="AK1267" i="1" a="1"/>
  <c r="AK1267" i="1" s="1"/>
  <c r="AB1267" i="1" a="1"/>
  <c r="AB1267" i="1" s="1"/>
  <c r="AD1267" i="1" s="1" a="1"/>
  <c r="AD1267" i="1" s="1"/>
  <c r="AE1267" i="1" a="1"/>
  <c r="AE1267" i="1" s="1"/>
  <c r="AF1267" i="1" s="1" a="1"/>
  <c r="AF1267" i="1" s="1"/>
  <c r="AC1267" i="1" a="1"/>
  <c r="AC1267" i="1" s="1"/>
  <c r="AG1266" i="1" a="1"/>
  <c r="AG1266" i="1" s="1"/>
  <c r="K1266" i="1" s="1" a="1"/>
  <c r="K1266" i="1" s="1"/>
  <c r="I1266" i="1" a="1"/>
  <c r="I1266" i="1" s="1"/>
  <c r="J1266" i="1" s="1" a="1"/>
  <c r="J1266" i="1" s="1"/>
  <c r="AK1266" i="1" a="1"/>
  <c r="AK1266" i="1" s="1"/>
  <c r="AB1266" i="1" a="1"/>
  <c r="AB1266" i="1" s="1"/>
  <c r="AD1266" i="1" s="1" a="1"/>
  <c r="AD1266" i="1" s="1"/>
  <c r="AE1266" i="1" a="1"/>
  <c r="AE1266" i="1" s="1"/>
  <c r="AF1266" i="1" s="1" a="1"/>
  <c r="AF1266" i="1" s="1"/>
  <c r="AC1266" i="1" a="1"/>
  <c r="AC1266" i="1" s="1"/>
  <c r="AG1265" i="1" a="1"/>
  <c r="AG1265" i="1" s="1"/>
  <c r="AB1265" i="1" a="1"/>
  <c r="AB1265" i="1" s="1"/>
  <c r="AD1265" i="1" s="1" a="1"/>
  <c r="AD1265" i="1" s="1"/>
  <c r="AE1265" i="1" a="1"/>
  <c r="AE1265" i="1" s="1"/>
  <c r="AF1265" i="1" s="1" a="1"/>
  <c r="AF1265" i="1" s="1"/>
  <c r="I1265" i="1" a="1"/>
  <c r="I1265" i="1" s="1"/>
  <c r="J1265" i="1" s="1" a="1"/>
  <c r="J1265" i="1" s="1"/>
  <c r="AK1265" i="1" a="1"/>
  <c r="AK1265" i="1" s="1"/>
  <c r="AC1265" i="1" a="1"/>
  <c r="AC1265" i="1" s="1"/>
  <c r="AG1264" i="1" a="1"/>
  <c r="AG1264" i="1" s="1"/>
  <c r="AB1264" i="1" a="1"/>
  <c r="AB1264" i="1" s="1"/>
  <c r="AD1264" i="1" s="1" a="1"/>
  <c r="AD1264" i="1" s="1"/>
  <c r="AE1264" i="1" a="1"/>
  <c r="AE1264" i="1" s="1"/>
  <c r="AF1264" i="1" s="1" a="1"/>
  <c r="AF1264" i="1" s="1"/>
  <c r="I1264" i="1" a="1"/>
  <c r="I1264" i="1" s="1"/>
  <c r="J1264" i="1" s="1" a="1"/>
  <c r="J1264" i="1" s="1"/>
  <c r="AK1264" i="1" a="1"/>
  <c r="AK1264" i="1" s="1"/>
  <c r="AC1264" i="1" a="1"/>
  <c r="AC1264" i="1" s="1"/>
  <c r="AG1263" i="1" a="1"/>
  <c r="AG1263" i="1" s="1"/>
  <c r="AB1263" i="1" a="1"/>
  <c r="AB1263" i="1" s="1"/>
  <c r="AD1263" i="1" s="1" a="1"/>
  <c r="AD1263" i="1" s="1"/>
  <c r="AE1263" i="1" a="1"/>
  <c r="AE1263" i="1" s="1"/>
  <c r="AF1263" i="1" s="1" a="1"/>
  <c r="AF1263" i="1" s="1"/>
  <c r="I1263" i="1" a="1"/>
  <c r="I1263" i="1" s="1"/>
  <c r="J1263" i="1" s="1" a="1"/>
  <c r="J1263" i="1" s="1"/>
  <c r="AK1263" i="1" a="1"/>
  <c r="AK1263" i="1" s="1"/>
  <c r="AC1263" i="1" a="1"/>
  <c r="AC1263" i="1" s="1"/>
  <c r="AG1262" i="1" a="1"/>
  <c r="AG1262" i="1" s="1"/>
  <c r="AB1262" i="1" a="1"/>
  <c r="AB1262" i="1" s="1"/>
  <c r="AD1262" i="1" s="1" a="1"/>
  <c r="AD1262" i="1" s="1"/>
  <c r="AE1262" i="1" a="1"/>
  <c r="AE1262" i="1" s="1"/>
  <c r="AF1262" i="1" s="1" a="1"/>
  <c r="AF1262" i="1" s="1"/>
  <c r="J1262" i="1" a="1"/>
  <c r="J1262" i="1" s="1"/>
  <c r="I1262" i="1" a="1"/>
  <c r="I1262" i="1" s="1"/>
  <c r="AC1262" i="1" a="1"/>
  <c r="AC1262" i="1" s="1"/>
  <c r="AG1261" i="1" a="1"/>
  <c r="AG1261" i="1" s="1"/>
  <c r="AB1261" i="1" a="1"/>
  <c r="AB1261" i="1" s="1"/>
  <c r="AD1261" i="1" s="1" a="1"/>
  <c r="AD1261" i="1" s="1"/>
  <c r="AE1261" i="1" a="1"/>
  <c r="AE1261" i="1" s="1"/>
  <c r="AF1261" i="1" s="1" a="1"/>
  <c r="AF1261" i="1" s="1"/>
  <c r="I1261" i="1" a="1"/>
  <c r="I1261" i="1" s="1"/>
  <c r="J1261" i="1" s="1" a="1"/>
  <c r="J1261" i="1" s="1"/>
  <c r="AK1261" i="1" a="1"/>
  <c r="AK1261" i="1" s="1"/>
  <c r="AC1261" i="1" a="1"/>
  <c r="AC1261" i="1" s="1"/>
  <c r="AG1260" i="1" a="1"/>
  <c r="AG1260" i="1" s="1"/>
  <c r="AK1260" i="1" s="1" a="1"/>
  <c r="AK1260" i="1" s="1"/>
  <c r="AB1260" i="1" a="1"/>
  <c r="AB1260" i="1" s="1"/>
  <c r="AD1260" i="1" s="1" a="1"/>
  <c r="AD1260" i="1" s="1"/>
  <c r="AE1260" i="1" a="1"/>
  <c r="AE1260" i="1" s="1"/>
  <c r="AF1260" i="1" s="1" a="1"/>
  <c r="AF1260" i="1" s="1"/>
  <c r="J1260" i="1" a="1"/>
  <c r="J1260" i="1" s="1"/>
  <c r="I1260" i="1" a="1"/>
  <c r="I1260" i="1" s="1"/>
  <c r="AC1260" i="1" a="1"/>
  <c r="AC1260" i="1" s="1"/>
  <c r="AG1259" i="1" a="1"/>
  <c r="AG1259" i="1" s="1"/>
  <c r="AB1259" i="1" a="1"/>
  <c r="AB1259" i="1" s="1"/>
  <c r="AD1259" i="1" s="1" a="1"/>
  <c r="AD1259" i="1" s="1"/>
  <c r="AE1259" i="1" a="1"/>
  <c r="AE1259" i="1" s="1"/>
  <c r="AF1259" i="1" s="1" a="1"/>
  <c r="AF1259" i="1" s="1"/>
  <c r="J1259" i="1" a="1"/>
  <c r="J1259" i="1" s="1"/>
  <c r="I1259" i="1" a="1"/>
  <c r="I1259" i="1" s="1"/>
  <c r="AC1259" i="1" a="1"/>
  <c r="AC1259" i="1" s="1"/>
  <c r="AG1258" i="1" a="1"/>
  <c r="AG1258" i="1" s="1"/>
  <c r="AK1258" i="1" s="1" a="1"/>
  <c r="AK1258" i="1" s="1"/>
  <c r="AB1258" i="1" a="1"/>
  <c r="AB1258" i="1" s="1"/>
  <c r="AD1258" i="1" s="1" a="1"/>
  <c r="AD1258" i="1" s="1"/>
  <c r="AE1258" i="1" a="1"/>
  <c r="AE1258" i="1" s="1"/>
  <c r="AF1258" i="1" s="1" a="1"/>
  <c r="AF1258" i="1" s="1"/>
  <c r="J1258" i="1" a="1"/>
  <c r="J1258" i="1" s="1"/>
  <c r="I1258" i="1" a="1"/>
  <c r="I1258" i="1" s="1"/>
  <c r="AC1258" i="1" a="1"/>
  <c r="AC1258" i="1" s="1"/>
  <c r="AG1257" i="1" a="1"/>
  <c r="AG1257" i="1" s="1"/>
  <c r="AB1257" i="1" a="1"/>
  <c r="AB1257" i="1" s="1"/>
  <c r="AD1257" i="1" s="1" a="1"/>
  <c r="AD1257" i="1" s="1"/>
  <c r="AE1257" i="1" a="1"/>
  <c r="AE1257" i="1" s="1"/>
  <c r="AF1257" i="1" s="1" a="1"/>
  <c r="AF1257" i="1" s="1"/>
  <c r="J1257" i="1" a="1"/>
  <c r="J1257" i="1" s="1"/>
  <c r="I1257" i="1" a="1"/>
  <c r="I1257" i="1" s="1"/>
  <c r="AC1257" i="1" a="1"/>
  <c r="AC1257" i="1" s="1"/>
  <c r="AG1256" i="1" a="1"/>
  <c r="AG1256" i="1" s="1"/>
  <c r="I1256" i="1" a="1"/>
  <c r="I1256" i="1" s="1"/>
  <c r="J1256" i="1" s="1" a="1"/>
  <c r="J1256" i="1" s="1"/>
  <c r="AK1256" i="1" a="1"/>
  <c r="AK1256" i="1" s="1"/>
  <c r="AB1256" i="1" a="1"/>
  <c r="AB1256" i="1" s="1"/>
  <c r="AD1256" i="1" s="1" a="1"/>
  <c r="AD1256" i="1" s="1"/>
  <c r="AE1256" i="1" a="1"/>
  <c r="AE1256" i="1" s="1"/>
  <c r="AF1256" i="1" s="1" a="1"/>
  <c r="AF1256" i="1" s="1"/>
  <c r="AC1256" i="1" a="1"/>
  <c r="AC1256" i="1" s="1"/>
  <c r="AG1255" i="1" a="1"/>
  <c r="AG1255" i="1" s="1"/>
  <c r="I1255" i="1" a="1"/>
  <c r="I1255" i="1" s="1"/>
  <c r="J1255" i="1" s="1" a="1"/>
  <c r="J1255" i="1" s="1"/>
  <c r="AK1255" i="1" a="1"/>
  <c r="AK1255" i="1" s="1"/>
  <c r="AB1255" i="1" a="1"/>
  <c r="AB1255" i="1" s="1"/>
  <c r="AD1255" i="1" s="1" a="1"/>
  <c r="AD1255" i="1" s="1"/>
  <c r="AE1255" i="1" a="1"/>
  <c r="AE1255" i="1" s="1"/>
  <c r="AF1255" i="1" s="1" a="1"/>
  <c r="AF1255" i="1" s="1"/>
  <c r="AC1255" i="1" a="1"/>
  <c r="AC1255" i="1" s="1"/>
  <c r="AG1254" i="1" a="1"/>
  <c r="AG1254" i="1" s="1"/>
  <c r="I1254" i="1" a="1"/>
  <c r="I1254" i="1" s="1"/>
  <c r="J1254" i="1" s="1" a="1"/>
  <c r="J1254" i="1" s="1"/>
  <c r="AK1254" i="1" a="1"/>
  <c r="AK1254" i="1" s="1"/>
  <c r="AB1254" i="1" a="1"/>
  <c r="AB1254" i="1" s="1"/>
  <c r="AD1254" i="1" s="1" a="1"/>
  <c r="AD1254" i="1" s="1"/>
  <c r="AE1254" i="1" a="1"/>
  <c r="AE1254" i="1" s="1"/>
  <c r="AF1254" i="1" s="1" a="1"/>
  <c r="AF1254" i="1" s="1"/>
  <c r="AC1254" i="1" a="1"/>
  <c r="AC1254" i="1" s="1"/>
  <c r="AG1253" i="1" a="1"/>
  <c r="AG1253" i="1" s="1"/>
  <c r="I1253" i="1" a="1"/>
  <c r="I1253" i="1" s="1"/>
  <c r="J1253" i="1" s="1" a="1"/>
  <c r="J1253" i="1" s="1"/>
  <c r="AK1253" i="1" a="1"/>
  <c r="AK1253" i="1" s="1"/>
  <c r="AB1253" i="1" a="1"/>
  <c r="AB1253" i="1" s="1"/>
  <c r="AD1253" i="1" s="1" a="1"/>
  <c r="AD1253" i="1" s="1"/>
  <c r="AE1253" i="1" a="1"/>
  <c r="AE1253" i="1" s="1"/>
  <c r="AF1253" i="1" s="1" a="1"/>
  <c r="AF1253" i="1" s="1"/>
  <c r="AC1253" i="1" a="1"/>
  <c r="AC1253" i="1" s="1"/>
  <c r="AG1252" i="1" a="1"/>
  <c r="AG1252" i="1" s="1"/>
  <c r="I1252" i="1" a="1"/>
  <c r="I1252" i="1" s="1"/>
  <c r="J1252" i="1" s="1" a="1"/>
  <c r="J1252" i="1" s="1"/>
  <c r="AK1252" i="1" a="1"/>
  <c r="AK1252" i="1" s="1"/>
  <c r="AB1252" i="1" a="1"/>
  <c r="AB1252" i="1" s="1"/>
  <c r="AD1252" i="1" s="1" a="1"/>
  <c r="AD1252" i="1" s="1"/>
  <c r="AE1252" i="1" a="1"/>
  <c r="AE1252" i="1" s="1"/>
  <c r="AF1252" i="1" s="1" a="1"/>
  <c r="AF1252" i="1" s="1"/>
  <c r="AC1252" i="1" a="1"/>
  <c r="AC1252" i="1" s="1"/>
  <c r="AG1251" i="1" a="1"/>
  <c r="AG1251" i="1" s="1"/>
  <c r="I1251" i="1" a="1"/>
  <c r="I1251" i="1" s="1"/>
  <c r="J1251" i="1" s="1" a="1"/>
  <c r="J1251" i="1" s="1"/>
  <c r="AK1251" i="1" a="1"/>
  <c r="AK1251" i="1" s="1"/>
  <c r="AB1251" i="1" a="1"/>
  <c r="AB1251" i="1" s="1"/>
  <c r="AD1251" i="1" s="1" a="1"/>
  <c r="AD1251" i="1" s="1"/>
  <c r="AE1251" i="1" a="1"/>
  <c r="AE1251" i="1" s="1"/>
  <c r="AF1251" i="1" s="1" a="1"/>
  <c r="AF1251" i="1" s="1"/>
  <c r="AC1251" i="1" a="1"/>
  <c r="AC1251" i="1" s="1"/>
  <c r="AG1250" i="1" a="1"/>
  <c r="AG1250" i="1" s="1"/>
  <c r="I1250" i="1" a="1"/>
  <c r="I1250" i="1" s="1"/>
  <c r="J1250" i="1" s="1" a="1"/>
  <c r="J1250" i="1" s="1"/>
  <c r="AK1250" i="1" a="1"/>
  <c r="AK1250" i="1" s="1"/>
  <c r="AB1250" i="1" a="1"/>
  <c r="AB1250" i="1" s="1"/>
  <c r="AD1250" i="1" s="1" a="1"/>
  <c r="AD1250" i="1" s="1"/>
  <c r="AE1250" i="1" a="1"/>
  <c r="AE1250" i="1" s="1"/>
  <c r="AF1250" i="1" s="1" a="1"/>
  <c r="AF1250" i="1" s="1"/>
  <c r="AC1250" i="1" a="1"/>
  <c r="AC1250" i="1" s="1"/>
  <c r="AG1249" i="1" a="1"/>
  <c r="AG1249" i="1" s="1"/>
  <c r="K1249" i="1" s="1" a="1"/>
  <c r="K1249" i="1" s="1"/>
  <c r="I1249" i="1" a="1"/>
  <c r="I1249" i="1" s="1"/>
  <c r="J1249" i="1" s="1" a="1"/>
  <c r="J1249" i="1" s="1"/>
  <c r="AK1249" i="1" a="1"/>
  <c r="AK1249" i="1" s="1"/>
  <c r="AB1249" i="1" a="1"/>
  <c r="AB1249" i="1" s="1"/>
  <c r="AD1249" i="1" s="1" a="1"/>
  <c r="AD1249" i="1" s="1"/>
  <c r="AE1249" i="1" a="1"/>
  <c r="AE1249" i="1" s="1"/>
  <c r="AF1249" i="1" s="1" a="1"/>
  <c r="AF1249" i="1" s="1"/>
  <c r="AC1249" i="1" a="1"/>
  <c r="AC1249" i="1" s="1"/>
  <c r="AG1248" i="1" a="1"/>
  <c r="AG1248" i="1" s="1"/>
  <c r="I1248" i="1" a="1"/>
  <c r="I1248" i="1" s="1"/>
  <c r="J1248" i="1" s="1" a="1"/>
  <c r="J1248" i="1" s="1"/>
  <c r="AK1248" i="1" a="1"/>
  <c r="AK1248" i="1" s="1"/>
  <c r="AB1248" i="1" a="1"/>
  <c r="AB1248" i="1" s="1"/>
  <c r="AD1248" i="1" s="1" a="1"/>
  <c r="AD1248" i="1" s="1"/>
  <c r="AE1248" i="1" a="1"/>
  <c r="AE1248" i="1" s="1"/>
  <c r="AF1248" i="1" s="1" a="1"/>
  <c r="AF1248" i="1" s="1"/>
  <c r="AC1248" i="1" a="1"/>
  <c r="AC1248" i="1" s="1"/>
  <c r="AG1247" i="1" a="1"/>
  <c r="AG1247" i="1" s="1"/>
  <c r="I1247" i="1" a="1"/>
  <c r="I1247" i="1" s="1"/>
  <c r="J1247" i="1" s="1" a="1"/>
  <c r="J1247" i="1" s="1"/>
  <c r="AK1247" i="1" a="1"/>
  <c r="AK1247" i="1" s="1"/>
  <c r="AB1247" i="1" a="1"/>
  <c r="AB1247" i="1" s="1"/>
  <c r="AD1247" i="1" s="1" a="1"/>
  <c r="AD1247" i="1" s="1"/>
  <c r="AE1247" i="1" a="1"/>
  <c r="AE1247" i="1" s="1"/>
  <c r="AF1247" i="1" s="1" a="1"/>
  <c r="AF1247" i="1" s="1"/>
  <c r="AC1247" i="1" a="1"/>
  <c r="AC1247" i="1" s="1"/>
  <c r="AG1246" i="1" a="1"/>
  <c r="AG1246" i="1" s="1"/>
  <c r="I1246" i="1" a="1"/>
  <c r="I1246" i="1" s="1"/>
  <c r="J1246" i="1" s="1" a="1"/>
  <c r="J1246" i="1" s="1"/>
  <c r="AK1246" i="1" a="1"/>
  <c r="AK1246" i="1" s="1"/>
  <c r="AB1246" i="1" a="1"/>
  <c r="AB1246" i="1" s="1"/>
  <c r="AD1246" i="1" s="1" a="1"/>
  <c r="AD1246" i="1" s="1"/>
  <c r="AE1246" i="1" a="1"/>
  <c r="AE1246" i="1" s="1"/>
  <c r="AF1246" i="1" s="1" a="1"/>
  <c r="AF1246" i="1" s="1"/>
  <c r="AC1246" i="1" a="1"/>
  <c r="AC1246" i="1" s="1"/>
  <c r="AG1245" i="1" a="1"/>
  <c r="AG1245" i="1" s="1"/>
  <c r="K1245" i="1" s="1" a="1"/>
  <c r="K1245" i="1" s="1"/>
  <c r="I1245" i="1" a="1"/>
  <c r="I1245" i="1" s="1"/>
  <c r="J1245" i="1" s="1" a="1"/>
  <c r="J1245" i="1" s="1"/>
  <c r="AK1245" i="1" a="1"/>
  <c r="AK1245" i="1" s="1"/>
  <c r="AB1245" i="1" a="1"/>
  <c r="AB1245" i="1" s="1"/>
  <c r="AD1245" i="1" s="1" a="1"/>
  <c r="AD1245" i="1" s="1"/>
  <c r="AE1245" i="1" a="1"/>
  <c r="AE1245" i="1" s="1"/>
  <c r="AF1245" i="1" s="1" a="1"/>
  <c r="AF1245" i="1" s="1"/>
  <c r="AH1245" i="1" a="1"/>
  <c r="AH1245" i="1" s="1"/>
  <c r="AJ1245" i="1" s="1" a="1"/>
  <c r="AJ1245" i="1" s="1"/>
  <c r="AC1245" i="1" a="1"/>
  <c r="AC1245" i="1" s="1"/>
  <c r="AG1244" i="1" a="1"/>
  <c r="AG1244" i="1" s="1"/>
  <c r="I1244" i="1" a="1"/>
  <c r="I1244" i="1" s="1"/>
  <c r="J1244" i="1" s="1" a="1"/>
  <c r="J1244" i="1" s="1"/>
  <c r="AK1244" i="1" a="1"/>
  <c r="AK1244" i="1" s="1"/>
  <c r="AB1244" i="1" a="1"/>
  <c r="AB1244" i="1" s="1"/>
  <c r="AD1244" i="1" s="1" a="1"/>
  <c r="AD1244" i="1" s="1"/>
  <c r="AE1244" i="1" a="1"/>
  <c r="AE1244" i="1" s="1"/>
  <c r="AF1244" i="1" s="1" a="1"/>
  <c r="AF1244" i="1" s="1"/>
  <c r="AC1244" i="1" a="1"/>
  <c r="AC1244" i="1" s="1"/>
  <c r="AG1243" i="1" a="1"/>
  <c r="AG1243" i="1" s="1"/>
  <c r="I1243" i="1" a="1"/>
  <c r="I1243" i="1" s="1"/>
  <c r="J1243" i="1" s="1" a="1"/>
  <c r="J1243" i="1" s="1"/>
  <c r="AK1243" i="1" a="1"/>
  <c r="AK1243" i="1" s="1"/>
  <c r="AB1243" i="1" a="1"/>
  <c r="AB1243" i="1" s="1"/>
  <c r="AD1243" i="1" s="1" a="1"/>
  <c r="AD1243" i="1" s="1"/>
  <c r="AE1243" i="1" a="1"/>
  <c r="AE1243" i="1" s="1"/>
  <c r="AF1243" i="1" s="1" a="1"/>
  <c r="AF1243" i="1" s="1"/>
  <c r="AC1243" i="1" a="1"/>
  <c r="AC1243" i="1" s="1"/>
  <c r="AG1242" i="1" a="1"/>
  <c r="AG1242" i="1" s="1"/>
  <c r="I1242" i="1" a="1"/>
  <c r="I1242" i="1" s="1"/>
  <c r="J1242" i="1" s="1" a="1"/>
  <c r="J1242" i="1" s="1"/>
  <c r="AK1242" i="1" a="1"/>
  <c r="AK1242" i="1" s="1"/>
  <c r="AB1242" i="1" a="1"/>
  <c r="AB1242" i="1" s="1"/>
  <c r="AD1242" i="1" s="1" a="1"/>
  <c r="AD1242" i="1" s="1"/>
  <c r="AE1242" i="1" a="1"/>
  <c r="AE1242" i="1" s="1"/>
  <c r="AF1242" i="1" s="1" a="1"/>
  <c r="AF1242" i="1" s="1"/>
  <c r="AC1242" i="1" a="1"/>
  <c r="AC1242" i="1" s="1"/>
  <c r="AG1241" i="1" a="1"/>
  <c r="AG1241" i="1" s="1"/>
  <c r="K1241" i="1" s="1" a="1"/>
  <c r="K1241" i="1" s="1"/>
  <c r="I1241" i="1" a="1"/>
  <c r="I1241" i="1" s="1"/>
  <c r="J1241" i="1" s="1" a="1"/>
  <c r="J1241" i="1" s="1"/>
  <c r="AK1241" i="1" a="1"/>
  <c r="AK1241" i="1" s="1"/>
  <c r="AB1241" i="1" a="1"/>
  <c r="AB1241" i="1" s="1"/>
  <c r="AD1241" i="1" s="1" a="1"/>
  <c r="AD1241" i="1" s="1"/>
  <c r="AE1241" i="1" a="1"/>
  <c r="AE1241" i="1" s="1"/>
  <c r="AF1241" i="1" s="1" a="1"/>
  <c r="AF1241" i="1" s="1"/>
  <c r="AC1241" i="1" a="1"/>
  <c r="AC1241" i="1" s="1"/>
  <c r="AG1240" i="1" a="1"/>
  <c r="AG1240" i="1" s="1"/>
  <c r="I1240" i="1" a="1"/>
  <c r="I1240" i="1" s="1"/>
  <c r="J1240" i="1" s="1" a="1"/>
  <c r="J1240" i="1" s="1"/>
  <c r="AK1240" i="1" a="1"/>
  <c r="AK1240" i="1" s="1"/>
  <c r="AB1240" i="1" a="1"/>
  <c r="AB1240" i="1" s="1"/>
  <c r="AD1240" i="1" s="1" a="1"/>
  <c r="AD1240" i="1" s="1"/>
  <c r="AE1240" i="1" a="1"/>
  <c r="AE1240" i="1" s="1"/>
  <c r="AF1240" i="1" s="1" a="1"/>
  <c r="AF1240" i="1" s="1"/>
  <c r="AC1240" i="1" a="1"/>
  <c r="AC1240" i="1" s="1"/>
  <c r="AG1239" i="1" a="1"/>
  <c r="AG1239" i="1" s="1"/>
  <c r="I1239" i="1" a="1"/>
  <c r="I1239" i="1" s="1"/>
  <c r="J1239" i="1" s="1" a="1"/>
  <c r="J1239" i="1" s="1"/>
  <c r="AK1239" i="1" a="1"/>
  <c r="AK1239" i="1" s="1"/>
  <c r="AB1239" i="1" a="1"/>
  <c r="AB1239" i="1" s="1"/>
  <c r="AD1239" i="1" s="1" a="1"/>
  <c r="AD1239" i="1" s="1"/>
  <c r="AE1239" i="1" a="1"/>
  <c r="AE1239" i="1" s="1"/>
  <c r="AF1239" i="1" s="1" a="1"/>
  <c r="AF1239" i="1" s="1"/>
  <c r="AC1239" i="1" a="1"/>
  <c r="AC1239" i="1" s="1"/>
  <c r="AG1238" i="1" a="1"/>
  <c r="AG1238" i="1" s="1"/>
  <c r="I1238" i="1" a="1"/>
  <c r="I1238" i="1" s="1"/>
  <c r="J1238" i="1" s="1" a="1"/>
  <c r="J1238" i="1" s="1"/>
  <c r="AK1238" i="1" a="1"/>
  <c r="AK1238" i="1" s="1"/>
  <c r="AB1238" i="1" a="1"/>
  <c r="AB1238" i="1" s="1"/>
  <c r="AD1238" i="1" s="1" a="1"/>
  <c r="AD1238" i="1" s="1"/>
  <c r="AE1238" i="1" a="1"/>
  <c r="AE1238" i="1" s="1"/>
  <c r="AF1238" i="1" s="1" a="1"/>
  <c r="AF1238" i="1" s="1"/>
  <c r="AC1238" i="1" a="1"/>
  <c r="AC1238" i="1" s="1"/>
  <c r="AG1237" i="1" a="1"/>
  <c r="AG1237" i="1" s="1"/>
  <c r="I1237" i="1" a="1"/>
  <c r="I1237" i="1" s="1"/>
  <c r="J1237" i="1" s="1" a="1"/>
  <c r="J1237" i="1" s="1"/>
  <c r="AK1237" i="1" a="1"/>
  <c r="AK1237" i="1" s="1"/>
  <c r="AB1237" i="1" a="1"/>
  <c r="AB1237" i="1" s="1"/>
  <c r="AD1237" i="1" s="1" a="1"/>
  <c r="AD1237" i="1" s="1"/>
  <c r="AE1237" i="1" a="1"/>
  <c r="AE1237" i="1" s="1"/>
  <c r="AF1237" i="1" s="1" a="1"/>
  <c r="AF1237" i="1" s="1"/>
  <c r="AC1237" i="1" a="1"/>
  <c r="AC1237" i="1" s="1"/>
  <c r="AG1236" i="1" a="1"/>
  <c r="AG1236" i="1" s="1"/>
  <c r="I1236" i="1" a="1"/>
  <c r="I1236" i="1" s="1"/>
  <c r="J1236" i="1" s="1" a="1"/>
  <c r="J1236" i="1" s="1"/>
  <c r="AK1236" i="1" a="1"/>
  <c r="AK1236" i="1" s="1"/>
  <c r="AB1236" i="1" a="1"/>
  <c r="AB1236" i="1" s="1"/>
  <c r="AD1236" i="1" s="1" a="1"/>
  <c r="AD1236" i="1" s="1"/>
  <c r="AE1236" i="1" a="1"/>
  <c r="AE1236" i="1" s="1"/>
  <c r="AF1236" i="1" s="1" a="1"/>
  <c r="AF1236" i="1" s="1"/>
  <c r="AC1236" i="1" a="1"/>
  <c r="AC1236" i="1" s="1"/>
  <c r="AG1235" i="1" a="1"/>
  <c r="AG1235" i="1" s="1"/>
  <c r="I1235" i="1" a="1"/>
  <c r="I1235" i="1" s="1"/>
  <c r="J1235" i="1" s="1" a="1"/>
  <c r="J1235" i="1" s="1"/>
  <c r="AK1235" i="1" a="1"/>
  <c r="AK1235" i="1" s="1"/>
  <c r="AB1235" i="1" a="1"/>
  <c r="AB1235" i="1" s="1"/>
  <c r="AD1235" i="1" s="1" a="1"/>
  <c r="AD1235" i="1" s="1"/>
  <c r="AE1235" i="1" a="1"/>
  <c r="AE1235" i="1" s="1"/>
  <c r="AF1235" i="1" s="1" a="1"/>
  <c r="AF1235" i="1" s="1"/>
  <c r="AC1235" i="1" a="1"/>
  <c r="AC1235" i="1" s="1"/>
  <c r="AG1234" i="1" a="1"/>
  <c r="AG1234" i="1" s="1"/>
  <c r="I1234" i="1" a="1"/>
  <c r="I1234" i="1" s="1"/>
  <c r="J1234" i="1" s="1" a="1"/>
  <c r="J1234" i="1" s="1"/>
  <c r="AK1234" i="1" a="1"/>
  <c r="AK1234" i="1" s="1"/>
  <c r="AB1234" i="1" a="1"/>
  <c r="AB1234" i="1" s="1"/>
  <c r="AD1234" i="1" s="1" a="1"/>
  <c r="AD1234" i="1" s="1"/>
  <c r="AE1234" i="1" a="1"/>
  <c r="AE1234" i="1" s="1"/>
  <c r="AF1234" i="1" s="1" a="1"/>
  <c r="AF1234" i="1" s="1"/>
  <c r="AC1234" i="1" a="1"/>
  <c r="AC1234" i="1" s="1"/>
  <c r="AG1233" i="1" a="1"/>
  <c r="AG1233" i="1" s="1"/>
  <c r="K1233" i="1" s="1" a="1"/>
  <c r="K1233" i="1" s="1"/>
  <c r="I1233" i="1" a="1"/>
  <c r="I1233" i="1" s="1"/>
  <c r="J1233" i="1" s="1" a="1"/>
  <c r="J1233" i="1" s="1"/>
  <c r="AK1233" i="1" a="1"/>
  <c r="AK1233" i="1" s="1"/>
  <c r="AB1233" i="1" a="1"/>
  <c r="AB1233" i="1" s="1"/>
  <c r="AD1233" i="1" s="1" a="1"/>
  <c r="AD1233" i="1" s="1"/>
  <c r="AE1233" i="1" a="1"/>
  <c r="AE1233" i="1" s="1"/>
  <c r="AF1233" i="1" s="1" a="1"/>
  <c r="AF1233" i="1" s="1"/>
  <c r="AC1233" i="1" a="1"/>
  <c r="AC1233" i="1" s="1"/>
  <c r="AG1232" i="1" a="1"/>
  <c r="AG1232" i="1" s="1"/>
  <c r="I1232" i="1" a="1"/>
  <c r="I1232" i="1" s="1"/>
  <c r="J1232" i="1" s="1" a="1"/>
  <c r="J1232" i="1" s="1"/>
  <c r="AK1232" i="1" a="1"/>
  <c r="AK1232" i="1" s="1"/>
  <c r="AB1232" i="1" a="1"/>
  <c r="AB1232" i="1" s="1"/>
  <c r="AD1232" i="1" s="1" a="1"/>
  <c r="AD1232" i="1" s="1"/>
  <c r="AE1232" i="1" a="1"/>
  <c r="AE1232" i="1" s="1"/>
  <c r="AF1232" i="1" s="1" a="1"/>
  <c r="AF1232" i="1" s="1"/>
  <c r="AC1232" i="1" a="1"/>
  <c r="AC1232" i="1" s="1"/>
  <c r="AG1231" i="1" a="1"/>
  <c r="AG1231" i="1" s="1"/>
  <c r="I1231" i="1" a="1"/>
  <c r="I1231" i="1" s="1"/>
  <c r="J1231" i="1" s="1" a="1"/>
  <c r="J1231" i="1" s="1"/>
  <c r="AK1231" i="1" a="1"/>
  <c r="AK1231" i="1" s="1"/>
  <c r="AB1231" i="1" a="1"/>
  <c r="AB1231" i="1" s="1"/>
  <c r="AD1231" i="1" s="1" a="1"/>
  <c r="AD1231" i="1" s="1"/>
  <c r="AE1231" i="1" a="1"/>
  <c r="AE1231" i="1" s="1"/>
  <c r="AF1231" i="1" s="1" a="1"/>
  <c r="AF1231" i="1" s="1"/>
  <c r="AC1231" i="1" a="1"/>
  <c r="AC1231" i="1" s="1"/>
  <c r="AG1230" i="1" a="1"/>
  <c r="AG1230" i="1" s="1"/>
  <c r="I1230" i="1" a="1"/>
  <c r="I1230" i="1" s="1"/>
  <c r="J1230" i="1" s="1" a="1"/>
  <c r="J1230" i="1" s="1"/>
  <c r="AK1230" i="1" a="1"/>
  <c r="AK1230" i="1" s="1"/>
  <c r="AB1230" i="1" a="1"/>
  <c r="AB1230" i="1" s="1"/>
  <c r="AD1230" i="1" s="1" a="1"/>
  <c r="AD1230" i="1" s="1"/>
  <c r="AE1230" i="1" a="1"/>
  <c r="AE1230" i="1" s="1"/>
  <c r="AF1230" i="1" s="1" a="1"/>
  <c r="AF1230" i="1" s="1"/>
  <c r="AC1230" i="1" a="1"/>
  <c r="AC1230" i="1" s="1"/>
  <c r="AG1229" i="1" a="1"/>
  <c r="AG1229" i="1" s="1"/>
  <c r="K1229" i="1" s="1" a="1"/>
  <c r="K1229" i="1" s="1"/>
  <c r="I1229" i="1" a="1"/>
  <c r="I1229" i="1" s="1"/>
  <c r="J1229" i="1" s="1" a="1"/>
  <c r="J1229" i="1" s="1"/>
  <c r="AK1229" i="1" a="1"/>
  <c r="AK1229" i="1" s="1"/>
  <c r="AB1229" i="1" a="1"/>
  <c r="AB1229" i="1" s="1"/>
  <c r="AD1229" i="1" s="1" a="1"/>
  <c r="AD1229" i="1" s="1"/>
  <c r="AE1229" i="1" a="1"/>
  <c r="AE1229" i="1" s="1"/>
  <c r="AF1229" i="1" s="1" a="1"/>
  <c r="AF1229" i="1" s="1"/>
  <c r="AH1229" i="1" a="1"/>
  <c r="AH1229" i="1" s="1"/>
  <c r="AJ1229" i="1" s="1" a="1"/>
  <c r="AJ1229" i="1" s="1"/>
  <c r="AC1229" i="1" a="1"/>
  <c r="AC1229" i="1" s="1"/>
  <c r="AG1228" i="1" a="1"/>
  <c r="AG1228" i="1" s="1"/>
  <c r="I1228" i="1" a="1"/>
  <c r="I1228" i="1" s="1"/>
  <c r="J1228" i="1" s="1" a="1"/>
  <c r="J1228" i="1" s="1"/>
  <c r="AK1228" i="1" a="1"/>
  <c r="AK1228" i="1" s="1"/>
  <c r="AB1228" i="1" a="1"/>
  <c r="AB1228" i="1" s="1"/>
  <c r="AD1228" i="1" s="1" a="1"/>
  <c r="AD1228" i="1" s="1"/>
  <c r="AE1228" i="1" a="1"/>
  <c r="AE1228" i="1" s="1"/>
  <c r="AF1228" i="1" s="1" a="1"/>
  <c r="AF1228" i="1" s="1"/>
  <c r="AC1228" i="1" a="1"/>
  <c r="AC1228" i="1" s="1"/>
  <c r="AG1227" i="1" a="1"/>
  <c r="AG1227" i="1" s="1"/>
  <c r="I1227" i="1" a="1"/>
  <c r="I1227" i="1" s="1"/>
  <c r="J1227" i="1" s="1" a="1"/>
  <c r="J1227" i="1" s="1"/>
  <c r="AK1227" i="1" a="1"/>
  <c r="AK1227" i="1" s="1"/>
  <c r="AB1227" i="1" a="1"/>
  <c r="AB1227" i="1" s="1"/>
  <c r="AD1227" i="1" s="1" a="1"/>
  <c r="AD1227" i="1" s="1"/>
  <c r="AE1227" i="1" a="1"/>
  <c r="AE1227" i="1" s="1"/>
  <c r="AF1227" i="1" s="1" a="1"/>
  <c r="AF1227" i="1" s="1"/>
  <c r="AC1227" i="1" a="1"/>
  <c r="AC1227" i="1" s="1"/>
  <c r="AG1226" i="1" a="1"/>
  <c r="AG1226" i="1" s="1"/>
  <c r="I1226" i="1" a="1"/>
  <c r="I1226" i="1" s="1"/>
  <c r="J1226" i="1" s="1" a="1"/>
  <c r="J1226" i="1" s="1"/>
  <c r="AK1226" i="1" a="1"/>
  <c r="AK1226" i="1" s="1"/>
  <c r="AB1226" i="1" a="1"/>
  <c r="AB1226" i="1" s="1"/>
  <c r="AD1226" i="1" s="1" a="1"/>
  <c r="AD1226" i="1" s="1"/>
  <c r="AE1226" i="1" a="1"/>
  <c r="AE1226" i="1" s="1"/>
  <c r="AF1226" i="1" s="1" a="1"/>
  <c r="AF1226" i="1" s="1"/>
  <c r="AC1226" i="1" a="1"/>
  <c r="AC1226" i="1" s="1"/>
  <c r="AG1225" i="1" a="1"/>
  <c r="AG1225" i="1" s="1"/>
  <c r="K1225" i="1" s="1" a="1"/>
  <c r="K1225" i="1" s="1"/>
  <c r="I1225" i="1" a="1"/>
  <c r="I1225" i="1" s="1"/>
  <c r="J1225" i="1" s="1" a="1"/>
  <c r="J1225" i="1" s="1"/>
  <c r="AK1225" i="1" a="1"/>
  <c r="AK1225" i="1" s="1"/>
  <c r="AB1225" i="1" a="1"/>
  <c r="AB1225" i="1" s="1"/>
  <c r="AD1225" i="1" s="1" a="1"/>
  <c r="AD1225" i="1" s="1"/>
  <c r="AE1225" i="1" a="1"/>
  <c r="AE1225" i="1" s="1"/>
  <c r="AF1225" i="1" s="1" a="1"/>
  <c r="AF1225" i="1" s="1"/>
  <c r="AC1225" i="1" a="1"/>
  <c r="AC1225" i="1" s="1"/>
  <c r="AG1224" i="1" a="1"/>
  <c r="AG1224" i="1" s="1"/>
  <c r="I1224" i="1" a="1"/>
  <c r="I1224" i="1" s="1"/>
  <c r="J1224" i="1" s="1" a="1"/>
  <c r="J1224" i="1" s="1"/>
  <c r="AK1224" i="1" a="1"/>
  <c r="AK1224" i="1" s="1"/>
  <c r="AB1224" i="1" a="1"/>
  <c r="AB1224" i="1" s="1"/>
  <c r="AD1224" i="1" s="1" a="1"/>
  <c r="AD1224" i="1" s="1"/>
  <c r="AE1224" i="1" a="1"/>
  <c r="AE1224" i="1" s="1"/>
  <c r="AF1224" i="1" s="1" a="1"/>
  <c r="AF1224" i="1" s="1"/>
  <c r="AC1224" i="1" a="1"/>
  <c r="AC1224" i="1" s="1"/>
  <c r="AG1223" i="1" a="1"/>
  <c r="AG1223" i="1" s="1"/>
  <c r="I1223" i="1" a="1"/>
  <c r="I1223" i="1" s="1"/>
  <c r="J1223" i="1" s="1" a="1"/>
  <c r="J1223" i="1" s="1"/>
  <c r="AK1223" i="1" a="1"/>
  <c r="AK1223" i="1" s="1"/>
  <c r="AB1223" i="1" a="1"/>
  <c r="AB1223" i="1" s="1"/>
  <c r="AD1223" i="1" s="1" a="1"/>
  <c r="AD1223" i="1" s="1"/>
  <c r="AE1223" i="1" a="1"/>
  <c r="AE1223" i="1" s="1"/>
  <c r="AF1223" i="1" s="1" a="1"/>
  <c r="AF1223" i="1" s="1"/>
  <c r="AC1223" i="1" a="1"/>
  <c r="AC1223" i="1" s="1"/>
  <c r="AG1222" i="1" a="1"/>
  <c r="AG1222" i="1" s="1"/>
  <c r="I1222" i="1" a="1"/>
  <c r="I1222" i="1" s="1"/>
  <c r="J1222" i="1" s="1" a="1"/>
  <c r="J1222" i="1" s="1"/>
  <c r="AK1222" i="1" a="1"/>
  <c r="AK1222" i="1" s="1"/>
  <c r="AB1222" i="1" a="1"/>
  <c r="AB1222" i="1" s="1"/>
  <c r="AD1222" i="1" s="1" a="1"/>
  <c r="AD1222" i="1" s="1"/>
  <c r="AE1222" i="1" a="1"/>
  <c r="AE1222" i="1" s="1"/>
  <c r="AF1222" i="1" s="1" a="1"/>
  <c r="AF1222" i="1" s="1"/>
  <c r="AC1222" i="1" a="1"/>
  <c r="AC1222" i="1" s="1"/>
  <c r="AG1221" i="1" a="1"/>
  <c r="AG1221" i="1" s="1"/>
  <c r="K1221" i="1" s="1" a="1"/>
  <c r="K1221" i="1" s="1"/>
  <c r="I1221" i="1" a="1"/>
  <c r="I1221" i="1" s="1"/>
  <c r="J1221" i="1" s="1" a="1"/>
  <c r="J1221" i="1" s="1"/>
  <c r="AK1221" i="1" a="1"/>
  <c r="AK1221" i="1" s="1"/>
  <c r="AB1221" i="1" a="1"/>
  <c r="AB1221" i="1" s="1"/>
  <c r="AD1221" i="1" s="1" a="1"/>
  <c r="AD1221" i="1" s="1"/>
  <c r="AE1221" i="1" a="1"/>
  <c r="AE1221" i="1" s="1"/>
  <c r="AF1221" i="1" s="1" a="1"/>
  <c r="AF1221" i="1" s="1"/>
  <c r="AC1221" i="1" a="1"/>
  <c r="AC1221" i="1" s="1"/>
  <c r="AG1220" i="1" a="1"/>
  <c r="AG1220" i="1" s="1"/>
  <c r="I1220" i="1" a="1"/>
  <c r="I1220" i="1" s="1"/>
  <c r="J1220" i="1" s="1" a="1"/>
  <c r="J1220" i="1" s="1"/>
  <c r="AK1220" i="1" a="1"/>
  <c r="AK1220" i="1" s="1"/>
  <c r="AB1220" i="1" a="1"/>
  <c r="AB1220" i="1" s="1"/>
  <c r="AD1220" i="1" s="1" a="1"/>
  <c r="AD1220" i="1" s="1"/>
  <c r="AE1220" i="1" a="1"/>
  <c r="AE1220" i="1" s="1"/>
  <c r="AF1220" i="1" s="1" a="1"/>
  <c r="AF1220" i="1" s="1"/>
  <c r="AC1220" i="1" a="1"/>
  <c r="AC1220" i="1" s="1"/>
  <c r="AG1219" i="1" a="1"/>
  <c r="AG1219" i="1" s="1"/>
  <c r="I1219" i="1" a="1"/>
  <c r="I1219" i="1" s="1"/>
  <c r="J1219" i="1" s="1" a="1"/>
  <c r="J1219" i="1" s="1"/>
  <c r="AK1219" i="1" a="1"/>
  <c r="AK1219" i="1" s="1"/>
  <c r="AB1219" i="1" a="1"/>
  <c r="AB1219" i="1" s="1"/>
  <c r="AD1219" i="1" s="1" a="1"/>
  <c r="AD1219" i="1" s="1"/>
  <c r="AE1219" i="1" a="1"/>
  <c r="AE1219" i="1" s="1"/>
  <c r="AF1219" i="1" s="1" a="1"/>
  <c r="AF1219" i="1" s="1"/>
  <c r="AC1219" i="1" a="1"/>
  <c r="AC1219" i="1" s="1"/>
  <c r="AG1218" i="1" a="1"/>
  <c r="AG1218" i="1" s="1"/>
  <c r="I1218" i="1" a="1"/>
  <c r="I1218" i="1" s="1"/>
  <c r="J1218" i="1" s="1" a="1"/>
  <c r="J1218" i="1" s="1"/>
  <c r="AK1218" i="1" a="1"/>
  <c r="AK1218" i="1" s="1"/>
  <c r="AB1218" i="1" a="1"/>
  <c r="AB1218" i="1" s="1"/>
  <c r="AD1218" i="1" s="1" a="1"/>
  <c r="AD1218" i="1" s="1"/>
  <c r="AE1218" i="1" a="1"/>
  <c r="AE1218" i="1" s="1"/>
  <c r="AF1218" i="1" s="1" a="1"/>
  <c r="AF1218" i="1" s="1"/>
  <c r="AC1218" i="1" a="1"/>
  <c r="AC1218" i="1" s="1"/>
  <c r="AG1217" i="1" a="1"/>
  <c r="AG1217" i="1" s="1"/>
  <c r="K1217" i="1" s="1" a="1"/>
  <c r="K1217" i="1" s="1"/>
  <c r="I1217" i="1" a="1"/>
  <c r="I1217" i="1" s="1"/>
  <c r="J1217" i="1" s="1" a="1"/>
  <c r="J1217" i="1" s="1"/>
  <c r="AK1217" i="1" a="1"/>
  <c r="AK1217" i="1" s="1"/>
  <c r="AB1217" i="1" a="1"/>
  <c r="AB1217" i="1" s="1"/>
  <c r="AD1217" i="1" s="1" a="1"/>
  <c r="AD1217" i="1" s="1"/>
  <c r="AE1217" i="1" a="1"/>
  <c r="AE1217" i="1" s="1"/>
  <c r="AF1217" i="1" s="1" a="1"/>
  <c r="AF1217" i="1" s="1"/>
  <c r="AC1217" i="1" a="1"/>
  <c r="AC1217" i="1" s="1"/>
  <c r="AG1216" i="1" a="1"/>
  <c r="AG1216" i="1" s="1"/>
  <c r="I1216" i="1" a="1"/>
  <c r="I1216" i="1" s="1"/>
  <c r="J1216" i="1" s="1" a="1"/>
  <c r="J1216" i="1" s="1"/>
  <c r="AK1216" i="1" a="1"/>
  <c r="AK1216" i="1" s="1"/>
  <c r="AB1216" i="1" a="1"/>
  <c r="AB1216" i="1" s="1"/>
  <c r="AD1216" i="1" s="1" a="1"/>
  <c r="AD1216" i="1" s="1"/>
  <c r="AE1216" i="1" a="1"/>
  <c r="AE1216" i="1" s="1"/>
  <c r="AF1216" i="1" s="1" a="1"/>
  <c r="AF1216" i="1" s="1"/>
  <c r="AC1216" i="1" a="1"/>
  <c r="AC1216" i="1" s="1"/>
  <c r="AG1215" i="1" a="1"/>
  <c r="AG1215" i="1" s="1"/>
  <c r="I1215" i="1" a="1"/>
  <c r="I1215" i="1" s="1"/>
  <c r="J1215" i="1" s="1" a="1"/>
  <c r="J1215" i="1" s="1"/>
  <c r="AK1215" i="1" a="1"/>
  <c r="AK1215" i="1" s="1"/>
  <c r="AB1215" i="1" a="1"/>
  <c r="AB1215" i="1" s="1"/>
  <c r="AD1215" i="1" s="1" a="1"/>
  <c r="AD1215" i="1" s="1"/>
  <c r="AE1215" i="1" a="1"/>
  <c r="AE1215" i="1" s="1"/>
  <c r="AF1215" i="1" s="1" a="1"/>
  <c r="AF1215" i="1" s="1"/>
  <c r="AC1215" i="1" a="1"/>
  <c r="AC1215" i="1" s="1"/>
  <c r="AG1214" i="1" a="1"/>
  <c r="AG1214" i="1" s="1"/>
  <c r="I1214" i="1" a="1"/>
  <c r="I1214" i="1" s="1"/>
  <c r="J1214" i="1" s="1" a="1"/>
  <c r="J1214" i="1" s="1"/>
  <c r="AK1214" i="1" a="1"/>
  <c r="AK1214" i="1" s="1"/>
  <c r="AB1214" i="1" a="1"/>
  <c r="AB1214" i="1" s="1"/>
  <c r="AD1214" i="1" s="1" a="1"/>
  <c r="AD1214" i="1" s="1"/>
  <c r="AE1214" i="1" a="1"/>
  <c r="AE1214" i="1" s="1"/>
  <c r="AF1214" i="1" s="1" a="1"/>
  <c r="AF1214" i="1" s="1"/>
  <c r="AC1214" i="1" a="1"/>
  <c r="AC1214" i="1" s="1"/>
  <c r="AG1213" i="1" a="1"/>
  <c r="AG1213" i="1" s="1"/>
  <c r="K1213" i="1" s="1" a="1"/>
  <c r="K1213" i="1" s="1"/>
  <c r="I1213" i="1" a="1"/>
  <c r="I1213" i="1" s="1"/>
  <c r="J1213" i="1" s="1" a="1"/>
  <c r="J1213" i="1" s="1"/>
  <c r="AK1213" i="1" a="1"/>
  <c r="AK1213" i="1" s="1"/>
  <c r="AB1213" i="1" a="1"/>
  <c r="AB1213" i="1" s="1"/>
  <c r="AD1213" i="1" s="1" a="1"/>
  <c r="AD1213" i="1" s="1"/>
  <c r="AE1213" i="1" a="1"/>
  <c r="AE1213" i="1" s="1"/>
  <c r="AF1213" i="1" s="1" a="1"/>
  <c r="AF1213" i="1" s="1"/>
  <c r="AH1213" i="1" a="1"/>
  <c r="AH1213" i="1" s="1"/>
  <c r="AJ1213" i="1" s="1" a="1"/>
  <c r="AJ1213" i="1" s="1"/>
  <c r="AC1213" i="1" a="1"/>
  <c r="AC1213" i="1" s="1"/>
  <c r="AG1212" i="1" a="1"/>
  <c r="AG1212" i="1" s="1"/>
  <c r="I1212" i="1" a="1"/>
  <c r="I1212" i="1" s="1"/>
  <c r="J1212" i="1" s="1" a="1"/>
  <c r="J1212" i="1" s="1"/>
  <c r="AK1212" i="1" a="1"/>
  <c r="AK1212" i="1" s="1"/>
  <c r="AB1212" i="1" a="1"/>
  <c r="AB1212" i="1" s="1"/>
  <c r="AD1212" i="1" s="1" a="1"/>
  <c r="AD1212" i="1" s="1"/>
  <c r="AE1212" i="1" a="1"/>
  <c r="AE1212" i="1" s="1"/>
  <c r="AF1212" i="1" s="1" a="1"/>
  <c r="AF1212" i="1" s="1"/>
  <c r="AC1212" i="1" a="1"/>
  <c r="AC1212" i="1" s="1"/>
  <c r="AG1211" i="1" a="1"/>
  <c r="AG1211" i="1" s="1"/>
  <c r="I1211" i="1" a="1"/>
  <c r="I1211" i="1" s="1"/>
  <c r="J1211" i="1" s="1" a="1"/>
  <c r="J1211" i="1" s="1"/>
  <c r="AK1211" i="1" a="1"/>
  <c r="AK1211" i="1" s="1"/>
  <c r="AB1211" i="1" a="1"/>
  <c r="AB1211" i="1" s="1"/>
  <c r="AD1211" i="1" s="1" a="1"/>
  <c r="AD1211" i="1" s="1"/>
  <c r="AE1211" i="1" a="1"/>
  <c r="AE1211" i="1" s="1"/>
  <c r="AF1211" i="1" s="1" a="1"/>
  <c r="AF1211" i="1" s="1"/>
  <c r="AC1211" i="1" a="1"/>
  <c r="AC1211" i="1" s="1"/>
  <c r="AG1210" i="1" a="1"/>
  <c r="AG1210" i="1" s="1"/>
  <c r="I1210" i="1" a="1"/>
  <c r="I1210" i="1" s="1"/>
  <c r="J1210" i="1" s="1" a="1"/>
  <c r="J1210" i="1" s="1"/>
  <c r="AK1210" i="1" a="1"/>
  <c r="AK1210" i="1" s="1"/>
  <c r="AB1210" i="1" a="1"/>
  <c r="AB1210" i="1" s="1"/>
  <c r="AD1210" i="1" s="1" a="1"/>
  <c r="AD1210" i="1" s="1"/>
  <c r="AE1210" i="1" a="1"/>
  <c r="AE1210" i="1" s="1"/>
  <c r="AF1210" i="1" s="1" a="1"/>
  <c r="AF1210" i="1" s="1"/>
  <c r="AC1210" i="1" a="1"/>
  <c r="AC1210" i="1" s="1"/>
  <c r="AG1209" i="1" a="1"/>
  <c r="AG1209" i="1" s="1"/>
  <c r="AK1209" i="1" s="1" a="1"/>
  <c r="AK1209" i="1" s="1"/>
  <c r="AB1209" i="1" a="1"/>
  <c r="AB1209" i="1" s="1"/>
  <c r="AD1209" i="1" s="1" a="1"/>
  <c r="AD1209" i="1" s="1"/>
  <c r="AE1209" i="1" a="1"/>
  <c r="AE1209" i="1" s="1"/>
  <c r="AF1209" i="1" s="1" a="1"/>
  <c r="AF1209" i="1" s="1"/>
  <c r="J1209" i="1" a="1"/>
  <c r="J1209" i="1" s="1"/>
  <c r="I1209" i="1" a="1"/>
  <c r="I1209" i="1" s="1"/>
  <c r="AC1209" i="1" a="1"/>
  <c r="AC1209" i="1" s="1"/>
  <c r="AG1208" i="1" a="1"/>
  <c r="AG1208" i="1" s="1"/>
  <c r="AB1208" i="1" a="1"/>
  <c r="AB1208" i="1" s="1"/>
  <c r="AD1208" i="1" s="1" a="1"/>
  <c r="AD1208" i="1" s="1"/>
  <c r="AE1208" i="1" a="1"/>
  <c r="AE1208" i="1" s="1"/>
  <c r="AF1208" i="1" s="1" a="1"/>
  <c r="AF1208" i="1" s="1"/>
  <c r="J1208" i="1" a="1"/>
  <c r="J1208" i="1" s="1"/>
  <c r="I1208" i="1" a="1"/>
  <c r="I1208" i="1" s="1"/>
  <c r="AC1208" i="1" a="1"/>
  <c r="AC1208" i="1" s="1"/>
  <c r="AG1207" i="1" a="1"/>
  <c r="AG1207" i="1" s="1"/>
  <c r="AK1207" i="1" s="1" a="1"/>
  <c r="AK1207" i="1" s="1"/>
  <c r="AB1207" i="1" a="1"/>
  <c r="AB1207" i="1" s="1"/>
  <c r="AD1207" i="1" s="1" a="1"/>
  <c r="AD1207" i="1" s="1"/>
  <c r="AE1207" i="1" a="1"/>
  <c r="AE1207" i="1" s="1"/>
  <c r="AF1207" i="1" s="1" a="1"/>
  <c r="AF1207" i="1" s="1"/>
  <c r="J1207" i="1" a="1"/>
  <c r="J1207" i="1" s="1"/>
  <c r="I1207" i="1" a="1"/>
  <c r="I1207" i="1" s="1"/>
  <c r="AC1207" i="1" a="1"/>
  <c r="AC1207" i="1" s="1"/>
  <c r="AG1206" i="1" a="1"/>
  <c r="AG1206" i="1" s="1"/>
  <c r="J1206" i="1" a="1"/>
  <c r="J1206" i="1" s="1"/>
  <c r="I1206" i="1" a="1"/>
  <c r="I1206" i="1" s="1"/>
  <c r="AB1206" i="1" a="1"/>
  <c r="AB1206" i="1" s="1"/>
  <c r="AD1206" i="1" s="1" a="1"/>
  <c r="AD1206" i="1" s="1"/>
  <c r="AE1206" i="1" a="1"/>
  <c r="AE1206" i="1" s="1"/>
  <c r="AF1206" i="1" s="1" a="1"/>
  <c r="AF1206" i="1" s="1"/>
  <c r="AC1206" i="1" a="1"/>
  <c r="AC1206" i="1" s="1"/>
  <c r="AG1205" i="1" a="1"/>
  <c r="AG1205" i="1" s="1"/>
  <c r="AK1205" i="1" s="1" a="1"/>
  <c r="AK1205" i="1" s="1"/>
  <c r="AB1205" i="1" a="1"/>
  <c r="AB1205" i="1" s="1"/>
  <c r="AD1205" i="1" s="1" a="1"/>
  <c r="AD1205" i="1" s="1"/>
  <c r="AE1205" i="1" a="1"/>
  <c r="AE1205" i="1" s="1"/>
  <c r="AF1205" i="1" s="1" a="1"/>
  <c r="AF1205" i="1" s="1"/>
  <c r="J1205" i="1" a="1"/>
  <c r="J1205" i="1" s="1"/>
  <c r="I1205" i="1" a="1"/>
  <c r="I1205" i="1" s="1"/>
  <c r="AC1205" i="1" a="1"/>
  <c r="AC1205" i="1" s="1"/>
  <c r="AG1204" i="1" a="1"/>
  <c r="AG1204" i="1" s="1"/>
  <c r="AB1204" i="1" a="1"/>
  <c r="AB1204" i="1" s="1"/>
  <c r="AD1204" i="1" s="1" a="1"/>
  <c r="AD1204" i="1" s="1"/>
  <c r="AE1204" i="1" a="1"/>
  <c r="AE1204" i="1" s="1"/>
  <c r="AF1204" i="1" s="1" a="1"/>
  <c r="AF1204" i="1" s="1"/>
  <c r="J1204" i="1" a="1"/>
  <c r="J1204" i="1" s="1"/>
  <c r="I1204" i="1" a="1"/>
  <c r="I1204" i="1" s="1"/>
  <c r="AC1204" i="1" a="1"/>
  <c r="AC1204" i="1" s="1"/>
  <c r="AG1203" i="1" a="1"/>
  <c r="AG1203" i="1" s="1"/>
  <c r="AK1203" i="1" s="1" a="1"/>
  <c r="AK1203" i="1" s="1"/>
  <c r="AB1203" i="1" a="1"/>
  <c r="AB1203" i="1" s="1"/>
  <c r="AD1203" i="1" s="1" a="1"/>
  <c r="AD1203" i="1" s="1"/>
  <c r="AE1203" i="1" a="1"/>
  <c r="AE1203" i="1" s="1"/>
  <c r="AF1203" i="1" s="1" a="1"/>
  <c r="AF1203" i="1" s="1"/>
  <c r="J1203" i="1" a="1"/>
  <c r="J1203" i="1" s="1"/>
  <c r="I1203" i="1" a="1"/>
  <c r="I1203" i="1" s="1"/>
  <c r="AC1203" i="1" a="1"/>
  <c r="AC1203" i="1" s="1"/>
  <c r="AG1202" i="1" a="1"/>
  <c r="AG1202" i="1" s="1"/>
  <c r="AB1202" i="1" a="1"/>
  <c r="AB1202" i="1" s="1"/>
  <c r="AD1202" i="1" s="1" a="1"/>
  <c r="AD1202" i="1" s="1"/>
  <c r="AE1202" i="1" a="1"/>
  <c r="AE1202" i="1" s="1"/>
  <c r="AF1202" i="1" s="1" a="1"/>
  <c r="AF1202" i="1" s="1"/>
  <c r="J1202" i="1" a="1"/>
  <c r="J1202" i="1" s="1"/>
  <c r="I1202" i="1" a="1"/>
  <c r="I1202" i="1" s="1"/>
  <c r="AC1202" i="1" a="1"/>
  <c r="AC1202" i="1" s="1"/>
  <c r="AG1201" i="1" a="1"/>
  <c r="AG1201" i="1" s="1"/>
  <c r="AK1201" i="1" s="1" a="1"/>
  <c r="AK1201" i="1" s="1"/>
  <c r="AB1201" i="1" a="1"/>
  <c r="AB1201" i="1" s="1"/>
  <c r="AD1201" i="1" s="1" a="1"/>
  <c r="AD1201" i="1" s="1"/>
  <c r="AE1201" i="1" a="1"/>
  <c r="AE1201" i="1" s="1"/>
  <c r="AF1201" i="1" s="1" a="1"/>
  <c r="AF1201" i="1" s="1"/>
  <c r="J1201" i="1" a="1"/>
  <c r="J1201" i="1" s="1"/>
  <c r="I1201" i="1" a="1"/>
  <c r="I1201" i="1" s="1"/>
  <c r="AC1201" i="1" a="1"/>
  <c r="AC1201" i="1" s="1"/>
  <c r="AG1200" i="1" a="1"/>
  <c r="AG1200" i="1" s="1"/>
  <c r="AB1200" i="1" a="1"/>
  <c r="AB1200" i="1" s="1"/>
  <c r="AD1200" i="1" s="1" a="1"/>
  <c r="AD1200" i="1" s="1"/>
  <c r="AE1200" i="1" a="1"/>
  <c r="AE1200" i="1" s="1"/>
  <c r="AF1200" i="1" s="1" a="1"/>
  <c r="AF1200" i="1" s="1"/>
  <c r="J1200" i="1" a="1"/>
  <c r="J1200" i="1" s="1"/>
  <c r="I1200" i="1" a="1"/>
  <c r="I1200" i="1" s="1"/>
  <c r="AC1200" i="1" a="1"/>
  <c r="AC1200" i="1" s="1"/>
  <c r="AG1199" i="1" a="1"/>
  <c r="AG1199" i="1" s="1"/>
  <c r="I1199" i="1" a="1"/>
  <c r="I1199" i="1" s="1"/>
  <c r="J1199" i="1" s="1" a="1"/>
  <c r="J1199" i="1" s="1"/>
  <c r="AK1199" i="1" a="1"/>
  <c r="AK1199" i="1" s="1"/>
  <c r="AB1199" i="1" a="1"/>
  <c r="AB1199" i="1" s="1"/>
  <c r="AD1199" i="1" s="1" a="1"/>
  <c r="AD1199" i="1" s="1"/>
  <c r="AE1199" i="1" a="1"/>
  <c r="AE1199" i="1" s="1"/>
  <c r="AF1199" i="1" s="1" a="1"/>
  <c r="AF1199" i="1" s="1"/>
  <c r="AC1199" i="1" a="1"/>
  <c r="AC1199" i="1" s="1"/>
  <c r="AG1198" i="1" a="1"/>
  <c r="AG1198" i="1" s="1"/>
  <c r="I1198" i="1" a="1"/>
  <c r="I1198" i="1" s="1"/>
  <c r="J1198" i="1" s="1" a="1"/>
  <c r="J1198" i="1" s="1"/>
  <c r="AK1198" i="1" a="1"/>
  <c r="AK1198" i="1" s="1"/>
  <c r="AB1198" i="1" a="1"/>
  <c r="AB1198" i="1" s="1"/>
  <c r="AD1198" i="1" s="1" a="1"/>
  <c r="AD1198" i="1" s="1"/>
  <c r="AE1198" i="1" a="1"/>
  <c r="AE1198" i="1" s="1"/>
  <c r="AF1198" i="1" s="1" a="1"/>
  <c r="AF1198" i="1" s="1"/>
  <c r="AC1198" i="1" a="1"/>
  <c r="AC1198" i="1" s="1"/>
  <c r="AG1197" i="1" a="1"/>
  <c r="AG1197" i="1" s="1"/>
  <c r="K1197" i="1" s="1" a="1"/>
  <c r="K1197" i="1" s="1"/>
  <c r="I1197" i="1" a="1"/>
  <c r="I1197" i="1" s="1"/>
  <c r="J1197" i="1" s="1" a="1"/>
  <c r="J1197" i="1" s="1"/>
  <c r="AK1197" i="1" a="1"/>
  <c r="AK1197" i="1" s="1"/>
  <c r="AB1197" i="1" a="1"/>
  <c r="AB1197" i="1" s="1"/>
  <c r="AD1197" i="1" s="1" a="1"/>
  <c r="AD1197" i="1" s="1"/>
  <c r="AE1197" i="1" a="1"/>
  <c r="AE1197" i="1" s="1"/>
  <c r="AF1197" i="1" s="1" a="1"/>
  <c r="AF1197" i="1" s="1"/>
  <c r="AH1197" i="1" a="1"/>
  <c r="AH1197" i="1" s="1"/>
  <c r="AJ1197" i="1" s="1" a="1"/>
  <c r="AJ1197" i="1" s="1"/>
  <c r="AC1197" i="1" a="1"/>
  <c r="AC1197" i="1" s="1"/>
  <c r="AG1196" i="1" a="1"/>
  <c r="AG1196" i="1" s="1"/>
  <c r="J1196" i="1" a="1"/>
  <c r="J1196" i="1" s="1"/>
  <c r="I1196" i="1" a="1"/>
  <c r="I1196" i="1" s="1"/>
  <c r="AB1196" i="1" a="1"/>
  <c r="AB1196" i="1" s="1"/>
  <c r="AD1196" i="1" s="1" a="1"/>
  <c r="AD1196" i="1" s="1"/>
  <c r="AE1196" i="1" a="1"/>
  <c r="AE1196" i="1" s="1"/>
  <c r="AF1196" i="1" s="1" a="1"/>
  <c r="AF1196" i="1" s="1"/>
  <c r="AC1196" i="1" a="1"/>
  <c r="AC1196" i="1" s="1"/>
  <c r="AG1195" i="1" a="1"/>
  <c r="AG1195" i="1" s="1"/>
  <c r="J1195" i="1" a="1"/>
  <c r="J1195" i="1" s="1"/>
  <c r="I1195" i="1" a="1"/>
  <c r="I1195" i="1" s="1"/>
  <c r="AB1195" i="1" a="1"/>
  <c r="AB1195" i="1" s="1"/>
  <c r="AD1195" i="1" s="1" a="1"/>
  <c r="AD1195" i="1" s="1"/>
  <c r="AE1195" i="1" a="1"/>
  <c r="AE1195" i="1" s="1"/>
  <c r="AF1195" i="1" s="1" a="1"/>
  <c r="AF1195" i="1" s="1"/>
  <c r="AC1195" i="1" a="1"/>
  <c r="AC1195" i="1" s="1"/>
  <c r="AG1194" i="1" a="1"/>
  <c r="AG1194" i="1" s="1"/>
  <c r="J1194" i="1" a="1"/>
  <c r="J1194" i="1" s="1"/>
  <c r="I1194" i="1" a="1"/>
  <c r="I1194" i="1" s="1"/>
  <c r="AB1194" i="1" a="1"/>
  <c r="AB1194" i="1" s="1"/>
  <c r="AD1194" i="1" s="1" a="1"/>
  <c r="AD1194" i="1" s="1"/>
  <c r="AE1194" i="1" a="1"/>
  <c r="AE1194" i="1" s="1"/>
  <c r="AF1194" i="1" s="1" a="1"/>
  <c r="AF1194" i="1" s="1"/>
  <c r="AC1194" i="1" a="1"/>
  <c r="AC1194" i="1" s="1"/>
  <c r="AG1193" i="1" a="1"/>
  <c r="AG1193" i="1" s="1"/>
  <c r="K1193" i="1" s="1" a="1"/>
  <c r="K1193" i="1" s="1"/>
  <c r="J1193" i="1" a="1"/>
  <c r="J1193" i="1" s="1"/>
  <c r="I1193" i="1" a="1"/>
  <c r="I1193" i="1" s="1"/>
  <c r="AB1193" i="1" a="1"/>
  <c r="AB1193" i="1" s="1"/>
  <c r="AD1193" i="1" s="1" a="1"/>
  <c r="AD1193" i="1" s="1"/>
  <c r="AE1193" i="1" a="1"/>
  <c r="AE1193" i="1" s="1"/>
  <c r="AF1193" i="1" s="1" a="1"/>
  <c r="AF1193" i="1" s="1"/>
  <c r="AC1193" i="1" a="1"/>
  <c r="AC1193" i="1" s="1"/>
  <c r="AG1192" i="1" a="1"/>
  <c r="AG1192" i="1" s="1"/>
  <c r="J1192" i="1" a="1"/>
  <c r="J1192" i="1" s="1"/>
  <c r="I1192" i="1" a="1"/>
  <c r="I1192" i="1" s="1"/>
  <c r="AB1192" i="1" a="1"/>
  <c r="AB1192" i="1" s="1"/>
  <c r="AD1192" i="1" s="1" a="1"/>
  <c r="AD1192" i="1" s="1"/>
  <c r="AE1192" i="1" a="1"/>
  <c r="AE1192" i="1" s="1"/>
  <c r="AF1192" i="1" s="1" a="1"/>
  <c r="AF1192" i="1" s="1"/>
  <c r="AC1192" i="1" a="1"/>
  <c r="AC1192" i="1" s="1"/>
  <c r="AG1191" i="1" a="1"/>
  <c r="AG1191" i="1" s="1"/>
  <c r="J1191" i="1" a="1"/>
  <c r="J1191" i="1" s="1"/>
  <c r="I1191" i="1" a="1"/>
  <c r="I1191" i="1" s="1"/>
  <c r="AB1191" i="1" a="1"/>
  <c r="AB1191" i="1" s="1"/>
  <c r="AD1191" i="1" s="1" a="1"/>
  <c r="AD1191" i="1" s="1"/>
  <c r="AE1191" i="1" a="1"/>
  <c r="AE1191" i="1" s="1"/>
  <c r="AF1191" i="1" s="1" a="1"/>
  <c r="AF1191" i="1" s="1"/>
  <c r="AC1191" i="1" a="1"/>
  <c r="AC1191" i="1" s="1"/>
  <c r="AG1190" i="1" a="1"/>
  <c r="AG1190" i="1" s="1"/>
  <c r="J1190" i="1" a="1"/>
  <c r="J1190" i="1" s="1"/>
  <c r="I1190" i="1" a="1"/>
  <c r="I1190" i="1" s="1"/>
  <c r="AB1190" i="1" a="1"/>
  <c r="AB1190" i="1" s="1"/>
  <c r="AD1190" i="1" s="1" a="1"/>
  <c r="AD1190" i="1" s="1"/>
  <c r="AE1190" i="1" a="1"/>
  <c r="AE1190" i="1" s="1"/>
  <c r="AF1190" i="1" s="1" a="1"/>
  <c r="AF1190" i="1" s="1"/>
  <c r="AC1190" i="1" a="1"/>
  <c r="AC1190" i="1" s="1"/>
  <c r="AG1189" i="1" a="1"/>
  <c r="AG1189" i="1" s="1"/>
  <c r="K1189" i="1" s="1" a="1"/>
  <c r="K1189" i="1" s="1"/>
  <c r="I1189" i="1" a="1"/>
  <c r="I1189" i="1" s="1"/>
  <c r="J1189" i="1" s="1" a="1"/>
  <c r="J1189" i="1" s="1"/>
  <c r="AK1189" i="1" a="1"/>
  <c r="AK1189" i="1" s="1"/>
  <c r="AB1189" i="1" a="1"/>
  <c r="AB1189" i="1" s="1"/>
  <c r="AD1189" i="1" s="1" a="1"/>
  <c r="AD1189" i="1" s="1"/>
  <c r="AE1189" i="1" a="1"/>
  <c r="AE1189" i="1" s="1"/>
  <c r="AF1189" i="1" s="1" a="1"/>
  <c r="AF1189" i="1" s="1"/>
  <c r="AC1189" i="1" a="1"/>
  <c r="AC1189" i="1" s="1"/>
  <c r="AG1188" i="1" a="1"/>
  <c r="AG1188" i="1" s="1"/>
  <c r="K1188" i="1" s="1" a="1"/>
  <c r="K1188" i="1" s="1"/>
  <c r="I1188" i="1" a="1"/>
  <c r="I1188" i="1" s="1"/>
  <c r="J1188" i="1" s="1" a="1"/>
  <c r="J1188" i="1" s="1"/>
  <c r="AK1188" i="1" a="1"/>
  <c r="AK1188" i="1" s="1"/>
  <c r="AB1188" i="1" a="1"/>
  <c r="AB1188" i="1" s="1"/>
  <c r="AD1188" i="1" s="1" a="1"/>
  <c r="AD1188" i="1" s="1"/>
  <c r="AE1188" i="1" a="1"/>
  <c r="AE1188" i="1" s="1"/>
  <c r="AF1188" i="1" s="1" a="1"/>
  <c r="AF1188" i="1" s="1"/>
  <c r="AC1188" i="1" a="1"/>
  <c r="AC1188" i="1" s="1"/>
  <c r="AG1187" i="1" a="1"/>
  <c r="AG1187" i="1" s="1"/>
  <c r="K1187" i="1" s="1" a="1"/>
  <c r="K1187" i="1" s="1"/>
  <c r="J1187" i="1" a="1"/>
  <c r="J1187" i="1" s="1"/>
  <c r="I1187" i="1" a="1"/>
  <c r="I1187" i="1" s="1"/>
  <c r="AB1187" i="1" a="1"/>
  <c r="AB1187" i="1" s="1"/>
  <c r="AD1187" i="1" s="1" a="1"/>
  <c r="AD1187" i="1" s="1"/>
  <c r="AE1187" i="1" a="1"/>
  <c r="AE1187" i="1" s="1"/>
  <c r="AF1187" i="1" s="1" a="1"/>
  <c r="AF1187" i="1" s="1"/>
  <c r="AC1187" i="1" a="1"/>
  <c r="AC1187" i="1" s="1"/>
  <c r="AG1186" i="1" a="1"/>
  <c r="AG1186" i="1" s="1"/>
  <c r="I1186" i="1" a="1"/>
  <c r="I1186" i="1" s="1"/>
  <c r="J1186" i="1" s="1" a="1"/>
  <c r="J1186" i="1" s="1"/>
  <c r="AK1186" i="1" a="1"/>
  <c r="AK1186" i="1" s="1"/>
  <c r="AB1186" i="1" a="1"/>
  <c r="AB1186" i="1" s="1"/>
  <c r="AD1186" i="1" s="1" a="1"/>
  <c r="AD1186" i="1" s="1"/>
  <c r="AE1186" i="1" a="1"/>
  <c r="AE1186" i="1" s="1"/>
  <c r="AF1186" i="1" s="1" a="1"/>
  <c r="AF1186" i="1" s="1"/>
  <c r="AC1186" i="1" a="1"/>
  <c r="AC1186" i="1" s="1"/>
  <c r="AG1185" i="1" a="1"/>
  <c r="AG1185" i="1" s="1"/>
  <c r="I1185" i="1" a="1"/>
  <c r="I1185" i="1" s="1"/>
  <c r="J1185" i="1" s="1" a="1"/>
  <c r="J1185" i="1" s="1"/>
  <c r="AK1185" i="1" a="1"/>
  <c r="AK1185" i="1" s="1"/>
  <c r="AB1185" i="1" a="1"/>
  <c r="AB1185" i="1" s="1"/>
  <c r="AD1185" i="1" s="1" a="1"/>
  <c r="AD1185" i="1" s="1"/>
  <c r="AE1185" i="1" a="1"/>
  <c r="AE1185" i="1" s="1"/>
  <c r="AF1185" i="1" s="1" a="1"/>
  <c r="AF1185" i="1" s="1"/>
  <c r="AC1185" i="1" a="1"/>
  <c r="AC1185" i="1" s="1"/>
  <c r="AG1184" i="1" a="1"/>
  <c r="AG1184" i="1" s="1"/>
  <c r="AH1184" i="1" s="1" a="1"/>
  <c r="AH1184" i="1" s="1"/>
  <c r="J1184" i="1" a="1"/>
  <c r="J1184" i="1" s="1"/>
  <c r="I1184" i="1" a="1"/>
  <c r="I1184" i="1" s="1"/>
  <c r="AB1184" i="1" a="1"/>
  <c r="AB1184" i="1" s="1"/>
  <c r="AD1184" i="1" s="1" a="1"/>
  <c r="AD1184" i="1" s="1"/>
  <c r="AE1184" i="1" a="1"/>
  <c r="AE1184" i="1" s="1"/>
  <c r="AF1184" i="1" s="1" a="1"/>
  <c r="AF1184" i="1" s="1"/>
  <c r="AC1184" i="1" a="1"/>
  <c r="AC1184" i="1" s="1"/>
  <c r="AG1183" i="1" a="1"/>
  <c r="AG1183" i="1" s="1"/>
  <c r="J1183" i="1" a="1"/>
  <c r="J1183" i="1" s="1"/>
  <c r="I1183" i="1" a="1"/>
  <c r="I1183" i="1" s="1"/>
  <c r="AB1183" i="1" a="1"/>
  <c r="AB1183" i="1" s="1"/>
  <c r="AD1183" i="1" s="1" a="1"/>
  <c r="AD1183" i="1" s="1"/>
  <c r="AE1183" i="1" a="1"/>
  <c r="AE1183" i="1" s="1"/>
  <c r="AF1183" i="1" s="1" a="1"/>
  <c r="AF1183" i="1" s="1"/>
  <c r="AC1183" i="1" a="1"/>
  <c r="AC1183" i="1" s="1"/>
  <c r="AG1182" i="1" a="1"/>
  <c r="AG1182" i="1" s="1"/>
  <c r="J1182" i="1" a="1"/>
  <c r="J1182" i="1" s="1"/>
  <c r="I1182" i="1" a="1"/>
  <c r="I1182" i="1" s="1"/>
  <c r="AB1182" i="1" a="1"/>
  <c r="AB1182" i="1" s="1"/>
  <c r="AD1182" i="1" s="1" a="1"/>
  <c r="AD1182" i="1" s="1"/>
  <c r="AE1182" i="1" a="1"/>
  <c r="AE1182" i="1" s="1"/>
  <c r="AF1182" i="1" s="1" a="1"/>
  <c r="AF1182" i="1" s="1"/>
  <c r="AH1182" i="1" a="1"/>
  <c r="AH1182" i="1" s="1"/>
  <c r="AC1182" i="1" a="1"/>
  <c r="AC1182" i="1" s="1"/>
  <c r="AG1181" i="1" a="1"/>
  <c r="AG1181" i="1" s="1"/>
  <c r="J1181" i="1" a="1"/>
  <c r="J1181" i="1" s="1"/>
  <c r="I1181" i="1" a="1"/>
  <c r="I1181" i="1" s="1"/>
  <c r="AB1181" i="1" a="1"/>
  <c r="AB1181" i="1" s="1"/>
  <c r="AD1181" i="1" s="1" a="1"/>
  <c r="AD1181" i="1" s="1"/>
  <c r="AE1181" i="1" a="1"/>
  <c r="AE1181" i="1" s="1"/>
  <c r="AF1181" i="1" s="1" a="1"/>
  <c r="AF1181" i="1" s="1"/>
  <c r="AC1181" i="1" a="1"/>
  <c r="AC1181" i="1" s="1"/>
  <c r="AG1180" i="1" a="1"/>
  <c r="AG1180" i="1" s="1"/>
  <c r="AH1180" i="1" s="1" a="1"/>
  <c r="AH1180" i="1" s="1"/>
  <c r="J1180" i="1" a="1"/>
  <c r="J1180" i="1" s="1"/>
  <c r="I1180" i="1" a="1"/>
  <c r="I1180" i="1" s="1"/>
  <c r="AB1180" i="1" a="1"/>
  <c r="AB1180" i="1" s="1"/>
  <c r="AD1180" i="1" s="1" a="1"/>
  <c r="AD1180" i="1" s="1"/>
  <c r="AE1180" i="1" a="1"/>
  <c r="AE1180" i="1" s="1"/>
  <c r="AF1180" i="1" s="1" a="1"/>
  <c r="AF1180" i="1" s="1"/>
  <c r="AC1180" i="1" a="1"/>
  <c r="AC1180" i="1" s="1"/>
  <c r="AG1179" i="1" a="1"/>
  <c r="AG1179" i="1" s="1"/>
  <c r="J1179" i="1" a="1"/>
  <c r="J1179" i="1" s="1"/>
  <c r="I1179" i="1" a="1"/>
  <c r="I1179" i="1" s="1"/>
  <c r="AB1179" i="1" a="1"/>
  <c r="AB1179" i="1" s="1"/>
  <c r="AD1179" i="1" s="1" a="1"/>
  <c r="AD1179" i="1" s="1"/>
  <c r="AE1179" i="1" a="1"/>
  <c r="AE1179" i="1" s="1"/>
  <c r="AF1179" i="1" s="1" a="1"/>
  <c r="AF1179" i="1" s="1"/>
  <c r="AC1179" i="1" a="1"/>
  <c r="AC1179" i="1" s="1"/>
  <c r="AG1178" i="1" a="1"/>
  <c r="AG1178" i="1" s="1"/>
  <c r="AH1178" i="1" s="1" a="1"/>
  <c r="AH1178" i="1" s="1"/>
  <c r="J1178" i="1" a="1"/>
  <c r="J1178" i="1" s="1"/>
  <c r="I1178" i="1" a="1"/>
  <c r="I1178" i="1" s="1"/>
  <c r="AB1178" i="1" a="1"/>
  <c r="AB1178" i="1" s="1"/>
  <c r="AD1178" i="1" s="1" a="1"/>
  <c r="AD1178" i="1" s="1"/>
  <c r="AE1178" i="1" a="1"/>
  <c r="AE1178" i="1" s="1"/>
  <c r="AF1178" i="1" s="1" a="1"/>
  <c r="AF1178" i="1" s="1"/>
  <c r="AC1178" i="1" a="1"/>
  <c r="AC1178" i="1" s="1"/>
  <c r="AG1177" i="1" a="1"/>
  <c r="AG1177" i="1" s="1"/>
  <c r="J1177" i="1" a="1"/>
  <c r="J1177" i="1" s="1"/>
  <c r="I1177" i="1" a="1"/>
  <c r="I1177" i="1" s="1"/>
  <c r="AB1177" i="1" a="1"/>
  <c r="AB1177" i="1" s="1"/>
  <c r="AD1177" i="1" s="1" a="1"/>
  <c r="AD1177" i="1" s="1"/>
  <c r="AE1177" i="1" a="1"/>
  <c r="AE1177" i="1" s="1"/>
  <c r="AF1177" i="1" s="1" a="1"/>
  <c r="AF1177" i="1" s="1"/>
  <c r="AC1177" i="1" a="1"/>
  <c r="AC1177" i="1" s="1"/>
  <c r="AG1176" i="1" a="1"/>
  <c r="AG1176" i="1" s="1"/>
  <c r="AH1176" i="1" s="1" a="1"/>
  <c r="AH1176" i="1" s="1"/>
  <c r="J1176" i="1" a="1"/>
  <c r="J1176" i="1" s="1"/>
  <c r="I1176" i="1" a="1"/>
  <c r="I1176" i="1" s="1"/>
  <c r="AB1176" i="1" a="1"/>
  <c r="AB1176" i="1" s="1"/>
  <c r="AD1176" i="1" s="1" a="1"/>
  <c r="AD1176" i="1" s="1"/>
  <c r="AE1176" i="1" a="1"/>
  <c r="AE1176" i="1" s="1"/>
  <c r="AF1176" i="1" s="1" a="1"/>
  <c r="AF1176" i="1" s="1"/>
  <c r="AC1176" i="1" a="1"/>
  <c r="AC1176" i="1" s="1"/>
  <c r="AG1175" i="1" a="1"/>
  <c r="AG1175" i="1" s="1"/>
  <c r="J1175" i="1" a="1"/>
  <c r="J1175" i="1" s="1"/>
  <c r="I1175" i="1" a="1"/>
  <c r="I1175" i="1" s="1"/>
  <c r="AB1175" i="1" a="1"/>
  <c r="AB1175" i="1" s="1"/>
  <c r="AD1175" i="1" s="1" a="1"/>
  <c r="AD1175" i="1" s="1"/>
  <c r="AE1175" i="1" a="1"/>
  <c r="AE1175" i="1" s="1"/>
  <c r="AF1175" i="1" s="1" a="1"/>
  <c r="AF1175" i="1" s="1"/>
  <c r="AC1175" i="1" a="1"/>
  <c r="AC1175" i="1" s="1"/>
  <c r="AG1174" i="1" a="1"/>
  <c r="AG1174" i="1" s="1"/>
  <c r="J1174" i="1" a="1"/>
  <c r="J1174" i="1" s="1"/>
  <c r="I1174" i="1" a="1"/>
  <c r="I1174" i="1" s="1"/>
  <c r="AB1174" i="1" a="1"/>
  <c r="AB1174" i="1" s="1"/>
  <c r="AD1174" i="1" s="1" a="1"/>
  <c r="AD1174" i="1" s="1"/>
  <c r="AE1174" i="1" a="1"/>
  <c r="AE1174" i="1" s="1"/>
  <c r="AF1174" i="1" s="1" a="1"/>
  <c r="AF1174" i="1" s="1"/>
  <c r="AH1174" i="1" a="1"/>
  <c r="AH1174" i="1" s="1"/>
  <c r="AC1174" i="1" a="1"/>
  <c r="AC1174" i="1" s="1"/>
  <c r="AG1173" i="1" a="1"/>
  <c r="AG1173" i="1" s="1"/>
  <c r="J1173" i="1" a="1"/>
  <c r="J1173" i="1" s="1"/>
  <c r="I1173" i="1" a="1"/>
  <c r="I1173" i="1" s="1"/>
  <c r="AB1173" i="1" a="1"/>
  <c r="AB1173" i="1" s="1"/>
  <c r="AD1173" i="1" s="1" a="1"/>
  <c r="AD1173" i="1" s="1"/>
  <c r="AE1173" i="1" a="1"/>
  <c r="AE1173" i="1" s="1"/>
  <c r="AF1173" i="1" s="1" a="1"/>
  <c r="AF1173" i="1" s="1"/>
  <c r="AC1173" i="1" a="1"/>
  <c r="AC1173" i="1" s="1"/>
  <c r="AG1172" i="1" a="1"/>
  <c r="AG1172" i="1" s="1"/>
  <c r="AH1172" i="1" s="1" a="1"/>
  <c r="AH1172" i="1" s="1"/>
  <c r="J1172" i="1" a="1"/>
  <c r="J1172" i="1" s="1"/>
  <c r="I1172" i="1" a="1"/>
  <c r="I1172" i="1" s="1"/>
  <c r="AB1172" i="1" a="1"/>
  <c r="AB1172" i="1" s="1"/>
  <c r="AD1172" i="1" s="1" a="1"/>
  <c r="AD1172" i="1" s="1"/>
  <c r="AE1172" i="1" a="1"/>
  <c r="AE1172" i="1" s="1"/>
  <c r="AF1172" i="1" s="1" a="1"/>
  <c r="AF1172" i="1" s="1"/>
  <c r="AC1172" i="1" a="1"/>
  <c r="AC1172" i="1" s="1"/>
  <c r="AG1171" i="1" a="1"/>
  <c r="AG1171" i="1" s="1"/>
  <c r="J1171" i="1" a="1"/>
  <c r="J1171" i="1" s="1"/>
  <c r="I1171" i="1" a="1"/>
  <c r="I1171" i="1" s="1"/>
  <c r="AB1171" i="1" a="1"/>
  <c r="AB1171" i="1" s="1"/>
  <c r="AD1171" i="1" s="1" a="1"/>
  <c r="AD1171" i="1" s="1"/>
  <c r="AE1171" i="1" a="1"/>
  <c r="AE1171" i="1" s="1"/>
  <c r="AF1171" i="1" s="1" a="1"/>
  <c r="AF1171" i="1" s="1"/>
  <c r="AC1171" i="1" a="1"/>
  <c r="AC1171" i="1" s="1"/>
  <c r="AG1170" i="1" a="1"/>
  <c r="AG1170" i="1" s="1"/>
  <c r="AB1170" i="1" a="1"/>
  <c r="AB1170" i="1" s="1"/>
  <c r="AD1170" i="1" s="1" a="1"/>
  <c r="AD1170" i="1" s="1"/>
  <c r="AE1170" i="1" a="1"/>
  <c r="AE1170" i="1" s="1"/>
  <c r="AF1170" i="1" s="1" a="1"/>
  <c r="AF1170" i="1" s="1"/>
  <c r="I1170" i="1" a="1"/>
  <c r="I1170" i="1" s="1"/>
  <c r="J1170" i="1" s="1" a="1"/>
  <c r="J1170" i="1" s="1"/>
  <c r="AK1170" i="1" a="1"/>
  <c r="AK1170" i="1" s="1"/>
  <c r="AC1170" i="1" a="1"/>
  <c r="AC1170" i="1" s="1"/>
  <c r="AG1169" i="1" a="1"/>
  <c r="AG1169" i="1" s="1"/>
  <c r="I1169" i="1" a="1"/>
  <c r="I1169" i="1" s="1"/>
  <c r="J1169" i="1" s="1" a="1"/>
  <c r="J1169" i="1" s="1"/>
  <c r="AK1169" i="1" a="1"/>
  <c r="AK1169" i="1" s="1"/>
  <c r="AB1169" i="1" a="1"/>
  <c r="AB1169" i="1" s="1"/>
  <c r="AD1169" i="1" s="1" a="1"/>
  <c r="AD1169" i="1" s="1"/>
  <c r="AE1169" i="1" a="1"/>
  <c r="AE1169" i="1" s="1"/>
  <c r="AF1169" i="1" s="1" a="1"/>
  <c r="AF1169" i="1" s="1"/>
  <c r="AC1169" i="1" a="1"/>
  <c r="AC1169" i="1" s="1"/>
  <c r="AG1168" i="1" a="1"/>
  <c r="AG1168" i="1" s="1"/>
  <c r="K1168" i="1" s="1" a="1"/>
  <c r="K1168" i="1" s="1"/>
  <c r="I1168" i="1" a="1"/>
  <c r="I1168" i="1" s="1"/>
  <c r="J1168" i="1" s="1" a="1"/>
  <c r="J1168" i="1" s="1"/>
  <c r="AK1168" i="1" a="1"/>
  <c r="AK1168" i="1" s="1"/>
  <c r="AB1168" i="1" a="1"/>
  <c r="AB1168" i="1" s="1"/>
  <c r="AD1168" i="1" s="1" a="1"/>
  <c r="AD1168" i="1" s="1"/>
  <c r="AE1168" i="1" a="1"/>
  <c r="AE1168" i="1" s="1"/>
  <c r="AF1168" i="1" s="1" a="1"/>
  <c r="AF1168" i="1" s="1"/>
  <c r="AC1168" i="1" a="1"/>
  <c r="AC1168" i="1" s="1"/>
  <c r="AG1167" i="1" a="1"/>
  <c r="AG1167" i="1" s="1"/>
  <c r="J1167" i="1" a="1"/>
  <c r="J1167" i="1" s="1"/>
  <c r="I1167" i="1" a="1"/>
  <c r="I1167" i="1" s="1"/>
  <c r="AB1167" i="1" a="1"/>
  <c r="AB1167" i="1" s="1"/>
  <c r="AD1167" i="1" s="1" a="1"/>
  <c r="AD1167" i="1" s="1"/>
  <c r="AE1167" i="1" a="1"/>
  <c r="AE1167" i="1" s="1"/>
  <c r="AF1167" i="1" s="1" a="1"/>
  <c r="AF1167" i="1" s="1"/>
  <c r="AC1167" i="1" a="1"/>
  <c r="AC1167" i="1" s="1"/>
  <c r="AG1166" i="1" a="1"/>
  <c r="AG1166" i="1" s="1"/>
  <c r="J1166" i="1" a="1"/>
  <c r="J1166" i="1" s="1"/>
  <c r="I1166" i="1" a="1"/>
  <c r="I1166" i="1" s="1"/>
  <c r="AB1166" i="1" a="1"/>
  <c r="AB1166" i="1" s="1"/>
  <c r="AD1166" i="1" s="1" a="1"/>
  <c r="AD1166" i="1" s="1"/>
  <c r="AE1166" i="1" a="1"/>
  <c r="AE1166" i="1" s="1"/>
  <c r="AF1166" i="1" s="1" a="1"/>
  <c r="AF1166" i="1" s="1"/>
  <c r="AC1166" i="1" a="1"/>
  <c r="AC1166" i="1" s="1"/>
  <c r="AG1165" i="1" a="1"/>
  <c r="AG1165" i="1" s="1"/>
  <c r="AK1165" i="1" s="1" a="1"/>
  <c r="AK1165" i="1" s="1"/>
  <c r="AB1165" i="1" a="1"/>
  <c r="AB1165" i="1" s="1"/>
  <c r="AD1165" i="1" s="1" a="1"/>
  <c r="AD1165" i="1" s="1"/>
  <c r="AE1165" i="1" a="1"/>
  <c r="AE1165" i="1" s="1"/>
  <c r="AF1165" i="1" s="1" a="1"/>
  <c r="AF1165" i="1" s="1"/>
  <c r="J1165" i="1" a="1"/>
  <c r="J1165" i="1" s="1"/>
  <c r="I1165" i="1" a="1"/>
  <c r="I1165" i="1" s="1"/>
  <c r="AC1165" i="1" a="1"/>
  <c r="AC1165" i="1" s="1"/>
  <c r="AG1164" i="1" a="1"/>
  <c r="AG1164" i="1" s="1"/>
  <c r="AB1164" i="1" a="1"/>
  <c r="AB1164" i="1" s="1"/>
  <c r="AD1164" i="1" s="1" a="1"/>
  <c r="AD1164" i="1" s="1"/>
  <c r="AE1164" i="1" a="1"/>
  <c r="AE1164" i="1" s="1"/>
  <c r="AF1164" i="1" s="1" a="1"/>
  <c r="AF1164" i="1" s="1"/>
  <c r="J1164" i="1" a="1"/>
  <c r="J1164" i="1" s="1"/>
  <c r="I1164" i="1" a="1"/>
  <c r="I1164" i="1" s="1"/>
  <c r="AC1164" i="1" a="1"/>
  <c r="AC1164" i="1" s="1"/>
  <c r="AG1163" i="1" a="1"/>
  <c r="AG1163" i="1" s="1"/>
  <c r="AK1163" i="1" s="1" a="1"/>
  <c r="AK1163" i="1" s="1"/>
  <c r="AB1163" i="1" a="1"/>
  <c r="AB1163" i="1" s="1"/>
  <c r="AD1163" i="1" s="1" a="1"/>
  <c r="AD1163" i="1" s="1"/>
  <c r="AE1163" i="1" a="1"/>
  <c r="AE1163" i="1" s="1"/>
  <c r="AF1163" i="1" s="1" a="1"/>
  <c r="AF1163" i="1" s="1"/>
  <c r="J1163" i="1" a="1"/>
  <c r="J1163" i="1" s="1"/>
  <c r="I1163" i="1" a="1"/>
  <c r="I1163" i="1" s="1"/>
  <c r="AC1163" i="1" a="1"/>
  <c r="AC1163" i="1" s="1"/>
  <c r="AG1162" i="1" a="1"/>
  <c r="AG1162" i="1" s="1"/>
  <c r="AB1162" i="1" a="1"/>
  <c r="AB1162" i="1" s="1"/>
  <c r="AD1162" i="1" s="1" a="1"/>
  <c r="AD1162" i="1" s="1"/>
  <c r="AE1162" i="1" a="1"/>
  <c r="AE1162" i="1" s="1"/>
  <c r="AF1162" i="1" s="1" a="1"/>
  <c r="AF1162" i="1" s="1"/>
  <c r="J1162" i="1" a="1"/>
  <c r="J1162" i="1" s="1"/>
  <c r="I1162" i="1" a="1"/>
  <c r="I1162" i="1" s="1"/>
  <c r="AC1162" i="1" a="1"/>
  <c r="AC1162" i="1" s="1"/>
  <c r="AG1161" i="1" a="1"/>
  <c r="AG1161" i="1" s="1"/>
  <c r="AK1161" i="1" s="1" a="1"/>
  <c r="AK1161" i="1" s="1"/>
  <c r="AB1161" i="1" a="1"/>
  <c r="AB1161" i="1" s="1"/>
  <c r="AD1161" i="1" s="1" a="1"/>
  <c r="AD1161" i="1" s="1"/>
  <c r="AE1161" i="1" a="1"/>
  <c r="AE1161" i="1" s="1"/>
  <c r="AF1161" i="1" s="1" a="1"/>
  <c r="AF1161" i="1" s="1"/>
  <c r="J1161" i="1" a="1"/>
  <c r="J1161" i="1" s="1"/>
  <c r="I1161" i="1" a="1"/>
  <c r="I1161" i="1" s="1"/>
  <c r="AC1161" i="1" a="1"/>
  <c r="AC1161" i="1" s="1"/>
  <c r="AG1160" i="1" a="1"/>
  <c r="AG1160" i="1" s="1"/>
  <c r="AB1160" i="1" a="1"/>
  <c r="AB1160" i="1" s="1"/>
  <c r="AD1160" i="1" s="1" a="1"/>
  <c r="AD1160" i="1" s="1"/>
  <c r="AE1160" i="1" a="1"/>
  <c r="AE1160" i="1" s="1"/>
  <c r="AF1160" i="1" s="1" a="1"/>
  <c r="AF1160" i="1" s="1"/>
  <c r="J1160" i="1" a="1"/>
  <c r="J1160" i="1" s="1"/>
  <c r="I1160" i="1" a="1"/>
  <c r="I1160" i="1" s="1"/>
  <c r="AC1160" i="1" a="1"/>
  <c r="AC1160" i="1" s="1"/>
  <c r="AG1159" i="1" a="1"/>
  <c r="AG1159" i="1" s="1"/>
  <c r="AK1159" i="1" s="1" a="1"/>
  <c r="AK1159" i="1" s="1"/>
  <c r="AB1159" i="1" a="1"/>
  <c r="AB1159" i="1" s="1"/>
  <c r="AD1159" i="1" s="1" a="1"/>
  <c r="AD1159" i="1" s="1"/>
  <c r="AE1159" i="1" a="1"/>
  <c r="AE1159" i="1" s="1"/>
  <c r="AF1159" i="1" s="1" a="1"/>
  <c r="AF1159" i="1" s="1"/>
  <c r="J1159" i="1" a="1"/>
  <c r="J1159" i="1" s="1"/>
  <c r="I1159" i="1" a="1"/>
  <c r="I1159" i="1" s="1"/>
  <c r="AC1159" i="1" a="1"/>
  <c r="AC1159" i="1" s="1"/>
  <c r="AG1158" i="1" a="1"/>
  <c r="AG1158" i="1" s="1"/>
  <c r="AB1158" i="1" a="1"/>
  <c r="AB1158" i="1" s="1"/>
  <c r="AD1158" i="1" s="1" a="1"/>
  <c r="AD1158" i="1" s="1"/>
  <c r="AE1158" i="1" a="1"/>
  <c r="AE1158" i="1" s="1"/>
  <c r="AF1158" i="1" s="1" a="1"/>
  <c r="AF1158" i="1" s="1"/>
  <c r="J1158" i="1" a="1"/>
  <c r="J1158" i="1" s="1"/>
  <c r="I1158" i="1" a="1"/>
  <c r="I1158" i="1" s="1"/>
  <c r="AC1158" i="1" a="1"/>
  <c r="AC1158" i="1" s="1"/>
  <c r="AG1157" i="1" a="1"/>
  <c r="AG1157" i="1" s="1"/>
  <c r="AK1157" i="1" s="1" a="1"/>
  <c r="AK1157" i="1" s="1"/>
  <c r="AB1157" i="1" a="1"/>
  <c r="AB1157" i="1" s="1"/>
  <c r="AD1157" i="1" s="1" a="1"/>
  <c r="AD1157" i="1" s="1"/>
  <c r="AE1157" i="1" a="1"/>
  <c r="AE1157" i="1" s="1"/>
  <c r="AF1157" i="1" s="1" a="1"/>
  <c r="AF1157" i="1" s="1"/>
  <c r="J1157" i="1" a="1"/>
  <c r="J1157" i="1" s="1"/>
  <c r="I1157" i="1" a="1"/>
  <c r="I1157" i="1" s="1"/>
  <c r="AC1157" i="1" a="1"/>
  <c r="AC1157" i="1" s="1"/>
  <c r="AG1156" i="1" a="1"/>
  <c r="AG1156" i="1" s="1"/>
  <c r="AB1156" i="1" a="1"/>
  <c r="AB1156" i="1" s="1"/>
  <c r="AD1156" i="1" s="1" a="1"/>
  <c r="AD1156" i="1" s="1"/>
  <c r="AE1156" i="1" a="1"/>
  <c r="AE1156" i="1" s="1"/>
  <c r="AF1156" i="1" s="1" a="1"/>
  <c r="AF1156" i="1" s="1"/>
  <c r="J1156" i="1" a="1"/>
  <c r="J1156" i="1" s="1"/>
  <c r="I1156" i="1" a="1"/>
  <c r="I1156" i="1" s="1"/>
  <c r="AC1156" i="1" a="1"/>
  <c r="AC1156" i="1" s="1"/>
  <c r="AG1155" i="1" a="1"/>
  <c r="AG1155" i="1" s="1"/>
  <c r="AK1155" i="1" s="1" a="1"/>
  <c r="AK1155" i="1" s="1"/>
  <c r="AB1155" i="1" a="1"/>
  <c r="AB1155" i="1" s="1"/>
  <c r="AD1155" i="1" s="1" a="1"/>
  <c r="AD1155" i="1" s="1"/>
  <c r="AE1155" i="1" a="1"/>
  <c r="AE1155" i="1" s="1"/>
  <c r="AF1155" i="1" s="1" a="1"/>
  <c r="AF1155" i="1" s="1"/>
  <c r="J1155" i="1" a="1"/>
  <c r="J1155" i="1" s="1"/>
  <c r="I1155" i="1" a="1"/>
  <c r="I1155" i="1" s="1"/>
  <c r="AC1155" i="1" a="1"/>
  <c r="AC1155" i="1" s="1"/>
  <c r="AG1154" i="1" a="1"/>
  <c r="AG1154" i="1" s="1"/>
  <c r="AB1154" i="1" a="1"/>
  <c r="AB1154" i="1" s="1"/>
  <c r="AD1154" i="1" s="1" a="1"/>
  <c r="AD1154" i="1" s="1"/>
  <c r="AE1154" i="1" a="1"/>
  <c r="AE1154" i="1" s="1"/>
  <c r="AF1154" i="1" s="1" a="1"/>
  <c r="AF1154" i="1" s="1"/>
  <c r="J1154" i="1" a="1"/>
  <c r="J1154" i="1" s="1"/>
  <c r="I1154" i="1" a="1"/>
  <c r="I1154" i="1" s="1"/>
  <c r="AH1154" i="1" a="1"/>
  <c r="AH1154" i="1" s="1"/>
  <c r="AJ1154" i="1" s="1" a="1"/>
  <c r="AJ1154" i="1" s="1"/>
  <c r="AC1154" i="1" a="1"/>
  <c r="AC1154" i="1" s="1"/>
  <c r="AG1153" i="1" a="1"/>
  <c r="AG1153" i="1" s="1"/>
  <c r="AK1153" i="1" s="1" a="1"/>
  <c r="AK1153" i="1" s="1"/>
  <c r="AB1153" i="1" a="1"/>
  <c r="AB1153" i="1" s="1"/>
  <c r="AD1153" i="1" s="1" a="1"/>
  <c r="AD1153" i="1" s="1"/>
  <c r="AE1153" i="1" a="1"/>
  <c r="AE1153" i="1" s="1"/>
  <c r="AF1153" i="1" s="1" a="1"/>
  <c r="AF1153" i="1" s="1"/>
  <c r="J1153" i="1" a="1"/>
  <c r="J1153" i="1" s="1"/>
  <c r="I1153" i="1" a="1"/>
  <c r="I1153" i="1" s="1"/>
  <c r="AC1153" i="1" a="1"/>
  <c r="AC1153" i="1" s="1"/>
  <c r="AG1152" i="1" a="1"/>
  <c r="AG1152" i="1" s="1"/>
  <c r="J1152" i="1" a="1"/>
  <c r="J1152" i="1" s="1"/>
  <c r="I1152" i="1" a="1"/>
  <c r="I1152" i="1" s="1"/>
  <c r="AB1152" i="1" a="1"/>
  <c r="AB1152" i="1" s="1"/>
  <c r="AD1152" i="1" s="1" a="1"/>
  <c r="AD1152" i="1" s="1"/>
  <c r="AE1152" i="1" a="1"/>
  <c r="AE1152" i="1" s="1"/>
  <c r="AF1152" i="1" s="1" a="1"/>
  <c r="AF1152" i="1" s="1"/>
  <c r="AC1152" i="1" a="1"/>
  <c r="AC1152" i="1" s="1"/>
  <c r="AG1151" i="1" a="1"/>
  <c r="AG1151" i="1" s="1"/>
  <c r="AH1151" i="1" s="1" a="1"/>
  <c r="AH1151" i="1" s="1"/>
  <c r="J1151" i="1" a="1"/>
  <c r="J1151" i="1" s="1"/>
  <c r="I1151" i="1" a="1"/>
  <c r="I1151" i="1" s="1"/>
  <c r="AB1151" i="1" a="1"/>
  <c r="AB1151" i="1" s="1"/>
  <c r="AD1151" i="1" s="1" a="1"/>
  <c r="AD1151" i="1" s="1"/>
  <c r="AE1151" i="1" a="1"/>
  <c r="AE1151" i="1" s="1"/>
  <c r="AF1151" i="1" s="1" a="1"/>
  <c r="AF1151" i="1" s="1"/>
  <c r="AC1151" i="1" a="1"/>
  <c r="AC1151" i="1" s="1"/>
  <c r="AG1150" i="1" a="1"/>
  <c r="AG1150" i="1" s="1"/>
  <c r="J1150" i="1" a="1"/>
  <c r="J1150" i="1" s="1"/>
  <c r="I1150" i="1" a="1"/>
  <c r="I1150" i="1" s="1"/>
  <c r="AB1150" i="1" a="1"/>
  <c r="AB1150" i="1" s="1"/>
  <c r="AD1150" i="1" s="1" a="1"/>
  <c r="AD1150" i="1" s="1"/>
  <c r="AE1150" i="1" a="1"/>
  <c r="AE1150" i="1" s="1"/>
  <c r="AF1150" i="1" s="1" a="1"/>
  <c r="AF1150" i="1" s="1"/>
  <c r="AC1150" i="1" a="1"/>
  <c r="AC1150" i="1" s="1"/>
  <c r="AG1149" i="1" a="1"/>
  <c r="AG1149" i="1" s="1"/>
  <c r="AH1149" i="1" s="1" a="1"/>
  <c r="AH1149" i="1" s="1"/>
  <c r="J1149" i="1" a="1"/>
  <c r="J1149" i="1" s="1"/>
  <c r="I1149" i="1" a="1"/>
  <c r="I1149" i="1" s="1"/>
  <c r="AB1149" i="1" a="1"/>
  <c r="AB1149" i="1" s="1"/>
  <c r="AD1149" i="1" s="1" a="1"/>
  <c r="AD1149" i="1" s="1"/>
  <c r="AE1149" i="1" a="1"/>
  <c r="AE1149" i="1" s="1"/>
  <c r="AF1149" i="1" s="1" a="1"/>
  <c r="AF1149" i="1" s="1"/>
  <c r="AC1149" i="1" a="1"/>
  <c r="AC1149" i="1" s="1"/>
  <c r="AG1148" i="1" a="1"/>
  <c r="AG1148" i="1" s="1"/>
  <c r="J1148" i="1" a="1"/>
  <c r="J1148" i="1" s="1"/>
  <c r="I1148" i="1" a="1"/>
  <c r="I1148" i="1" s="1"/>
  <c r="AB1148" i="1" a="1"/>
  <c r="AB1148" i="1" s="1"/>
  <c r="AD1148" i="1" s="1" a="1"/>
  <c r="AD1148" i="1" s="1"/>
  <c r="AE1148" i="1" a="1"/>
  <c r="AE1148" i="1" s="1"/>
  <c r="AF1148" i="1" s="1" a="1"/>
  <c r="AF1148" i="1" s="1"/>
  <c r="AC1148" i="1" a="1"/>
  <c r="AC1148" i="1" s="1"/>
  <c r="AG1147" i="1" a="1"/>
  <c r="AG1147" i="1" s="1"/>
  <c r="AH1147" i="1" s="1" a="1"/>
  <c r="AH1147" i="1" s="1"/>
  <c r="J1147" i="1" a="1"/>
  <c r="J1147" i="1" s="1"/>
  <c r="I1147" i="1" a="1"/>
  <c r="I1147" i="1" s="1"/>
  <c r="AB1147" i="1" a="1"/>
  <c r="AB1147" i="1" s="1"/>
  <c r="AD1147" i="1" s="1" a="1"/>
  <c r="AD1147" i="1" s="1"/>
  <c r="AE1147" i="1" a="1"/>
  <c r="AE1147" i="1" s="1"/>
  <c r="AF1147" i="1" s="1" a="1"/>
  <c r="AF1147" i="1" s="1"/>
  <c r="AC1147" i="1" a="1"/>
  <c r="AC1147" i="1" s="1"/>
  <c r="AG1146" i="1" a="1"/>
  <c r="AG1146" i="1" s="1"/>
  <c r="J1146" i="1" a="1"/>
  <c r="J1146" i="1" s="1"/>
  <c r="I1146" i="1" a="1"/>
  <c r="I1146" i="1" s="1"/>
  <c r="AB1146" i="1" a="1"/>
  <c r="AB1146" i="1" s="1"/>
  <c r="AD1146" i="1" s="1" a="1"/>
  <c r="AD1146" i="1" s="1"/>
  <c r="AE1146" i="1" a="1"/>
  <c r="AE1146" i="1" s="1"/>
  <c r="AF1146" i="1" s="1" a="1"/>
  <c r="AF1146" i="1" s="1"/>
  <c r="AC1146" i="1" a="1"/>
  <c r="AC1146" i="1" s="1"/>
  <c r="AG1145" i="1" a="1"/>
  <c r="AG1145" i="1" s="1"/>
  <c r="J1145" i="1" a="1"/>
  <c r="J1145" i="1" s="1"/>
  <c r="I1145" i="1" a="1"/>
  <c r="I1145" i="1" s="1"/>
  <c r="AB1145" i="1" a="1"/>
  <c r="AB1145" i="1" s="1"/>
  <c r="AD1145" i="1" s="1" a="1"/>
  <c r="AD1145" i="1" s="1"/>
  <c r="AE1145" i="1" a="1"/>
  <c r="AE1145" i="1" s="1"/>
  <c r="AF1145" i="1" s="1" a="1"/>
  <c r="AF1145" i="1" s="1"/>
  <c r="AH1145" i="1" a="1"/>
  <c r="AH1145" i="1" s="1"/>
  <c r="AC1145" i="1" a="1"/>
  <c r="AC1145" i="1" s="1"/>
  <c r="AG1144" i="1" a="1"/>
  <c r="AG1144" i="1" s="1"/>
  <c r="J1144" i="1" a="1"/>
  <c r="J1144" i="1" s="1"/>
  <c r="I1144" i="1" a="1"/>
  <c r="I1144" i="1" s="1"/>
  <c r="AB1144" i="1" a="1"/>
  <c r="AB1144" i="1" s="1"/>
  <c r="AD1144" i="1" s="1" a="1"/>
  <c r="AD1144" i="1" s="1"/>
  <c r="AE1144" i="1" a="1"/>
  <c r="AE1144" i="1" s="1"/>
  <c r="AF1144" i="1" s="1" a="1"/>
  <c r="AF1144" i="1" s="1"/>
  <c r="AC1144" i="1" a="1"/>
  <c r="AC1144" i="1" s="1"/>
  <c r="AG1143" i="1" a="1"/>
  <c r="AG1143" i="1" s="1"/>
  <c r="AH1143" i="1" s="1" a="1"/>
  <c r="AH1143" i="1" s="1"/>
  <c r="J1143" i="1" a="1"/>
  <c r="J1143" i="1" s="1"/>
  <c r="I1143" i="1" a="1"/>
  <c r="I1143" i="1" s="1"/>
  <c r="AB1143" i="1" a="1"/>
  <c r="AB1143" i="1" s="1"/>
  <c r="AD1143" i="1" s="1" a="1"/>
  <c r="AD1143" i="1" s="1"/>
  <c r="AE1143" i="1" a="1"/>
  <c r="AE1143" i="1" s="1"/>
  <c r="AF1143" i="1" s="1" a="1"/>
  <c r="AF1143" i="1" s="1"/>
  <c r="AC1143" i="1" a="1"/>
  <c r="AC1143" i="1" s="1"/>
  <c r="AG1142" i="1" a="1"/>
  <c r="AG1142" i="1" s="1"/>
  <c r="AB1142" i="1" a="1"/>
  <c r="AB1142" i="1" s="1"/>
  <c r="AD1142" i="1" s="1" a="1"/>
  <c r="AD1142" i="1" s="1"/>
  <c r="AE1142" i="1" a="1"/>
  <c r="AE1142" i="1" s="1"/>
  <c r="AF1142" i="1" s="1" a="1"/>
  <c r="AF1142" i="1" s="1"/>
  <c r="J1142" i="1" a="1"/>
  <c r="J1142" i="1" s="1"/>
  <c r="I1142" i="1" a="1"/>
  <c r="I1142" i="1" s="1"/>
  <c r="AC1142" i="1" a="1"/>
  <c r="AC1142" i="1" s="1"/>
  <c r="AG1141" i="1" a="1"/>
  <c r="AG1141" i="1" s="1"/>
  <c r="AK1141" i="1" s="1" a="1"/>
  <c r="AK1141" i="1" s="1"/>
  <c r="AB1141" i="1" a="1"/>
  <c r="AB1141" i="1" s="1"/>
  <c r="AD1141" i="1" s="1" a="1"/>
  <c r="AD1141" i="1" s="1"/>
  <c r="AE1141" i="1" a="1"/>
  <c r="AE1141" i="1" s="1"/>
  <c r="AF1141" i="1" s="1" a="1"/>
  <c r="AF1141" i="1" s="1"/>
  <c r="J1141" i="1" a="1"/>
  <c r="J1141" i="1" s="1"/>
  <c r="I1141" i="1" a="1"/>
  <c r="I1141" i="1" s="1"/>
  <c r="AC1141" i="1" a="1"/>
  <c r="AC1141" i="1" s="1"/>
  <c r="AG1140" i="1" a="1"/>
  <c r="AG1140" i="1" s="1"/>
  <c r="AB1140" i="1" a="1"/>
  <c r="AB1140" i="1" s="1"/>
  <c r="AD1140" i="1" s="1" a="1"/>
  <c r="AD1140" i="1" s="1"/>
  <c r="AE1140" i="1" a="1"/>
  <c r="AE1140" i="1" s="1"/>
  <c r="AF1140" i="1" s="1" a="1"/>
  <c r="AF1140" i="1" s="1"/>
  <c r="J1140" i="1" a="1"/>
  <c r="J1140" i="1" s="1"/>
  <c r="I1140" i="1" a="1"/>
  <c r="I1140" i="1" s="1"/>
  <c r="AC1140" i="1" a="1"/>
  <c r="AC1140" i="1" s="1"/>
  <c r="AG1139" i="1" a="1"/>
  <c r="AG1139" i="1" s="1"/>
  <c r="AK1139" i="1" s="1" a="1"/>
  <c r="AK1139" i="1" s="1"/>
  <c r="AB1139" i="1" a="1"/>
  <c r="AB1139" i="1" s="1"/>
  <c r="AD1139" i="1" s="1" a="1"/>
  <c r="AD1139" i="1" s="1"/>
  <c r="AE1139" i="1" a="1"/>
  <c r="AE1139" i="1" s="1"/>
  <c r="AF1139" i="1" s="1" a="1"/>
  <c r="AF1139" i="1" s="1"/>
  <c r="J1139" i="1" a="1"/>
  <c r="J1139" i="1" s="1"/>
  <c r="I1139" i="1" a="1"/>
  <c r="I1139" i="1" s="1"/>
  <c r="AC1139" i="1" a="1"/>
  <c r="AC1139" i="1" s="1"/>
  <c r="AG1138" i="1" a="1"/>
  <c r="AG1138" i="1" s="1"/>
  <c r="AB1138" i="1" a="1"/>
  <c r="AB1138" i="1" s="1"/>
  <c r="AD1138" i="1" s="1" a="1"/>
  <c r="AD1138" i="1" s="1"/>
  <c r="AE1138" i="1" a="1"/>
  <c r="AE1138" i="1" s="1"/>
  <c r="AF1138" i="1" s="1" a="1"/>
  <c r="AF1138" i="1" s="1"/>
  <c r="J1138" i="1" a="1"/>
  <c r="J1138" i="1" s="1"/>
  <c r="I1138" i="1" a="1"/>
  <c r="I1138" i="1" s="1"/>
  <c r="AC1138" i="1" a="1"/>
  <c r="AC1138" i="1" s="1"/>
  <c r="AG1137" i="1" a="1"/>
  <c r="AG1137" i="1" s="1"/>
  <c r="AK1137" i="1" s="1" a="1"/>
  <c r="AK1137" i="1" s="1"/>
  <c r="AB1137" i="1" a="1"/>
  <c r="AB1137" i="1" s="1"/>
  <c r="AD1137" i="1" s="1" a="1"/>
  <c r="AD1137" i="1" s="1"/>
  <c r="AE1137" i="1" a="1"/>
  <c r="AE1137" i="1" s="1"/>
  <c r="AF1137" i="1" s="1" a="1"/>
  <c r="AF1137" i="1" s="1"/>
  <c r="J1137" i="1" a="1"/>
  <c r="J1137" i="1" s="1"/>
  <c r="I1137" i="1" a="1"/>
  <c r="I1137" i="1" s="1"/>
  <c r="AC1137" i="1" a="1"/>
  <c r="AC1137" i="1" s="1"/>
  <c r="AG1136" i="1" a="1"/>
  <c r="AG1136" i="1" s="1"/>
  <c r="AH1136" i="1" s="1" a="1"/>
  <c r="AH1136" i="1" s="1"/>
  <c r="AJ1136" i="1" s="1" a="1"/>
  <c r="AJ1136" i="1" s="1"/>
  <c r="AB1136" i="1" a="1"/>
  <c r="AB1136" i="1" s="1"/>
  <c r="AD1136" i="1" s="1" a="1"/>
  <c r="AD1136" i="1" s="1"/>
  <c r="AE1136" i="1" a="1"/>
  <c r="AE1136" i="1" s="1"/>
  <c r="AF1136" i="1" s="1" a="1"/>
  <c r="AF1136" i="1" s="1"/>
  <c r="J1136" i="1" a="1"/>
  <c r="J1136" i="1" s="1"/>
  <c r="I1136" i="1" a="1"/>
  <c r="I1136" i="1" s="1"/>
  <c r="AC1136" i="1" a="1"/>
  <c r="AC1136" i="1" s="1"/>
  <c r="AG1135" i="1" a="1"/>
  <c r="AG1135" i="1" s="1"/>
  <c r="I1135" i="1" a="1"/>
  <c r="I1135" i="1" s="1"/>
  <c r="J1135" i="1" s="1" a="1"/>
  <c r="J1135" i="1" s="1"/>
  <c r="AK1135" i="1" a="1"/>
  <c r="AK1135" i="1" s="1"/>
  <c r="AB1135" i="1" a="1"/>
  <c r="AB1135" i="1" s="1"/>
  <c r="AD1135" i="1" s="1" a="1"/>
  <c r="AD1135" i="1" s="1"/>
  <c r="AE1135" i="1" a="1"/>
  <c r="AE1135" i="1" s="1"/>
  <c r="AF1135" i="1" s="1" a="1"/>
  <c r="AF1135" i="1" s="1"/>
  <c r="AC1135" i="1" a="1"/>
  <c r="AC1135" i="1" s="1"/>
  <c r="AG1134" i="1" a="1"/>
  <c r="AG1134" i="1" s="1"/>
  <c r="I1134" i="1" a="1"/>
  <c r="I1134" i="1" s="1"/>
  <c r="J1134" i="1" s="1" a="1"/>
  <c r="J1134" i="1" s="1"/>
  <c r="AK1134" i="1" a="1"/>
  <c r="AK1134" i="1" s="1"/>
  <c r="AB1134" i="1" a="1"/>
  <c r="AB1134" i="1" s="1"/>
  <c r="AD1134" i="1" s="1" a="1"/>
  <c r="AD1134" i="1" s="1"/>
  <c r="AE1134" i="1" a="1"/>
  <c r="AE1134" i="1" s="1"/>
  <c r="AF1134" i="1" s="1" a="1"/>
  <c r="AF1134" i="1" s="1"/>
  <c r="AC1134" i="1" a="1"/>
  <c r="AC1134" i="1" s="1"/>
  <c r="AG1133" i="1" a="1"/>
  <c r="AG1133" i="1" s="1"/>
  <c r="AH1133" i="1" s="1" a="1"/>
  <c r="AH1133" i="1" s="1"/>
  <c r="J1133" i="1" a="1"/>
  <c r="J1133" i="1" s="1"/>
  <c r="I1133" i="1" a="1"/>
  <c r="I1133" i="1" s="1"/>
  <c r="AB1133" i="1" a="1"/>
  <c r="AB1133" i="1" s="1"/>
  <c r="AD1133" i="1" s="1" a="1"/>
  <c r="AD1133" i="1" s="1"/>
  <c r="AE1133" i="1" a="1"/>
  <c r="AE1133" i="1" s="1"/>
  <c r="AF1133" i="1" s="1" a="1"/>
  <c r="AF1133" i="1" s="1"/>
  <c r="AC1133" i="1" a="1"/>
  <c r="AC1133" i="1" s="1"/>
  <c r="AG1132" i="1" a="1"/>
  <c r="AG1132" i="1" s="1"/>
  <c r="J1132" i="1" a="1"/>
  <c r="J1132" i="1" s="1"/>
  <c r="I1132" i="1" a="1"/>
  <c r="I1132" i="1" s="1"/>
  <c r="AB1132" i="1" a="1"/>
  <c r="AB1132" i="1" s="1"/>
  <c r="AD1132" i="1" s="1" a="1"/>
  <c r="AD1132" i="1" s="1"/>
  <c r="AE1132" i="1" a="1"/>
  <c r="AE1132" i="1" s="1"/>
  <c r="AF1132" i="1" s="1" a="1"/>
  <c r="AF1132" i="1" s="1"/>
  <c r="AC1132" i="1" a="1"/>
  <c r="AC1132" i="1" s="1"/>
  <c r="AG1131" i="1" a="1"/>
  <c r="AG1131" i="1" s="1"/>
  <c r="J1131" i="1" a="1"/>
  <c r="J1131" i="1" s="1"/>
  <c r="I1131" i="1" a="1"/>
  <c r="I1131" i="1" s="1"/>
  <c r="AB1131" i="1" a="1"/>
  <c r="AB1131" i="1" s="1"/>
  <c r="AD1131" i="1" s="1" a="1"/>
  <c r="AD1131" i="1" s="1"/>
  <c r="AE1131" i="1" a="1"/>
  <c r="AE1131" i="1" s="1"/>
  <c r="AF1131" i="1" s="1" a="1"/>
  <c r="AF1131" i="1" s="1"/>
  <c r="AH1131" i="1" a="1"/>
  <c r="AH1131" i="1" s="1"/>
  <c r="AC1131" i="1" a="1"/>
  <c r="AC1131" i="1" s="1"/>
  <c r="AG1130" i="1" a="1"/>
  <c r="AG1130" i="1" s="1"/>
  <c r="J1130" i="1" a="1"/>
  <c r="J1130" i="1" s="1"/>
  <c r="I1130" i="1" a="1"/>
  <c r="I1130" i="1" s="1"/>
  <c r="AB1130" i="1" a="1"/>
  <c r="AB1130" i="1" s="1"/>
  <c r="AD1130" i="1" s="1" a="1"/>
  <c r="AD1130" i="1" s="1"/>
  <c r="AE1130" i="1" a="1"/>
  <c r="AE1130" i="1" s="1"/>
  <c r="AF1130" i="1" s="1" a="1"/>
  <c r="AF1130" i="1" s="1"/>
  <c r="AC1130" i="1" a="1"/>
  <c r="AC1130" i="1" s="1"/>
  <c r="AG1129" i="1" a="1"/>
  <c r="AG1129" i="1" s="1"/>
  <c r="I1129" i="1" a="1"/>
  <c r="I1129" i="1" s="1"/>
  <c r="J1129" i="1" s="1" a="1"/>
  <c r="J1129" i="1" s="1"/>
  <c r="AK1129" i="1" a="1"/>
  <c r="AK1129" i="1" s="1"/>
  <c r="AB1129" i="1" a="1"/>
  <c r="AB1129" i="1" s="1"/>
  <c r="AD1129" i="1" s="1" a="1"/>
  <c r="AD1129" i="1" s="1"/>
  <c r="AE1129" i="1" a="1"/>
  <c r="AE1129" i="1" s="1"/>
  <c r="AF1129" i="1" s="1" a="1"/>
  <c r="AF1129" i="1" s="1"/>
  <c r="AC1129" i="1" a="1"/>
  <c r="AC1129" i="1" s="1"/>
  <c r="AG1128" i="1" a="1"/>
  <c r="AG1128" i="1" s="1"/>
  <c r="K1128" i="1" s="1" a="1"/>
  <c r="K1128" i="1" s="1"/>
  <c r="I1128" i="1" a="1"/>
  <c r="I1128" i="1" s="1"/>
  <c r="J1128" i="1" s="1" a="1"/>
  <c r="J1128" i="1" s="1"/>
  <c r="AK1128" i="1" a="1"/>
  <c r="AK1128" i="1" s="1"/>
  <c r="AB1128" i="1" a="1"/>
  <c r="AB1128" i="1" s="1"/>
  <c r="AD1128" i="1" s="1" a="1"/>
  <c r="AD1128" i="1" s="1"/>
  <c r="AE1128" i="1" a="1"/>
  <c r="AE1128" i="1" s="1"/>
  <c r="AF1128" i="1" s="1" a="1"/>
  <c r="AF1128" i="1" s="1"/>
  <c r="AC1128" i="1" a="1"/>
  <c r="AC1128" i="1" s="1"/>
  <c r="AG1127" i="1" a="1"/>
  <c r="AG1127" i="1" s="1"/>
  <c r="J1127" i="1" a="1"/>
  <c r="J1127" i="1" s="1"/>
  <c r="I1127" i="1" a="1"/>
  <c r="I1127" i="1" s="1"/>
  <c r="AB1127" i="1" a="1"/>
  <c r="AB1127" i="1" s="1"/>
  <c r="AD1127" i="1" s="1" a="1"/>
  <c r="AD1127" i="1" s="1"/>
  <c r="AE1127" i="1" a="1"/>
  <c r="AE1127" i="1" s="1"/>
  <c r="AF1127" i="1" s="1" a="1"/>
  <c r="AF1127" i="1" s="1"/>
  <c r="AC1127" i="1" a="1"/>
  <c r="AC1127" i="1" s="1"/>
  <c r="AG1126" i="1" a="1"/>
  <c r="AG1126" i="1" s="1"/>
  <c r="J1126" i="1" a="1"/>
  <c r="J1126" i="1" s="1"/>
  <c r="I1126" i="1" a="1"/>
  <c r="I1126" i="1" s="1"/>
  <c r="AB1126" i="1" a="1"/>
  <c r="AB1126" i="1" s="1"/>
  <c r="AD1126" i="1" s="1" a="1"/>
  <c r="AD1126" i="1" s="1"/>
  <c r="AE1126" i="1" a="1"/>
  <c r="AE1126" i="1" s="1"/>
  <c r="AF1126" i="1" s="1" a="1"/>
  <c r="AF1126" i="1" s="1"/>
  <c r="AC1126" i="1" a="1"/>
  <c r="AC1126" i="1" s="1"/>
  <c r="AG1125" i="1" a="1"/>
  <c r="AG1125" i="1" s="1"/>
  <c r="J1125" i="1" a="1"/>
  <c r="J1125" i="1" s="1"/>
  <c r="I1125" i="1" a="1"/>
  <c r="I1125" i="1" s="1"/>
  <c r="AB1125" i="1" a="1"/>
  <c r="AB1125" i="1" s="1"/>
  <c r="AD1125" i="1" s="1" a="1"/>
  <c r="AD1125" i="1" s="1"/>
  <c r="AE1125" i="1" a="1"/>
  <c r="AE1125" i="1" s="1"/>
  <c r="AF1125" i="1" s="1" a="1"/>
  <c r="AF1125" i="1" s="1"/>
  <c r="AC1125" i="1" a="1"/>
  <c r="AC1125" i="1" s="1"/>
  <c r="AG1124" i="1" a="1"/>
  <c r="AG1124" i="1" s="1"/>
  <c r="K1124" i="1" s="1" a="1"/>
  <c r="K1124" i="1" s="1"/>
  <c r="J1124" i="1" a="1"/>
  <c r="J1124" i="1" s="1"/>
  <c r="I1124" i="1" a="1"/>
  <c r="I1124" i="1" s="1"/>
  <c r="AB1124" i="1" a="1"/>
  <c r="AB1124" i="1" s="1"/>
  <c r="AD1124" i="1" s="1" a="1"/>
  <c r="AD1124" i="1" s="1"/>
  <c r="AE1124" i="1" a="1"/>
  <c r="AE1124" i="1" s="1"/>
  <c r="AF1124" i="1" s="1" a="1"/>
  <c r="AF1124" i="1" s="1"/>
  <c r="AC1124" i="1" a="1"/>
  <c r="AC1124" i="1" s="1"/>
  <c r="AG1123" i="1" a="1"/>
  <c r="AG1123" i="1" s="1"/>
  <c r="J1123" i="1" a="1"/>
  <c r="J1123" i="1" s="1"/>
  <c r="I1123" i="1" a="1"/>
  <c r="I1123" i="1" s="1"/>
  <c r="AB1123" i="1" a="1"/>
  <c r="AB1123" i="1" s="1"/>
  <c r="AD1123" i="1" s="1" a="1"/>
  <c r="AD1123" i="1" s="1"/>
  <c r="AE1123" i="1" a="1"/>
  <c r="AE1123" i="1" s="1"/>
  <c r="AF1123" i="1" s="1" a="1"/>
  <c r="AF1123" i="1" s="1"/>
  <c r="AC1123" i="1" a="1"/>
  <c r="AC1123" i="1" s="1"/>
  <c r="AG1122" i="1" a="1"/>
  <c r="AG1122" i="1" s="1"/>
  <c r="J1122" i="1" a="1"/>
  <c r="J1122" i="1" s="1"/>
  <c r="I1122" i="1" a="1"/>
  <c r="I1122" i="1" s="1"/>
  <c r="AB1122" i="1" a="1"/>
  <c r="AB1122" i="1" s="1"/>
  <c r="AD1122" i="1" s="1" a="1"/>
  <c r="AD1122" i="1" s="1"/>
  <c r="AE1122" i="1" a="1"/>
  <c r="AE1122" i="1" s="1"/>
  <c r="AF1122" i="1" s="1" a="1"/>
  <c r="AF1122" i="1" s="1"/>
  <c r="AC1122" i="1" a="1"/>
  <c r="AC1122" i="1" s="1"/>
  <c r="AG1121" i="1" a="1"/>
  <c r="AG1121" i="1" s="1"/>
  <c r="J1121" i="1" a="1"/>
  <c r="J1121" i="1" s="1"/>
  <c r="I1121" i="1" a="1"/>
  <c r="I1121" i="1" s="1"/>
  <c r="AB1121" i="1" a="1"/>
  <c r="AB1121" i="1" s="1"/>
  <c r="AD1121" i="1" s="1" a="1"/>
  <c r="AD1121" i="1" s="1"/>
  <c r="AE1121" i="1" a="1"/>
  <c r="AE1121" i="1" s="1"/>
  <c r="AF1121" i="1" s="1" a="1"/>
  <c r="AF1121" i="1" s="1"/>
  <c r="AC1121" i="1" a="1"/>
  <c r="AC1121" i="1" s="1"/>
  <c r="AG1120" i="1" a="1"/>
  <c r="AG1120" i="1" s="1"/>
  <c r="K1120" i="1" s="1" a="1"/>
  <c r="K1120" i="1" s="1"/>
  <c r="J1120" i="1" a="1"/>
  <c r="J1120" i="1" s="1"/>
  <c r="I1120" i="1" a="1"/>
  <c r="I1120" i="1" s="1"/>
  <c r="AB1120" i="1" a="1"/>
  <c r="AB1120" i="1" s="1"/>
  <c r="AD1120" i="1" s="1" a="1"/>
  <c r="AD1120" i="1" s="1"/>
  <c r="AE1120" i="1" a="1"/>
  <c r="AE1120" i="1" s="1"/>
  <c r="AF1120" i="1" s="1" a="1"/>
  <c r="AF1120" i="1" s="1"/>
  <c r="AC1120" i="1" a="1"/>
  <c r="AC1120" i="1" s="1"/>
  <c r="AG1119" i="1" a="1"/>
  <c r="AG1119" i="1" s="1"/>
  <c r="J1119" i="1" a="1"/>
  <c r="J1119" i="1" s="1"/>
  <c r="I1119" i="1" a="1"/>
  <c r="I1119" i="1" s="1"/>
  <c r="AB1119" i="1" a="1"/>
  <c r="AB1119" i="1" s="1"/>
  <c r="AD1119" i="1" s="1" a="1"/>
  <c r="AD1119" i="1" s="1"/>
  <c r="AE1119" i="1" a="1"/>
  <c r="AE1119" i="1" s="1"/>
  <c r="AF1119" i="1" s="1" a="1"/>
  <c r="AF1119" i="1" s="1"/>
  <c r="AC1119" i="1" a="1"/>
  <c r="AC1119" i="1" s="1"/>
  <c r="AG1118" i="1" a="1"/>
  <c r="AG1118" i="1" s="1"/>
  <c r="J1118" i="1" a="1"/>
  <c r="J1118" i="1" s="1"/>
  <c r="I1118" i="1" a="1"/>
  <c r="I1118" i="1" s="1"/>
  <c r="AB1118" i="1" a="1"/>
  <c r="AB1118" i="1" s="1"/>
  <c r="AD1118" i="1" s="1" a="1"/>
  <c r="AD1118" i="1" s="1"/>
  <c r="AE1118" i="1" a="1"/>
  <c r="AE1118" i="1" s="1"/>
  <c r="AF1118" i="1" s="1" a="1"/>
  <c r="AF1118" i="1" s="1"/>
  <c r="AC1118" i="1" a="1"/>
  <c r="AC1118" i="1" s="1"/>
  <c r="AG1117" i="1" a="1"/>
  <c r="AG1117" i="1" s="1"/>
  <c r="J1117" i="1" a="1"/>
  <c r="J1117" i="1" s="1"/>
  <c r="I1117" i="1" a="1"/>
  <c r="I1117" i="1" s="1"/>
  <c r="AB1117" i="1" a="1"/>
  <c r="AB1117" i="1" s="1"/>
  <c r="AD1117" i="1" s="1" a="1"/>
  <c r="AD1117" i="1" s="1"/>
  <c r="AE1117" i="1" a="1"/>
  <c r="AE1117" i="1" s="1"/>
  <c r="AF1117" i="1" s="1" a="1"/>
  <c r="AF1117" i="1" s="1"/>
  <c r="AC1117" i="1" a="1"/>
  <c r="AC1117" i="1" s="1"/>
  <c r="AG1116" i="1" a="1"/>
  <c r="AG1116" i="1" s="1"/>
  <c r="K1116" i="1" s="1" a="1"/>
  <c r="K1116" i="1" s="1"/>
  <c r="J1116" i="1" a="1"/>
  <c r="J1116" i="1" s="1"/>
  <c r="I1116" i="1" a="1"/>
  <c r="I1116" i="1" s="1"/>
  <c r="AB1116" i="1" a="1"/>
  <c r="AB1116" i="1" s="1"/>
  <c r="AD1116" i="1" s="1" a="1"/>
  <c r="AD1116" i="1" s="1"/>
  <c r="AE1116" i="1" a="1"/>
  <c r="AE1116" i="1" s="1"/>
  <c r="AF1116" i="1" s="1" a="1"/>
  <c r="AF1116" i="1" s="1"/>
  <c r="AH1116" i="1" a="1"/>
  <c r="AH1116" i="1" s="1"/>
  <c r="AJ1116" i="1" s="1" a="1"/>
  <c r="AJ1116" i="1" s="1"/>
  <c r="AC1116" i="1" a="1"/>
  <c r="AC1116" i="1" s="1"/>
  <c r="AG1115" i="1" a="1"/>
  <c r="AG1115" i="1" s="1"/>
  <c r="J1115" i="1" a="1"/>
  <c r="J1115" i="1" s="1"/>
  <c r="I1115" i="1" a="1"/>
  <c r="I1115" i="1" s="1"/>
  <c r="AB1115" i="1" a="1"/>
  <c r="AB1115" i="1" s="1"/>
  <c r="AD1115" i="1" s="1" a="1"/>
  <c r="AD1115" i="1" s="1"/>
  <c r="AE1115" i="1" a="1"/>
  <c r="AE1115" i="1" s="1"/>
  <c r="AF1115" i="1" s="1" a="1"/>
  <c r="AF1115" i="1" s="1"/>
  <c r="AC1115" i="1" a="1"/>
  <c r="AC1115" i="1" s="1"/>
  <c r="AG1114" i="1" a="1"/>
  <c r="AG1114" i="1" s="1"/>
  <c r="J1114" i="1" a="1"/>
  <c r="J1114" i="1" s="1"/>
  <c r="I1114" i="1" a="1"/>
  <c r="I1114" i="1" s="1"/>
  <c r="AB1114" i="1" a="1"/>
  <c r="AB1114" i="1" s="1"/>
  <c r="AD1114" i="1" s="1" a="1"/>
  <c r="AD1114" i="1" s="1"/>
  <c r="AE1114" i="1" a="1"/>
  <c r="AE1114" i="1" s="1"/>
  <c r="AF1114" i="1" s="1" a="1"/>
  <c r="AF1114" i="1" s="1"/>
  <c r="AC1114" i="1" a="1"/>
  <c r="AC1114" i="1" s="1"/>
  <c r="AG1113" i="1" a="1"/>
  <c r="AG1113" i="1" s="1"/>
  <c r="J1113" i="1" a="1"/>
  <c r="J1113" i="1" s="1"/>
  <c r="I1113" i="1" a="1"/>
  <c r="I1113" i="1" s="1"/>
  <c r="AB1113" i="1" a="1"/>
  <c r="AB1113" i="1" s="1"/>
  <c r="AD1113" i="1" s="1" a="1"/>
  <c r="AD1113" i="1" s="1"/>
  <c r="AE1113" i="1" a="1"/>
  <c r="AE1113" i="1" s="1"/>
  <c r="AF1113" i="1" s="1" a="1"/>
  <c r="AF1113" i="1" s="1"/>
  <c r="AC1113" i="1" a="1"/>
  <c r="AC1113" i="1" s="1"/>
  <c r="AG1112" i="1" a="1"/>
  <c r="AG1112" i="1" s="1"/>
  <c r="K1112" i="1" s="1" a="1"/>
  <c r="K1112" i="1" s="1"/>
  <c r="J1112" i="1" a="1"/>
  <c r="J1112" i="1" s="1"/>
  <c r="I1112" i="1" a="1"/>
  <c r="I1112" i="1" s="1"/>
  <c r="AB1112" i="1" a="1"/>
  <c r="AB1112" i="1" s="1"/>
  <c r="AD1112" i="1" s="1" a="1"/>
  <c r="AD1112" i="1" s="1"/>
  <c r="AE1112" i="1" a="1"/>
  <c r="AE1112" i="1" s="1"/>
  <c r="AF1112" i="1" s="1" a="1"/>
  <c r="AF1112" i="1" s="1"/>
  <c r="AC1112" i="1" a="1"/>
  <c r="AC1112" i="1" s="1"/>
  <c r="AG1111" i="1" a="1"/>
  <c r="AG1111" i="1" s="1"/>
  <c r="J1111" i="1" a="1"/>
  <c r="J1111" i="1" s="1"/>
  <c r="I1111" i="1" a="1"/>
  <c r="I1111" i="1" s="1"/>
  <c r="AB1111" i="1" a="1"/>
  <c r="AB1111" i="1" s="1"/>
  <c r="AD1111" i="1" s="1" a="1"/>
  <c r="AD1111" i="1" s="1"/>
  <c r="AE1111" i="1" a="1"/>
  <c r="AE1111" i="1" s="1"/>
  <c r="AF1111" i="1" s="1" a="1"/>
  <c r="AF1111" i="1" s="1"/>
  <c r="AC1111" i="1" a="1"/>
  <c r="AC1111" i="1" s="1"/>
  <c r="AG1110" i="1" a="1"/>
  <c r="AG1110" i="1" s="1"/>
  <c r="J1110" i="1" a="1"/>
  <c r="J1110" i="1" s="1"/>
  <c r="I1110" i="1" a="1"/>
  <c r="I1110" i="1" s="1"/>
  <c r="AB1110" i="1" a="1"/>
  <c r="AB1110" i="1" s="1"/>
  <c r="AD1110" i="1" s="1" a="1"/>
  <c r="AD1110" i="1" s="1"/>
  <c r="AE1110" i="1" a="1"/>
  <c r="AE1110" i="1" s="1"/>
  <c r="AF1110" i="1" s="1" a="1"/>
  <c r="AF1110" i="1" s="1"/>
  <c r="AC1110" i="1" a="1"/>
  <c r="AC1110" i="1" s="1"/>
  <c r="AG1109" i="1" a="1"/>
  <c r="AG1109" i="1" s="1"/>
  <c r="AK1109" i="1" s="1" a="1"/>
  <c r="AK1109" i="1" s="1"/>
  <c r="AB1109" i="1" a="1"/>
  <c r="AB1109" i="1" s="1"/>
  <c r="AD1109" i="1" s="1" a="1"/>
  <c r="AD1109" i="1" s="1"/>
  <c r="AE1109" i="1" a="1"/>
  <c r="AE1109" i="1" s="1"/>
  <c r="AF1109" i="1" s="1" a="1"/>
  <c r="AF1109" i="1" s="1"/>
  <c r="J1109" i="1" a="1"/>
  <c r="J1109" i="1" s="1"/>
  <c r="I1109" i="1" a="1"/>
  <c r="I1109" i="1" s="1"/>
  <c r="AC1109" i="1" a="1"/>
  <c r="AC1109" i="1" s="1"/>
  <c r="AG1108" i="1" a="1"/>
  <c r="AG1108" i="1" s="1"/>
  <c r="AB1108" i="1" a="1"/>
  <c r="AB1108" i="1" s="1"/>
  <c r="AD1108" i="1" s="1" a="1"/>
  <c r="AD1108" i="1" s="1"/>
  <c r="AE1108" i="1" a="1"/>
  <c r="AE1108" i="1" s="1"/>
  <c r="AF1108" i="1" s="1" a="1"/>
  <c r="AF1108" i="1" s="1"/>
  <c r="J1108" i="1" a="1"/>
  <c r="J1108" i="1" s="1"/>
  <c r="I1108" i="1" a="1"/>
  <c r="I1108" i="1" s="1"/>
  <c r="AC1108" i="1" a="1"/>
  <c r="AC1108" i="1" s="1"/>
  <c r="AG1107" i="1" a="1"/>
  <c r="AG1107" i="1" s="1"/>
  <c r="AK1107" i="1" s="1" a="1"/>
  <c r="AK1107" i="1" s="1"/>
  <c r="AB1107" i="1" a="1"/>
  <c r="AB1107" i="1" s="1"/>
  <c r="AD1107" i="1" s="1" a="1"/>
  <c r="AD1107" i="1" s="1"/>
  <c r="AE1107" i="1" a="1"/>
  <c r="AE1107" i="1" s="1"/>
  <c r="AF1107" i="1" s="1" a="1"/>
  <c r="AF1107" i="1" s="1"/>
  <c r="J1107" i="1" a="1"/>
  <c r="J1107" i="1" s="1"/>
  <c r="I1107" i="1" a="1"/>
  <c r="I1107" i="1" s="1"/>
  <c r="AC1107" i="1" a="1"/>
  <c r="AC1107" i="1" s="1"/>
  <c r="AG1106" i="1" a="1"/>
  <c r="AG1106" i="1" s="1"/>
  <c r="K1106" i="1" s="1" a="1"/>
  <c r="K1106" i="1" s="1"/>
  <c r="J1106" i="1" a="1"/>
  <c r="J1106" i="1" s="1"/>
  <c r="I1106" i="1" a="1"/>
  <c r="I1106" i="1" s="1"/>
  <c r="AB1106" i="1" a="1"/>
  <c r="AB1106" i="1" s="1"/>
  <c r="AD1106" i="1" s="1" a="1"/>
  <c r="AD1106" i="1" s="1"/>
  <c r="AE1106" i="1" a="1"/>
  <c r="AE1106" i="1" s="1"/>
  <c r="AF1106" i="1" s="1" a="1"/>
  <c r="AF1106" i="1" s="1"/>
  <c r="AC1106" i="1" a="1"/>
  <c r="AC1106" i="1" s="1"/>
  <c r="AG1105" i="1" a="1"/>
  <c r="AG1105" i="1" s="1"/>
  <c r="J1105" i="1" a="1"/>
  <c r="J1105" i="1" s="1"/>
  <c r="I1105" i="1" a="1"/>
  <c r="I1105" i="1" s="1"/>
  <c r="AB1105" i="1" a="1"/>
  <c r="AB1105" i="1" s="1"/>
  <c r="AD1105" i="1" s="1" a="1"/>
  <c r="AD1105" i="1" s="1"/>
  <c r="AE1105" i="1" a="1"/>
  <c r="AE1105" i="1" s="1"/>
  <c r="AF1105" i="1" s="1" a="1"/>
  <c r="AF1105" i="1" s="1"/>
  <c r="AC1105" i="1" a="1"/>
  <c r="AC1105" i="1" s="1"/>
  <c r="AG1104" i="1" a="1"/>
  <c r="AG1104" i="1" s="1"/>
  <c r="J1104" i="1" a="1"/>
  <c r="J1104" i="1" s="1"/>
  <c r="I1104" i="1" a="1"/>
  <c r="I1104" i="1" s="1"/>
  <c r="AB1104" i="1" a="1"/>
  <c r="AB1104" i="1" s="1"/>
  <c r="AD1104" i="1" s="1" a="1"/>
  <c r="AD1104" i="1" s="1"/>
  <c r="AE1104" i="1" a="1"/>
  <c r="AE1104" i="1" s="1"/>
  <c r="AF1104" i="1" s="1" a="1"/>
  <c r="AF1104" i="1" s="1"/>
  <c r="AC1104" i="1" a="1"/>
  <c r="AC1104" i="1" s="1"/>
  <c r="AG1103" i="1" a="1"/>
  <c r="AG1103" i="1" s="1"/>
  <c r="J1103" i="1" a="1"/>
  <c r="J1103" i="1" s="1"/>
  <c r="I1103" i="1" a="1"/>
  <c r="I1103" i="1" s="1"/>
  <c r="AB1103" i="1" a="1"/>
  <c r="AB1103" i="1" s="1"/>
  <c r="AD1103" i="1" s="1" a="1"/>
  <c r="AD1103" i="1" s="1"/>
  <c r="AE1103" i="1" a="1"/>
  <c r="AE1103" i="1" s="1"/>
  <c r="AF1103" i="1" s="1" a="1"/>
  <c r="AF1103" i="1" s="1"/>
  <c r="AC1103" i="1" a="1"/>
  <c r="AC1103" i="1" s="1"/>
  <c r="AG1102" i="1" a="1"/>
  <c r="AG1102" i="1" s="1"/>
  <c r="K1102" i="1" s="1" a="1"/>
  <c r="K1102" i="1" s="1"/>
  <c r="J1102" i="1" a="1"/>
  <c r="J1102" i="1" s="1"/>
  <c r="I1102" i="1" a="1"/>
  <c r="I1102" i="1" s="1"/>
  <c r="AB1102" i="1" a="1"/>
  <c r="AB1102" i="1" s="1"/>
  <c r="AD1102" i="1" s="1" a="1"/>
  <c r="AD1102" i="1" s="1"/>
  <c r="AE1102" i="1" a="1"/>
  <c r="AE1102" i="1" s="1"/>
  <c r="AF1102" i="1" s="1" a="1"/>
  <c r="AF1102" i="1" s="1"/>
  <c r="AC1102" i="1" a="1"/>
  <c r="AC1102" i="1" s="1"/>
  <c r="AG1101" i="1" a="1"/>
  <c r="AG1101" i="1" s="1"/>
  <c r="J1101" i="1" a="1"/>
  <c r="J1101" i="1" s="1"/>
  <c r="I1101" i="1" a="1"/>
  <c r="I1101" i="1" s="1"/>
  <c r="AB1101" i="1" a="1"/>
  <c r="AB1101" i="1" s="1"/>
  <c r="AD1101" i="1" s="1" a="1"/>
  <c r="AD1101" i="1" s="1"/>
  <c r="AE1101" i="1" a="1"/>
  <c r="AE1101" i="1" s="1"/>
  <c r="AF1101" i="1" s="1" a="1"/>
  <c r="AF1101" i="1" s="1"/>
  <c r="AC1101" i="1" a="1"/>
  <c r="AC1101" i="1" s="1"/>
  <c r="AG1100" i="1" a="1"/>
  <c r="AG1100" i="1" s="1"/>
  <c r="AB1100" i="1" a="1"/>
  <c r="AB1100" i="1" s="1"/>
  <c r="AD1100" i="1" s="1" a="1"/>
  <c r="AD1100" i="1" s="1"/>
  <c r="AE1100" i="1" a="1"/>
  <c r="AE1100" i="1" s="1"/>
  <c r="AF1100" i="1" s="1" a="1"/>
  <c r="AF1100" i="1" s="1"/>
  <c r="J1100" i="1" a="1"/>
  <c r="J1100" i="1" s="1"/>
  <c r="I1100" i="1" a="1"/>
  <c r="I1100" i="1" s="1"/>
  <c r="AC1100" i="1" a="1"/>
  <c r="AC1100" i="1" s="1"/>
  <c r="AG1099" i="1" a="1"/>
  <c r="AG1099" i="1" s="1"/>
  <c r="AK1099" i="1" s="1" a="1"/>
  <c r="AK1099" i="1" s="1"/>
  <c r="AB1099" i="1" a="1"/>
  <c r="AB1099" i="1" s="1"/>
  <c r="AD1099" i="1" s="1" a="1"/>
  <c r="AD1099" i="1" s="1"/>
  <c r="AE1099" i="1" a="1"/>
  <c r="AE1099" i="1" s="1"/>
  <c r="AF1099" i="1" s="1" a="1"/>
  <c r="AF1099" i="1" s="1"/>
  <c r="J1099" i="1" a="1"/>
  <c r="J1099" i="1" s="1"/>
  <c r="I1099" i="1" a="1"/>
  <c r="I1099" i="1" s="1"/>
  <c r="AC1099" i="1" a="1"/>
  <c r="AC1099" i="1" s="1"/>
  <c r="AG1098" i="1" a="1"/>
  <c r="AG1098" i="1" s="1"/>
  <c r="AB1098" i="1" a="1"/>
  <c r="AB1098" i="1" s="1"/>
  <c r="AD1098" i="1" s="1" a="1"/>
  <c r="AD1098" i="1" s="1"/>
  <c r="AE1098" i="1" a="1"/>
  <c r="AE1098" i="1" s="1"/>
  <c r="AF1098" i="1" s="1" a="1"/>
  <c r="AF1098" i="1" s="1"/>
  <c r="J1098" i="1" a="1"/>
  <c r="J1098" i="1" s="1"/>
  <c r="I1098" i="1" a="1"/>
  <c r="I1098" i="1" s="1"/>
  <c r="AC1098" i="1" a="1"/>
  <c r="AC1098" i="1" s="1"/>
  <c r="AG1097" i="1" a="1"/>
  <c r="AG1097" i="1" s="1"/>
  <c r="AK1097" i="1" s="1" a="1"/>
  <c r="AK1097" i="1" s="1"/>
  <c r="AB1097" i="1" a="1"/>
  <c r="AB1097" i="1" s="1"/>
  <c r="AD1097" i="1" s="1" a="1"/>
  <c r="AD1097" i="1" s="1"/>
  <c r="AE1097" i="1" a="1"/>
  <c r="AE1097" i="1" s="1"/>
  <c r="AF1097" i="1" s="1" a="1"/>
  <c r="AF1097" i="1" s="1"/>
  <c r="J1097" i="1" a="1"/>
  <c r="J1097" i="1" s="1"/>
  <c r="I1097" i="1" a="1"/>
  <c r="I1097" i="1" s="1"/>
  <c r="AC1097" i="1" a="1"/>
  <c r="AC1097" i="1" s="1"/>
  <c r="AG1096" i="1" a="1"/>
  <c r="AG1096" i="1" s="1"/>
  <c r="AB1096" i="1" a="1"/>
  <c r="AB1096" i="1" s="1"/>
  <c r="AD1096" i="1" s="1" a="1"/>
  <c r="AD1096" i="1" s="1"/>
  <c r="AE1096" i="1" a="1"/>
  <c r="AE1096" i="1" s="1"/>
  <c r="AF1096" i="1" s="1" a="1"/>
  <c r="AF1096" i="1" s="1"/>
  <c r="J1096" i="1" a="1"/>
  <c r="J1096" i="1" s="1"/>
  <c r="I1096" i="1" a="1"/>
  <c r="I1096" i="1" s="1"/>
  <c r="AH1096" i="1" a="1"/>
  <c r="AH1096" i="1" s="1"/>
  <c r="AJ1096" i="1" s="1" a="1"/>
  <c r="AJ1096" i="1" s="1"/>
  <c r="AC1096" i="1" a="1"/>
  <c r="AC1096" i="1" s="1"/>
  <c r="AG1095" i="1" a="1"/>
  <c r="AG1095" i="1" s="1"/>
  <c r="AK1095" i="1" s="1" a="1"/>
  <c r="AK1095" i="1" s="1"/>
  <c r="AB1095" i="1" a="1"/>
  <c r="AB1095" i="1" s="1"/>
  <c r="AD1095" i="1" s="1" a="1"/>
  <c r="AD1095" i="1" s="1"/>
  <c r="AE1095" i="1" a="1"/>
  <c r="AE1095" i="1" s="1"/>
  <c r="AF1095" i="1" s="1" a="1"/>
  <c r="AF1095" i="1" s="1"/>
  <c r="J1095" i="1" a="1"/>
  <c r="J1095" i="1" s="1"/>
  <c r="I1095" i="1" a="1"/>
  <c r="I1095" i="1" s="1"/>
  <c r="AC1095" i="1" a="1"/>
  <c r="AC1095" i="1" s="1"/>
  <c r="AG1094" i="1" a="1"/>
  <c r="AG1094" i="1" s="1"/>
  <c r="AB1094" i="1" a="1"/>
  <c r="AB1094" i="1" s="1"/>
  <c r="AD1094" i="1" s="1" a="1"/>
  <c r="AD1094" i="1" s="1"/>
  <c r="AE1094" i="1" a="1"/>
  <c r="AE1094" i="1" s="1"/>
  <c r="AF1094" i="1" s="1" a="1"/>
  <c r="AF1094" i="1" s="1"/>
  <c r="AH1094" i="1" s="1" a="1"/>
  <c r="AH1094" i="1" s="1"/>
  <c r="AJ1094" i="1" s="1" a="1"/>
  <c r="AJ1094" i="1" s="1"/>
  <c r="J1094" i="1" a="1"/>
  <c r="J1094" i="1" s="1"/>
  <c r="I1094" i="1" a="1"/>
  <c r="I1094" i="1" s="1"/>
  <c r="AC1094" i="1" a="1"/>
  <c r="AC1094" i="1" s="1"/>
  <c r="AG1093" i="1" a="1"/>
  <c r="AG1093" i="1" s="1"/>
  <c r="AK1093" i="1" s="1" a="1"/>
  <c r="AK1093" i="1" s="1"/>
  <c r="AB1093" i="1" a="1"/>
  <c r="AB1093" i="1" s="1"/>
  <c r="AD1093" i="1" s="1" a="1"/>
  <c r="AD1093" i="1" s="1"/>
  <c r="AE1093" i="1" a="1"/>
  <c r="AE1093" i="1" s="1"/>
  <c r="AF1093" i="1" s="1" a="1"/>
  <c r="AF1093" i="1" s="1"/>
  <c r="J1093" i="1" a="1"/>
  <c r="J1093" i="1" s="1"/>
  <c r="I1093" i="1" a="1"/>
  <c r="I1093" i="1" s="1"/>
  <c r="AC1093" i="1" a="1"/>
  <c r="AC1093" i="1" s="1"/>
  <c r="AG1092" i="1" a="1"/>
  <c r="AG1092" i="1" s="1"/>
  <c r="AB1092" i="1" a="1"/>
  <c r="AB1092" i="1" s="1"/>
  <c r="AD1092" i="1" s="1" a="1"/>
  <c r="AD1092" i="1" s="1"/>
  <c r="AE1092" i="1" a="1"/>
  <c r="AE1092" i="1" s="1"/>
  <c r="AF1092" i="1" s="1" a="1"/>
  <c r="AF1092" i="1" s="1"/>
  <c r="J1092" i="1" a="1"/>
  <c r="J1092" i="1" s="1"/>
  <c r="I1092" i="1" a="1"/>
  <c r="I1092" i="1" s="1"/>
  <c r="AC1092" i="1" a="1"/>
  <c r="AC1092" i="1" s="1"/>
  <c r="AG1091" i="1" a="1"/>
  <c r="AG1091" i="1" s="1"/>
  <c r="AK1091" i="1" s="1" a="1"/>
  <c r="AK1091" i="1" s="1"/>
  <c r="AB1091" i="1" a="1"/>
  <c r="AB1091" i="1" s="1"/>
  <c r="AD1091" i="1" s="1" a="1"/>
  <c r="AD1091" i="1" s="1"/>
  <c r="AE1091" i="1" a="1"/>
  <c r="AE1091" i="1" s="1"/>
  <c r="AF1091" i="1" s="1" a="1"/>
  <c r="AF1091" i="1" s="1"/>
  <c r="J1091" i="1" a="1"/>
  <c r="J1091" i="1" s="1"/>
  <c r="I1091" i="1" a="1"/>
  <c r="I1091" i="1" s="1"/>
  <c r="AC1091" i="1" a="1"/>
  <c r="AC1091" i="1" s="1"/>
  <c r="AG1090" i="1" a="1"/>
  <c r="AG1090" i="1" s="1"/>
  <c r="AB1090" i="1" a="1"/>
  <c r="AB1090" i="1" s="1"/>
  <c r="AD1090" i="1" s="1" a="1"/>
  <c r="AD1090" i="1" s="1"/>
  <c r="AE1090" i="1" a="1"/>
  <c r="AE1090" i="1" s="1"/>
  <c r="AF1090" i="1" s="1" a="1"/>
  <c r="AF1090" i="1" s="1"/>
  <c r="J1090" i="1" a="1"/>
  <c r="J1090" i="1" s="1"/>
  <c r="I1090" i="1" a="1"/>
  <c r="I1090" i="1" s="1"/>
  <c r="AC1090" i="1" a="1"/>
  <c r="AC1090" i="1" s="1"/>
  <c r="AG1089" i="1" a="1"/>
  <c r="AG1089" i="1" s="1"/>
  <c r="AK1089" i="1" s="1" a="1"/>
  <c r="AK1089" i="1" s="1"/>
  <c r="AB1089" i="1" a="1"/>
  <c r="AB1089" i="1" s="1"/>
  <c r="AD1089" i="1" s="1" a="1"/>
  <c r="AD1089" i="1" s="1"/>
  <c r="AE1089" i="1" a="1"/>
  <c r="AE1089" i="1" s="1"/>
  <c r="AF1089" i="1" s="1" a="1"/>
  <c r="AF1089" i="1" s="1"/>
  <c r="J1089" i="1" a="1"/>
  <c r="J1089" i="1" s="1"/>
  <c r="I1089" i="1" a="1"/>
  <c r="I1089" i="1" s="1"/>
  <c r="AC1089" i="1" a="1"/>
  <c r="AC1089" i="1" s="1"/>
  <c r="AG1088" i="1" a="1"/>
  <c r="AG1088" i="1" s="1"/>
  <c r="AB1088" i="1" a="1"/>
  <c r="AB1088" i="1" s="1"/>
  <c r="AD1088" i="1" s="1" a="1"/>
  <c r="AD1088" i="1" s="1"/>
  <c r="AE1088" i="1" a="1"/>
  <c r="AE1088" i="1" s="1"/>
  <c r="AF1088" i="1" s="1" a="1"/>
  <c r="AF1088" i="1" s="1"/>
  <c r="J1088" i="1" a="1"/>
  <c r="J1088" i="1" s="1"/>
  <c r="I1088" i="1" a="1"/>
  <c r="I1088" i="1" s="1"/>
  <c r="AC1088" i="1" a="1"/>
  <c r="AC1088" i="1" s="1"/>
  <c r="AG1087" i="1" a="1"/>
  <c r="AG1087" i="1" s="1"/>
  <c r="AK1087" i="1" s="1" a="1"/>
  <c r="AK1087" i="1" s="1"/>
  <c r="AB1087" i="1" a="1"/>
  <c r="AB1087" i="1" s="1"/>
  <c r="AD1087" i="1" s="1" a="1"/>
  <c r="AD1087" i="1" s="1"/>
  <c r="AE1087" i="1" a="1"/>
  <c r="AE1087" i="1" s="1"/>
  <c r="AF1087" i="1" s="1" a="1"/>
  <c r="AF1087" i="1" s="1"/>
  <c r="J1087" i="1" a="1"/>
  <c r="J1087" i="1" s="1"/>
  <c r="I1087" i="1" a="1"/>
  <c r="I1087" i="1" s="1"/>
  <c r="AC1087" i="1" a="1"/>
  <c r="AC1087" i="1" s="1"/>
  <c r="AG1086" i="1" a="1"/>
  <c r="AG1086" i="1" s="1"/>
  <c r="AB1086" i="1" a="1"/>
  <c r="AB1086" i="1" s="1"/>
  <c r="AD1086" i="1" s="1" a="1"/>
  <c r="AD1086" i="1" s="1"/>
  <c r="AE1086" i="1" a="1"/>
  <c r="AE1086" i="1" s="1"/>
  <c r="AF1086" i="1" s="1" a="1"/>
  <c r="AF1086" i="1" s="1"/>
  <c r="J1086" i="1" a="1"/>
  <c r="J1086" i="1" s="1"/>
  <c r="I1086" i="1" a="1"/>
  <c r="I1086" i="1" s="1"/>
  <c r="AC1086" i="1" a="1"/>
  <c r="AC1086" i="1" s="1"/>
  <c r="AG1085" i="1" a="1"/>
  <c r="AG1085" i="1" s="1"/>
  <c r="AK1085" i="1" s="1" a="1"/>
  <c r="AK1085" i="1" s="1"/>
  <c r="AB1085" i="1" a="1"/>
  <c r="AB1085" i="1" s="1"/>
  <c r="AD1085" i="1" s="1" a="1"/>
  <c r="AD1085" i="1" s="1"/>
  <c r="AE1085" i="1" a="1"/>
  <c r="AE1085" i="1" s="1"/>
  <c r="AF1085" i="1" s="1" a="1"/>
  <c r="AF1085" i="1" s="1"/>
  <c r="J1085" i="1" a="1"/>
  <c r="J1085" i="1" s="1"/>
  <c r="I1085" i="1" a="1"/>
  <c r="I1085" i="1" s="1"/>
  <c r="AC1085" i="1" a="1"/>
  <c r="AC1085" i="1" s="1"/>
  <c r="AG1084" i="1" a="1"/>
  <c r="AG1084" i="1" s="1"/>
  <c r="AB1084" i="1" a="1"/>
  <c r="AB1084" i="1" s="1"/>
  <c r="AD1084" i="1" s="1" a="1"/>
  <c r="AD1084" i="1" s="1"/>
  <c r="AE1084" i="1" a="1"/>
  <c r="AE1084" i="1" s="1"/>
  <c r="AF1084" i="1" s="1" a="1"/>
  <c r="AF1084" i="1" s="1"/>
  <c r="J1084" i="1" a="1"/>
  <c r="J1084" i="1" s="1"/>
  <c r="I1084" i="1" a="1"/>
  <c r="I1084" i="1" s="1"/>
  <c r="AC1084" i="1" a="1"/>
  <c r="AC1084" i="1" s="1"/>
  <c r="AG1083" i="1" a="1"/>
  <c r="AG1083" i="1" s="1"/>
  <c r="AK1083" i="1" s="1" a="1"/>
  <c r="AK1083" i="1" s="1"/>
  <c r="AB1083" i="1" a="1"/>
  <c r="AB1083" i="1" s="1"/>
  <c r="AD1083" i="1" s="1" a="1"/>
  <c r="AD1083" i="1" s="1"/>
  <c r="AE1083" i="1" a="1"/>
  <c r="AE1083" i="1" s="1"/>
  <c r="AF1083" i="1" s="1" a="1"/>
  <c r="AF1083" i="1" s="1"/>
  <c r="J1083" i="1" a="1"/>
  <c r="J1083" i="1" s="1"/>
  <c r="I1083" i="1" a="1"/>
  <c r="I1083" i="1" s="1"/>
  <c r="AC1083" i="1" a="1"/>
  <c r="AC1083" i="1" s="1"/>
  <c r="AG1082" i="1" a="1"/>
  <c r="AG1082" i="1" s="1"/>
  <c r="AB1082" i="1" a="1"/>
  <c r="AB1082" i="1" s="1"/>
  <c r="AD1082" i="1" s="1" a="1"/>
  <c r="AD1082" i="1" s="1"/>
  <c r="AE1082" i="1" a="1"/>
  <c r="AE1082" i="1" s="1"/>
  <c r="AF1082" i="1" s="1" a="1"/>
  <c r="AF1082" i="1" s="1"/>
  <c r="J1082" i="1" a="1"/>
  <c r="J1082" i="1" s="1"/>
  <c r="I1082" i="1" a="1"/>
  <c r="I1082" i="1" s="1"/>
  <c r="AC1082" i="1" a="1"/>
  <c r="AC1082" i="1" s="1"/>
  <c r="AG1081" i="1" a="1"/>
  <c r="AG1081" i="1" s="1"/>
  <c r="AK1081" i="1" s="1" a="1"/>
  <c r="AK1081" i="1" s="1"/>
  <c r="AB1081" i="1" a="1"/>
  <c r="AB1081" i="1" s="1"/>
  <c r="AD1081" i="1" s="1" a="1"/>
  <c r="AD1081" i="1" s="1"/>
  <c r="AE1081" i="1" a="1"/>
  <c r="AE1081" i="1" s="1"/>
  <c r="AF1081" i="1" s="1" a="1"/>
  <c r="AF1081" i="1" s="1"/>
  <c r="J1081" i="1" a="1"/>
  <c r="J1081" i="1" s="1"/>
  <c r="I1081" i="1" a="1"/>
  <c r="I1081" i="1" s="1"/>
  <c r="AC1081" i="1" a="1"/>
  <c r="AC1081" i="1" s="1"/>
  <c r="AG1080" i="1" a="1"/>
  <c r="AG1080" i="1" s="1"/>
  <c r="AH1080" i="1" s="1" a="1"/>
  <c r="AH1080" i="1" s="1"/>
  <c r="AJ1080" i="1" s="1" a="1"/>
  <c r="AJ1080" i="1" s="1"/>
  <c r="AB1080" i="1" a="1"/>
  <c r="AB1080" i="1" s="1"/>
  <c r="AD1080" i="1" s="1" a="1"/>
  <c r="AD1080" i="1" s="1"/>
  <c r="AE1080" i="1" a="1"/>
  <c r="AE1080" i="1" s="1"/>
  <c r="AF1080" i="1" s="1" a="1"/>
  <c r="AF1080" i="1" s="1"/>
  <c r="J1080" i="1" a="1"/>
  <c r="J1080" i="1" s="1"/>
  <c r="I1080" i="1" a="1"/>
  <c r="I1080" i="1" s="1"/>
  <c r="AC1080" i="1" a="1"/>
  <c r="AC1080" i="1" s="1"/>
  <c r="AG1079" i="1" a="1"/>
  <c r="AG1079" i="1" s="1"/>
  <c r="AK1079" i="1" s="1" a="1"/>
  <c r="AK1079" i="1" s="1"/>
  <c r="AB1079" i="1" a="1"/>
  <c r="AB1079" i="1" s="1"/>
  <c r="AD1079" i="1" s="1" a="1"/>
  <c r="AD1079" i="1" s="1"/>
  <c r="AE1079" i="1" a="1"/>
  <c r="AE1079" i="1" s="1"/>
  <c r="AF1079" i="1" s="1" a="1"/>
  <c r="AF1079" i="1" s="1"/>
  <c r="J1079" i="1" a="1"/>
  <c r="J1079" i="1" s="1"/>
  <c r="I1079" i="1" a="1"/>
  <c r="I1079" i="1" s="1"/>
  <c r="AC1079" i="1" a="1"/>
  <c r="AC1079" i="1" s="1"/>
  <c r="AG1078" i="1" a="1"/>
  <c r="AG1078" i="1" s="1"/>
  <c r="K1078" i="1" s="1" a="1"/>
  <c r="K1078" i="1" s="1"/>
  <c r="I1078" i="1" a="1"/>
  <c r="I1078" i="1" s="1"/>
  <c r="J1078" i="1" s="1" a="1"/>
  <c r="J1078" i="1" s="1"/>
  <c r="AK1078" i="1" a="1"/>
  <c r="AK1078" i="1" s="1"/>
  <c r="AB1078" i="1" a="1"/>
  <c r="AB1078" i="1" s="1"/>
  <c r="AD1078" i="1" s="1" a="1"/>
  <c r="AD1078" i="1" s="1"/>
  <c r="AE1078" i="1" a="1"/>
  <c r="AE1078" i="1" s="1"/>
  <c r="AF1078" i="1" s="1" a="1"/>
  <c r="AF1078" i="1" s="1"/>
  <c r="AC1078" i="1" a="1"/>
  <c r="AC1078" i="1" s="1"/>
  <c r="AG1077" i="1" a="1"/>
  <c r="AG1077" i="1" s="1"/>
  <c r="K1077" i="1" s="1" a="1"/>
  <c r="K1077" i="1" s="1"/>
  <c r="I1077" i="1" a="1"/>
  <c r="I1077" i="1" s="1"/>
  <c r="J1077" i="1" s="1" a="1"/>
  <c r="J1077" i="1" s="1"/>
  <c r="AK1077" i="1" a="1"/>
  <c r="AK1077" i="1" s="1"/>
  <c r="AB1077" i="1" a="1"/>
  <c r="AB1077" i="1" s="1"/>
  <c r="AD1077" i="1" s="1" a="1"/>
  <c r="AD1077" i="1" s="1"/>
  <c r="AE1077" i="1" a="1"/>
  <c r="AE1077" i="1" s="1"/>
  <c r="AF1077" i="1" s="1" a="1"/>
  <c r="AF1077" i="1" s="1"/>
  <c r="AC1077" i="1" a="1"/>
  <c r="AC1077" i="1" s="1"/>
  <c r="AG1076" i="1" a="1"/>
  <c r="AG1076" i="1" s="1"/>
  <c r="K1076" i="1" s="1" a="1"/>
  <c r="K1076" i="1" s="1"/>
  <c r="I1076" i="1" a="1"/>
  <c r="I1076" i="1" s="1"/>
  <c r="J1076" i="1" s="1" a="1"/>
  <c r="J1076" i="1" s="1"/>
  <c r="AK1076" i="1" a="1"/>
  <c r="AK1076" i="1" s="1"/>
  <c r="AB1076" i="1" a="1"/>
  <c r="AB1076" i="1" s="1"/>
  <c r="AD1076" i="1" s="1" a="1"/>
  <c r="AD1076" i="1" s="1"/>
  <c r="AE1076" i="1" a="1"/>
  <c r="AE1076" i="1" s="1"/>
  <c r="AF1076" i="1" s="1" a="1"/>
  <c r="AF1076" i="1" s="1"/>
  <c r="AC1076" i="1" a="1"/>
  <c r="AC1076" i="1" s="1"/>
  <c r="AG1075" i="1" a="1"/>
  <c r="AG1075" i="1" s="1"/>
  <c r="J1075" i="1" a="1"/>
  <c r="J1075" i="1" s="1"/>
  <c r="I1075" i="1" a="1"/>
  <c r="I1075" i="1" s="1"/>
  <c r="AB1075" i="1" a="1"/>
  <c r="AB1075" i="1" s="1"/>
  <c r="AD1075" i="1" s="1" a="1"/>
  <c r="AD1075" i="1" s="1"/>
  <c r="AE1075" i="1" a="1"/>
  <c r="AE1075" i="1" s="1"/>
  <c r="AF1075" i="1" s="1" a="1"/>
  <c r="AF1075" i="1" s="1"/>
  <c r="AC1075" i="1" a="1"/>
  <c r="AC1075" i="1" s="1"/>
  <c r="AG1074" i="1" a="1"/>
  <c r="AG1074" i="1" s="1"/>
  <c r="I1074" i="1" a="1"/>
  <c r="I1074" i="1" s="1"/>
  <c r="J1074" i="1" s="1" a="1"/>
  <c r="J1074" i="1" s="1"/>
  <c r="AK1074" i="1" a="1"/>
  <c r="AK1074" i="1" s="1"/>
  <c r="AB1074" i="1" a="1"/>
  <c r="AB1074" i="1" s="1"/>
  <c r="AD1074" i="1" s="1" a="1"/>
  <c r="AD1074" i="1" s="1"/>
  <c r="AE1074" i="1" a="1"/>
  <c r="AE1074" i="1" s="1"/>
  <c r="AF1074" i="1" s="1" a="1"/>
  <c r="AF1074" i="1" s="1"/>
  <c r="AC1074" i="1" a="1"/>
  <c r="AC1074" i="1" s="1"/>
  <c r="AG1073" i="1" a="1"/>
  <c r="AG1073" i="1" s="1"/>
  <c r="K1073" i="1" s="1" a="1"/>
  <c r="K1073" i="1" s="1"/>
  <c r="I1073" i="1" a="1"/>
  <c r="I1073" i="1" s="1"/>
  <c r="J1073" i="1" s="1" a="1"/>
  <c r="J1073" i="1" s="1"/>
  <c r="AK1073" i="1" a="1"/>
  <c r="AK1073" i="1" s="1"/>
  <c r="AB1073" i="1" a="1"/>
  <c r="AB1073" i="1" s="1"/>
  <c r="AD1073" i="1" s="1" a="1"/>
  <c r="AD1073" i="1" s="1"/>
  <c r="AE1073" i="1" a="1"/>
  <c r="AE1073" i="1" s="1"/>
  <c r="AF1073" i="1" s="1" a="1"/>
  <c r="AF1073" i="1" s="1"/>
  <c r="AC1073" i="1" a="1"/>
  <c r="AC1073" i="1" s="1"/>
  <c r="AG1072" i="1" a="1"/>
  <c r="AG1072" i="1" s="1"/>
  <c r="I1072" i="1" a="1"/>
  <c r="I1072" i="1" s="1"/>
  <c r="J1072" i="1" s="1" a="1"/>
  <c r="J1072" i="1" s="1"/>
  <c r="AK1072" i="1" a="1"/>
  <c r="AK1072" i="1" s="1"/>
  <c r="AB1072" i="1" a="1"/>
  <c r="AB1072" i="1" s="1"/>
  <c r="AD1072" i="1" s="1" a="1"/>
  <c r="AD1072" i="1" s="1"/>
  <c r="AE1072" i="1" a="1"/>
  <c r="AE1072" i="1" s="1"/>
  <c r="AF1072" i="1" s="1" a="1"/>
  <c r="AF1072" i="1" s="1"/>
  <c r="AC1072" i="1" a="1"/>
  <c r="AC1072" i="1" s="1"/>
  <c r="AG1071" i="1" a="1"/>
  <c r="AG1071" i="1" s="1"/>
  <c r="J1071" i="1" a="1"/>
  <c r="J1071" i="1" s="1"/>
  <c r="I1071" i="1" a="1"/>
  <c r="I1071" i="1" s="1"/>
  <c r="AB1071" i="1" a="1"/>
  <c r="AB1071" i="1" s="1"/>
  <c r="AD1071" i="1" s="1" a="1"/>
  <c r="AD1071" i="1" s="1"/>
  <c r="AE1071" i="1" a="1"/>
  <c r="AE1071" i="1" s="1"/>
  <c r="AF1071" i="1" s="1" a="1"/>
  <c r="AF1071" i="1" s="1"/>
  <c r="AC1071" i="1" a="1"/>
  <c r="AC1071" i="1" s="1"/>
  <c r="AG1070" i="1" a="1"/>
  <c r="AG1070" i="1" s="1"/>
  <c r="AH1070" i="1" s="1" a="1"/>
  <c r="AH1070" i="1" s="1"/>
  <c r="J1070" i="1" a="1"/>
  <c r="J1070" i="1" s="1"/>
  <c r="I1070" i="1" a="1"/>
  <c r="I1070" i="1" s="1"/>
  <c r="AB1070" i="1" a="1"/>
  <c r="AB1070" i="1" s="1"/>
  <c r="AD1070" i="1" s="1" a="1"/>
  <c r="AD1070" i="1" s="1"/>
  <c r="AE1070" i="1" a="1"/>
  <c r="AE1070" i="1" s="1"/>
  <c r="AF1070" i="1" s="1" a="1"/>
  <c r="AF1070" i="1" s="1"/>
  <c r="AC1070" i="1" a="1"/>
  <c r="AC1070" i="1" s="1"/>
  <c r="AG1069" i="1" a="1"/>
  <c r="AG1069" i="1" s="1"/>
  <c r="K1069" i="1" s="1" a="1"/>
  <c r="K1069" i="1" s="1"/>
  <c r="J1069" i="1" a="1"/>
  <c r="J1069" i="1" s="1"/>
  <c r="I1069" i="1" a="1"/>
  <c r="I1069" i="1" s="1"/>
  <c r="AK1069" i="1" a="1"/>
  <c r="AK1069" i="1" s="1"/>
  <c r="AB1069" i="1" a="1"/>
  <c r="AB1069" i="1" s="1"/>
  <c r="AD1069" i="1" a="1"/>
  <c r="AD1069" i="1" s="1"/>
  <c r="AE1069" i="1" a="1"/>
  <c r="AE1069" i="1" s="1"/>
  <c r="AF1069" i="1" a="1"/>
  <c r="AF1069" i="1" s="1"/>
  <c r="AH1069" i="1" a="1"/>
  <c r="AH1069" i="1" s="1"/>
  <c r="AJ1069" i="1" s="1" a="1"/>
  <c r="AJ1069" i="1" s="1"/>
  <c r="AI1069" i="1" a="1"/>
  <c r="AI1069" i="1" s="1"/>
  <c r="AC1069" i="1" a="1"/>
  <c r="AC1069" i="1" s="1"/>
  <c r="AG1068" i="1" a="1"/>
  <c r="AG1068" i="1" s="1"/>
  <c r="AH1068" i="1" s="1" a="1"/>
  <c r="AH1068" i="1" s="1"/>
  <c r="J1068" i="1" a="1"/>
  <c r="J1068" i="1" s="1"/>
  <c r="I1068" i="1" a="1"/>
  <c r="I1068" i="1" s="1"/>
  <c r="AB1068" i="1" a="1"/>
  <c r="AB1068" i="1" s="1"/>
  <c r="AD1068" i="1" s="1" a="1"/>
  <c r="AD1068" i="1" s="1"/>
  <c r="AE1068" i="1" a="1"/>
  <c r="AE1068" i="1" s="1"/>
  <c r="AF1068" i="1" s="1" a="1"/>
  <c r="AF1068" i="1" s="1"/>
  <c r="AC1068" i="1" a="1"/>
  <c r="AC1068" i="1" s="1"/>
  <c r="AG1067" i="1" a="1"/>
  <c r="AG1067" i="1" s="1"/>
  <c r="J1067" i="1" a="1"/>
  <c r="J1067" i="1" s="1"/>
  <c r="I1067" i="1" a="1"/>
  <c r="I1067" i="1" s="1"/>
  <c r="AB1067" i="1" a="1"/>
  <c r="AB1067" i="1" s="1"/>
  <c r="AD1067" i="1" s="1" a="1"/>
  <c r="AD1067" i="1" s="1"/>
  <c r="AE1067" i="1" a="1"/>
  <c r="AE1067" i="1" s="1"/>
  <c r="AF1067" i="1" s="1" a="1"/>
  <c r="AF1067" i="1" s="1"/>
  <c r="AC1067" i="1" a="1"/>
  <c r="AC1067" i="1" s="1"/>
  <c r="AG1066" i="1" a="1"/>
  <c r="AG1066" i="1" s="1"/>
  <c r="AH1066" i="1" s="1" a="1"/>
  <c r="AH1066" i="1" s="1"/>
  <c r="J1066" i="1" a="1"/>
  <c r="J1066" i="1" s="1"/>
  <c r="I1066" i="1" a="1"/>
  <c r="I1066" i="1" s="1"/>
  <c r="AB1066" i="1" a="1"/>
  <c r="AB1066" i="1" s="1"/>
  <c r="AD1066" i="1" s="1" a="1"/>
  <c r="AD1066" i="1" s="1"/>
  <c r="AE1066" i="1" a="1"/>
  <c r="AE1066" i="1" s="1"/>
  <c r="AF1066" i="1" s="1" a="1"/>
  <c r="AF1066" i="1" s="1"/>
  <c r="AC1066" i="1" a="1"/>
  <c r="AC1066" i="1" s="1"/>
  <c r="AG1065" i="1" a="1"/>
  <c r="AG1065" i="1" s="1"/>
  <c r="J1065" i="1" a="1"/>
  <c r="J1065" i="1" s="1"/>
  <c r="I1065" i="1" a="1"/>
  <c r="I1065" i="1" s="1"/>
  <c r="AB1065" i="1" a="1"/>
  <c r="AB1065" i="1" s="1"/>
  <c r="AD1065" i="1" s="1" a="1"/>
  <c r="AD1065" i="1" s="1"/>
  <c r="AE1065" i="1" a="1"/>
  <c r="AE1065" i="1" s="1"/>
  <c r="AF1065" i="1" s="1" a="1"/>
  <c r="AF1065" i="1" s="1"/>
  <c r="AC1065" i="1" a="1"/>
  <c r="AC1065" i="1" s="1"/>
  <c r="AG1064" i="1" a="1"/>
  <c r="AG1064" i="1" s="1"/>
  <c r="AH1064" i="1" s="1" a="1"/>
  <c r="AH1064" i="1" s="1"/>
  <c r="J1064" i="1" a="1"/>
  <c r="J1064" i="1" s="1"/>
  <c r="I1064" i="1" a="1"/>
  <c r="I1064" i="1" s="1"/>
  <c r="AB1064" i="1" a="1"/>
  <c r="AB1064" i="1" s="1"/>
  <c r="AD1064" i="1" s="1" a="1"/>
  <c r="AD1064" i="1" s="1"/>
  <c r="AE1064" i="1" a="1"/>
  <c r="AE1064" i="1" s="1"/>
  <c r="AF1064" i="1" s="1" a="1"/>
  <c r="AF1064" i="1" s="1"/>
  <c r="AC1064" i="1" a="1"/>
  <c r="AC1064" i="1" s="1"/>
  <c r="AG1063" i="1" a="1"/>
  <c r="AG1063" i="1" s="1"/>
  <c r="J1063" i="1" a="1"/>
  <c r="J1063" i="1" s="1"/>
  <c r="I1063" i="1" a="1"/>
  <c r="I1063" i="1" s="1"/>
  <c r="AB1063" i="1" a="1"/>
  <c r="AB1063" i="1" s="1"/>
  <c r="AD1063" i="1" s="1" a="1"/>
  <c r="AD1063" i="1" s="1"/>
  <c r="AE1063" i="1" a="1"/>
  <c r="AE1063" i="1" s="1"/>
  <c r="AF1063" i="1" s="1" a="1"/>
  <c r="AF1063" i="1" s="1"/>
  <c r="AC1063" i="1" a="1"/>
  <c r="AC1063" i="1" s="1"/>
  <c r="AG1062" i="1" a="1"/>
  <c r="AG1062" i="1" s="1"/>
  <c r="AH1062" i="1" s="1" a="1"/>
  <c r="AH1062" i="1" s="1"/>
  <c r="J1062" i="1" a="1"/>
  <c r="J1062" i="1" s="1"/>
  <c r="I1062" i="1" a="1"/>
  <c r="I1062" i="1" s="1"/>
  <c r="AB1062" i="1" a="1"/>
  <c r="AB1062" i="1" s="1"/>
  <c r="AD1062" i="1" s="1" a="1"/>
  <c r="AD1062" i="1" s="1"/>
  <c r="AE1062" i="1" a="1"/>
  <c r="AE1062" i="1" s="1"/>
  <c r="AF1062" i="1" s="1" a="1"/>
  <c r="AF1062" i="1" s="1"/>
  <c r="AC1062" i="1" a="1"/>
  <c r="AC1062" i="1" s="1"/>
  <c r="AG1061" i="1" a="1"/>
  <c r="AG1061" i="1" s="1"/>
  <c r="K1061" i="1" s="1" a="1"/>
  <c r="K1061" i="1" s="1"/>
  <c r="J1061" i="1" a="1"/>
  <c r="J1061" i="1" s="1"/>
  <c r="I1061" i="1" a="1"/>
  <c r="I1061" i="1" s="1"/>
  <c r="AB1061" i="1" a="1"/>
  <c r="AB1061" i="1" s="1"/>
  <c r="AD1061" i="1" s="1" a="1"/>
  <c r="AD1061" i="1" s="1"/>
  <c r="AE1061" i="1" a="1"/>
  <c r="AE1061" i="1" s="1"/>
  <c r="AF1061" i="1" s="1" a="1"/>
  <c r="AF1061" i="1" s="1"/>
  <c r="AC1061" i="1" a="1"/>
  <c r="AC1061" i="1" s="1"/>
  <c r="AG1060" i="1" a="1"/>
  <c r="AG1060" i="1" s="1"/>
  <c r="AH1060" i="1" s="1" a="1"/>
  <c r="AH1060" i="1" s="1"/>
  <c r="J1060" i="1" a="1"/>
  <c r="J1060" i="1" s="1"/>
  <c r="I1060" i="1" a="1"/>
  <c r="I1060" i="1" s="1"/>
  <c r="AB1060" i="1" a="1"/>
  <c r="AB1060" i="1" s="1"/>
  <c r="AD1060" i="1" s="1" a="1"/>
  <c r="AD1060" i="1" s="1"/>
  <c r="AE1060" i="1" a="1"/>
  <c r="AE1060" i="1" s="1"/>
  <c r="AF1060" i="1" s="1" a="1"/>
  <c r="AF1060" i="1" s="1"/>
  <c r="AC1060" i="1" a="1"/>
  <c r="AC1060" i="1" s="1"/>
  <c r="AG1059" i="1" a="1"/>
  <c r="AG1059" i="1" s="1"/>
  <c r="J1059" i="1" a="1"/>
  <c r="J1059" i="1" s="1"/>
  <c r="I1059" i="1" a="1"/>
  <c r="I1059" i="1" s="1"/>
  <c r="AB1059" i="1" a="1"/>
  <c r="AB1059" i="1" s="1"/>
  <c r="AD1059" i="1" s="1" a="1"/>
  <c r="AD1059" i="1" s="1"/>
  <c r="AE1059" i="1" a="1"/>
  <c r="AE1059" i="1" s="1"/>
  <c r="AF1059" i="1" s="1" a="1"/>
  <c r="AF1059" i="1" s="1"/>
  <c r="AC1059" i="1" a="1"/>
  <c r="AC1059" i="1" s="1"/>
  <c r="AG1058" i="1" a="1"/>
  <c r="AG1058" i="1" s="1"/>
  <c r="AH1058" i="1" s="1" a="1"/>
  <c r="AH1058" i="1" s="1"/>
  <c r="J1058" i="1" a="1"/>
  <c r="J1058" i="1" s="1"/>
  <c r="I1058" i="1" a="1"/>
  <c r="I1058" i="1" s="1"/>
  <c r="AB1058" i="1" a="1"/>
  <c r="AB1058" i="1" s="1"/>
  <c r="AD1058" i="1" s="1" a="1"/>
  <c r="AD1058" i="1" s="1"/>
  <c r="AE1058" i="1" a="1"/>
  <c r="AE1058" i="1" s="1"/>
  <c r="AF1058" i="1" s="1" a="1"/>
  <c r="AF1058" i="1" s="1"/>
  <c r="AC1058" i="1" a="1"/>
  <c r="AC1058" i="1" s="1"/>
  <c r="AG1057" i="1" a="1"/>
  <c r="AG1057" i="1" s="1"/>
  <c r="J1057" i="1" a="1"/>
  <c r="J1057" i="1" s="1"/>
  <c r="I1057" i="1" a="1"/>
  <c r="I1057" i="1" s="1"/>
  <c r="AB1057" i="1" a="1"/>
  <c r="AB1057" i="1" s="1"/>
  <c r="AD1057" i="1" s="1" a="1"/>
  <c r="AD1057" i="1" s="1"/>
  <c r="AE1057" i="1" a="1"/>
  <c r="AE1057" i="1" s="1"/>
  <c r="AF1057" i="1" s="1" a="1"/>
  <c r="AF1057" i="1" s="1"/>
  <c r="AC1057" i="1" a="1"/>
  <c r="AC1057" i="1" s="1"/>
  <c r="AG1056" i="1" a="1"/>
  <c r="AG1056" i="1" s="1"/>
  <c r="AH1056" i="1" s="1" a="1"/>
  <c r="AH1056" i="1" s="1"/>
  <c r="J1056" i="1" a="1"/>
  <c r="J1056" i="1" s="1"/>
  <c r="I1056" i="1" a="1"/>
  <c r="I1056" i="1" s="1"/>
  <c r="AB1056" i="1" a="1"/>
  <c r="AB1056" i="1" s="1"/>
  <c r="AD1056" i="1" s="1" a="1"/>
  <c r="AD1056" i="1" s="1"/>
  <c r="AE1056" i="1" a="1"/>
  <c r="AE1056" i="1" s="1"/>
  <c r="AF1056" i="1" s="1" a="1"/>
  <c r="AF1056" i="1" s="1"/>
  <c r="AC1056" i="1" a="1"/>
  <c r="AC1056" i="1" s="1"/>
  <c r="AG1055" i="1" a="1"/>
  <c r="AG1055" i="1" s="1"/>
  <c r="J1055" i="1" a="1"/>
  <c r="J1055" i="1" s="1"/>
  <c r="I1055" i="1" a="1"/>
  <c r="I1055" i="1" s="1"/>
  <c r="AB1055" i="1" a="1"/>
  <c r="AB1055" i="1" s="1"/>
  <c r="AD1055" i="1" s="1" a="1"/>
  <c r="AD1055" i="1" s="1"/>
  <c r="AE1055" i="1" a="1"/>
  <c r="AE1055" i="1" s="1"/>
  <c r="AF1055" i="1" s="1" a="1"/>
  <c r="AF1055" i="1" s="1"/>
  <c r="AC1055" i="1" a="1"/>
  <c r="AC1055" i="1" s="1"/>
  <c r="AG1054" i="1" a="1"/>
  <c r="AG1054" i="1" s="1"/>
  <c r="AH1054" i="1" s="1" a="1"/>
  <c r="AH1054" i="1" s="1"/>
  <c r="J1054" i="1" a="1"/>
  <c r="J1054" i="1" s="1"/>
  <c r="I1054" i="1" a="1"/>
  <c r="I1054" i="1" s="1"/>
  <c r="AB1054" i="1" a="1"/>
  <c r="AB1054" i="1" s="1"/>
  <c r="AD1054" i="1" s="1" a="1"/>
  <c r="AD1054" i="1" s="1"/>
  <c r="AE1054" i="1" a="1"/>
  <c r="AE1054" i="1" s="1"/>
  <c r="AF1054" i="1" s="1" a="1"/>
  <c r="AF1054" i="1" s="1"/>
  <c r="AC1054" i="1" a="1"/>
  <c r="AC1054" i="1" s="1"/>
  <c r="AG1053" i="1" a="1"/>
  <c r="AG1053" i="1" s="1"/>
  <c r="K1053" i="1" s="1" a="1"/>
  <c r="K1053" i="1" s="1"/>
  <c r="J1053" i="1" a="1"/>
  <c r="J1053" i="1" s="1"/>
  <c r="I1053" i="1" a="1"/>
  <c r="I1053" i="1" s="1"/>
  <c r="AK1053" i="1" a="1"/>
  <c r="AK1053" i="1" s="1"/>
  <c r="AB1053" i="1" a="1"/>
  <c r="AB1053" i="1" s="1"/>
  <c r="AD1053" i="1" a="1"/>
  <c r="AD1053" i="1" s="1"/>
  <c r="AE1053" i="1" a="1"/>
  <c r="AE1053" i="1" s="1"/>
  <c r="AF1053" i="1" a="1"/>
  <c r="AF1053" i="1" s="1"/>
  <c r="AH1053" i="1" a="1"/>
  <c r="AH1053" i="1" s="1"/>
  <c r="AJ1053" i="1" s="1" a="1"/>
  <c r="AJ1053" i="1" s="1"/>
  <c r="AI1053" i="1" a="1"/>
  <c r="AI1053" i="1" s="1"/>
  <c r="AC1053" i="1" a="1"/>
  <c r="AC1053" i="1" s="1"/>
  <c r="AG1052" i="1" a="1"/>
  <c r="AG1052" i="1" s="1"/>
  <c r="AH1052" i="1" s="1" a="1"/>
  <c r="AH1052" i="1" s="1"/>
  <c r="J1052" i="1" a="1"/>
  <c r="J1052" i="1" s="1"/>
  <c r="I1052" i="1" a="1"/>
  <c r="I1052" i="1" s="1"/>
  <c r="AB1052" i="1" a="1"/>
  <c r="AB1052" i="1" s="1"/>
  <c r="AD1052" i="1" s="1" a="1"/>
  <c r="AD1052" i="1" s="1"/>
  <c r="AE1052" i="1" a="1"/>
  <c r="AE1052" i="1" s="1"/>
  <c r="AF1052" i="1" s="1" a="1"/>
  <c r="AF1052" i="1" s="1"/>
  <c r="AC1052" i="1" a="1"/>
  <c r="AC1052" i="1" s="1"/>
  <c r="AG1051" i="1" a="1"/>
  <c r="AG1051" i="1" s="1"/>
  <c r="J1051" i="1" a="1"/>
  <c r="J1051" i="1" s="1"/>
  <c r="I1051" i="1" a="1"/>
  <c r="I1051" i="1" s="1"/>
  <c r="AB1051" i="1" a="1"/>
  <c r="AB1051" i="1" s="1"/>
  <c r="AD1051" i="1" s="1" a="1"/>
  <c r="AD1051" i="1" s="1"/>
  <c r="AE1051" i="1" a="1"/>
  <c r="AE1051" i="1" s="1"/>
  <c r="AF1051" i="1" s="1" a="1"/>
  <c r="AF1051" i="1" s="1"/>
  <c r="AC1051" i="1" a="1"/>
  <c r="AC1051" i="1" s="1"/>
  <c r="AG1050" i="1" a="1"/>
  <c r="AG1050" i="1" s="1"/>
  <c r="AH1050" i="1" s="1" a="1"/>
  <c r="AH1050" i="1" s="1"/>
  <c r="J1050" i="1" a="1"/>
  <c r="J1050" i="1" s="1"/>
  <c r="I1050" i="1" a="1"/>
  <c r="I1050" i="1" s="1"/>
  <c r="AB1050" i="1" a="1"/>
  <c r="AB1050" i="1" s="1"/>
  <c r="AD1050" i="1" s="1" a="1"/>
  <c r="AD1050" i="1" s="1"/>
  <c r="AE1050" i="1" a="1"/>
  <c r="AE1050" i="1" s="1"/>
  <c r="AF1050" i="1" s="1" a="1"/>
  <c r="AF1050" i="1" s="1"/>
  <c r="AC1050" i="1" a="1"/>
  <c r="AC1050" i="1" s="1"/>
  <c r="AG1049" i="1" a="1"/>
  <c r="AG1049" i="1" s="1"/>
  <c r="J1049" i="1" a="1"/>
  <c r="J1049" i="1" s="1"/>
  <c r="I1049" i="1" a="1"/>
  <c r="I1049" i="1" s="1"/>
  <c r="AB1049" i="1" a="1"/>
  <c r="AB1049" i="1" s="1"/>
  <c r="AD1049" i="1" s="1" a="1"/>
  <c r="AD1049" i="1" s="1"/>
  <c r="AE1049" i="1" a="1"/>
  <c r="AE1049" i="1" s="1"/>
  <c r="AF1049" i="1" s="1" a="1"/>
  <c r="AF1049" i="1" s="1"/>
  <c r="AC1049" i="1" a="1"/>
  <c r="AC1049" i="1" s="1"/>
  <c r="AG1048" i="1" a="1"/>
  <c r="AG1048" i="1" s="1"/>
  <c r="AH1048" i="1" s="1" a="1"/>
  <c r="AH1048" i="1" s="1"/>
  <c r="J1048" i="1" a="1"/>
  <c r="J1048" i="1" s="1"/>
  <c r="I1048" i="1" a="1"/>
  <c r="I1048" i="1" s="1"/>
  <c r="AB1048" i="1" a="1"/>
  <c r="AB1048" i="1" s="1"/>
  <c r="AD1048" i="1" s="1" a="1"/>
  <c r="AD1048" i="1" s="1"/>
  <c r="AE1048" i="1" a="1"/>
  <c r="AE1048" i="1" s="1"/>
  <c r="AF1048" i="1" s="1" a="1"/>
  <c r="AF1048" i="1" s="1"/>
  <c r="AC1048" i="1" a="1"/>
  <c r="AC1048" i="1" s="1"/>
  <c r="AG1047" i="1" a="1"/>
  <c r="AG1047" i="1" s="1"/>
  <c r="J1047" i="1" a="1"/>
  <c r="J1047" i="1" s="1"/>
  <c r="I1047" i="1" a="1"/>
  <c r="I1047" i="1" s="1"/>
  <c r="AB1047" i="1" a="1"/>
  <c r="AB1047" i="1" s="1"/>
  <c r="AD1047" i="1" s="1" a="1"/>
  <c r="AD1047" i="1" s="1"/>
  <c r="AE1047" i="1" a="1"/>
  <c r="AE1047" i="1" s="1"/>
  <c r="AF1047" i="1" s="1" a="1"/>
  <c r="AF1047" i="1" s="1"/>
  <c r="AC1047" i="1" a="1"/>
  <c r="AC1047" i="1" s="1"/>
  <c r="AG1046" i="1" a="1"/>
  <c r="AG1046" i="1" s="1"/>
  <c r="AH1046" i="1" s="1" a="1"/>
  <c r="AH1046" i="1" s="1"/>
  <c r="J1046" i="1" a="1"/>
  <c r="J1046" i="1" s="1"/>
  <c r="I1046" i="1" a="1"/>
  <c r="I1046" i="1" s="1"/>
  <c r="AB1046" i="1" a="1"/>
  <c r="AB1046" i="1" s="1"/>
  <c r="AD1046" i="1" s="1" a="1"/>
  <c r="AD1046" i="1" s="1"/>
  <c r="AE1046" i="1" a="1"/>
  <c r="AE1046" i="1" s="1"/>
  <c r="AF1046" i="1" s="1" a="1"/>
  <c r="AF1046" i="1" s="1"/>
  <c r="AC1046" i="1" a="1"/>
  <c r="AC1046" i="1" s="1"/>
  <c r="AG1045" i="1" a="1"/>
  <c r="AG1045" i="1" s="1"/>
  <c r="K1045" i="1" s="1" a="1"/>
  <c r="K1045" i="1" s="1"/>
  <c r="J1045" i="1" a="1"/>
  <c r="J1045" i="1" s="1"/>
  <c r="I1045" i="1" a="1"/>
  <c r="I1045" i="1" s="1"/>
  <c r="AB1045" i="1" a="1"/>
  <c r="AB1045" i="1" s="1"/>
  <c r="AD1045" i="1" s="1" a="1"/>
  <c r="AD1045" i="1" s="1"/>
  <c r="AE1045" i="1" a="1"/>
  <c r="AE1045" i="1" s="1"/>
  <c r="AF1045" i="1" s="1" a="1"/>
  <c r="AF1045" i="1" s="1"/>
  <c r="AC1045" i="1" a="1"/>
  <c r="AC1045" i="1" s="1"/>
  <c r="AG1044" i="1" a="1"/>
  <c r="AG1044" i="1" s="1"/>
  <c r="AH1044" i="1" s="1" a="1"/>
  <c r="AH1044" i="1" s="1"/>
  <c r="J1044" i="1" a="1"/>
  <c r="J1044" i="1" s="1"/>
  <c r="I1044" i="1" a="1"/>
  <c r="I1044" i="1" s="1"/>
  <c r="AB1044" i="1" a="1"/>
  <c r="AB1044" i="1" s="1"/>
  <c r="AD1044" i="1" s="1" a="1"/>
  <c r="AD1044" i="1" s="1"/>
  <c r="AE1044" i="1" a="1"/>
  <c r="AE1044" i="1" s="1"/>
  <c r="AF1044" i="1" s="1" a="1"/>
  <c r="AF1044" i="1" s="1"/>
  <c r="AC1044" i="1" a="1"/>
  <c r="AC1044" i="1" s="1"/>
  <c r="AG1043" i="1" a="1"/>
  <c r="AG1043" i="1" s="1"/>
  <c r="J1043" i="1" a="1"/>
  <c r="J1043" i="1" s="1"/>
  <c r="I1043" i="1" a="1"/>
  <c r="I1043" i="1" s="1"/>
  <c r="AB1043" i="1" a="1"/>
  <c r="AB1043" i="1" s="1"/>
  <c r="AD1043" i="1" s="1" a="1"/>
  <c r="AD1043" i="1" s="1"/>
  <c r="AE1043" i="1" a="1"/>
  <c r="AE1043" i="1" s="1"/>
  <c r="AF1043" i="1" s="1" a="1"/>
  <c r="AF1043" i="1" s="1"/>
  <c r="AC1043" i="1" a="1"/>
  <c r="AC1043" i="1" s="1"/>
  <c r="AG1042" i="1" a="1"/>
  <c r="AG1042" i="1" s="1"/>
  <c r="AH1042" i="1" s="1" a="1"/>
  <c r="AH1042" i="1" s="1"/>
  <c r="J1042" i="1" a="1"/>
  <c r="J1042" i="1" s="1"/>
  <c r="I1042" i="1" a="1"/>
  <c r="I1042" i="1" s="1"/>
  <c r="AB1042" i="1" a="1"/>
  <c r="AB1042" i="1" s="1"/>
  <c r="AD1042" i="1" s="1" a="1"/>
  <c r="AD1042" i="1" s="1"/>
  <c r="AE1042" i="1" a="1"/>
  <c r="AE1042" i="1" s="1"/>
  <c r="AF1042" i="1" s="1" a="1"/>
  <c r="AF1042" i="1" s="1"/>
  <c r="AC1042" i="1" a="1"/>
  <c r="AC1042" i="1" s="1"/>
  <c r="AG1041" i="1" a="1"/>
  <c r="AG1041" i="1" s="1"/>
  <c r="J1041" i="1" a="1"/>
  <c r="J1041" i="1" s="1"/>
  <c r="I1041" i="1" a="1"/>
  <c r="I1041" i="1" s="1"/>
  <c r="AB1041" i="1" a="1"/>
  <c r="AB1041" i="1" s="1"/>
  <c r="AD1041" i="1" s="1" a="1"/>
  <c r="AD1041" i="1" s="1"/>
  <c r="AE1041" i="1" a="1"/>
  <c r="AE1041" i="1" s="1"/>
  <c r="AF1041" i="1" s="1" a="1"/>
  <c r="AF1041" i="1" s="1"/>
  <c r="AC1041" i="1" a="1"/>
  <c r="AC1041" i="1" s="1"/>
  <c r="AG1040" i="1" a="1"/>
  <c r="AG1040" i="1" s="1"/>
  <c r="AH1040" i="1" s="1" a="1"/>
  <c r="AH1040" i="1" s="1"/>
  <c r="J1040" i="1" a="1"/>
  <c r="J1040" i="1" s="1"/>
  <c r="I1040" i="1" a="1"/>
  <c r="I1040" i="1" s="1"/>
  <c r="AB1040" i="1" a="1"/>
  <c r="AB1040" i="1" s="1"/>
  <c r="AD1040" i="1" s="1" a="1"/>
  <c r="AD1040" i="1" s="1"/>
  <c r="AE1040" i="1" a="1"/>
  <c r="AE1040" i="1" s="1"/>
  <c r="AF1040" i="1" s="1" a="1"/>
  <c r="AF1040" i="1" s="1"/>
  <c r="AC1040" i="1" a="1"/>
  <c r="AC1040" i="1" s="1"/>
  <c r="AG1039" i="1" a="1"/>
  <c r="AG1039" i="1" s="1"/>
  <c r="J1039" i="1" a="1"/>
  <c r="J1039" i="1" s="1"/>
  <c r="I1039" i="1" a="1"/>
  <c r="I1039" i="1" s="1"/>
  <c r="AB1039" i="1" a="1"/>
  <c r="AB1039" i="1" s="1"/>
  <c r="AD1039" i="1" s="1" a="1"/>
  <c r="AD1039" i="1" s="1"/>
  <c r="AE1039" i="1" a="1"/>
  <c r="AE1039" i="1" s="1"/>
  <c r="AF1039" i="1" s="1" a="1"/>
  <c r="AF1039" i="1" s="1"/>
  <c r="AC1039" i="1" a="1"/>
  <c r="AC1039" i="1" s="1"/>
  <c r="AG1038" i="1" a="1"/>
  <c r="AG1038" i="1" s="1"/>
  <c r="AH1038" i="1" s="1" a="1"/>
  <c r="AH1038" i="1" s="1"/>
  <c r="J1038" i="1" a="1"/>
  <c r="J1038" i="1" s="1"/>
  <c r="I1038" i="1" a="1"/>
  <c r="I1038" i="1" s="1"/>
  <c r="AB1038" i="1" a="1"/>
  <c r="AB1038" i="1" s="1"/>
  <c r="AD1038" i="1" s="1" a="1"/>
  <c r="AD1038" i="1" s="1"/>
  <c r="AE1038" i="1" a="1"/>
  <c r="AE1038" i="1" s="1"/>
  <c r="AF1038" i="1" s="1" a="1"/>
  <c r="AF1038" i="1" s="1"/>
  <c r="AC1038" i="1" a="1"/>
  <c r="AC1038" i="1" s="1"/>
  <c r="AG1037" i="1" a="1"/>
  <c r="AG1037" i="1" s="1"/>
  <c r="K1037" i="1" s="1" a="1"/>
  <c r="K1037" i="1" s="1"/>
  <c r="J1037" i="1" a="1"/>
  <c r="J1037" i="1" s="1"/>
  <c r="I1037" i="1" a="1"/>
  <c r="I1037" i="1" s="1"/>
  <c r="AK1037" i="1" a="1"/>
  <c r="AK1037" i="1" s="1"/>
  <c r="AB1037" i="1" a="1"/>
  <c r="AB1037" i="1" s="1"/>
  <c r="AD1037" i="1" a="1"/>
  <c r="AD1037" i="1" s="1"/>
  <c r="AE1037" i="1" a="1"/>
  <c r="AE1037" i="1" s="1"/>
  <c r="AF1037" i="1" a="1"/>
  <c r="AF1037" i="1" s="1"/>
  <c r="AH1037" i="1" a="1"/>
  <c r="AH1037" i="1" s="1"/>
  <c r="AJ1037" i="1" s="1" a="1"/>
  <c r="AJ1037" i="1" s="1"/>
  <c r="AI1037" i="1" a="1"/>
  <c r="AI1037" i="1" s="1"/>
  <c r="AC1037" i="1" a="1"/>
  <c r="AC1037" i="1" s="1"/>
  <c r="AG1036" i="1" a="1"/>
  <c r="AG1036" i="1" s="1"/>
  <c r="AH1036" i="1" s="1" a="1"/>
  <c r="AH1036" i="1" s="1"/>
  <c r="J1036" i="1" a="1"/>
  <c r="J1036" i="1" s="1"/>
  <c r="I1036" i="1" a="1"/>
  <c r="I1036" i="1" s="1"/>
  <c r="AB1036" i="1" a="1"/>
  <c r="AB1036" i="1" s="1"/>
  <c r="AD1036" i="1" s="1" a="1"/>
  <c r="AD1036" i="1" s="1"/>
  <c r="AE1036" i="1" a="1"/>
  <c r="AE1036" i="1" s="1"/>
  <c r="AF1036" i="1" s="1" a="1"/>
  <c r="AF1036" i="1" s="1"/>
  <c r="AC1036" i="1" a="1"/>
  <c r="AC1036" i="1" s="1"/>
  <c r="AG1035" i="1" a="1"/>
  <c r="AG1035" i="1" s="1"/>
  <c r="J1035" i="1" a="1"/>
  <c r="J1035" i="1" s="1"/>
  <c r="I1035" i="1" a="1"/>
  <c r="I1035" i="1" s="1"/>
  <c r="AB1035" i="1" a="1"/>
  <c r="AB1035" i="1" s="1"/>
  <c r="AD1035" i="1" s="1" a="1"/>
  <c r="AD1035" i="1" s="1"/>
  <c r="AE1035" i="1" a="1"/>
  <c r="AE1035" i="1" s="1"/>
  <c r="AF1035" i="1" s="1" a="1"/>
  <c r="AF1035" i="1" s="1"/>
  <c r="AC1035" i="1" a="1"/>
  <c r="AC1035" i="1" s="1"/>
  <c r="AG1034" i="1" a="1"/>
  <c r="AG1034" i="1" s="1"/>
  <c r="AH1034" i="1" s="1" a="1"/>
  <c r="AH1034" i="1" s="1"/>
  <c r="J1034" i="1" a="1"/>
  <c r="J1034" i="1" s="1"/>
  <c r="I1034" i="1" a="1"/>
  <c r="I1034" i="1" s="1"/>
  <c r="AB1034" i="1" a="1"/>
  <c r="AB1034" i="1" s="1"/>
  <c r="AD1034" i="1" s="1" a="1"/>
  <c r="AD1034" i="1" s="1"/>
  <c r="AE1034" i="1" a="1"/>
  <c r="AE1034" i="1" s="1"/>
  <c r="AF1034" i="1" s="1" a="1"/>
  <c r="AF1034" i="1" s="1"/>
  <c r="AC1034" i="1" a="1"/>
  <c r="AC1034" i="1" s="1"/>
  <c r="AG1033" i="1" a="1"/>
  <c r="AG1033" i="1" s="1"/>
  <c r="J1033" i="1" a="1"/>
  <c r="J1033" i="1" s="1"/>
  <c r="I1033" i="1" a="1"/>
  <c r="I1033" i="1" s="1"/>
  <c r="AB1033" i="1" a="1"/>
  <c r="AB1033" i="1" s="1"/>
  <c r="AD1033" i="1" s="1" a="1"/>
  <c r="AD1033" i="1" s="1"/>
  <c r="AE1033" i="1" a="1"/>
  <c r="AE1033" i="1" s="1"/>
  <c r="AF1033" i="1" s="1" a="1"/>
  <c r="AF1033" i="1" s="1"/>
  <c r="AC1033" i="1" a="1"/>
  <c r="AC1033" i="1" s="1"/>
  <c r="AG1032" i="1" a="1"/>
  <c r="AG1032" i="1" s="1"/>
  <c r="AH1032" i="1" s="1" a="1"/>
  <c r="AH1032" i="1" s="1"/>
  <c r="J1032" i="1" a="1"/>
  <c r="J1032" i="1" s="1"/>
  <c r="I1032" i="1" a="1"/>
  <c r="I1032" i="1" s="1"/>
  <c r="AB1032" i="1" a="1"/>
  <c r="AB1032" i="1" s="1"/>
  <c r="AD1032" i="1" s="1" a="1"/>
  <c r="AD1032" i="1" s="1"/>
  <c r="AE1032" i="1" a="1"/>
  <c r="AE1032" i="1" s="1"/>
  <c r="AF1032" i="1" s="1" a="1"/>
  <c r="AF1032" i="1" s="1"/>
  <c r="AC1032" i="1" a="1"/>
  <c r="AC1032" i="1" s="1"/>
  <c r="AG1031" i="1" a="1"/>
  <c r="AG1031" i="1" s="1"/>
  <c r="J1031" i="1" a="1"/>
  <c r="J1031" i="1" s="1"/>
  <c r="I1031" i="1" a="1"/>
  <c r="I1031" i="1" s="1"/>
  <c r="AB1031" i="1" a="1"/>
  <c r="AB1031" i="1" s="1"/>
  <c r="AD1031" i="1" s="1" a="1"/>
  <c r="AD1031" i="1" s="1"/>
  <c r="AE1031" i="1" a="1"/>
  <c r="AE1031" i="1" s="1"/>
  <c r="AF1031" i="1" s="1" a="1"/>
  <c r="AF1031" i="1" s="1"/>
  <c r="AC1031" i="1" a="1"/>
  <c r="AC1031" i="1" s="1"/>
  <c r="AG1030" i="1" a="1"/>
  <c r="AG1030" i="1" s="1"/>
  <c r="AH1030" i="1" s="1" a="1"/>
  <c r="AH1030" i="1" s="1"/>
  <c r="J1030" i="1" a="1"/>
  <c r="J1030" i="1" s="1"/>
  <c r="I1030" i="1" a="1"/>
  <c r="I1030" i="1" s="1"/>
  <c r="AB1030" i="1" a="1"/>
  <c r="AB1030" i="1" s="1"/>
  <c r="AD1030" i="1" s="1" a="1"/>
  <c r="AD1030" i="1" s="1"/>
  <c r="AE1030" i="1" a="1"/>
  <c r="AE1030" i="1" s="1"/>
  <c r="AF1030" i="1" s="1" a="1"/>
  <c r="AF1030" i="1" s="1"/>
  <c r="AC1030" i="1" a="1"/>
  <c r="AC1030" i="1" s="1"/>
  <c r="AG1029" i="1" a="1"/>
  <c r="AG1029" i="1" s="1"/>
  <c r="K1029" i="1" s="1" a="1"/>
  <c r="K1029" i="1" s="1"/>
  <c r="J1029" i="1" a="1"/>
  <c r="J1029" i="1" s="1"/>
  <c r="I1029" i="1" a="1"/>
  <c r="I1029" i="1" s="1"/>
  <c r="AB1029" i="1" a="1"/>
  <c r="AB1029" i="1" s="1"/>
  <c r="AD1029" i="1" s="1" a="1"/>
  <c r="AD1029" i="1" s="1"/>
  <c r="AE1029" i="1" a="1"/>
  <c r="AE1029" i="1" s="1"/>
  <c r="AF1029" i="1" s="1" a="1"/>
  <c r="AF1029" i="1" s="1"/>
  <c r="AC1029" i="1" a="1"/>
  <c r="AC1029" i="1" s="1"/>
  <c r="AG1028" i="1" a="1"/>
  <c r="AG1028" i="1" s="1"/>
  <c r="AH1028" i="1" s="1" a="1"/>
  <c r="AH1028" i="1" s="1"/>
  <c r="J1028" i="1" a="1"/>
  <c r="J1028" i="1" s="1"/>
  <c r="I1028" i="1" a="1"/>
  <c r="I1028" i="1" s="1"/>
  <c r="AB1028" i="1" a="1"/>
  <c r="AB1028" i="1" s="1"/>
  <c r="AD1028" i="1" s="1" a="1"/>
  <c r="AD1028" i="1" s="1"/>
  <c r="AE1028" i="1" a="1"/>
  <c r="AE1028" i="1" s="1"/>
  <c r="AF1028" i="1" s="1" a="1"/>
  <c r="AF1028" i="1" s="1"/>
  <c r="AC1028" i="1" a="1"/>
  <c r="AC1028" i="1" s="1"/>
  <c r="AG1027" i="1" a="1"/>
  <c r="AG1027" i="1" s="1"/>
  <c r="J1027" i="1" a="1"/>
  <c r="J1027" i="1" s="1"/>
  <c r="I1027" i="1" a="1"/>
  <c r="I1027" i="1" s="1"/>
  <c r="AB1027" i="1" a="1"/>
  <c r="AB1027" i="1" s="1"/>
  <c r="AD1027" i="1" s="1" a="1"/>
  <c r="AD1027" i="1" s="1"/>
  <c r="AE1027" i="1" a="1"/>
  <c r="AE1027" i="1" s="1"/>
  <c r="AF1027" i="1" s="1" a="1"/>
  <c r="AF1027" i="1" s="1"/>
  <c r="AC1027" i="1" a="1"/>
  <c r="AC1027" i="1" s="1"/>
  <c r="AG1026" i="1" a="1"/>
  <c r="AG1026" i="1" s="1"/>
  <c r="AH1026" i="1" s="1" a="1"/>
  <c r="AH1026" i="1" s="1"/>
  <c r="AJ1026" i="1" s="1" a="1"/>
  <c r="AJ1026" i="1" s="1"/>
  <c r="J1026" i="1" a="1"/>
  <c r="J1026" i="1" s="1"/>
  <c r="I1026" i="1" a="1"/>
  <c r="I1026" i="1" s="1"/>
  <c r="AB1026" i="1" a="1"/>
  <c r="AB1026" i="1" s="1"/>
  <c r="AD1026" i="1" s="1" a="1"/>
  <c r="AD1026" i="1" s="1"/>
  <c r="AE1026" i="1" a="1"/>
  <c r="AE1026" i="1" s="1"/>
  <c r="AF1026" i="1" s="1" a="1"/>
  <c r="AF1026" i="1" s="1"/>
  <c r="AC1026" i="1" a="1"/>
  <c r="AC1026" i="1" s="1"/>
  <c r="AG1025" i="1" a="1"/>
  <c r="AG1025" i="1" s="1"/>
  <c r="J1025" i="1" a="1"/>
  <c r="J1025" i="1" s="1"/>
  <c r="I1025" i="1" a="1"/>
  <c r="I1025" i="1" s="1"/>
  <c r="AB1025" i="1" a="1"/>
  <c r="AB1025" i="1" s="1"/>
  <c r="AD1025" i="1" s="1" a="1"/>
  <c r="AD1025" i="1" s="1"/>
  <c r="AE1025" i="1" a="1"/>
  <c r="AE1025" i="1" s="1"/>
  <c r="AF1025" i="1" s="1" a="1"/>
  <c r="AF1025" i="1" s="1"/>
  <c r="AC1025" i="1" a="1"/>
  <c r="AC1025" i="1" s="1"/>
  <c r="AG1024" i="1" a="1"/>
  <c r="AG1024" i="1" s="1"/>
  <c r="K1024" i="1" s="1" a="1"/>
  <c r="K1024" i="1" s="1"/>
  <c r="J1024" i="1" a="1"/>
  <c r="J1024" i="1" s="1"/>
  <c r="I1024" i="1" a="1"/>
  <c r="I1024" i="1" s="1"/>
  <c r="AB1024" i="1" a="1"/>
  <c r="AB1024" i="1" s="1"/>
  <c r="AD1024" i="1" s="1" a="1"/>
  <c r="AD1024" i="1" s="1"/>
  <c r="AE1024" i="1" a="1"/>
  <c r="AE1024" i="1" s="1"/>
  <c r="AF1024" i="1" s="1" a="1"/>
  <c r="AF1024" i="1" s="1"/>
  <c r="AH1024" i="1" a="1"/>
  <c r="AH1024" i="1" s="1"/>
  <c r="AJ1024" i="1" s="1" a="1"/>
  <c r="AJ1024" i="1" s="1"/>
  <c r="AC1024" i="1" a="1"/>
  <c r="AC1024" i="1" s="1"/>
  <c r="AG1023" i="1" a="1"/>
  <c r="AG1023" i="1" s="1"/>
  <c r="AB1023" i="1" a="1"/>
  <c r="AB1023" i="1" s="1"/>
  <c r="AD1023" i="1" s="1" a="1"/>
  <c r="AD1023" i="1" s="1"/>
  <c r="AE1023" i="1" a="1"/>
  <c r="AE1023" i="1" s="1"/>
  <c r="AF1023" i="1" s="1" a="1"/>
  <c r="AF1023" i="1" s="1"/>
  <c r="I1023" i="1" a="1"/>
  <c r="I1023" i="1" s="1"/>
  <c r="J1023" i="1" s="1" a="1"/>
  <c r="J1023" i="1" s="1"/>
  <c r="AK1023" i="1" a="1"/>
  <c r="AK1023" i="1" s="1"/>
  <c r="AC1023" i="1" a="1"/>
  <c r="AC1023" i="1" s="1"/>
  <c r="AG1022" i="1" a="1"/>
  <c r="AG1022" i="1" s="1"/>
  <c r="AK1022" i="1" s="1" a="1"/>
  <c r="AK1022" i="1" s="1"/>
  <c r="AB1022" i="1" a="1"/>
  <c r="AB1022" i="1" s="1"/>
  <c r="AD1022" i="1" s="1" a="1"/>
  <c r="AD1022" i="1" s="1"/>
  <c r="AE1022" i="1" a="1"/>
  <c r="AE1022" i="1" s="1"/>
  <c r="AF1022" i="1" s="1" a="1"/>
  <c r="AF1022" i="1" s="1"/>
  <c r="J1022" i="1" a="1"/>
  <c r="J1022" i="1" s="1"/>
  <c r="I1022" i="1" a="1"/>
  <c r="I1022" i="1" s="1"/>
  <c r="AC1022" i="1" a="1"/>
  <c r="AC1022" i="1" s="1"/>
  <c r="AG1021" i="1" a="1"/>
  <c r="AG1021" i="1" s="1"/>
  <c r="K1021" i="1" s="1" a="1"/>
  <c r="K1021" i="1" s="1"/>
  <c r="I1021" i="1" a="1"/>
  <c r="I1021" i="1" s="1"/>
  <c r="J1021" i="1" s="1" a="1"/>
  <c r="J1021" i="1" s="1"/>
  <c r="AK1021" i="1" a="1"/>
  <c r="AK1021" i="1" s="1"/>
  <c r="AB1021" i="1" a="1"/>
  <c r="AB1021" i="1" s="1"/>
  <c r="AD1021" i="1" s="1" a="1"/>
  <c r="AD1021" i="1" s="1"/>
  <c r="AE1021" i="1" a="1"/>
  <c r="AE1021" i="1" s="1"/>
  <c r="AF1021" i="1" s="1" a="1"/>
  <c r="AF1021" i="1" s="1"/>
  <c r="AC1021" i="1" a="1"/>
  <c r="AC1021" i="1" s="1"/>
  <c r="AG1020" i="1" a="1"/>
  <c r="AG1020" i="1" s="1"/>
  <c r="J1020" i="1" a="1"/>
  <c r="J1020" i="1" s="1"/>
  <c r="I1020" i="1" a="1"/>
  <c r="I1020" i="1" s="1"/>
  <c r="AB1020" i="1" a="1"/>
  <c r="AB1020" i="1" s="1"/>
  <c r="AD1020" i="1" s="1" a="1"/>
  <c r="AD1020" i="1" s="1"/>
  <c r="AE1020" i="1" a="1"/>
  <c r="AE1020" i="1" s="1"/>
  <c r="AF1020" i="1" s="1" a="1"/>
  <c r="AF1020" i="1" s="1"/>
  <c r="AC1020" i="1" a="1"/>
  <c r="AC1020" i="1" s="1"/>
  <c r="AG1019" i="1" a="1"/>
  <c r="AG1019" i="1" s="1"/>
  <c r="I1019" i="1" a="1"/>
  <c r="I1019" i="1" s="1"/>
  <c r="J1019" i="1" s="1" a="1"/>
  <c r="J1019" i="1" s="1"/>
  <c r="AK1019" i="1" a="1"/>
  <c r="AK1019" i="1" s="1"/>
  <c r="AB1019" i="1" a="1"/>
  <c r="AB1019" i="1" s="1"/>
  <c r="AD1019" i="1" s="1" a="1"/>
  <c r="AD1019" i="1" s="1"/>
  <c r="AE1019" i="1" a="1"/>
  <c r="AE1019" i="1" s="1"/>
  <c r="AF1019" i="1" s="1" a="1"/>
  <c r="AF1019" i="1" s="1"/>
  <c r="AC1019" i="1" a="1"/>
  <c r="AC1019" i="1" s="1"/>
  <c r="AG1018" i="1" a="1"/>
  <c r="AG1018" i="1" s="1"/>
  <c r="K1018" i="1" s="1" a="1"/>
  <c r="K1018" i="1" s="1"/>
  <c r="I1018" i="1" a="1"/>
  <c r="I1018" i="1" s="1"/>
  <c r="J1018" i="1" s="1" a="1"/>
  <c r="J1018" i="1" s="1"/>
  <c r="AK1018" i="1" a="1"/>
  <c r="AK1018" i="1" s="1"/>
  <c r="AB1018" i="1" a="1"/>
  <c r="AB1018" i="1" s="1"/>
  <c r="AD1018" i="1" s="1" a="1"/>
  <c r="AD1018" i="1" s="1"/>
  <c r="AE1018" i="1" a="1"/>
  <c r="AE1018" i="1" s="1"/>
  <c r="AF1018" i="1" s="1" a="1"/>
  <c r="AF1018" i="1" s="1"/>
  <c r="AC1018" i="1" a="1"/>
  <c r="AC1018" i="1" s="1"/>
  <c r="AG1017" i="1" a="1"/>
  <c r="AG1017" i="1" s="1"/>
  <c r="J1017" i="1" a="1"/>
  <c r="J1017" i="1" s="1"/>
  <c r="I1017" i="1" a="1"/>
  <c r="I1017" i="1" s="1"/>
  <c r="AB1017" i="1" a="1"/>
  <c r="AB1017" i="1" s="1"/>
  <c r="AD1017" i="1" s="1" a="1"/>
  <c r="AD1017" i="1" s="1"/>
  <c r="AE1017" i="1" a="1"/>
  <c r="AE1017" i="1" s="1"/>
  <c r="AF1017" i="1" s="1" a="1"/>
  <c r="AF1017" i="1" s="1"/>
  <c r="AC1017" i="1" a="1"/>
  <c r="AC1017" i="1" s="1"/>
  <c r="AG1016" i="1" a="1"/>
  <c r="AG1016" i="1" s="1"/>
  <c r="AB1016" i="1" a="1"/>
  <c r="AB1016" i="1" s="1"/>
  <c r="AD1016" i="1" s="1" a="1"/>
  <c r="AD1016" i="1" s="1"/>
  <c r="AE1016" i="1" a="1"/>
  <c r="AE1016" i="1" s="1"/>
  <c r="AF1016" i="1" s="1" a="1"/>
  <c r="AF1016" i="1" s="1"/>
  <c r="J1016" i="1" a="1"/>
  <c r="J1016" i="1" s="1"/>
  <c r="I1016" i="1" a="1"/>
  <c r="I1016" i="1" s="1"/>
  <c r="AC1016" i="1" a="1"/>
  <c r="AC1016" i="1" s="1"/>
  <c r="AG1015" i="1" a="1"/>
  <c r="AG1015" i="1" s="1"/>
  <c r="AK1015" i="1" s="1" a="1"/>
  <c r="AK1015" i="1" s="1"/>
  <c r="AB1015" i="1" a="1"/>
  <c r="AB1015" i="1" s="1"/>
  <c r="AD1015" i="1" s="1" a="1"/>
  <c r="AD1015" i="1" s="1"/>
  <c r="AE1015" i="1" a="1"/>
  <c r="AE1015" i="1" s="1"/>
  <c r="AF1015" i="1" s="1" a="1"/>
  <c r="AF1015" i="1" s="1"/>
  <c r="J1015" i="1" a="1"/>
  <c r="J1015" i="1" s="1"/>
  <c r="I1015" i="1" a="1"/>
  <c r="I1015" i="1" s="1"/>
  <c r="AC1015" i="1" a="1"/>
  <c r="AC1015" i="1" s="1"/>
  <c r="AG1014" i="1" a="1"/>
  <c r="AG1014" i="1" s="1"/>
  <c r="AK1014" i="1" s="1" a="1"/>
  <c r="AK1014" i="1" s="1"/>
  <c r="AB1014" i="1" a="1"/>
  <c r="AB1014" i="1" s="1"/>
  <c r="AD1014" i="1" s="1" a="1"/>
  <c r="AD1014" i="1" s="1"/>
  <c r="AE1014" i="1" a="1"/>
  <c r="AE1014" i="1" s="1"/>
  <c r="AF1014" i="1" s="1" a="1"/>
  <c r="AF1014" i="1" s="1"/>
  <c r="J1014" i="1" a="1"/>
  <c r="J1014" i="1" s="1"/>
  <c r="I1014" i="1" a="1"/>
  <c r="I1014" i="1" s="1"/>
  <c r="AC1014" i="1" a="1"/>
  <c r="AC1014" i="1" s="1"/>
  <c r="AG1013" i="1" a="1"/>
  <c r="AG1013" i="1" s="1"/>
  <c r="AK1013" i="1" s="1" a="1"/>
  <c r="AK1013" i="1" s="1"/>
  <c r="AB1013" i="1" a="1"/>
  <c r="AB1013" i="1" s="1"/>
  <c r="AD1013" i="1" s="1" a="1"/>
  <c r="AD1013" i="1" s="1"/>
  <c r="AE1013" i="1" a="1"/>
  <c r="AE1013" i="1" s="1"/>
  <c r="AF1013" i="1" s="1" a="1"/>
  <c r="AF1013" i="1" s="1"/>
  <c r="J1013" i="1" a="1"/>
  <c r="J1013" i="1" s="1"/>
  <c r="I1013" i="1" a="1"/>
  <c r="I1013" i="1" s="1"/>
  <c r="AC1013" i="1" a="1"/>
  <c r="AC1013" i="1" s="1"/>
  <c r="AG1012" i="1" a="1"/>
  <c r="AG1012" i="1" s="1"/>
  <c r="AK1012" i="1" s="1" a="1"/>
  <c r="AK1012" i="1" s="1"/>
  <c r="AB1012" i="1" a="1"/>
  <c r="AB1012" i="1" s="1"/>
  <c r="AD1012" i="1" s="1" a="1"/>
  <c r="AD1012" i="1" s="1"/>
  <c r="AE1012" i="1" a="1"/>
  <c r="AE1012" i="1" s="1"/>
  <c r="AF1012" i="1" s="1" a="1"/>
  <c r="AF1012" i="1" s="1"/>
  <c r="J1012" i="1" a="1"/>
  <c r="J1012" i="1" s="1"/>
  <c r="I1012" i="1" a="1"/>
  <c r="I1012" i="1" s="1"/>
  <c r="AC1012" i="1" a="1"/>
  <c r="AC1012" i="1" s="1"/>
  <c r="AG1011" i="1" a="1"/>
  <c r="AG1011" i="1" s="1"/>
  <c r="J1011" i="1" a="1"/>
  <c r="J1011" i="1" s="1"/>
  <c r="I1011" i="1" a="1"/>
  <c r="I1011" i="1" s="1"/>
  <c r="AB1011" i="1" a="1"/>
  <c r="AB1011" i="1" s="1"/>
  <c r="AD1011" i="1" s="1" a="1"/>
  <c r="AD1011" i="1" s="1"/>
  <c r="AE1011" i="1" a="1"/>
  <c r="AE1011" i="1" s="1"/>
  <c r="AF1011" i="1" s="1" a="1"/>
  <c r="AF1011" i="1" s="1"/>
  <c r="AC1011" i="1" a="1"/>
  <c r="AC1011" i="1" s="1"/>
  <c r="AG1010" i="1" a="1"/>
  <c r="AG1010" i="1" s="1"/>
  <c r="J1010" i="1" a="1"/>
  <c r="J1010" i="1" s="1"/>
  <c r="I1010" i="1" a="1"/>
  <c r="I1010" i="1" s="1"/>
  <c r="AB1010" i="1" a="1"/>
  <c r="AB1010" i="1" s="1"/>
  <c r="AD1010" i="1" s="1" a="1"/>
  <c r="AD1010" i="1" s="1"/>
  <c r="AE1010" i="1" a="1"/>
  <c r="AE1010" i="1" s="1"/>
  <c r="AF1010" i="1" s="1" a="1"/>
  <c r="AF1010" i="1" s="1"/>
  <c r="AC1010" i="1" a="1"/>
  <c r="AC1010" i="1" s="1"/>
  <c r="AG1009" i="1" a="1"/>
  <c r="AG1009" i="1" s="1"/>
  <c r="AK1009" i="1" s="1" a="1"/>
  <c r="AK1009" i="1" s="1"/>
  <c r="AB1009" i="1" a="1"/>
  <c r="AB1009" i="1" s="1"/>
  <c r="AD1009" i="1" s="1" a="1"/>
  <c r="AD1009" i="1" s="1"/>
  <c r="AE1009" i="1" a="1"/>
  <c r="AE1009" i="1" s="1"/>
  <c r="AF1009" i="1" s="1" a="1"/>
  <c r="AF1009" i="1" s="1"/>
  <c r="J1009" i="1" a="1"/>
  <c r="J1009" i="1" s="1"/>
  <c r="I1009" i="1" a="1"/>
  <c r="I1009" i="1" s="1"/>
  <c r="AC1009" i="1" a="1"/>
  <c r="AC1009" i="1" s="1"/>
  <c r="AG1008" i="1" a="1"/>
  <c r="AG1008" i="1" s="1"/>
  <c r="AK1008" i="1" s="1" a="1"/>
  <c r="AK1008" i="1" s="1"/>
  <c r="AB1008" i="1" a="1"/>
  <c r="AB1008" i="1" s="1"/>
  <c r="AD1008" i="1" s="1" a="1"/>
  <c r="AD1008" i="1" s="1"/>
  <c r="AE1008" i="1" a="1"/>
  <c r="AE1008" i="1" s="1"/>
  <c r="AF1008" i="1" s="1" a="1"/>
  <c r="AF1008" i="1" s="1"/>
  <c r="J1008" i="1" a="1"/>
  <c r="J1008" i="1" s="1"/>
  <c r="I1008" i="1" a="1"/>
  <c r="I1008" i="1" s="1"/>
  <c r="AC1008" i="1" a="1"/>
  <c r="AC1008" i="1" s="1"/>
  <c r="AG1007" i="1" a="1"/>
  <c r="AG1007" i="1" s="1"/>
  <c r="AK1007" i="1" s="1" a="1"/>
  <c r="AK1007" i="1" s="1"/>
  <c r="AB1007" i="1" a="1"/>
  <c r="AB1007" i="1" s="1"/>
  <c r="AD1007" i="1" s="1" a="1"/>
  <c r="AD1007" i="1" s="1"/>
  <c r="AE1007" i="1" a="1"/>
  <c r="AE1007" i="1" s="1"/>
  <c r="AF1007" i="1" s="1" a="1"/>
  <c r="AF1007" i="1" s="1"/>
  <c r="J1007" i="1" a="1"/>
  <c r="J1007" i="1" s="1"/>
  <c r="I1007" i="1" a="1"/>
  <c r="I1007" i="1" s="1"/>
  <c r="AC1007" i="1" a="1"/>
  <c r="AC1007" i="1" s="1"/>
  <c r="AG1006" i="1" a="1"/>
  <c r="AG1006" i="1" s="1"/>
  <c r="AK1006" i="1" s="1" a="1"/>
  <c r="AK1006" i="1" s="1"/>
  <c r="AB1006" i="1" a="1"/>
  <c r="AB1006" i="1" s="1"/>
  <c r="AD1006" i="1" s="1" a="1"/>
  <c r="AD1006" i="1" s="1"/>
  <c r="AE1006" i="1" a="1"/>
  <c r="AE1006" i="1" s="1"/>
  <c r="AF1006" i="1" s="1" a="1"/>
  <c r="AF1006" i="1" s="1"/>
  <c r="J1006" i="1" a="1"/>
  <c r="J1006" i="1" s="1"/>
  <c r="I1006" i="1" a="1"/>
  <c r="I1006" i="1" s="1"/>
  <c r="AC1006" i="1" a="1"/>
  <c r="AC1006" i="1" s="1"/>
  <c r="AG1005" i="1" a="1"/>
  <c r="AG1005" i="1" s="1"/>
  <c r="AK1005" i="1" s="1" a="1"/>
  <c r="AK1005" i="1" s="1"/>
  <c r="AB1005" i="1" a="1"/>
  <c r="AB1005" i="1" s="1"/>
  <c r="AD1005" i="1" s="1" a="1"/>
  <c r="AD1005" i="1" s="1"/>
  <c r="AE1005" i="1" a="1"/>
  <c r="AE1005" i="1" s="1"/>
  <c r="AF1005" i="1" s="1" a="1"/>
  <c r="AF1005" i="1" s="1"/>
  <c r="J1005" i="1" a="1"/>
  <c r="J1005" i="1" s="1"/>
  <c r="I1005" i="1" a="1"/>
  <c r="I1005" i="1" s="1"/>
  <c r="AC1005" i="1" a="1"/>
  <c r="AC1005" i="1" s="1"/>
  <c r="AG1004" i="1" a="1"/>
  <c r="AG1004" i="1" s="1"/>
  <c r="K1004" i="1" s="1" a="1"/>
  <c r="K1004" i="1" s="1"/>
  <c r="I1004" i="1" a="1"/>
  <c r="I1004" i="1" s="1"/>
  <c r="J1004" i="1" s="1" a="1"/>
  <c r="J1004" i="1" s="1"/>
  <c r="AK1004" i="1" a="1"/>
  <c r="AK1004" i="1" s="1"/>
  <c r="AB1004" i="1" a="1"/>
  <c r="AB1004" i="1" s="1"/>
  <c r="AD1004" i="1" s="1" a="1"/>
  <c r="AD1004" i="1" s="1"/>
  <c r="AE1004" i="1" a="1"/>
  <c r="AE1004" i="1" s="1"/>
  <c r="AF1004" i="1" s="1" a="1"/>
  <c r="AF1004" i="1" s="1"/>
  <c r="AC1004" i="1" a="1"/>
  <c r="AC1004" i="1" s="1"/>
  <c r="AG1003" i="1" a="1"/>
  <c r="AG1003" i="1" s="1"/>
  <c r="K1003" i="1" s="1" a="1"/>
  <c r="K1003" i="1" s="1"/>
  <c r="I1003" i="1" a="1"/>
  <c r="I1003" i="1" s="1"/>
  <c r="J1003" i="1" s="1" a="1"/>
  <c r="J1003" i="1" s="1"/>
  <c r="AK1003" i="1" a="1"/>
  <c r="AK1003" i="1" s="1"/>
  <c r="AB1003" i="1" a="1"/>
  <c r="AB1003" i="1" s="1"/>
  <c r="AD1003" i="1" s="1" a="1"/>
  <c r="AD1003" i="1" s="1"/>
  <c r="AE1003" i="1" a="1"/>
  <c r="AE1003" i="1" s="1"/>
  <c r="AF1003" i="1" s="1" a="1"/>
  <c r="AF1003" i="1" s="1"/>
  <c r="AC1003" i="1" a="1"/>
  <c r="AC1003" i="1" s="1"/>
  <c r="AG1002" i="1" a="1"/>
  <c r="AG1002" i="1" s="1"/>
  <c r="K1002" i="1" s="1" a="1"/>
  <c r="K1002" i="1" s="1"/>
  <c r="I1002" i="1" a="1"/>
  <c r="I1002" i="1" s="1"/>
  <c r="J1002" i="1" s="1" a="1"/>
  <c r="J1002" i="1" s="1"/>
  <c r="AK1002" i="1" a="1"/>
  <c r="AK1002" i="1" s="1"/>
  <c r="AB1002" i="1" a="1"/>
  <c r="AB1002" i="1" s="1"/>
  <c r="AD1002" i="1" s="1" a="1"/>
  <c r="AD1002" i="1" s="1"/>
  <c r="AE1002" i="1" a="1"/>
  <c r="AE1002" i="1" s="1"/>
  <c r="AF1002" i="1" s="1" a="1"/>
  <c r="AF1002" i="1" s="1"/>
  <c r="AC1002" i="1" a="1"/>
  <c r="AC1002" i="1" s="1"/>
  <c r="AG1001" i="1" a="1"/>
  <c r="AG1001" i="1" s="1"/>
  <c r="AB1001" i="1" a="1"/>
  <c r="AB1001" i="1" s="1"/>
  <c r="AD1001" i="1" s="1" a="1"/>
  <c r="AD1001" i="1" s="1"/>
  <c r="AE1001" i="1" a="1"/>
  <c r="AE1001" i="1" s="1"/>
  <c r="AF1001" i="1" s="1" a="1"/>
  <c r="AF1001" i="1" s="1"/>
  <c r="I1001" i="1" a="1"/>
  <c r="I1001" i="1" s="1"/>
  <c r="J1001" i="1" s="1" a="1"/>
  <c r="J1001" i="1" s="1"/>
  <c r="AK1001" i="1" a="1"/>
  <c r="AK1001" i="1" s="1"/>
  <c r="AC1001" i="1" a="1"/>
  <c r="AC1001" i="1" s="1"/>
  <c r="AG1000" i="1" a="1"/>
  <c r="AG1000" i="1" s="1"/>
  <c r="AB1000" i="1" a="1"/>
  <c r="AB1000" i="1" s="1"/>
  <c r="AD1000" i="1" s="1" a="1"/>
  <c r="AD1000" i="1" s="1"/>
  <c r="AE1000" i="1" a="1"/>
  <c r="AE1000" i="1" s="1"/>
  <c r="AF1000" i="1" s="1" a="1"/>
  <c r="AF1000" i="1" s="1"/>
  <c r="I1000" i="1" a="1"/>
  <c r="I1000" i="1" s="1"/>
  <c r="J1000" i="1" s="1" a="1"/>
  <c r="J1000" i="1" s="1"/>
  <c r="AK1000" i="1" a="1"/>
  <c r="AK1000" i="1" s="1"/>
  <c r="AC1000" i="1" a="1"/>
  <c r="AC1000" i="1" s="1"/>
  <c r="AG999" i="1" a="1"/>
  <c r="AG999" i="1" s="1"/>
  <c r="AB999" i="1" a="1"/>
  <c r="AB999" i="1" s="1"/>
  <c r="AD999" i="1" s="1" a="1"/>
  <c r="AD999" i="1" s="1"/>
  <c r="AE999" i="1" a="1"/>
  <c r="AE999" i="1" s="1"/>
  <c r="AF999" i="1" s="1" a="1"/>
  <c r="AF999" i="1" s="1"/>
  <c r="I999" i="1" a="1"/>
  <c r="I999" i="1" s="1"/>
  <c r="J999" i="1" s="1" a="1"/>
  <c r="J999" i="1" s="1"/>
  <c r="AK999" i="1" a="1"/>
  <c r="AK999" i="1" s="1"/>
  <c r="AC999" i="1" a="1"/>
  <c r="AC999" i="1" s="1"/>
  <c r="AG998" i="1" a="1"/>
  <c r="AG998" i="1" s="1"/>
  <c r="J998" i="1" a="1"/>
  <c r="J998" i="1" s="1"/>
  <c r="I998" i="1" a="1"/>
  <c r="I998" i="1" s="1"/>
  <c r="AB998" i="1" a="1"/>
  <c r="AB998" i="1" s="1"/>
  <c r="AD998" i="1" s="1" a="1"/>
  <c r="AD998" i="1" s="1"/>
  <c r="AE998" i="1" a="1"/>
  <c r="AE998" i="1" s="1"/>
  <c r="AF998" i="1" s="1" a="1"/>
  <c r="AF998" i="1" s="1"/>
  <c r="AC998" i="1" a="1"/>
  <c r="AC998" i="1" s="1"/>
  <c r="AG997" i="1" a="1"/>
  <c r="AG997" i="1" s="1"/>
  <c r="J997" i="1" a="1"/>
  <c r="J997" i="1" s="1"/>
  <c r="I997" i="1" a="1"/>
  <c r="I997" i="1" s="1"/>
  <c r="AB997" i="1" a="1"/>
  <c r="AB997" i="1" s="1"/>
  <c r="AD997" i="1" s="1" a="1"/>
  <c r="AD997" i="1" s="1"/>
  <c r="AE997" i="1" a="1"/>
  <c r="AE997" i="1" s="1"/>
  <c r="AF997" i="1" s="1" a="1"/>
  <c r="AF997" i="1" s="1"/>
  <c r="AH997" i="1" a="1"/>
  <c r="AH997" i="1" s="1"/>
  <c r="AC997" i="1" a="1"/>
  <c r="AC997" i="1" s="1"/>
  <c r="AG996" i="1" a="1"/>
  <c r="AG996" i="1" s="1"/>
  <c r="J996" i="1" a="1"/>
  <c r="J996" i="1" s="1"/>
  <c r="I996" i="1" a="1"/>
  <c r="I996" i="1" s="1"/>
  <c r="AB996" i="1" a="1"/>
  <c r="AB996" i="1" s="1"/>
  <c r="AD996" i="1" s="1" a="1"/>
  <c r="AD996" i="1" s="1"/>
  <c r="AE996" i="1" a="1"/>
  <c r="AE996" i="1" s="1"/>
  <c r="AF996" i="1" s="1" a="1"/>
  <c r="AF996" i="1" s="1"/>
  <c r="AC996" i="1" a="1"/>
  <c r="AC996" i="1" s="1"/>
  <c r="AG995" i="1" a="1"/>
  <c r="AG995" i="1" s="1"/>
  <c r="AH995" i="1" s="1" a="1"/>
  <c r="AH995" i="1" s="1"/>
  <c r="J995" i="1" a="1"/>
  <c r="J995" i="1" s="1"/>
  <c r="I995" i="1" a="1"/>
  <c r="I995" i="1" s="1"/>
  <c r="AB995" i="1" a="1"/>
  <c r="AB995" i="1" s="1"/>
  <c r="AD995" i="1" s="1" a="1"/>
  <c r="AD995" i="1" s="1"/>
  <c r="AE995" i="1" a="1"/>
  <c r="AE995" i="1" s="1"/>
  <c r="AF995" i="1" s="1" a="1"/>
  <c r="AF995" i="1" s="1"/>
  <c r="AC995" i="1" a="1"/>
  <c r="AC995" i="1" s="1"/>
  <c r="AG994" i="1" a="1"/>
  <c r="AG994" i="1" s="1"/>
  <c r="J994" i="1" a="1"/>
  <c r="J994" i="1" s="1"/>
  <c r="I994" i="1" a="1"/>
  <c r="I994" i="1" s="1"/>
  <c r="AB994" i="1" a="1"/>
  <c r="AB994" i="1" s="1"/>
  <c r="AD994" i="1" s="1" a="1"/>
  <c r="AD994" i="1" s="1"/>
  <c r="AE994" i="1" a="1"/>
  <c r="AE994" i="1" s="1"/>
  <c r="AF994" i="1" s="1" a="1"/>
  <c r="AF994" i="1" s="1"/>
  <c r="AC994" i="1" a="1"/>
  <c r="AC994" i="1" s="1"/>
  <c r="AG993" i="1" a="1"/>
  <c r="AG993" i="1" s="1"/>
  <c r="AH993" i="1" s="1" a="1"/>
  <c r="AH993" i="1" s="1"/>
  <c r="J993" i="1" a="1"/>
  <c r="J993" i="1" s="1"/>
  <c r="I993" i="1" a="1"/>
  <c r="I993" i="1" s="1"/>
  <c r="AB993" i="1" a="1"/>
  <c r="AB993" i="1" s="1"/>
  <c r="AD993" i="1" s="1" a="1"/>
  <c r="AD993" i="1" s="1"/>
  <c r="AE993" i="1" a="1"/>
  <c r="AE993" i="1" s="1"/>
  <c r="AF993" i="1" s="1" a="1"/>
  <c r="AF993" i="1" s="1"/>
  <c r="AC993" i="1" a="1"/>
  <c r="AC993" i="1" s="1"/>
  <c r="AG992" i="1" a="1"/>
  <c r="AG992" i="1" s="1"/>
  <c r="AK992" i="1" s="1" a="1"/>
  <c r="AK992" i="1" s="1"/>
  <c r="AB992" i="1" a="1"/>
  <c r="AB992" i="1" s="1"/>
  <c r="AD992" i="1" s="1" a="1"/>
  <c r="AD992" i="1" s="1"/>
  <c r="AE992" i="1" a="1"/>
  <c r="AE992" i="1" s="1"/>
  <c r="AF992" i="1" s="1" a="1"/>
  <c r="AF992" i="1" s="1"/>
  <c r="J992" i="1" a="1"/>
  <c r="J992" i="1" s="1"/>
  <c r="I992" i="1" a="1"/>
  <c r="I992" i="1" s="1"/>
  <c r="AC992" i="1" a="1"/>
  <c r="AC992" i="1" s="1"/>
  <c r="AG991" i="1" a="1"/>
  <c r="AG991" i="1" s="1"/>
  <c r="AK991" i="1" s="1" a="1"/>
  <c r="AK991" i="1" s="1"/>
  <c r="AB991" i="1" a="1"/>
  <c r="AB991" i="1" s="1"/>
  <c r="AD991" i="1" s="1" a="1"/>
  <c r="AD991" i="1" s="1"/>
  <c r="AE991" i="1" a="1"/>
  <c r="AE991" i="1" s="1"/>
  <c r="AF991" i="1" s="1" a="1"/>
  <c r="AF991" i="1" s="1"/>
  <c r="J991" i="1" a="1"/>
  <c r="J991" i="1" s="1"/>
  <c r="I991" i="1" a="1"/>
  <c r="I991" i="1" s="1"/>
  <c r="AC991" i="1" a="1"/>
  <c r="AC991" i="1" s="1"/>
  <c r="AG990" i="1" a="1"/>
  <c r="AG990" i="1" s="1"/>
  <c r="AB990" i="1" a="1"/>
  <c r="AB990" i="1" s="1"/>
  <c r="AD990" i="1" s="1" a="1"/>
  <c r="AD990" i="1" s="1"/>
  <c r="AE990" i="1" a="1"/>
  <c r="AE990" i="1" s="1"/>
  <c r="AF990" i="1" s="1" a="1"/>
  <c r="AF990" i="1" s="1"/>
  <c r="J990" i="1" a="1"/>
  <c r="J990" i="1" s="1"/>
  <c r="I990" i="1" a="1"/>
  <c r="I990" i="1" s="1"/>
  <c r="AC990" i="1" a="1"/>
  <c r="AC990" i="1" s="1"/>
  <c r="AG989" i="1" a="1"/>
  <c r="AG989" i="1" s="1"/>
  <c r="J989" i="1" a="1"/>
  <c r="J989" i="1" s="1"/>
  <c r="I989" i="1" a="1"/>
  <c r="I989" i="1" s="1"/>
  <c r="AB989" i="1" a="1"/>
  <c r="AB989" i="1" s="1"/>
  <c r="AD989" i="1" s="1" a="1"/>
  <c r="AD989" i="1" s="1"/>
  <c r="AE989" i="1" a="1"/>
  <c r="AE989" i="1" s="1"/>
  <c r="AF989" i="1" s="1" a="1"/>
  <c r="AF989" i="1" s="1"/>
  <c r="AC989" i="1" a="1"/>
  <c r="AC989" i="1" s="1"/>
  <c r="AG988" i="1" a="1"/>
  <c r="AG988" i="1" s="1"/>
  <c r="AK988" i="1" s="1" a="1"/>
  <c r="AK988" i="1" s="1"/>
  <c r="AB988" i="1" a="1"/>
  <c r="AB988" i="1" s="1"/>
  <c r="AD988" i="1" s="1" a="1"/>
  <c r="AD988" i="1" s="1"/>
  <c r="AE988" i="1" a="1"/>
  <c r="AE988" i="1" s="1"/>
  <c r="AF988" i="1" s="1" a="1"/>
  <c r="AF988" i="1" s="1"/>
  <c r="J988" i="1" a="1"/>
  <c r="J988" i="1" s="1"/>
  <c r="I988" i="1" a="1"/>
  <c r="I988" i="1" s="1"/>
  <c r="AC988" i="1" a="1"/>
  <c r="AC988" i="1" s="1"/>
  <c r="AG987" i="1" a="1"/>
  <c r="AG987" i="1" s="1"/>
  <c r="AK987" i="1" s="1" a="1"/>
  <c r="AK987" i="1" s="1"/>
  <c r="AB987" i="1" a="1"/>
  <c r="AB987" i="1" s="1"/>
  <c r="AD987" i="1" s="1" a="1"/>
  <c r="AD987" i="1" s="1"/>
  <c r="AE987" i="1" a="1"/>
  <c r="AE987" i="1" s="1"/>
  <c r="AF987" i="1" s="1" a="1"/>
  <c r="AF987" i="1" s="1"/>
  <c r="J987" i="1" a="1"/>
  <c r="J987" i="1" s="1"/>
  <c r="I987" i="1" a="1"/>
  <c r="I987" i="1" s="1"/>
  <c r="AC987" i="1" a="1"/>
  <c r="AC987" i="1" s="1"/>
  <c r="AG986" i="1" a="1"/>
  <c r="AG986" i="1" s="1"/>
  <c r="AK986" i="1" s="1" a="1"/>
  <c r="AK986" i="1" s="1"/>
  <c r="AB986" i="1" a="1"/>
  <c r="AB986" i="1" s="1"/>
  <c r="AD986" i="1" s="1" a="1"/>
  <c r="AD986" i="1" s="1"/>
  <c r="AE986" i="1" a="1"/>
  <c r="AE986" i="1" s="1"/>
  <c r="AF986" i="1" s="1" a="1"/>
  <c r="AF986" i="1" s="1"/>
  <c r="J986" i="1" a="1"/>
  <c r="J986" i="1" s="1"/>
  <c r="I986" i="1" a="1"/>
  <c r="I986" i="1" s="1"/>
  <c r="AC986" i="1" a="1"/>
  <c r="AC986" i="1" s="1"/>
  <c r="AG985" i="1" a="1"/>
  <c r="AG985" i="1" s="1"/>
  <c r="AK985" i="1" s="1" a="1"/>
  <c r="AK985" i="1" s="1"/>
  <c r="AB985" i="1" a="1"/>
  <c r="AB985" i="1" s="1"/>
  <c r="AD985" i="1" s="1" a="1"/>
  <c r="AD985" i="1" s="1"/>
  <c r="AE985" i="1" a="1"/>
  <c r="AE985" i="1" s="1"/>
  <c r="AF985" i="1" s="1" a="1"/>
  <c r="AF985" i="1" s="1"/>
  <c r="J985" i="1" a="1"/>
  <c r="J985" i="1" s="1"/>
  <c r="I985" i="1" a="1"/>
  <c r="I985" i="1" s="1"/>
  <c r="AC985" i="1" a="1"/>
  <c r="AC985" i="1" s="1"/>
  <c r="AG984" i="1" a="1"/>
  <c r="AG984" i="1" s="1"/>
  <c r="AB984" i="1" a="1"/>
  <c r="AB984" i="1" s="1"/>
  <c r="AD984" i="1" s="1" a="1"/>
  <c r="AD984" i="1" s="1"/>
  <c r="AE984" i="1" a="1"/>
  <c r="AE984" i="1" s="1"/>
  <c r="AF984" i="1" s="1" a="1"/>
  <c r="AF984" i="1" s="1"/>
  <c r="J984" i="1" a="1"/>
  <c r="J984" i="1" s="1"/>
  <c r="I984" i="1" a="1"/>
  <c r="I984" i="1" s="1"/>
  <c r="AC984" i="1" a="1"/>
  <c r="AC984" i="1" s="1"/>
  <c r="AG983" i="1" a="1"/>
  <c r="AG983" i="1" s="1"/>
  <c r="AK983" i="1" s="1" a="1"/>
  <c r="AK983" i="1" s="1"/>
  <c r="AB983" i="1" a="1"/>
  <c r="AB983" i="1" s="1"/>
  <c r="AD983" i="1" s="1" a="1"/>
  <c r="AD983" i="1" s="1"/>
  <c r="AE983" i="1" a="1"/>
  <c r="AE983" i="1" s="1"/>
  <c r="AF983" i="1" s="1" a="1"/>
  <c r="AF983" i="1" s="1"/>
  <c r="J983" i="1" a="1"/>
  <c r="J983" i="1" s="1"/>
  <c r="I983" i="1" a="1"/>
  <c r="I983" i="1" s="1"/>
  <c r="AC983" i="1" a="1"/>
  <c r="AC983" i="1" s="1"/>
  <c r="AG982" i="1" a="1"/>
  <c r="AG982" i="1" s="1"/>
  <c r="AK982" i="1" s="1" a="1"/>
  <c r="AK982" i="1" s="1"/>
  <c r="AB982" i="1" a="1"/>
  <c r="AB982" i="1" s="1"/>
  <c r="AD982" i="1" s="1" a="1"/>
  <c r="AD982" i="1" s="1"/>
  <c r="AE982" i="1" a="1"/>
  <c r="AE982" i="1" s="1"/>
  <c r="AF982" i="1" s="1" a="1"/>
  <c r="AF982" i="1" s="1"/>
  <c r="J982" i="1" a="1"/>
  <c r="J982" i="1" s="1"/>
  <c r="I982" i="1" a="1"/>
  <c r="I982" i="1" s="1"/>
  <c r="AC982" i="1" a="1"/>
  <c r="AC982" i="1" s="1"/>
  <c r="AG981" i="1" a="1"/>
  <c r="AG981" i="1" s="1"/>
  <c r="AK981" i="1" s="1" a="1"/>
  <c r="AK981" i="1" s="1"/>
  <c r="AB981" i="1" a="1"/>
  <c r="AB981" i="1" s="1"/>
  <c r="AD981" i="1" s="1" a="1"/>
  <c r="AD981" i="1" s="1"/>
  <c r="AE981" i="1" a="1"/>
  <c r="AE981" i="1" s="1"/>
  <c r="AF981" i="1" s="1" a="1"/>
  <c r="AF981" i="1" s="1"/>
  <c r="J981" i="1" a="1"/>
  <c r="J981" i="1" s="1"/>
  <c r="I981" i="1" a="1"/>
  <c r="I981" i="1" s="1"/>
  <c r="AC981" i="1" a="1"/>
  <c r="AC981" i="1" s="1"/>
  <c r="AG980" i="1" a="1"/>
  <c r="AG980" i="1" s="1"/>
  <c r="AK980" i="1" s="1" a="1"/>
  <c r="AK980" i="1" s="1"/>
  <c r="AB980" i="1" a="1"/>
  <c r="AB980" i="1" s="1"/>
  <c r="AD980" i="1" s="1" a="1"/>
  <c r="AD980" i="1" s="1"/>
  <c r="AE980" i="1" a="1"/>
  <c r="AE980" i="1" s="1"/>
  <c r="AF980" i="1" s="1" a="1"/>
  <c r="AF980" i="1" s="1"/>
  <c r="J980" i="1" a="1"/>
  <c r="J980" i="1" s="1"/>
  <c r="I980" i="1" a="1"/>
  <c r="I980" i="1" s="1"/>
  <c r="AH980" i="1" a="1"/>
  <c r="AH980" i="1" s="1"/>
  <c r="AJ980" i="1" s="1" a="1"/>
  <c r="AJ980" i="1" s="1"/>
  <c r="AC980" i="1" a="1"/>
  <c r="AC980" i="1" s="1"/>
  <c r="AG979" i="1" a="1"/>
  <c r="AG979" i="1" s="1"/>
  <c r="AK979" i="1" s="1" a="1"/>
  <c r="AK979" i="1" s="1"/>
  <c r="AB979" i="1" a="1"/>
  <c r="AB979" i="1" s="1"/>
  <c r="AD979" i="1" s="1" a="1"/>
  <c r="AD979" i="1" s="1"/>
  <c r="AE979" i="1" a="1"/>
  <c r="AE979" i="1" s="1"/>
  <c r="AF979" i="1" s="1" a="1"/>
  <c r="AF979" i="1" s="1"/>
  <c r="J979" i="1" a="1"/>
  <c r="J979" i="1" s="1"/>
  <c r="I979" i="1" a="1"/>
  <c r="I979" i="1" s="1"/>
  <c r="AC979" i="1" a="1"/>
  <c r="AC979" i="1" s="1"/>
  <c r="AG978" i="1" a="1"/>
  <c r="AG978" i="1" s="1"/>
  <c r="AK978" i="1" s="1" a="1"/>
  <c r="AK978" i="1" s="1"/>
  <c r="AB978" i="1" a="1"/>
  <c r="AB978" i="1" s="1"/>
  <c r="AD978" i="1" s="1" a="1"/>
  <c r="AD978" i="1" s="1"/>
  <c r="AE978" i="1" a="1"/>
  <c r="AE978" i="1" s="1"/>
  <c r="AF978" i="1" s="1" a="1"/>
  <c r="AF978" i="1" s="1"/>
  <c r="AH978" i="1" s="1" a="1"/>
  <c r="AH978" i="1" s="1"/>
  <c r="AJ978" i="1" s="1" a="1"/>
  <c r="AJ978" i="1" s="1"/>
  <c r="J978" i="1" a="1"/>
  <c r="J978" i="1" s="1"/>
  <c r="I978" i="1" a="1"/>
  <c r="I978" i="1" s="1"/>
  <c r="AC978" i="1" a="1"/>
  <c r="AC978" i="1" s="1"/>
  <c r="AG977" i="1" a="1"/>
  <c r="AG977" i="1" s="1"/>
  <c r="AK977" i="1" s="1" a="1"/>
  <c r="AK977" i="1" s="1"/>
  <c r="AB977" i="1" a="1"/>
  <c r="AB977" i="1" s="1"/>
  <c r="AD977" i="1" s="1" a="1"/>
  <c r="AD977" i="1" s="1"/>
  <c r="AE977" i="1" a="1"/>
  <c r="AE977" i="1" s="1"/>
  <c r="AF977" i="1" s="1" a="1"/>
  <c r="AF977" i="1" s="1"/>
  <c r="J977" i="1" a="1"/>
  <c r="J977" i="1" s="1"/>
  <c r="I977" i="1" a="1"/>
  <c r="I977" i="1" s="1"/>
  <c r="AC977" i="1" a="1"/>
  <c r="AC977" i="1" s="1"/>
  <c r="AG976" i="1" a="1"/>
  <c r="AG976" i="1" s="1"/>
  <c r="AB976" i="1" a="1"/>
  <c r="AB976" i="1" s="1"/>
  <c r="AD976" i="1" s="1" a="1"/>
  <c r="AD976" i="1" s="1"/>
  <c r="AE976" i="1" a="1"/>
  <c r="AE976" i="1" s="1"/>
  <c r="AF976" i="1" s="1" a="1"/>
  <c r="AF976" i="1" s="1"/>
  <c r="J976" i="1" a="1"/>
  <c r="J976" i="1" s="1"/>
  <c r="I976" i="1" a="1"/>
  <c r="I976" i="1" s="1"/>
  <c r="AC976" i="1" a="1"/>
  <c r="AC976" i="1" s="1"/>
  <c r="AG975" i="1" a="1"/>
  <c r="AG975" i="1" s="1"/>
  <c r="AK975" i="1" s="1" a="1"/>
  <c r="AK975" i="1" s="1"/>
  <c r="AB975" i="1" a="1"/>
  <c r="AB975" i="1" s="1"/>
  <c r="AD975" i="1" s="1" a="1"/>
  <c r="AD975" i="1" s="1"/>
  <c r="AE975" i="1" a="1"/>
  <c r="AE975" i="1" s="1"/>
  <c r="AF975" i="1" s="1" a="1"/>
  <c r="AF975" i="1" s="1"/>
  <c r="J975" i="1" a="1"/>
  <c r="J975" i="1" s="1"/>
  <c r="I975" i="1" a="1"/>
  <c r="I975" i="1" s="1"/>
  <c r="AC975" i="1" a="1"/>
  <c r="AC975" i="1" s="1"/>
  <c r="AG974" i="1" a="1"/>
  <c r="AG974" i="1" s="1"/>
  <c r="AK974" i="1" s="1" a="1"/>
  <c r="AK974" i="1" s="1"/>
  <c r="AB974" i="1" a="1"/>
  <c r="AB974" i="1" s="1"/>
  <c r="AD974" i="1" s="1" a="1"/>
  <c r="AD974" i="1" s="1"/>
  <c r="AE974" i="1" a="1"/>
  <c r="AE974" i="1" s="1"/>
  <c r="AF974" i="1" s="1" a="1"/>
  <c r="AF974" i="1" s="1"/>
  <c r="J974" i="1" a="1"/>
  <c r="J974" i="1" s="1"/>
  <c r="I974" i="1" a="1"/>
  <c r="I974" i="1" s="1"/>
  <c r="AC974" i="1" a="1"/>
  <c r="AC974" i="1" s="1"/>
  <c r="AG973" i="1" a="1"/>
  <c r="AG973" i="1" s="1"/>
  <c r="AK973" i="1" s="1" a="1"/>
  <c r="AK973" i="1" s="1"/>
  <c r="AB973" i="1" a="1"/>
  <c r="AB973" i="1" s="1"/>
  <c r="AD973" i="1" s="1" a="1"/>
  <c r="AD973" i="1" s="1"/>
  <c r="AE973" i="1" a="1"/>
  <c r="AE973" i="1" s="1"/>
  <c r="AF973" i="1" s="1" a="1"/>
  <c r="AF973" i="1" s="1"/>
  <c r="J973" i="1" a="1"/>
  <c r="J973" i="1" s="1"/>
  <c r="I973" i="1" a="1"/>
  <c r="I973" i="1" s="1"/>
  <c r="AC973" i="1" a="1"/>
  <c r="AC973" i="1" s="1"/>
  <c r="AG972" i="1" a="1"/>
  <c r="AG972" i="1" s="1"/>
  <c r="AK972" i="1" s="1" a="1"/>
  <c r="AK972" i="1" s="1"/>
  <c r="AB972" i="1" a="1"/>
  <c r="AB972" i="1" s="1"/>
  <c r="AD972" i="1" s="1" a="1"/>
  <c r="AD972" i="1" s="1"/>
  <c r="AE972" i="1" a="1"/>
  <c r="AE972" i="1" s="1"/>
  <c r="AF972" i="1" s="1" a="1"/>
  <c r="AF972" i="1" s="1"/>
  <c r="J972" i="1" a="1"/>
  <c r="J972" i="1" s="1"/>
  <c r="I972" i="1" a="1"/>
  <c r="I972" i="1" s="1"/>
  <c r="AC972" i="1" a="1"/>
  <c r="AC972" i="1" s="1"/>
  <c r="AG971" i="1" a="1"/>
  <c r="AG971" i="1" s="1"/>
  <c r="AK971" i="1" s="1" a="1"/>
  <c r="AK971" i="1" s="1"/>
  <c r="AB971" i="1" a="1"/>
  <c r="AB971" i="1" s="1"/>
  <c r="AD971" i="1" s="1" a="1"/>
  <c r="AD971" i="1" s="1"/>
  <c r="AE971" i="1" a="1"/>
  <c r="AE971" i="1" s="1"/>
  <c r="AF971" i="1" s="1" a="1"/>
  <c r="AF971" i="1" s="1"/>
  <c r="J971" i="1" a="1"/>
  <c r="J971" i="1" s="1"/>
  <c r="I971" i="1" a="1"/>
  <c r="I971" i="1" s="1"/>
  <c r="AC971" i="1" a="1"/>
  <c r="AC971" i="1" s="1"/>
  <c r="AG970" i="1" a="1"/>
  <c r="AG970" i="1" s="1"/>
  <c r="AK970" i="1" s="1" a="1"/>
  <c r="AK970" i="1" s="1"/>
  <c r="AB970" i="1" a="1"/>
  <c r="AB970" i="1" s="1"/>
  <c r="AD970" i="1" s="1" a="1"/>
  <c r="AD970" i="1" s="1"/>
  <c r="AE970" i="1" a="1"/>
  <c r="AE970" i="1" s="1"/>
  <c r="AF970" i="1" s="1" a="1"/>
  <c r="AF970" i="1" s="1"/>
  <c r="J970" i="1" a="1"/>
  <c r="J970" i="1" s="1"/>
  <c r="I970" i="1" a="1"/>
  <c r="I970" i="1" s="1"/>
  <c r="AC970" i="1" a="1"/>
  <c r="AC970" i="1" s="1"/>
  <c r="AG969" i="1" a="1"/>
  <c r="AG969" i="1" s="1"/>
  <c r="AK969" i="1" s="1" a="1"/>
  <c r="AK969" i="1" s="1"/>
  <c r="AB969" i="1" a="1"/>
  <c r="AB969" i="1" s="1"/>
  <c r="AD969" i="1" s="1" a="1"/>
  <c r="AD969" i="1" s="1"/>
  <c r="AE969" i="1" a="1"/>
  <c r="AE969" i="1" s="1"/>
  <c r="AF969" i="1" s="1" a="1"/>
  <c r="AF969" i="1" s="1"/>
  <c r="J969" i="1" a="1"/>
  <c r="J969" i="1" s="1"/>
  <c r="I969" i="1" a="1"/>
  <c r="I969" i="1" s="1"/>
  <c r="AC969" i="1" a="1"/>
  <c r="AC969" i="1" s="1"/>
  <c r="AG968" i="1" a="1"/>
  <c r="AG968" i="1" s="1"/>
  <c r="AB968" i="1" a="1"/>
  <c r="AB968" i="1" s="1"/>
  <c r="AD968" i="1" s="1" a="1"/>
  <c r="AD968" i="1" s="1"/>
  <c r="AE968" i="1" a="1"/>
  <c r="AE968" i="1" s="1"/>
  <c r="AF968" i="1" s="1" a="1"/>
  <c r="AF968" i="1" s="1"/>
  <c r="J968" i="1" a="1"/>
  <c r="J968" i="1" s="1"/>
  <c r="I968" i="1" a="1"/>
  <c r="I968" i="1" s="1"/>
  <c r="AC968" i="1" a="1"/>
  <c r="AC968" i="1" s="1"/>
  <c r="AG967" i="1" a="1"/>
  <c r="AG967" i="1" s="1"/>
  <c r="AK967" i="1" s="1" a="1"/>
  <c r="AK967" i="1" s="1"/>
  <c r="AB967" i="1" a="1"/>
  <c r="AB967" i="1" s="1"/>
  <c r="AD967" i="1" s="1" a="1"/>
  <c r="AD967" i="1" s="1"/>
  <c r="AE967" i="1" a="1"/>
  <c r="AE967" i="1" s="1"/>
  <c r="AF967" i="1" s="1" a="1"/>
  <c r="AF967" i="1" s="1"/>
  <c r="J967" i="1" a="1"/>
  <c r="J967" i="1" s="1"/>
  <c r="I967" i="1" a="1"/>
  <c r="I967" i="1" s="1"/>
  <c r="AC967" i="1" a="1"/>
  <c r="AC967" i="1" s="1"/>
  <c r="AG966" i="1" a="1"/>
  <c r="AG966" i="1" s="1"/>
  <c r="AK966" i="1" s="1" a="1"/>
  <c r="AK966" i="1" s="1"/>
  <c r="AB966" i="1" a="1"/>
  <c r="AB966" i="1" s="1"/>
  <c r="AD966" i="1" s="1" a="1"/>
  <c r="AD966" i="1" s="1"/>
  <c r="AE966" i="1" a="1"/>
  <c r="AE966" i="1" s="1"/>
  <c r="AF966" i="1" s="1" a="1"/>
  <c r="AF966" i="1" s="1"/>
  <c r="J966" i="1" a="1"/>
  <c r="J966" i="1" s="1"/>
  <c r="I966" i="1" a="1"/>
  <c r="I966" i="1" s="1"/>
  <c r="AC966" i="1" a="1"/>
  <c r="AC966" i="1" s="1"/>
  <c r="AG965" i="1" a="1"/>
  <c r="AG965" i="1" s="1"/>
  <c r="AB965" i="1" a="1"/>
  <c r="AB965" i="1" s="1"/>
  <c r="AD965" i="1" s="1" a="1"/>
  <c r="AD965" i="1" s="1"/>
  <c r="AE965" i="1" a="1"/>
  <c r="AE965" i="1" s="1"/>
  <c r="AF965" i="1" s="1" a="1"/>
  <c r="AF965" i="1" s="1"/>
  <c r="J965" i="1" a="1"/>
  <c r="J965" i="1" s="1"/>
  <c r="I965" i="1" a="1"/>
  <c r="I965" i="1" s="1"/>
  <c r="AC965" i="1" a="1"/>
  <c r="AC965" i="1" s="1"/>
  <c r="AG964" i="1" a="1"/>
  <c r="AG964" i="1" s="1"/>
  <c r="AB964" i="1" a="1"/>
  <c r="AB964" i="1" s="1"/>
  <c r="AD964" i="1" s="1" a="1"/>
  <c r="AD964" i="1" s="1"/>
  <c r="AE964" i="1" a="1"/>
  <c r="AE964" i="1" s="1"/>
  <c r="AF964" i="1" s="1" a="1"/>
  <c r="AF964" i="1" s="1"/>
  <c r="J964" i="1" a="1"/>
  <c r="J964" i="1" s="1"/>
  <c r="I964" i="1" a="1"/>
  <c r="I964" i="1" s="1"/>
  <c r="AC964" i="1" a="1"/>
  <c r="AC964" i="1" s="1"/>
  <c r="AG963" i="1" a="1"/>
  <c r="AG963" i="1" s="1"/>
  <c r="AB963" i="1" a="1"/>
  <c r="AB963" i="1" s="1"/>
  <c r="AD963" i="1" s="1" a="1"/>
  <c r="AD963" i="1" s="1"/>
  <c r="AE963" i="1" a="1"/>
  <c r="AE963" i="1" s="1"/>
  <c r="AF963" i="1" s="1" a="1"/>
  <c r="AF963" i="1" s="1"/>
  <c r="J963" i="1" a="1"/>
  <c r="J963" i="1" s="1"/>
  <c r="I963" i="1" a="1"/>
  <c r="I963" i="1" s="1"/>
  <c r="AC963" i="1" a="1"/>
  <c r="AC963" i="1" s="1"/>
  <c r="AG962" i="1" a="1"/>
  <c r="AG962" i="1" s="1"/>
  <c r="AB962" i="1" a="1"/>
  <c r="AB962" i="1" s="1"/>
  <c r="AD962" i="1" s="1" a="1"/>
  <c r="AD962" i="1" s="1"/>
  <c r="AE962" i="1" a="1"/>
  <c r="AE962" i="1" s="1"/>
  <c r="AF962" i="1" s="1" a="1"/>
  <c r="AF962" i="1" s="1"/>
  <c r="J962" i="1" a="1"/>
  <c r="J962" i="1" s="1"/>
  <c r="I962" i="1" a="1"/>
  <c r="I962" i="1" s="1"/>
  <c r="AC962" i="1" a="1"/>
  <c r="AC962" i="1" s="1"/>
  <c r="AG961" i="1" a="1"/>
  <c r="AG961" i="1" s="1"/>
  <c r="AB961" i="1" a="1"/>
  <c r="AB961" i="1" s="1"/>
  <c r="AD961" i="1" s="1" a="1"/>
  <c r="AD961" i="1" s="1"/>
  <c r="AE961" i="1" a="1"/>
  <c r="AE961" i="1" s="1"/>
  <c r="AF961" i="1" s="1" a="1"/>
  <c r="AF961" i="1" s="1"/>
  <c r="J961" i="1" a="1"/>
  <c r="J961" i="1" s="1"/>
  <c r="I961" i="1" a="1"/>
  <c r="I961" i="1" s="1"/>
  <c r="AC961" i="1" a="1"/>
  <c r="AC961" i="1" s="1"/>
  <c r="AG960" i="1" a="1"/>
  <c r="AG960" i="1" s="1"/>
  <c r="AB960" i="1" a="1"/>
  <c r="AB960" i="1" s="1"/>
  <c r="AD960" i="1" s="1" a="1"/>
  <c r="AD960" i="1" s="1"/>
  <c r="AE960" i="1" a="1"/>
  <c r="AE960" i="1" s="1"/>
  <c r="AF960" i="1" s="1" a="1"/>
  <c r="AF960" i="1" s="1"/>
  <c r="J960" i="1" a="1"/>
  <c r="J960" i="1" s="1"/>
  <c r="I960" i="1" a="1"/>
  <c r="I960" i="1" s="1"/>
  <c r="AC960" i="1" a="1"/>
  <c r="AC960" i="1" s="1"/>
  <c r="AG959" i="1" a="1"/>
  <c r="AG959" i="1" s="1"/>
  <c r="AB959" i="1" a="1"/>
  <c r="AB959" i="1" s="1"/>
  <c r="AD959" i="1" s="1" a="1"/>
  <c r="AD959" i="1" s="1"/>
  <c r="AE959" i="1" a="1"/>
  <c r="AE959" i="1" s="1"/>
  <c r="AF959" i="1" s="1" a="1"/>
  <c r="AF959" i="1" s="1"/>
  <c r="J959" i="1" a="1"/>
  <c r="J959" i="1" s="1"/>
  <c r="I959" i="1" a="1"/>
  <c r="I959" i="1" s="1"/>
  <c r="AC959" i="1" a="1"/>
  <c r="AC959" i="1" s="1"/>
  <c r="AG958" i="1" a="1"/>
  <c r="AG958" i="1" s="1"/>
  <c r="AB958" i="1" a="1"/>
  <c r="AB958" i="1" s="1"/>
  <c r="AD958" i="1" s="1" a="1"/>
  <c r="AD958" i="1" s="1"/>
  <c r="AE958" i="1" a="1"/>
  <c r="AE958" i="1" s="1"/>
  <c r="AF958" i="1" s="1" a="1"/>
  <c r="AF958" i="1" s="1"/>
  <c r="J958" i="1" a="1"/>
  <c r="J958" i="1" s="1"/>
  <c r="I958" i="1" a="1"/>
  <c r="I958" i="1" s="1"/>
  <c r="AC958" i="1" a="1"/>
  <c r="AC958" i="1" s="1"/>
  <c r="AG957" i="1" a="1"/>
  <c r="AG957" i="1" s="1"/>
  <c r="AB957" i="1" a="1"/>
  <c r="AB957" i="1" s="1"/>
  <c r="AD957" i="1" s="1" a="1"/>
  <c r="AD957" i="1" s="1"/>
  <c r="AE957" i="1" a="1"/>
  <c r="AE957" i="1" s="1"/>
  <c r="AF957" i="1" s="1" a="1"/>
  <c r="AF957" i="1" s="1"/>
  <c r="J957" i="1" a="1"/>
  <c r="J957" i="1" s="1"/>
  <c r="I957" i="1" a="1"/>
  <c r="I957" i="1" s="1"/>
  <c r="AC957" i="1" a="1"/>
  <c r="AC957" i="1" s="1"/>
  <c r="AG956" i="1" a="1"/>
  <c r="AG956" i="1" s="1"/>
  <c r="AB956" i="1" a="1"/>
  <c r="AB956" i="1" s="1"/>
  <c r="AD956" i="1" s="1" a="1"/>
  <c r="AD956" i="1" s="1"/>
  <c r="AE956" i="1" a="1"/>
  <c r="AE956" i="1" s="1"/>
  <c r="AF956" i="1" s="1" a="1"/>
  <c r="AF956" i="1" s="1"/>
  <c r="J956" i="1" a="1"/>
  <c r="J956" i="1" s="1"/>
  <c r="I956" i="1" a="1"/>
  <c r="I956" i="1" s="1"/>
  <c r="AC956" i="1" a="1"/>
  <c r="AC956" i="1" s="1"/>
  <c r="AG955" i="1" a="1"/>
  <c r="AG955" i="1" s="1"/>
  <c r="AB955" i="1" a="1"/>
  <c r="AB955" i="1" s="1"/>
  <c r="AD955" i="1" s="1" a="1"/>
  <c r="AD955" i="1" s="1"/>
  <c r="AE955" i="1" a="1"/>
  <c r="AE955" i="1" s="1"/>
  <c r="AF955" i="1" s="1" a="1"/>
  <c r="AF955" i="1" s="1"/>
  <c r="J955" i="1" a="1"/>
  <c r="J955" i="1" s="1"/>
  <c r="I955" i="1" a="1"/>
  <c r="I955" i="1" s="1"/>
  <c r="AC955" i="1" a="1"/>
  <c r="AC955" i="1" s="1"/>
  <c r="AG954" i="1" a="1"/>
  <c r="AG954" i="1" s="1"/>
  <c r="AB954" i="1" a="1"/>
  <c r="AB954" i="1" s="1"/>
  <c r="AD954" i="1" s="1" a="1"/>
  <c r="AD954" i="1" s="1"/>
  <c r="AE954" i="1" a="1"/>
  <c r="AE954" i="1" s="1"/>
  <c r="AF954" i="1" s="1" a="1"/>
  <c r="AF954" i="1" s="1"/>
  <c r="J954" i="1" a="1"/>
  <c r="J954" i="1" s="1"/>
  <c r="I954" i="1" a="1"/>
  <c r="I954" i="1" s="1"/>
  <c r="AC954" i="1" a="1"/>
  <c r="AC954" i="1" s="1"/>
  <c r="AG953" i="1" a="1"/>
  <c r="AG953" i="1" s="1"/>
  <c r="AB953" i="1" a="1"/>
  <c r="AB953" i="1" s="1"/>
  <c r="AD953" i="1" s="1" a="1"/>
  <c r="AD953" i="1" s="1"/>
  <c r="AE953" i="1" a="1"/>
  <c r="AE953" i="1" s="1"/>
  <c r="AF953" i="1" s="1" a="1"/>
  <c r="AF953" i="1" s="1"/>
  <c r="J953" i="1" a="1"/>
  <c r="J953" i="1" s="1"/>
  <c r="I953" i="1" a="1"/>
  <c r="I953" i="1" s="1"/>
  <c r="AC953" i="1" a="1"/>
  <c r="AC953" i="1" s="1"/>
  <c r="AG952" i="1" a="1"/>
  <c r="AG952" i="1" s="1"/>
  <c r="AB952" i="1" a="1"/>
  <c r="AB952" i="1" s="1"/>
  <c r="AD952" i="1" s="1" a="1"/>
  <c r="AD952" i="1" s="1"/>
  <c r="AE952" i="1" a="1"/>
  <c r="AE952" i="1" s="1"/>
  <c r="AF952" i="1" s="1" a="1"/>
  <c r="AF952" i="1" s="1"/>
  <c r="J952" i="1" a="1"/>
  <c r="J952" i="1" s="1"/>
  <c r="I952" i="1" a="1"/>
  <c r="I952" i="1" s="1"/>
  <c r="AC952" i="1" a="1"/>
  <c r="AC952" i="1" s="1"/>
  <c r="AG951" i="1" a="1"/>
  <c r="AG951" i="1" s="1"/>
  <c r="AB951" i="1" a="1"/>
  <c r="AB951" i="1" s="1"/>
  <c r="AD951" i="1" s="1" a="1"/>
  <c r="AD951" i="1" s="1"/>
  <c r="AE951" i="1" a="1"/>
  <c r="AE951" i="1" s="1"/>
  <c r="AF951" i="1" s="1" a="1"/>
  <c r="AF951" i="1" s="1"/>
  <c r="J951" i="1" a="1"/>
  <c r="J951" i="1" s="1"/>
  <c r="I951" i="1" a="1"/>
  <c r="I951" i="1" s="1"/>
  <c r="AC951" i="1" a="1"/>
  <c r="AC951" i="1" s="1"/>
  <c r="AG950" i="1" a="1"/>
  <c r="AG950" i="1" s="1"/>
  <c r="AB950" i="1" a="1"/>
  <c r="AB950" i="1" s="1"/>
  <c r="AD950" i="1" s="1" a="1"/>
  <c r="AD950" i="1" s="1"/>
  <c r="AE950" i="1" a="1"/>
  <c r="AE950" i="1" s="1"/>
  <c r="AF950" i="1" s="1" a="1"/>
  <c r="AF950" i="1" s="1"/>
  <c r="J950" i="1" a="1"/>
  <c r="J950" i="1" s="1"/>
  <c r="I950" i="1" a="1"/>
  <c r="I950" i="1" s="1"/>
  <c r="AC950" i="1" a="1"/>
  <c r="AC950" i="1" s="1"/>
  <c r="AG949" i="1" a="1"/>
  <c r="AG949" i="1" s="1"/>
  <c r="AB949" i="1" a="1"/>
  <c r="AB949" i="1" s="1"/>
  <c r="AD949" i="1" s="1" a="1"/>
  <c r="AD949" i="1" s="1"/>
  <c r="AE949" i="1" a="1"/>
  <c r="AE949" i="1" s="1"/>
  <c r="AF949" i="1" s="1" a="1"/>
  <c r="AF949" i="1" s="1"/>
  <c r="J949" i="1" a="1"/>
  <c r="J949" i="1" s="1"/>
  <c r="I949" i="1" a="1"/>
  <c r="I949" i="1" s="1"/>
  <c r="AC949" i="1" a="1"/>
  <c r="AC949" i="1" s="1"/>
  <c r="AG948" i="1" a="1"/>
  <c r="AG948" i="1" s="1"/>
  <c r="AB948" i="1" a="1"/>
  <c r="AB948" i="1" s="1"/>
  <c r="AD948" i="1" s="1" a="1"/>
  <c r="AD948" i="1" s="1"/>
  <c r="AE948" i="1" a="1"/>
  <c r="AE948" i="1" s="1"/>
  <c r="AF948" i="1" s="1" a="1"/>
  <c r="AF948" i="1" s="1"/>
  <c r="J948" i="1" a="1"/>
  <c r="J948" i="1" s="1"/>
  <c r="I948" i="1" a="1"/>
  <c r="I948" i="1" s="1"/>
  <c r="AC948" i="1" a="1"/>
  <c r="AC948" i="1" s="1"/>
  <c r="AG947" i="1" a="1"/>
  <c r="AG947" i="1" s="1"/>
  <c r="AB947" i="1" a="1"/>
  <c r="AB947" i="1" s="1"/>
  <c r="AD947" i="1" s="1" a="1"/>
  <c r="AD947" i="1" s="1"/>
  <c r="AE947" i="1" a="1"/>
  <c r="AE947" i="1" s="1"/>
  <c r="AF947" i="1" s="1" a="1"/>
  <c r="AF947" i="1" s="1"/>
  <c r="J947" i="1" a="1"/>
  <c r="J947" i="1" s="1"/>
  <c r="I947" i="1" a="1"/>
  <c r="I947" i="1" s="1"/>
  <c r="AC947" i="1" a="1"/>
  <c r="AC947" i="1" s="1"/>
  <c r="AG946" i="1" a="1"/>
  <c r="AG946" i="1" s="1"/>
  <c r="AB946" i="1" a="1"/>
  <c r="AB946" i="1" s="1"/>
  <c r="AD946" i="1" s="1" a="1"/>
  <c r="AD946" i="1" s="1"/>
  <c r="AE946" i="1" a="1"/>
  <c r="AE946" i="1" s="1"/>
  <c r="AF946" i="1" s="1" a="1"/>
  <c r="AF946" i="1" s="1"/>
  <c r="J946" i="1" a="1"/>
  <c r="J946" i="1" s="1"/>
  <c r="I946" i="1" a="1"/>
  <c r="I946" i="1" s="1"/>
  <c r="AC946" i="1" a="1"/>
  <c r="AC946" i="1" s="1"/>
  <c r="AG945" i="1" a="1"/>
  <c r="AG945" i="1" s="1"/>
  <c r="AB945" i="1" a="1"/>
  <c r="AB945" i="1" s="1"/>
  <c r="AD945" i="1" s="1" a="1"/>
  <c r="AD945" i="1" s="1"/>
  <c r="AE945" i="1" a="1"/>
  <c r="AE945" i="1" s="1"/>
  <c r="AF945" i="1" s="1" a="1"/>
  <c r="AF945" i="1" s="1"/>
  <c r="J945" i="1" a="1"/>
  <c r="J945" i="1" s="1"/>
  <c r="I945" i="1" a="1"/>
  <c r="I945" i="1" s="1"/>
  <c r="AC945" i="1" a="1"/>
  <c r="AC945" i="1" s="1"/>
  <c r="AG944" i="1" a="1"/>
  <c r="AG944" i="1" s="1"/>
  <c r="AB944" i="1" a="1"/>
  <c r="AB944" i="1" s="1"/>
  <c r="AD944" i="1" s="1" a="1"/>
  <c r="AD944" i="1" s="1"/>
  <c r="AE944" i="1" a="1"/>
  <c r="AE944" i="1" s="1"/>
  <c r="AF944" i="1" s="1" a="1"/>
  <c r="AF944" i="1" s="1"/>
  <c r="J944" i="1" a="1"/>
  <c r="J944" i="1" s="1"/>
  <c r="I944" i="1" a="1"/>
  <c r="I944" i="1" s="1"/>
  <c r="AC944" i="1" a="1"/>
  <c r="AC944" i="1" s="1"/>
  <c r="AG943" i="1" a="1"/>
  <c r="AG943" i="1" s="1"/>
  <c r="AB943" i="1" a="1"/>
  <c r="AB943" i="1" s="1"/>
  <c r="AD943" i="1" s="1" a="1"/>
  <c r="AD943" i="1" s="1"/>
  <c r="AE943" i="1" a="1"/>
  <c r="AE943" i="1" s="1"/>
  <c r="AF943" i="1" s="1" a="1"/>
  <c r="AF943" i="1" s="1"/>
  <c r="J943" i="1" a="1"/>
  <c r="J943" i="1" s="1"/>
  <c r="I943" i="1" a="1"/>
  <c r="I943" i="1" s="1"/>
  <c r="AC943" i="1" a="1"/>
  <c r="AC943" i="1" s="1"/>
  <c r="AG942" i="1" a="1"/>
  <c r="AG942" i="1" s="1"/>
  <c r="AB942" i="1" a="1"/>
  <c r="AB942" i="1" s="1"/>
  <c r="AD942" i="1" s="1" a="1"/>
  <c r="AD942" i="1" s="1"/>
  <c r="AE942" i="1" a="1"/>
  <c r="AE942" i="1" s="1"/>
  <c r="AF942" i="1" s="1" a="1"/>
  <c r="AF942" i="1" s="1"/>
  <c r="J942" i="1" a="1"/>
  <c r="J942" i="1" s="1"/>
  <c r="I942" i="1" a="1"/>
  <c r="I942" i="1" s="1"/>
  <c r="AC942" i="1" a="1"/>
  <c r="AC942" i="1" s="1"/>
  <c r="AG941" i="1" a="1"/>
  <c r="AG941" i="1" s="1"/>
  <c r="AB941" i="1" a="1"/>
  <c r="AB941" i="1" s="1"/>
  <c r="AD941" i="1" s="1" a="1"/>
  <c r="AD941" i="1" s="1"/>
  <c r="AE941" i="1" a="1"/>
  <c r="AE941" i="1" s="1"/>
  <c r="AF941" i="1" s="1" a="1"/>
  <c r="AF941" i="1" s="1"/>
  <c r="J941" i="1" a="1"/>
  <c r="J941" i="1" s="1"/>
  <c r="I941" i="1" a="1"/>
  <c r="I941" i="1" s="1"/>
  <c r="AC941" i="1" a="1"/>
  <c r="AC941" i="1" s="1"/>
  <c r="AG940" i="1" a="1"/>
  <c r="AG940" i="1" s="1"/>
  <c r="AB940" i="1" a="1"/>
  <c r="AB940" i="1" s="1"/>
  <c r="AD940" i="1" s="1" a="1"/>
  <c r="AD940" i="1" s="1"/>
  <c r="AE940" i="1" a="1"/>
  <c r="AE940" i="1" s="1"/>
  <c r="AF940" i="1" s="1" a="1"/>
  <c r="AF940" i="1" s="1"/>
  <c r="J940" i="1" a="1"/>
  <c r="J940" i="1" s="1"/>
  <c r="I940" i="1" a="1"/>
  <c r="I940" i="1" s="1"/>
  <c r="AC940" i="1" a="1"/>
  <c r="AC940" i="1" s="1"/>
  <c r="AG939" i="1" a="1"/>
  <c r="AG939" i="1" s="1"/>
  <c r="AB939" i="1" a="1"/>
  <c r="AB939" i="1" s="1"/>
  <c r="AD939" i="1" s="1" a="1"/>
  <c r="AD939" i="1" s="1"/>
  <c r="AE939" i="1" a="1"/>
  <c r="AE939" i="1" s="1"/>
  <c r="AF939" i="1" s="1" a="1"/>
  <c r="AF939" i="1" s="1"/>
  <c r="J939" i="1" a="1"/>
  <c r="J939" i="1" s="1"/>
  <c r="I939" i="1" a="1"/>
  <c r="I939" i="1" s="1"/>
  <c r="AC939" i="1" a="1"/>
  <c r="AC939" i="1" s="1"/>
  <c r="AG938" i="1" a="1"/>
  <c r="AG938" i="1" s="1"/>
  <c r="AB938" i="1" a="1"/>
  <c r="AB938" i="1" s="1"/>
  <c r="AD938" i="1" s="1" a="1"/>
  <c r="AD938" i="1" s="1"/>
  <c r="AE938" i="1" a="1"/>
  <c r="AE938" i="1" s="1"/>
  <c r="AF938" i="1" s="1" a="1"/>
  <c r="AF938" i="1" s="1"/>
  <c r="J938" i="1" a="1"/>
  <c r="J938" i="1" s="1"/>
  <c r="I938" i="1" a="1"/>
  <c r="I938" i="1" s="1"/>
  <c r="AC938" i="1" a="1"/>
  <c r="AC938" i="1" s="1"/>
  <c r="AG937" i="1" a="1"/>
  <c r="AG937" i="1" s="1"/>
  <c r="AB937" i="1" a="1"/>
  <c r="AB937" i="1" s="1"/>
  <c r="AD937" i="1" s="1" a="1"/>
  <c r="AD937" i="1" s="1"/>
  <c r="AE937" i="1" a="1"/>
  <c r="AE937" i="1" s="1"/>
  <c r="AF937" i="1" s="1" a="1"/>
  <c r="AF937" i="1" s="1"/>
  <c r="J937" i="1" a="1"/>
  <c r="J937" i="1" s="1"/>
  <c r="I937" i="1" a="1"/>
  <c r="I937" i="1" s="1"/>
  <c r="AC937" i="1" a="1"/>
  <c r="AC937" i="1" s="1"/>
  <c r="AG936" i="1" a="1"/>
  <c r="AG936" i="1" s="1"/>
  <c r="AB936" i="1" a="1"/>
  <c r="AB936" i="1" s="1"/>
  <c r="AD936" i="1" s="1" a="1"/>
  <c r="AD936" i="1" s="1"/>
  <c r="AE936" i="1" a="1"/>
  <c r="AE936" i="1" s="1"/>
  <c r="AF936" i="1" s="1" a="1"/>
  <c r="AF936" i="1" s="1"/>
  <c r="J936" i="1" a="1"/>
  <c r="J936" i="1" s="1"/>
  <c r="I936" i="1" a="1"/>
  <c r="I936" i="1" s="1"/>
  <c r="AC936" i="1" a="1"/>
  <c r="AC936" i="1" s="1"/>
  <c r="AG935" i="1" a="1"/>
  <c r="AG935" i="1" s="1"/>
  <c r="AB935" i="1" a="1"/>
  <c r="AB935" i="1" s="1"/>
  <c r="AD935" i="1" s="1" a="1"/>
  <c r="AD935" i="1" s="1"/>
  <c r="AE935" i="1" a="1"/>
  <c r="AE935" i="1" s="1"/>
  <c r="AF935" i="1" s="1" a="1"/>
  <c r="AF935" i="1" s="1"/>
  <c r="J935" i="1" a="1"/>
  <c r="J935" i="1" s="1"/>
  <c r="I935" i="1" a="1"/>
  <c r="I935" i="1" s="1"/>
  <c r="AC935" i="1" a="1"/>
  <c r="AC935" i="1" s="1"/>
  <c r="AG934" i="1" a="1"/>
  <c r="AG934" i="1" s="1"/>
  <c r="AB934" i="1" a="1"/>
  <c r="AB934" i="1" s="1"/>
  <c r="AD934" i="1" s="1" a="1"/>
  <c r="AD934" i="1" s="1"/>
  <c r="AE934" i="1" a="1"/>
  <c r="AE934" i="1" s="1"/>
  <c r="AF934" i="1" s="1" a="1"/>
  <c r="AF934" i="1" s="1"/>
  <c r="J934" i="1" a="1"/>
  <c r="J934" i="1" s="1"/>
  <c r="I934" i="1" a="1"/>
  <c r="I934" i="1" s="1"/>
  <c r="AC934" i="1" a="1"/>
  <c r="AC934" i="1" s="1"/>
  <c r="AG933" i="1" a="1"/>
  <c r="AG933" i="1" s="1"/>
  <c r="AB933" i="1" a="1"/>
  <c r="AB933" i="1" s="1"/>
  <c r="AD933" i="1" s="1" a="1"/>
  <c r="AD933" i="1" s="1"/>
  <c r="AE933" i="1" a="1"/>
  <c r="AE933" i="1" s="1"/>
  <c r="AF933" i="1" s="1" a="1"/>
  <c r="AF933" i="1" s="1"/>
  <c r="J933" i="1" a="1"/>
  <c r="J933" i="1" s="1"/>
  <c r="I933" i="1" a="1"/>
  <c r="I933" i="1" s="1"/>
  <c r="AC933" i="1" a="1"/>
  <c r="AC933" i="1" s="1"/>
  <c r="AG932" i="1" a="1"/>
  <c r="AG932" i="1" s="1"/>
  <c r="AB932" i="1" a="1"/>
  <c r="AB932" i="1" s="1"/>
  <c r="AD932" i="1" s="1" a="1"/>
  <c r="AD932" i="1" s="1"/>
  <c r="AE932" i="1" a="1"/>
  <c r="AE932" i="1" s="1"/>
  <c r="AF932" i="1" s="1" a="1"/>
  <c r="AF932" i="1" s="1"/>
  <c r="J932" i="1" a="1"/>
  <c r="J932" i="1" s="1"/>
  <c r="I932" i="1" a="1"/>
  <c r="I932" i="1" s="1"/>
  <c r="AC932" i="1" a="1"/>
  <c r="AC932" i="1" s="1"/>
  <c r="AG931" i="1" a="1"/>
  <c r="AG931" i="1" s="1"/>
  <c r="AB931" i="1" a="1"/>
  <c r="AB931" i="1" s="1"/>
  <c r="AD931" i="1" s="1" a="1"/>
  <c r="AD931" i="1" s="1"/>
  <c r="AE931" i="1" a="1"/>
  <c r="AE931" i="1" s="1"/>
  <c r="AF931" i="1" s="1" a="1"/>
  <c r="AF931" i="1" s="1"/>
  <c r="J931" i="1" a="1"/>
  <c r="J931" i="1" s="1"/>
  <c r="I931" i="1" a="1"/>
  <c r="I931" i="1" s="1"/>
  <c r="AC931" i="1" a="1"/>
  <c r="AC931" i="1" s="1"/>
  <c r="AG930" i="1" a="1"/>
  <c r="AG930" i="1" s="1"/>
  <c r="AB930" i="1" a="1"/>
  <c r="AB930" i="1" s="1"/>
  <c r="AD930" i="1" s="1" a="1"/>
  <c r="AD930" i="1" s="1"/>
  <c r="AE930" i="1" a="1"/>
  <c r="AE930" i="1" s="1"/>
  <c r="AF930" i="1" s="1" a="1"/>
  <c r="AF930" i="1" s="1"/>
  <c r="J930" i="1" a="1"/>
  <c r="J930" i="1" s="1"/>
  <c r="I930" i="1" a="1"/>
  <c r="I930" i="1" s="1"/>
  <c r="AC930" i="1" a="1"/>
  <c r="AC930" i="1" s="1"/>
  <c r="AG929" i="1" a="1"/>
  <c r="AG929" i="1" s="1"/>
  <c r="AB929" i="1" a="1"/>
  <c r="AB929" i="1" s="1"/>
  <c r="AD929" i="1" s="1" a="1"/>
  <c r="AD929" i="1" s="1"/>
  <c r="AE929" i="1" a="1"/>
  <c r="AE929" i="1" s="1"/>
  <c r="AF929" i="1" s="1" a="1"/>
  <c r="AF929" i="1" s="1"/>
  <c r="J929" i="1" a="1"/>
  <c r="J929" i="1" s="1"/>
  <c r="I929" i="1" a="1"/>
  <c r="I929" i="1" s="1"/>
  <c r="AC929" i="1" a="1"/>
  <c r="AC929" i="1" s="1"/>
  <c r="AG928" i="1" a="1"/>
  <c r="AG928" i="1" s="1"/>
  <c r="AB928" i="1" a="1"/>
  <c r="AB928" i="1" s="1"/>
  <c r="AD928" i="1" s="1" a="1"/>
  <c r="AD928" i="1" s="1"/>
  <c r="AE928" i="1" a="1"/>
  <c r="AE928" i="1" s="1"/>
  <c r="AF928" i="1" s="1" a="1"/>
  <c r="AF928" i="1" s="1"/>
  <c r="J928" i="1" a="1"/>
  <c r="J928" i="1" s="1"/>
  <c r="I928" i="1" a="1"/>
  <c r="I928" i="1" s="1"/>
  <c r="AC928" i="1" a="1"/>
  <c r="AC928" i="1" s="1"/>
  <c r="AG927" i="1" a="1"/>
  <c r="AG927" i="1" s="1"/>
  <c r="AB927" i="1" a="1"/>
  <c r="AB927" i="1" s="1"/>
  <c r="AD927" i="1" s="1" a="1"/>
  <c r="AD927" i="1" s="1"/>
  <c r="AE927" i="1" a="1"/>
  <c r="AE927" i="1" s="1"/>
  <c r="AF927" i="1" s="1" a="1"/>
  <c r="AF927" i="1" s="1"/>
  <c r="J927" i="1" a="1"/>
  <c r="J927" i="1" s="1"/>
  <c r="I927" i="1" a="1"/>
  <c r="I927" i="1" s="1"/>
  <c r="AC927" i="1" a="1"/>
  <c r="AC927" i="1" s="1"/>
  <c r="AG926" i="1" a="1"/>
  <c r="AG926" i="1" s="1"/>
  <c r="AB926" i="1" a="1"/>
  <c r="AB926" i="1" s="1"/>
  <c r="AD926" i="1" s="1" a="1"/>
  <c r="AD926" i="1" s="1"/>
  <c r="AE926" i="1" a="1"/>
  <c r="AE926" i="1" s="1"/>
  <c r="AF926" i="1" s="1" a="1"/>
  <c r="AF926" i="1" s="1"/>
  <c r="J926" i="1" a="1"/>
  <c r="J926" i="1" s="1"/>
  <c r="I926" i="1" a="1"/>
  <c r="I926" i="1" s="1"/>
  <c r="AC926" i="1" a="1"/>
  <c r="AC926" i="1" s="1"/>
  <c r="AG925" i="1" a="1"/>
  <c r="AG925" i="1" s="1"/>
  <c r="AB925" i="1" a="1"/>
  <c r="AB925" i="1" s="1"/>
  <c r="AD925" i="1" s="1" a="1"/>
  <c r="AD925" i="1" s="1"/>
  <c r="AE925" i="1" a="1"/>
  <c r="AE925" i="1" s="1"/>
  <c r="AF925" i="1" s="1" a="1"/>
  <c r="AF925" i="1" s="1"/>
  <c r="J925" i="1" a="1"/>
  <c r="J925" i="1" s="1"/>
  <c r="I925" i="1" a="1"/>
  <c r="I925" i="1" s="1"/>
  <c r="AC925" i="1" a="1"/>
  <c r="AC925" i="1" s="1"/>
  <c r="AG924" i="1" a="1"/>
  <c r="AG924" i="1" s="1"/>
  <c r="AB924" i="1" a="1"/>
  <c r="AB924" i="1" s="1"/>
  <c r="AD924" i="1" s="1" a="1"/>
  <c r="AD924" i="1" s="1"/>
  <c r="AE924" i="1" a="1"/>
  <c r="AE924" i="1" s="1"/>
  <c r="AF924" i="1" s="1" a="1"/>
  <c r="AF924" i="1" s="1"/>
  <c r="J924" i="1" a="1"/>
  <c r="J924" i="1" s="1"/>
  <c r="I924" i="1" a="1"/>
  <c r="I924" i="1" s="1"/>
  <c r="AC924" i="1" a="1"/>
  <c r="AC924" i="1" s="1"/>
  <c r="AG923" i="1" a="1"/>
  <c r="AG923" i="1" s="1"/>
  <c r="AB923" i="1" a="1"/>
  <c r="AB923" i="1" s="1"/>
  <c r="AD923" i="1" s="1" a="1"/>
  <c r="AD923" i="1" s="1"/>
  <c r="AE923" i="1" a="1"/>
  <c r="AE923" i="1" s="1"/>
  <c r="AF923" i="1" s="1" a="1"/>
  <c r="AF923" i="1" s="1"/>
  <c r="J923" i="1" a="1"/>
  <c r="J923" i="1" s="1"/>
  <c r="I923" i="1" a="1"/>
  <c r="I923" i="1" s="1"/>
  <c r="AC923" i="1" a="1"/>
  <c r="AC923" i="1" s="1"/>
  <c r="AG922" i="1" a="1"/>
  <c r="AG922" i="1" s="1"/>
  <c r="AB922" i="1" a="1"/>
  <c r="AB922" i="1" s="1"/>
  <c r="AD922" i="1" s="1" a="1"/>
  <c r="AD922" i="1" s="1"/>
  <c r="AE922" i="1" a="1"/>
  <c r="AE922" i="1" s="1"/>
  <c r="AF922" i="1" s="1" a="1"/>
  <c r="AF922" i="1" s="1"/>
  <c r="J922" i="1" a="1"/>
  <c r="J922" i="1" s="1"/>
  <c r="I922" i="1" a="1"/>
  <c r="I922" i="1" s="1"/>
  <c r="AC922" i="1" a="1"/>
  <c r="AC922" i="1" s="1"/>
  <c r="AG921" i="1" a="1"/>
  <c r="AG921" i="1" s="1"/>
  <c r="AB921" i="1" a="1"/>
  <c r="AB921" i="1" s="1"/>
  <c r="AD921" i="1" s="1" a="1"/>
  <c r="AD921" i="1" s="1"/>
  <c r="AE921" i="1" a="1"/>
  <c r="AE921" i="1" s="1"/>
  <c r="AF921" i="1" s="1" a="1"/>
  <c r="AF921" i="1" s="1"/>
  <c r="J921" i="1" a="1"/>
  <c r="J921" i="1" s="1"/>
  <c r="I921" i="1" a="1"/>
  <c r="I921" i="1" s="1"/>
  <c r="AC921" i="1" a="1"/>
  <c r="AC921" i="1" s="1"/>
  <c r="AG920" i="1" a="1"/>
  <c r="AG920" i="1" s="1"/>
  <c r="AB920" i="1" a="1"/>
  <c r="AB920" i="1" s="1"/>
  <c r="AD920" i="1" s="1" a="1"/>
  <c r="AD920" i="1" s="1"/>
  <c r="AE920" i="1" a="1"/>
  <c r="AE920" i="1" s="1"/>
  <c r="AF920" i="1" s="1" a="1"/>
  <c r="AF920" i="1" s="1"/>
  <c r="J920" i="1" a="1"/>
  <c r="J920" i="1" s="1"/>
  <c r="I920" i="1" a="1"/>
  <c r="I920" i="1" s="1"/>
  <c r="AC920" i="1" a="1"/>
  <c r="AC920" i="1" s="1"/>
  <c r="AG919" i="1" a="1"/>
  <c r="AG919" i="1" s="1"/>
  <c r="AB919" i="1" a="1"/>
  <c r="AB919" i="1" s="1"/>
  <c r="AD919" i="1" s="1" a="1"/>
  <c r="AD919" i="1" s="1"/>
  <c r="AE919" i="1" a="1"/>
  <c r="AE919" i="1" s="1"/>
  <c r="AF919" i="1" s="1" a="1"/>
  <c r="AF919" i="1" s="1"/>
  <c r="J919" i="1" a="1"/>
  <c r="J919" i="1" s="1"/>
  <c r="I919" i="1" a="1"/>
  <c r="I919" i="1" s="1"/>
  <c r="AC919" i="1" a="1"/>
  <c r="AC919" i="1" s="1"/>
  <c r="AG918" i="1" a="1"/>
  <c r="AG918" i="1" s="1"/>
  <c r="AB918" i="1" a="1"/>
  <c r="AB918" i="1" s="1"/>
  <c r="AD918" i="1" s="1" a="1"/>
  <c r="AD918" i="1" s="1"/>
  <c r="AE918" i="1" a="1"/>
  <c r="AE918" i="1" s="1"/>
  <c r="AF918" i="1" s="1" a="1"/>
  <c r="AF918" i="1" s="1"/>
  <c r="J918" i="1" a="1"/>
  <c r="J918" i="1" s="1"/>
  <c r="I918" i="1" a="1"/>
  <c r="I918" i="1" s="1"/>
  <c r="AC918" i="1" a="1"/>
  <c r="AC918" i="1" s="1"/>
  <c r="AG917" i="1" a="1"/>
  <c r="AG917" i="1" s="1"/>
  <c r="AB917" i="1" a="1"/>
  <c r="AB917" i="1" s="1"/>
  <c r="AD917" i="1" s="1" a="1"/>
  <c r="AD917" i="1" s="1"/>
  <c r="AE917" i="1" a="1"/>
  <c r="AE917" i="1" s="1"/>
  <c r="AF917" i="1" s="1" a="1"/>
  <c r="AF917" i="1" s="1"/>
  <c r="J917" i="1" a="1"/>
  <c r="J917" i="1" s="1"/>
  <c r="I917" i="1" a="1"/>
  <c r="I917" i="1" s="1"/>
  <c r="AC917" i="1" a="1"/>
  <c r="AC917" i="1" s="1"/>
  <c r="AG916" i="1" a="1"/>
  <c r="AG916" i="1" s="1"/>
  <c r="AB916" i="1" a="1"/>
  <c r="AB916" i="1" s="1"/>
  <c r="AD916" i="1" s="1" a="1"/>
  <c r="AD916" i="1" s="1"/>
  <c r="AE916" i="1" a="1"/>
  <c r="AE916" i="1" s="1"/>
  <c r="AF916" i="1" s="1" a="1"/>
  <c r="AF916" i="1" s="1"/>
  <c r="J916" i="1" a="1"/>
  <c r="J916" i="1" s="1"/>
  <c r="I916" i="1" a="1"/>
  <c r="I916" i="1" s="1"/>
  <c r="AC916" i="1" a="1"/>
  <c r="AC916" i="1" s="1"/>
  <c r="AG915" i="1" a="1"/>
  <c r="AG915" i="1" s="1"/>
  <c r="AB915" i="1" a="1"/>
  <c r="AB915" i="1" s="1"/>
  <c r="AD915" i="1" s="1" a="1"/>
  <c r="AD915" i="1" s="1"/>
  <c r="AE915" i="1" a="1"/>
  <c r="AE915" i="1" s="1"/>
  <c r="AF915" i="1" s="1" a="1"/>
  <c r="AF915" i="1" s="1"/>
  <c r="J915" i="1" a="1"/>
  <c r="J915" i="1" s="1"/>
  <c r="I915" i="1" a="1"/>
  <c r="I915" i="1" s="1"/>
  <c r="AC915" i="1" a="1"/>
  <c r="AC915" i="1" s="1"/>
  <c r="AG914" i="1" a="1"/>
  <c r="AG914" i="1" s="1"/>
  <c r="AB914" i="1" a="1"/>
  <c r="AB914" i="1" s="1"/>
  <c r="AD914" i="1" s="1" a="1"/>
  <c r="AD914" i="1" s="1"/>
  <c r="AE914" i="1" a="1"/>
  <c r="AE914" i="1" s="1"/>
  <c r="AF914" i="1" s="1" a="1"/>
  <c r="AF914" i="1" s="1"/>
  <c r="J914" i="1" a="1"/>
  <c r="J914" i="1" s="1"/>
  <c r="I914" i="1" a="1"/>
  <c r="I914" i="1" s="1"/>
  <c r="AC914" i="1" a="1"/>
  <c r="AC914" i="1" s="1"/>
  <c r="AG913" i="1" a="1"/>
  <c r="AG913" i="1" s="1"/>
  <c r="J913" i="1" a="1"/>
  <c r="J913" i="1" s="1"/>
  <c r="I913" i="1" a="1"/>
  <c r="I913" i="1" s="1"/>
  <c r="AB913" i="1" a="1"/>
  <c r="AB913" i="1" s="1"/>
  <c r="AD913" i="1" s="1" a="1"/>
  <c r="AD913" i="1" s="1"/>
  <c r="AE913" i="1" a="1"/>
  <c r="AE913" i="1" s="1"/>
  <c r="AF913" i="1" s="1" a="1"/>
  <c r="AF913" i="1" s="1"/>
  <c r="AC913" i="1" a="1"/>
  <c r="AC913" i="1" s="1"/>
  <c r="AG912" i="1" a="1"/>
  <c r="AG912" i="1" s="1"/>
  <c r="J912" i="1" a="1"/>
  <c r="J912" i="1" s="1"/>
  <c r="I912" i="1" a="1"/>
  <c r="I912" i="1" s="1"/>
  <c r="AB912" i="1" a="1"/>
  <c r="AB912" i="1" s="1"/>
  <c r="AD912" i="1" s="1" a="1"/>
  <c r="AD912" i="1" s="1"/>
  <c r="AE912" i="1" a="1"/>
  <c r="AE912" i="1" s="1"/>
  <c r="AF912" i="1" s="1" a="1"/>
  <c r="AF912" i="1" s="1"/>
  <c r="AC912" i="1" a="1"/>
  <c r="AC912" i="1" s="1"/>
  <c r="AG911" i="1" a="1"/>
  <c r="AG911" i="1" s="1"/>
  <c r="I911" i="1" a="1"/>
  <c r="I911" i="1" s="1"/>
  <c r="J911" i="1" s="1" a="1"/>
  <c r="J911" i="1" s="1"/>
  <c r="AB911" i="1" a="1"/>
  <c r="AB911" i="1" s="1"/>
  <c r="AD911" i="1" s="1" a="1"/>
  <c r="AD911" i="1" s="1"/>
  <c r="AE911" i="1" a="1"/>
  <c r="AE911" i="1" s="1"/>
  <c r="AF911" i="1" s="1" a="1"/>
  <c r="AF911" i="1" s="1"/>
  <c r="AC911" i="1" a="1"/>
  <c r="AC911" i="1" s="1"/>
  <c r="AG910" i="1" a="1"/>
  <c r="AG910" i="1" s="1"/>
  <c r="J910" i="1" a="1"/>
  <c r="J910" i="1" s="1"/>
  <c r="I910" i="1" a="1"/>
  <c r="I910" i="1" s="1"/>
  <c r="AB910" i="1" a="1"/>
  <c r="AB910" i="1" s="1"/>
  <c r="AD910" i="1" s="1" a="1"/>
  <c r="AD910" i="1" s="1"/>
  <c r="AE910" i="1" a="1"/>
  <c r="AE910" i="1" s="1"/>
  <c r="AF910" i="1" s="1" a="1"/>
  <c r="AF910" i="1" s="1"/>
  <c r="AC910" i="1" a="1"/>
  <c r="AC910" i="1" s="1"/>
  <c r="AG909" i="1" a="1"/>
  <c r="AG909" i="1" s="1"/>
  <c r="J909" i="1" a="1"/>
  <c r="J909" i="1" s="1"/>
  <c r="I909" i="1" a="1"/>
  <c r="I909" i="1" s="1"/>
  <c r="AB909" i="1" a="1"/>
  <c r="AB909" i="1" s="1"/>
  <c r="AD909" i="1" s="1" a="1"/>
  <c r="AD909" i="1" s="1"/>
  <c r="AE909" i="1" a="1"/>
  <c r="AE909" i="1" s="1"/>
  <c r="AF909" i="1" s="1" a="1"/>
  <c r="AF909" i="1" s="1"/>
  <c r="AC909" i="1" a="1"/>
  <c r="AC909" i="1" s="1"/>
  <c r="AG908" i="1" a="1"/>
  <c r="AG908" i="1" s="1"/>
  <c r="J908" i="1" a="1"/>
  <c r="J908" i="1" s="1"/>
  <c r="I908" i="1" a="1"/>
  <c r="I908" i="1" s="1"/>
  <c r="AB908" i="1" a="1"/>
  <c r="AB908" i="1" s="1"/>
  <c r="AD908" i="1" s="1" a="1"/>
  <c r="AD908" i="1" s="1"/>
  <c r="AE908" i="1" a="1"/>
  <c r="AE908" i="1" s="1"/>
  <c r="AF908" i="1" s="1" a="1"/>
  <c r="AF908" i="1" s="1"/>
  <c r="AC908" i="1" a="1"/>
  <c r="AC908" i="1" s="1"/>
  <c r="AG907" i="1" a="1"/>
  <c r="AG907" i="1" s="1"/>
  <c r="AB907" i="1" a="1"/>
  <c r="AB907" i="1" s="1"/>
  <c r="AD907" i="1" s="1" a="1"/>
  <c r="AD907" i="1" s="1"/>
  <c r="AE907" i="1" a="1"/>
  <c r="AE907" i="1" s="1"/>
  <c r="AF907" i="1" s="1" a="1"/>
  <c r="AF907" i="1" s="1"/>
  <c r="J907" i="1" a="1"/>
  <c r="J907" i="1" s="1"/>
  <c r="I907" i="1" a="1"/>
  <c r="I907" i="1" s="1"/>
  <c r="AC907" i="1" a="1"/>
  <c r="AC907" i="1" s="1"/>
  <c r="AG906" i="1" a="1"/>
  <c r="AG906" i="1" s="1"/>
  <c r="I906" i="1" a="1"/>
  <c r="I906" i="1" s="1"/>
  <c r="J906" i="1" s="1" a="1"/>
  <c r="J906" i="1" s="1"/>
  <c r="AB906" i="1" a="1"/>
  <c r="AB906" i="1" s="1"/>
  <c r="AD906" i="1" s="1" a="1"/>
  <c r="AD906" i="1" s="1"/>
  <c r="AE906" i="1" a="1"/>
  <c r="AE906" i="1" s="1"/>
  <c r="AF906" i="1" s="1" a="1"/>
  <c r="AF906" i="1" s="1"/>
  <c r="AC906" i="1" a="1"/>
  <c r="AC906" i="1" s="1"/>
  <c r="AG905" i="1" a="1"/>
  <c r="AG905" i="1" s="1"/>
  <c r="I905" i="1" a="1"/>
  <c r="I905" i="1" s="1"/>
  <c r="J905" i="1" s="1" a="1"/>
  <c r="J905" i="1" s="1"/>
  <c r="AB905" i="1" a="1"/>
  <c r="AB905" i="1" s="1"/>
  <c r="AD905" i="1" s="1" a="1"/>
  <c r="AD905" i="1" s="1"/>
  <c r="AE905" i="1" a="1"/>
  <c r="AE905" i="1" s="1"/>
  <c r="AF905" i="1" s="1" a="1"/>
  <c r="AF905" i="1" s="1"/>
  <c r="AC905" i="1" a="1"/>
  <c r="AC905" i="1" s="1"/>
  <c r="AG904" i="1" a="1"/>
  <c r="AG904" i="1" s="1"/>
  <c r="J904" i="1" a="1"/>
  <c r="J904" i="1" s="1"/>
  <c r="I904" i="1" a="1"/>
  <c r="I904" i="1" s="1"/>
  <c r="AB904" i="1" a="1"/>
  <c r="AB904" i="1" s="1"/>
  <c r="AD904" i="1" s="1" a="1"/>
  <c r="AD904" i="1" s="1"/>
  <c r="AE904" i="1" a="1"/>
  <c r="AE904" i="1" s="1"/>
  <c r="AF904" i="1" s="1" a="1"/>
  <c r="AF904" i="1" s="1"/>
  <c r="AC904" i="1" a="1"/>
  <c r="AC904" i="1" s="1"/>
  <c r="AG903" i="1" a="1"/>
  <c r="AG903" i="1" s="1"/>
  <c r="J903" i="1" a="1"/>
  <c r="J903" i="1" s="1"/>
  <c r="I903" i="1" a="1"/>
  <c r="I903" i="1" s="1"/>
  <c r="AB903" i="1" a="1"/>
  <c r="AB903" i="1" s="1"/>
  <c r="AD903" i="1" s="1" a="1"/>
  <c r="AD903" i="1" s="1"/>
  <c r="AE903" i="1" a="1"/>
  <c r="AE903" i="1" s="1"/>
  <c r="AF903" i="1" s="1" a="1"/>
  <c r="AF903" i="1" s="1"/>
  <c r="AC903" i="1" a="1"/>
  <c r="AC903" i="1" s="1"/>
  <c r="AG902" i="1" a="1"/>
  <c r="AG902" i="1" s="1"/>
  <c r="J902" i="1" a="1"/>
  <c r="J902" i="1" s="1"/>
  <c r="I902" i="1" a="1"/>
  <c r="I902" i="1" s="1"/>
  <c r="AB902" i="1" a="1"/>
  <c r="AB902" i="1" s="1"/>
  <c r="AD902" i="1" s="1" a="1"/>
  <c r="AD902" i="1" s="1"/>
  <c r="AE902" i="1" a="1"/>
  <c r="AE902" i="1" s="1"/>
  <c r="AF902" i="1" s="1" a="1"/>
  <c r="AF902" i="1" s="1"/>
  <c r="AC902" i="1" a="1"/>
  <c r="AC902" i="1" s="1"/>
  <c r="AG901" i="1" a="1"/>
  <c r="AG901" i="1" s="1"/>
  <c r="J901" i="1" a="1"/>
  <c r="J901" i="1" s="1"/>
  <c r="I901" i="1" a="1"/>
  <c r="I901" i="1" s="1"/>
  <c r="AB901" i="1" a="1"/>
  <c r="AB901" i="1" s="1"/>
  <c r="AD901" i="1" s="1" a="1"/>
  <c r="AD901" i="1" s="1"/>
  <c r="AE901" i="1" a="1"/>
  <c r="AE901" i="1" s="1"/>
  <c r="AF901" i="1" s="1" a="1"/>
  <c r="AF901" i="1" s="1"/>
  <c r="AC901" i="1" a="1"/>
  <c r="AC901" i="1" s="1"/>
  <c r="AG900" i="1" a="1"/>
  <c r="AG900" i="1" s="1"/>
  <c r="J900" i="1" a="1"/>
  <c r="J900" i="1" s="1"/>
  <c r="I900" i="1" a="1"/>
  <c r="I900" i="1" s="1"/>
  <c r="AB900" i="1" a="1"/>
  <c r="AB900" i="1" s="1"/>
  <c r="AD900" i="1" s="1" a="1"/>
  <c r="AD900" i="1" s="1"/>
  <c r="AE900" i="1" a="1"/>
  <c r="AE900" i="1" s="1"/>
  <c r="AF900" i="1" s="1" a="1"/>
  <c r="AF900" i="1" s="1"/>
  <c r="AC900" i="1" a="1"/>
  <c r="AC900" i="1" s="1"/>
  <c r="AG899" i="1" a="1"/>
  <c r="AG899" i="1" s="1"/>
  <c r="J899" i="1" a="1"/>
  <c r="J899" i="1" s="1"/>
  <c r="I899" i="1" a="1"/>
  <c r="I899" i="1" s="1"/>
  <c r="AB899" i="1" a="1"/>
  <c r="AB899" i="1" s="1"/>
  <c r="AD899" i="1" s="1" a="1"/>
  <c r="AD899" i="1" s="1"/>
  <c r="AE899" i="1" a="1"/>
  <c r="AE899" i="1" s="1"/>
  <c r="AF899" i="1" s="1" a="1"/>
  <c r="AF899" i="1" s="1"/>
  <c r="AC899" i="1" a="1"/>
  <c r="AC899" i="1" s="1"/>
  <c r="AG898" i="1" a="1"/>
  <c r="AG898" i="1" s="1"/>
  <c r="J898" i="1" a="1"/>
  <c r="J898" i="1" s="1"/>
  <c r="I898" i="1" a="1"/>
  <c r="I898" i="1" s="1"/>
  <c r="AB898" i="1" a="1"/>
  <c r="AB898" i="1" s="1"/>
  <c r="AD898" i="1" s="1" a="1"/>
  <c r="AD898" i="1" s="1"/>
  <c r="AE898" i="1" a="1"/>
  <c r="AE898" i="1" s="1"/>
  <c r="AF898" i="1" s="1" a="1"/>
  <c r="AF898" i="1" s="1"/>
  <c r="AC898" i="1" a="1"/>
  <c r="AC898" i="1" s="1"/>
  <c r="AG897" i="1" a="1"/>
  <c r="AG897" i="1" s="1"/>
  <c r="J897" i="1" a="1"/>
  <c r="J897" i="1" s="1"/>
  <c r="I897" i="1" a="1"/>
  <c r="I897" i="1" s="1"/>
  <c r="AB897" i="1" a="1"/>
  <c r="AB897" i="1" s="1"/>
  <c r="AD897" i="1" s="1" a="1"/>
  <c r="AD897" i="1" s="1"/>
  <c r="AE897" i="1" a="1"/>
  <c r="AE897" i="1" s="1"/>
  <c r="AF897" i="1" s="1" a="1"/>
  <c r="AF897" i="1" s="1"/>
  <c r="AC897" i="1" a="1"/>
  <c r="AC897" i="1" s="1"/>
  <c r="AG896" i="1" a="1"/>
  <c r="AG896" i="1" s="1"/>
  <c r="J896" i="1" a="1"/>
  <c r="J896" i="1" s="1"/>
  <c r="I896" i="1" a="1"/>
  <c r="I896" i="1" s="1"/>
  <c r="AB896" i="1" a="1"/>
  <c r="AB896" i="1" s="1"/>
  <c r="AD896" i="1" s="1" a="1"/>
  <c r="AD896" i="1" s="1"/>
  <c r="AE896" i="1" a="1"/>
  <c r="AE896" i="1" s="1"/>
  <c r="AF896" i="1" s="1" a="1"/>
  <c r="AF896" i="1" s="1"/>
  <c r="AC896" i="1" a="1"/>
  <c r="AC896" i="1" s="1"/>
  <c r="AG895" i="1" a="1"/>
  <c r="AG895" i="1" s="1"/>
  <c r="J895" i="1" a="1"/>
  <c r="J895" i="1" s="1"/>
  <c r="I895" i="1" a="1"/>
  <c r="I895" i="1" s="1"/>
  <c r="AB895" i="1" a="1"/>
  <c r="AB895" i="1" s="1"/>
  <c r="AD895" i="1" s="1" a="1"/>
  <c r="AD895" i="1" s="1"/>
  <c r="AE895" i="1" a="1"/>
  <c r="AE895" i="1" s="1"/>
  <c r="AF895" i="1" s="1" a="1"/>
  <c r="AF895" i="1" s="1"/>
  <c r="AC895" i="1" a="1"/>
  <c r="AC895" i="1" s="1"/>
  <c r="AG894" i="1" a="1"/>
  <c r="AG894" i="1" s="1"/>
  <c r="J894" i="1" a="1"/>
  <c r="J894" i="1" s="1"/>
  <c r="I894" i="1" a="1"/>
  <c r="I894" i="1" s="1"/>
  <c r="AB894" i="1" a="1"/>
  <c r="AB894" i="1" s="1"/>
  <c r="AD894" i="1" s="1" a="1"/>
  <c r="AD894" i="1" s="1"/>
  <c r="AE894" i="1" a="1"/>
  <c r="AE894" i="1" s="1"/>
  <c r="AF894" i="1" s="1" a="1"/>
  <c r="AF894" i="1" s="1"/>
  <c r="AC894" i="1" a="1"/>
  <c r="AC894" i="1" s="1"/>
  <c r="AG893" i="1" a="1"/>
  <c r="AG893" i="1" s="1"/>
  <c r="I893" i="1" a="1"/>
  <c r="I893" i="1" s="1"/>
  <c r="J893" i="1" s="1" a="1"/>
  <c r="J893" i="1" s="1"/>
  <c r="AB893" i="1" a="1"/>
  <c r="AB893" i="1" s="1"/>
  <c r="AD893" i="1" s="1" a="1"/>
  <c r="AD893" i="1" s="1"/>
  <c r="AE893" i="1" a="1"/>
  <c r="AE893" i="1" s="1"/>
  <c r="AF893" i="1" s="1" a="1"/>
  <c r="AF893" i="1" s="1"/>
  <c r="AC893" i="1" a="1"/>
  <c r="AC893" i="1" s="1"/>
  <c r="AG892" i="1" a="1"/>
  <c r="AG892" i="1" s="1"/>
  <c r="J892" i="1" a="1"/>
  <c r="J892" i="1" s="1"/>
  <c r="I892" i="1" a="1"/>
  <c r="I892" i="1" s="1"/>
  <c r="AB892" i="1" a="1"/>
  <c r="AB892" i="1" s="1"/>
  <c r="AD892" i="1" s="1" a="1"/>
  <c r="AD892" i="1" s="1"/>
  <c r="AE892" i="1" a="1"/>
  <c r="AE892" i="1" s="1"/>
  <c r="AF892" i="1" s="1" a="1"/>
  <c r="AF892" i="1" s="1"/>
  <c r="AC892" i="1" a="1"/>
  <c r="AC892" i="1" s="1"/>
  <c r="AG891" i="1" a="1"/>
  <c r="AG891" i="1" s="1"/>
  <c r="J891" i="1" a="1"/>
  <c r="J891" i="1" s="1"/>
  <c r="I891" i="1" a="1"/>
  <c r="I891" i="1" s="1"/>
  <c r="AB891" i="1" a="1"/>
  <c r="AB891" i="1" s="1"/>
  <c r="AD891" i="1" s="1" a="1"/>
  <c r="AD891" i="1" s="1"/>
  <c r="AE891" i="1" a="1"/>
  <c r="AE891" i="1" s="1"/>
  <c r="AF891" i="1" s="1" a="1"/>
  <c r="AF891" i="1" s="1"/>
  <c r="AC891" i="1" a="1"/>
  <c r="AC891" i="1" s="1"/>
  <c r="AG890" i="1" a="1"/>
  <c r="AG890" i="1" s="1"/>
  <c r="I890" i="1" a="1"/>
  <c r="I890" i="1" s="1"/>
  <c r="J890" i="1" s="1" a="1"/>
  <c r="J890" i="1" s="1"/>
  <c r="AB890" i="1" a="1"/>
  <c r="AB890" i="1" s="1"/>
  <c r="AD890" i="1" s="1" a="1"/>
  <c r="AD890" i="1" s="1"/>
  <c r="AE890" i="1" a="1"/>
  <c r="AE890" i="1" s="1"/>
  <c r="AF890" i="1" s="1" a="1"/>
  <c r="AF890" i="1" s="1"/>
  <c r="AC890" i="1" a="1"/>
  <c r="AC890" i="1" s="1"/>
  <c r="AG889" i="1" a="1"/>
  <c r="AG889" i="1" s="1"/>
  <c r="J889" i="1" a="1"/>
  <c r="J889" i="1" s="1"/>
  <c r="I889" i="1" a="1"/>
  <c r="I889" i="1" s="1"/>
  <c r="AB889" i="1" a="1"/>
  <c r="AB889" i="1" s="1"/>
  <c r="AD889" i="1" s="1" a="1"/>
  <c r="AD889" i="1" s="1"/>
  <c r="AE889" i="1" a="1"/>
  <c r="AE889" i="1" s="1"/>
  <c r="AF889" i="1" s="1" a="1"/>
  <c r="AF889" i="1" s="1"/>
  <c r="AC889" i="1" a="1"/>
  <c r="AC889" i="1" s="1"/>
  <c r="AG888" i="1" a="1"/>
  <c r="AG888" i="1" s="1"/>
  <c r="J888" i="1" a="1"/>
  <c r="J888" i="1" s="1"/>
  <c r="I888" i="1" a="1"/>
  <c r="I888" i="1" s="1"/>
  <c r="AB888" i="1" a="1"/>
  <c r="AB888" i="1" s="1"/>
  <c r="AD888" i="1" s="1" a="1"/>
  <c r="AD888" i="1" s="1"/>
  <c r="AE888" i="1" a="1"/>
  <c r="AE888" i="1" s="1"/>
  <c r="AF888" i="1" s="1" a="1"/>
  <c r="AF888" i="1" s="1"/>
  <c r="AC888" i="1" a="1"/>
  <c r="AC888" i="1" s="1"/>
  <c r="AG887" i="1" a="1"/>
  <c r="AG887" i="1" s="1"/>
  <c r="J887" i="1" a="1"/>
  <c r="J887" i="1" s="1"/>
  <c r="I887" i="1" a="1"/>
  <c r="I887" i="1" s="1"/>
  <c r="AB887" i="1" a="1"/>
  <c r="AB887" i="1" s="1"/>
  <c r="AD887" i="1" s="1" a="1"/>
  <c r="AD887" i="1" s="1"/>
  <c r="AE887" i="1" a="1"/>
  <c r="AE887" i="1" s="1"/>
  <c r="AF887" i="1" s="1" a="1"/>
  <c r="AF887" i="1" s="1"/>
  <c r="AC887" i="1" a="1"/>
  <c r="AC887" i="1" s="1"/>
  <c r="AG886" i="1" a="1"/>
  <c r="AG886" i="1" s="1"/>
  <c r="J886" i="1" a="1"/>
  <c r="J886" i="1" s="1"/>
  <c r="I886" i="1" a="1"/>
  <c r="I886" i="1" s="1"/>
  <c r="AB886" i="1" a="1"/>
  <c r="AB886" i="1" s="1"/>
  <c r="AD886" i="1" s="1" a="1"/>
  <c r="AD886" i="1" s="1"/>
  <c r="AE886" i="1" a="1"/>
  <c r="AE886" i="1" s="1"/>
  <c r="AF886" i="1" s="1" a="1"/>
  <c r="AF886" i="1" s="1"/>
  <c r="AC886" i="1" a="1"/>
  <c r="AC886" i="1" s="1"/>
  <c r="AG885" i="1" a="1"/>
  <c r="AG885" i="1" s="1"/>
  <c r="J885" i="1" a="1"/>
  <c r="J885" i="1" s="1"/>
  <c r="I885" i="1" a="1"/>
  <c r="I885" i="1" s="1"/>
  <c r="AB885" i="1" a="1"/>
  <c r="AB885" i="1" s="1"/>
  <c r="AD885" i="1" s="1" a="1"/>
  <c r="AD885" i="1" s="1"/>
  <c r="AE885" i="1" a="1"/>
  <c r="AE885" i="1" s="1"/>
  <c r="AF885" i="1" s="1" a="1"/>
  <c r="AF885" i="1" s="1"/>
  <c r="AC885" i="1" a="1"/>
  <c r="AC885" i="1" s="1"/>
  <c r="AG884" i="1" a="1"/>
  <c r="AG884" i="1" s="1"/>
  <c r="J884" i="1" a="1"/>
  <c r="J884" i="1" s="1"/>
  <c r="I884" i="1" a="1"/>
  <c r="I884" i="1" s="1"/>
  <c r="AB884" i="1" a="1"/>
  <c r="AB884" i="1" s="1"/>
  <c r="AD884" i="1" s="1" a="1"/>
  <c r="AD884" i="1" s="1"/>
  <c r="AE884" i="1" a="1"/>
  <c r="AE884" i="1" s="1"/>
  <c r="AF884" i="1" s="1" a="1"/>
  <c r="AF884" i="1" s="1"/>
  <c r="AC884" i="1" a="1"/>
  <c r="AC884" i="1" s="1"/>
  <c r="AG883" i="1" a="1"/>
  <c r="AG883" i="1" s="1"/>
  <c r="J883" i="1" a="1"/>
  <c r="J883" i="1" s="1"/>
  <c r="I883" i="1" a="1"/>
  <c r="I883" i="1" s="1"/>
  <c r="AB883" i="1" a="1"/>
  <c r="AB883" i="1" s="1"/>
  <c r="AD883" i="1" s="1" a="1"/>
  <c r="AD883" i="1" s="1"/>
  <c r="AE883" i="1" a="1"/>
  <c r="AE883" i="1" s="1"/>
  <c r="AF883" i="1" s="1" a="1"/>
  <c r="AF883" i="1" s="1"/>
  <c r="AC883" i="1" a="1"/>
  <c r="AC883" i="1" s="1"/>
  <c r="AG882" i="1" a="1"/>
  <c r="AG882" i="1" s="1"/>
  <c r="J882" i="1" a="1"/>
  <c r="J882" i="1" s="1"/>
  <c r="I882" i="1" a="1"/>
  <c r="I882" i="1" s="1"/>
  <c r="AB882" i="1" a="1"/>
  <c r="AB882" i="1" s="1"/>
  <c r="AD882" i="1" s="1" a="1"/>
  <c r="AD882" i="1" s="1"/>
  <c r="AE882" i="1" a="1"/>
  <c r="AE882" i="1" s="1"/>
  <c r="AF882" i="1" s="1" a="1"/>
  <c r="AF882" i="1" s="1"/>
  <c r="AC882" i="1" a="1"/>
  <c r="AC882" i="1" s="1"/>
  <c r="AG881" i="1" a="1"/>
  <c r="AG881" i="1" s="1"/>
  <c r="J881" i="1" a="1"/>
  <c r="J881" i="1" s="1"/>
  <c r="I881" i="1" a="1"/>
  <c r="I881" i="1" s="1"/>
  <c r="AB881" i="1" a="1"/>
  <c r="AB881" i="1" s="1"/>
  <c r="AD881" i="1" s="1" a="1"/>
  <c r="AD881" i="1" s="1"/>
  <c r="AE881" i="1" a="1"/>
  <c r="AE881" i="1" s="1"/>
  <c r="AF881" i="1" s="1" a="1"/>
  <c r="AF881" i="1" s="1"/>
  <c r="AC881" i="1" a="1"/>
  <c r="AC881" i="1" s="1"/>
  <c r="AG880" i="1" a="1"/>
  <c r="AG880" i="1" s="1"/>
  <c r="J880" i="1" a="1"/>
  <c r="J880" i="1" s="1"/>
  <c r="I880" i="1" a="1"/>
  <c r="I880" i="1" s="1"/>
  <c r="AB880" i="1" a="1"/>
  <c r="AB880" i="1" s="1"/>
  <c r="AD880" i="1" s="1" a="1"/>
  <c r="AD880" i="1" s="1"/>
  <c r="AE880" i="1" a="1"/>
  <c r="AE880" i="1" s="1"/>
  <c r="AF880" i="1" s="1" a="1"/>
  <c r="AF880" i="1" s="1"/>
  <c r="AC880" i="1" a="1"/>
  <c r="AC880" i="1" s="1"/>
  <c r="AG879" i="1" a="1"/>
  <c r="AG879" i="1" s="1"/>
  <c r="I879" i="1" a="1"/>
  <c r="I879" i="1" s="1"/>
  <c r="J879" i="1" s="1" a="1"/>
  <c r="J879" i="1" s="1"/>
  <c r="AB879" i="1" a="1"/>
  <c r="AB879" i="1" s="1"/>
  <c r="AD879" i="1" s="1" a="1"/>
  <c r="AD879" i="1" s="1"/>
  <c r="AE879" i="1" a="1"/>
  <c r="AE879" i="1" s="1"/>
  <c r="AF879" i="1" s="1" a="1"/>
  <c r="AF879" i="1" s="1"/>
  <c r="AC879" i="1" a="1"/>
  <c r="AC879" i="1" s="1"/>
  <c r="AG878" i="1" a="1"/>
  <c r="AG878" i="1" s="1"/>
  <c r="AB878" i="1" a="1"/>
  <c r="AB878" i="1" s="1"/>
  <c r="AD878" i="1" s="1" a="1"/>
  <c r="AD878" i="1" s="1"/>
  <c r="AE878" i="1" a="1"/>
  <c r="AE878" i="1" s="1"/>
  <c r="AF878" i="1" s="1" a="1"/>
  <c r="AF878" i="1" s="1"/>
  <c r="J878" i="1" a="1"/>
  <c r="J878" i="1" s="1"/>
  <c r="I878" i="1" a="1"/>
  <c r="I878" i="1" s="1"/>
  <c r="AC878" i="1" a="1"/>
  <c r="AC878" i="1" s="1"/>
  <c r="AG877" i="1" a="1"/>
  <c r="AG877" i="1" s="1"/>
  <c r="J877" i="1" a="1"/>
  <c r="J877" i="1" s="1"/>
  <c r="I877" i="1" a="1"/>
  <c r="I877" i="1" s="1"/>
  <c r="AB877" i="1" a="1"/>
  <c r="AB877" i="1" s="1"/>
  <c r="AD877" i="1" s="1" a="1"/>
  <c r="AD877" i="1" s="1"/>
  <c r="AE877" i="1" a="1"/>
  <c r="AE877" i="1" s="1"/>
  <c r="AF877" i="1" s="1" a="1"/>
  <c r="AF877" i="1" s="1"/>
  <c r="AC877" i="1" a="1"/>
  <c r="AC877" i="1" s="1"/>
  <c r="AG876" i="1" a="1"/>
  <c r="AG876" i="1" s="1"/>
  <c r="J876" i="1" a="1"/>
  <c r="J876" i="1" s="1"/>
  <c r="I876" i="1" a="1"/>
  <c r="I876" i="1" s="1"/>
  <c r="AB876" i="1" a="1"/>
  <c r="AB876" i="1" s="1"/>
  <c r="AD876" i="1" s="1" a="1"/>
  <c r="AD876" i="1" s="1"/>
  <c r="AE876" i="1" a="1"/>
  <c r="AE876" i="1" s="1"/>
  <c r="AF876" i="1" s="1" a="1"/>
  <c r="AF876" i="1" s="1"/>
  <c r="AC876" i="1" a="1"/>
  <c r="AC876" i="1" s="1"/>
  <c r="AG875" i="1" a="1"/>
  <c r="AG875" i="1" s="1"/>
  <c r="J875" i="1" a="1"/>
  <c r="J875" i="1" s="1"/>
  <c r="I875" i="1" a="1"/>
  <c r="I875" i="1" s="1"/>
  <c r="AB875" i="1" a="1"/>
  <c r="AB875" i="1" s="1"/>
  <c r="AD875" i="1" s="1" a="1"/>
  <c r="AD875" i="1" s="1"/>
  <c r="AE875" i="1" a="1"/>
  <c r="AE875" i="1" s="1"/>
  <c r="AF875" i="1" s="1" a="1"/>
  <c r="AF875" i="1" s="1"/>
  <c r="AC875" i="1" a="1"/>
  <c r="AC875" i="1" s="1"/>
  <c r="AG874" i="1" a="1"/>
  <c r="AG874" i="1" s="1"/>
  <c r="J874" i="1" a="1"/>
  <c r="J874" i="1" s="1"/>
  <c r="I874" i="1" a="1"/>
  <c r="I874" i="1" s="1"/>
  <c r="AB874" i="1" a="1"/>
  <c r="AB874" i="1" s="1"/>
  <c r="AD874" i="1" s="1" a="1"/>
  <c r="AD874" i="1" s="1"/>
  <c r="AE874" i="1" a="1"/>
  <c r="AE874" i="1" s="1"/>
  <c r="AF874" i="1" s="1" a="1"/>
  <c r="AF874" i="1" s="1"/>
  <c r="AC874" i="1" a="1"/>
  <c r="AC874" i="1" s="1"/>
  <c r="AG873" i="1" a="1"/>
  <c r="AG873" i="1" s="1"/>
  <c r="J873" i="1" a="1"/>
  <c r="J873" i="1" s="1"/>
  <c r="I873" i="1" a="1"/>
  <c r="I873" i="1" s="1"/>
  <c r="AB873" i="1" a="1"/>
  <c r="AB873" i="1" s="1"/>
  <c r="AD873" i="1" s="1" a="1"/>
  <c r="AD873" i="1" s="1"/>
  <c r="AE873" i="1" a="1"/>
  <c r="AE873" i="1" s="1"/>
  <c r="AF873" i="1" s="1" a="1"/>
  <c r="AF873" i="1" s="1"/>
  <c r="AC873" i="1" a="1"/>
  <c r="AC873" i="1" s="1"/>
  <c r="AG872" i="1" a="1"/>
  <c r="AG872" i="1" s="1"/>
  <c r="AB872" i="1" a="1"/>
  <c r="AB872" i="1" s="1"/>
  <c r="AD872" i="1" s="1" a="1"/>
  <c r="AD872" i="1" s="1"/>
  <c r="AE872" i="1" a="1"/>
  <c r="AE872" i="1" s="1"/>
  <c r="AF872" i="1" s="1" a="1"/>
  <c r="AF872" i="1" s="1"/>
  <c r="J872" i="1" a="1"/>
  <c r="J872" i="1" s="1"/>
  <c r="I872" i="1" a="1"/>
  <c r="I872" i="1" s="1"/>
  <c r="AC872" i="1" a="1"/>
  <c r="AC872" i="1" s="1"/>
  <c r="AG871" i="1" a="1"/>
  <c r="AG871" i="1" s="1"/>
  <c r="AB871" i="1" a="1"/>
  <c r="AB871" i="1" s="1"/>
  <c r="AD871" i="1" s="1" a="1"/>
  <c r="AD871" i="1" s="1"/>
  <c r="AE871" i="1" a="1"/>
  <c r="AE871" i="1" s="1"/>
  <c r="AF871" i="1" s="1" a="1"/>
  <c r="AF871" i="1" s="1"/>
  <c r="J871" i="1" a="1"/>
  <c r="J871" i="1" s="1"/>
  <c r="I871" i="1" a="1"/>
  <c r="I871" i="1" s="1"/>
  <c r="AC871" i="1" a="1"/>
  <c r="AC871" i="1" s="1"/>
  <c r="AG870" i="1" a="1"/>
  <c r="AG870" i="1" s="1"/>
  <c r="AB870" i="1" a="1"/>
  <c r="AB870" i="1" s="1"/>
  <c r="AD870" i="1" s="1" a="1"/>
  <c r="AD870" i="1" s="1"/>
  <c r="AE870" i="1" a="1"/>
  <c r="AE870" i="1" s="1"/>
  <c r="AF870" i="1" s="1" a="1"/>
  <c r="AF870" i="1" s="1"/>
  <c r="J870" i="1" a="1"/>
  <c r="J870" i="1" s="1"/>
  <c r="I870" i="1" a="1"/>
  <c r="I870" i="1" s="1"/>
  <c r="AC870" i="1" a="1"/>
  <c r="AC870" i="1" s="1"/>
  <c r="AG869" i="1" a="1"/>
  <c r="AG869" i="1" s="1"/>
  <c r="AB869" i="1" a="1"/>
  <c r="AB869" i="1" s="1"/>
  <c r="AD869" i="1" s="1" a="1"/>
  <c r="AD869" i="1" s="1"/>
  <c r="AE869" i="1" a="1"/>
  <c r="AE869" i="1" s="1"/>
  <c r="AF869" i="1" s="1" a="1"/>
  <c r="AF869" i="1" s="1"/>
  <c r="J869" i="1" a="1"/>
  <c r="J869" i="1" s="1"/>
  <c r="I869" i="1" a="1"/>
  <c r="I869" i="1" s="1"/>
  <c r="AC869" i="1" a="1"/>
  <c r="AC869" i="1" s="1"/>
  <c r="AG868" i="1" a="1"/>
  <c r="AG868" i="1" s="1"/>
  <c r="AB868" i="1" a="1"/>
  <c r="AB868" i="1" s="1"/>
  <c r="AD868" i="1" s="1" a="1"/>
  <c r="AD868" i="1" s="1"/>
  <c r="AE868" i="1" a="1"/>
  <c r="AE868" i="1" s="1"/>
  <c r="AF868" i="1" s="1" a="1"/>
  <c r="AF868" i="1" s="1"/>
  <c r="J868" i="1" a="1"/>
  <c r="J868" i="1" s="1"/>
  <c r="I868" i="1" a="1"/>
  <c r="I868" i="1" s="1"/>
  <c r="AC868" i="1" a="1"/>
  <c r="AC868" i="1" s="1"/>
  <c r="AG867" i="1" a="1"/>
  <c r="AG867" i="1" s="1"/>
  <c r="AB867" i="1" a="1"/>
  <c r="AB867" i="1" s="1"/>
  <c r="AD867" i="1" s="1" a="1"/>
  <c r="AD867" i="1" s="1"/>
  <c r="AE867" i="1" a="1"/>
  <c r="AE867" i="1" s="1"/>
  <c r="AF867" i="1" s="1" a="1"/>
  <c r="AF867" i="1" s="1"/>
  <c r="J867" i="1" a="1"/>
  <c r="J867" i="1" s="1"/>
  <c r="I867" i="1" a="1"/>
  <c r="I867" i="1" s="1"/>
  <c r="AC867" i="1" a="1"/>
  <c r="AC867" i="1" s="1"/>
  <c r="AG866" i="1" a="1"/>
  <c r="AG866" i="1" s="1"/>
  <c r="AB866" i="1" a="1"/>
  <c r="AB866" i="1" s="1"/>
  <c r="AD866" i="1" s="1" a="1"/>
  <c r="AD866" i="1" s="1"/>
  <c r="AE866" i="1" a="1"/>
  <c r="AE866" i="1" s="1"/>
  <c r="AF866" i="1" s="1" a="1"/>
  <c r="AF866" i="1" s="1"/>
  <c r="J866" i="1" a="1"/>
  <c r="J866" i="1" s="1"/>
  <c r="I866" i="1" a="1"/>
  <c r="I866" i="1" s="1"/>
  <c r="AC866" i="1" a="1"/>
  <c r="AC866" i="1" s="1"/>
  <c r="AG865" i="1" a="1"/>
  <c r="AG865" i="1" s="1"/>
  <c r="AB865" i="1" a="1"/>
  <c r="AB865" i="1" s="1"/>
  <c r="AD865" i="1" s="1" a="1"/>
  <c r="AD865" i="1" s="1"/>
  <c r="AE865" i="1" a="1"/>
  <c r="AE865" i="1" s="1"/>
  <c r="AF865" i="1" s="1" a="1"/>
  <c r="AF865" i="1" s="1"/>
  <c r="J865" i="1" a="1"/>
  <c r="J865" i="1" s="1"/>
  <c r="I865" i="1" a="1"/>
  <c r="I865" i="1" s="1"/>
  <c r="AC865" i="1" a="1"/>
  <c r="AC865" i="1" s="1"/>
  <c r="AG864" i="1" a="1"/>
  <c r="AG864" i="1" s="1"/>
  <c r="AB864" i="1" a="1"/>
  <c r="AB864" i="1" s="1"/>
  <c r="AD864" i="1" s="1" a="1"/>
  <c r="AD864" i="1" s="1"/>
  <c r="AE864" i="1" a="1"/>
  <c r="AE864" i="1" s="1"/>
  <c r="AF864" i="1" s="1" a="1"/>
  <c r="AF864" i="1" s="1"/>
  <c r="J864" i="1" a="1"/>
  <c r="J864" i="1" s="1"/>
  <c r="I864" i="1" a="1"/>
  <c r="I864" i="1" s="1"/>
  <c r="AC864" i="1" a="1"/>
  <c r="AC864" i="1" s="1"/>
  <c r="AG863" i="1" a="1"/>
  <c r="AG863" i="1" s="1"/>
  <c r="AB863" i="1" a="1"/>
  <c r="AB863" i="1" s="1"/>
  <c r="AD863" i="1" s="1" a="1"/>
  <c r="AD863" i="1" s="1"/>
  <c r="AE863" i="1" a="1"/>
  <c r="AE863" i="1" s="1"/>
  <c r="AF863" i="1" s="1" a="1"/>
  <c r="AF863" i="1" s="1"/>
  <c r="J863" i="1" a="1"/>
  <c r="J863" i="1" s="1"/>
  <c r="I863" i="1" a="1"/>
  <c r="I863" i="1" s="1"/>
  <c r="AC863" i="1" a="1"/>
  <c r="AC863" i="1" s="1"/>
  <c r="AG862" i="1" a="1"/>
  <c r="AG862" i="1" s="1"/>
  <c r="AB862" i="1" a="1"/>
  <c r="AB862" i="1" s="1"/>
  <c r="AD862" i="1" s="1" a="1"/>
  <c r="AD862" i="1" s="1"/>
  <c r="AE862" i="1" a="1"/>
  <c r="AE862" i="1" s="1"/>
  <c r="AF862" i="1" s="1" a="1"/>
  <c r="AF862" i="1" s="1"/>
  <c r="J862" i="1" a="1"/>
  <c r="J862" i="1" s="1"/>
  <c r="I862" i="1" a="1"/>
  <c r="I862" i="1" s="1"/>
  <c r="AC862" i="1" a="1"/>
  <c r="AC862" i="1" s="1"/>
  <c r="AG861" i="1" a="1"/>
  <c r="AG861" i="1" s="1"/>
  <c r="AB861" i="1" a="1"/>
  <c r="AB861" i="1" s="1"/>
  <c r="AD861" i="1" s="1" a="1"/>
  <c r="AD861" i="1" s="1"/>
  <c r="AE861" i="1" a="1"/>
  <c r="AE861" i="1" s="1"/>
  <c r="AF861" i="1" s="1" a="1"/>
  <c r="AF861" i="1" s="1"/>
  <c r="J861" i="1" a="1"/>
  <c r="J861" i="1" s="1"/>
  <c r="I861" i="1" a="1"/>
  <c r="I861" i="1" s="1"/>
  <c r="AC861" i="1" a="1"/>
  <c r="AC861" i="1" s="1"/>
  <c r="AG860" i="1" a="1"/>
  <c r="AG860" i="1" s="1"/>
  <c r="AB860" i="1" a="1"/>
  <c r="AB860" i="1" s="1"/>
  <c r="AD860" i="1" s="1" a="1"/>
  <c r="AD860" i="1" s="1"/>
  <c r="AE860" i="1" a="1"/>
  <c r="AE860" i="1" s="1"/>
  <c r="AF860" i="1" s="1" a="1"/>
  <c r="AF860" i="1" s="1"/>
  <c r="J860" i="1" a="1"/>
  <c r="J860" i="1" s="1"/>
  <c r="I860" i="1" a="1"/>
  <c r="I860" i="1" s="1"/>
  <c r="AC860" i="1" a="1"/>
  <c r="AC860" i="1" s="1"/>
  <c r="AG859" i="1" a="1"/>
  <c r="AG859" i="1" s="1"/>
  <c r="AB859" i="1" a="1"/>
  <c r="AB859" i="1" s="1"/>
  <c r="AD859" i="1" s="1" a="1"/>
  <c r="AD859" i="1" s="1"/>
  <c r="AE859" i="1" a="1"/>
  <c r="AE859" i="1" s="1"/>
  <c r="AF859" i="1" s="1" a="1"/>
  <c r="AF859" i="1" s="1"/>
  <c r="J859" i="1" a="1"/>
  <c r="J859" i="1" s="1"/>
  <c r="I859" i="1" a="1"/>
  <c r="I859" i="1" s="1"/>
  <c r="AC859" i="1" a="1"/>
  <c r="AC859" i="1" s="1"/>
  <c r="AG858" i="1" a="1"/>
  <c r="AG858" i="1" s="1"/>
  <c r="AB858" i="1" a="1"/>
  <c r="AB858" i="1" s="1"/>
  <c r="AD858" i="1" s="1" a="1"/>
  <c r="AD858" i="1" s="1"/>
  <c r="AE858" i="1" a="1"/>
  <c r="AE858" i="1" s="1"/>
  <c r="AF858" i="1" s="1" a="1"/>
  <c r="AF858" i="1" s="1"/>
  <c r="J858" i="1" a="1"/>
  <c r="J858" i="1" s="1"/>
  <c r="I858" i="1" a="1"/>
  <c r="I858" i="1" s="1"/>
  <c r="AC858" i="1" a="1"/>
  <c r="AC858" i="1" s="1"/>
  <c r="AG857" i="1" a="1"/>
  <c r="AG857" i="1" s="1"/>
  <c r="J857" i="1" a="1"/>
  <c r="J857" i="1" s="1"/>
  <c r="I857" i="1" a="1"/>
  <c r="I857" i="1" s="1"/>
  <c r="AB857" i="1" a="1"/>
  <c r="AB857" i="1" s="1"/>
  <c r="AD857" i="1" s="1" a="1"/>
  <c r="AD857" i="1" s="1"/>
  <c r="AE857" i="1" a="1"/>
  <c r="AE857" i="1" s="1"/>
  <c r="AF857" i="1" s="1" a="1"/>
  <c r="AF857" i="1" s="1"/>
  <c r="AC857" i="1" a="1"/>
  <c r="AC857" i="1" s="1"/>
  <c r="AG856" i="1" a="1"/>
  <c r="AG856" i="1" s="1"/>
  <c r="J856" i="1" a="1"/>
  <c r="J856" i="1" s="1"/>
  <c r="I856" i="1" a="1"/>
  <c r="I856" i="1" s="1"/>
  <c r="AB856" i="1" a="1"/>
  <c r="AB856" i="1" s="1"/>
  <c r="AD856" i="1" s="1" a="1"/>
  <c r="AD856" i="1" s="1"/>
  <c r="AE856" i="1" a="1"/>
  <c r="AE856" i="1" s="1"/>
  <c r="AF856" i="1" s="1" a="1"/>
  <c r="AF856" i="1" s="1"/>
  <c r="AC856" i="1" a="1"/>
  <c r="AC856" i="1" s="1"/>
  <c r="AG855" i="1" a="1"/>
  <c r="AG855" i="1" s="1"/>
  <c r="J855" i="1" a="1"/>
  <c r="J855" i="1" s="1"/>
  <c r="I855" i="1" a="1"/>
  <c r="I855" i="1" s="1"/>
  <c r="AB855" i="1" a="1"/>
  <c r="AB855" i="1" s="1"/>
  <c r="AD855" i="1" s="1" a="1"/>
  <c r="AD855" i="1" s="1"/>
  <c r="AE855" i="1" a="1"/>
  <c r="AE855" i="1" s="1"/>
  <c r="AF855" i="1" s="1" a="1"/>
  <c r="AF855" i="1" s="1"/>
  <c r="AC855" i="1" a="1"/>
  <c r="AC855" i="1" s="1"/>
  <c r="AG854" i="1" a="1"/>
  <c r="AG854" i="1" s="1"/>
  <c r="J854" i="1" a="1"/>
  <c r="J854" i="1" s="1"/>
  <c r="I854" i="1" a="1"/>
  <c r="I854" i="1" s="1"/>
  <c r="AB854" i="1" a="1"/>
  <c r="AB854" i="1" s="1"/>
  <c r="AD854" i="1" s="1" a="1"/>
  <c r="AD854" i="1" s="1"/>
  <c r="AE854" i="1" a="1"/>
  <c r="AE854" i="1" s="1"/>
  <c r="AF854" i="1" s="1" a="1"/>
  <c r="AF854" i="1" s="1"/>
  <c r="AC854" i="1" a="1"/>
  <c r="AC854" i="1" s="1"/>
  <c r="AG853" i="1" a="1"/>
  <c r="AG853" i="1" s="1"/>
  <c r="J853" i="1" a="1"/>
  <c r="J853" i="1" s="1"/>
  <c r="I853" i="1" a="1"/>
  <c r="I853" i="1" s="1"/>
  <c r="AB853" i="1" a="1"/>
  <c r="AB853" i="1" s="1"/>
  <c r="AD853" i="1" s="1" a="1"/>
  <c r="AD853" i="1" s="1"/>
  <c r="AE853" i="1" a="1"/>
  <c r="AE853" i="1" s="1"/>
  <c r="AF853" i="1" s="1" a="1"/>
  <c r="AF853" i="1" s="1"/>
  <c r="AC853" i="1" a="1"/>
  <c r="AC853" i="1" s="1"/>
  <c r="AG852" i="1" a="1"/>
  <c r="AG852" i="1" s="1"/>
  <c r="J852" i="1" a="1"/>
  <c r="J852" i="1" s="1"/>
  <c r="I852" i="1" a="1"/>
  <c r="I852" i="1" s="1"/>
  <c r="AB852" i="1" a="1"/>
  <c r="AB852" i="1" s="1"/>
  <c r="AD852" i="1" s="1" a="1"/>
  <c r="AD852" i="1" s="1"/>
  <c r="AE852" i="1" a="1"/>
  <c r="AE852" i="1" s="1"/>
  <c r="AF852" i="1" s="1" a="1"/>
  <c r="AF852" i="1" s="1"/>
  <c r="AC852" i="1" a="1"/>
  <c r="AC852" i="1" s="1"/>
  <c r="AG851" i="1" a="1"/>
  <c r="AG851" i="1" s="1"/>
  <c r="J851" i="1" a="1"/>
  <c r="J851" i="1" s="1"/>
  <c r="I851" i="1" a="1"/>
  <c r="I851" i="1" s="1"/>
  <c r="AB851" i="1" a="1"/>
  <c r="AB851" i="1" s="1"/>
  <c r="AD851" i="1" s="1" a="1"/>
  <c r="AD851" i="1" s="1"/>
  <c r="AE851" i="1" a="1"/>
  <c r="AE851" i="1" s="1"/>
  <c r="AF851" i="1" s="1" a="1"/>
  <c r="AF851" i="1" s="1"/>
  <c r="AC851" i="1" a="1"/>
  <c r="AC851" i="1" s="1"/>
  <c r="AG850" i="1" a="1"/>
  <c r="AG850" i="1" s="1"/>
  <c r="J850" i="1" a="1"/>
  <c r="J850" i="1" s="1"/>
  <c r="I850" i="1" a="1"/>
  <c r="I850" i="1" s="1"/>
  <c r="AB850" i="1" a="1"/>
  <c r="AB850" i="1" s="1"/>
  <c r="AD850" i="1" s="1" a="1"/>
  <c r="AD850" i="1" s="1"/>
  <c r="AE850" i="1" a="1"/>
  <c r="AE850" i="1" s="1"/>
  <c r="AF850" i="1" s="1" a="1"/>
  <c r="AF850" i="1" s="1"/>
  <c r="AC850" i="1" a="1"/>
  <c r="AC850" i="1" s="1"/>
  <c r="AG849" i="1" a="1"/>
  <c r="AG849" i="1" s="1"/>
  <c r="J849" i="1" a="1"/>
  <c r="J849" i="1" s="1"/>
  <c r="I849" i="1" a="1"/>
  <c r="I849" i="1" s="1"/>
  <c r="AB849" i="1" a="1"/>
  <c r="AB849" i="1" s="1"/>
  <c r="AD849" i="1" s="1" a="1"/>
  <c r="AD849" i="1" s="1"/>
  <c r="AE849" i="1" a="1"/>
  <c r="AE849" i="1" s="1"/>
  <c r="AF849" i="1" s="1" a="1"/>
  <c r="AF849" i="1" s="1"/>
  <c r="AC849" i="1" a="1"/>
  <c r="AC849" i="1" s="1"/>
  <c r="AG848" i="1" a="1"/>
  <c r="AG848" i="1" s="1"/>
  <c r="AB848" i="1" a="1"/>
  <c r="AB848" i="1" s="1"/>
  <c r="AD848" i="1" s="1" a="1"/>
  <c r="AD848" i="1" s="1"/>
  <c r="AE848" i="1" a="1"/>
  <c r="AE848" i="1" s="1"/>
  <c r="AF848" i="1" s="1" a="1"/>
  <c r="AF848" i="1" s="1"/>
  <c r="J848" i="1" a="1"/>
  <c r="J848" i="1" s="1"/>
  <c r="I848" i="1" a="1"/>
  <c r="I848" i="1" s="1"/>
  <c r="AC848" i="1" a="1"/>
  <c r="AC848" i="1" s="1"/>
  <c r="AG847" i="1" a="1"/>
  <c r="AG847" i="1" s="1"/>
  <c r="AB847" i="1" a="1"/>
  <c r="AB847" i="1" s="1"/>
  <c r="AD847" i="1" s="1" a="1"/>
  <c r="AD847" i="1" s="1"/>
  <c r="AE847" i="1" a="1"/>
  <c r="AE847" i="1" s="1"/>
  <c r="AF847" i="1" s="1" a="1"/>
  <c r="AF847" i="1" s="1"/>
  <c r="J847" i="1" a="1"/>
  <c r="J847" i="1" s="1"/>
  <c r="I847" i="1" a="1"/>
  <c r="I847" i="1" s="1"/>
  <c r="AC847" i="1" a="1"/>
  <c r="AC847" i="1" s="1"/>
  <c r="AG846" i="1" a="1"/>
  <c r="AG846" i="1" s="1"/>
  <c r="AB846" i="1" a="1"/>
  <c r="AB846" i="1" s="1"/>
  <c r="AD846" i="1" s="1" a="1"/>
  <c r="AD846" i="1" s="1"/>
  <c r="AE846" i="1" a="1"/>
  <c r="AE846" i="1" s="1"/>
  <c r="AF846" i="1" s="1" a="1"/>
  <c r="AF846" i="1" s="1"/>
  <c r="J846" i="1" a="1"/>
  <c r="J846" i="1" s="1"/>
  <c r="I846" i="1" a="1"/>
  <c r="I846" i="1" s="1"/>
  <c r="AC846" i="1" a="1"/>
  <c r="AC846" i="1" s="1"/>
  <c r="AG845" i="1" a="1"/>
  <c r="AG845" i="1" s="1"/>
  <c r="AB845" i="1" a="1"/>
  <c r="AB845" i="1" s="1"/>
  <c r="AD845" i="1" s="1" a="1"/>
  <c r="AD845" i="1" s="1"/>
  <c r="AE845" i="1" a="1"/>
  <c r="AE845" i="1" s="1"/>
  <c r="AF845" i="1" s="1" a="1"/>
  <c r="AF845" i="1" s="1"/>
  <c r="J845" i="1" a="1"/>
  <c r="J845" i="1" s="1"/>
  <c r="I845" i="1" a="1"/>
  <c r="I845" i="1" s="1"/>
  <c r="AC845" i="1" a="1"/>
  <c r="AC845" i="1" s="1"/>
  <c r="AG844" i="1" a="1"/>
  <c r="AG844" i="1" s="1"/>
  <c r="AB844" i="1" a="1"/>
  <c r="AB844" i="1" s="1"/>
  <c r="AD844" i="1" s="1" a="1"/>
  <c r="AD844" i="1" s="1"/>
  <c r="AE844" i="1" a="1"/>
  <c r="AE844" i="1" s="1"/>
  <c r="AF844" i="1" s="1" a="1"/>
  <c r="AF844" i="1" s="1"/>
  <c r="J844" i="1" a="1"/>
  <c r="J844" i="1" s="1"/>
  <c r="I844" i="1" a="1"/>
  <c r="I844" i="1" s="1"/>
  <c r="AC844" i="1" a="1"/>
  <c r="AC844" i="1" s="1"/>
  <c r="AG843" i="1" a="1"/>
  <c r="AG843" i="1" s="1"/>
  <c r="AB843" i="1" a="1"/>
  <c r="AB843" i="1" s="1"/>
  <c r="AD843" i="1" s="1" a="1"/>
  <c r="AD843" i="1" s="1"/>
  <c r="AE843" i="1" a="1"/>
  <c r="AE843" i="1" s="1"/>
  <c r="AF843" i="1" s="1" a="1"/>
  <c r="AF843" i="1" s="1"/>
  <c r="J843" i="1" a="1"/>
  <c r="J843" i="1" s="1"/>
  <c r="I843" i="1" a="1"/>
  <c r="I843" i="1" s="1"/>
  <c r="AC843" i="1" a="1"/>
  <c r="AC843" i="1" s="1"/>
  <c r="AG842" i="1" a="1"/>
  <c r="AG842" i="1" s="1"/>
  <c r="AB842" i="1" a="1"/>
  <c r="AB842" i="1" s="1"/>
  <c r="AD842" i="1" s="1" a="1"/>
  <c r="AD842" i="1" s="1"/>
  <c r="AE842" i="1" a="1"/>
  <c r="AE842" i="1" s="1"/>
  <c r="AF842" i="1" s="1" a="1"/>
  <c r="AF842" i="1" s="1"/>
  <c r="J842" i="1" a="1"/>
  <c r="J842" i="1" s="1"/>
  <c r="I842" i="1" a="1"/>
  <c r="I842" i="1" s="1"/>
  <c r="AC842" i="1" a="1"/>
  <c r="AC842" i="1" s="1"/>
  <c r="AG841" i="1" a="1"/>
  <c r="AG841" i="1" s="1"/>
  <c r="AB841" i="1" a="1"/>
  <c r="AB841" i="1" s="1"/>
  <c r="AD841" i="1" s="1" a="1"/>
  <c r="AD841" i="1" s="1"/>
  <c r="AE841" i="1" a="1"/>
  <c r="AE841" i="1" s="1"/>
  <c r="AF841" i="1" s="1" a="1"/>
  <c r="AF841" i="1" s="1"/>
  <c r="J841" i="1" a="1"/>
  <c r="J841" i="1" s="1"/>
  <c r="I841" i="1" a="1"/>
  <c r="I841" i="1" s="1"/>
  <c r="AC841" i="1" a="1"/>
  <c r="AC841" i="1" s="1"/>
  <c r="AG840" i="1" a="1"/>
  <c r="AG840" i="1" s="1"/>
  <c r="AB840" i="1" a="1"/>
  <c r="AB840" i="1" s="1"/>
  <c r="AD840" i="1" s="1" a="1"/>
  <c r="AD840" i="1" s="1"/>
  <c r="AE840" i="1" a="1"/>
  <c r="AE840" i="1" s="1"/>
  <c r="AF840" i="1" s="1" a="1"/>
  <c r="AF840" i="1" s="1"/>
  <c r="J840" i="1" a="1"/>
  <c r="J840" i="1" s="1"/>
  <c r="I840" i="1" a="1"/>
  <c r="I840" i="1" s="1"/>
  <c r="AC840" i="1" a="1"/>
  <c r="AC840" i="1" s="1"/>
  <c r="AG839" i="1" a="1"/>
  <c r="AG839" i="1" s="1"/>
  <c r="AB839" i="1" a="1"/>
  <c r="AB839" i="1" s="1"/>
  <c r="AD839" i="1" s="1" a="1"/>
  <c r="AD839" i="1" s="1"/>
  <c r="AE839" i="1" a="1"/>
  <c r="AE839" i="1" s="1"/>
  <c r="AF839" i="1" s="1" a="1"/>
  <c r="AF839" i="1" s="1"/>
  <c r="J839" i="1" a="1"/>
  <c r="J839" i="1" s="1"/>
  <c r="I839" i="1" a="1"/>
  <c r="I839" i="1" s="1"/>
  <c r="AC839" i="1" a="1"/>
  <c r="AC839" i="1" s="1"/>
  <c r="AG838" i="1" a="1"/>
  <c r="AG838" i="1" s="1"/>
  <c r="AB838" i="1" a="1"/>
  <c r="AB838" i="1" s="1"/>
  <c r="AD838" i="1" s="1" a="1"/>
  <c r="AD838" i="1" s="1"/>
  <c r="AE838" i="1" a="1"/>
  <c r="AE838" i="1" s="1"/>
  <c r="AF838" i="1" s="1" a="1"/>
  <c r="AF838" i="1" s="1"/>
  <c r="J838" i="1" a="1"/>
  <c r="J838" i="1" s="1"/>
  <c r="I838" i="1" a="1"/>
  <c r="I838" i="1" s="1"/>
  <c r="AC838" i="1" a="1"/>
  <c r="AC838" i="1" s="1"/>
  <c r="AG837" i="1" a="1"/>
  <c r="AG837" i="1" s="1"/>
  <c r="J837" i="1" a="1"/>
  <c r="J837" i="1" s="1"/>
  <c r="I837" i="1" a="1"/>
  <c r="I837" i="1" s="1"/>
  <c r="AB837" i="1" a="1"/>
  <c r="AB837" i="1" s="1"/>
  <c r="AD837" i="1" s="1" a="1"/>
  <c r="AD837" i="1" s="1"/>
  <c r="AE837" i="1" a="1"/>
  <c r="AE837" i="1" s="1"/>
  <c r="AF837" i="1" s="1" a="1"/>
  <c r="AF837" i="1" s="1"/>
  <c r="AC837" i="1" a="1"/>
  <c r="AC837" i="1" s="1"/>
  <c r="AG836" i="1" a="1"/>
  <c r="AG836" i="1" s="1"/>
  <c r="J836" i="1" a="1"/>
  <c r="J836" i="1" s="1"/>
  <c r="I836" i="1" a="1"/>
  <c r="I836" i="1" s="1"/>
  <c r="AB836" i="1" a="1"/>
  <c r="AB836" i="1" s="1"/>
  <c r="AD836" i="1" s="1" a="1"/>
  <c r="AD836" i="1" s="1"/>
  <c r="AE836" i="1" a="1"/>
  <c r="AE836" i="1" s="1"/>
  <c r="AF836" i="1" s="1" a="1"/>
  <c r="AF836" i="1" s="1"/>
  <c r="AC836" i="1" a="1"/>
  <c r="AC836" i="1" s="1"/>
  <c r="AG835" i="1" a="1"/>
  <c r="AG835" i="1" s="1"/>
  <c r="J835" i="1" a="1"/>
  <c r="J835" i="1" s="1"/>
  <c r="I835" i="1" a="1"/>
  <c r="I835" i="1" s="1"/>
  <c r="AB835" i="1" a="1"/>
  <c r="AB835" i="1" s="1"/>
  <c r="AD835" i="1" s="1" a="1"/>
  <c r="AD835" i="1" s="1"/>
  <c r="AE835" i="1" a="1"/>
  <c r="AE835" i="1" s="1"/>
  <c r="AF835" i="1" s="1" a="1"/>
  <c r="AF835" i="1" s="1"/>
  <c r="AC835" i="1" a="1"/>
  <c r="AC835" i="1" s="1"/>
  <c r="AG834" i="1" a="1"/>
  <c r="AG834" i="1" s="1"/>
  <c r="J834" i="1" a="1"/>
  <c r="J834" i="1" s="1"/>
  <c r="I834" i="1" a="1"/>
  <c r="I834" i="1" s="1"/>
  <c r="AB834" i="1" a="1"/>
  <c r="AB834" i="1" s="1"/>
  <c r="AD834" i="1" s="1" a="1"/>
  <c r="AD834" i="1" s="1"/>
  <c r="AE834" i="1" a="1"/>
  <c r="AE834" i="1" s="1"/>
  <c r="AF834" i="1" s="1" a="1"/>
  <c r="AF834" i="1" s="1"/>
  <c r="AC834" i="1" a="1"/>
  <c r="AC834" i="1" s="1"/>
  <c r="AG833" i="1" a="1"/>
  <c r="AG833" i="1" s="1"/>
  <c r="J833" i="1" a="1"/>
  <c r="J833" i="1" s="1"/>
  <c r="I833" i="1" a="1"/>
  <c r="I833" i="1" s="1"/>
  <c r="AB833" i="1" a="1"/>
  <c r="AB833" i="1" s="1"/>
  <c r="AD833" i="1" s="1" a="1"/>
  <c r="AD833" i="1" s="1"/>
  <c r="AE833" i="1" a="1"/>
  <c r="AE833" i="1" s="1"/>
  <c r="AF833" i="1" s="1" a="1"/>
  <c r="AF833" i="1" s="1"/>
  <c r="AC833" i="1" a="1"/>
  <c r="AC833" i="1" s="1"/>
  <c r="AG832" i="1" a="1"/>
  <c r="AG832" i="1" s="1"/>
  <c r="J832" i="1" a="1"/>
  <c r="J832" i="1" s="1"/>
  <c r="I832" i="1" a="1"/>
  <c r="I832" i="1" s="1"/>
  <c r="AB832" i="1" a="1"/>
  <c r="AB832" i="1" s="1"/>
  <c r="AD832" i="1" s="1" a="1"/>
  <c r="AD832" i="1" s="1"/>
  <c r="AE832" i="1" a="1"/>
  <c r="AE832" i="1" s="1"/>
  <c r="AF832" i="1" s="1" a="1"/>
  <c r="AF832" i="1" s="1"/>
  <c r="AC832" i="1" a="1"/>
  <c r="AC832" i="1" s="1"/>
  <c r="AG831" i="1" a="1"/>
  <c r="AG831" i="1" s="1"/>
  <c r="J831" i="1" a="1"/>
  <c r="J831" i="1" s="1"/>
  <c r="I831" i="1" a="1"/>
  <c r="I831" i="1" s="1"/>
  <c r="AB831" i="1" a="1"/>
  <c r="AB831" i="1" s="1"/>
  <c r="AD831" i="1" s="1" a="1"/>
  <c r="AD831" i="1" s="1"/>
  <c r="AE831" i="1" a="1"/>
  <c r="AE831" i="1" s="1"/>
  <c r="AF831" i="1" s="1" a="1"/>
  <c r="AF831" i="1" s="1"/>
  <c r="AC831" i="1" a="1"/>
  <c r="AC831" i="1" s="1"/>
  <c r="AG830" i="1" a="1"/>
  <c r="AG830" i="1" s="1"/>
  <c r="J830" i="1" a="1"/>
  <c r="J830" i="1" s="1"/>
  <c r="I830" i="1" a="1"/>
  <c r="I830" i="1" s="1"/>
  <c r="AB830" i="1" a="1"/>
  <c r="AB830" i="1" s="1"/>
  <c r="AD830" i="1" s="1" a="1"/>
  <c r="AD830" i="1" s="1"/>
  <c r="AE830" i="1" a="1"/>
  <c r="AE830" i="1" s="1"/>
  <c r="AF830" i="1" s="1" a="1"/>
  <c r="AF830" i="1" s="1"/>
  <c r="AC830" i="1" a="1"/>
  <c r="AC830" i="1" s="1"/>
  <c r="AG829" i="1" a="1"/>
  <c r="AG829" i="1" s="1"/>
  <c r="J829" i="1" a="1"/>
  <c r="J829" i="1" s="1"/>
  <c r="I829" i="1" a="1"/>
  <c r="I829" i="1" s="1"/>
  <c r="AB829" i="1" a="1"/>
  <c r="AB829" i="1" s="1"/>
  <c r="AD829" i="1" s="1" a="1"/>
  <c r="AD829" i="1" s="1"/>
  <c r="AE829" i="1" a="1"/>
  <c r="AE829" i="1" s="1"/>
  <c r="AF829" i="1" s="1" a="1"/>
  <c r="AF829" i="1" s="1"/>
  <c r="AC829" i="1" a="1"/>
  <c r="AC829" i="1" s="1"/>
  <c r="AG828" i="1" a="1"/>
  <c r="AG828" i="1" s="1"/>
  <c r="J828" i="1" a="1"/>
  <c r="J828" i="1" s="1"/>
  <c r="I828" i="1" a="1"/>
  <c r="I828" i="1" s="1"/>
  <c r="AB828" i="1" a="1"/>
  <c r="AB828" i="1" s="1"/>
  <c r="AD828" i="1" s="1" a="1"/>
  <c r="AD828" i="1" s="1"/>
  <c r="AE828" i="1" a="1"/>
  <c r="AE828" i="1" s="1"/>
  <c r="AF828" i="1" s="1" a="1"/>
  <c r="AF828" i="1" s="1"/>
  <c r="AC828" i="1" a="1"/>
  <c r="AC828" i="1" s="1"/>
  <c r="AG827" i="1" a="1"/>
  <c r="AG827" i="1" s="1"/>
  <c r="J827" i="1" a="1"/>
  <c r="J827" i="1" s="1"/>
  <c r="I827" i="1" a="1"/>
  <c r="I827" i="1" s="1"/>
  <c r="AB827" i="1" a="1"/>
  <c r="AB827" i="1" s="1"/>
  <c r="AD827" i="1" s="1" a="1"/>
  <c r="AD827" i="1" s="1"/>
  <c r="AE827" i="1" a="1"/>
  <c r="AE827" i="1" s="1"/>
  <c r="AF827" i="1" s="1" a="1"/>
  <c r="AF827" i="1" s="1"/>
  <c r="AC827" i="1" a="1"/>
  <c r="AC827" i="1" s="1"/>
  <c r="AG826" i="1" a="1"/>
  <c r="AG826" i="1" s="1"/>
  <c r="J826" i="1" a="1"/>
  <c r="J826" i="1" s="1"/>
  <c r="I826" i="1" a="1"/>
  <c r="I826" i="1" s="1"/>
  <c r="AB826" i="1" a="1"/>
  <c r="AB826" i="1" s="1"/>
  <c r="AD826" i="1" s="1" a="1"/>
  <c r="AD826" i="1" s="1"/>
  <c r="AE826" i="1" a="1"/>
  <c r="AE826" i="1" s="1"/>
  <c r="AF826" i="1" s="1" a="1"/>
  <c r="AF826" i="1" s="1"/>
  <c r="AC826" i="1" a="1"/>
  <c r="AC826" i="1" s="1"/>
  <c r="AG825" i="1" a="1"/>
  <c r="AG825" i="1" s="1"/>
  <c r="J825" i="1" a="1"/>
  <c r="J825" i="1" s="1"/>
  <c r="I825" i="1" a="1"/>
  <c r="I825" i="1" s="1"/>
  <c r="AB825" i="1" a="1"/>
  <c r="AB825" i="1" s="1"/>
  <c r="AD825" i="1" s="1" a="1"/>
  <c r="AD825" i="1" s="1"/>
  <c r="AE825" i="1" a="1"/>
  <c r="AE825" i="1" s="1"/>
  <c r="AF825" i="1" s="1" a="1"/>
  <c r="AF825" i="1" s="1"/>
  <c r="AC825" i="1" a="1"/>
  <c r="AC825" i="1" s="1"/>
  <c r="AG824" i="1" a="1"/>
  <c r="AG824" i="1" s="1"/>
  <c r="J824" i="1" a="1"/>
  <c r="J824" i="1" s="1"/>
  <c r="I824" i="1" a="1"/>
  <c r="I824" i="1" s="1"/>
  <c r="AB824" i="1" a="1"/>
  <c r="AB824" i="1" s="1"/>
  <c r="AD824" i="1" s="1" a="1"/>
  <c r="AD824" i="1" s="1"/>
  <c r="AE824" i="1" a="1"/>
  <c r="AE824" i="1" s="1"/>
  <c r="AF824" i="1" s="1" a="1"/>
  <c r="AF824" i="1" s="1"/>
  <c r="AC824" i="1" a="1"/>
  <c r="AC824" i="1" s="1"/>
  <c r="AG823" i="1" a="1"/>
  <c r="AG823" i="1" s="1"/>
  <c r="J823" i="1" a="1"/>
  <c r="J823" i="1" s="1"/>
  <c r="I823" i="1" a="1"/>
  <c r="I823" i="1" s="1"/>
  <c r="AB823" i="1" a="1"/>
  <c r="AB823" i="1" s="1"/>
  <c r="AD823" i="1" s="1" a="1"/>
  <c r="AD823" i="1" s="1"/>
  <c r="AE823" i="1" a="1"/>
  <c r="AE823" i="1" s="1"/>
  <c r="AF823" i="1" s="1" a="1"/>
  <c r="AF823" i="1" s="1"/>
  <c r="AC823" i="1" a="1"/>
  <c r="AC823" i="1" s="1"/>
  <c r="AG822" i="1" a="1"/>
  <c r="AG822" i="1" s="1"/>
  <c r="AB822" i="1" a="1"/>
  <c r="AB822" i="1" s="1"/>
  <c r="AD822" i="1" s="1" a="1"/>
  <c r="AD822" i="1" s="1"/>
  <c r="AE822" i="1" a="1"/>
  <c r="AE822" i="1" s="1"/>
  <c r="AF822" i="1" s="1" a="1"/>
  <c r="AF822" i="1" s="1"/>
  <c r="J822" i="1" a="1"/>
  <c r="J822" i="1" s="1"/>
  <c r="I822" i="1" a="1"/>
  <c r="I822" i="1" s="1"/>
  <c r="AC822" i="1" a="1"/>
  <c r="AC822" i="1" s="1"/>
  <c r="AG821" i="1" a="1"/>
  <c r="AG821" i="1" s="1"/>
  <c r="AB821" i="1" a="1"/>
  <c r="AB821" i="1" s="1"/>
  <c r="AD821" i="1" s="1" a="1"/>
  <c r="AD821" i="1" s="1"/>
  <c r="AE821" i="1" a="1"/>
  <c r="AE821" i="1" s="1"/>
  <c r="AF821" i="1" s="1" a="1"/>
  <c r="AF821" i="1" s="1"/>
  <c r="J821" i="1" a="1"/>
  <c r="J821" i="1" s="1"/>
  <c r="I821" i="1" a="1"/>
  <c r="I821" i="1" s="1"/>
  <c r="AC821" i="1" a="1"/>
  <c r="AC821" i="1" s="1"/>
  <c r="AG820" i="1" a="1"/>
  <c r="AG820" i="1" s="1"/>
  <c r="AB820" i="1" a="1"/>
  <c r="AB820" i="1" s="1"/>
  <c r="AD820" i="1" s="1" a="1"/>
  <c r="AD820" i="1" s="1"/>
  <c r="AE820" i="1" a="1"/>
  <c r="AE820" i="1" s="1"/>
  <c r="AF820" i="1" s="1" a="1"/>
  <c r="AF820" i="1" s="1"/>
  <c r="J820" i="1" a="1"/>
  <c r="J820" i="1" s="1"/>
  <c r="I820" i="1" a="1"/>
  <c r="I820" i="1" s="1"/>
  <c r="AC820" i="1" a="1"/>
  <c r="AC820" i="1" s="1"/>
  <c r="AG819" i="1" a="1"/>
  <c r="AG819" i="1" s="1"/>
  <c r="AB819" i="1" a="1"/>
  <c r="AB819" i="1" s="1"/>
  <c r="AD819" i="1" s="1" a="1"/>
  <c r="AD819" i="1" s="1"/>
  <c r="AE819" i="1" a="1"/>
  <c r="AE819" i="1" s="1"/>
  <c r="AF819" i="1" s="1" a="1"/>
  <c r="AF819" i="1" s="1"/>
  <c r="J819" i="1" a="1"/>
  <c r="J819" i="1" s="1"/>
  <c r="I819" i="1" a="1"/>
  <c r="I819" i="1" s="1"/>
  <c r="AC819" i="1" a="1"/>
  <c r="AC819" i="1" s="1"/>
  <c r="AG818" i="1" a="1"/>
  <c r="AG818" i="1" s="1"/>
  <c r="AB818" i="1" a="1"/>
  <c r="AB818" i="1" s="1"/>
  <c r="AD818" i="1" s="1" a="1"/>
  <c r="AD818" i="1" s="1"/>
  <c r="AE818" i="1" a="1"/>
  <c r="AE818" i="1" s="1"/>
  <c r="AF818" i="1" s="1" a="1"/>
  <c r="AF818" i="1" s="1"/>
  <c r="J818" i="1" a="1"/>
  <c r="J818" i="1" s="1"/>
  <c r="I818" i="1" a="1"/>
  <c r="I818" i="1" s="1"/>
  <c r="AC818" i="1" a="1"/>
  <c r="AC818" i="1" s="1"/>
  <c r="AG817" i="1" a="1"/>
  <c r="AG817" i="1" s="1"/>
  <c r="AB817" i="1" a="1"/>
  <c r="AB817" i="1" s="1"/>
  <c r="AD817" i="1" s="1" a="1"/>
  <c r="AD817" i="1" s="1"/>
  <c r="AE817" i="1" a="1"/>
  <c r="AE817" i="1" s="1"/>
  <c r="AF817" i="1" s="1" a="1"/>
  <c r="AF817" i="1" s="1"/>
  <c r="J817" i="1" a="1"/>
  <c r="J817" i="1" s="1"/>
  <c r="I817" i="1" a="1"/>
  <c r="I817" i="1" s="1"/>
  <c r="AC817" i="1" a="1"/>
  <c r="AC817" i="1" s="1"/>
  <c r="AG816" i="1" a="1"/>
  <c r="AG816" i="1" s="1"/>
  <c r="AB816" i="1" a="1"/>
  <c r="AB816" i="1" s="1"/>
  <c r="AD816" i="1" s="1" a="1"/>
  <c r="AD816" i="1" s="1"/>
  <c r="AE816" i="1" a="1"/>
  <c r="AE816" i="1" s="1"/>
  <c r="AF816" i="1" s="1" a="1"/>
  <c r="AF816" i="1" s="1"/>
  <c r="J816" i="1" a="1"/>
  <c r="J816" i="1" s="1"/>
  <c r="I816" i="1" a="1"/>
  <c r="I816" i="1" s="1"/>
  <c r="AC816" i="1" a="1"/>
  <c r="AC816" i="1" s="1"/>
  <c r="AG815" i="1" a="1"/>
  <c r="AG815" i="1" s="1"/>
  <c r="AB815" i="1" a="1"/>
  <c r="AB815" i="1" s="1"/>
  <c r="AD815" i="1" s="1" a="1"/>
  <c r="AD815" i="1" s="1"/>
  <c r="AE815" i="1" a="1"/>
  <c r="AE815" i="1" s="1"/>
  <c r="AF815" i="1" s="1" a="1"/>
  <c r="AF815" i="1" s="1"/>
  <c r="J815" i="1" a="1"/>
  <c r="J815" i="1" s="1"/>
  <c r="I815" i="1" a="1"/>
  <c r="I815" i="1" s="1"/>
  <c r="AC815" i="1" a="1"/>
  <c r="AC815" i="1" s="1"/>
  <c r="AG814" i="1" a="1"/>
  <c r="AG814" i="1" s="1"/>
  <c r="AB814" i="1" a="1"/>
  <c r="AB814" i="1" s="1"/>
  <c r="AD814" i="1" s="1" a="1"/>
  <c r="AD814" i="1" s="1"/>
  <c r="AE814" i="1" a="1"/>
  <c r="AE814" i="1" s="1"/>
  <c r="AF814" i="1" s="1" a="1"/>
  <c r="AF814" i="1" s="1"/>
  <c r="J814" i="1" a="1"/>
  <c r="J814" i="1" s="1"/>
  <c r="I814" i="1" a="1"/>
  <c r="I814" i="1" s="1"/>
  <c r="AC814" i="1" a="1"/>
  <c r="AC814" i="1" s="1"/>
  <c r="AG813" i="1" a="1"/>
  <c r="AG813" i="1" s="1"/>
  <c r="AB813" i="1" a="1"/>
  <c r="AB813" i="1" s="1"/>
  <c r="AD813" i="1" s="1" a="1"/>
  <c r="AD813" i="1" s="1"/>
  <c r="AE813" i="1" a="1"/>
  <c r="AE813" i="1" s="1"/>
  <c r="AF813" i="1" s="1" a="1"/>
  <c r="AF813" i="1" s="1"/>
  <c r="J813" i="1" a="1"/>
  <c r="J813" i="1" s="1"/>
  <c r="I813" i="1" a="1"/>
  <c r="I813" i="1" s="1"/>
  <c r="AC813" i="1" a="1"/>
  <c r="AC813" i="1" s="1"/>
  <c r="AG812" i="1" a="1"/>
  <c r="AG812" i="1" s="1"/>
  <c r="AB812" i="1" a="1"/>
  <c r="AB812" i="1" s="1"/>
  <c r="AD812" i="1" s="1" a="1"/>
  <c r="AD812" i="1" s="1"/>
  <c r="AE812" i="1" a="1"/>
  <c r="AE812" i="1" s="1"/>
  <c r="AF812" i="1" s="1" a="1"/>
  <c r="AF812" i="1" s="1"/>
  <c r="J812" i="1" a="1"/>
  <c r="J812" i="1" s="1"/>
  <c r="I812" i="1" a="1"/>
  <c r="I812" i="1" s="1"/>
  <c r="AC812" i="1" a="1"/>
  <c r="AC812" i="1" s="1"/>
  <c r="AG811" i="1" a="1"/>
  <c r="AG811" i="1" s="1"/>
  <c r="AB811" i="1" a="1"/>
  <c r="AB811" i="1" s="1"/>
  <c r="AD811" i="1" s="1" a="1"/>
  <c r="AD811" i="1" s="1"/>
  <c r="AE811" i="1" a="1"/>
  <c r="AE811" i="1" s="1"/>
  <c r="AF811" i="1" s="1" a="1"/>
  <c r="AF811" i="1" s="1"/>
  <c r="J811" i="1" a="1"/>
  <c r="J811" i="1" s="1"/>
  <c r="I811" i="1" a="1"/>
  <c r="I811" i="1" s="1"/>
  <c r="AC811" i="1" a="1"/>
  <c r="AC811" i="1" s="1"/>
  <c r="AG810" i="1" a="1"/>
  <c r="AG810" i="1" s="1"/>
  <c r="AB810" i="1" a="1"/>
  <c r="AB810" i="1" s="1"/>
  <c r="AD810" i="1" s="1" a="1"/>
  <c r="AD810" i="1" s="1"/>
  <c r="AE810" i="1" a="1"/>
  <c r="AE810" i="1" s="1"/>
  <c r="AF810" i="1" s="1" a="1"/>
  <c r="AF810" i="1" s="1"/>
  <c r="J810" i="1" a="1"/>
  <c r="J810" i="1" s="1"/>
  <c r="I810" i="1" a="1"/>
  <c r="I810" i="1" s="1"/>
  <c r="AC810" i="1" a="1"/>
  <c r="AC810" i="1" s="1"/>
  <c r="AG809" i="1" a="1"/>
  <c r="AG809" i="1" s="1"/>
  <c r="AB809" i="1" a="1"/>
  <c r="AB809" i="1" s="1"/>
  <c r="AD809" i="1" s="1" a="1"/>
  <c r="AD809" i="1" s="1"/>
  <c r="AE809" i="1" a="1"/>
  <c r="AE809" i="1" s="1"/>
  <c r="AF809" i="1" s="1" a="1"/>
  <c r="AF809" i="1" s="1"/>
  <c r="J809" i="1" a="1"/>
  <c r="J809" i="1" s="1"/>
  <c r="I809" i="1" a="1"/>
  <c r="I809" i="1" s="1"/>
  <c r="AC809" i="1" a="1"/>
  <c r="AC809" i="1" s="1"/>
  <c r="AG808" i="1" a="1"/>
  <c r="AG808" i="1" s="1"/>
  <c r="AB808" i="1" a="1"/>
  <c r="AB808" i="1" s="1"/>
  <c r="AD808" i="1" s="1" a="1"/>
  <c r="AD808" i="1" s="1"/>
  <c r="AE808" i="1" a="1"/>
  <c r="AE808" i="1" s="1"/>
  <c r="AF808" i="1" s="1" a="1"/>
  <c r="AF808" i="1" s="1"/>
  <c r="J808" i="1" a="1"/>
  <c r="J808" i="1" s="1"/>
  <c r="I808" i="1" a="1"/>
  <c r="I808" i="1" s="1"/>
  <c r="AC808" i="1" a="1"/>
  <c r="AC808" i="1" s="1"/>
  <c r="AG807" i="1" a="1"/>
  <c r="AG807" i="1" s="1"/>
  <c r="AB807" i="1" a="1"/>
  <c r="AB807" i="1" s="1"/>
  <c r="AD807" i="1" s="1" a="1"/>
  <c r="AD807" i="1" s="1"/>
  <c r="AE807" i="1" a="1"/>
  <c r="AE807" i="1" s="1"/>
  <c r="AF807" i="1" s="1" a="1"/>
  <c r="AF807" i="1" s="1"/>
  <c r="J807" i="1" a="1"/>
  <c r="J807" i="1" s="1"/>
  <c r="I807" i="1" a="1"/>
  <c r="I807" i="1" s="1"/>
  <c r="AC807" i="1" a="1"/>
  <c r="AC807" i="1" s="1"/>
  <c r="AG806" i="1" a="1"/>
  <c r="AG806" i="1" s="1"/>
  <c r="AB806" i="1" a="1"/>
  <c r="AB806" i="1" s="1"/>
  <c r="AD806" i="1" s="1" a="1"/>
  <c r="AD806" i="1" s="1"/>
  <c r="AE806" i="1" a="1"/>
  <c r="AE806" i="1" s="1"/>
  <c r="AF806" i="1" s="1" a="1"/>
  <c r="AF806" i="1" s="1"/>
  <c r="J806" i="1" a="1"/>
  <c r="J806" i="1" s="1"/>
  <c r="I806" i="1" a="1"/>
  <c r="I806" i="1" s="1"/>
  <c r="AC806" i="1" a="1"/>
  <c r="AC806" i="1" s="1"/>
  <c r="AG805" i="1" a="1"/>
  <c r="AG805" i="1" s="1"/>
  <c r="AB805" i="1" a="1"/>
  <c r="AB805" i="1" s="1"/>
  <c r="AD805" i="1" s="1" a="1"/>
  <c r="AD805" i="1" s="1"/>
  <c r="AE805" i="1" a="1"/>
  <c r="AE805" i="1" s="1"/>
  <c r="AF805" i="1" s="1" a="1"/>
  <c r="AF805" i="1" s="1"/>
  <c r="J805" i="1" a="1"/>
  <c r="J805" i="1" s="1"/>
  <c r="I805" i="1" a="1"/>
  <c r="I805" i="1" s="1"/>
  <c r="AC805" i="1" a="1"/>
  <c r="AC805" i="1" s="1"/>
  <c r="AG804" i="1" a="1"/>
  <c r="AG804" i="1" s="1"/>
  <c r="AB804" i="1" a="1"/>
  <c r="AB804" i="1" s="1"/>
  <c r="AD804" i="1" s="1" a="1"/>
  <c r="AD804" i="1" s="1"/>
  <c r="AE804" i="1" a="1"/>
  <c r="AE804" i="1" s="1"/>
  <c r="AF804" i="1" s="1" a="1"/>
  <c r="AF804" i="1" s="1"/>
  <c r="J804" i="1" a="1"/>
  <c r="J804" i="1" s="1"/>
  <c r="I804" i="1" a="1"/>
  <c r="I804" i="1" s="1"/>
  <c r="AC804" i="1" a="1"/>
  <c r="AC804" i="1" s="1"/>
  <c r="AG803" i="1" a="1"/>
  <c r="AG803" i="1" s="1"/>
  <c r="AB803" i="1" a="1"/>
  <c r="AB803" i="1" s="1"/>
  <c r="AD803" i="1" s="1" a="1"/>
  <c r="AD803" i="1" s="1"/>
  <c r="AE803" i="1" a="1"/>
  <c r="AE803" i="1" s="1"/>
  <c r="AF803" i="1" s="1" a="1"/>
  <c r="AF803" i="1" s="1"/>
  <c r="J803" i="1" a="1"/>
  <c r="J803" i="1" s="1"/>
  <c r="I803" i="1" a="1"/>
  <c r="I803" i="1" s="1"/>
  <c r="AC803" i="1" a="1"/>
  <c r="AC803" i="1" s="1"/>
  <c r="AG802" i="1" a="1"/>
  <c r="AG802" i="1" s="1"/>
  <c r="AB802" i="1" a="1"/>
  <c r="AB802" i="1" s="1"/>
  <c r="AD802" i="1" s="1" a="1"/>
  <c r="AD802" i="1" s="1"/>
  <c r="AE802" i="1" a="1"/>
  <c r="AE802" i="1" s="1"/>
  <c r="AF802" i="1" s="1" a="1"/>
  <c r="AF802" i="1" s="1"/>
  <c r="J802" i="1" a="1"/>
  <c r="J802" i="1" s="1"/>
  <c r="I802" i="1" a="1"/>
  <c r="I802" i="1" s="1"/>
  <c r="AC802" i="1" a="1"/>
  <c r="AC802" i="1" s="1"/>
  <c r="AG801" i="1" a="1"/>
  <c r="AG801" i="1" s="1"/>
  <c r="AB801" i="1" a="1"/>
  <c r="AB801" i="1" s="1"/>
  <c r="AD801" i="1" s="1" a="1"/>
  <c r="AD801" i="1" s="1"/>
  <c r="AE801" i="1" a="1"/>
  <c r="AE801" i="1" s="1"/>
  <c r="AF801" i="1" s="1" a="1"/>
  <c r="AF801" i="1" s="1"/>
  <c r="J801" i="1" a="1"/>
  <c r="J801" i="1" s="1"/>
  <c r="I801" i="1" a="1"/>
  <c r="I801" i="1" s="1"/>
  <c r="AC801" i="1" a="1"/>
  <c r="AC801" i="1" s="1"/>
  <c r="AG800" i="1" a="1"/>
  <c r="AG800" i="1" s="1"/>
  <c r="AB800" i="1" a="1"/>
  <c r="AB800" i="1" s="1"/>
  <c r="AD800" i="1" s="1" a="1"/>
  <c r="AD800" i="1" s="1"/>
  <c r="AE800" i="1" a="1"/>
  <c r="AE800" i="1" s="1"/>
  <c r="AF800" i="1" s="1" a="1"/>
  <c r="AF800" i="1" s="1"/>
  <c r="J800" i="1" a="1"/>
  <c r="J800" i="1" s="1"/>
  <c r="I800" i="1" a="1"/>
  <c r="I800" i="1" s="1"/>
  <c r="AC800" i="1" a="1"/>
  <c r="AC800" i="1" s="1"/>
  <c r="AG799" i="1" a="1"/>
  <c r="AG799" i="1" s="1"/>
  <c r="AB799" i="1" a="1"/>
  <c r="AB799" i="1" s="1"/>
  <c r="AD799" i="1" s="1" a="1"/>
  <c r="AD799" i="1" s="1"/>
  <c r="AE799" i="1" a="1"/>
  <c r="AE799" i="1" s="1"/>
  <c r="AF799" i="1" s="1" a="1"/>
  <c r="AF799" i="1" s="1"/>
  <c r="J799" i="1" a="1"/>
  <c r="J799" i="1" s="1"/>
  <c r="I799" i="1" a="1"/>
  <c r="I799" i="1" s="1"/>
  <c r="AC799" i="1" a="1"/>
  <c r="AC799" i="1" s="1"/>
  <c r="AG798" i="1" a="1"/>
  <c r="AG798" i="1" s="1"/>
  <c r="AB798" i="1" a="1"/>
  <c r="AB798" i="1" s="1"/>
  <c r="AD798" i="1" s="1" a="1"/>
  <c r="AD798" i="1" s="1"/>
  <c r="AE798" i="1" a="1"/>
  <c r="AE798" i="1" s="1"/>
  <c r="AF798" i="1" s="1" a="1"/>
  <c r="AF798" i="1" s="1"/>
  <c r="J798" i="1" a="1"/>
  <c r="J798" i="1" s="1"/>
  <c r="I798" i="1" a="1"/>
  <c r="I798" i="1" s="1"/>
  <c r="AC798" i="1" a="1"/>
  <c r="AC798" i="1" s="1"/>
  <c r="AG797" i="1" a="1"/>
  <c r="AG797" i="1" s="1"/>
  <c r="AB797" i="1" a="1"/>
  <c r="AB797" i="1" s="1"/>
  <c r="AD797" i="1" s="1" a="1"/>
  <c r="AD797" i="1" s="1"/>
  <c r="AE797" i="1" a="1"/>
  <c r="AE797" i="1" s="1"/>
  <c r="AF797" i="1" s="1" a="1"/>
  <c r="AF797" i="1" s="1"/>
  <c r="J797" i="1" a="1"/>
  <c r="J797" i="1" s="1"/>
  <c r="I797" i="1" a="1"/>
  <c r="I797" i="1" s="1"/>
  <c r="AC797" i="1" a="1"/>
  <c r="AC797" i="1" s="1"/>
  <c r="AG796" i="1" a="1"/>
  <c r="AG796" i="1" s="1"/>
  <c r="AB796" i="1" a="1"/>
  <c r="AB796" i="1" s="1"/>
  <c r="AD796" i="1" s="1" a="1"/>
  <c r="AD796" i="1" s="1"/>
  <c r="AE796" i="1" a="1"/>
  <c r="AE796" i="1" s="1"/>
  <c r="AF796" i="1" s="1" a="1"/>
  <c r="AF796" i="1" s="1"/>
  <c r="J796" i="1" a="1"/>
  <c r="J796" i="1" s="1"/>
  <c r="I796" i="1" a="1"/>
  <c r="I796" i="1" s="1"/>
  <c r="AC796" i="1" a="1"/>
  <c r="AC796" i="1" s="1"/>
  <c r="AG795" i="1" a="1"/>
  <c r="AG795" i="1" s="1"/>
  <c r="AB795" i="1" a="1"/>
  <c r="AB795" i="1" s="1"/>
  <c r="AD795" i="1" s="1" a="1"/>
  <c r="AD795" i="1" s="1"/>
  <c r="AE795" i="1" a="1"/>
  <c r="AE795" i="1" s="1"/>
  <c r="AF795" i="1" s="1" a="1"/>
  <c r="AF795" i="1" s="1"/>
  <c r="J795" i="1" a="1"/>
  <c r="J795" i="1" s="1"/>
  <c r="I795" i="1" a="1"/>
  <c r="I795" i="1" s="1"/>
  <c r="AC795" i="1" a="1"/>
  <c r="AC795" i="1" s="1"/>
  <c r="AG794" i="1" a="1"/>
  <c r="AG794" i="1" s="1"/>
  <c r="AB794" i="1" a="1"/>
  <c r="AB794" i="1" s="1"/>
  <c r="AD794" i="1" s="1" a="1"/>
  <c r="AD794" i="1" s="1"/>
  <c r="AE794" i="1" a="1"/>
  <c r="AE794" i="1" s="1"/>
  <c r="AF794" i="1" s="1" a="1"/>
  <c r="AF794" i="1" s="1"/>
  <c r="J794" i="1" a="1"/>
  <c r="J794" i="1" s="1"/>
  <c r="I794" i="1" a="1"/>
  <c r="I794" i="1" s="1"/>
  <c r="AC794" i="1" a="1"/>
  <c r="AC794" i="1" s="1"/>
  <c r="AG793" i="1" a="1"/>
  <c r="AG793" i="1" s="1"/>
  <c r="AB793" i="1" a="1"/>
  <c r="AB793" i="1" s="1"/>
  <c r="AD793" i="1" s="1" a="1"/>
  <c r="AD793" i="1" s="1"/>
  <c r="AE793" i="1" a="1"/>
  <c r="AE793" i="1" s="1"/>
  <c r="AF793" i="1" s="1" a="1"/>
  <c r="AF793" i="1" s="1"/>
  <c r="J793" i="1" a="1"/>
  <c r="J793" i="1" s="1"/>
  <c r="I793" i="1" a="1"/>
  <c r="I793" i="1" s="1"/>
  <c r="AC793" i="1" a="1"/>
  <c r="AC793" i="1" s="1"/>
  <c r="AG792" i="1" a="1"/>
  <c r="AG792" i="1" s="1"/>
  <c r="AB792" i="1" a="1"/>
  <c r="AB792" i="1" s="1"/>
  <c r="AD792" i="1" s="1" a="1"/>
  <c r="AD792" i="1" s="1"/>
  <c r="AE792" i="1" a="1"/>
  <c r="AE792" i="1" s="1"/>
  <c r="AF792" i="1" s="1" a="1"/>
  <c r="AF792" i="1" s="1"/>
  <c r="J792" i="1" a="1"/>
  <c r="J792" i="1" s="1"/>
  <c r="I792" i="1" a="1"/>
  <c r="I792" i="1" s="1"/>
  <c r="AC792" i="1" a="1"/>
  <c r="AC792" i="1" s="1"/>
  <c r="AG791" i="1" a="1"/>
  <c r="AG791" i="1" s="1"/>
  <c r="AB791" i="1" a="1"/>
  <c r="AB791" i="1" s="1"/>
  <c r="AD791" i="1" s="1" a="1"/>
  <c r="AD791" i="1" s="1"/>
  <c r="AE791" i="1" a="1"/>
  <c r="AE791" i="1" s="1"/>
  <c r="AF791" i="1" s="1" a="1"/>
  <c r="AF791" i="1" s="1"/>
  <c r="J791" i="1" a="1"/>
  <c r="J791" i="1" s="1"/>
  <c r="I791" i="1" a="1"/>
  <c r="I791" i="1" s="1"/>
  <c r="AC791" i="1" a="1"/>
  <c r="AC791" i="1" s="1"/>
  <c r="AG790" i="1" a="1"/>
  <c r="AG790" i="1" s="1"/>
  <c r="AB790" i="1" a="1"/>
  <c r="AB790" i="1" s="1"/>
  <c r="AD790" i="1" s="1" a="1"/>
  <c r="AD790" i="1" s="1"/>
  <c r="AE790" i="1" a="1"/>
  <c r="AE790" i="1" s="1"/>
  <c r="AF790" i="1" s="1" a="1"/>
  <c r="AF790" i="1" s="1"/>
  <c r="J790" i="1" a="1"/>
  <c r="J790" i="1" s="1"/>
  <c r="I790" i="1" a="1"/>
  <c r="I790" i="1" s="1"/>
  <c r="AC790" i="1" a="1"/>
  <c r="AC790" i="1" s="1"/>
  <c r="AG789" i="1" a="1"/>
  <c r="AG789" i="1" s="1"/>
  <c r="AB789" i="1" a="1"/>
  <c r="AB789" i="1" s="1"/>
  <c r="AD789" i="1" s="1" a="1"/>
  <c r="AD789" i="1" s="1"/>
  <c r="AE789" i="1" a="1"/>
  <c r="AE789" i="1" s="1"/>
  <c r="AF789" i="1" s="1" a="1"/>
  <c r="AF789" i="1" s="1"/>
  <c r="J789" i="1" a="1"/>
  <c r="J789" i="1" s="1"/>
  <c r="I789" i="1" a="1"/>
  <c r="I789" i="1" s="1"/>
  <c r="AC789" i="1" a="1"/>
  <c r="AC789" i="1" s="1"/>
  <c r="AG788" i="1" a="1"/>
  <c r="AG788" i="1" s="1"/>
  <c r="AB788" i="1" a="1"/>
  <c r="AB788" i="1" s="1"/>
  <c r="AD788" i="1" s="1" a="1"/>
  <c r="AD788" i="1" s="1"/>
  <c r="AE788" i="1" a="1"/>
  <c r="AE788" i="1" s="1"/>
  <c r="AF788" i="1" s="1" a="1"/>
  <c r="AF788" i="1" s="1"/>
  <c r="J788" i="1" a="1"/>
  <c r="J788" i="1" s="1"/>
  <c r="I788" i="1" a="1"/>
  <c r="I788" i="1" s="1"/>
  <c r="AC788" i="1" a="1"/>
  <c r="AC788" i="1" s="1"/>
  <c r="AG787" i="1" a="1"/>
  <c r="AG787" i="1" s="1"/>
  <c r="J787" i="1" a="1"/>
  <c r="J787" i="1" s="1"/>
  <c r="I787" i="1" a="1"/>
  <c r="I787" i="1" s="1"/>
  <c r="AB787" i="1" a="1"/>
  <c r="AB787" i="1" s="1"/>
  <c r="AD787" i="1" s="1" a="1"/>
  <c r="AD787" i="1" s="1"/>
  <c r="AE787" i="1" a="1"/>
  <c r="AE787" i="1" s="1"/>
  <c r="AF787" i="1" s="1" a="1"/>
  <c r="AF787" i="1" s="1"/>
  <c r="AC787" i="1" a="1"/>
  <c r="AC787" i="1" s="1"/>
  <c r="AG786" i="1" a="1"/>
  <c r="AG786" i="1" s="1"/>
  <c r="J786" i="1" a="1"/>
  <c r="J786" i="1" s="1"/>
  <c r="I786" i="1" a="1"/>
  <c r="I786" i="1" s="1"/>
  <c r="AB786" i="1" a="1"/>
  <c r="AB786" i="1" s="1"/>
  <c r="AD786" i="1" s="1" a="1"/>
  <c r="AD786" i="1" s="1"/>
  <c r="AE786" i="1" a="1"/>
  <c r="AE786" i="1" s="1"/>
  <c r="AF786" i="1" s="1" a="1"/>
  <c r="AF786" i="1" s="1"/>
  <c r="AC786" i="1" a="1"/>
  <c r="AC786" i="1" s="1"/>
  <c r="AG785" i="1" a="1"/>
  <c r="AG785" i="1" s="1"/>
  <c r="I785" i="1" a="1"/>
  <c r="I785" i="1" s="1"/>
  <c r="J785" i="1" s="1" a="1"/>
  <c r="J785" i="1" s="1"/>
  <c r="AB785" i="1" a="1"/>
  <c r="AB785" i="1" s="1"/>
  <c r="AD785" i="1" s="1" a="1"/>
  <c r="AD785" i="1" s="1"/>
  <c r="AE785" i="1" a="1"/>
  <c r="AE785" i="1" s="1"/>
  <c r="AF785" i="1" s="1" a="1"/>
  <c r="AF785" i="1" s="1"/>
  <c r="AC785" i="1" a="1"/>
  <c r="AC785" i="1" s="1"/>
  <c r="AG784" i="1" a="1"/>
  <c r="AG784" i="1" s="1"/>
  <c r="J784" i="1" a="1"/>
  <c r="J784" i="1" s="1"/>
  <c r="I784" i="1" a="1"/>
  <c r="I784" i="1" s="1"/>
  <c r="AB784" i="1" a="1"/>
  <c r="AB784" i="1" s="1"/>
  <c r="AD784" i="1" s="1" a="1"/>
  <c r="AD784" i="1" s="1"/>
  <c r="AE784" i="1" a="1"/>
  <c r="AE784" i="1" s="1"/>
  <c r="AF784" i="1" s="1" a="1"/>
  <c r="AF784" i="1" s="1"/>
  <c r="AC784" i="1" a="1"/>
  <c r="AC784" i="1" s="1"/>
  <c r="AG783" i="1" a="1"/>
  <c r="AG783" i="1" s="1"/>
  <c r="J783" i="1" a="1"/>
  <c r="J783" i="1" s="1"/>
  <c r="I783" i="1" a="1"/>
  <c r="I783" i="1" s="1"/>
  <c r="AB783" i="1" a="1"/>
  <c r="AB783" i="1" s="1"/>
  <c r="AD783" i="1" s="1" a="1"/>
  <c r="AD783" i="1" s="1"/>
  <c r="AE783" i="1" a="1"/>
  <c r="AE783" i="1" s="1"/>
  <c r="AF783" i="1" s="1" a="1"/>
  <c r="AF783" i="1" s="1"/>
  <c r="AC783" i="1" a="1"/>
  <c r="AC783" i="1" s="1"/>
  <c r="AG782" i="1" a="1"/>
  <c r="AG782" i="1" s="1"/>
  <c r="J782" i="1" a="1"/>
  <c r="J782" i="1" s="1"/>
  <c r="I782" i="1" a="1"/>
  <c r="I782" i="1" s="1"/>
  <c r="AB782" i="1" a="1"/>
  <c r="AB782" i="1" s="1"/>
  <c r="AD782" i="1" s="1" a="1"/>
  <c r="AD782" i="1" s="1"/>
  <c r="AE782" i="1" a="1"/>
  <c r="AE782" i="1" s="1"/>
  <c r="AF782" i="1" s="1" a="1"/>
  <c r="AF782" i="1" s="1"/>
  <c r="AC782" i="1" a="1"/>
  <c r="AC782" i="1" s="1"/>
  <c r="AG781" i="1" a="1"/>
  <c r="AG781" i="1" s="1"/>
  <c r="J781" i="1" a="1"/>
  <c r="J781" i="1" s="1"/>
  <c r="I781" i="1" a="1"/>
  <c r="I781" i="1" s="1"/>
  <c r="AB781" i="1" a="1"/>
  <c r="AB781" i="1" s="1"/>
  <c r="AD781" i="1" s="1" a="1"/>
  <c r="AD781" i="1" s="1"/>
  <c r="AE781" i="1" a="1"/>
  <c r="AE781" i="1" s="1"/>
  <c r="AF781" i="1" s="1" a="1"/>
  <c r="AF781" i="1" s="1"/>
  <c r="AC781" i="1" a="1"/>
  <c r="AC781" i="1" s="1"/>
  <c r="AG780" i="1" a="1"/>
  <c r="AG780" i="1" s="1"/>
  <c r="AB780" i="1" a="1"/>
  <c r="AB780" i="1" s="1"/>
  <c r="AD780" i="1" s="1" a="1"/>
  <c r="AD780" i="1" s="1"/>
  <c r="AE780" i="1" a="1"/>
  <c r="AE780" i="1" s="1"/>
  <c r="AF780" i="1" s="1" a="1"/>
  <c r="AF780" i="1" s="1"/>
  <c r="J780" i="1" a="1"/>
  <c r="J780" i="1" s="1"/>
  <c r="I780" i="1" a="1"/>
  <c r="I780" i="1" s="1"/>
  <c r="AC780" i="1" a="1"/>
  <c r="AC780" i="1" s="1"/>
  <c r="AG779" i="1" a="1"/>
  <c r="AG779" i="1" s="1"/>
  <c r="AK779" i="1" s="1" a="1"/>
  <c r="AK779" i="1" s="1"/>
  <c r="AB779" i="1" a="1"/>
  <c r="AB779" i="1" s="1"/>
  <c r="AD779" i="1" s="1" a="1"/>
  <c r="AD779" i="1" s="1"/>
  <c r="AE779" i="1" a="1"/>
  <c r="AE779" i="1" s="1"/>
  <c r="AF779" i="1" s="1" a="1"/>
  <c r="AF779" i="1" s="1"/>
  <c r="J779" i="1" a="1"/>
  <c r="J779" i="1" s="1"/>
  <c r="I779" i="1" a="1"/>
  <c r="I779" i="1" s="1"/>
  <c r="AC779" i="1" a="1"/>
  <c r="AC779" i="1" s="1"/>
  <c r="AG778" i="1" a="1"/>
  <c r="AG778" i="1" s="1"/>
  <c r="AK778" i="1" s="1" a="1"/>
  <c r="AK778" i="1" s="1"/>
  <c r="AB778" i="1" a="1"/>
  <c r="AB778" i="1" s="1"/>
  <c r="AD778" i="1" s="1" a="1"/>
  <c r="AD778" i="1" s="1"/>
  <c r="AE778" i="1" a="1"/>
  <c r="AE778" i="1" s="1"/>
  <c r="AF778" i="1" s="1" a="1"/>
  <c r="AF778" i="1" s="1"/>
  <c r="J778" i="1" a="1"/>
  <c r="J778" i="1" s="1"/>
  <c r="I778" i="1" a="1"/>
  <c r="I778" i="1" s="1"/>
  <c r="AC778" i="1" a="1"/>
  <c r="AC778" i="1" s="1"/>
  <c r="AG777" i="1" a="1"/>
  <c r="AG777" i="1" s="1"/>
  <c r="AK777" i="1" s="1" a="1"/>
  <c r="AK777" i="1" s="1"/>
  <c r="AB777" i="1" a="1"/>
  <c r="AB777" i="1" s="1"/>
  <c r="AD777" i="1" s="1" a="1"/>
  <c r="AD777" i="1" s="1"/>
  <c r="AE777" i="1" a="1"/>
  <c r="AE777" i="1" s="1"/>
  <c r="AF777" i="1" s="1" a="1"/>
  <c r="AF777" i="1" s="1"/>
  <c r="J777" i="1" a="1"/>
  <c r="J777" i="1" s="1"/>
  <c r="I777" i="1" a="1"/>
  <c r="I777" i="1" s="1"/>
  <c r="AC777" i="1" a="1"/>
  <c r="AC777" i="1" s="1"/>
  <c r="AG776" i="1" a="1"/>
  <c r="AG776" i="1" s="1"/>
  <c r="AK776" i="1" s="1" a="1"/>
  <c r="AK776" i="1" s="1"/>
  <c r="AB776" i="1" a="1"/>
  <c r="AB776" i="1" s="1"/>
  <c r="AD776" i="1" s="1" a="1"/>
  <c r="AD776" i="1" s="1"/>
  <c r="AE776" i="1" a="1"/>
  <c r="AE776" i="1" s="1"/>
  <c r="AF776" i="1" s="1" a="1"/>
  <c r="AF776" i="1" s="1"/>
  <c r="J776" i="1" a="1"/>
  <c r="J776" i="1" s="1"/>
  <c r="I776" i="1" a="1"/>
  <c r="I776" i="1" s="1"/>
  <c r="AC776" i="1" a="1"/>
  <c r="AC776" i="1" s="1"/>
  <c r="AG775" i="1" a="1"/>
  <c r="AG775" i="1" s="1"/>
  <c r="AK775" i="1" s="1" a="1"/>
  <c r="AK775" i="1" s="1"/>
  <c r="AB775" i="1" a="1"/>
  <c r="AB775" i="1" s="1"/>
  <c r="AD775" i="1" s="1" a="1"/>
  <c r="AD775" i="1" s="1"/>
  <c r="AE775" i="1" a="1"/>
  <c r="AE775" i="1" s="1"/>
  <c r="AF775" i="1" s="1" a="1"/>
  <c r="AF775" i="1" s="1"/>
  <c r="J775" i="1" a="1"/>
  <c r="J775" i="1" s="1"/>
  <c r="I775" i="1" a="1"/>
  <c r="I775" i="1" s="1"/>
  <c r="AC775" i="1" a="1"/>
  <c r="AC775" i="1" s="1"/>
  <c r="AG774" i="1" a="1"/>
  <c r="AG774" i="1" s="1"/>
  <c r="AK774" i="1" s="1" a="1"/>
  <c r="AK774" i="1" s="1"/>
  <c r="AB774" i="1" a="1"/>
  <c r="AB774" i="1" s="1"/>
  <c r="AD774" i="1" s="1" a="1"/>
  <c r="AD774" i="1" s="1"/>
  <c r="AE774" i="1" a="1"/>
  <c r="AE774" i="1" s="1"/>
  <c r="AF774" i="1" s="1" a="1"/>
  <c r="AF774" i="1" s="1"/>
  <c r="J774" i="1" a="1"/>
  <c r="J774" i="1" s="1"/>
  <c r="I774" i="1" a="1"/>
  <c r="I774" i="1" s="1"/>
  <c r="AC774" i="1" a="1"/>
  <c r="AC774" i="1" s="1"/>
  <c r="AG773" i="1" a="1"/>
  <c r="AG773" i="1" s="1"/>
  <c r="AK773" i="1" s="1" a="1"/>
  <c r="AK773" i="1" s="1"/>
  <c r="AB773" i="1" a="1"/>
  <c r="AB773" i="1" s="1"/>
  <c r="AD773" i="1" s="1" a="1"/>
  <c r="AD773" i="1" s="1"/>
  <c r="AE773" i="1" a="1"/>
  <c r="AE773" i="1" s="1"/>
  <c r="AF773" i="1" s="1" a="1"/>
  <c r="AF773" i="1" s="1"/>
  <c r="J773" i="1" a="1"/>
  <c r="J773" i="1" s="1"/>
  <c r="I773" i="1" a="1"/>
  <c r="I773" i="1" s="1"/>
  <c r="AC773" i="1" a="1"/>
  <c r="AC773" i="1" s="1"/>
  <c r="AG772" i="1" a="1"/>
  <c r="AG772" i="1" s="1"/>
  <c r="AK772" i="1" s="1" a="1"/>
  <c r="AK772" i="1" s="1"/>
  <c r="AB772" i="1" a="1"/>
  <c r="AB772" i="1" s="1"/>
  <c r="AD772" i="1" s="1" a="1"/>
  <c r="AD772" i="1" s="1"/>
  <c r="AE772" i="1" a="1"/>
  <c r="AE772" i="1" s="1"/>
  <c r="AF772" i="1" s="1" a="1"/>
  <c r="AF772" i="1" s="1"/>
  <c r="J772" i="1" a="1"/>
  <c r="J772" i="1" s="1"/>
  <c r="I772" i="1" a="1"/>
  <c r="I772" i="1" s="1"/>
  <c r="AC772" i="1" a="1"/>
  <c r="AC772" i="1" s="1"/>
  <c r="AG771" i="1" a="1"/>
  <c r="AG771" i="1" s="1"/>
  <c r="AK771" i="1" s="1" a="1"/>
  <c r="AK771" i="1" s="1"/>
  <c r="AB771" i="1" a="1"/>
  <c r="AB771" i="1" s="1"/>
  <c r="AD771" i="1" s="1" a="1"/>
  <c r="AD771" i="1" s="1"/>
  <c r="AE771" i="1" a="1"/>
  <c r="AE771" i="1" s="1"/>
  <c r="AF771" i="1" s="1" a="1"/>
  <c r="AF771" i="1" s="1"/>
  <c r="J771" i="1" a="1"/>
  <c r="J771" i="1" s="1"/>
  <c r="I771" i="1" a="1"/>
  <c r="I771" i="1" s="1"/>
  <c r="AC771" i="1" a="1"/>
  <c r="AC771" i="1" s="1"/>
  <c r="AG770" i="1" a="1"/>
  <c r="AG770" i="1" s="1"/>
  <c r="AK770" i="1" s="1" a="1"/>
  <c r="AK770" i="1" s="1"/>
  <c r="AB770" i="1" a="1"/>
  <c r="AB770" i="1" s="1"/>
  <c r="AD770" i="1" s="1" a="1"/>
  <c r="AD770" i="1" s="1"/>
  <c r="AE770" i="1" a="1"/>
  <c r="AE770" i="1" s="1"/>
  <c r="AF770" i="1" s="1" a="1"/>
  <c r="AF770" i="1" s="1"/>
  <c r="J770" i="1" a="1"/>
  <c r="J770" i="1" s="1"/>
  <c r="I770" i="1" a="1"/>
  <c r="I770" i="1" s="1"/>
  <c r="AC770" i="1" a="1"/>
  <c r="AC770" i="1" s="1"/>
  <c r="AG769" i="1" a="1"/>
  <c r="AG769" i="1" s="1"/>
  <c r="AK769" i="1" s="1" a="1"/>
  <c r="AK769" i="1" s="1"/>
  <c r="AB769" i="1" a="1"/>
  <c r="AB769" i="1" s="1"/>
  <c r="AD769" i="1" s="1" a="1"/>
  <c r="AD769" i="1" s="1"/>
  <c r="AE769" i="1" a="1"/>
  <c r="AE769" i="1" s="1"/>
  <c r="AF769" i="1" s="1" a="1"/>
  <c r="AF769" i="1" s="1"/>
  <c r="J769" i="1" a="1"/>
  <c r="J769" i="1" s="1"/>
  <c r="I769" i="1" a="1"/>
  <c r="I769" i="1" s="1"/>
  <c r="AC769" i="1" a="1"/>
  <c r="AC769" i="1" s="1"/>
  <c r="AG768" i="1" a="1"/>
  <c r="AG768" i="1" s="1"/>
  <c r="AK768" i="1" s="1" a="1"/>
  <c r="AK768" i="1" s="1"/>
  <c r="AB768" i="1" a="1"/>
  <c r="AB768" i="1" s="1"/>
  <c r="AD768" i="1" s="1" a="1"/>
  <c r="AD768" i="1" s="1"/>
  <c r="AE768" i="1" a="1"/>
  <c r="AE768" i="1" s="1"/>
  <c r="AF768" i="1" s="1" a="1"/>
  <c r="AF768" i="1" s="1"/>
  <c r="J768" i="1" a="1"/>
  <c r="J768" i="1" s="1"/>
  <c r="I768" i="1" a="1"/>
  <c r="I768" i="1" s="1"/>
  <c r="AC768" i="1" a="1"/>
  <c r="AC768" i="1" s="1"/>
  <c r="AG767" i="1" a="1"/>
  <c r="AG767" i="1" s="1"/>
  <c r="AK767" i="1" s="1" a="1"/>
  <c r="AK767" i="1" s="1"/>
  <c r="AB767" i="1" a="1"/>
  <c r="AB767" i="1" s="1"/>
  <c r="AD767" i="1" s="1" a="1"/>
  <c r="AD767" i="1" s="1"/>
  <c r="AE767" i="1" a="1"/>
  <c r="AE767" i="1" s="1"/>
  <c r="AF767" i="1" s="1" a="1"/>
  <c r="AF767" i="1" s="1"/>
  <c r="J767" i="1" a="1"/>
  <c r="J767" i="1" s="1"/>
  <c r="I767" i="1" a="1"/>
  <c r="I767" i="1" s="1"/>
  <c r="AC767" i="1" a="1"/>
  <c r="AC767" i="1" s="1"/>
  <c r="AG766" i="1" a="1"/>
  <c r="AG766" i="1" s="1"/>
  <c r="AK766" i="1" s="1" a="1"/>
  <c r="AK766" i="1" s="1"/>
  <c r="AB766" i="1" a="1"/>
  <c r="AB766" i="1" s="1"/>
  <c r="AD766" i="1" s="1" a="1"/>
  <c r="AD766" i="1" s="1"/>
  <c r="AE766" i="1" a="1"/>
  <c r="AE766" i="1" s="1"/>
  <c r="AF766" i="1" s="1" a="1"/>
  <c r="AF766" i="1" s="1"/>
  <c r="J766" i="1" a="1"/>
  <c r="J766" i="1" s="1"/>
  <c r="I766" i="1" a="1"/>
  <c r="I766" i="1" s="1"/>
  <c r="AC766" i="1" a="1"/>
  <c r="AC766" i="1" s="1"/>
  <c r="AG765" i="1" a="1"/>
  <c r="AG765" i="1" s="1"/>
  <c r="AB765" i="1" a="1"/>
  <c r="AB765" i="1" s="1"/>
  <c r="AD765" i="1" s="1" a="1"/>
  <c r="AD765" i="1" s="1"/>
  <c r="AE765" i="1" a="1"/>
  <c r="AE765" i="1" s="1"/>
  <c r="AF765" i="1" s="1" a="1"/>
  <c r="AF765" i="1" s="1"/>
  <c r="J765" i="1" a="1"/>
  <c r="J765" i="1" s="1"/>
  <c r="I765" i="1" a="1"/>
  <c r="I765" i="1" s="1"/>
  <c r="AK765" i="1" a="1"/>
  <c r="AK765" i="1" s="1"/>
  <c r="AC765" i="1" a="1"/>
  <c r="AC765" i="1" s="1"/>
  <c r="AG764" i="1" a="1"/>
  <c r="AG764" i="1" s="1"/>
  <c r="AK764" i="1" s="1" a="1"/>
  <c r="AK764" i="1" s="1"/>
  <c r="AB764" i="1" a="1"/>
  <c r="AB764" i="1" s="1"/>
  <c r="AD764" i="1" s="1" a="1"/>
  <c r="AD764" i="1" s="1"/>
  <c r="AE764" i="1" a="1"/>
  <c r="AE764" i="1" s="1"/>
  <c r="AF764" i="1" s="1" a="1"/>
  <c r="AF764" i="1" s="1"/>
  <c r="J764" i="1" a="1"/>
  <c r="J764" i="1" s="1"/>
  <c r="I764" i="1" a="1"/>
  <c r="I764" i="1" s="1"/>
  <c r="AC764" i="1" a="1"/>
  <c r="AC764" i="1" s="1"/>
  <c r="AG763" i="1" a="1"/>
  <c r="AG763" i="1" s="1"/>
  <c r="AK763" i="1" s="1" a="1"/>
  <c r="AK763" i="1" s="1"/>
  <c r="AB763" i="1" a="1"/>
  <c r="AB763" i="1" s="1"/>
  <c r="AD763" i="1" s="1" a="1"/>
  <c r="AD763" i="1" s="1"/>
  <c r="AE763" i="1" a="1"/>
  <c r="AE763" i="1" s="1"/>
  <c r="AF763" i="1" s="1" a="1"/>
  <c r="AF763" i="1" s="1"/>
  <c r="J763" i="1" a="1"/>
  <c r="J763" i="1" s="1"/>
  <c r="I763" i="1" a="1"/>
  <c r="I763" i="1" s="1"/>
  <c r="AC763" i="1" a="1"/>
  <c r="AC763" i="1" s="1"/>
  <c r="AG762" i="1" a="1"/>
  <c r="AG762" i="1" s="1"/>
  <c r="AK762" i="1" s="1" a="1"/>
  <c r="AK762" i="1" s="1"/>
  <c r="AB762" i="1" a="1"/>
  <c r="AB762" i="1" s="1"/>
  <c r="AD762" i="1" s="1" a="1"/>
  <c r="AD762" i="1" s="1"/>
  <c r="AE762" i="1" a="1"/>
  <c r="AE762" i="1" s="1"/>
  <c r="AF762" i="1" s="1" a="1"/>
  <c r="AF762" i="1" s="1"/>
  <c r="J762" i="1" a="1"/>
  <c r="J762" i="1" s="1"/>
  <c r="I762" i="1" a="1"/>
  <c r="I762" i="1" s="1"/>
  <c r="AC762" i="1" a="1"/>
  <c r="AC762" i="1" s="1"/>
  <c r="AG761" i="1" a="1"/>
  <c r="AG761" i="1" s="1"/>
  <c r="AK761" i="1" s="1" a="1"/>
  <c r="AK761" i="1" s="1"/>
  <c r="AB761" i="1" a="1"/>
  <c r="AB761" i="1" s="1"/>
  <c r="AD761" i="1" s="1" a="1"/>
  <c r="AD761" i="1" s="1"/>
  <c r="AE761" i="1" a="1"/>
  <c r="AE761" i="1" s="1"/>
  <c r="AF761" i="1" s="1" a="1"/>
  <c r="AF761" i="1" s="1"/>
  <c r="J761" i="1" a="1"/>
  <c r="J761" i="1" s="1"/>
  <c r="I761" i="1" a="1"/>
  <c r="I761" i="1" s="1"/>
  <c r="AC761" i="1" a="1"/>
  <c r="AC761" i="1" s="1"/>
  <c r="AG760" i="1" a="1"/>
  <c r="AG760" i="1" s="1"/>
  <c r="AK760" i="1" s="1" a="1"/>
  <c r="AK760" i="1" s="1"/>
  <c r="AB760" i="1" a="1"/>
  <c r="AB760" i="1" s="1"/>
  <c r="AD760" i="1" s="1" a="1"/>
  <c r="AD760" i="1" s="1"/>
  <c r="AE760" i="1" a="1"/>
  <c r="AE760" i="1" s="1"/>
  <c r="AF760" i="1" s="1" a="1"/>
  <c r="AF760" i="1" s="1"/>
  <c r="J760" i="1" a="1"/>
  <c r="J760" i="1" s="1"/>
  <c r="I760" i="1" a="1"/>
  <c r="I760" i="1" s="1"/>
  <c r="AC760" i="1" a="1"/>
  <c r="AC760" i="1" s="1"/>
  <c r="AG759" i="1" a="1"/>
  <c r="AG759" i="1" s="1"/>
  <c r="AK759" i="1" s="1" a="1"/>
  <c r="AK759" i="1" s="1"/>
  <c r="AB759" i="1" a="1"/>
  <c r="AB759" i="1" s="1"/>
  <c r="AD759" i="1" s="1" a="1"/>
  <c r="AD759" i="1" s="1"/>
  <c r="AE759" i="1" a="1"/>
  <c r="AE759" i="1" s="1"/>
  <c r="AF759" i="1" s="1" a="1"/>
  <c r="AF759" i="1" s="1"/>
  <c r="J759" i="1" a="1"/>
  <c r="J759" i="1" s="1"/>
  <c r="I759" i="1" a="1"/>
  <c r="I759" i="1" s="1"/>
  <c r="AC759" i="1" a="1"/>
  <c r="AC759" i="1" s="1"/>
  <c r="AG758" i="1" a="1"/>
  <c r="AG758" i="1" s="1"/>
  <c r="AK758" i="1" s="1" a="1"/>
  <c r="AK758" i="1" s="1"/>
  <c r="AB758" i="1" a="1"/>
  <c r="AB758" i="1" s="1"/>
  <c r="AD758" i="1" s="1" a="1"/>
  <c r="AD758" i="1" s="1"/>
  <c r="AE758" i="1" a="1"/>
  <c r="AE758" i="1" s="1"/>
  <c r="AF758" i="1" s="1" a="1"/>
  <c r="AF758" i="1" s="1"/>
  <c r="J758" i="1" a="1"/>
  <c r="J758" i="1" s="1"/>
  <c r="I758" i="1" a="1"/>
  <c r="I758" i="1" s="1"/>
  <c r="AC758" i="1" a="1"/>
  <c r="AC758" i="1" s="1"/>
  <c r="AG757" i="1" a="1"/>
  <c r="AG757" i="1" s="1"/>
  <c r="AK757" i="1" s="1" a="1"/>
  <c r="AK757" i="1" s="1"/>
  <c r="AB757" i="1" a="1"/>
  <c r="AB757" i="1" s="1"/>
  <c r="AD757" i="1" s="1" a="1"/>
  <c r="AD757" i="1" s="1"/>
  <c r="AE757" i="1" a="1"/>
  <c r="AE757" i="1" s="1"/>
  <c r="AF757" i="1" s="1" a="1"/>
  <c r="AF757" i="1" s="1"/>
  <c r="J757" i="1" a="1"/>
  <c r="J757" i="1" s="1"/>
  <c r="I757" i="1" a="1"/>
  <c r="I757" i="1" s="1"/>
  <c r="AC757" i="1" a="1"/>
  <c r="AC757" i="1" s="1"/>
  <c r="AG756" i="1" a="1"/>
  <c r="AG756" i="1" s="1"/>
  <c r="AK756" i="1" s="1" a="1"/>
  <c r="AK756" i="1" s="1"/>
  <c r="AB756" i="1" a="1"/>
  <c r="AB756" i="1" s="1"/>
  <c r="AD756" i="1" s="1" a="1"/>
  <c r="AD756" i="1" s="1"/>
  <c r="AE756" i="1" a="1"/>
  <c r="AE756" i="1" s="1"/>
  <c r="AF756" i="1" s="1" a="1"/>
  <c r="AF756" i="1" s="1"/>
  <c r="J756" i="1" a="1"/>
  <c r="J756" i="1" s="1"/>
  <c r="I756" i="1" a="1"/>
  <c r="I756" i="1" s="1"/>
  <c r="AC756" i="1" a="1"/>
  <c r="AC756" i="1" s="1"/>
  <c r="AG755" i="1" a="1"/>
  <c r="AG755" i="1" s="1"/>
  <c r="AK755" i="1" s="1" a="1"/>
  <c r="AK755" i="1" s="1"/>
  <c r="AB755" i="1" a="1"/>
  <c r="AB755" i="1" s="1"/>
  <c r="AD755" i="1" s="1" a="1"/>
  <c r="AD755" i="1" s="1"/>
  <c r="AE755" i="1" a="1"/>
  <c r="AE755" i="1" s="1"/>
  <c r="AF755" i="1" s="1" a="1"/>
  <c r="AF755" i="1" s="1"/>
  <c r="J755" i="1" a="1"/>
  <c r="J755" i="1" s="1"/>
  <c r="I755" i="1" a="1"/>
  <c r="I755" i="1" s="1"/>
  <c r="AC755" i="1" a="1"/>
  <c r="AC755" i="1" s="1"/>
  <c r="AG754" i="1" a="1"/>
  <c r="AG754" i="1" s="1"/>
  <c r="AK754" i="1" s="1" a="1"/>
  <c r="AK754" i="1" s="1"/>
  <c r="AB754" i="1" a="1"/>
  <c r="AB754" i="1" s="1"/>
  <c r="AD754" i="1" s="1" a="1"/>
  <c r="AD754" i="1" s="1"/>
  <c r="AE754" i="1" a="1"/>
  <c r="AE754" i="1" s="1"/>
  <c r="AF754" i="1" s="1" a="1"/>
  <c r="AF754" i="1" s="1"/>
  <c r="J754" i="1" a="1"/>
  <c r="J754" i="1" s="1"/>
  <c r="I754" i="1" a="1"/>
  <c r="I754" i="1" s="1"/>
  <c r="AC754" i="1" a="1"/>
  <c r="AC754" i="1" s="1"/>
  <c r="AG753" i="1" a="1"/>
  <c r="AG753" i="1" s="1"/>
  <c r="AK753" i="1" s="1" a="1"/>
  <c r="AK753" i="1" s="1"/>
  <c r="AB753" i="1" a="1"/>
  <c r="AB753" i="1" s="1"/>
  <c r="AD753" i="1" s="1" a="1"/>
  <c r="AD753" i="1" s="1"/>
  <c r="AE753" i="1" a="1"/>
  <c r="AE753" i="1" s="1"/>
  <c r="AF753" i="1" s="1" a="1"/>
  <c r="AF753" i="1" s="1"/>
  <c r="J753" i="1" a="1"/>
  <c r="J753" i="1" s="1"/>
  <c r="I753" i="1" a="1"/>
  <c r="I753" i="1" s="1"/>
  <c r="AC753" i="1" a="1"/>
  <c r="AC753" i="1" s="1"/>
  <c r="AG752" i="1" a="1"/>
  <c r="AG752" i="1" s="1"/>
  <c r="AK752" i="1" s="1" a="1"/>
  <c r="AK752" i="1" s="1"/>
  <c r="AB752" i="1" a="1"/>
  <c r="AB752" i="1" s="1"/>
  <c r="AD752" i="1" s="1" a="1"/>
  <c r="AD752" i="1" s="1"/>
  <c r="AE752" i="1" a="1"/>
  <c r="AE752" i="1" s="1"/>
  <c r="AF752" i="1" s="1" a="1"/>
  <c r="AF752" i="1" s="1"/>
  <c r="J752" i="1" a="1"/>
  <c r="J752" i="1" s="1"/>
  <c r="I752" i="1" a="1"/>
  <c r="I752" i="1" s="1"/>
  <c r="AC752" i="1" a="1"/>
  <c r="AC752" i="1" s="1"/>
  <c r="AG751" i="1" a="1"/>
  <c r="AG751" i="1" s="1"/>
  <c r="AK751" i="1" s="1" a="1"/>
  <c r="AK751" i="1" s="1"/>
  <c r="AB751" i="1" a="1"/>
  <c r="AB751" i="1" s="1"/>
  <c r="AD751" i="1" s="1" a="1"/>
  <c r="AD751" i="1" s="1"/>
  <c r="AE751" i="1" a="1"/>
  <c r="AE751" i="1" s="1"/>
  <c r="AF751" i="1" s="1" a="1"/>
  <c r="AF751" i="1" s="1"/>
  <c r="J751" i="1" a="1"/>
  <c r="J751" i="1" s="1"/>
  <c r="I751" i="1" a="1"/>
  <c r="I751" i="1" s="1"/>
  <c r="AC751" i="1" a="1"/>
  <c r="AC751" i="1" s="1"/>
  <c r="AG750" i="1" a="1"/>
  <c r="AG750" i="1" s="1"/>
  <c r="AK750" i="1" s="1" a="1"/>
  <c r="AK750" i="1" s="1"/>
  <c r="AB750" i="1" a="1"/>
  <c r="AB750" i="1" s="1"/>
  <c r="AD750" i="1" s="1" a="1"/>
  <c r="AD750" i="1" s="1"/>
  <c r="AE750" i="1" a="1"/>
  <c r="AE750" i="1" s="1"/>
  <c r="AF750" i="1" s="1" a="1"/>
  <c r="AF750" i="1" s="1"/>
  <c r="J750" i="1" a="1"/>
  <c r="J750" i="1" s="1"/>
  <c r="I750" i="1" a="1"/>
  <c r="I750" i="1" s="1"/>
  <c r="AC750" i="1" a="1"/>
  <c r="AC750" i="1" s="1"/>
  <c r="AG749" i="1" a="1"/>
  <c r="AG749" i="1" s="1"/>
  <c r="AK749" i="1" s="1" a="1"/>
  <c r="AK749" i="1" s="1"/>
  <c r="AB749" i="1" a="1"/>
  <c r="AB749" i="1" s="1"/>
  <c r="AD749" i="1" s="1" a="1"/>
  <c r="AD749" i="1" s="1"/>
  <c r="AE749" i="1" a="1"/>
  <c r="AE749" i="1" s="1"/>
  <c r="AF749" i="1" s="1" a="1"/>
  <c r="AF749" i="1" s="1"/>
  <c r="J749" i="1" a="1"/>
  <c r="J749" i="1" s="1"/>
  <c r="I749" i="1" a="1"/>
  <c r="I749" i="1" s="1"/>
  <c r="AC749" i="1" a="1"/>
  <c r="AC749" i="1" s="1"/>
  <c r="AG748" i="1" a="1"/>
  <c r="AG748" i="1" s="1"/>
  <c r="AK748" i="1" s="1" a="1"/>
  <c r="AK748" i="1" s="1"/>
  <c r="AB748" i="1" a="1"/>
  <c r="AB748" i="1" s="1"/>
  <c r="AD748" i="1" s="1" a="1"/>
  <c r="AD748" i="1" s="1"/>
  <c r="AE748" i="1" a="1"/>
  <c r="AE748" i="1" s="1"/>
  <c r="AF748" i="1" s="1" a="1"/>
  <c r="AF748" i="1" s="1"/>
  <c r="J748" i="1" a="1"/>
  <c r="J748" i="1" s="1"/>
  <c r="I748" i="1" a="1"/>
  <c r="I748" i="1" s="1"/>
  <c r="AC748" i="1" a="1"/>
  <c r="AC748" i="1" s="1"/>
  <c r="AG747" i="1" a="1"/>
  <c r="AG747" i="1" s="1"/>
  <c r="AK747" i="1" s="1" a="1"/>
  <c r="AK747" i="1" s="1"/>
  <c r="AB747" i="1" a="1"/>
  <c r="AB747" i="1" s="1"/>
  <c r="AD747" i="1" s="1" a="1"/>
  <c r="AD747" i="1" s="1"/>
  <c r="AE747" i="1" a="1"/>
  <c r="AE747" i="1" s="1"/>
  <c r="AF747" i="1" s="1" a="1"/>
  <c r="AF747" i="1" s="1"/>
  <c r="J747" i="1" a="1"/>
  <c r="J747" i="1" s="1"/>
  <c r="I747" i="1" a="1"/>
  <c r="I747" i="1" s="1"/>
  <c r="AC747" i="1" a="1"/>
  <c r="AC747" i="1" s="1"/>
  <c r="AG746" i="1" a="1"/>
  <c r="AG746" i="1" s="1"/>
  <c r="AK746" i="1" s="1" a="1"/>
  <c r="AK746" i="1" s="1"/>
  <c r="AB746" i="1" a="1"/>
  <c r="AB746" i="1" s="1"/>
  <c r="AD746" i="1" s="1" a="1"/>
  <c r="AD746" i="1" s="1"/>
  <c r="AE746" i="1" a="1"/>
  <c r="AE746" i="1" s="1"/>
  <c r="AF746" i="1" s="1" a="1"/>
  <c r="AF746" i="1" s="1"/>
  <c r="J746" i="1" a="1"/>
  <c r="J746" i="1" s="1"/>
  <c r="I746" i="1" a="1"/>
  <c r="I746" i="1" s="1"/>
  <c r="AC746" i="1" a="1"/>
  <c r="AC746" i="1" s="1"/>
  <c r="AG745" i="1" a="1"/>
  <c r="AG745" i="1" s="1"/>
  <c r="AK745" i="1" s="1" a="1"/>
  <c r="AK745" i="1" s="1"/>
  <c r="AB745" i="1" a="1"/>
  <c r="AB745" i="1" s="1"/>
  <c r="AD745" i="1" s="1" a="1"/>
  <c r="AD745" i="1" s="1"/>
  <c r="AE745" i="1" a="1"/>
  <c r="AE745" i="1" s="1"/>
  <c r="AF745" i="1" s="1" a="1"/>
  <c r="AF745" i="1" s="1"/>
  <c r="J745" i="1" a="1"/>
  <c r="J745" i="1" s="1"/>
  <c r="I745" i="1" a="1"/>
  <c r="I745" i="1" s="1"/>
  <c r="AC745" i="1" a="1"/>
  <c r="AC745" i="1" s="1"/>
  <c r="AG744" i="1" a="1"/>
  <c r="AG744" i="1" s="1"/>
  <c r="AK744" i="1" s="1" a="1"/>
  <c r="AK744" i="1" s="1"/>
  <c r="AB744" i="1" a="1"/>
  <c r="AB744" i="1" s="1"/>
  <c r="AD744" i="1" s="1" a="1"/>
  <c r="AD744" i="1" s="1"/>
  <c r="AE744" i="1" a="1"/>
  <c r="AE744" i="1" s="1"/>
  <c r="AF744" i="1" s="1" a="1"/>
  <c r="AF744" i="1" s="1"/>
  <c r="J744" i="1" a="1"/>
  <c r="J744" i="1" s="1"/>
  <c r="I744" i="1" a="1"/>
  <c r="I744" i="1" s="1"/>
  <c r="AC744" i="1" a="1"/>
  <c r="AC744" i="1" s="1"/>
  <c r="AG743" i="1" a="1"/>
  <c r="AG743" i="1" s="1"/>
  <c r="AK743" i="1" s="1" a="1"/>
  <c r="AK743" i="1" s="1"/>
  <c r="AB743" i="1" a="1"/>
  <c r="AB743" i="1" s="1"/>
  <c r="AD743" i="1" s="1" a="1"/>
  <c r="AD743" i="1" s="1"/>
  <c r="AE743" i="1" a="1"/>
  <c r="AE743" i="1" s="1"/>
  <c r="AF743" i="1" s="1" a="1"/>
  <c r="AF743" i="1" s="1"/>
  <c r="J743" i="1" a="1"/>
  <c r="J743" i="1" s="1"/>
  <c r="I743" i="1" a="1"/>
  <c r="I743" i="1" s="1"/>
  <c r="AC743" i="1" a="1"/>
  <c r="AC743" i="1" s="1"/>
  <c r="AG742" i="1" a="1"/>
  <c r="AG742" i="1" s="1"/>
  <c r="AK742" i="1" s="1" a="1"/>
  <c r="AK742" i="1" s="1"/>
  <c r="AB742" i="1" a="1"/>
  <c r="AB742" i="1" s="1"/>
  <c r="AD742" i="1" s="1" a="1"/>
  <c r="AD742" i="1" s="1"/>
  <c r="AE742" i="1" a="1"/>
  <c r="AE742" i="1" s="1"/>
  <c r="AF742" i="1" s="1" a="1"/>
  <c r="AF742" i="1" s="1"/>
  <c r="J742" i="1" a="1"/>
  <c r="J742" i="1" s="1"/>
  <c r="I742" i="1" a="1"/>
  <c r="I742" i="1" s="1"/>
  <c r="AC742" i="1" a="1"/>
  <c r="AC742" i="1" s="1"/>
  <c r="AG741" i="1" a="1"/>
  <c r="AG741" i="1" s="1"/>
  <c r="AK741" i="1" s="1" a="1"/>
  <c r="AK741" i="1" s="1"/>
  <c r="AB741" i="1" a="1"/>
  <c r="AB741" i="1" s="1"/>
  <c r="AD741" i="1" s="1" a="1"/>
  <c r="AD741" i="1" s="1"/>
  <c r="AE741" i="1" a="1"/>
  <c r="AE741" i="1" s="1"/>
  <c r="AF741" i="1" s="1" a="1"/>
  <c r="AF741" i="1" s="1"/>
  <c r="J741" i="1" a="1"/>
  <c r="J741" i="1" s="1"/>
  <c r="I741" i="1" a="1"/>
  <c r="I741" i="1" s="1"/>
  <c r="AC741" i="1" a="1"/>
  <c r="AC741" i="1" s="1"/>
  <c r="AG740" i="1" a="1"/>
  <c r="AG740" i="1" s="1"/>
  <c r="AK740" i="1" s="1" a="1"/>
  <c r="AK740" i="1" s="1"/>
  <c r="AB740" i="1" a="1"/>
  <c r="AB740" i="1" s="1"/>
  <c r="AD740" i="1" s="1" a="1"/>
  <c r="AD740" i="1" s="1"/>
  <c r="AE740" i="1" a="1"/>
  <c r="AE740" i="1" s="1"/>
  <c r="AF740" i="1" s="1" a="1"/>
  <c r="AF740" i="1" s="1"/>
  <c r="J740" i="1" a="1"/>
  <c r="J740" i="1" s="1"/>
  <c r="I740" i="1" a="1"/>
  <c r="I740" i="1" s="1"/>
  <c r="AC740" i="1" a="1"/>
  <c r="AC740" i="1" s="1"/>
  <c r="AG739" i="1" a="1"/>
  <c r="AG739" i="1" s="1"/>
  <c r="AK739" i="1" s="1" a="1"/>
  <c r="AK739" i="1" s="1"/>
  <c r="AB739" i="1" a="1"/>
  <c r="AB739" i="1" s="1"/>
  <c r="AD739" i="1" s="1" a="1"/>
  <c r="AD739" i="1" s="1"/>
  <c r="AE739" i="1" a="1"/>
  <c r="AE739" i="1" s="1"/>
  <c r="AF739" i="1" s="1" a="1"/>
  <c r="AF739" i="1" s="1"/>
  <c r="J739" i="1" a="1"/>
  <c r="J739" i="1" s="1"/>
  <c r="I739" i="1" a="1"/>
  <c r="I739" i="1" s="1"/>
  <c r="AC739" i="1" a="1"/>
  <c r="AC739" i="1" s="1"/>
  <c r="AG738" i="1" a="1"/>
  <c r="AG738" i="1" s="1"/>
  <c r="AK738" i="1" s="1" a="1"/>
  <c r="AK738" i="1" s="1"/>
  <c r="AB738" i="1" a="1"/>
  <c r="AB738" i="1" s="1"/>
  <c r="AD738" i="1" s="1" a="1"/>
  <c r="AD738" i="1" s="1"/>
  <c r="AE738" i="1" a="1"/>
  <c r="AE738" i="1" s="1"/>
  <c r="AF738" i="1" s="1" a="1"/>
  <c r="AF738" i="1" s="1"/>
  <c r="J738" i="1" a="1"/>
  <c r="J738" i="1" s="1"/>
  <c r="I738" i="1" a="1"/>
  <c r="I738" i="1" s="1"/>
  <c r="AC738" i="1" a="1"/>
  <c r="AC738" i="1" s="1"/>
  <c r="AG737" i="1" a="1"/>
  <c r="AG737" i="1" s="1"/>
  <c r="AK737" i="1" s="1" a="1"/>
  <c r="AK737" i="1" s="1"/>
  <c r="AB737" i="1" a="1"/>
  <c r="AB737" i="1" s="1"/>
  <c r="AD737" i="1" s="1" a="1"/>
  <c r="AD737" i="1" s="1"/>
  <c r="AE737" i="1" a="1"/>
  <c r="AE737" i="1" s="1"/>
  <c r="AF737" i="1" s="1" a="1"/>
  <c r="AF737" i="1" s="1"/>
  <c r="J737" i="1" a="1"/>
  <c r="J737" i="1" s="1"/>
  <c r="I737" i="1" a="1"/>
  <c r="I737" i="1" s="1"/>
  <c r="AC737" i="1" a="1"/>
  <c r="AC737" i="1" s="1"/>
  <c r="AG736" i="1" a="1"/>
  <c r="AG736" i="1" s="1"/>
  <c r="AK736" i="1" s="1" a="1"/>
  <c r="AK736" i="1" s="1"/>
  <c r="AB736" i="1" a="1"/>
  <c r="AB736" i="1" s="1"/>
  <c r="AD736" i="1" s="1" a="1"/>
  <c r="AD736" i="1" s="1"/>
  <c r="AE736" i="1" a="1"/>
  <c r="AE736" i="1" s="1"/>
  <c r="AF736" i="1" s="1" a="1"/>
  <c r="AF736" i="1" s="1"/>
  <c r="J736" i="1" a="1"/>
  <c r="J736" i="1" s="1"/>
  <c r="I736" i="1" a="1"/>
  <c r="I736" i="1" s="1"/>
  <c r="AC736" i="1" a="1"/>
  <c r="AC736" i="1" s="1"/>
  <c r="AG735" i="1" a="1"/>
  <c r="AG735" i="1" s="1"/>
  <c r="AK735" i="1" s="1" a="1"/>
  <c r="AK735" i="1" s="1"/>
  <c r="AB735" i="1" a="1"/>
  <c r="AB735" i="1" s="1"/>
  <c r="AD735" i="1" s="1" a="1"/>
  <c r="AD735" i="1" s="1"/>
  <c r="AE735" i="1" a="1"/>
  <c r="AE735" i="1" s="1"/>
  <c r="AF735" i="1" s="1" a="1"/>
  <c r="AF735" i="1" s="1"/>
  <c r="J735" i="1" a="1"/>
  <c r="J735" i="1" s="1"/>
  <c r="I735" i="1" a="1"/>
  <c r="I735" i="1" s="1"/>
  <c r="AC735" i="1" a="1"/>
  <c r="AC735" i="1" s="1"/>
  <c r="AG734" i="1" a="1"/>
  <c r="AG734" i="1" s="1"/>
  <c r="AK734" i="1" s="1" a="1"/>
  <c r="AK734" i="1" s="1"/>
  <c r="AB734" i="1" a="1"/>
  <c r="AB734" i="1" s="1"/>
  <c r="AD734" i="1" s="1" a="1"/>
  <c r="AD734" i="1" s="1"/>
  <c r="AE734" i="1" a="1"/>
  <c r="AE734" i="1" s="1"/>
  <c r="AF734" i="1" s="1" a="1"/>
  <c r="AF734" i="1" s="1"/>
  <c r="J734" i="1" a="1"/>
  <c r="J734" i="1" s="1"/>
  <c r="I734" i="1" a="1"/>
  <c r="I734" i="1" s="1"/>
  <c r="AC734" i="1" a="1"/>
  <c r="AC734" i="1" s="1"/>
  <c r="AG733" i="1" a="1"/>
  <c r="AG733" i="1" s="1"/>
  <c r="AB733" i="1" a="1"/>
  <c r="AB733" i="1" s="1"/>
  <c r="AD733" i="1" s="1" a="1"/>
  <c r="AD733" i="1" s="1"/>
  <c r="AE733" i="1" a="1"/>
  <c r="AE733" i="1" s="1"/>
  <c r="AF733" i="1" s="1" a="1"/>
  <c r="AF733" i="1" s="1"/>
  <c r="J733" i="1" a="1"/>
  <c r="J733" i="1" s="1"/>
  <c r="I733" i="1" a="1"/>
  <c r="I733" i="1" s="1"/>
  <c r="AK733" i="1" a="1"/>
  <c r="AK733" i="1" s="1"/>
  <c r="AC733" i="1" a="1"/>
  <c r="AC733" i="1" s="1"/>
  <c r="AG732" i="1" a="1"/>
  <c r="AG732" i="1" s="1"/>
  <c r="AK732" i="1" s="1" a="1"/>
  <c r="AK732" i="1" s="1"/>
  <c r="AB732" i="1" a="1"/>
  <c r="AB732" i="1" s="1"/>
  <c r="AD732" i="1" s="1" a="1"/>
  <c r="AD732" i="1" s="1"/>
  <c r="AE732" i="1" a="1"/>
  <c r="AE732" i="1" s="1"/>
  <c r="AF732" i="1" s="1" a="1"/>
  <c r="AF732" i="1" s="1"/>
  <c r="J732" i="1" a="1"/>
  <c r="J732" i="1" s="1"/>
  <c r="I732" i="1" a="1"/>
  <c r="I732" i="1" s="1"/>
  <c r="AC732" i="1" a="1"/>
  <c r="AC732" i="1" s="1"/>
  <c r="AG731" i="1" a="1"/>
  <c r="AG731" i="1" s="1"/>
  <c r="AK731" i="1" s="1" a="1"/>
  <c r="AK731" i="1" s="1"/>
  <c r="AB731" i="1" a="1"/>
  <c r="AB731" i="1" s="1"/>
  <c r="AD731" i="1" s="1" a="1"/>
  <c r="AD731" i="1" s="1"/>
  <c r="AE731" i="1" a="1"/>
  <c r="AE731" i="1" s="1"/>
  <c r="AF731" i="1" s="1" a="1"/>
  <c r="AF731" i="1" s="1"/>
  <c r="J731" i="1" a="1"/>
  <c r="J731" i="1" s="1"/>
  <c r="I731" i="1" a="1"/>
  <c r="I731" i="1" s="1"/>
  <c r="AC731" i="1" a="1"/>
  <c r="AC731" i="1" s="1"/>
  <c r="AG730" i="1" a="1"/>
  <c r="AG730" i="1" s="1"/>
  <c r="AK730" i="1" s="1" a="1"/>
  <c r="AK730" i="1" s="1"/>
  <c r="AB730" i="1" a="1"/>
  <c r="AB730" i="1" s="1"/>
  <c r="AD730" i="1" s="1" a="1"/>
  <c r="AD730" i="1" s="1"/>
  <c r="AE730" i="1" a="1"/>
  <c r="AE730" i="1" s="1"/>
  <c r="AF730" i="1" s="1" a="1"/>
  <c r="AF730" i="1" s="1"/>
  <c r="J730" i="1" a="1"/>
  <c r="J730" i="1" s="1"/>
  <c r="I730" i="1" a="1"/>
  <c r="I730" i="1" s="1"/>
  <c r="AC730" i="1" a="1"/>
  <c r="AC730" i="1" s="1"/>
  <c r="AG729" i="1" a="1"/>
  <c r="AG729" i="1" s="1"/>
  <c r="AK729" i="1" s="1" a="1"/>
  <c r="AK729" i="1" s="1"/>
  <c r="AB729" i="1" a="1"/>
  <c r="AB729" i="1" s="1"/>
  <c r="AD729" i="1" s="1" a="1"/>
  <c r="AD729" i="1" s="1"/>
  <c r="AE729" i="1" a="1"/>
  <c r="AE729" i="1" s="1"/>
  <c r="AF729" i="1" s="1" a="1"/>
  <c r="AF729" i="1" s="1"/>
  <c r="J729" i="1" a="1"/>
  <c r="J729" i="1" s="1"/>
  <c r="I729" i="1" a="1"/>
  <c r="I729" i="1" s="1"/>
  <c r="AC729" i="1" a="1"/>
  <c r="AC729" i="1" s="1"/>
  <c r="AG728" i="1" a="1"/>
  <c r="AG728" i="1" s="1"/>
  <c r="AK728" i="1" s="1" a="1"/>
  <c r="AK728" i="1" s="1"/>
  <c r="AB728" i="1" a="1"/>
  <c r="AB728" i="1" s="1"/>
  <c r="AD728" i="1" s="1" a="1"/>
  <c r="AD728" i="1" s="1"/>
  <c r="AE728" i="1" a="1"/>
  <c r="AE728" i="1" s="1"/>
  <c r="AF728" i="1" s="1" a="1"/>
  <c r="AF728" i="1" s="1"/>
  <c r="J728" i="1" a="1"/>
  <c r="J728" i="1" s="1"/>
  <c r="I728" i="1" a="1"/>
  <c r="I728" i="1" s="1"/>
  <c r="AC728" i="1" a="1"/>
  <c r="AC728" i="1" s="1"/>
  <c r="AG727" i="1" a="1"/>
  <c r="AG727" i="1" s="1"/>
  <c r="AK727" i="1" s="1" a="1"/>
  <c r="AK727" i="1" s="1"/>
  <c r="AB727" i="1" a="1"/>
  <c r="AB727" i="1" s="1"/>
  <c r="AD727" i="1" s="1" a="1"/>
  <c r="AD727" i="1" s="1"/>
  <c r="AE727" i="1" a="1"/>
  <c r="AE727" i="1" s="1"/>
  <c r="AF727" i="1" s="1" a="1"/>
  <c r="AF727" i="1" s="1"/>
  <c r="J727" i="1" a="1"/>
  <c r="J727" i="1" s="1"/>
  <c r="I727" i="1" a="1"/>
  <c r="I727" i="1" s="1"/>
  <c r="AC727" i="1" a="1"/>
  <c r="AC727" i="1" s="1"/>
  <c r="AG726" i="1" a="1"/>
  <c r="AG726" i="1" s="1"/>
  <c r="AB726" i="1" a="1"/>
  <c r="AB726" i="1" s="1"/>
  <c r="AD726" i="1" s="1" a="1"/>
  <c r="AD726" i="1" s="1"/>
  <c r="AE726" i="1" a="1"/>
  <c r="AE726" i="1" s="1"/>
  <c r="AF726" i="1" s="1" a="1"/>
  <c r="AF726" i="1" s="1"/>
  <c r="J726" i="1" a="1"/>
  <c r="J726" i="1" s="1"/>
  <c r="I726" i="1" a="1"/>
  <c r="I726" i="1" s="1"/>
  <c r="AC726" i="1" a="1"/>
  <c r="AC726" i="1" s="1"/>
  <c r="AG725" i="1" a="1"/>
  <c r="AG725" i="1" s="1"/>
  <c r="AK725" i="1" s="1" a="1"/>
  <c r="AK725" i="1" s="1"/>
  <c r="AB725" i="1" a="1"/>
  <c r="AB725" i="1" s="1"/>
  <c r="AD725" i="1" s="1" a="1"/>
  <c r="AD725" i="1" s="1"/>
  <c r="AE725" i="1" a="1"/>
  <c r="AE725" i="1" s="1"/>
  <c r="AF725" i="1" s="1" a="1"/>
  <c r="AF725" i="1" s="1"/>
  <c r="J725" i="1" a="1"/>
  <c r="J725" i="1" s="1"/>
  <c r="I725" i="1" a="1"/>
  <c r="I725" i="1" s="1"/>
  <c r="AC725" i="1" a="1"/>
  <c r="AC725" i="1" s="1"/>
  <c r="AG724" i="1" a="1"/>
  <c r="AG724" i="1" s="1"/>
  <c r="AB724" i="1" a="1"/>
  <c r="AB724" i="1" s="1"/>
  <c r="AD724" i="1" s="1" a="1"/>
  <c r="AD724" i="1" s="1"/>
  <c r="AE724" i="1" a="1"/>
  <c r="AE724" i="1" s="1"/>
  <c r="AF724" i="1" s="1" a="1"/>
  <c r="AF724" i="1" s="1"/>
  <c r="J724" i="1" a="1"/>
  <c r="J724" i="1" s="1"/>
  <c r="I724" i="1" a="1"/>
  <c r="I724" i="1" s="1"/>
  <c r="AC724" i="1" a="1"/>
  <c r="AC724" i="1" s="1"/>
  <c r="AG723" i="1" a="1"/>
  <c r="AG723" i="1" s="1"/>
  <c r="AK723" i="1" s="1" a="1"/>
  <c r="AK723" i="1" s="1"/>
  <c r="AB723" i="1" a="1"/>
  <c r="AB723" i="1" s="1"/>
  <c r="AD723" i="1" s="1" a="1"/>
  <c r="AD723" i="1" s="1"/>
  <c r="AE723" i="1" a="1"/>
  <c r="AE723" i="1" s="1"/>
  <c r="AF723" i="1" s="1" a="1"/>
  <c r="AF723" i="1" s="1"/>
  <c r="J723" i="1" a="1"/>
  <c r="J723" i="1" s="1"/>
  <c r="I723" i="1" a="1"/>
  <c r="I723" i="1" s="1"/>
  <c r="AC723" i="1" a="1"/>
  <c r="AC723" i="1" s="1"/>
  <c r="AG722" i="1" a="1"/>
  <c r="AG722" i="1" s="1"/>
  <c r="AB722" i="1" a="1"/>
  <c r="AB722" i="1" s="1"/>
  <c r="AD722" i="1" s="1" a="1"/>
  <c r="AD722" i="1" s="1"/>
  <c r="AE722" i="1" a="1"/>
  <c r="AE722" i="1" s="1"/>
  <c r="AF722" i="1" s="1" a="1"/>
  <c r="AF722" i="1" s="1"/>
  <c r="J722" i="1" a="1"/>
  <c r="J722" i="1" s="1"/>
  <c r="I722" i="1" a="1"/>
  <c r="I722" i="1" s="1"/>
  <c r="AC722" i="1" a="1"/>
  <c r="AC722" i="1" s="1"/>
  <c r="AG721" i="1" a="1"/>
  <c r="AG721" i="1" s="1"/>
  <c r="AK721" i="1" s="1" a="1"/>
  <c r="AK721" i="1" s="1"/>
  <c r="AB721" i="1" a="1"/>
  <c r="AB721" i="1" s="1"/>
  <c r="AD721" i="1" s="1" a="1"/>
  <c r="AD721" i="1" s="1"/>
  <c r="AE721" i="1" a="1"/>
  <c r="AE721" i="1" s="1"/>
  <c r="AF721" i="1" s="1" a="1"/>
  <c r="AF721" i="1" s="1"/>
  <c r="J721" i="1" a="1"/>
  <c r="J721" i="1" s="1"/>
  <c r="I721" i="1" a="1"/>
  <c r="I721" i="1" s="1"/>
  <c r="AC721" i="1" a="1"/>
  <c r="AC721" i="1" s="1"/>
  <c r="AG720" i="1" a="1"/>
  <c r="AG720" i="1" s="1"/>
  <c r="AB720" i="1" a="1"/>
  <c r="AB720" i="1" s="1"/>
  <c r="AD720" i="1" s="1" a="1"/>
  <c r="AD720" i="1" s="1"/>
  <c r="AE720" i="1" a="1"/>
  <c r="AE720" i="1" s="1"/>
  <c r="AF720" i="1" s="1" a="1"/>
  <c r="AF720" i="1" s="1"/>
  <c r="J720" i="1" a="1"/>
  <c r="J720" i="1" s="1"/>
  <c r="I720" i="1" a="1"/>
  <c r="I720" i="1" s="1"/>
  <c r="AC720" i="1" a="1"/>
  <c r="AC720" i="1" s="1"/>
  <c r="AG719" i="1" a="1"/>
  <c r="AG719" i="1" s="1"/>
  <c r="AH719" i="1" s="1" a="1"/>
  <c r="AH719" i="1" s="1"/>
  <c r="J719" i="1" a="1"/>
  <c r="J719" i="1" s="1"/>
  <c r="I719" i="1" a="1"/>
  <c r="I719" i="1" s="1"/>
  <c r="AB719" i="1" a="1"/>
  <c r="AB719" i="1" s="1"/>
  <c r="AD719" i="1" s="1" a="1"/>
  <c r="AD719" i="1" s="1"/>
  <c r="AE719" i="1" a="1"/>
  <c r="AE719" i="1" s="1"/>
  <c r="AF719" i="1" s="1" a="1"/>
  <c r="AF719" i="1" s="1"/>
  <c r="AC719" i="1" a="1"/>
  <c r="AC719" i="1" s="1"/>
  <c r="AG718" i="1" a="1"/>
  <c r="AG718" i="1" s="1"/>
  <c r="J718" i="1" a="1"/>
  <c r="J718" i="1" s="1"/>
  <c r="I718" i="1" a="1"/>
  <c r="I718" i="1" s="1"/>
  <c r="AB718" i="1" a="1"/>
  <c r="AB718" i="1" s="1"/>
  <c r="AD718" i="1" s="1" a="1"/>
  <c r="AD718" i="1" s="1"/>
  <c r="AE718" i="1" a="1"/>
  <c r="AE718" i="1" s="1"/>
  <c r="AF718" i="1" s="1" a="1"/>
  <c r="AF718" i="1" s="1"/>
  <c r="AC718" i="1" a="1"/>
  <c r="AC718" i="1" s="1"/>
  <c r="AG717" i="1" a="1"/>
  <c r="AG717" i="1" s="1"/>
  <c r="AH717" i="1" s="1" a="1"/>
  <c r="AH717" i="1" s="1"/>
  <c r="J717" i="1" a="1"/>
  <c r="J717" i="1" s="1"/>
  <c r="I717" i="1" a="1"/>
  <c r="I717" i="1" s="1"/>
  <c r="AB717" i="1" a="1"/>
  <c r="AB717" i="1" s="1"/>
  <c r="AD717" i="1" s="1" a="1"/>
  <c r="AD717" i="1" s="1"/>
  <c r="AE717" i="1" a="1"/>
  <c r="AE717" i="1" s="1"/>
  <c r="AF717" i="1" s="1" a="1"/>
  <c r="AF717" i="1" s="1"/>
  <c r="AC717" i="1" a="1"/>
  <c r="AC717" i="1" s="1"/>
  <c r="AG716" i="1" a="1"/>
  <c r="AG716" i="1" s="1"/>
  <c r="J716" i="1" a="1"/>
  <c r="J716" i="1" s="1"/>
  <c r="I716" i="1" a="1"/>
  <c r="I716" i="1" s="1"/>
  <c r="AB716" i="1" a="1"/>
  <c r="AB716" i="1" s="1"/>
  <c r="AD716" i="1" s="1" a="1"/>
  <c r="AD716" i="1" s="1"/>
  <c r="AE716" i="1" a="1"/>
  <c r="AE716" i="1" s="1"/>
  <c r="AF716" i="1" s="1" a="1"/>
  <c r="AF716" i="1" s="1"/>
  <c r="AC716" i="1" a="1"/>
  <c r="AC716" i="1" s="1"/>
  <c r="AG715" i="1" a="1"/>
  <c r="AG715" i="1" s="1"/>
  <c r="J715" i="1" a="1"/>
  <c r="J715" i="1" s="1"/>
  <c r="I715" i="1" a="1"/>
  <c r="I715" i="1" s="1"/>
  <c r="AB715" i="1" a="1"/>
  <c r="AB715" i="1" s="1"/>
  <c r="AD715" i="1" s="1" a="1"/>
  <c r="AD715" i="1" s="1"/>
  <c r="AE715" i="1" a="1"/>
  <c r="AE715" i="1" s="1"/>
  <c r="AF715" i="1" s="1" a="1"/>
  <c r="AF715" i="1" s="1"/>
  <c r="AH715" i="1" a="1"/>
  <c r="AH715" i="1" s="1"/>
  <c r="AC715" i="1" a="1"/>
  <c r="AC715" i="1" s="1"/>
  <c r="AG714" i="1" a="1"/>
  <c r="AG714" i="1" s="1"/>
  <c r="J714" i="1" a="1"/>
  <c r="J714" i="1" s="1"/>
  <c r="I714" i="1" a="1"/>
  <c r="I714" i="1" s="1"/>
  <c r="AB714" i="1" a="1"/>
  <c r="AB714" i="1" s="1"/>
  <c r="AD714" i="1" s="1" a="1"/>
  <c r="AD714" i="1" s="1"/>
  <c r="AE714" i="1" a="1"/>
  <c r="AE714" i="1" s="1"/>
  <c r="AF714" i="1" s="1" a="1"/>
  <c r="AF714" i="1" s="1"/>
  <c r="AC714" i="1" a="1"/>
  <c r="AC714" i="1" s="1"/>
  <c r="AG713" i="1" a="1"/>
  <c r="AG713" i="1" s="1"/>
  <c r="AH713" i="1" s="1" a="1"/>
  <c r="AH713" i="1" s="1"/>
  <c r="J713" i="1" a="1"/>
  <c r="J713" i="1" s="1"/>
  <c r="I713" i="1" a="1"/>
  <c r="I713" i="1" s="1"/>
  <c r="AB713" i="1" a="1"/>
  <c r="AB713" i="1" s="1"/>
  <c r="AD713" i="1" s="1" a="1"/>
  <c r="AD713" i="1" s="1"/>
  <c r="AE713" i="1" a="1"/>
  <c r="AE713" i="1" s="1"/>
  <c r="AF713" i="1" s="1" a="1"/>
  <c r="AF713" i="1" s="1"/>
  <c r="AC713" i="1" a="1"/>
  <c r="AC713" i="1" s="1"/>
  <c r="AG712" i="1" a="1"/>
  <c r="AG712" i="1" s="1"/>
  <c r="J712" i="1" a="1"/>
  <c r="J712" i="1" s="1"/>
  <c r="I712" i="1" a="1"/>
  <c r="I712" i="1" s="1"/>
  <c r="AB712" i="1" a="1"/>
  <c r="AB712" i="1" s="1"/>
  <c r="AD712" i="1" s="1" a="1"/>
  <c r="AD712" i="1" s="1"/>
  <c r="AE712" i="1" a="1"/>
  <c r="AE712" i="1" s="1"/>
  <c r="AF712" i="1" s="1" a="1"/>
  <c r="AF712" i="1" s="1"/>
  <c r="AC712" i="1" a="1"/>
  <c r="AC712" i="1" s="1"/>
  <c r="AG711" i="1" a="1"/>
  <c r="AG711" i="1" s="1"/>
  <c r="AH711" i="1" s="1" a="1"/>
  <c r="AH711" i="1" s="1"/>
  <c r="J711" i="1" a="1"/>
  <c r="J711" i="1" s="1"/>
  <c r="I711" i="1" a="1"/>
  <c r="I711" i="1" s="1"/>
  <c r="AB711" i="1" a="1"/>
  <c r="AB711" i="1" s="1"/>
  <c r="AD711" i="1" s="1" a="1"/>
  <c r="AD711" i="1" s="1"/>
  <c r="AE711" i="1" a="1"/>
  <c r="AE711" i="1" s="1"/>
  <c r="AF711" i="1" s="1" a="1"/>
  <c r="AF711" i="1" s="1"/>
  <c r="AC711" i="1" a="1"/>
  <c r="AC711" i="1" s="1"/>
  <c r="AG710" i="1" a="1"/>
  <c r="AG710" i="1" s="1"/>
  <c r="J710" i="1" a="1"/>
  <c r="J710" i="1" s="1"/>
  <c r="I710" i="1" a="1"/>
  <c r="I710" i="1" s="1"/>
  <c r="AB710" i="1" a="1"/>
  <c r="AB710" i="1" s="1"/>
  <c r="AD710" i="1" s="1" a="1"/>
  <c r="AD710" i="1" s="1"/>
  <c r="AE710" i="1" a="1"/>
  <c r="AE710" i="1" s="1"/>
  <c r="AF710" i="1" s="1" a="1"/>
  <c r="AF710" i="1" s="1"/>
  <c r="AC710" i="1" a="1"/>
  <c r="AC710" i="1" s="1"/>
  <c r="AG709" i="1" a="1"/>
  <c r="AG709" i="1" s="1"/>
  <c r="AH709" i="1" s="1" a="1"/>
  <c r="AH709" i="1" s="1"/>
  <c r="J709" i="1" a="1"/>
  <c r="J709" i="1" s="1"/>
  <c r="I709" i="1" a="1"/>
  <c r="I709" i="1" s="1"/>
  <c r="AB709" i="1" a="1"/>
  <c r="AB709" i="1" s="1"/>
  <c r="AD709" i="1" s="1" a="1"/>
  <c r="AD709" i="1" s="1"/>
  <c r="AE709" i="1" a="1"/>
  <c r="AE709" i="1" s="1"/>
  <c r="AF709" i="1" s="1" a="1"/>
  <c r="AF709" i="1" s="1"/>
  <c r="AC709" i="1" a="1"/>
  <c r="AC709" i="1" s="1"/>
  <c r="AG708" i="1" a="1"/>
  <c r="AG708" i="1" s="1"/>
  <c r="J708" i="1" a="1"/>
  <c r="J708" i="1" s="1"/>
  <c r="I708" i="1" a="1"/>
  <c r="I708" i="1" s="1"/>
  <c r="AB708" i="1" a="1"/>
  <c r="AB708" i="1" s="1"/>
  <c r="AD708" i="1" s="1" a="1"/>
  <c r="AD708" i="1" s="1"/>
  <c r="AE708" i="1" a="1"/>
  <c r="AE708" i="1" s="1"/>
  <c r="AF708" i="1" s="1" a="1"/>
  <c r="AF708" i="1" s="1"/>
  <c r="AC708" i="1" a="1"/>
  <c r="AC708" i="1" s="1"/>
  <c r="AG707" i="1" a="1"/>
  <c r="AG707" i="1" s="1"/>
  <c r="J707" i="1" a="1"/>
  <c r="J707" i="1" s="1"/>
  <c r="I707" i="1" a="1"/>
  <c r="I707" i="1" s="1"/>
  <c r="AB707" i="1" a="1"/>
  <c r="AB707" i="1" s="1"/>
  <c r="AD707" i="1" s="1" a="1"/>
  <c r="AD707" i="1" s="1"/>
  <c r="AE707" i="1" a="1"/>
  <c r="AE707" i="1" s="1"/>
  <c r="AF707" i="1" s="1" a="1"/>
  <c r="AF707" i="1" s="1"/>
  <c r="AH707" i="1" a="1"/>
  <c r="AH707" i="1" s="1"/>
  <c r="AJ707" i="1" s="1" a="1"/>
  <c r="AJ707" i="1" s="1"/>
  <c r="AC707" i="1" a="1"/>
  <c r="AC707" i="1" s="1"/>
  <c r="AG706" i="1" a="1"/>
  <c r="AG706" i="1" s="1"/>
  <c r="J706" i="1" a="1"/>
  <c r="J706" i="1" s="1"/>
  <c r="I706" i="1" a="1"/>
  <c r="I706" i="1" s="1"/>
  <c r="AB706" i="1" a="1"/>
  <c r="AB706" i="1" s="1"/>
  <c r="AD706" i="1" s="1" a="1"/>
  <c r="AD706" i="1" s="1"/>
  <c r="AE706" i="1" a="1"/>
  <c r="AE706" i="1" s="1"/>
  <c r="AF706" i="1" s="1" a="1"/>
  <c r="AF706" i="1" s="1"/>
  <c r="AC706" i="1" a="1"/>
  <c r="AC706" i="1" s="1"/>
  <c r="AG705" i="1" a="1"/>
  <c r="AG705" i="1" s="1"/>
  <c r="K705" i="1" s="1" a="1"/>
  <c r="K705" i="1" s="1"/>
  <c r="J705" i="1" a="1"/>
  <c r="J705" i="1" s="1"/>
  <c r="I705" i="1" a="1"/>
  <c r="I705" i="1" s="1"/>
  <c r="AB705" i="1" a="1"/>
  <c r="AB705" i="1" s="1"/>
  <c r="AD705" i="1" s="1" a="1"/>
  <c r="AD705" i="1" s="1"/>
  <c r="AE705" i="1" a="1"/>
  <c r="AE705" i="1" s="1"/>
  <c r="AF705" i="1" s="1" a="1"/>
  <c r="AF705" i="1" s="1"/>
  <c r="AC705" i="1" a="1"/>
  <c r="AC705" i="1" s="1"/>
  <c r="AG704" i="1" a="1"/>
  <c r="AG704" i="1" s="1"/>
  <c r="J704" i="1" a="1"/>
  <c r="J704" i="1" s="1"/>
  <c r="I704" i="1" a="1"/>
  <c r="I704" i="1" s="1"/>
  <c r="AB704" i="1" a="1"/>
  <c r="AB704" i="1" s="1"/>
  <c r="AD704" i="1" s="1" a="1"/>
  <c r="AD704" i="1" s="1"/>
  <c r="AE704" i="1" a="1"/>
  <c r="AE704" i="1" s="1"/>
  <c r="AF704" i="1" s="1" a="1"/>
  <c r="AF704" i="1" s="1"/>
  <c r="AC704" i="1" a="1"/>
  <c r="AC704" i="1" s="1"/>
  <c r="AG703" i="1" a="1"/>
  <c r="AG703" i="1" s="1"/>
  <c r="K703" i="1" s="1" a="1"/>
  <c r="K703" i="1" s="1"/>
  <c r="J703" i="1" a="1"/>
  <c r="J703" i="1" s="1"/>
  <c r="I703" i="1" a="1"/>
  <c r="I703" i="1" s="1"/>
  <c r="AB703" i="1" a="1"/>
  <c r="AB703" i="1" s="1"/>
  <c r="AD703" i="1" s="1" a="1"/>
  <c r="AD703" i="1" s="1"/>
  <c r="AE703" i="1" a="1"/>
  <c r="AE703" i="1" s="1"/>
  <c r="AF703" i="1" s="1" a="1"/>
  <c r="AF703" i="1" s="1"/>
  <c r="AC703" i="1" a="1"/>
  <c r="AC703" i="1" s="1"/>
  <c r="AG702" i="1" a="1"/>
  <c r="AG702" i="1" s="1"/>
  <c r="J702" i="1" a="1"/>
  <c r="J702" i="1" s="1"/>
  <c r="I702" i="1" a="1"/>
  <c r="I702" i="1" s="1"/>
  <c r="AB702" i="1" a="1"/>
  <c r="AB702" i="1" s="1"/>
  <c r="AD702" i="1" s="1" a="1"/>
  <c r="AD702" i="1" s="1"/>
  <c r="AE702" i="1" a="1"/>
  <c r="AE702" i="1" s="1"/>
  <c r="AF702" i="1" s="1" a="1"/>
  <c r="AF702" i="1" s="1"/>
  <c r="AC702" i="1" a="1"/>
  <c r="AC702" i="1" s="1"/>
  <c r="AG701" i="1" a="1"/>
  <c r="AG701" i="1" s="1"/>
  <c r="K701" i="1" s="1" a="1"/>
  <c r="K701" i="1" s="1"/>
  <c r="J701" i="1" a="1"/>
  <c r="J701" i="1" s="1"/>
  <c r="I701" i="1" a="1"/>
  <c r="I701" i="1" s="1"/>
  <c r="AB701" i="1" a="1"/>
  <c r="AB701" i="1" s="1"/>
  <c r="AD701" i="1" s="1" a="1"/>
  <c r="AD701" i="1" s="1"/>
  <c r="AE701" i="1" a="1"/>
  <c r="AE701" i="1" s="1"/>
  <c r="AF701" i="1" s="1" a="1"/>
  <c r="AF701" i="1" s="1"/>
  <c r="AC701" i="1" a="1"/>
  <c r="AC701" i="1" s="1"/>
  <c r="AG700" i="1" a="1"/>
  <c r="AG700" i="1" s="1"/>
  <c r="J700" i="1" a="1"/>
  <c r="J700" i="1" s="1"/>
  <c r="I700" i="1" a="1"/>
  <c r="I700" i="1" s="1"/>
  <c r="AB700" i="1" a="1"/>
  <c r="AB700" i="1" s="1"/>
  <c r="AD700" i="1" s="1" a="1"/>
  <c r="AD700" i="1" s="1"/>
  <c r="AE700" i="1" a="1"/>
  <c r="AE700" i="1" s="1"/>
  <c r="AF700" i="1" s="1" a="1"/>
  <c r="AF700" i="1" s="1"/>
  <c r="AC700" i="1" a="1"/>
  <c r="AC700" i="1" s="1"/>
  <c r="AG699" i="1" a="1"/>
  <c r="AG699" i="1" s="1"/>
  <c r="K699" i="1" s="1" a="1"/>
  <c r="K699" i="1" s="1"/>
  <c r="J699" i="1" a="1"/>
  <c r="J699" i="1" s="1"/>
  <c r="I699" i="1" a="1"/>
  <c r="I699" i="1" s="1"/>
  <c r="AB699" i="1" a="1"/>
  <c r="AB699" i="1" s="1"/>
  <c r="AD699" i="1" s="1" a="1"/>
  <c r="AD699" i="1" s="1"/>
  <c r="AE699" i="1" a="1"/>
  <c r="AE699" i="1" s="1"/>
  <c r="AF699" i="1" s="1" a="1"/>
  <c r="AF699" i="1" s="1"/>
  <c r="AH699" i="1" a="1"/>
  <c r="AH699" i="1" s="1"/>
  <c r="AJ699" i="1" s="1" a="1"/>
  <c r="AJ699" i="1" s="1"/>
  <c r="AC699" i="1" a="1"/>
  <c r="AC699" i="1" s="1"/>
  <c r="AG698" i="1" a="1"/>
  <c r="AG698" i="1" s="1"/>
  <c r="J698" i="1" a="1"/>
  <c r="J698" i="1" s="1"/>
  <c r="I698" i="1" a="1"/>
  <c r="I698" i="1" s="1"/>
  <c r="AB698" i="1" a="1"/>
  <c r="AB698" i="1" s="1"/>
  <c r="AD698" i="1" s="1" a="1"/>
  <c r="AD698" i="1" s="1"/>
  <c r="AE698" i="1" a="1"/>
  <c r="AE698" i="1" s="1"/>
  <c r="AF698" i="1" s="1" a="1"/>
  <c r="AF698" i="1" s="1"/>
  <c r="AC698" i="1" a="1"/>
  <c r="AC698" i="1" s="1"/>
  <c r="AG697" i="1" a="1"/>
  <c r="AG697" i="1" s="1"/>
  <c r="K697" i="1" s="1" a="1"/>
  <c r="K697" i="1" s="1"/>
  <c r="J697" i="1" a="1"/>
  <c r="J697" i="1" s="1"/>
  <c r="I697" i="1" a="1"/>
  <c r="I697" i="1" s="1"/>
  <c r="AB697" i="1" a="1"/>
  <c r="AB697" i="1" s="1"/>
  <c r="AD697" i="1" s="1" a="1"/>
  <c r="AD697" i="1" s="1"/>
  <c r="AE697" i="1" a="1"/>
  <c r="AE697" i="1" s="1"/>
  <c r="AF697" i="1" s="1" a="1"/>
  <c r="AF697" i="1" s="1"/>
  <c r="AC697" i="1" a="1"/>
  <c r="AC697" i="1" s="1"/>
  <c r="AG696" i="1" a="1"/>
  <c r="AG696" i="1" s="1"/>
  <c r="J696" i="1" a="1"/>
  <c r="J696" i="1" s="1"/>
  <c r="I696" i="1" a="1"/>
  <c r="I696" i="1" s="1"/>
  <c r="AB696" i="1" a="1"/>
  <c r="AB696" i="1" s="1"/>
  <c r="AD696" i="1" s="1" a="1"/>
  <c r="AD696" i="1" s="1"/>
  <c r="AE696" i="1" a="1"/>
  <c r="AE696" i="1" s="1"/>
  <c r="AF696" i="1" s="1" a="1"/>
  <c r="AF696" i="1" s="1"/>
  <c r="AC696" i="1" a="1"/>
  <c r="AC696" i="1" s="1"/>
  <c r="AG695" i="1" a="1"/>
  <c r="AG695" i="1" s="1"/>
  <c r="K695" i="1" s="1" a="1"/>
  <c r="K695" i="1" s="1"/>
  <c r="J695" i="1" a="1"/>
  <c r="J695" i="1" s="1"/>
  <c r="I695" i="1" a="1"/>
  <c r="I695" i="1" s="1"/>
  <c r="AB695" i="1" a="1"/>
  <c r="AB695" i="1" s="1"/>
  <c r="AD695" i="1" s="1" a="1"/>
  <c r="AD695" i="1" s="1"/>
  <c r="AE695" i="1" a="1"/>
  <c r="AE695" i="1" s="1"/>
  <c r="AF695" i="1" s="1" a="1"/>
  <c r="AF695" i="1" s="1"/>
  <c r="AC695" i="1" a="1"/>
  <c r="AC695" i="1" s="1"/>
  <c r="AG694" i="1" a="1"/>
  <c r="AG694" i="1" s="1"/>
  <c r="J694" i="1" a="1"/>
  <c r="J694" i="1" s="1"/>
  <c r="I694" i="1" a="1"/>
  <c r="I694" i="1" s="1"/>
  <c r="AB694" i="1" a="1"/>
  <c r="AB694" i="1" s="1"/>
  <c r="AD694" i="1" s="1" a="1"/>
  <c r="AD694" i="1" s="1"/>
  <c r="AE694" i="1" a="1"/>
  <c r="AE694" i="1" s="1"/>
  <c r="AF694" i="1" s="1" a="1"/>
  <c r="AF694" i="1" s="1"/>
  <c r="AC694" i="1" a="1"/>
  <c r="AC694" i="1" s="1"/>
  <c r="AG693" i="1" a="1"/>
  <c r="AG693" i="1" s="1"/>
  <c r="K693" i="1" s="1" a="1"/>
  <c r="K693" i="1" s="1"/>
  <c r="J693" i="1" a="1"/>
  <c r="J693" i="1" s="1"/>
  <c r="I693" i="1" a="1"/>
  <c r="I693" i="1" s="1"/>
  <c r="AB693" i="1" a="1"/>
  <c r="AB693" i="1" s="1"/>
  <c r="AD693" i="1" s="1" a="1"/>
  <c r="AD693" i="1" s="1"/>
  <c r="AE693" i="1" a="1"/>
  <c r="AE693" i="1" s="1"/>
  <c r="AF693" i="1" s="1" a="1"/>
  <c r="AF693" i="1" s="1"/>
  <c r="AC693" i="1" a="1"/>
  <c r="AC693" i="1" s="1"/>
  <c r="AG692" i="1" a="1"/>
  <c r="AG692" i="1" s="1"/>
  <c r="AB692" i="1" a="1"/>
  <c r="AB692" i="1" s="1"/>
  <c r="AD692" i="1" s="1" a="1"/>
  <c r="AD692" i="1" s="1"/>
  <c r="AE692" i="1" a="1"/>
  <c r="AE692" i="1" s="1"/>
  <c r="AF692" i="1" s="1" a="1"/>
  <c r="AF692" i="1" s="1"/>
  <c r="J692" i="1" a="1"/>
  <c r="J692" i="1" s="1"/>
  <c r="I692" i="1" a="1"/>
  <c r="I692" i="1" s="1"/>
  <c r="AC692" i="1" a="1"/>
  <c r="AC692" i="1" s="1"/>
  <c r="AG691" i="1" a="1"/>
  <c r="AG691" i="1" s="1"/>
  <c r="AK691" i="1" s="1" a="1"/>
  <c r="AK691" i="1" s="1"/>
  <c r="AB691" i="1" a="1"/>
  <c r="AB691" i="1" s="1"/>
  <c r="AD691" i="1" s="1" a="1"/>
  <c r="AD691" i="1" s="1"/>
  <c r="AE691" i="1" a="1"/>
  <c r="AE691" i="1" s="1"/>
  <c r="AF691" i="1" s="1" a="1"/>
  <c r="AF691" i="1" s="1"/>
  <c r="J691" i="1" a="1"/>
  <c r="J691" i="1" s="1"/>
  <c r="I691" i="1" a="1"/>
  <c r="I691" i="1" s="1"/>
  <c r="AC691" i="1" a="1"/>
  <c r="AC691" i="1" s="1"/>
  <c r="AG690" i="1" a="1"/>
  <c r="AG690" i="1" s="1"/>
  <c r="AB690" i="1" a="1"/>
  <c r="AB690" i="1" s="1"/>
  <c r="AD690" i="1" s="1" a="1"/>
  <c r="AD690" i="1" s="1"/>
  <c r="AE690" i="1" a="1"/>
  <c r="AE690" i="1" s="1"/>
  <c r="AF690" i="1" s="1" a="1"/>
  <c r="AF690" i="1" s="1"/>
  <c r="J690" i="1" a="1"/>
  <c r="J690" i="1" s="1"/>
  <c r="I690" i="1" a="1"/>
  <c r="I690" i="1" s="1"/>
  <c r="AC690" i="1" a="1"/>
  <c r="AC690" i="1" s="1"/>
  <c r="AG689" i="1" a="1"/>
  <c r="AG689" i="1" s="1"/>
  <c r="AK689" i="1" s="1" a="1"/>
  <c r="AK689" i="1" s="1"/>
  <c r="AB689" i="1" a="1"/>
  <c r="AB689" i="1" s="1"/>
  <c r="AD689" i="1" s="1" a="1"/>
  <c r="AD689" i="1" s="1"/>
  <c r="AE689" i="1" a="1"/>
  <c r="AE689" i="1" s="1"/>
  <c r="AF689" i="1" s="1" a="1"/>
  <c r="AF689" i="1" s="1"/>
  <c r="J689" i="1" a="1"/>
  <c r="J689" i="1" s="1"/>
  <c r="I689" i="1" a="1"/>
  <c r="I689" i="1" s="1"/>
  <c r="AC689" i="1" a="1"/>
  <c r="AC689" i="1" s="1"/>
  <c r="AG688" i="1" a="1"/>
  <c r="AG688" i="1" s="1"/>
  <c r="AB688" i="1" a="1"/>
  <c r="AB688" i="1" s="1"/>
  <c r="AD688" i="1" s="1" a="1"/>
  <c r="AD688" i="1" s="1"/>
  <c r="AE688" i="1" a="1"/>
  <c r="AE688" i="1" s="1"/>
  <c r="AF688" i="1" s="1" a="1"/>
  <c r="AF688" i="1" s="1"/>
  <c r="J688" i="1" a="1"/>
  <c r="J688" i="1" s="1"/>
  <c r="I688" i="1" a="1"/>
  <c r="I688" i="1" s="1"/>
  <c r="AC688" i="1" a="1"/>
  <c r="AC688" i="1" s="1"/>
  <c r="AG687" i="1" a="1"/>
  <c r="AG687" i="1" s="1"/>
  <c r="AK687" i="1" s="1" a="1"/>
  <c r="AK687" i="1" s="1"/>
  <c r="AB687" i="1" a="1"/>
  <c r="AB687" i="1" s="1"/>
  <c r="AD687" i="1" s="1" a="1"/>
  <c r="AD687" i="1" s="1"/>
  <c r="AE687" i="1" a="1"/>
  <c r="AE687" i="1" s="1"/>
  <c r="AF687" i="1" s="1" a="1"/>
  <c r="AF687" i="1" s="1"/>
  <c r="J687" i="1" a="1"/>
  <c r="J687" i="1" s="1"/>
  <c r="I687" i="1" a="1"/>
  <c r="I687" i="1" s="1"/>
  <c r="AC687" i="1" a="1"/>
  <c r="AC687" i="1" s="1"/>
  <c r="AG686" i="1" a="1"/>
  <c r="AG686" i="1" s="1"/>
  <c r="AB686" i="1" a="1"/>
  <c r="AB686" i="1" s="1"/>
  <c r="AD686" i="1" s="1" a="1"/>
  <c r="AD686" i="1" s="1"/>
  <c r="AE686" i="1" a="1"/>
  <c r="AE686" i="1" s="1"/>
  <c r="AF686" i="1" s="1" a="1"/>
  <c r="AF686" i="1" s="1"/>
  <c r="J686" i="1" a="1"/>
  <c r="J686" i="1" s="1"/>
  <c r="I686" i="1" a="1"/>
  <c r="I686" i="1" s="1"/>
  <c r="AC686" i="1" a="1"/>
  <c r="AC686" i="1" s="1"/>
  <c r="AG685" i="1" a="1"/>
  <c r="AG685" i="1" s="1"/>
  <c r="AK685" i="1" s="1" a="1"/>
  <c r="AK685" i="1" s="1"/>
  <c r="AB685" i="1" a="1"/>
  <c r="AB685" i="1" s="1"/>
  <c r="AD685" i="1" s="1" a="1"/>
  <c r="AD685" i="1" s="1"/>
  <c r="AE685" i="1" a="1"/>
  <c r="AE685" i="1" s="1"/>
  <c r="AF685" i="1" s="1" a="1"/>
  <c r="AF685" i="1" s="1"/>
  <c r="J685" i="1" a="1"/>
  <c r="J685" i="1" s="1"/>
  <c r="I685" i="1" a="1"/>
  <c r="I685" i="1" s="1"/>
  <c r="AC685" i="1" a="1"/>
  <c r="AC685" i="1" s="1"/>
  <c r="AG684" i="1" a="1"/>
  <c r="AG684" i="1" s="1"/>
  <c r="AB684" i="1" a="1"/>
  <c r="AB684" i="1" s="1"/>
  <c r="AD684" i="1" s="1" a="1"/>
  <c r="AD684" i="1" s="1"/>
  <c r="AE684" i="1" a="1"/>
  <c r="AE684" i="1" s="1"/>
  <c r="AF684" i="1" s="1" a="1"/>
  <c r="AF684" i="1" s="1"/>
  <c r="J684" i="1" a="1"/>
  <c r="J684" i="1" s="1"/>
  <c r="I684" i="1" a="1"/>
  <c r="I684" i="1" s="1"/>
  <c r="AC684" i="1" a="1"/>
  <c r="AC684" i="1" s="1"/>
  <c r="AG683" i="1" a="1"/>
  <c r="AG683" i="1" s="1"/>
  <c r="AK683" i="1" s="1" a="1"/>
  <c r="AK683" i="1" s="1"/>
  <c r="AB683" i="1" a="1"/>
  <c r="AB683" i="1" s="1"/>
  <c r="AD683" i="1" s="1" a="1"/>
  <c r="AD683" i="1" s="1"/>
  <c r="AE683" i="1" a="1"/>
  <c r="AE683" i="1" s="1"/>
  <c r="AF683" i="1" s="1" a="1"/>
  <c r="AF683" i="1" s="1"/>
  <c r="J683" i="1" a="1"/>
  <c r="J683" i="1" s="1"/>
  <c r="I683" i="1" a="1"/>
  <c r="I683" i="1" s="1"/>
  <c r="AC683" i="1" a="1"/>
  <c r="AC683" i="1" s="1"/>
  <c r="AG682" i="1" a="1"/>
  <c r="AG682" i="1" s="1"/>
  <c r="AB682" i="1" a="1"/>
  <c r="AB682" i="1" s="1"/>
  <c r="AD682" i="1" s="1" a="1"/>
  <c r="AD682" i="1" s="1"/>
  <c r="AE682" i="1" a="1"/>
  <c r="AE682" i="1" s="1"/>
  <c r="AF682" i="1" s="1" a="1"/>
  <c r="AF682" i="1" s="1"/>
  <c r="J682" i="1" a="1"/>
  <c r="J682" i="1" s="1"/>
  <c r="I682" i="1" a="1"/>
  <c r="I682" i="1" s="1"/>
  <c r="AC682" i="1" a="1"/>
  <c r="AC682" i="1" s="1"/>
  <c r="AG681" i="1" a="1"/>
  <c r="AG681" i="1" s="1"/>
  <c r="AK681" i="1" s="1" a="1"/>
  <c r="AK681" i="1" s="1"/>
  <c r="AB681" i="1" a="1"/>
  <c r="AB681" i="1" s="1"/>
  <c r="AD681" i="1" s="1" a="1"/>
  <c r="AD681" i="1" s="1"/>
  <c r="AE681" i="1" a="1"/>
  <c r="AE681" i="1" s="1"/>
  <c r="AF681" i="1" s="1" a="1"/>
  <c r="AF681" i="1" s="1"/>
  <c r="J681" i="1" a="1"/>
  <c r="J681" i="1" s="1"/>
  <c r="I681" i="1" a="1"/>
  <c r="I681" i="1" s="1"/>
  <c r="AC681" i="1" a="1"/>
  <c r="AC681" i="1" s="1"/>
  <c r="AG680" i="1" a="1"/>
  <c r="AG680" i="1" s="1"/>
  <c r="AB680" i="1" a="1"/>
  <c r="AB680" i="1" s="1"/>
  <c r="AD680" i="1" s="1" a="1"/>
  <c r="AD680" i="1" s="1"/>
  <c r="AE680" i="1" a="1"/>
  <c r="AE680" i="1" s="1"/>
  <c r="AF680" i="1" s="1" a="1"/>
  <c r="AF680" i="1" s="1"/>
  <c r="J680" i="1" a="1"/>
  <c r="J680" i="1" s="1"/>
  <c r="I680" i="1" a="1"/>
  <c r="I680" i="1" s="1"/>
  <c r="AC680" i="1" a="1"/>
  <c r="AC680" i="1" s="1"/>
  <c r="AG679" i="1" a="1"/>
  <c r="AG679" i="1" s="1"/>
  <c r="AK679" i="1" s="1" a="1"/>
  <c r="AK679" i="1" s="1"/>
  <c r="AB679" i="1" a="1"/>
  <c r="AB679" i="1" s="1"/>
  <c r="AD679" i="1" s="1" a="1"/>
  <c r="AD679" i="1" s="1"/>
  <c r="AE679" i="1" a="1"/>
  <c r="AE679" i="1" s="1"/>
  <c r="AF679" i="1" s="1" a="1"/>
  <c r="AF679" i="1" s="1"/>
  <c r="J679" i="1" a="1"/>
  <c r="J679" i="1" s="1"/>
  <c r="I679" i="1" a="1"/>
  <c r="I679" i="1" s="1"/>
  <c r="AC679" i="1" a="1"/>
  <c r="AC679" i="1" s="1"/>
  <c r="AG678" i="1" a="1"/>
  <c r="AG678" i="1" s="1"/>
  <c r="AB678" i="1" a="1"/>
  <c r="AB678" i="1" s="1"/>
  <c r="AD678" i="1" s="1" a="1"/>
  <c r="AD678" i="1" s="1"/>
  <c r="AE678" i="1" a="1"/>
  <c r="AE678" i="1" s="1"/>
  <c r="AF678" i="1" s="1" a="1"/>
  <c r="AF678" i="1" s="1"/>
  <c r="J678" i="1" a="1"/>
  <c r="J678" i="1" s="1"/>
  <c r="I678" i="1" a="1"/>
  <c r="I678" i="1" s="1"/>
  <c r="AC678" i="1" a="1"/>
  <c r="AC678" i="1" s="1"/>
  <c r="AG677" i="1" a="1"/>
  <c r="AG677" i="1" s="1"/>
  <c r="AK677" i="1" s="1" a="1"/>
  <c r="AK677" i="1" s="1"/>
  <c r="AB677" i="1" a="1"/>
  <c r="AB677" i="1" s="1"/>
  <c r="AD677" i="1" s="1" a="1"/>
  <c r="AD677" i="1" s="1"/>
  <c r="AE677" i="1" a="1"/>
  <c r="AE677" i="1" s="1"/>
  <c r="AF677" i="1" s="1" a="1"/>
  <c r="AF677" i="1" s="1"/>
  <c r="J677" i="1" a="1"/>
  <c r="J677" i="1" s="1"/>
  <c r="I677" i="1" a="1"/>
  <c r="I677" i="1" s="1"/>
  <c r="AC677" i="1" a="1"/>
  <c r="AC677" i="1" s="1"/>
  <c r="AG676" i="1" a="1"/>
  <c r="AG676" i="1" s="1"/>
  <c r="AB676" i="1" a="1"/>
  <c r="AB676" i="1" s="1"/>
  <c r="AD676" i="1" s="1" a="1"/>
  <c r="AD676" i="1" s="1"/>
  <c r="AE676" i="1" a="1"/>
  <c r="AE676" i="1" s="1"/>
  <c r="AF676" i="1" s="1" a="1"/>
  <c r="AF676" i="1" s="1"/>
  <c r="J676" i="1" a="1"/>
  <c r="J676" i="1" s="1"/>
  <c r="I676" i="1" a="1"/>
  <c r="I676" i="1" s="1"/>
  <c r="AC676" i="1" a="1"/>
  <c r="AC676" i="1" s="1"/>
  <c r="AG675" i="1" a="1"/>
  <c r="AG675" i="1" s="1"/>
  <c r="K675" i="1" s="1" a="1"/>
  <c r="K675" i="1" s="1"/>
  <c r="I675" i="1" a="1"/>
  <c r="I675" i="1" s="1"/>
  <c r="J675" i="1" s="1" a="1"/>
  <c r="J675" i="1" s="1"/>
  <c r="AK675" i="1" a="1"/>
  <c r="AK675" i="1" s="1"/>
  <c r="AB675" i="1" a="1"/>
  <c r="AB675" i="1" s="1"/>
  <c r="AD675" i="1" s="1" a="1"/>
  <c r="AD675" i="1" s="1"/>
  <c r="AE675" i="1" a="1"/>
  <c r="AE675" i="1" s="1"/>
  <c r="AF675" i="1" s="1" a="1"/>
  <c r="AF675" i="1" s="1"/>
  <c r="AC675" i="1" a="1"/>
  <c r="AC675" i="1" s="1"/>
  <c r="AG674" i="1" a="1"/>
  <c r="AG674" i="1" s="1"/>
  <c r="J674" i="1" a="1"/>
  <c r="J674" i="1" s="1"/>
  <c r="I674" i="1" a="1"/>
  <c r="I674" i="1" s="1"/>
  <c r="AB674" i="1" a="1"/>
  <c r="AB674" i="1" s="1"/>
  <c r="AD674" i="1" s="1" a="1"/>
  <c r="AD674" i="1" s="1"/>
  <c r="AE674" i="1" a="1"/>
  <c r="AE674" i="1" s="1"/>
  <c r="AF674" i="1" s="1" a="1"/>
  <c r="AF674" i="1" s="1"/>
  <c r="AH674" i="1" a="1"/>
  <c r="AH674" i="1" s="1"/>
  <c r="AC674" i="1" a="1"/>
  <c r="AC674" i="1" s="1"/>
  <c r="AG673" i="1" a="1"/>
  <c r="AG673" i="1" s="1"/>
  <c r="K673" i="1" s="1" a="1"/>
  <c r="K673" i="1" s="1"/>
  <c r="I673" i="1" a="1"/>
  <c r="I673" i="1" s="1"/>
  <c r="J673" i="1" s="1" a="1"/>
  <c r="J673" i="1" s="1"/>
  <c r="AK673" i="1" a="1"/>
  <c r="AK673" i="1" s="1"/>
  <c r="AB673" i="1" a="1"/>
  <c r="AB673" i="1" s="1"/>
  <c r="AD673" i="1" s="1" a="1"/>
  <c r="AD673" i="1" s="1"/>
  <c r="AE673" i="1" a="1"/>
  <c r="AE673" i="1" s="1"/>
  <c r="AF673" i="1" s="1" a="1"/>
  <c r="AF673" i="1" s="1"/>
  <c r="AC673" i="1" a="1"/>
  <c r="AC673" i="1" s="1"/>
  <c r="AG672" i="1" a="1"/>
  <c r="AG672" i="1" s="1"/>
  <c r="AH672" i="1" s="1" a="1"/>
  <c r="AH672" i="1" s="1"/>
  <c r="J672" i="1" a="1"/>
  <c r="J672" i="1" s="1"/>
  <c r="I672" i="1" a="1"/>
  <c r="I672" i="1" s="1"/>
  <c r="AB672" i="1" a="1"/>
  <c r="AB672" i="1" s="1"/>
  <c r="AD672" i="1" s="1" a="1"/>
  <c r="AD672" i="1" s="1"/>
  <c r="AE672" i="1" a="1"/>
  <c r="AE672" i="1" s="1"/>
  <c r="AF672" i="1" s="1" a="1"/>
  <c r="AF672" i="1" s="1"/>
  <c r="AC672" i="1" a="1"/>
  <c r="AC672" i="1" s="1"/>
  <c r="AG671" i="1" a="1"/>
  <c r="AG671" i="1" s="1"/>
  <c r="K671" i="1" s="1" a="1"/>
  <c r="K671" i="1" s="1"/>
  <c r="J671" i="1" a="1"/>
  <c r="J671" i="1" s="1"/>
  <c r="I671" i="1" a="1"/>
  <c r="I671" i="1" s="1"/>
  <c r="AB671" i="1" a="1"/>
  <c r="AB671" i="1" s="1"/>
  <c r="AD671" i="1" s="1" a="1"/>
  <c r="AD671" i="1" s="1"/>
  <c r="AE671" i="1" a="1"/>
  <c r="AE671" i="1" s="1"/>
  <c r="AF671" i="1" s="1" a="1"/>
  <c r="AF671" i="1" s="1"/>
  <c r="AC671" i="1" a="1"/>
  <c r="AC671" i="1" s="1"/>
  <c r="AG670" i="1" a="1"/>
  <c r="AG670" i="1" s="1"/>
  <c r="J670" i="1" a="1"/>
  <c r="J670" i="1" s="1"/>
  <c r="I670" i="1" a="1"/>
  <c r="I670" i="1" s="1"/>
  <c r="AB670" i="1" a="1"/>
  <c r="AB670" i="1" s="1"/>
  <c r="AD670" i="1" s="1" a="1"/>
  <c r="AD670" i="1" s="1"/>
  <c r="AE670" i="1" a="1"/>
  <c r="AE670" i="1" s="1"/>
  <c r="AF670" i="1" s="1" a="1"/>
  <c r="AF670" i="1" s="1"/>
  <c r="AH670" i="1" a="1"/>
  <c r="AH670" i="1" s="1"/>
  <c r="AC670" i="1" a="1"/>
  <c r="AC670" i="1" s="1"/>
  <c r="AG669" i="1" a="1"/>
  <c r="AG669" i="1" s="1"/>
  <c r="K669" i="1" s="1" a="1"/>
  <c r="K669" i="1" s="1"/>
  <c r="J669" i="1" a="1"/>
  <c r="J669" i="1" s="1"/>
  <c r="I669" i="1" a="1"/>
  <c r="I669" i="1" s="1"/>
  <c r="AB669" i="1" a="1"/>
  <c r="AB669" i="1" s="1"/>
  <c r="AD669" i="1" s="1" a="1"/>
  <c r="AD669" i="1" s="1"/>
  <c r="AE669" i="1" a="1"/>
  <c r="AE669" i="1" s="1"/>
  <c r="AF669" i="1" s="1" a="1"/>
  <c r="AF669" i="1" s="1"/>
  <c r="AC669" i="1" a="1"/>
  <c r="AC669" i="1" s="1"/>
  <c r="AG668" i="1" a="1"/>
  <c r="AG668" i="1" s="1"/>
  <c r="AH668" i="1" s="1" a="1"/>
  <c r="AH668" i="1" s="1"/>
  <c r="J668" i="1" a="1"/>
  <c r="J668" i="1" s="1"/>
  <c r="I668" i="1" a="1"/>
  <c r="I668" i="1" s="1"/>
  <c r="AB668" i="1" a="1"/>
  <c r="AB668" i="1" s="1"/>
  <c r="AD668" i="1" s="1" a="1"/>
  <c r="AD668" i="1" s="1"/>
  <c r="AE668" i="1" a="1"/>
  <c r="AE668" i="1" s="1"/>
  <c r="AF668" i="1" s="1" a="1"/>
  <c r="AF668" i="1" s="1"/>
  <c r="AC668" i="1" a="1"/>
  <c r="AC668" i="1" s="1"/>
  <c r="AG667" i="1" a="1"/>
  <c r="AG667" i="1" s="1"/>
  <c r="K667" i="1" s="1" a="1"/>
  <c r="K667" i="1" s="1"/>
  <c r="J667" i="1" a="1"/>
  <c r="J667" i="1" s="1"/>
  <c r="I667" i="1" a="1"/>
  <c r="I667" i="1" s="1"/>
  <c r="AB667" i="1" a="1"/>
  <c r="AB667" i="1" s="1"/>
  <c r="AD667" i="1" s="1" a="1"/>
  <c r="AD667" i="1" s="1"/>
  <c r="AE667" i="1" a="1"/>
  <c r="AE667" i="1" s="1"/>
  <c r="AF667" i="1" s="1" a="1"/>
  <c r="AF667" i="1" s="1"/>
  <c r="AC667" i="1" a="1"/>
  <c r="AC667" i="1" s="1"/>
  <c r="AG666" i="1" a="1"/>
  <c r="AG666" i="1" s="1"/>
  <c r="J666" i="1" a="1"/>
  <c r="J666" i="1" s="1"/>
  <c r="I666" i="1" a="1"/>
  <c r="I666" i="1" s="1"/>
  <c r="AB666" i="1" a="1"/>
  <c r="AB666" i="1" s="1"/>
  <c r="AD666" i="1" s="1" a="1"/>
  <c r="AD666" i="1" s="1"/>
  <c r="AE666" i="1" a="1"/>
  <c r="AE666" i="1" s="1"/>
  <c r="AF666" i="1" s="1" a="1"/>
  <c r="AF666" i="1" s="1"/>
  <c r="AH666" i="1" a="1"/>
  <c r="AH666" i="1" s="1"/>
  <c r="AC666" i="1" a="1"/>
  <c r="AC666" i="1" s="1"/>
  <c r="AG665" i="1" a="1"/>
  <c r="AG665" i="1" s="1"/>
  <c r="K665" i="1" s="1" a="1"/>
  <c r="K665" i="1" s="1"/>
  <c r="J665" i="1" a="1"/>
  <c r="J665" i="1" s="1"/>
  <c r="I665" i="1" a="1"/>
  <c r="I665" i="1" s="1"/>
  <c r="AB665" i="1" a="1"/>
  <c r="AB665" i="1" s="1"/>
  <c r="AD665" i="1" s="1" a="1"/>
  <c r="AD665" i="1" s="1"/>
  <c r="AE665" i="1" a="1"/>
  <c r="AE665" i="1" s="1"/>
  <c r="AF665" i="1" s="1" a="1"/>
  <c r="AF665" i="1" s="1"/>
  <c r="AC665" i="1" a="1"/>
  <c r="AC665" i="1" s="1"/>
  <c r="AG664" i="1" a="1"/>
  <c r="AG664" i="1" s="1"/>
  <c r="AH664" i="1" s="1" a="1"/>
  <c r="AH664" i="1" s="1"/>
  <c r="J664" i="1" a="1"/>
  <c r="J664" i="1" s="1"/>
  <c r="I664" i="1" a="1"/>
  <c r="I664" i="1" s="1"/>
  <c r="AB664" i="1" a="1"/>
  <c r="AB664" i="1" s="1"/>
  <c r="AD664" i="1" s="1" a="1"/>
  <c r="AD664" i="1" s="1"/>
  <c r="AE664" i="1" a="1"/>
  <c r="AE664" i="1" s="1"/>
  <c r="AF664" i="1" s="1" a="1"/>
  <c r="AF664" i="1" s="1"/>
  <c r="AC664" i="1" a="1"/>
  <c r="AC664" i="1" s="1"/>
  <c r="AG663" i="1" a="1"/>
  <c r="AG663" i="1" s="1"/>
  <c r="K663" i="1" s="1" a="1"/>
  <c r="K663" i="1" s="1"/>
  <c r="J663" i="1" a="1"/>
  <c r="J663" i="1" s="1"/>
  <c r="I663" i="1" a="1"/>
  <c r="I663" i="1" s="1"/>
  <c r="AB663" i="1" a="1"/>
  <c r="AB663" i="1" s="1"/>
  <c r="AD663" i="1" s="1" a="1"/>
  <c r="AD663" i="1" s="1"/>
  <c r="AE663" i="1" a="1"/>
  <c r="AE663" i="1" s="1"/>
  <c r="AF663" i="1" s="1" a="1"/>
  <c r="AF663" i="1" s="1"/>
  <c r="AC663" i="1" a="1"/>
  <c r="AC663" i="1" s="1"/>
  <c r="AG662" i="1" a="1"/>
  <c r="AG662" i="1" s="1"/>
  <c r="J662" i="1" a="1"/>
  <c r="J662" i="1" s="1"/>
  <c r="I662" i="1" a="1"/>
  <c r="I662" i="1" s="1"/>
  <c r="AB662" i="1" a="1"/>
  <c r="AB662" i="1" s="1"/>
  <c r="AD662" i="1" s="1" a="1"/>
  <c r="AD662" i="1" s="1"/>
  <c r="AE662" i="1" a="1"/>
  <c r="AE662" i="1" s="1"/>
  <c r="AF662" i="1" s="1" a="1"/>
  <c r="AF662" i="1" s="1"/>
  <c r="AH662" i="1" a="1"/>
  <c r="AH662" i="1" s="1"/>
  <c r="AC662" i="1" a="1"/>
  <c r="AC662" i="1" s="1"/>
  <c r="AG661" i="1" a="1"/>
  <c r="AG661" i="1" s="1"/>
  <c r="K661" i="1" s="1" a="1"/>
  <c r="K661" i="1" s="1"/>
  <c r="J661" i="1" a="1"/>
  <c r="J661" i="1" s="1"/>
  <c r="I661" i="1" a="1"/>
  <c r="I661" i="1" s="1"/>
  <c r="AB661" i="1" a="1"/>
  <c r="AB661" i="1" s="1"/>
  <c r="AD661" i="1" s="1" a="1"/>
  <c r="AD661" i="1" s="1"/>
  <c r="AE661" i="1" a="1"/>
  <c r="AE661" i="1" s="1"/>
  <c r="AF661" i="1" s="1" a="1"/>
  <c r="AF661" i="1" s="1"/>
  <c r="AC661" i="1" a="1"/>
  <c r="AC661" i="1" s="1"/>
  <c r="AG660" i="1" a="1"/>
  <c r="AG660" i="1" s="1"/>
  <c r="AH660" i="1" s="1" a="1"/>
  <c r="AH660" i="1" s="1"/>
  <c r="J660" i="1" a="1"/>
  <c r="J660" i="1" s="1"/>
  <c r="I660" i="1" a="1"/>
  <c r="I660" i="1" s="1"/>
  <c r="AB660" i="1" a="1"/>
  <c r="AB660" i="1" s="1"/>
  <c r="AD660" i="1" s="1" a="1"/>
  <c r="AD660" i="1" s="1"/>
  <c r="AE660" i="1" a="1"/>
  <c r="AE660" i="1" s="1"/>
  <c r="AF660" i="1" s="1" a="1"/>
  <c r="AF660" i="1" s="1"/>
  <c r="AC660" i="1" a="1"/>
  <c r="AC660" i="1" s="1"/>
  <c r="AG659" i="1" a="1"/>
  <c r="AG659" i="1" s="1"/>
  <c r="K659" i="1" s="1" a="1"/>
  <c r="K659" i="1" s="1"/>
  <c r="J659" i="1" a="1"/>
  <c r="J659" i="1" s="1"/>
  <c r="I659" i="1" a="1"/>
  <c r="I659" i="1" s="1"/>
  <c r="AB659" i="1" a="1"/>
  <c r="AB659" i="1" s="1"/>
  <c r="AD659" i="1" s="1" a="1"/>
  <c r="AD659" i="1" s="1"/>
  <c r="AE659" i="1" a="1"/>
  <c r="AE659" i="1" s="1"/>
  <c r="AF659" i="1" s="1" a="1"/>
  <c r="AF659" i="1" s="1"/>
  <c r="AC659" i="1" a="1"/>
  <c r="AC659" i="1" s="1"/>
  <c r="AG658" i="1" a="1"/>
  <c r="AG658" i="1" s="1"/>
  <c r="J658" i="1" a="1"/>
  <c r="J658" i="1" s="1"/>
  <c r="I658" i="1" a="1"/>
  <c r="I658" i="1" s="1"/>
  <c r="AB658" i="1" a="1"/>
  <c r="AB658" i="1" s="1"/>
  <c r="AD658" i="1" s="1" a="1"/>
  <c r="AD658" i="1" s="1"/>
  <c r="AE658" i="1" a="1"/>
  <c r="AE658" i="1" s="1"/>
  <c r="AF658" i="1" s="1" a="1"/>
  <c r="AF658" i="1" s="1"/>
  <c r="AH658" i="1" a="1"/>
  <c r="AH658" i="1" s="1"/>
  <c r="AC658" i="1" a="1"/>
  <c r="AC658" i="1" s="1"/>
  <c r="AG657" i="1" a="1"/>
  <c r="AG657" i="1" s="1"/>
  <c r="K657" i="1" s="1" a="1"/>
  <c r="K657" i="1" s="1"/>
  <c r="J657" i="1" a="1"/>
  <c r="J657" i="1" s="1"/>
  <c r="I657" i="1" a="1"/>
  <c r="I657" i="1" s="1"/>
  <c r="AB657" i="1" a="1"/>
  <c r="AB657" i="1" s="1"/>
  <c r="AD657" i="1" s="1" a="1"/>
  <c r="AD657" i="1" s="1"/>
  <c r="AE657" i="1" a="1"/>
  <c r="AE657" i="1" s="1"/>
  <c r="AF657" i="1" s="1" a="1"/>
  <c r="AF657" i="1" s="1"/>
  <c r="AC657" i="1" a="1"/>
  <c r="AC657" i="1" s="1"/>
  <c r="AG656" i="1" a="1"/>
  <c r="AG656" i="1" s="1"/>
  <c r="AH656" i="1" s="1" a="1"/>
  <c r="AH656" i="1" s="1"/>
  <c r="J656" i="1" a="1"/>
  <c r="J656" i="1" s="1"/>
  <c r="I656" i="1" a="1"/>
  <c r="I656" i="1" s="1"/>
  <c r="AB656" i="1" a="1"/>
  <c r="AB656" i="1" s="1"/>
  <c r="AD656" i="1" s="1" a="1"/>
  <c r="AD656" i="1" s="1"/>
  <c r="AE656" i="1" a="1"/>
  <c r="AE656" i="1" s="1"/>
  <c r="AF656" i="1" s="1" a="1"/>
  <c r="AF656" i="1" s="1"/>
  <c r="AC656" i="1" a="1"/>
  <c r="AC656" i="1" s="1"/>
  <c r="AG655" i="1" a="1"/>
  <c r="AG655" i="1" s="1"/>
  <c r="K655" i="1" s="1" a="1"/>
  <c r="K655" i="1" s="1"/>
  <c r="J655" i="1" a="1"/>
  <c r="J655" i="1" s="1"/>
  <c r="I655" i="1" a="1"/>
  <c r="I655" i="1" s="1"/>
  <c r="AB655" i="1" a="1"/>
  <c r="AB655" i="1" s="1"/>
  <c r="AD655" i="1" s="1" a="1"/>
  <c r="AD655" i="1" s="1"/>
  <c r="AE655" i="1" a="1"/>
  <c r="AE655" i="1" s="1"/>
  <c r="AF655" i="1" s="1" a="1"/>
  <c r="AF655" i="1" s="1"/>
  <c r="AC655" i="1" a="1"/>
  <c r="AC655" i="1" s="1"/>
  <c r="AG654" i="1" a="1"/>
  <c r="AG654" i="1" s="1"/>
  <c r="J654" i="1" a="1"/>
  <c r="J654" i="1" s="1"/>
  <c r="I654" i="1" a="1"/>
  <c r="I654" i="1" s="1"/>
  <c r="AB654" i="1" a="1"/>
  <c r="AB654" i="1" s="1"/>
  <c r="AD654" i="1" s="1" a="1"/>
  <c r="AD654" i="1" s="1"/>
  <c r="AE654" i="1" a="1"/>
  <c r="AE654" i="1" s="1"/>
  <c r="AF654" i="1" s="1" a="1"/>
  <c r="AF654" i="1" s="1"/>
  <c r="AH654" i="1" a="1"/>
  <c r="AH654" i="1" s="1"/>
  <c r="AC654" i="1" a="1"/>
  <c r="AC654" i="1" s="1"/>
  <c r="AG653" i="1" a="1"/>
  <c r="AG653" i="1" s="1"/>
  <c r="K653" i="1" s="1" a="1"/>
  <c r="K653" i="1" s="1"/>
  <c r="J653" i="1" a="1"/>
  <c r="J653" i="1" s="1"/>
  <c r="I653" i="1" a="1"/>
  <c r="I653" i="1" s="1"/>
  <c r="AB653" i="1" a="1"/>
  <c r="AB653" i="1" s="1"/>
  <c r="AD653" i="1" s="1" a="1"/>
  <c r="AD653" i="1" s="1"/>
  <c r="AE653" i="1" a="1"/>
  <c r="AE653" i="1" s="1"/>
  <c r="AF653" i="1" s="1" a="1"/>
  <c r="AF653" i="1" s="1"/>
  <c r="AC653" i="1" a="1"/>
  <c r="AC653" i="1" s="1"/>
  <c r="AG652" i="1" a="1"/>
  <c r="AG652" i="1" s="1"/>
  <c r="AH652" i="1" s="1" a="1"/>
  <c r="AH652" i="1" s="1"/>
  <c r="J652" i="1" a="1"/>
  <c r="J652" i="1" s="1"/>
  <c r="I652" i="1" a="1"/>
  <c r="I652" i="1" s="1"/>
  <c r="AB652" i="1" a="1"/>
  <c r="AB652" i="1" s="1"/>
  <c r="AD652" i="1" s="1" a="1"/>
  <c r="AD652" i="1" s="1"/>
  <c r="AE652" i="1" a="1"/>
  <c r="AE652" i="1" s="1"/>
  <c r="AF652" i="1" s="1" a="1"/>
  <c r="AF652" i="1" s="1"/>
  <c r="AC652" i="1" a="1"/>
  <c r="AC652" i="1" s="1"/>
  <c r="AG651" i="1" a="1"/>
  <c r="AG651" i="1" s="1"/>
  <c r="K651" i="1" s="1" a="1"/>
  <c r="K651" i="1" s="1"/>
  <c r="J651" i="1" a="1"/>
  <c r="J651" i="1" s="1"/>
  <c r="I651" i="1" a="1"/>
  <c r="I651" i="1" s="1"/>
  <c r="AB651" i="1" a="1"/>
  <c r="AB651" i="1" s="1"/>
  <c r="AD651" i="1" s="1" a="1"/>
  <c r="AD651" i="1" s="1"/>
  <c r="AE651" i="1" a="1"/>
  <c r="AE651" i="1" s="1"/>
  <c r="AF651" i="1" s="1" a="1"/>
  <c r="AF651" i="1" s="1"/>
  <c r="AC651" i="1" a="1"/>
  <c r="AC651" i="1" s="1"/>
  <c r="AG650" i="1" a="1"/>
  <c r="AG650" i="1" s="1"/>
  <c r="J650" i="1" a="1"/>
  <c r="J650" i="1" s="1"/>
  <c r="I650" i="1" a="1"/>
  <c r="I650" i="1" s="1"/>
  <c r="AB650" i="1" a="1"/>
  <c r="AB650" i="1" s="1"/>
  <c r="AD650" i="1" s="1" a="1"/>
  <c r="AD650" i="1" s="1"/>
  <c r="AE650" i="1" a="1"/>
  <c r="AE650" i="1" s="1"/>
  <c r="AF650" i="1" s="1" a="1"/>
  <c r="AF650" i="1" s="1"/>
  <c r="AH650" i="1" a="1"/>
  <c r="AH650" i="1" s="1"/>
  <c r="AC650" i="1" a="1"/>
  <c r="AC650" i="1" s="1"/>
  <c r="AG649" i="1" a="1"/>
  <c r="AG649" i="1" s="1"/>
  <c r="K649" i="1" s="1" a="1"/>
  <c r="K649" i="1" s="1"/>
  <c r="J649" i="1" a="1"/>
  <c r="J649" i="1" s="1"/>
  <c r="I649" i="1" a="1"/>
  <c r="I649" i="1" s="1"/>
  <c r="AB649" i="1" a="1"/>
  <c r="AB649" i="1" s="1"/>
  <c r="AD649" i="1" s="1" a="1"/>
  <c r="AD649" i="1" s="1"/>
  <c r="AE649" i="1" a="1"/>
  <c r="AE649" i="1" s="1"/>
  <c r="AF649" i="1" s="1" a="1"/>
  <c r="AF649" i="1" s="1"/>
  <c r="AC649" i="1" a="1"/>
  <c r="AC649" i="1" s="1"/>
  <c r="AG648" i="1" a="1"/>
  <c r="AG648" i="1" s="1"/>
  <c r="AH648" i="1" s="1" a="1"/>
  <c r="AH648" i="1" s="1"/>
  <c r="J648" i="1" a="1"/>
  <c r="J648" i="1" s="1"/>
  <c r="I648" i="1" a="1"/>
  <c r="I648" i="1" s="1"/>
  <c r="AB648" i="1" a="1"/>
  <c r="AB648" i="1" s="1"/>
  <c r="AD648" i="1" s="1" a="1"/>
  <c r="AD648" i="1" s="1"/>
  <c r="AE648" i="1" a="1"/>
  <c r="AE648" i="1" s="1"/>
  <c r="AF648" i="1" s="1" a="1"/>
  <c r="AF648" i="1" s="1"/>
  <c r="AC648" i="1" a="1"/>
  <c r="AC648" i="1" s="1"/>
  <c r="AG647" i="1" a="1"/>
  <c r="AG647" i="1" s="1"/>
  <c r="K647" i="1" s="1" a="1"/>
  <c r="K647" i="1" s="1"/>
  <c r="J647" i="1" a="1"/>
  <c r="J647" i="1" s="1"/>
  <c r="I647" i="1" a="1"/>
  <c r="I647" i="1" s="1"/>
  <c r="AB647" i="1" a="1"/>
  <c r="AB647" i="1" s="1"/>
  <c r="AD647" i="1" s="1" a="1"/>
  <c r="AD647" i="1" s="1"/>
  <c r="AE647" i="1" a="1"/>
  <c r="AE647" i="1" s="1"/>
  <c r="AF647" i="1" s="1" a="1"/>
  <c r="AF647" i="1" s="1"/>
  <c r="AC647" i="1" a="1"/>
  <c r="AC647" i="1" s="1"/>
  <c r="AG646" i="1" a="1"/>
  <c r="AG646" i="1" s="1"/>
  <c r="J646" i="1" a="1"/>
  <c r="J646" i="1" s="1"/>
  <c r="I646" i="1" a="1"/>
  <c r="I646" i="1" s="1"/>
  <c r="AB646" i="1" a="1"/>
  <c r="AB646" i="1" s="1"/>
  <c r="AD646" i="1" s="1" a="1"/>
  <c r="AD646" i="1" s="1"/>
  <c r="AE646" i="1" a="1"/>
  <c r="AE646" i="1" s="1"/>
  <c r="AF646" i="1" s="1" a="1"/>
  <c r="AF646" i="1" s="1"/>
  <c r="AH646" i="1" a="1"/>
  <c r="AH646" i="1" s="1"/>
  <c r="AC646" i="1" a="1"/>
  <c r="AC646" i="1" s="1"/>
  <c r="AG645" i="1" a="1"/>
  <c r="AG645" i="1" s="1"/>
  <c r="K645" i="1" s="1" a="1"/>
  <c r="K645" i="1" s="1"/>
  <c r="J645" i="1" a="1"/>
  <c r="J645" i="1" s="1"/>
  <c r="I645" i="1" a="1"/>
  <c r="I645" i="1" s="1"/>
  <c r="AB645" i="1" a="1"/>
  <c r="AB645" i="1" s="1"/>
  <c r="AD645" i="1" s="1" a="1"/>
  <c r="AD645" i="1" s="1"/>
  <c r="AE645" i="1" a="1"/>
  <c r="AE645" i="1" s="1"/>
  <c r="AF645" i="1" s="1" a="1"/>
  <c r="AF645" i="1" s="1"/>
  <c r="AC645" i="1" a="1"/>
  <c r="AC645" i="1" s="1"/>
  <c r="AG644" i="1" a="1"/>
  <c r="AG644" i="1" s="1"/>
  <c r="AH644" i="1" s="1" a="1"/>
  <c r="AH644" i="1" s="1"/>
  <c r="J644" i="1" a="1"/>
  <c r="J644" i="1" s="1"/>
  <c r="I644" i="1" a="1"/>
  <c r="I644" i="1" s="1"/>
  <c r="AB644" i="1" a="1"/>
  <c r="AB644" i="1" s="1"/>
  <c r="AD644" i="1" s="1" a="1"/>
  <c r="AD644" i="1" s="1"/>
  <c r="AE644" i="1" a="1"/>
  <c r="AE644" i="1" s="1"/>
  <c r="AF644" i="1" s="1" a="1"/>
  <c r="AF644" i="1" s="1"/>
  <c r="AC644" i="1" a="1"/>
  <c r="AC644" i="1" s="1"/>
  <c r="AG643" i="1" a="1"/>
  <c r="AG643" i="1" s="1"/>
  <c r="K643" i="1" s="1" a="1"/>
  <c r="K643" i="1" s="1"/>
  <c r="J643" i="1" a="1"/>
  <c r="J643" i="1" s="1"/>
  <c r="I643" i="1" a="1"/>
  <c r="I643" i="1" s="1"/>
  <c r="AB643" i="1" a="1"/>
  <c r="AB643" i="1" s="1"/>
  <c r="AD643" i="1" s="1" a="1"/>
  <c r="AD643" i="1" s="1"/>
  <c r="AE643" i="1" a="1"/>
  <c r="AE643" i="1" s="1"/>
  <c r="AF643" i="1" s="1" a="1"/>
  <c r="AF643" i="1" s="1"/>
  <c r="AC643" i="1" a="1"/>
  <c r="AC643" i="1" s="1"/>
  <c r="AG642" i="1" a="1"/>
  <c r="AG642" i="1" s="1"/>
  <c r="J642" i="1" a="1"/>
  <c r="J642" i="1" s="1"/>
  <c r="I642" i="1" a="1"/>
  <c r="I642" i="1" s="1"/>
  <c r="AB642" i="1" a="1"/>
  <c r="AB642" i="1" s="1"/>
  <c r="AD642" i="1" s="1" a="1"/>
  <c r="AD642" i="1" s="1"/>
  <c r="AE642" i="1" a="1"/>
  <c r="AE642" i="1" s="1"/>
  <c r="AF642" i="1" s="1" a="1"/>
  <c r="AF642" i="1" s="1"/>
  <c r="AH642" i="1" a="1"/>
  <c r="AH642" i="1" s="1"/>
  <c r="AC642" i="1" a="1"/>
  <c r="AC642" i="1" s="1"/>
  <c r="AG641" i="1" a="1"/>
  <c r="AG641" i="1" s="1"/>
  <c r="K641" i="1" s="1" a="1"/>
  <c r="K641" i="1" s="1"/>
  <c r="I641" i="1" a="1"/>
  <c r="I641" i="1" s="1"/>
  <c r="J641" i="1" s="1" a="1"/>
  <c r="J641" i="1" s="1"/>
  <c r="AK641" i="1" a="1"/>
  <c r="AK641" i="1" s="1"/>
  <c r="AB641" i="1" a="1"/>
  <c r="AB641" i="1" s="1"/>
  <c r="AD641" i="1" s="1" a="1"/>
  <c r="AD641" i="1" s="1"/>
  <c r="AE641" i="1" a="1"/>
  <c r="AE641" i="1" s="1"/>
  <c r="AF641" i="1" s="1" a="1"/>
  <c r="AF641" i="1" s="1"/>
  <c r="AC641" i="1" a="1"/>
  <c r="AC641" i="1" s="1"/>
  <c r="AG640" i="1" a="1"/>
  <c r="AG640" i="1" s="1"/>
  <c r="K640" i="1" s="1" a="1"/>
  <c r="K640" i="1" s="1"/>
  <c r="I640" i="1" a="1"/>
  <c r="I640" i="1" s="1"/>
  <c r="J640" i="1" s="1" a="1"/>
  <c r="J640" i="1" s="1"/>
  <c r="AK640" i="1" a="1"/>
  <c r="AK640" i="1" s="1"/>
  <c r="AB640" i="1" a="1"/>
  <c r="AB640" i="1" s="1"/>
  <c r="AD640" i="1" s="1" a="1"/>
  <c r="AD640" i="1" s="1"/>
  <c r="AE640" i="1" a="1"/>
  <c r="AE640" i="1" s="1"/>
  <c r="AF640" i="1" s="1" a="1"/>
  <c r="AF640" i="1" s="1"/>
  <c r="AC640" i="1" a="1"/>
  <c r="AC640" i="1" s="1"/>
  <c r="AG639" i="1" a="1"/>
  <c r="AG639" i="1" s="1"/>
  <c r="AK639" i="1" s="1" a="1"/>
  <c r="AK639" i="1" s="1"/>
  <c r="AB639" i="1" a="1"/>
  <c r="AB639" i="1" s="1"/>
  <c r="AD639" i="1" s="1" a="1"/>
  <c r="AD639" i="1" s="1"/>
  <c r="AE639" i="1" a="1"/>
  <c r="AE639" i="1" s="1"/>
  <c r="AF639" i="1" s="1" a="1"/>
  <c r="AF639" i="1" s="1"/>
  <c r="J639" i="1" a="1"/>
  <c r="J639" i="1" s="1"/>
  <c r="I639" i="1" a="1"/>
  <c r="I639" i="1" s="1"/>
  <c r="AC639" i="1" a="1"/>
  <c r="AC639" i="1" s="1"/>
  <c r="AG638" i="1" a="1"/>
  <c r="AG638" i="1" s="1"/>
  <c r="AK638" i="1" s="1" a="1"/>
  <c r="AK638" i="1" s="1"/>
  <c r="AB638" i="1" a="1"/>
  <c r="AB638" i="1" s="1"/>
  <c r="AD638" i="1" s="1" a="1"/>
  <c r="AD638" i="1" s="1"/>
  <c r="AE638" i="1" a="1"/>
  <c r="AE638" i="1" s="1"/>
  <c r="AF638" i="1" s="1" a="1"/>
  <c r="AF638" i="1" s="1"/>
  <c r="J638" i="1" a="1"/>
  <c r="J638" i="1" s="1"/>
  <c r="I638" i="1" a="1"/>
  <c r="I638" i="1" s="1"/>
  <c r="AC638" i="1" a="1"/>
  <c r="AC638" i="1" s="1"/>
  <c r="AG637" i="1" a="1"/>
  <c r="AG637" i="1" s="1"/>
  <c r="AB637" i="1" a="1"/>
  <c r="AB637" i="1" s="1"/>
  <c r="AD637" i="1" s="1" a="1"/>
  <c r="AD637" i="1" s="1"/>
  <c r="AE637" i="1" a="1"/>
  <c r="AE637" i="1" s="1"/>
  <c r="AF637" i="1" s="1" a="1"/>
  <c r="AF637" i="1" s="1"/>
  <c r="I637" i="1" a="1"/>
  <c r="I637" i="1" s="1"/>
  <c r="J637" i="1" s="1" a="1"/>
  <c r="J637" i="1" s="1"/>
  <c r="AK637" i="1" a="1"/>
  <c r="AK637" i="1" s="1"/>
  <c r="AC637" i="1" a="1"/>
  <c r="AC637" i="1" s="1"/>
  <c r="AG636" i="1" a="1"/>
  <c r="AG636" i="1" s="1"/>
  <c r="AK636" i="1" s="1" a="1"/>
  <c r="AK636" i="1" s="1"/>
  <c r="AB636" i="1" a="1"/>
  <c r="AB636" i="1" s="1"/>
  <c r="AD636" i="1" s="1" a="1"/>
  <c r="AD636" i="1" s="1"/>
  <c r="AE636" i="1" a="1"/>
  <c r="AE636" i="1" s="1"/>
  <c r="AF636" i="1" s="1" a="1"/>
  <c r="AF636" i="1" s="1"/>
  <c r="J636" i="1" a="1"/>
  <c r="J636" i="1" s="1"/>
  <c r="I636" i="1" a="1"/>
  <c r="I636" i="1" s="1"/>
  <c r="AC636" i="1" a="1"/>
  <c r="AC636" i="1" s="1"/>
  <c r="AG635" i="1" a="1"/>
  <c r="AG635" i="1" s="1"/>
  <c r="AB635" i="1" a="1"/>
  <c r="AB635" i="1" s="1"/>
  <c r="AD635" i="1" s="1" a="1"/>
  <c r="AD635" i="1" s="1"/>
  <c r="AE635" i="1" a="1"/>
  <c r="AE635" i="1" s="1"/>
  <c r="AF635" i="1" s="1" a="1"/>
  <c r="AF635" i="1" s="1"/>
  <c r="I635" i="1" a="1"/>
  <c r="I635" i="1" s="1"/>
  <c r="J635" i="1" s="1" a="1"/>
  <c r="J635" i="1" s="1"/>
  <c r="AK635" i="1" a="1"/>
  <c r="AK635" i="1" s="1"/>
  <c r="AC635" i="1" a="1"/>
  <c r="AC635" i="1" s="1"/>
  <c r="AG634" i="1" a="1"/>
  <c r="AG634" i="1" s="1"/>
  <c r="AK634" i="1" s="1" a="1"/>
  <c r="AK634" i="1" s="1"/>
  <c r="I634" i="1" a="1"/>
  <c r="I634" i="1" s="1"/>
  <c r="J634" i="1" s="1" a="1"/>
  <c r="J634" i="1" s="1"/>
  <c r="AB634" i="1" a="1"/>
  <c r="AB634" i="1" s="1"/>
  <c r="AD634" i="1" s="1" a="1"/>
  <c r="AD634" i="1" s="1"/>
  <c r="AE634" i="1" a="1"/>
  <c r="AE634" i="1" s="1"/>
  <c r="AF634" i="1" s="1" a="1"/>
  <c r="AF634" i="1" s="1"/>
  <c r="AC634" i="1" a="1"/>
  <c r="AC634" i="1" s="1"/>
  <c r="AG633" i="1" a="1"/>
  <c r="AG633" i="1" s="1"/>
  <c r="K633" i="1" s="1" a="1"/>
  <c r="K633" i="1" s="1"/>
  <c r="I633" i="1" a="1"/>
  <c r="I633" i="1" s="1"/>
  <c r="J633" i="1" s="1" a="1"/>
  <c r="J633" i="1" s="1"/>
  <c r="AK633" i="1" a="1"/>
  <c r="AK633" i="1" s="1"/>
  <c r="AB633" i="1" a="1"/>
  <c r="AB633" i="1" s="1"/>
  <c r="AD633" i="1" s="1" a="1"/>
  <c r="AD633" i="1" s="1"/>
  <c r="AE633" i="1" a="1"/>
  <c r="AE633" i="1" s="1"/>
  <c r="AF633" i="1" s="1" a="1"/>
  <c r="AF633" i="1" s="1"/>
  <c r="AC633" i="1" a="1"/>
  <c r="AC633" i="1" s="1"/>
  <c r="AG632" i="1" a="1"/>
  <c r="AG632" i="1" s="1"/>
  <c r="K632" i="1" s="1" a="1"/>
  <c r="K632" i="1" s="1"/>
  <c r="I632" i="1" a="1"/>
  <c r="I632" i="1" s="1"/>
  <c r="J632" i="1" s="1" a="1"/>
  <c r="J632" i="1" s="1"/>
  <c r="AK632" i="1" a="1"/>
  <c r="AK632" i="1" s="1"/>
  <c r="AB632" i="1" a="1"/>
  <c r="AB632" i="1" s="1"/>
  <c r="AD632" i="1" s="1" a="1"/>
  <c r="AD632" i="1" s="1"/>
  <c r="AE632" i="1" a="1"/>
  <c r="AE632" i="1" s="1"/>
  <c r="AF632" i="1" s="1" a="1"/>
  <c r="AF632" i="1" s="1"/>
  <c r="AC632" i="1" a="1"/>
  <c r="AC632" i="1" s="1"/>
  <c r="AG631" i="1" a="1"/>
  <c r="AG631" i="1" s="1"/>
  <c r="K631" i="1" s="1" a="1"/>
  <c r="K631" i="1" s="1"/>
  <c r="I631" i="1" a="1"/>
  <c r="I631" i="1" s="1"/>
  <c r="J631" i="1" s="1" a="1"/>
  <c r="J631" i="1" s="1"/>
  <c r="AK631" i="1" a="1"/>
  <c r="AK631" i="1" s="1"/>
  <c r="AB631" i="1" a="1"/>
  <c r="AB631" i="1" s="1"/>
  <c r="AD631" i="1" s="1" a="1"/>
  <c r="AD631" i="1" s="1"/>
  <c r="AE631" i="1" a="1"/>
  <c r="AE631" i="1" s="1"/>
  <c r="AF631" i="1" s="1" a="1"/>
  <c r="AF631" i="1" s="1"/>
  <c r="AC631" i="1" a="1"/>
  <c r="AC631" i="1" s="1"/>
  <c r="AG630" i="1" a="1"/>
  <c r="AG630" i="1" s="1"/>
  <c r="I630" i="1" a="1"/>
  <c r="I630" i="1" s="1"/>
  <c r="J630" i="1" s="1" a="1"/>
  <c r="J630" i="1" s="1"/>
  <c r="AK630" i="1" a="1"/>
  <c r="AK630" i="1" s="1"/>
  <c r="AB630" i="1" a="1"/>
  <c r="AB630" i="1" s="1"/>
  <c r="AD630" i="1" s="1" a="1"/>
  <c r="AD630" i="1" s="1"/>
  <c r="AE630" i="1" a="1"/>
  <c r="AE630" i="1" s="1"/>
  <c r="AF630" i="1" s="1" a="1"/>
  <c r="AF630" i="1" s="1"/>
  <c r="AC630" i="1" a="1"/>
  <c r="AC630" i="1" s="1"/>
  <c r="AG629" i="1" a="1"/>
  <c r="AG629" i="1" s="1"/>
  <c r="K629" i="1" s="1" a="1"/>
  <c r="K629" i="1" s="1"/>
  <c r="I629" i="1" a="1"/>
  <c r="I629" i="1" s="1"/>
  <c r="J629" i="1" s="1" a="1"/>
  <c r="J629" i="1" s="1"/>
  <c r="AK629" i="1" a="1"/>
  <c r="AK629" i="1" s="1"/>
  <c r="AB629" i="1" a="1"/>
  <c r="AB629" i="1" s="1"/>
  <c r="AD629" i="1" s="1" a="1"/>
  <c r="AD629" i="1" s="1"/>
  <c r="AE629" i="1" a="1"/>
  <c r="AE629" i="1" s="1"/>
  <c r="AF629" i="1" s="1" a="1"/>
  <c r="AF629" i="1" s="1"/>
  <c r="AC629" i="1" a="1"/>
  <c r="AC629" i="1" s="1"/>
  <c r="AG628" i="1" a="1"/>
  <c r="AG628" i="1" s="1"/>
  <c r="AH628" i="1" s="1" a="1"/>
  <c r="AH628" i="1" s="1"/>
  <c r="J628" i="1" a="1"/>
  <c r="J628" i="1" s="1"/>
  <c r="I628" i="1" a="1"/>
  <c r="I628" i="1" s="1"/>
  <c r="AB628" i="1" a="1"/>
  <c r="AB628" i="1" s="1"/>
  <c r="AD628" i="1" s="1" a="1"/>
  <c r="AD628" i="1" s="1"/>
  <c r="AE628" i="1" a="1"/>
  <c r="AE628" i="1" s="1"/>
  <c r="AF628" i="1" s="1" a="1"/>
  <c r="AF628" i="1" s="1"/>
  <c r="AC628" i="1" a="1"/>
  <c r="AC628" i="1" s="1"/>
  <c r="AG627" i="1" a="1"/>
  <c r="AG627" i="1" s="1"/>
  <c r="K627" i="1" s="1" a="1"/>
  <c r="K627" i="1" s="1"/>
  <c r="J627" i="1" a="1"/>
  <c r="J627" i="1" s="1"/>
  <c r="I627" i="1" a="1"/>
  <c r="I627" i="1" s="1"/>
  <c r="AB627" i="1" a="1"/>
  <c r="AB627" i="1" s="1"/>
  <c r="AD627" i="1" s="1" a="1"/>
  <c r="AD627" i="1" s="1"/>
  <c r="AE627" i="1" a="1"/>
  <c r="AE627" i="1" s="1"/>
  <c r="AF627" i="1" s="1" a="1"/>
  <c r="AF627" i="1" s="1"/>
  <c r="AC627" i="1" a="1"/>
  <c r="AC627" i="1" s="1"/>
  <c r="AG626" i="1" a="1"/>
  <c r="AG626" i="1" s="1"/>
  <c r="J626" i="1" a="1"/>
  <c r="J626" i="1" s="1"/>
  <c r="I626" i="1" a="1"/>
  <c r="I626" i="1" s="1"/>
  <c r="AB626" i="1" a="1"/>
  <c r="AB626" i="1" s="1"/>
  <c r="AD626" i="1" s="1" a="1"/>
  <c r="AD626" i="1" s="1"/>
  <c r="AE626" i="1" a="1"/>
  <c r="AE626" i="1" s="1"/>
  <c r="AF626" i="1" s="1" a="1"/>
  <c r="AF626" i="1" s="1"/>
  <c r="AC626" i="1" a="1"/>
  <c r="AC626" i="1" s="1"/>
  <c r="AG625" i="1" a="1"/>
  <c r="AG625" i="1" s="1"/>
  <c r="K625" i="1" s="1" a="1"/>
  <c r="K625" i="1" s="1"/>
  <c r="J625" i="1" a="1"/>
  <c r="J625" i="1" s="1"/>
  <c r="I625" i="1" a="1"/>
  <c r="I625" i="1" s="1"/>
  <c r="AB625" i="1" a="1"/>
  <c r="AB625" i="1" s="1"/>
  <c r="AD625" i="1" s="1" a="1"/>
  <c r="AD625" i="1" s="1"/>
  <c r="AE625" i="1" a="1"/>
  <c r="AE625" i="1" s="1"/>
  <c r="AF625" i="1" s="1" a="1"/>
  <c r="AF625" i="1" s="1"/>
  <c r="AC625" i="1" a="1"/>
  <c r="AC625" i="1" s="1"/>
  <c r="AG624" i="1" a="1"/>
  <c r="AG624" i="1" s="1"/>
  <c r="K624" i="1" s="1" a="1"/>
  <c r="K624" i="1" s="1"/>
  <c r="J624" i="1" a="1"/>
  <c r="J624" i="1" s="1"/>
  <c r="I624" i="1" a="1"/>
  <c r="I624" i="1" s="1"/>
  <c r="AK624" i="1" a="1"/>
  <c r="AK624" i="1" s="1"/>
  <c r="AB624" i="1" a="1"/>
  <c r="AB624" i="1" s="1"/>
  <c r="AD624" i="1" a="1"/>
  <c r="AD624" i="1" s="1"/>
  <c r="AE624" i="1" a="1"/>
  <c r="AE624" i="1" s="1"/>
  <c r="AF624" i="1" a="1"/>
  <c r="AF624" i="1" s="1"/>
  <c r="AH624" i="1" a="1"/>
  <c r="AH624" i="1" s="1"/>
  <c r="AJ624" i="1" s="1" a="1"/>
  <c r="AJ624" i="1" s="1"/>
  <c r="AI624" i="1" a="1"/>
  <c r="AI624" i="1" s="1"/>
  <c r="AC624" i="1" a="1"/>
  <c r="AC624" i="1" s="1"/>
  <c r="AG623" i="1" a="1"/>
  <c r="AG623" i="1" s="1"/>
  <c r="K623" i="1" s="1" a="1"/>
  <c r="K623" i="1" s="1"/>
  <c r="J623" i="1" a="1"/>
  <c r="J623" i="1" s="1"/>
  <c r="I623" i="1" a="1"/>
  <c r="I623" i="1" s="1"/>
  <c r="AB623" i="1" a="1"/>
  <c r="AB623" i="1" s="1"/>
  <c r="AD623" i="1" s="1" a="1"/>
  <c r="AD623" i="1" s="1"/>
  <c r="AE623" i="1" a="1"/>
  <c r="AE623" i="1" s="1"/>
  <c r="AF623" i="1" s="1" a="1"/>
  <c r="AF623" i="1" s="1"/>
  <c r="AC623" i="1" a="1"/>
  <c r="AC623" i="1" s="1"/>
  <c r="AG622" i="1" a="1"/>
  <c r="AG622" i="1" s="1"/>
  <c r="J622" i="1" a="1"/>
  <c r="J622" i="1" s="1"/>
  <c r="I622" i="1" a="1"/>
  <c r="I622" i="1" s="1"/>
  <c r="AB622" i="1" a="1"/>
  <c r="AB622" i="1" s="1"/>
  <c r="AD622" i="1" s="1" a="1"/>
  <c r="AD622" i="1" s="1"/>
  <c r="AE622" i="1" a="1"/>
  <c r="AE622" i="1" s="1"/>
  <c r="AF622" i="1" s="1" a="1"/>
  <c r="AF622" i="1" s="1"/>
  <c r="AC622" i="1" a="1"/>
  <c r="AC622" i="1" s="1"/>
  <c r="AG621" i="1" a="1"/>
  <c r="AG621" i="1" s="1"/>
  <c r="K621" i="1" s="1" a="1"/>
  <c r="K621" i="1" s="1"/>
  <c r="J621" i="1" a="1"/>
  <c r="J621" i="1" s="1"/>
  <c r="I621" i="1" a="1"/>
  <c r="I621" i="1" s="1"/>
  <c r="AB621" i="1" a="1"/>
  <c r="AB621" i="1" s="1"/>
  <c r="AD621" i="1" s="1" a="1"/>
  <c r="AD621" i="1" s="1"/>
  <c r="AE621" i="1" a="1"/>
  <c r="AE621" i="1" s="1"/>
  <c r="AF621" i="1" s="1" a="1"/>
  <c r="AF621" i="1" s="1"/>
  <c r="AC621" i="1" a="1"/>
  <c r="AC621" i="1" s="1"/>
  <c r="AG620" i="1" a="1"/>
  <c r="AG620" i="1" s="1"/>
  <c r="AK620" i="1" s="1" a="1"/>
  <c r="AK620" i="1" s="1"/>
  <c r="AB620" i="1" a="1"/>
  <c r="AB620" i="1" s="1"/>
  <c r="AD620" i="1" s="1" a="1"/>
  <c r="AD620" i="1" s="1"/>
  <c r="AE620" i="1" a="1"/>
  <c r="AE620" i="1" s="1"/>
  <c r="AF620" i="1" s="1" a="1"/>
  <c r="AF620" i="1" s="1"/>
  <c r="J620" i="1" a="1"/>
  <c r="J620" i="1" s="1"/>
  <c r="I620" i="1" a="1"/>
  <c r="I620" i="1" s="1"/>
  <c r="AC620" i="1" a="1"/>
  <c r="AC620" i="1" s="1"/>
  <c r="AG619" i="1" a="1"/>
  <c r="AG619" i="1" s="1"/>
  <c r="AK619" i="1" s="1" a="1"/>
  <c r="AK619" i="1" s="1"/>
  <c r="AB619" i="1" a="1"/>
  <c r="AB619" i="1" s="1"/>
  <c r="AD619" i="1" s="1" a="1"/>
  <c r="AD619" i="1" s="1"/>
  <c r="AE619" i="1" a="1"/>
  <c r="AE619" i="1" s="1"/>
  <c r="AF619" i="1" s="1" a="1"/>
  <c r="AF619" i="1" s="1"/>
  <c r="J619" i="1" a="1"/>
  <c r="J619" i="1" s="1"/>
  <c r="I619" i="1" a="1"/>
  <c r="I619" i="1" s="1"/>
  <c r="AC619" i="1" a="1"/>
  <c r="AC619" i="1" s="1"/>
  <c r="AG618" i="1" a="1"/>
  <c r="AG618" i="1" s="1"/>
  <c r="AK618" i="1" s="1" a="1"/>
  <c r="AK618" i="1" s="1"/>
  <c r="AB618" i="1" a="1"/>
  <c r="AB618" i="1" s="1"/>
  <c r="AD618" i="1" s="1" a="1"/>
  <c r="AD618" i="1" s="1"/>
  <c r="AE618" i="1" a="1"/>
  <c r="AE618" i="1" s="1"/>
  <c r="AF618" i="1" s="1" a="1"/>
  <c r="AF618" i="1" s="1"/>
  <c r="J618" i="1" a="1"/>
  <c r="J618" i="1" s="1"/>
  <c r="I618" i="1" a="1"/>
  <c r="I618" i="1" s="1"/>
  <c r="AC618" i="1" a="1"/>
  <c r="AC618" i="1" s="1"/>
  <c r="AG617" i="1" a="1"/>
  <c r="AG617" i="1" s="1"/>
  <c r="AK617" i="1" s="1" a="1"/>
  <c r="AK617" i="1" s="1"/>
  <c r="AB617" i="1" a="1"/>
  <c r="AB617" i="1" s="1"/>
  <c r="AD617" i="1" s="1" a="1"/>
  <c r="AD617" i="1" s="1"/>
  <c r="AE617" i="1" a="1"/>
  <c r="AE617" i="1" s="1"/>
  <c r="AF617" i="1" s="1" a="1"/>
  <c r="AF617" i="1" s="1"/>
  <c r="J617" i="1" a="1"/>
  <c r="J617" i="1" s="1"/>
  <c r="I617" i="1" a="1"/>
  <c r="I617" i="1" s="1"/>
  <c r="AC617" i="1" a="1"/>
  <c r="AC617" i="1" s="1"/>
  <c r="AG616" i="1" a="1"/>
  <c r="AG616" i="1" s="1"/>
  <c r="AK616" i="1" s="1" a="1"/>
  <c r="AK616" i="1" s="1"/>
  <c r="AB616" i="1" a="1"/>
  <c r="AB616" i="1" s="1"/>
  <c r="AD616" i="1" s="1" a="1"/>
  <c r="AD616" i="1" s="1"/>
  <c r="AE616" i="1" a="1"/>
  <c r="AE616" i="1" s="1"/>
  <c r="AF616" i="1" s="1" a="1"/>
  <c r="AF616" i="1" s="1"/>
  <c r="J616" i="1" a="1"/>
  <c r="J616" i="1" s="1"/>
  <c r="I616" i="1" a="1"/>
  <c r="I616" i="1" s="1"/>
  <c r="AC616" i="1" a="1"/>
  <c r="AC616" i="1" s="1"/>
  <c r="AG615" i="1" a="1"/>
  <c r="AG615" i="1" s="1"/>
  <c r="AB615" i="1" a="1"/>
  <c r="AB615" i="1" s="1"/>
  <c r="AD615" i="1" s="1" a="1"/>
  <c r="AD615" i="1" s="1"/>
  <c r="AE615" i="1" a="1"/>
  <c r="AE615" i="1" s="1"/>
  <c r="AF615" i="1" s="1" a="1"/>
  <c r="AF615" i="1" s="1"/>
  <c r="I615" i="1" a="1"/>
  <c r="I615" i="1" s="1"/>
  <c r="J615" i="1" s="1" a="1"/>
  <c r="J615" i="1" s="1"/>
  <c r="AK615" i="1" a="1"/>
  <c r="AK615" i="1" s="1"/>
  <c r="AC615" i="1" a="1"/>
  <c r="AC615" i="1" s="1"/>
  <c r="AG614" i="1" a="1"/>
  <c r="AG614" i="1" s="1"/>
  <c r="AK614" i="1" s="1" a="1"/>
  <c r="AK614" i="1" s="1"/>
  <c r="AB614" i="1" a="1"/>
  <c r="AB614" i="1" s="1"/>
  <c r="AD614" i="1" s="1" a="1"/>
  <c r="AD614" i="1" s="1"/>
  <c r="AE614" i="1" a="1"/>
  <c r="AE614" i="1" s="1"/>
  <c r="AF614" i="1" s="1" a="1"/>
  <c r="AF614" i="1" s="1"/>
  <c r="J614" i="1" a="1"/>
  <c r="J614" i="1" s="1"/>
  <c r="I614" i="1" a="1"/>
  <c r="I614" i="1" s="1"/>
  <c r="AC614" i="1" a="1"/>
  <c r="AC614" i="1" s="1"/>
  <c r="AG613" i="1" a="1"/>
  <c r="AG613" i="1" s="1"/>
  <c r="AK613" i="1" s="1" a="1"/>
  <c r="AK613" i="1" s="1"/>
  <c r="AB613" i="1" a="1"/>
  <c r="AB613" i="1" s="1"/>
  <c r="AD613" i="1" s="1" a="1"/>
  <c r="AD613" i="1" s="1"/>
  <c r="AE613" i="1" a="1"/>
  <c r="AE613" i="1" s="1"/>
  <c r="AF613" i="1" s="1" a="1"/>
  <c r="AF613" i="1" s="1"/>
  <c r="J613" i="1" a="1"/>
  <c r="J613" i="1" s="1"/>
  <c r="I613" i="1" a="1"/>
  <c r="I613" i="1" s="1"/>
  <c r="AC613" i="1" a="1"/>
  <c r="AC613" i="1" s="1"/>
  <c r="AG612" i="1" a="1"/>
  <c r="AG612" i="1" s="1"/>
  <c r="AK612" i="1" s="1" a="1"/>
  <c r="AK612" i="1" s="1"/>
  <c r="AB612" i="1" a="1"/>
  <c r="AB612" i="1" s="1"/>
  <c r="AD612" i="1" s="1" a="1"/>
  <c r="AD612" i="1" s="1"/>
  <c r="AE612" i="1" a="1"/>
  <c r="AE612" i="1" s="1"/>
  <c r="AF612" i="1" s="1" a="1"/>
  <c r="AF612" i="1" s="1"/>
  <c r="J612" i="1" a="1"/>
  <c r="J612" i="1" s="1"/>
  <c r="I612" i="1" a="1"/>
  <c r="I612" i="1" s="1"/>
  <c r="AC612" i="1" a="1"/>
  <c r="AC612" i="1" s="1"/>
  <c r="AG611" i="1" a="1"/>
  <c r="AG611" i="1" s="1"/>
  <c r="AK611" i="1" s="1" a="1"/>
  <c r="AK611" i="1" s="1"/>
  <c r="AB611" i="1" a="1"/>
  <c r="AB611" i="1" s="1"/>
  <c r="AD611" i="1" s="1" a="1"/>
  <c r="AD611" i="1" s="1"/>
  <c r="AE611" i="1" a="1"/>
  <c r="AE611" i="1" s="1"/>
  <c r="AF611" i="1" s="1" a="1"/>
  <c r="AF611" i="1" s="1"/>
  <c r="J611" i="1" a="1"/>
  <c r="J611" i="1" s="1"/>
  <c r="I611" i="1" a="1"/>
  <c r="I611" i="1" s="1"/>
  <c r="AC611" i="1" a="1"/>
  <c r="AC611" i="1" s="1"/>
  <c r="AG610" i="1" a="1"/>
  <c r="AG610" i="1" s="1"/>
  <c r="AK610" i="1" s="1" a="1"/>
  <c r="AK610" i="1" s="1"/>
  <c r="AB610" i="1" a="1"/>
  <c r="AB610" i="1" s="1"/>
  <c r="AD610" i="1" s="1" a="1"/>
  <c r="AD610" i="1" s="1"/>
  <c r="AE610" i="1" a="1"/>
  <c r="AE610" i="1" s="1"/>
  <c r="AF610" i="1" s="1" a="1"/>
  <c r="AF610" i="1" s="1"/>
  <c r="J610" i="1" a="1"/>
  <c r="J610" i="1" s="1"/>
  <c r="I610" i="1" a="1"/>
  <c r="I610" i="1" s="1"/>
  <c r="AC610" i="1" a="1"/>
  <c r="AC610" i="1" s="1"/>
  <c r="AG609" i="1" a="1"/>
  <c r="AG609" i="1" s="1"/>
  <c r="AK609" i="1" s="1" a="1"/>
  <c r="AK609" i="1" s="1"/>
  <c r="AB609" i="1" a="1"/>
  <c r="AB609" i="1" s="1"/>
  <c r="AD609" i="1" s="1" a="1"/>
  <c r="AD609" i="1" s="1"/>
  <c r="AE609" i="1" a="1"/>
  <c r="AE609" i="1" s="1"/>
  <c r="AF609" i="1" s="1" a="1"/>
  <c r="AF609" i="1" s="1"/>
  <c r="J609" i="1" a="1"/>
  <c r="J609" i="1" s="1"/>
  <c r="I609" i="1" a="1"/>
  <c r="I609" i="1" s="1"/>
  <c r="AC609" i="1" a="1"/>
  <c r="AC609" i="1" s="1"/>
  <c r="AG608" i="1" a="1"/>
  <c r="AG608" i="1" s="1"/>
  <c r="AB608" i="1" a="1"/>
  <c r="AB608" i="1" s="1"/>
  <c r="AD608" i="1" s="1" a="1"/>
  <c r="AD608" i="1" s="1"/>
  <c r="AE608" i="1" a="1"/>
  <c r="AE608" i="1" s="1"/>
  <c r="AF608" i="1" s="1" a="1"/>
  <c r="AF608" i="1" s="1"/>
  <c r="I608" i="1" a="1"/>
  <c r="I608" i="1" s="1"/>
  <c r="J608" i="1" s="1" a="1"/>
  <c r="J608" i="1" s="1"/>
  <c r="AK608" i="1" a="1"/>
  <c r="AK608" i="1" s="1"/>
  <c r="AC608" i="1" a="1"/>
  <c r="AC608" i="1" s="1"/>
  <c r="AG607" i="1" a="1"/>
  <c r="AG607" i="1" s="1"/>
  <c r="AK607" i="1" s="1" a="1"/>
  <c r="AK607" i="1" s="1"/>
  <c r="AB607" i="1" a="1"/>
  <c r="AB607" i="1" s="1"/>
  <c r="AD607" i="1" s="1" a="1"/>
  <c r="AD607" i="1" s="1"/>
  <c r="AE607" i="1" a="1"/>
  <c r="AE607" i="1" s="1"/>
  <c r="AF607" i="1" s="1" a="1"/>
  <c r="AF607" i="1" s="1"/>
  <c r="J607" i="1" a="1"/>
  <c r="J607" i="1" s="1"/>
  <c r="I607" i="1" a="1"/>
  <c r="I607" i="1" s="1"/>
  <c r="AC607" i="1" a="1"/>
  <c r="AC607" i="1" s="1"/>
  <c r="AG606" i="1" a="1"/>
  <c r="AG606" i="1" s="1"/>
  <c r="AB606" i="1" a="1"/>
  <c r="AB606" i="1" s="1"/>
  <c r="AD606" i="1" s="1" a="1"/>
  <c r="AD606" i="1" s="1"/>
  <c r="AE606" i="1" a="1"/>
  <c r="AE606" i="1" s="1"/>
  <c r="AF606" i="1" s="1" a="1"/>
  <c r="AF606" i="1" s="1"/>
  <c r="J606" i="1" a="1"/>
  <c r="J606" i="1" s="1"/>
  <c r="I606" i="1" a="1"/>
  <c r="I606" i="1" s="1"/>
  <c r="AK606" i="1" a="1"/>
  <c r="AK606" i="1" s="1"/>
  <c r="AC606" i="1" a="1"/>
  <c r="AC606" i="1" s="1"/>
  <c r="AG605" i="1" a="1"/>
  <c r="AG605" i="1" s="1"/>
  <c r="AB605" i="1" a="1"/>
  <c r="AB605" i="1" s="1"/>
  <c r="AD605" i="1" a="1"/>
  <c r="AD605" i="1" s="1"/>
  <c r="AE605" i="1" a="1"/>
  <c r="AE605" i="1" s="1"/>
  <c r="AF605" i="1" a="1"/>
  <c r="AF605" i="1" s="1"/>
  <c r="I605" i="1" a="1"/>
  <c r="I605" i="1" s="1"/>
  <c r="J605" i="1" s="1" a="1"/>
  <c r="J605" i="1" s="1"/>
  <c r="AK605" i="1" a="1"/>
  <c r="AK605" i="1" s="1"/>
  <c r="AL605" i="1" s="1" a="1"/>
  <c r="AL605" i="1" s="1"/>
  <c r="AC605" i="1" a="1"/>
  <c r="AC605" i="1" s="1"/>
  <c r="AG604" i="1" a="1"/>
  <c r="AG604" i="1" s="1"/>
  <c r="AB604" i="1" a="1"/>
  <c r="AB604" i="1" s="1"/>
  <c r="AD604" i="1" a="1"/>
  <c r="AD604" i="1" s="1"/>
  <c r="AE604" i="1" a="1"/>
  <c r="AE604" i="1" s="1"/>
  <c r="AF604" i="1" a="1"/>
  <c r="AF604" i="1" s="1"/>
  <c r="I604" i="1" a="1"/>
  <c r="I604" i="1" s="1"/>
  <c r="J604" i="1" s="1" a="1"/>
  <c r="J604" i="1" s="1"/>
  <c r="AK604" i="1" a="1"/>
  <c r="AK604" i="1" s="1"/>
  <c r="AL604" i="1" s="1" a="1"/>
  <c r="AL604" i="1" s="1"/>
  <c r="AC604" i="1" a="1"/>
  <c r="AC604" i="1" s="1"/>
  <c r="AG603" i="1" a="1"/>
  <c r="AG603" i="1" s="1"/>
  <c r="AB603" i="1" a="1"/>
  <c r="AB603" i="1" s="1"/>
  <c r="AD603" i="1" a="1"/>
  <c r="AD603" i="1" s="1"/>
  <c r="AE603" i="1" a="1"/>
  <c r="AE603" i="1" s="1"/>
  <c r="AF603" i="1" a="1"/>
  <c r="AF603" i="1" s="1"/>
  <c r="J603" i="1" a="1"/>
  <c r="J603" i="1" s="1"/>
  <c r="I603" i="1" a="1"/>
  <c r="I603" i="1" s="1"/>
  <c r="AC603" i="1" a="1"/>
  <c r="AC603" i="1" s="1"/>
  <c r="AG602" i="1" a="1"/>
  <c r="AG602" i="1" s="1"/>
  <c r="AK602" i="1" s="1" a="1"/>
  <c r="AK602" i="1" s="1"/>
  <c r="AB602" i="1" a="1"/>
  <c r="AB602" i="1" s="1"/>
  <c r="AD602" i="1" s="1" a="1"/>
  <c r="AD602" i="1" s="1"/>
  <c r="AE602" i="1" a="1"/>
  <c r="AE602" i="1" s="1"/>
  <c r="AF602" i="1" s="1" a="1"/>
  <c r="AF602" i="1" s="1"/>
  <c r="J602" i="1" a="1"/>
  <c r="J602" i="1" s="1"/>
  <c r="I602" i="1" a="1"/>
  <c r="I602" i="1" s="1"/>
  <c r="AC602" i="1" a="1"/>
  <c r="AC602" i="1" s="1"/>
  <c r="AG601" i="1" a="1"/>
  <c r="AG601" i="1" s="1"/>
  <c r="AB601" i="1" a="1"/>
  <c r="AB601" i="1" s="1"/>
  <c r="AD601" i="1" s="1" a="1"/>
  <c r="AD601" i="1" s="1"/>
  <c r="AE601" i="1" a="1"/>
  <c r="AE601" i="1" s="1"/>
  <c r="AF601" i="1" s="1" a="1"/>
  <c r="AF601" i="1" s="1"/>
  <c r="J601" i="1" a="1"/>
  <c r="J601" i="1" s="1"/>
  <c r="I601" i="1" a="1"/>
  <c r="I601" i="1" s="1"/>
  <c r="AC601" i="1" a="1"/>
  <c r="AC601" i="1" s="1"/>
  <c r="AG600" i="1" a="1"/>
  <c r="AG600" i="1" s="1"/>
  <c r="AK600" i="1" s="1" a="1"/>
  <c r="AK600" i="1" s="1"/>
  <c r="AB600" i="1" a="1"/>
  <c r="AB600" i="1" s="1"/>
  <c r="AD600" i="1" s="1" a="1"/>
  <c r="AD600" i="1" s="1"/>
  <c r="AE600" i="1" a="1"/>
  <c r="AE600" i="1" s="1"/>
  <c r="AF600" i="1" s="1" a="1"/>
  <c r="AF600" i="1" s="1"/>
  <c r="J600" i="1" a="1"/>
  <c r="J600" i="1" s="1"/>
  <c r="I600" i="1" a="1"/>
  <c r="I600" i="1" s="1"/>
  <c r="AC600" i="1" a="1"/>
  <c r="AC600" i="1" s="1"/>
  <c r="AG599" i="1" a="1"/>
  <c r="AG599" i="1" s="1"/>
  <c r="AB599" i="1" a="1"/>
  <c r="AB599" i="1" s="1"/>
  <c r="AD599" i="1" s="1" a="1"/>
  <c r="AD599" i="1" s="1"/>
  <c r="AE599" i="1" a="1"/>
  <c r="AE599" i="1" s="1"/>
  <c r="AF599" i="1" s="1" a="1"/>
  <c r="AF599" i="1" s="1"/>
  <c r="J599" i="1" a="1"/>
  <c r="J599" i="1" s="1"/>
  <c r="I599" i="1" a="1"/>
  <c r="I599" i="1" s="1"/>
  <c r="AC599" i="1" a="1"/>
  <c r="AC599" i="1" s="1"/>
  <c r="AG598" i="1" a="1"/>
  <c r="AG598" i="1" s="1"/>
  <c r="AK598" i="1" s="1" a="1"/>
  <c r="AK598" i="1" s="1"/>
  <c r="AB598" i="1" a="1"/>
  <c r="AB598" i="1" s="1"/>
  <c r="AD598" i="1" s="1" a="1"/>
  <c r="AD598" i="1" s="1"/>
  <c r="AE598" i="1" a="1"/>
  <c r="AE598" i="1" s="1"/>
  <c r="AF598" i="1" s="1" a="1"/>
  <c r="AF598" i="1" s="1"/>
  <c r="J598" i="1" a="1"/>
  <c r="J598" i="1" s="1"/>
  <c r="I598" i="1" a="1"/>
  <c r="I598" i="1" s="1"/>
  <c r="AC598" i="1" a="1"/>
  <c r="AC598" i="1" s="1"/>
  <c r="AG597" i="1" a="1"/>
  <c r="AG597" i="1" s="1"/>
  <c r="AB597" i="1" a="1"/>
  <c r="AB597" i="1" s="1"/>
  <c r="AD597" i="1" s="1" a="1"/>
  <c r="AD597" i="1" s="1"/>
  <c r="AE597" i="1" a="1"/>
  <c r="AE597" i="1" s="1"/>
  <c r="AF597" i="1" s="1" a="1"/>
  <c r="AF597" i="1" s="1"/>
  <c r="I597" i="1" a="1"/>
  <c r="I597" i="1" s="1"/>
  <c r="J597" i="1" s="1" a="1"/>
  <c r="J597" i="1" s="1"/>
  <c r="AK597" i="1" a="1"/>
  <c r="AK597" i="1" s="1"/>
  <c r="AC597" i="1" a="1"/>
  <c r="AC597" i="1" s="1"/>
  <c r="AG596" i="1" a="1"/>
  <c r="AG596" i="1" s="1"/>
  <c r="AB596" i="1" a="1"/>
  <c r="AB596" i="1" s="1"/>
  <c r="AD596" i="1" s="1" a="1"/>
  <c r="AD596" i="1" s="1"/>
  <c r="AE596" i="1" a="1"/>
  <c r="AE596" i="1" s="1"/>
  <c r="AF596" i="1" s="1" a="1"/>
  <c r="AF596" i="1" s="1"/>
  <c r="J596" i="1" a="1"/>
  <c r="J596" i="1" s="1"/>
  <c r="I596" i="1" a="1"/>
  <c r="I596" i="1" s="1"/>
  <c r="AC596" i="1" a="1"/>
  <c r="AC596" i="1" s="1"/>
  <c r="AG595" i="1" a="1"/>
  <c r="AG595" i="1" s="1"/>
  <c r="AK595" i="1" s="1" a="1"/>
  <c r="AK595" i="1" s="1"/>
  <c r="AB595" i="1" a="1"/>
  <c r="AB595" i="1" s="1"/>
  <c r="AD595" i="1" s="1" a="1"/>
  <c r="AD595" i="1" s="1"/>
  <c r="AE595" i="1" a="1"/>
  <c r="AE595" i="1" s="1"/>
  <c r="AF595" i="1" s="1" a="1"/>
  <c r="AF595" i="1" s="1"/>
  <c r="J595" i="1" a="1"/>
  <c r="J595" i="1" s="1"/>
  <c r="I595" i="1" a="1"/>
  <c r="I595" i="1" s="1"/>
  <c r="AC595" i="1" a="1"/>
  <c r="AC595" i="1" s="1"/>
  <c r="AG594" i="1" a="1"/>
  <c r="AG594" i="1" s="1"/>
  <c r="AB594" i="1" a="1"/>
  <c r="AB594" i="1" s="1"/>
  <c r="AD594" i="1" s="1" a="1"/>
  <c r="AD594" i="1" s="1"/>
  <c r="AE594" i="1" a="1"/>
  <c r="AE594" i="1" s="1"/>
  <c r="AF594" i="1" s="1" a="1"/>
  <c r="AF594" i="1" s="1"/>
  <c r="J594" i="1" a="1"/>
  <c r="J594" i="1" s="1"/>
  <c r="I594" i="1" a="1"/>
  <c r="I594" i="1" s="1"/>
  <c r="AC594" i="1" a="1"/>
  <c r="AC594" i="1" s="1"/>
  <c r="AG593" i="1" a="1"/>
  <c r="AG593" i="1" s="1"/>
  <c r="AH593" i="1" s="1" a="1"/>
  <c r="AH593" i="1" s="1"/>
  <c r="J593" i="1" a="1"/>
  <c r="J593" i="1" s="1"/>
  <c r="I593" i="1" a="1"/>
  <c r="I593" i="1" s="1"/>
  <c r="AB593" i="1" a="1"/>
  <c r="AB593" i="1" s="1"/>
  <c r="AD593" i="1" s="1" a="1"/>
  <c r="AD593" i="1" s="1"/>
  <c r="AE593" i="1" a="1"/>
  <c r="AE593" i="1" s="1"/>
  <c r="AF593" i="1" s="1" a="1"/>
  <c r="AF593" i="1" s="1"/>
  <c r="AC593" i="1" a="1"/>
  <c r="AC593" i="1" s="1"/>
  <c r="AG592" i="1" a="1"/>
  <c r="AG592" i="1" s="1"/>
  <c r="J592" i="1" a="1"/>
  <c r="J592" i="1" s="1"/>
  <c r="I592" i="1" a="1"/>
  <c r="I592" i="1" s="1"/>
  <c r="AB592" i="1" a="1"/>
  <c r="AB592" i="1" s="1"/>
  <c r="AD592" i="1" s="1" a="1"/>
  <c r="AD592" i="1" s="1"/>
  <c r="AE592" i="1" a="1"/>
  <c r="AE592" i="1" s="1"/>
  <c r="AF592" i="1" s="1" a="1"/>
  <c r="AF592" i="1" s="1"/>
  <c r="AC592" i="1" a="1"/>
  <c r="AC592" i="1" s="1"/>
  <c r="AG591" i="1" a="1"/>
  <c r="AG591" i="1" s="1"/>
  <c r="J591" i="1" a="1"/>
  <c r="J591" i="1" s="1"/>
  <c r="I591" i="1" a="1"/>
  <c r="I591" i="1" s="1"/>
  <c r="AB591" i="1" a="1"/>
  <c r="AB591" i="1" s="1"/>
  <c r="AD591" i="1" s="1" a="1"/>
  <c r="AD591" i="1" s="1"/>
  <c r="AE591" i="1" a="1"/>
  <c r="AE591" i="1" s="1"/>
  <c r="AF591" i="1" s="1" a="1"/>
  <c r="AF591" i="1" s="1"/>
  <c r="AH591" i="1" a="1"/>
  <c r="AH591" i="1" s="1"/>
  <c r="AC591" i="1" a="1"/>
  <c r="AC591" i="1" s="1"/>
  <c r="AG590" i="1" a="1"/>
  <c r="AG590" i="1" s="1"/>
  <c r="AB590" i="1" a="1"/>
  <c r="AB590" i="1" s="1"/>
  <c r="AD590" i="1" s="1" a="1"/>
  <c r="AD590" i="1" s="1"/>
  <c r="AE590" i="1" a="1"/>
  <c r="AE590" i="1" s="1"/>
  <c r="AF590" i="1" s="1" a="1"/>
  <c r="AF590" i="1" s="1"/>
  <c r="J590" i="1" a="1"/>
  <c r="J590" i="1" s="1"/>
  <c r="I590" i="1" a="1"/>
  <c r="I590" i="1" s="1"/>
  <c r="AC590" i="1" a="1"/>
  <c r="AC590" i="1" s="1"/>
  <c r="AG589" i="1" a="1"/>
  <c r="AG589" i="1" s="1"/>
  <c r="AK589" i="1" s="1" a="1"/>
  <c r="AK589" i="1" s="1"/>
  <c r="AB589" i="1" a="1"/>
  <c r="AB589" i="1" s="1"/>
  <c r="AD589" i="1" s="1" a="1"/>
  <c r="AD589" i="1" s="1"/>
  <c r="AE589" i="1" a="1"/>
  <c r="AE589" i="1" s="1"/>
  <c r="AF589" i="1" s="1" a="1"/>
  <c r="AF589" i="1" s="1"/>
  <c r="J589" i="1" a="1"/>
  <c r="J589" i="1" s="1"/>
  <c r="I589" i="1" a="1"/>
  <c r="I589" i="1" s="1"/>
  <c r="AC589" i="1" a="1"/>
  <c r="AC589" i="1" s="1"/>
  <c r="AG588" i="1" a="1"/>
  <c r="AG588" i="1" s="1"/>
  <c r="AB588" i="1" a="1"/>
  <c r="AB588" i="1" s="1"/>
  <c r="AD588" i="1" s="1" a="1"/>
  <c r="AD588" i="1" s="1"/>
  <c r="AE588" i="1" a="1"/>
  <c r="AE588" i="1" s="1"/>
  <c r="AF588" i="1" s="1" a="1"/>
  <c r="AF588" i="1" s="1"/>
  <c r="J588" i="1" a="1"/>
  <c r="J588" i="1" s="1"/>
  <c r="I588" i="1" a="1"/>
  <c r="I588" i="1" s="1"/>
  <c r="AC588" i="1" a="1"/>
  <c r="AC588" i="1" s="1"/>
  <c r="AG587" i="1" a="1"/>
  <c r="AG587" i="1" s="1"/>
  <c r="AK587" i="1" s="1" a="1"/>
  <c r="AK587" i="1" s="1"/>
  <c r="AB587" i="1" a="1"/>
  <c r="AB587" i="1" s="1"/>
  <c r="AD587" i="1" s="1" a="1"/>
  <c r="AD587" i="1" s="1"/>
  <c r="AE587" i="1" a="1"/>
  <c r="AE587" i="1" s="1"/>
  <c r="AF587" i="1" s="1" a="1"/>
  <c r="AF587" i="1" s="1"/>
  <c r="J587" i="1" a="1"/>
  <c r="J587" i="1" s="1"/>
  <c r="I587" i="1" a="1"/>
  <c r="I587" i="1" s="1"/>
  <c r="AC587" i="1" a="1"/>
  <c r="AC587" i="1" s="1"/>
  <c r="AG586" i="1" a="1"/>
  <c r="AG586" i="1" s="1"/>
  <c r="AB586" i="1" a="1"/>
  <c r="AB586" i="1" s="1"/>
  <c r="AD586" i="1" s="1" a="1"/>
  <c r="AD586" i="1" s="1"/>
  <c r="AE586" i="1" a="1"/>
  <c r="AE586" i="1" s="1"/>
  <c r="AF586" i="1" s="1" a="1"/>
  <c r="AF586" i="1" s="1"/>
  <c r="J586" i="1" a="1"/>
  <c r="J586" i="1" s="1"/>
  <c r="I586" i="1" a="1"/>
  <c r="I586" i="1" s="1"/>
  <c r="AC586" i="1" a="1"/>
  <c r="AC586" i="1" s="1"/>
  <c r="AG585" i="1" a="1"/>
  <c r="AG585" i="1" s="1"/>
  <c r="AK585" i="1" s="1" a="1"/>
  <c r="AK585" i="1" s="1"/>
  <c r="AB585" i="1" a="1"/>
  <c r="AB585" i="1" s="1"/>
  <c r="AD585" i="1" s="1" a="1"/>
  <c r="AD585" i="1" s="1"/>
  <c r="AE585" i="1" a="1"/>
  <c r="AE585" i="1" s="1"/>
  <c r="AF585" i="1" s="1" a="1"/>
  <c r="AF585" i="1" s="1"/>
  <c r="J585" i="1" a="1"/>
  <c r="J585" i="1" s="1"/>
  <c r="I585" i="1" a="1"/>
  <c r="I585" i="1" s="1"/>
  <c r="AC585" i="1" a="1"/>
  <c r="AC585" i="1" s="1"/>
  <c r="AG584" i="1" a="1"/>
  <c r="AG584" i="1" s="1"/>
  <c r="AB584" i="1" a="1"/>
  <c r="AB584" i="1" s="1"/>
  <c r="AD584" i="1" s="1" a="1"/>
  <c r="AD584" i="1" s="1"/>
  <c r="AE584" i="1" a="1"/>
  <c r="AE584" i="1" s="1"/>
  <c r="AF584" i="1" s="1" a="1"/>
  <c r="AF584" i="1" s="1"/>
  <c r="J584" i="1" a="1"/>
  <c r="J584" i="1" s="1"/>
  <c r="I584" i="1" a="1"/>
  <c r="I584" i="1" s="1"/>
  <c r="AC584" i="1" a="1"/>
  <c r="AC584" i="1" s="1"/>
  <c r="AG583" i="1" a="1"/>
  <c r="AG583" i="1" s="1"/>
  <c r="AK583" i="1" s="1" a="1"/>
  <c r="AK583" i="1" s="1"/>
  <c r="AB583" i="1" a="1"/>
  <c r="AB583" i="1" s="1"/>
  <c r="AD583" i="1" s="1" a="1"/>
  <c r="AD583" i="1" s="1"/>
  <c r="AE583" i="1" a="1"/>
  <c r="AE583" i="1" s="1"/>
  <c r="AF583" i="1" s="1" a="1"/>
  <c r="AF583" i="1" s="1"/>
  <c r="J583" i="1" a="1"/>
  <c r="J583" i="1" s="1"/>
  <c r="I583" i="1" a="1"/>
  <c r="I583" i="1" s="1"/>
  <c r="AC583" i="1" a="1"/>
  <c r="AC583" i="1" s="1"/>
  <c r="AG582" i="1" a="1"/>
  <c r="AG582" i="1" s="1"/>
  <c r="K582" i="1" s="1" a="1"/>
  <c r="K582" i="1" s="1"/>
  <c r="I582" i="1" a="1"/>
  <c r="I582" i="1" s="1"/>
  <c r="J582" i="1" s="1" a="1"/>
  <c r="J582" i="1" s="1"/>
  <c r="AK582" i="1" a="1"/>
  <c r="AK582" i="1" s="1"/>
  <c r="AB582" i="1" a="1"/>
  <c r="AB582" i="1" s="1"/>
  <c r="AD582" i="1" s="1" a="1"/>
  <c r="AD582" i="1" s="1"/>
  <c r="AE582" i="1" a="1"/>
  <c r="AE582" i="1" s="1"/>
  <c r="AF582" i="1" s="1" a="1"/>
  <c r="AF582" i="1" s="1"/>
  <c r="AC582" i="1" a="1"/>
  <c r="AC582" i="1" s="1"/>
  <c r="AG581" i="1" a="1"/>
  <c r="AG581" i="1" s="1"/>
  <c r="J581" i="1" a="1"/>
  <c r="J581" i="1" s="1"/>
  <c r="I581" i="1" a="1"/>
  <c r="I581" i="1" s="1"/>
  <c r="AB581" i="1" a="1"/>
  <c r="AB581" i="1" s="1"/>
  <c r="AD581" i="1" s="1" a="1"/>
  <c r="AD581" i="1" s="1"/>
  <c r="AE581" i="1" a="1"/>
  <c r="AE581" i="1" s="1"/>
  <c r="AF581" i="1" s="1" a="1"/>
  <c r="AF581" i="1" s="1"/>
  <c r="AC581" i="1" a="1"/>
  <c r="AC581" i="1" s="1"/>
  <c r="AG580" i="1" a="1"/>
  <c r="AG580" i="1" s="1"/>
  <c r="AK580" i="1" s="1" a="1"/>
  <c r="AK580" i="1" s="1"/>
  <c r="AB580" i="1" a="1"/>
  <c r="AB580" i="1" s="1"/>
  <c r="AD580" i="1" s="1" a="1"/>
  <c r="AD580" i="1" s="1"/>
  <c r="AE580" i="1" a="1"/>
  <c r="AE580" i="1" s="1"/>
  <c r="AF580" i="1" s="1" a="1"/>
  <c r="AF580" i="1" s="1"/>
  <c r="J580" i="1" a="1"/>
  <c r="J580" i="1" s="1"/>
  <c r="I580" i="1" a="1"/>
  <c r="I580" i="1" s="1"/>
  <c r="AC580" i="1" a="1"/>
  <c r="AC580" i="1" s="1"/>
  <c r="AG579" i="1" a="1"/>
  <c r="AG579" i="1" s="1"/>
  <c r="AB579" i="1" a="1"/>
  <c r="AB579" i="1" s="1"/>
  <c r="AD579" i="1" s="1" a="1"/>
  <c r="AD579" i="1" s="1"/>
  <c r="AE579" i="1" a="1"/>
  <c r="AE579" i="1" s="1"/>
  <c r="AF579" i="1" s="1" a="1"/>
  <c r="AF579" i="1" s="1"/>
  <c r="J579" i="1" a="1"/>
  <c r="J579" i="1" s="1"/>
  <c r="I579" i="1" a="1"/>
  <c r="I579" i="1" s="1"/>
  <c r="AC579" i="1" a="1"/>
  <c r="AC579" i="1" s="1"/>
  <c r="AG578" i="1" a="1"/>
  <c r="AG578" i="1" s="1"/>
  <c r="AB578" i="1" a="1"/>
  <c r="AB578" i="1" s="1"/>
  <c r="AD578" i="1" s="1" a="1"/>
  <c r="AD578" i="1" s="1"/>
  <c r="AE578" i="1" a="1"/>
  <c r="AE578" i="1" s="1"/>
  <c r="AF578" i="1" s="1" a="1"/>
  <c r="AF578" i="1" s="1"/>
  <c r="J578" i="1" a="1"/>
  <c r="J578" i="1" s="1"/>
  <c r="I578" i="1" a="1"/>
  <c r="I578" i="1" s="1"/>
  <c r="AK578" i="1" a="1"/>
  <c r="AK578" i="1" s="1"/>
  <c r="AC578" i="1" a="1"/>
  <c r="AC578" i="1" s="1"/>
  <c r="AG577" i="1" a="1"/>
  <c r="AG577" i="1" s="1"/>
  <c r="K577" i="1" s="1" a="1"/>
  <c r="K577" i="1" s="1"/>
  <c r="I577" i="1" a="1"/>
  <c r="I577" i="1" s="1"/>
  <c r="J577" i="1" s="1" a="1"/>
  <c r="J577" i="1" s="1"/>
  <c r="AB577" i="1" a="1"/>
  <c r="AB577" i="1" s="1"/>
  <c r="AD577" i="1" a="1"/>
  <c r="AD577" i="1" s="1"/>
  <c r="AE577" i="1" a="1"/>
  <c r="AE577" i="1" s="1"/>
  <c r="AF577" i="1" a="1"/>
  <c r="AF577" i="1" s="1"/>
  <c r="AC577" i="1" a="1"/>
  <c r="AC577" i="1" s="1"/>
  <c r="AG576" i="1" a="1"/>
  <c r="AG576" i="1" s="1"/>
  <c r="J576" i="1" a="1"/>
  <c r="J576" i="1" s="1"/>
  <c r="I576" i="1" a="1"/>
  <c r="I576" i="1" s="1"/>
  <c r="AB576" i="1" a="1"/>
  <c r="AB576" i="1" s="1"/>
  <c r="AD576" i="1" s="1" a="1"/>
  <c r="AD576" i="1" s="1"/>
  <c r="AE576" i="1" a="1"/>
  <c r="AE576" i="1" s="1"/>
  <c r="AF576" i="1" s="1" a="1"/>
  <c r="AF576" i="1" s="1"/>
  <c r="AC576" i="1" a="1"/>
  <c r="AC576" i="1" s="1"/>
  <c r="AG575" i="1" a="1"/>
  <c r="AG575" i="1" s="1"/>
  <c r="AH575" i="1" s="1" a="1"/>
  <c r="AH575" i="1" s="1"/>
  <c r="J575" i="1" a="1"/>
  <c r="J575" i="1" s="1"/>
  <c r="I575" i="1" a="1"/>
  <c r="I575" i="1" s="1"/>
  <c r="AB575" i="1" a="1"/>
  <c r="AB575" i="1" s="1"/>
  <c r="AD575" i="1" s="1" a="1"/>
  <c r="AD575" i="1" s="1"/>
  <c r="AE575" i="1" a="1"/>
  <c r="AE575" i="1" s="1"/>
  <c r="AF575" i="1" s="1" a="1"/>
  <c r="AF575" i="1" s="1"/>
  <c r="AC575" i="1" a="1"/>
  <c r="AC575" i="1" s="1"/>
  <c r="AG574" i="1" a="1"/>
  <c r="AG574" i="1" s="1"/>
  <c r="J574" i="1" a="1"/>
  <c r="J574" i="1" s="1"/>
  <c r="I574" i="1" a="1"/>
  <c r="I574" i="1" s="1"/>
  <c r="AB574" i="1" a="1"/>
  <c r="AB574" i="1" s="1"/>
  <c r="AD574" i="1" s="1" a="1"/>
  <c r="AD574" i="1" s="1"/>
  <c r="AE574" i="1" a="1"/>
  <c r="AE574" i="1" s="1"/>
  <c r="AF574" i="1" s="1" a="1"/>
  <c r="AF574" i="1" s="1"/>
  <c r="AC574" i="1" a="1"/>
  <c r="AC574" i="1" s="1"/>
  <c r="AG573" i="1" a="1"/>
  <c r="AG573" i="1" s="1"/>
  <c r="K573" i="1" s="1" a="1"/>
  <c r="K573" i="1" s="1"/>
  <c r="J573" i="1" a="1"/>
  <c r="J573" i="1" s="1"/>
  <c r="I573" i="1" a="1"/>
  <c r="I573" i="1" s="1"/>
  <c r="AB573" i="1" a="1"/>
  <c r="AB573" i="1" s="1"/>
  <c r="AD573" i="1" s="1" a="1"/>
  <c r="AD573" i="1" s="1"/>
  <c r="AE573" i="1" a="1"/>
  <c r="AE573" i="1" s="1"/>
  <c r="AF573" i="1" s="1" a="1"/>
  <c r="AF573" i="1" s="1"/>
  <c r="AH573" i="1" a="1"/>
  <c r="AH573" i="1" s="1"/>
  <c r="AJ573" i="1" s="1" a="1"/>
  <c r="AJ573" i="1" s="1"/>
  <c r="AC573" i="1" a="1"/>
  <c r="AC573" i="1" s="1"/>
  <c r="AG572" i="1" a="1"/>
  <c r="AG572" i="1" s="1"/>
  <c r="J572" i="1" a="1"/>
  <c r="J572" i="1" s="1"/>
  <c r="I572" i="1" a="1"/>
  <c r="I572" i="1" s="1"/>
  <c r="AB572" i="1" a="1"/>
  <c r="AB572" i="1" s="1"/>
  <c r="AD572" i="1" s="1" a="1"/>
  <c r="AD572" i="1" s="1"/>
  <c r="AE572" i="1" a="1"/>
  <c r="AE572" i="1" s="1"/>
  <c r="AF572" i="1" s="1" a="1"/>
  <c r="AF572" i="1" s="1"/>
  <c r="AC572" i="1" a="1"/>
  <c r="AC572" i="1" s="1"/>
  <c r="AG571" i="1" a="1"/>
  <c r="AG571" i="1" s="1"/>
  <c r="AK571" i="1" s="1" a="1"/>
  <c r="AK571" i="1" s="1"/>
  <c r="AB571" i="1" a="1"/>
  <c r="AB571" i="1" s="1"/>
  <c r="AD571" i="1" s="1" a="1"/>
  <c r="AD571" i="1" s="1"/>
  <c r="AE571" i="1" a="1"/>
  <c r="AE571" i="1" s="1"/>
  <c r="AF571" i="1" s="1" a="1"/>
  <c r="AF571" i="1" s="1"/>
  <c r="J571" i="1" a="1"/>
  <c r="J571" i="1" s="1"/>
  <c r="I571" i="1" a="1"/>
  <c r="I571" i="1" s="1"/>
  <c r="AC571" i="1" a="1"/>
  <c r="AC571" i="1" s="1"/>
  <c r="AG570" i="1" a="1"/>
  <c r="AG570" i="1" s="1"/>
  <c r="AB570" i="1" a="1"/>
  <c r="AB570" i="1" s="1"/>
  <c r="AD570" i="1" s="1" a="1"/>
  <c r="AD570" i="1" s="1"/>
  <c r="AE570" i="1" a="1"/>
  <c r="AE570" i="1" s="1"/>
  <c r="AF570" i="1" s="1" a="1"/>
  <c r="AF570" i="1" s="1"/>
  <c r="I570" i="1" a="1"/>
  <c r="I570" i="1" s="1"/>
  <c r="J570" i="1" s="1" a="1"/>
  <c r="J570" i="1" s="1"/>
  <c r="AK570" i="1" a="1"/>
  <c r="AK570" i="1" s="1"/>
  <c r="AC570" i="1" a="1"/>
  <c r="AC570" i="1" s="1"/>
  <c r="AG569" i="1" a="1"/>
  <c r="AG569" i="1" s="1"/>
  <c r="AB569" i="1" a="1"/>
  <c r="AB569" i="1" s="1"/>
  <c r="AD569" i="1" s="1" a="1"/>
  <c r="AD569" i="1" s="1"/>
  <c r="AE569" i="1" a="1"/>
  <c r="AE569" i="1" s="1"/>
  <c r="AF569" i="1" s="1" a="1"/>
  <c r="AF569" i="1" s="1"/>
  <c r="I569" i="1" a="1"/>
  <c r="I569" i="1" s="1"/>
  <c r="J569" i="1" s="1" a="1"/>
  <c r="J569" i="1" s="1"/>
  <c r="AK569" i="1" a="1"/>
  <c r="AK569" i="1" s="1"/>
  <c r="AC569" i="1" a="1"/>
  <c r="AC569" i="1" s="1"/>
  <c r="AG568" i="1" a="1"/>
  <c r="AG568" i="1" s="1"/>
  <c r="AB568" i="1" a="1"/>
  <c r="AB568" i="1" s="1"/>
  <c r="AD568" i="1" s="1" a="1"/>
  <c r="AD568" i="1" s="1"/>
  <c r="AE568" i="1" a="1"/>
  <c r="AE568" i="1" s="1"/>
  <c r="AF568" i="1" s="1" a="1"/>
  <c r="AF568" i="1" s="1"/>
  <c r="J568" i="1" a="1"/>
  <c r="J568" i="1" s="1"/>
  <c r="I568" i="1" a="1"/>
  <c r="I568" i="1" s="1"/>
  <c r="AC568" i="1" a="1"/>
  <c r="AC568" i="1" s="1"/>
  <c r="AG567" i="1" a="1"/>
  <c r="AG567" i="1" s="1"/>
  <c r="AK567" i="1" s="1" a="1"/>
  <c r="AK567" i="1" s="1"/>
  <c r="AB567" i="1" a="1"/>
  <c r="AB567" i="1" s="1"/>
  <c r="AD567" i="1" s="1" a="1"/>
  <c r="AD567" i="1" s="1"/>
  <c r="AE567" i="1" a="1"/>
  <c r="AE567" i="1" s="1"/>
  <c r="AF567" i="1" s="1" a="1"/>
  <c r="AF567" i="1" s="1"/>
  <c r="J567" i="1" a="1"/>
  <c r="J567" i="1" s="1"/>
  <c r="I567" i="1" a="1"/>
  <c r="I567" i="1" s="1"/>
  <c r="AC567" i="1" a="1"/>
  <c r="AC567" i="1" s="1"/>
  <c r="AG566" i="1" a="1"/>
  <c r="AG566" i="1" s="1"/>
  <c r="AB566" i="1" a="1"/>
  <c r="AB566" i="1" s="1"/>
  <c r="AD566" i="1" s="1" a="1"/>
  <c r="AD566" i="1" s="1"/>
  <c r="AE566" i="1" a="1"/>
  <c r="AE566" i="1" s="1"/>
  <c r="AF566" i="1" s="1" a="1"/>
  <c r="AF566" i="1" s="1"/>
  <c r="J566" i="1" a="1"/>
  <c r="J566" i="1" s="1"/>
  <c r="I566" i="1" a="1"/>
  <c r="I566" i="1" s="1"/>
  <c r="AC566" i="1" a="1"/>
  <c r="AC566" i="1" s="1"/>
  <c r="AG565" i="1" a="1"/>
  <c r="AG565" i="1" s="1"/>
  <c r="AK565" i="1" s="1" a="1"/>
  <c r="AK565" i="1" s="1"/>
  <c r="AB565" i="1" a="1"/>
  <c r="AB565" i="1" s="1"/>
  <c r="AD565" i="1" s="1" a="1"/>
  <c r="AD565" i="1" s="1"/>
  <c r="AE565" i="1" a="1"/>
  <c r="AE565" i="1" s="1"/>
  <c r="AF565" i="1" s="1" a="1"/>
  <c r="AF565" i="1" s="1"/>
  <c r="J565" i="1" a="1"/>
  <c r="J565" i="1" s="1"/>
  <c r="I565" i="1" a="1"/>
  <c r="I565" i="1" s="1"/>
  <c r="AC565" i="1" a="1"/>
  <c r="AC565" i="1" s="1"/>
  <c r="AG564" i="1" a="1"/>
  <c r="AG564" i="1" s="1"/>
  <c r="AB564" i="1" a="1"/>
  <c r="AB564" i="1" s="1"/>
  <c r="AD564" i="1" s="1" a="1"/>
  <c r="AD564" i="1" s="1"/>
  <c r="AE564" i="1" a="1"/>
  <c r="AE564" i="1" s="1"/>
  <c r="AF564" i="1" s="1" a="1"/>
  <c r="AF564" i="1" s="1"/>
  <c r="J564" i="1" a="1"/>
  <c r="J564" i="1" s="1"/>
  <c r="I564" i="1" a="1"/>
  <c r="I564" i="1" s="1"/>
  <c r="AC564" i="1" a="1"/>
  <c r="AC564" i="1" s="1"/>
  <c r="AG563" i="1" a="1"/>
  <c r="AG563" i="1" s="1"/>
  <c r="AB563" i="1" a="1"/>
  <c r="AB563" i="1" s="1"/>
  <c r="AD563" i="1" s="1" a="1"/>
  <c r="AD563" i="1" s="1"/>
  <c r="AE563" i="1" a="1"/>
  <c r="AE563" i="1" s="1"/>
  <c r="AF563" i="1" s="1" a="1"/>
  <c r="AF563" i="1" s="1"/>
  <c r="J563" i="1" a="1"/>
  <c r="J563" i="1" s="1"/>
  <c r="I563" i="1" a="1"/>
  <c r="I563" i="1" s="1"/>
  <c r="AK563" i="1" a="1"/>
  <c r="AK563" i="1" s="1"/>
  <c r="AC563" i="1" a="1"/>
  <c r="AC563" i="1" s="1"/>
  <c r="AG562" i="1" a="1"/>
  <c r="AG562" i="1" s="1"/>
  <c r="K562" i="1" s="1" a="1"/>
  <c r="K562" i="1" s="1"/>
  <c r="I562" i="1" a="1"/>
  <c r="I562" i="1" s="1"/>
  <c r="J562" i="1" s="1" a="1"/>
  <c r="J562" i="1" s="1"/>
  <c r="AB562" i="1" a="1"/>
  <c r="AB562" i="1" s="1"/>
  <c r="AD562" i="1" a="1"/>
  <c r="AD562" i="1" s="1"/>
  <c r="AE562" i="1" a="1"/>
  <c r="AE562" i="1" s="1"/>
  <c r="AF562" i="1" a="1"/>
  <c r="AF562" i="1" s="1"/>
  <c r="AC562" i="1" a="1"/>
  <c r="AC562" i="1" s="1"/>
  <c r="AG561" i="1" a="1"/>
  <c r="AG561" i="1" s="1"/>
  <c r="K561" i="1" s="1" a="1"/>
  <c r="K561" i="1" s="1"/>
  <c r="I561" i="1" a="1"/>
  <c r="I561" i="1" s="1"/>
  <c r="J561" i="1" s="1" a="1"/>
  <c r="J561" i="1" s="1"/>
  <c r="AB561" i="1" a="1"/>
  <c r="AB561" i="1" s="1"/>
  <c r="AD561" i="1" a="1"/>
  <c r="AD561" i="1" s="1"/>
  <c r="AE561" i="1" a="1"/>
  <c r="AE561" i="1" s="1"/>
  <c r="AF561" i="1" a="1"/>
  <c r="AF561" i="1" s="1"/>
  <c r="AC561" i="1" a="1"/>
  <c r="AC561" i="1" s="1"/>
  <c r="AG560" i="1" a="1"/>
  <c r="AG560" i="1" s="1"/>
  <c r="J560" i="1" a="1"/>
  <c r="J560" i="1" s="1"/>
  <c r="I560" i="1" a="1"/>
  <c r="I560" i="1" s="1"/>
  <c r="AB560" i="1" a="1"/>
  <c r="AB560" i="1" s="1"/>
  <c r="AD560" i="1" s="1" a="1"/>
  <c r="AD560" i="1" s="1"/>
  <c r="AE560" i="1" a="1"/>
  <c r="AE560" i="1" s="1"/>
  <c r="AF560" i="1" s="1" a="1"/>
  <c r="AF560" i="1" s="1"/>
  <c r="AC560" i="1" a="1"/>
  <c r="AC560" i="1" s="1"/>
  <c r="AG559" i="1" a="1"/>
  <c r="AG559" i="1" s="1"/>
  <c r="J559" i="1" a="1"/>
  <c r="J559" i="1" s="1"/>
  <c r="I559" i="1" a="1"/>
  <c r="I559" i="1" s="1"/>
  <c r="AB559" i="1" a="1"/>
  <c r="AB559" i="1" s="1"/>
  <c r="AD559" i="1" s="1" a="1"/>
  <c r="AD559" i="1" s="1"/>
  <c r="AE559" i="1" a="1"/>
  <c r="AE559" i="1" s="1"/>
  <c r="AF559" i="1" s="1" a="1"/>
  <c r="AF559" i="1" s="1"/>
  <c r="AC559" i="1" a="1"/>
  <c r="AC559" i="1" s="1"/>
  <c r="AG558" i="1" a="1"/>
  <c r="AG558" i="1" s="1"/>
  <c r="J558" i="1" a="1"/>
  <c r="J558" i="1" s="1"/>
  <c r="I558" i="1" a="1"/>
  <c r="I558" i="1" s="1"/>
  <c r="AB558" i="1" a="1"/>
  <c r="AB558" i="1" s="1"/>
  <c r="AD558" i="1" s="1" a="1"/>
  <c r="AD558" i="1" s="1"/>
  <c r="AE558" i="1" a="1"/>
  <c r="AE558" i="1" s="1"/>
  <c r="AF558" i="1" s="1" a="1"/>
  <c r="AF558" i="1" s="1"/>
  <c r="AC558" i="1" a="1"/>
  <c r="AC558" i="1" s="1"/>
  <c r="AG557" i="1" a="1"/>
  <c r="AG557" i="1" s="1"/>
  <c r="AH557" i="1" s="1" a="1"/>
  <c r="AH557" i="1" s="1"/>
  <c r="J557" i="1" a="1"/>
  <c r="J557" i="1" s="1"/>
  <c r="I557" i="1" a="1"/>
  <c r="I557" i="1" s="1"/>
  <c r="AB557" i="1" a="1"/>
  <c r="AB557" i="1" s="1"/>
  <c r="AD557" i="1" s="1" a="1"/>
  <c r="AD557" i="1" s="1"/>
  <c r="AE557" i="1" a="1"/>
  <c r="AE557" i="1" s="1"/>
  <c r="AF557" i="1" s="1" a="1"/>
  <c r="AF557" i="1" s="1"/>
  <c r="AC557" i="1" a="1"/>
  <c r="AC557" i="1" s="1"/>
  <c r="AG556" i="1" a="1"/>
  <c r="AG556" i="1" s="1"/>
  <c r="J556" i="1" a="1"/>
  <c r="J556" i="1" s="1"/>
  <c r="I556" i="1" a="1"/>
  <c r="I556" i="1" s="1"/>
  <c r="AB556" i="1" a="1"/>
  <c r="AB556" i="1" s="1"/>
  <c r="AD556" i="1" s="1" a="1"/>
  <c r="AD556" i="1" s="1"/>
  <c r="AE556" i="1" a="1"/>
  <c r="AE556" i="1" s="1"/>
  <c r="AF556" i="1" s="1" a="1"/>
  <c r="AF556" i="1" s="1"/>
  <c r="AC556" i="1" a="1"/>
  <c r="AC556" i="1" s="1"/>
  <c r="AG555" i="1" a="1"/>
  <c r="AG555" i="1" s="1"/>
  <c r="I555" i="1" a="1"/>
  <c r="I555" i="1" s="1"/>
  <c r="J555" i="1" s="1" a="1"/>
  <c r="J555" i="1" s="1"/>
  <c r="AK555" i="1" a="1"/>
  <c r="AK555" i="1" s="1"/>
  <c r="AB555" i="1" a="1"/>
  <c r="AB555" i="1" s="1"/>
  <c r="AD555" i="1" s="1" a="1"/>
  <c r="AD555" i="1" s="1"/>
  <c r="AE555" i="1" a="1"/>
  <c r="AE555" i="1" s="1"/>
  <c r="AF555" i="1" s="1" a="1"/>
  <c r="AF555" i="1" s="1"/>
  <c r="AC555" i="1" a="1"/>
  <c r="AC555" i="1" s="1"/>
  <c r="AG554" i="1" a="1"/>
  <c r="AG554" i="1" s="1"/>
  <c r="J554" i="1" a="1"/>
  <c r="J554" i="1" s="1"/>
  <c r="I554" i="1" a="1"/>
  <c r="I554" i="1" s="1"/>
  <c r="AB554" i="1" a="1"/>
  <c r="AB554" i="1" s="1"/>
  <c r="AD554" i="1" s="1" a="1"/>
  <c r="AD554" i="1" s="1"/>
  <c r="AE554" i="1" a="1"/>
  <c r="AE554" i="1" s="1"/>
  <c r="AF554" i="1" s="1" a="1"/>
  <c r="AF554" i="1" s="1"/>
  <c r="AC554" i="1" a="1"/>
  <c r="AC554" i="1" s="1"/>
  <c r="AG553" i="1" a="1"/>
  <c r="AG553" i="1" s="1"/>
  <c r="K553" i="1" s="1" a="1"/>
  <c r="K553" i="1" s="1"/>
  <c r="J553" i="1" a="1"/>
  <c r="J553" i="1" s="1"/>
  <c r="I553" i="1" a="1"/>
  <c r="I553" i="1" s="1"/>
  <c r="AB553" i="1" a="1"/>
  <c r="AB553" i="1" s="1"/>
  <c r="AD553" i="1" s="1" a="1"/>
  <c r="AD553" i="1" s="1"/>
  <c r="AE553" i="1" a="1"/>
  <c r="AE553" i="1" s="1"/>
  <c r="AF553" i="1" s="1" a="1"/>
  <c r="AF553" i="1" s="1"/>
  <c r="AC553" i="1" a="1"/>
  <c r="AC553" i="1" s="1"/>
  <c r="AG552" i="1" a="1"/>
  <c r="AG552" i="1" s="1"/>
  <c r="J552" i="1" a="1"/>
  <c r="J552" i="1" s="1"/>
  <c r="I552" i="1" a="1"/>
  <c r="I552" i="1" s="1"/>
  <c r="AB552" i="1" a="1"/>
  <c r="AB552" i="1" s="1"/>
  <c r="AD552" i="1" s="1" a="1"/>
  <c r="AD552" i="1" s="1"/>
  <c r="AE552" i="1" a="1"/>
  <c r="AE552" i="1" s="1"/>
  <c r="AF552" i="1" s="1" a="1"/>
  <c r="AF552" i="1" s="1"/>
  <c r="AC552" i="1" a="1"/>
  <c r="AC552" i="1" s="1"/>
  <c r="AG551" i="1" a="1"/>
  <c r="AG551" i="1" s="1"/>
  <c r="J551" i="1" a="1"/>
  <c r="J551" i="1" s="1"/>
  <c r="I551" i="1" a="1"/>
  <c r="I551" i="1" s="1"/>
  <c r="AB551" i="1" a="1"/>
  <c r="AB551" i="1" s="1"/>
  <c r="AD551" i="1" s="1" a="1"/>
  <c r="AD551" i="1" s="1"/>
  <c r="AE551" i="1" a="1"/>
  <c r="AE551" i="1" s="1"/>
  <c r="AF551" i="1" s="1" a="1"/>
  <c r="AF551" i="1" s="1"/>
  <c r="AC551" i="1" a="1"/>
  <c r="AC551" i="1" s="1"/>
  <c r="AG550" i="1" a="1"/>
  <c r="AG550" i="1" s="1"/>
  <c r="J550" i="1" a="1"/>
  <c r="J550" i="1" s="1"/>
  <c r="I550" i="1" a="1"/>
  <c r="I550" i="1" s="1"/>
  <c r="AB550" i="1" a="1"/>
  <c r="AB550" i="1" s="1"/>
  <c r="AD550" i="1" s="1" a="1"/>
  <c r="AD550" i="1" s="1"/>
  <c r="AE550" i="1" a="1"/>
  <c r="AE550" i="1" s="1"/>
  <c r="AF550" i="1" s="1" a="1"/>
  <c r="AF550" i="1" s="1"/>
  <c r="AC550" i="1" a="1"/>
  <c r="AC550" i="1" s="1"/>
  <c r="AG549" i="1" a="1"/>
  <c r="AG549" i="1" s="1"/>
  <c r="K549" i="1" s="1" a="1"/>
  <c r="K549" i="1" s="1"/>
  <c r="J549" i="1" a="1"/>
  <c r="J549" i="1" s="1"/>
  <c r="I549" i="1" a="1"/>
  <c r="I549" i="1" s="1"/>
  <c r="AB549" i="1" a="1"/>
  <c r="AB549" i="1" s="1"/>
  <c r="AD549" i="1" s="1" a="1"/>
  <c r="AD549" i="1" s="1"/>
  <c r="AE549" i="1" a="1"/>
  <c r="AE549" i="1" s="1"/>
  <c r="AF549" i="1" s="1" a="1"/>
  <c r="AF549" i="1" s="1"/>
  <c r="AC549" i="1" a="1"/>
  <c r="AC549" i="1" s="1"/>
  <c r="AG548" i="1" a="1"/>
  <c r="AG548" i="1" s="1"/>
  <c r="I548" i="1" a="1"/>
  <c r="I548" i="1" s="1"/>
  <c r="J548" i="1" s="1" a="1"/>
  <c r="J548" i="1" s="1"/>
  <c r="AK548" i="1" a="1"/>
  <c r="AK548" i="1" s="1"/>
  <c r="AB548" i="1" a="1"/>
  <c r="AB548" i="1" s="1"/>
  <c r="AD548" i="1" s="1" a="1"/>
  <c r="AD548" i="1" s="1"/>
  <c r="AE548" i="1" a="1"/>
  <c r="AE548" i="1" s="1"/>
  <c r="AF548" i="1" s="1" a="1"/>
  <c r="AF548" i="1" s="1"/>
  <c r="AC548" i="1" a="1"/>
  <c r="AC548" i="1" s="1"/>
  <c r="AG547" i="1" a="1"/>
  <c r="AG547" i="1" s="1"/>
  <c r="J547" i="1" a="1"/>
  <c r="J547" i="1" s="1"/>
  <c r="I547" i="1" a="1"/>
  <c r="I547" i="1" s="1"/>
  <c r="AB547" i="1" a="1"/>
  <c r="AB547" i="1" s="1"/>
  <c r="AD547" i="1" s="1" a="1"/>
  <c r="AD547" i="1" s="1"/>
  <c r="AE547" i="1" a="1"/>
  <c r="AE547" i="1" s="1"/>
  <c r="AF547" i="1" s="1" a="1"/>
  <c r="AF547" i="1" s="1"/>
  <c r="AC547" i="1" a="1"/>
  <c r="AC547" i="1" s="1"/>
  <c r="AG546" i="1" a="1"/>
  <c r="AG546" i="1" s="1"/>
  <c r="J546" i="1" a="1"/>
  <c r="J546" i="1" s="1"/>
  <c r="I546" i="1" a="1"/>
  <c r="I546" i="1" s="1"/>
  <c r="AB546" i="1" a="1"/>
  <c r="AB546" i="1" s="1"/>
  <c r="AD546" i="1" s="1" a="1"/>
  <c r="AD546" i="1" s="1"/>
  <c r="AE546" i="1" a="1"/>
  <c r="AE546" i="1" s="1"/>
  <c r="AF546" i="1" s="1" a="1"/>
  <c r="AF546" i="1" s="1"/>
  <c r="AC546" i="1" a="1"/>
  <c r="AC546" i="1" s="1"/>
  <c r="AG545" i="1" a="1"/>
  <c r="AG545" i="1" s="1"/>
  <c r="K545" i="1" s="1" a="1"/>
  <c r="K545" i="1" s="1"/>
  <c r="J545" i="1" a="1"/>
  <c r="J545" i="1" s="1"/>
  <c r="I545" i="1" a="1"/>
  <c r="I545" i="1" s="1"/>
  <c r="AB545" i="1" a="1"/>
  <c r="AB545" i="1" s="1"/>
  <c r="AD545" i="1" s="1" a="1"/>
  <c r="AD545" i="1" s="1"/>
  <c r="AE545" i="1" a="1"/>
  <c r="AE545" i="1" s="1"/>
  <c r="AF545" i="1" s="1" a="1"/>
  <c r="AF545" i="1" s="1"/>
  <c r="AH545" i="1" a="1"/>
  <c r="AH545" i="1" s="1"/>
  <c r="AJ545" i="1" s="1" a="1"/>
  <c r="AJ545" i="1" s="1"/>
  <c r="AC545" i="1" a="1"/>
  <c r="AC545" i="1" s="1"/>
  <c r="AG544" i="1" a="1"/>
  <c r="AG544" i="1" s="1"/>
  <c r="J544" i="1" a="1"/>
  <c r="J544" i="1" s="1"/>
  <c r="I544" i="1" a="1"/>
  <c r="I544" i="1" s="1"/>
  <c r="AB544" i="1" a="1"/>
  <c r="AB544" i="1" s="1"/>
  <c r="AD544" i="1" s="1" a="1"/>
  <c r="AD544" i="1" s="1"/>
  <c r="AE544" i="1" a="1"/>
  <c r="AE544" i="1" s="1"/>
  <c r="AF544" i="1" s="1" a="1"/>
  <c r="AF544" i="1" s="1"/>
  <c r="AC544" i="1" a="1"/>
  <c r="AC544" i="1" s="1"/>
  <c r="AG543" i="1" a="1"/>
  <c r="AG543" i="1" s="1"/>
  <c r="J543" i="1" a="1"/>
  <c r="J543" i="1" s="1"/>
  <c r="I543" i="1" a="1"/>
  <c r="I543" i="1" s="1"/>
  <c r="AB543" i="1" a="1"/>
  <c r="AB543" i="1" s="1"/>
  <c r="AD543" i="1" s="1" a="1"/>
  <c r="AD543" i="1" s="1"/>
  <c r="AE543" i="1" a="1"/>
  <c r="AE543" i="1" s="1"/>
  <c r="AF543" i="1" s="1" a="1"/>
  <c r="AF543" i="1" s="1"/>
  <c r="AC543" i="1" a="1"/>
  <c r="AC543" i="1" s="1"/>
  <c r="AG542" i="1" a="1"/>
  <c r="AG542" i="1" s="1"/>
  <c r="J542" i="1" a="1"/>
  <c r="J542" i="1" s="1"/>
  <c r="I542" i="1" a="1"/>
  <c r="I542" i="1" s="1"/>
  <c r="AB542" i="1" a="1"/>
  <c r="AB542" i="1" s="1"/>
  <c r="AD542" i="1" s="1" a="1"/>
  <c r="AD542" i="1" s="1"/>
  <c r="AE542" i="1" a="1"/>
  <c r="AE542" i="1" s="1"/>
  <c r="AF542" i="1" s="1" a="1"/>
  <c r="AF542" i="1" s="1"/>
  <c r="AC542" i="1" a="1"/>
  <c r="AC542" i="1" s="1"/>
  <c r="AG541" i="1" a="1"/>
  <c r="AG541" i="1" s="1"/>
  <c r="K541" i="1" s="1" a="1"/>
  <c r="K541" i="1" s="1"/>
  <c r="J541" i="1" a="1"/>
  <c r="J541" i="1" s="1"/>
  <c r="I541" i="1" a="1"/>
  <c r="I541" i="1" s="1"/>
  <c r="AB541" i="1" a="1"/>
  <c r="AB541" i="1" s="1"/>
  <c r="AD541" i="1" s="1" a="1"/>
  <c r="AD541" i="1" s="1"/>
  <c r="AE541" i="1" a="1"/>
  <c r="AE541" i="1" s="1"/>
  <c r="AF541" i="1" s="1" a="1"/>
  <c r="AF541" i="1" s="1"/>
  <c r="AH541" i="1" a="1"/>
  <c r="AH541" i="1" s="1"/>
  <c r="AJ541" i="1" s="1" a="1"/>
  <c r="AJ541" i="1" s="1"/>
  <c r="AC541" i="1" a="1"/>
  <c r="AC541" i="1" s="1"/>
  <c r="AG540" i="1" a="1"/>
  <c r="AG540" i="1" s="1"/>
  <c r="J540" i="1" a="1"/>
  <c r="J540" i="1" s="1"/>
  <c r="I540" i="1" a="1"/>
  <c r="I540" i="1" s="1"/>
  <c r="AB540" i="1" a="1"/>
  <c r="AB540" i="1" s="1"/>
  <c r="AD540" i="1" s="1" a="1"/>
  <c r="AD540" i="1" s="1"/>
  <c r="AE540" i="1" a="1"/>
  <c r="AE540" i="1" s="1"/>
  <c r="AF540" i="1" s="1" a="1"/>
  <c r="AF540" i="1" s="1"/>
  <c r="AC540" i="1" a="1"/>
  <c r="AC540" i="1" s="1"/>
  <c r="AG539" i="1" a="1"/>
  <c r="AG539" i="1" s="1"/>
  <c r="J539" i="1" a="1"/>
  <c r="J539" i="1" s="1"/>
  <c r="I539" i="1" a="1"/>
  <c r="I539" i="1" s="1"/>
  <c r="AB539" i="1" a="1"/>
  <c r="AB539" i="1" s="1"/>
  <c r="AD539" i="1" s="1" a="1"/>
  <c r="AD539" i="1" s="1"/>
  <c r="AE539" i="1" a="1"/>
  <c r="AE539" i="1" s="1"/>
  <c r="AF539" i="1" s="1" a="1"/>
  <c r="AF539" i="1" s="1"/>
  <c r="AC539" i="1" a="1"/>
  <c r="AC539" i="1" s="1"/>
  <c r="AG538" i="1" a="1"/>
  <c r="AG538" i="1" s="1"/>
  <c r="J538" i="1" a="1"/>
  <c r="J538" i="1" s="1"/>
  <c r="I538" i="1" a="1"/>
  <c r="I538" i="1" s="1"/>
  <c r="AB538" i="1" a="1"/>
  <c r="AB538" i="1" s="1"/>
  <c r="AD538" i="1" s="1" a="1"/>
  <c r="AD538" i="1" s="1"/>
  <c r="AE538" i="1" a="1"/>
  <c r="AE538" i="1" s="1"/>
  <c r="AF538" i="1" s="1" a="1"/>
  <c r="AF538" i="1" s="1"/>
  <c r="AC538" i="1" a="1"/>
  <c r="AC538" i="1" s="1"/>
  <c r="AG537" i="1" a="1"/>
  <c r="AG537" i="1" s="1"/>
  <c r="AB537" i="1" a="1"/>
  <c r="AB537" i="1" s="1"/>
  <c r="AD537" i="1" s="1" a="1"/>
  <c r="AD537" i="1" s="1"/>
  <c r="AE537" i="1" a="1"/>
  <c r="AE537" i="1" s="1"/>
  <c r="AF537" i="1" s="1" a="1"/>
  <c r="AF537" i="1" s="1"/>
  <c r="I537" i="1" a="1"/>
  <c r="I537" i="1" s="1"/>
  <c r="J537" i="1" s="1" a="1"/>
  <c r="J537" i="1" s="1"/>
  <c r="AK537" i="1" a="1"/>
  <c r="AK537" i="1" s="1"/>
  <c r="AC537" i="1" a="1"/>
  <c r="AC537" i="1" s="1"/>
  <c r="AG536" i="1" a="1"/>
  <c r="AG536" i="1" s="1"/>
  <c r="AB536" i="1" a="1"/>
  <c r="AB536" i="1" s="1"/>
  <c r="AD536" i="1" s="1" a="1"/>
  <c r="AD536" i="1" s="1"/>
  <c r="AE536" i="1" a="1"/>
  <c r="AE536" i="1" s="1"/>
  <c r="AF536" i="1" s="1" a="1"/>
  <c r="AF536" i="1" s="1"/>
  <c r="I536" i="1" a="1"/>
  <c r="I536" i="1" s="1"/>
  <c r="J536" i="1" s="1" a="1"/>
  <c r="J536" i="1" s="1"/>
  <c r="AK536" i="1" a="1"/>
  <c r="AK536" i="1" s="1"/>
  <c r="AC536" i="1" a="1"/>
  <c r="AC536" i="1" s="1"/>
  <c r="AG535" i="1" a="1"/>
  <c r="AG535" i="1" s="1"/>
  <c r="AK535" i="1" s="1" a="1"/>
  <c r="AK535" i="1" s="1"/>
  <c r="AB535" i="1" a="1"/>
  <c r="AB535" i="1" s="1"/>
  <c r="AD535" i="1" s="1" a="1"/>
  <c r="AD535" i="1" s="1"/>
  <c r="AE535" i="1" a="1"/>
  <c r="AE535" i="1" s="1"/>
  <c r="AF535" i="1" s="1" a="1"/>
  <c r="AF535" i="1" s="1"/>
  <c r="J535" i="1" a="1"/>
  <c r="J535" i="1" s="1"/>
  <c r="I535" i="1" a="1"/>
  <c r="I535" i="1" s="1"/>
  <c r="AC535" i="1" a="1"/>
  <c r="AC535" i="1" s="1"/>
  <c r="AG534" i="1" a="1"/>
  <c r="AG534" i="1" s="1"/>
  <c r="J534" i="1" a="1"/>
  <c r="J534" i="1" s="1"/>
  <c r="I534" i="1" a="1"/>
  <c r="I534" i="1" s="1"/>
  <c r="AB534" i="1" a="1"/>
  <c r="AB534" i="1" s="1"/>
  <c r="AD534" i="1" s="1" a="1"/>
  <c r="AD534" i="1" s="1"/>
  <c r="AE534" i="1" a="1"/>
  <c r="AE534" i="1" s="1"/>
  <c r="AF534" i="1" s="1" a="1"/>
  <c r="AF534" i="1" s="1"/>
  <c r="AC534" i="1" a="1"/>
  <c r="AC534" i="1" s="1"/>
  <c r="AG533" i="1" a="1"/>
  <c r="AG533" i="1" s="1"/>
  <c r="J533" i="1" a="1"/>
  <c r="J533" i="1" s="1"/>
  <c r="I533" i="1" a="1"/>
  <c r="I533" i="1" s="1"/>
  <c r="AB533" i="1" a="1"/>
  <c r="AB533" i="1" s="1"/>
  <c r="AD533" i="1" s="1" a="1"/>
  <c r="AD533" i="1" s="1"/>
  <c r="AE533" i="1" a="1"/>
  <c r="AE533" i="1" s="1"/>
  <c r="AF533" i="1" s="1" a="1"/>
  <c r="AF533" i="1" s="1"/>
  <c r="AC533" i="1" a="1"/>
  <c r="AC533" i="1" s="1"/>
  <c r="AG532" i="1" a="1"/>
  <c r="AG532" i="1" s="1"/>
  <c r="J532" i="1" a="1"/>
  <c r="J532" i="1" s="1"/>
  <c r="I532" i="1" a="1"/>
  <c r="I532" i="1" s="1"/>
  <c r="AB532" i="1" a="1"/>
  <c r="AB532" i="1" s="1"/>
  <c r="AD532" i="1" s="1" a="1"/>
  <c r="AD532" i="1" s="1"/>
  <c r="AE532" i="1" a="1"/>
  <c r="AE532" i="1" s="1"/>
  <c r="AF532" i="1" s="1" a="1"/>
  <c r="AF532" i="1" s="1"/>
  <c r="AC532" i="1" a="1"/>
  <c r="AC532" i="1" s="1"/>
  <c r="AG531" i="1" a="1"/>
  <c r="AG531" i="1" s="1"/>
  <c r="K531" i="1" s="1" a="1"/>
  <c r="K531" i="1" s="1"/>
  <c r="J531" i="1" a="1"/>
  <c r="J531" i="1" s="1"/>
  <c r="I531" i="1" a="1"/>
  <c r="I531" i="1" s="1"/>
  <c r="AK531" i="1" a="1"/>
  <c r="AK531" i="1" s="1"/>
  <c r="AB531" i="1" a="1"/>
  <c r="AB531" i="1" s="1"/>
  <c r="AD531" i="1" a="1"/>
  <c r="AD531" i="1" s="1"/>
  <c r="AE531" i="1" a="1"/>
  <c r="AE531" i="1" s="1"/>
  <c r="AF531" i="1" a="1"/>
  <c r="AF531" i="1" s="1"/>
  <c r="AH531" i="1" a="1"/>
  <c r="AH531" i="1" s="1"/>
  <c r="AJ531" i="1" s="1" a="1"/>
  <c r="AJ531" i="1" s="1"/>
  <c r="AI531" i="1" a="1"/>
  <c r="AI531" i="1" s="1"/>
  <c r="AC531" i="1" a="1"/>
  <c r="AC531" i="1" s="1"/>
  <c r="AG530" i="1" a="1"/>
  <c r="AG530" i="1" s="1"/>
  <c r="J530" i="1" a="1"/>
  <c r="J530" i="1" s="1"/>
  <c r="I530" i="1" a="1"/>
  <c r="I530" i="1" s="1"/>
  <c r="AB530" i="1" a="1"/>
  <c r="AB530" i="1" s="1"/>
  <c r="AD530" i="1" s="1" a="1"/>
  <c r="AD530" i="1" s="1"/>
  <c r="AE530" i="1" a="1"/>
  <c r="AE530" i="1" s="1"/>
  <c r="AF530" i="1" s="1" a="1"/>
  <c r="AF530" i="1" s="1"/>
  <c r="AC530" i="1" a="1"/>
  <c r="AC530" i="1" s="1"/>
  <c r="AG529" i="1" a="1"/>
  <c r="AG529" i="1" s="1"/>
  <c r="AK529" i="1" s="1" a="1"/>
  <c r="AK529" i="1" s="1"/>
  <c r="AB529" i="1" a="1"/>
  <c r="AB529" i="1" s="1"/>
  <c r="AD529" i="1" s="1" a="1"/>
  <c r="AD529" i="1" s="1"/>
  <c r="AE529" i="1" a="1"/>
  <c r="AE529" i="1" s="1"/>
  <c r="AF529" i="1" s="1" a="1"/>
  <c r="AF529" i="1" s="1"/>
  <c r="J529" i="1" a="1"/>
  <c r="J529" i="1" s="1"/>
  <c r="I529" i="1" a="1"/>
  <c r="I529" i="1" s="1"/>
  <c r="AC529" i="1" a="1"/>
  <c r="AC529" i="1" s="1"/>
  <c r="AG528" i="1" a="1"/>
  <c r="AG528" i="1" s="1"/>
  <c r="J528" i="1" a="1"/>
  <c r="J528" i="1" s="1"/>
  <c r="I528" i="1" a="1"/>
  <c r="I528" i="1" s="1"/>
  <c r="AB528" i="1" a="1"/>
  <c r="AB528" i="1" s="1"/>
  <c r="AD528" i="1" s="1" a="1"/>
  <c r="AD528" i="1" s="1"/>
  <c r="AE528" i="1" a="1"/>
  <c r="AE528" i="1" s="1"/>
  <c r="AF528" i="1" s="1" a="1"/>
  <c r="AF528" i="1" s="1"/>
  <c r="AC528" i="1" a="1"/>
  <c r="AC528" i="1" s="1"/>
  <c r="AG527" i="1" a="1"/>
  <c r="AG527" i="1" s="1"/>
  <c r="K527" i="1" s="1" a="1"/>
  <c r="K527" i="1" s="1"/>
  <c r="J527" i="1" a="1"/>
  <c r="J527" i="1" s="1"/>
  <c r="I527" i="1" a="1"/>
  <c r="I527" i="1" s="1"/>
  <c r="AB527" i="1" a="1"/>
  <c r="AB527" i="1" s="1"/>
  <c r="AD527" i="1" s="1" a="1"/>
  <c r="AD527" i="1" s="1"/>
  <c r="AE527" i="1" a="1"/>
  <c r="AE527" i="1" s="1"/>
  <c r="AF527" i="1" s="1" a="1"/>
  <c r="AF527" i="1" s="1"/>
  <c r="AC527" i="1" a="1"/>
  <c r="AC527" i="1" s="1"/>
  <c r="AG526" i="1" a="1"/>
  <c r="AG526" i="1" s="1"/>
  <c r="J526" i="1" a="1"/>
  <c r="J526" i="1" s="1"/>
  <c r="I526" i="1" a="1"/>
  <c r="I526" i="1" s="1"/>
  <c r="AB526" i="1" a="1"/>
  <c r="AB526" i="1" s="1"/>
  <c r="AD526" i="1" s="1" a="1"/>
  <c r="AD526" i="1" s="1"/>
  <c r="AE526" i="1" a="1"/>
  <c r="AE526" i="1" s="1"/>
  <c r="AF526" i="1" s="1" a="1"/>
  <c r="AF526" i="1" s="1"/>
  <c r="AC526" i="1" a="1"/>
  <c r="AC526" i="1" s="1"/>
  <c r="AG525" i="1" a="1"/>
  <c r="AG525" i="1" s="1"/>
  <c r="J525" i="1" a="1"/>
  <c r="J525" i="1" s="1"/>
  <c r="I525" i="1" a="1"/>
  <c r="I525" i="1" s="1"/>
  <c r="AB525" i="1" a="1"/>
  <c r="AB525" i="1" s="1"/>
  <c r="AD525" i="1" s="1" a="1"/>
  <c r="AD525" i="1" s="1"/>
  <c r="AE525" i="1" a="1"/>
  <c r="AE525" i="1" s="1"/>
  <c r="AF525" i="1" s="1" a="1"/>
  <c r="AF525" i="1" s="1"/>
  <c r="AH525" i="1" a="1"/>
  <c r="AH525" i="1" s="1"/>
  <c r="AC525" i="1" a="1"/>
  <c r="AC525" i="1" s="1"/>
  <c r="AG524" i="1" a="1"/>
  <c r="AG524" i="1" s="1"/>
  <c r="J524" i="1" a="1"/>
  <c r="J524" i="1" s="1"/>
  <c r="I524" i="1" a="1"/>
  <c r="I524" i="1" s="1"/>
  <c r="AB524" i="1" a="1"/>
  <c r="AB524" i="1" s="1"/>
  <c r="AD524" i="1" s="1" a="1"/>
  <c r="AD524" i="1" s="1"/>
  <c r="AE524" i="1" a="1"/>
  <c r="AE524" i="1" s="1"/>
  <c r="AF524" i="1" s="1" a="1"/>
  <c r="AF524" i="1" s="1"/>
  <c r="AC524" i="1" a="1"/>
  <c r="AC524" i="1" s="1"/>
  <c r="AG523" i="1" a="1"/>
  <c r="AG523" i="1" s="1"/>
  <c r="K523" i="1" s="1" a="1"/>
  <c r="K523" i="1" s="1"/>
  <c r="J523" i="1" a="1"/>
  <c r="J523" i="1" s="1"/>
  <c r="I523" i="1" a="1"/>
  <c r="I523" i="1" s="1"/>
  <c r="AB523" i="1" a="1"/>
  <c r="AB523" i="1" s="1"/>
  <c r="AD523" i="1" s="1" a="1"/>
  <c r="AD523" i="1" s="1"/>
  <c r="AE523" i="1" a="1"/>
  <c r="AE523" i="1" s="1"/>
  <c r="AF523" i="1" s="1" a="1"/>
  <c r="AF523" i="1" s="1"/>
  <c r="AC523" i="1" a="1"/>
  <c r="AC523" i="1" s="1"/>
  <c r="AG522" i="1" a="1"/>
  <c r="AG522" i="1" s="1"/>
  <c r="J522" i="1" a="1"/>
  <c r="J522" i="1" s="1"/>
  <c r="I522" i="1" a="1"/>
  <c r="I522" i="1" s="1"/>
  <c r="AB522" i="1" a="1"/>
  <c r="AB522" i="1" s="1"/>
  <c r="AD522" i="1" s="1" a="1"/>
  <c r="AD522" i="1" s="1"/>
  <c r="AE522" i="1" a="1"/>
  <c r="AE522" i="1" s="1"/>
  <c r="AF522" i="1" s="1" a="1"/>
  <c r="AF522" i="1" s="1"/>
  <c r="AC522" i="1" a="1"/>
  <c r="AC522" i="1" s="1"/>
  <c r="AG521" i="1" a="1"/>
  <c r="AG521" i="1" s="1"/>
  <c r="J521" i="1" a="1"/>
  <c r="J521" i="1" s="1"/>
  <c r="I521" i="1" a="1"/>
  <c r="I521" i="1" s="1"/>
  <c r="AB521" i="1" a="1"/>
  <c r="AB521" i="1" s="1"/>
  <c r="AD521" i="1" s="1" a="1"/>
  <c r="AD521" i="1" s="1"/>
  <c r="AE521" i="1" a="1"/>
  <c r="AE521" i="1" s="1"/>
  <c r="AF521" i="1" s="1" a="1"/>
  <c r="AF521" i="1" s="1"/>
  <c r="AH521" i="1" a="1"/>
  <c r="AH521" i="1" s="1"/>
  <c r="AC521" i="1" a="1"/>
  <c r="AC521" i="1" s="1"/>
  <c r="AG520" i="1" a="1"/>
  <c r="AG520" i="1" s="1"/>
  <c r="J520" i="1" a="1"/>
  <c r="J520" i="1" s="1"/>
  <c r="I520" i="1" a="1"/>
  <c r="I520" i="1" s="1"/>
  <c r="AB520" i="1" a="1"/>
  <c r="AB520" i="1" s="1"/>
  <c r="AD520" i="1" s="1" a="1"/>
  <c r="AD520" i="1" s="1"/>
  <c r="AE520" i="1" a="1"/>
  <c r="AE520" i="1" s="1"/>
  <c r="AF520" i="1" s="1" a="1"/>
  <c r="AF520" i="1" s="1"/>
  <c r="AC520" i="1" a="1"/>
  <c r="AC520" i="1" s="1"/>
  <c r="AG519" i="1" a="1"/>
  <c r="AG519" i="1" s="1"/>
  <c r="AK519" i="1" s="1" a="1"/>
  <c r="AK519" i="1" s="1"/>
  <c r="AB519" i="1" a="1"/>
  <c r="AB519" i="1" s="1"/>
  <c r="AD519" i="1" s="1" a="1"/>
  <c r="AD519" i="1" s="1"/>
  <c r="AE519" i="1" a="1"/>
  <c r="AE519" i="1" s="1"/>
  <c r="AF519" i="1" s="1" a="1"/>
  <c r="AF519" i="1" s="1"/>
  <c r="J519" i="1" a="1"/>
  <c r="J519" i="1" s="1"/>
  <c r="I519" i="1" a="1"/>
  <c r="I519" i="1" s="1"/>
  <c r="AC519" i="1" a="1"/>
  <c r="AC519" i="1" s="1"/>
  <c r="AG518" i="1" a="1"/>
  <c r="AG518" i="1" s="1"/>
  <c r="AB518" i="1" a="1"/>
  <c r="AB518" i="1" s="1"/>
  <c r="AD518" i="1" s="1" a="1"/>
  <c r="AD518" i="1" s="1"/>
  <c r="AE518" i="1" a="1"/>
  <c r="AE518" i="1" s="1"/>
  <c r="AF518" i="1" s="1" a="1"/>
  <c r="AF518" i="1" s="1"/>
  <c r="J518" i="1" a="1"/>
  <c r="J518" i="1" s="1"/>
  <c r="I518" i="1" a="1"/>
  <c r="I518" i="1" s="1"/>
  <c r="AC518" i="1" a="1"/>
  <c r="AC518" i="1" s="1"/>
  <c r="AG517" i="1" a="1"/>
  <c r="AG517" i="1" s="1"/>
  <c r="AK517" i="1" s="1" a="1"/>
  <c r="AK517" i="1" s="1"/>
  <c r="AB517" i="1" a="1"/>
  <c r="AB517" i="1" s="1"/>
  <c r="AD517" i="1" s="1" a="1"/>
  <c r="AD517" i="1" s="1"/>
  <c r="AE517" i="1" a="1"/>
  <c r="AE517" i="1" s="1"/>
  <c r="AF517" i="1" s="1" a="1"/>
  <c r="AF517" i="1" s="1"/>
  <c r="J517" i="1" a="1"/>
  <c r="J517" i="1" s="1"/>
  <c r="I517" i="1" a="1"/>
  <c r="I517" i="1" s="1"/>
  <c r="AC517" i="1" a="1"/>
  <c r="AC517" i="1" s="1"/>
  <c r="AG516" i="1" a="1"/>
  <c r="AG516" i="1" s="1"/>
  <c r="AB516" i="1" a="1"/>
  <c r="AB516" i="1" s="1"/>
  <c r="AD516" i="1" s="1" a="1"/>
  <c r="AD516" i="1" s="1"/>
  <c r="AE516" i="1" a="1"/>
  <c r="AE516" i="1" s="1"/>
  <c r="AF516" i="1" s="1" a="1"/>
  <c r="AF516" i="1" s="1"/>
  <c r="J516" i="1" a="1"/>
  <c r="J516" i="1" s="1"/>
  <c r="I516" i="1" a="1"/>
  <c r="I516" i="1" s="1"/>
  <c r="AC516" i="1" a="1"/>
  <c r="AC516" i="1" s="1"/>
  <c r="AG515" i="1" a="1"/>
  <c r="AG515" i="1" s="1"/>
  <c r="AK515" i="1" s="1" a="1"/>
  <c r="AK515" i="1" s="1"/>
  <c r="AB515" i="1" a="1"/>
  <c r="AB515" i="1" s="1"/>
  <c r="AD515" i="1" s="1" a="1"/>
  <c r="AD515" i="1" s="1"/>
  <c r="AE515" i="1" a="1"/>
  <c r="AE515" i="1" s="1"/>
  <c r="AF515" i="1" s="1" a="1"/>
  <c r="AF515" i="1" s="1"/>
  <c r="J515" i="1" a="1"/>
  <c r="J515" i="1" s="1"/>
  <c r="I515" i="1" a="1"/>
  <c r="I515" i="1" s="1"/>
  <c r="AC515" i="1" a="1"/>
  <c r="AC515" i="1" s="1"/>
  <c r="AG514" i="1" a="1"/>
  <c r="AG514" i="1" s="1"/>
  <c r="AB514" i="1" a="1"/>
  <c r="AB514" i="1" s="1"/>
  <c r="AD514" i="1" s="1" a="1"/>
  <c r="AD514" i="1" s="1"/>
  <c r="AE514" i="1" a="1"/>
  <c r="AE514" i="1" s="1"/>
  <c r="AF514" i="1" s="1" a="1"/>
  <c r="AF514" i="1" s="1"/>
  <c r="J514" i="1" a="1"/>
  <c r="J514" i="1" s="1"/>
  <c r="I514" i="1" a="1"/>
  <c r="I514" i="1" s="1"/>
  <c r="AC514" i="1" a="1"/>
  <c r="AC514" i="1" s="1"/>
  <c r="AG513" i="1" a="1"/>
  <c r="AG513" i="1" s="1"/>
  <c r="AK513" i="1" s="1" a="1"/>
  <c r="AK513" i="1" s="1"/>
  <c r="AB513" i="1" a="1"/>
  <c r="AB513" i="1" s="1"/>
  <c r="AD513" i="1" s="1" a="1"/>
  <c r="AD513" i="1" s="1"/>
  <c r="AE513" i="1" a="1"/>
  <c r="AE513" i="1" s="1"/>
  <c r="AF513" i="1" s="1" a="1"/>
  <c r="AF513" i="1" s="1"/>
  <c r="J513" i="1" a="1"/>
  <c r="J513" i="1" s="1"/>
  <c r="I513" i="1" a="1"/>
  <c r="I513" i="1" s="1"/>
  <c r="AC513" i="1" a="1"/>
  <c r="AC513" i="1" s="1"/>
  <c r="AG512" i="1" a="1"/>
  <c r="AG512" i="1" s="1"/>
  <c r="AB512" i="1" a="1"/>
  <c r="AB512" i="1" s="1"/>
  <c r="AD512" i="1" s="1" a="1"/>
  <c r="AD512" i="1" s="1"/>
  <c r="AE512" i="1" a="1"/>
  <c r="AE512" i="1" s="1"/>
  <c r="AF512" i="1" s="1" a="1"/>
  <c r="AF512" i="1" s="1"/>
  <c r="J512" i="1" a="1"/>
  <c r="J512" i="1" s="1"/>
  <c r="I512" i="1" a="1"/>
  <c r="I512" i="1" s="1"/>
  <c r="AC512" i="1" a="1"/>
  <c r="AC512" i="1" s="1"/>
  <c r="AG511" i="1" a="1"/>
  <c r="AG511" i="1" s="1"/>
  <c r="AK511" i="1" s="1" a="1"/>
  <c r="AK511" i="1" s="1"/>
  <c r="AB511" i="1" a="1"/>
  <c r="AB511" i="1" s="1"/>
  <c r="AD511" i="1" s="1" a="1"/>
  <c r="AD511" i="1" s="1"/>
  <c r="AE511" i="1" a="1"/>
  <c r="AE511" i="1" s="1"/>
  <c r="AF511" i="1" s="1" a="1"/>
  <c r="AF511" i="1" s="1"/>
  <c r="J511" i="1" a="1"/>
  <c r="J511" i="1" s="1"/>
  <c r="I511" i="1" a="1"/>
  <c r="I511" i="1" s="1"/>
  <c r="AC511" i="1" a="1"/>
  <c r="AC511" i="1" s="1"/>
  <c r="AG510" i="1" a="1"/>
  <c r="AG510" i="1" s="1"/>
  <c r="AB510" i="1" a="1"/>
  <c r="AB510" i="1" s="1"/>
  <c r="AD510" i="1" s="1" a="1"/>
  <c r="AD510" i="1" s="1"/>
  <c r="AE510" i="1" a="1"/>
  <c r="AE510" i="1" s="1"/>
  <c r="AF510" i="1" s="1" a="1"/>
  <c r="AF510" i="1" s="1"/>
  <c r="J510" i="1" a="1"/>
  <c r="J510" i="1" s="1"/>
  <c r="I510" i="1" a="1"/>
  <c r="I510" i="1" s="1"/>
  <c r="AC510" i="1" a="1"/>
  <c r="AC510" i="1" s="1"/>
  <c r="AG509" i="1" a="1"/>
  <c r="AG509" i="1" s="1"/>
  <c r="AK509" i="1" s="1" a="1"/>
  <c r="AK509" i="1" s="1"/>
  <c r="AB509" i="1" a="1"/>
  <c r="AB509" i="1" s="1"/>
  <c r="AD509" i="1" s="1" a="1"/>
  <c r="AD509" i="1" s="1"/>
  <c r="AE509" i="1" a="1"/>
  <c r="AE509" i="1" s="1"/>
  <c r="AF509" i="1" s="1" a="1"/>
  <c r="AF509" i="1" s="1"/>
  <c r="J509" i="1" a="1"/>
  <c r="J509" i="1" s="1"/>
  <c r="I509" i="1" a="1"/>
  <c r="I509" i="1" s="1"/>
  <c r="AC509" i="1" a="1"/>
  <c r="AC509" i="1" s="1"/>
  <c r="AG508" i="1" a="1"/>
  <c r="AG508" i="1" s="1"/>
  <c r="AB508" i="1" a="1"/>
  <c r="AB508" i="1" s="1"/>
  <c r="AD508" i="1" s="1" a="1"/>
  <c r="AD508" i="1" s="1"/>
  <c r="AE508" i="1" a="1"/>
  <c r="AE508" i="1" s="1"/>
  <c r="AF508" i="1" s="1" a="1"/>
  <c r="AF508" i="1" s="1"/>
  <c r="J508" i="1" a="1"/>
  <c r="J508" i="1" s="1"/>
  <c r="I508" i="1" a="1"/>
  <c r="I508" i="1" s="1"/>
  <c r="AC508" i="1" a="1"/>
  <c r="AC508" i="1" s="1"/>
  <c r="AG507" i="1" a="1"/>
  <c r="AG507" i="1" s="1"/>
  <c r="AK507" i="1" s="1" a="1"/>
  <c r="AK507" i="1" s="1"/>
  <c r="AB507" i="1" a="1"/>
  <c r="AB507" i="1" s="1"/>
  <c r="AD507" i="1" s="1" a="1"/>
  <c r="AD507" i="1" s="1"/>
  <c r="AE507" i="1" a="1"/>
  <c r="AE507" i="1" s="1"/>
  <c r="AF507" i="1" s="1" a="1"/>
  <c r="AF507" i="1" s="1"/>
  <c r="J507" i="1" a="1"/>
  <c r="J507" i="1" s="1"/>
  <c r="I507" i="1" a="1"/>
  <c r="I507" i="1" s="1"/>
  <c r="AC507" i="1" a="1"/>
  <c r="AC507" i="1" s="1"/>
  <c r="AG506" i="1" a="1"/>
  <c r="AG506" i="1" s="1"/>
  <c r="AB506" i="1" a="1"/>
  <c r="AB506" i="1" s="1"/>
  <c r="AD506" i="1" s="1" a="1"/>
  <c r="AD506" i="1" s="1"/>
  <c r="AE506" i="1" a="1"/>
  <c r="AE506" i="1" s="1"/>
  <c r="AF506" i="1" s="1" a="1"/>
  <c r="AF506" i="1" s="1"/>
  <c r="J506" i="1" a="1"/>
  <c r="J506" i="1" s="1"/>
  <c r="I506" i="1" a="1"/>
  <c r="I506" i="1" s="1"/>
  <c r="AC506" i="1" a="1"/>
  <c r="AC506" i="1" s="1"/>
  <c r="AG505" i="1" a="1"/>
  <c r="AG505" i="1" s="1"/>
  <c r="AK505" i="1" s="1" a="1"/>
  <c r="AK505" i="1" s="1"/>
  <c r="AB505" i="1" a="1"/>
  <c r="AB505" i="1" s="1"/>
  <c r="AD505" i="1" s="1" a="1"/>
  <c r="AD505" i="1" s="1"/>
  <c r="AE505" i="1" a="1"/>
  <c r="AE505" i="1" s="1"/>
  <c r="AF505" i="1" s="1" a="1"/>
  <c r="AF505" i="1" s="1"/>
  <c r="J505" i="1" a="1"/>
  <c r="J505" i="1" s="1"/>
  <c r="I505" i="1" a="1"/>
  <c r="I505" i="1" s="1"/>
  <c r="AC505" i="1" a="1"/>
  <c r="AC505" i="1" s="1"/>
  <c r="AG504" i="1" a="1"/>
  <c r="AG504" i="1" s="1"/>
  <c r="AB504" i="1" a="1"/>
  <c r="AB504" i="1" s="1"/>
  <c r="AD504" i="1" s="1" a="1"/>
  <c r="AD504" i="1" s="1"/>
  <c r="AE504" i="1" a="1"/>
  <c r="AE504" i="1" s="1"/>
  <c r="AF504" i="1" s="1" a="1"/>
  <c r="AF504" i="1" s="1"/>
  <c r="J504" i="1" a="1"/>
  <c r="J504" i="1" s="1"/>
  <c r="I504" i="1" a="1"/>
  <c r="I504" i="1" s="1"/>
  <c r="AC504" i="1" a="1"/>
  <c r="AC504" i="1" s="1"/>
  <c r="AG503" i="1" a="1"/>
  <c r="AG503" i="1" s="1"/>
  <c r="AB503" i="1" a="1"/>
  <c r="AB503" i="1" s="1"/>
  <c r="AD503" i="1" s="1" a="1"/>
  <c r="AD503" i="1" s="1"/>
  <c r="AE503" i="1" a="1"/>
  <c r="AE503" i="1" s="1"/>
  <c r="AF503" i="1" s="1" a="1"/>
  <c r="AF503" i="1" s="1"/>
  <c r="J503" i="1" a="1"/>
  <c r="J503" i="1" s="1"/>
  <c r="I503" i="1" a="1"/>
  <c r="I503" i="1" s="1"/>
  <c r="AK503" i="1" a="1"/>
  <c r="AK503" i="1" s="1"/>
  <c r="AC503" i="1" a="1"/>
  <c r="AC503" i="1" s="1"/>
  <c r="AG502" i="1" a="1"/>
  <c r="AG502" i="1" s="1"/>
  <c r="AB502" i="1" a="1"/>
  <c r="AB502" i="1" s="1"/>
  <c r="AD502" i="1" s="1" a="1"/>
  <c r="AD502" i="1" s="1"/>
  <c r="AE502" i="1" a="1"/>
  <c r="AE502" i="1" s="1"/>
  <c r="AF502" i="1" s="1" a="1"/>
  <c r="AF502" i="1" s="1"/>
  <c r="J502" i="1" a="1"/>
  <c r="J502" i="1" s="1"/>
  <c r="I502" i="1" a="1"/>
  <c r="I502" i="1" s="1"/>
  <c r="AC502" i="1" a="1"/>
  <c r="AC502" i="1" s="1"/>
  <c r="AG501" i="1" a="1"/>
  <c r="AG501" i="1" s="1"/>
  <c r="AK501" i="1" s="1" a="1"/>
  <c r="AK501" i="1" s="1"/>
  <c r="AB501" i="1" a="1"/>
  <c r="AB501" i="1" s="1"/>
  <c r="AD501" i="1" s="1" a="1"/>
  <c r="AD501" i="1" s="1"/>
  <c r="AE501" i="1" a="1"/>
  <c r="AE501" i="1" s="1"/>
  <c r="AF501" i="1" s="1" a="1"/>
  <c r="AF501" i="1" s="1"/>
  <c r="J501" i="1" a="1"/>
  <c r="J501" i="1" s="1"/>
  <c r="I501" i="1" a="1"/>
  <c r="I501" i="1" s="1"/>
  <c r="AC501" i="1" a="1"/>
  <c r="AC501" i="1" s="1"/>
  <c r="AG500" i="1" a="1"/>
  <c r="AG500" i="1" s="1"/>
  <c r="AB500" i="1" a="1"/>
  <c r="AB500" i="1" s="1"/>
  <c r="AD500" i="1" s="1" a="1"/>
  <c r="AD500" i="1" s="1"/>
  <c r="AE500" i="1" a="1"/>
  <c r="AE500" i="1" s="1"/>
  <c r="AF500" i="1" s="1" a="1"/>
  <c r="AF500" i="1" s="1"/>
  <c r="J500" i="1" a="1"/>
  <c r="J500" i="1" s="1"/>
  <c r="I500" i="1" a="1"/>
  <c r="I500" i="1" s="1"/>
  <c r="AC500" i="1" a="1"/>
  <c r="AC500" i="1" s="1"/>
  <c r="AG499" i="1" a="1"/>
  <c r="AG499" i="1" s="1"/>
  <c r="AK499" i="1" s="1" a="1"/>
  <c r="AK499" i="1" s="1"/>
  <c r="AB499" i="1" a="1"/>
  <c r="AB499" i="1" s="1"/>
  <c r="AD499" i="1" s="1" a="1"/>
  <c r="AD499" i="1" s="1"/>
  <c r="AE499" i="1" a="1"/>
  <c r="AE499" i="1" s="1"/>
  <c r="AF499" i="1" s="1" a="1"/>
  <c r="AF499" i="1" s="1"/>
  <c r="J499" i="1" a="1"/>
  <c r="J499" i="1" s="1"/>
  <c r="I499" i="1" a="1"/>
  <c r="I499" i="1" s="1"/>
  <c r="AC499" i="1" a="1"/>
  <c r="AC499" i="1" s="1"/>
  <c r="AG498" i="1" a="1"/>
  <c r="AG498" i="1" s="1"/>
  <c r="AB498" i="1" a="1"/>
  <c r="AB498" i="1" s="1"/>
  <c r="AD498" i="1" s="1" a="1"/>
  <c r="AD498" i="1" s="1"/>
  <c r="AE498" i="1" a="1"/>
  <c r="AE498" i="1" s="1"/>
  <c r="AF498" i="1" s="1" a="1"/>
  <c r="AF498" i="1" s="1"/>
  <c r="J498" i="1" a="1"/>
  <c r="J498" i="1" s="1"/>
  <c r="I498" i="1" a="1"/>
  <c r="I498" i="1" s="1"/>
  <c r="AC498" i="1" a="1"/>
  <c r="AC498" i="1" s="1"/>
  <c r="AG497" i="1" a="1"/>
  <c r="AG497" i="1" s="1"/>
  <c r="AB497" i="1" a="1"/>
  <c r="AB497" i="1" s="1"/>
  <c r="AD497" i="1" s="1" a="1"/>
  <c r="AD497" i="1" s="1"/>
  <c r="AE497" i="1" a="1"/>
  <c r="AE497" i="1" s="1"/>
  <c r="AF497" i="1" s="1" a="1"/>
  <c r="AF497" i="1" s="1"/>
  <c r="J497" i="1" a="1"/>
  <c r="J497" i="1" s="1"/>
  <c r="I497" i="1" a="1"/>
  <c r="I497" i="1" s="1"/>
  <c r="AC497" i="1" a="1"/>
  <c r="AC497" i="1" s="1"/>
  <c r="AG496" i="1" a="1"/>
  <c r="AG496" i="1" s="1"/>
  <c r="AK496" i="1" s="1" a="1"/>
  <c r="AK496" i="1" s="1"/>
  <c r="AB496" i="1" a="1"/>
  <c r="AB496" i="1" s="1"/>
  <c r="AD496" i="1" s="1" a="1"/>
  <c r="AD496" i="1" s="1"/>
  <c r="AE496" i="1" a="1"/>
  <c r="AE496" i="1" s="1"/>
  <c r="AF496" i="1" s="1" a="1"/>
  <c r="AF496" i="1" s="1"/>
  <c r="J496" i="1" a="1"/>
  <c r="J496" i="1" s="1"/>
  <c r="I496" i="1" a="1"/>
  <c r="I496" i="1" s="1"/>
  <c r="AC496" i="1" a="1"/>
  <c r="AC496" i="1" s="1"/>
  <c r="AG495" i="1" a="1"/>
  <c r="AG495" i="1" s="1"/>
  <c r="AB495" i="1" a="1"/>
  <c r="AB495" i="1" s="1"/>
  <c r="AD495" i="1" s="1" a="1"/>
  <c r="AD495" i="1" s="1"/>
  <c r="AE495" i="1" a="1"/>
  <c r="AE495" i="1" s="1"/>
  <c r="AF495" i="1" s="1" a="1"/>
  <c r="AF495" i="1" s="1"/>
  <c r="J495" i="1" a="1"/>
  <c r="J495" i="1" s="1"/>
  <c r="I495" i="1" a="1"/>
  <c r="I495" i="1" s="1"/>
  <c r="AC495" i="1" a="1"/>
  <c r="AC495" i="1" s="1"/>
  <c r="AG494" i="1" a="1"/>
  <c r="AG494" i="1" s="1"/>
  <c r="AK494" i="1" s="1" a="1"/>
  <c r="AK494" i="1" s="1"/>
  <c r="AB494" i="1" a="1"/>
  <c r="AB494" i="1" s="1"/>
  <c r="AD494" i="1" s="1" a="1"/>
  <c r="AD494" i="1" s="1"/>
  <c r="AE494" i="1" a="1"/>
  <c r="AE494" i="1" s="1"/>
  <c r="AF494" i="1" s="1" a="1"/>
  <c r="AF494" i="1" s="1"/>
  <c r="J494" i="1" a="1"/>
  <c r="J494" i="1" s="1"/>
  <c r="I494" i="1" a="1"/>
  <c r="I494" i="1" s="1"/>
  <c r="AC494" i="1" a="1"/>
  <c r="AC494" i="1" s="1"/>
  <c r="AG493" i="1" a="1"/>
  <c r="AG493" i="1" s="1"/>
  <c r="K493" i="1" s="1" a="1"/>
  <c r="K493" i="1" s="1"/>
  <c r="I493" i="1" a="1"/>
  <c r="I493" i="1" s="1"/>
  <c r="J493" i="1" s="1" a="1"/>
  <c r="J493" i="1" s="1"/>
  <c r="AK493" i="1" a="1"/>
  <c r="AK493" i="1" s="1"/>
  <c r="AB493" i="1" a="1"/>
  <c r="AB493" i="1" s="1"/>
  <c r="AD493" i="1" s="1" a="1"/>
  <c r="AD493" i="1" s="1"/>
  <c r="AE493" i="1" a="1"/>
  <c r="AE493" i="1" s="1"/>
  <c r="AF493" i="1" s="1" a="1"/>
  <c r="AF493" i="1" s="1"/>
  <c r="AC493" i="1" a="1"/>
  <c r="AC493" i="1" s="1"/>
  <c r="AG492" i="1" a="1"/>
  <c r="AG492" i="1" s="1"/>
  <c r="K492" i="1" s="1" a="1"/>
  <c r="K492" i="1" s="1"/>
  <c r="J492" i="1" a="1"/>
  <c r="J492" i="1" s="1"/>
  <c r="I492" i="1" a="1"/>
  <c r="I492" i="1" s="1"/>
  <c r="AB492" i="1" a="1"/>
  <c r="AB492" i="1" s="1"/>
  <c r="AD492" i="1" s="1" a="1"/>
  <c r="AD492" i="1" s="1"/>
  <c r="AE492" i="1" a="1"/>
  <c r="AE492" i="1" s="1"/>
  <c r="AF492" i="1" s="1" a="1"/>
  <c r="AF492" i="1" s="1"/>
  <c r="AC492" i="1" a="1"/>
  <c r="AC492" i="1" s="1"/>
  <c r="AG491" i="1" a="1"/>
  <c r="AG491" i="1" s="1"/>
  <c r="AH491" i="1" s="1" a="1"/>
  <c r="AH491" i="1" s="1"/>
  <c r="J491" i="1" a="1"/>
  <c r="J491" i="1" s="1"/>
  <c r="I491" i="1" a="1"/>
  <c r="I491" i="1" s="1"/>
  <c r="AB491" i="1" a="1"/>
  <c r="AB491" i="1" s="1"/>
  <c r="AD491" i="1" s="1" a="1"/>
  <c r="AD491" i="1" s="1"/>
  <c r="AE491" i="1" a="1"/>
  <c r="AE491" i="1" s="1"/>
  <c r="AF491" i="1" s="1" a="1"/>
  <c r="AF491" i="1" s="1"/>
  <c r="AC491" i="1" a="1"/>
  <c r="AC491" i="1" s="1"/>
  <c r="AG490" i="1" a="1"/>
  <c r="AG490" i="1" s="1"/>
  <c r="K490" i="1" s="1" a="1"/>
  <c r="K490" i="1" s="1"/>
  <c r="I490" i="1" a="1"/>
  <c r="I490" i="1" s="1"/>
  <c r="J490" i="1" s="1" a="1"/>
  <c r="J490" i="1" s="1"/>
  <c r="AK490" i="1" a="1"/>
  <c r="AK490" i="1" s="1"/>
  <c r="AB490" i="1" a="1"/>
  <c r="AB490" i="1" s="1"/>
  <c r="AD490" i="1" s="1" a="1"/>
  <c r="AD490" i="1" s="1"/>
  <c r="AE490" i="1" a="1"/>
  <c r="AE490" i="1" s="1"/>
  <c r="AF490" i="1" s="1" a="1"/>
  <c r="AF490" i="1" s="1"/>
  <c r="AC490" i="1" a="1"/>
  <c r="AC490" i="1" s="1"/>
  <c r="AG489" i="1" a="1"/>
  <c r="AG489" i="1" s="1"/>
  <c r="AB489" i="1" a="1"/>
  <c r="AB489" i="1" s="1"/>
  <c r="AD489" i="1" s="1" a="1"/>
  <c r="AD489" i="1" s="1"/>
  <c r="AE489" i="1" a="1"/>
  <c r="AE489" i="1" s="1"/>
  <c r="AF489" i="1" s="1" a="1"/>
  <c r="AF489" i="1" s="1"/>
  <c r="I489" i="1" a="1"/>
  <c r="I489" i="1" s="1"/>
  <c r="J489" i="1" s="1" a="1"/>
  <c r="J489" i="1" s="1"/>
  <c r="AK489" i="1" a="1"/>
  <c r="AK489" i="1" s="1"/>
  <c r="AC489" i="1" a="1"/>
  <c r="AC489" i="1" s="1"/>
  <c r="AG488" i="1" a="1"/>
  <c r="AG488" i="1" s="1"/>
  <c r="AB488" i="1" a="1"/>
  <c r="AB488" i="1" s="1"/>
  <c r="AD488" i="1" s="1" a="1"/>
  <c r="AD488" i="1" s="1"/>
  <c r="AE488" i="1" a="1"/>
  <c r="AE488" i="1" s="1"/>
  <c r="AF488" i="1" s="1" a="1"/>
  <c r="AF488" i="1" s="1"/>
  <c r="I488" i="1" a="1"/>
  <c r="I488" i="1" s="1"/>
  <c r="J488" i="1" s="1" a="1"/>
  <c r="J488" i="1" s="1"/>
  <c r="AK488" i="1" a="1"/>
  <c r="AK488" i="1" s="1"/>
  <c r="AC488" i="1" a="1"/>
  <c r="AC488" i="1" s="1"/>
  <c r="AG487" i="1" a="1"/>
  <c r="AG487" i="1" s="1"/>
  <c r="AB487" i="1" a="1"/>
  <c r="AB487" i="1" s="1"/>
  <c r="AD487" i="1" s="1" a="1"/>
  <c r="AD487" i="1" s="1"/>
  <c r="AE487" i="1" a="1"/>
  <c r="AE487" i="1" s="1"/>
  <c r="AF487" i="1" s="1" a="1"/>
  <c r="AF487" i="1" s="1"/>
  <c r="I487" i="1" a="1"/>
  <c r="I487" i="1" s="1"/>
  <c r="J487" i="1" s="1" a="1"/>
  <c r="J487" i="1" s="1"/>
  <c r="AK487" i="1" a="1"/>
  <c r="AK487" i="1" s="1"/>
  <c r="AC487" i="1" a="1"/>
  <c r="AC487" i="1" s="1"/>
  <c r="AG486" i="1" a="1"/>
  <c r="AG486" i="1" s="1"/>
  <c r="AB486" i="1" a="1"/>
  <c r="AB486" i="1" s="1"/>
  <c r="AD486" i="1" s="1" a="1"/>
  <c r="AD486" i="1" s="1"/>
  <c r="AE486" i="1" a="1"/>
  <c r="AE486" i="1" s="1"/>
  <c r="AF486" i="1" s="1" a="1"/>
  <c r="AF486" i="1" s="1"/>
  <c r="I486" i="1" a="1"/>
  <c r="I486" i="1" s="1"/>
  <c r="J486" i="1" s="1" a="1"/>
  <c r="J486" i="1" s="1"/>
  <c r="AK486" i="1" a="1"/>
  <c r="AK486" i="1" s="1"/>
  <c r="AC486" i="1" a="1"/>
  <c r="AC486" i="1" s="1"/>
  <c r="AG485" i="1" a="1"/>
  <c r="AG485" i="1" s="1"/>
  <c r="AB485" i="1" a="1"/>
  <c r="AB485" i="1" s="1"/>
  <c r="AD485" i="1" s="1" a="1"/>
  <c r="AD485" i="1" s="1"/>
  <c r="AE485" i="1" a="1"/>
  <c r="AE485" i="1" s="1"/>
  <c r="AF485" i="1" s="1" a="1"/>
  <c r="AF485" i="1" s="1"/>
  <c r="I485" i="1" a="1"/>
  <c r="I485" i="1" s="1"/>
  <c r="J485" i="1" s="1" a="1"/>
  <c r="J485" i="1" s="1"/>
  <c r="AK485" i="1" a="1"/>
  <c r="AK485" i="1" s="1"/>
  <c r="AC485" i="1" a="1"/>
  <c r="AC485" i="1" s="1"/>
  <c r="AG484" i="1" a="1"/>
  <c r="AG484" i="1" s="1"/>
  <c r="AB484" i="1" a="1"/>
  <c r="AB484" i="1" s="1"/>
  <c r="AD484" i="1" s="1" a="1"/>
  <c r="AD484" i="1" s="1"/>
  <c r="AE484" i="1" a="1"/>
  <c r="AE484" i="1" s="1"/>
  <c r="AF484" i="1" s="1" a="1"/>
  <c r="AF484" i="1" s="1"/>
  <c r="I484" i="1" a="1"/>
  <c r="I484" i="1" s="1"/>
  <c r="J484" i="1" s="1" a="1"/>
  <c r="J484" i="1" s="1"/>
  <c r="AK484" i="1" a="1"/>
  <c r="AK484" i="1" s="1"/>
  <c r="AC484" i="1" a="1"/>
  <c r="AC484" i="1" s="1"/>
  <c r="AG483" i="1" a="1"/>
  <c r="AG483" i="1" s="1"/>
  <c r="AB483" i="1" a="1"/>
  <c r="AB483" i="1" s="1"/>
  <c r="AD483" i="1" s="1" a="1"/>
  <c r="AD483" i="1" s="1"/>
  <c r="AE483" i="1" a="1"/>
  <c r="AE483" i="1" s="1"/>
  <c r="AF483" i="1" s="1" a="1"/>
  <c r="AF483" i="1" s="1"/>
  <c r="I483" i="1" a="1"/>
  <c r="I483" i="1" s="1"/>
  <c r="J483" i="1" s="1" a="1"/>
  <c r="J483" i="1" s="1"/>
  <c r="AK483" i="1" a="1"/>
  <c r="AK483" i="1" s="1"/>
  <c r="AC483" i="1" a="1"/>
  <c r="AC483" i="1" s="1"/>
  <c r="AG482" i="1" a="1"/>
  <c r="AG482" i="1" s="1"/>
  <c r="K482" i="1" s="1" a="1"/>
  <c r="K482" i="1" s="1"/>
  <c r="I482" i="1" a="1"/>
  <c r="I482" i="1" s="1"/>
  <c r="J482" i="1" s="1" a="1"/>
  <c r="J482" i="1" s="1"/>
  <c r="AK482" i="1" a="1"/>
  <c r="AK482" i="1" s="1"/>
  <c r="AB482" i="1" a="1"/>
  <c r="AB482" i="1" s="1"/>
  <c r="AD482" i="1" s="1" a="1"/>
  <c r="AD482" i="1" s="1"/>
  <c r="AE482" i="1" a="1"/>
  <c r="AE482" i="1" s="1"/>
  <c r="AF482" i="1" s="1" a="1"/>
  <c r="AF482" i="1" s="1"/>
  <c r="AC482" i="1" a="1"/>
  <c r="AC482" i="1" s="1"/>
  <c r="AG481" i="1" a="1"/>
  <c r="AG481" i="1" s="1"/>
  <c r="K481" i="1" s="1" a="1"/>
  <c r="K481" i="1" s="1"/>
  <c r="I481" i="1" a="1"/>
  <c r="I481" i="1" s="1"/>
  <c r="J481" i="1" s="1" a="1"/>
  <c r="J481" i="1" s="1"/>
  <c r="AK481" i="1" a="1"/>
  <c r="AK481" i="1" s="1"/>
  <c r="AB481" i="1" a="1"/>
  <c r="AB481" i="1" s="1"/>
  <c r="AD481" i="1" s="1" a="1"/>
  <c r="AD481" i="1" s="1"/>
  <c r="AE481" i="1" a="1"/>
  <c r="AE481" i="1" s="1"/>
  <c r="AF481" i="1" s="1" a="1"/>
  <c r="AF481" i="1" s="1"/>
  <c r="AC481" i="1" a="1"/>
  <c r="AC481" i="1" s="1"/>
  <c r="AG480" i="1" a="1"/>
  <c r="AG480" i="1" s="1"/>
  <c r="K480" i="1" s="1" a="1"/>
  <c r="K480" i="1" s="1"/>
  <c r="I480" i="1" a="1"/>
  <c r="I480" i="1" s="1"/>
  <c r="J480" i="1" s="1" a="1"/>
  <c r="J480" i="1" s="1"/>
  <c r="AK480" i="1" a="1"/>
  <c r="AK480" i="1" s="1"/>
  <c r="AB480" i="1" a="1"/>
  <c r="AB480" i="1" s="1"/>
  <c r="AD480" i="1" s="1" a="1"/>
  <c r="AD480" i="1" s="1"/>
  <c r="AE480" i="1" a="1"/>
  <c r="AE480" i="1" s="1"/>
  <c r="AF480" i="1" s="1" a="1"/>
  <c r="AF480" i="1" s="1"/>
  <c r="AC480" i="1" a="1"/>
  <c r="AC480" i="1" s="1"/>
  <c r="AG479" i="1" a="1"/>
  <c r="AG479" i="1" s="1"/>
  <c r="K479" i="1" s="1" a="1"/>
  <c r="K479" i="1" s="1"/>
  <c r="I479" i="1" a="1"/>
  <c r="I479" i="1" s="1"/>
  <c r="J479" i="1" s="1" a="1"/>
  <c r="J479" i="1" s="1"/>
  <c r="AK479" i="1" a="1"/>
  <c r="AK479" i="1" s="1"/>
  <c r="AB479" i="1" a="1"/>
  <c r="AB479" i="1" s="1"/>
  <c r="AD479" i="1" s="1" a="1"/>
  <c r="AD479" i="1" s="1"/>
  <c r="AE479" i="1" a="1"/>
  <c r="AE479" i="1" s="1"/>
  <c r="AF479" i="1" s="1" a="1"/>
  <c r="AF479" i="1" s="1"/>
  <c r="AC479" i="1" a="1"/>
  <c r="AC479" i="1" s="1"/>
  <c r="AG478" i="1" a="1"/>
  <c r="AG478" i="1" s="1"/>
  <c r="K478" i="1" s="1" a="1"/>
  <c r="K478" i="1" s="1"/>
  <c r="I478" i="1" a="1"/>
  <c r="I478" i="1" s="1"/>
  <c r="J478" i="1" s="1" a="1"/>
  <c r="J478" i="1" s="1"/>
  <c r="AK478" i="1" a="1"/>
  <c r="AK478" i="1" s="1"/>
  <c r="AB478" i="1" a="1"/>
  <c r="AB478" i="1" s="1"/>
  <c r="AD478" i="1" s="1" a="1"/>
  <c r="AD478" i="1" s="1"/>
  <c r="AE478" i="1" a="1"/>
  <c r="AE478" i="1" s="1"/>
  <c r="AF478" i="1" s="1" a="1"/>
  <c r="AF478" i="1" s="1"/>
  <c r="AC478" i="1" a="1"/>
  <c r="AC478" i="1" s="1"/>
  <c r="AG477" i="1" a="1"/>
  <c r="AG477" i="1" s="1"/>
  <c r="K477" i="1" s="1" a="1"/>
  <c r="K477" i="1" s="1"/>
  <c r="J477" i="1" a="1"/>
  <c r="J477" i="1" s="1"/>
  <c r="I477" i="1" a="1"/>
  <c r="I477" i="1" s="1"/>
  <c r="AB477" i="1" a="1"/>
  <c r="AB477" i="1" s="1"/>
  <c r="AD477" i="1" s="1" a="1"/>
  <c r="AD477" i="1" s="1"/>
  <c r="AE477" i="1" a="1"/>
  <c r="AE477" i="1" s="1"/>
  <c r="AF477" i="1" s="1" a="1"/>
  <c r="AF477" i="1" s="1"/>
  <c r="AH477" i="1" a="1"/>
  <c r="AH477" i="1" s="1"/>
  <c r="AJ477" i="1" s="1" a="1"/>
  <c r="AJ477" i="1" s="1"/>
  <c r="AC477" i="1" a="1"/>
  <c r="AC477" i="1" s="1"/>
  <c r="AG476" i="1" a="1"/>
  <c r="AG476" i="1" s="1"/>
  <c r="AK476" i="1" s="1" a="1"/>
  <c r="AK476" i="1" s="1"/>
  <c r="AB476" i="1" a="1"/>
  <c r="AB476" i="1" s="1"/>
  <c r="AD476" i="1" s="1" a="1"/>
  <c r="AD476" i="1" s="1"/>
  <c r="AE476" i="1" a="1"/>
  <c r="AE476" i="1" s="1"/>
  <c r="AF476" i="1" s="1" a="1"/>
  <c r="AF476" i="1" s="1"/>
  <c r="J476" i="1" a="1"/>
  <c r="J476" i="1" s="1"/>
  <c r="I476" i="1" a="1"/>
  <c r="I476" i="1" s="1"/>
  <c r="AC476" i="1" a="1"/>
  <c r="AC476" i="1" s="1"/>
  <c r="AG475" i="1" a="1"/>
  <c r="AG475" i="1" s="1"/>
  <c r="AB475" i="1" a="1"/>
  <c r="AB475" i="1" s="1"/>
  <c r="AD475" i="1" s="1" a="1"/>
  <c r="AD475" i="1" s="1"/>
  <c r="AE475" i="1" a="1"/>
  <c r="AE475" i="1" s="1"/>
  <c r="AF475" i="1" s="1" a="1"/>
  <c r="AF475" i="1" s="1"/>
  <c r="J475" i="1" a="1"/>
  <c r="J475" i="1" s="1"/>
  <c r="I475" i="1" a="1"/>
  <c r="I475" i="1" s="1"/>
  <c r="AC475" i="1" a="1"/>
  <c r="AC475" i="1" s="1"/>
  <c r="AG474" i="1" a="1"/>
  <c r="AG474" i="1" s="1"/>
  <c r="AK474" i="1" s="1" a="1"/>
  <c r="AK474" i="1" s="1"/>
  <c r="I474" i="1" a="1"/>
  <c r="I474" i="1" s="1"/>
  <c r="J474" i="1" s="1" a="1"/>
  <c r="J474" i="1" s="1"/>
  <c r="AB474" i="1" a="1"/>
  <c r="AB474" i="1" s="1"/>
  <c r="AD474" i="1" s="1" a="1"/>
  <c r="AD474" i="1" s="1"/>
  <c r="AE474" i="1" a="1"/>
  <c r="AE474" i="1" s="1"/>
  <c r="AF474" i="1" s="1" a="1"/>
  <c r="AF474" i="1" s="1"/>
  <c r="AC474" i="1" a="1"/>
  <c r="AC474" i="1" s="1"/>
  <c r="AG473" i="1" a="1"/>
  <c r="AG473" i="1" s="1"/>
  <c r="K473" i="1" s="1" a="1"/>
  <c r="K473" i="1" s="1"/>
  <c r="I473" i="1" a="1"/>
  <c r="I473" i="1" s="1"/>
  <c r="J473" i="1" s="1" a="1"/>
  <c r="J473" i="1" s="1"/>
  <c r="AK473" i="1" a="1"/>
  <c r="AK473" i="1" s="1"/>
  <c r="AB473" i="1" a="1"/>
  <c r="AB473" i="1" s="1"/>
  <c r="AD473" i="1" s="1" a="1"/>
  <c r="AD473" i="1" s="1"/>
  <c r="AE473" i="1" a="1"/>
  <c r="AE473" i="1" s="1"/>
  <c r="AF473" i="1" s="1" a="1"/>
  <c r="AF473" i="1" s="1"/>
  <c r="AC473" i="1" a="1"/>
  <c r="AC473" i="1" s="1"/>
  <c r="AG472" i="1" a="1"/>
  <c r="AG472" i="1" s="1"/>
  <c r="I472" i="1" a="1"/>
  <c r="I472" i="1" s="1"/>
  <c r="J472" i="1" s="1" a="1"/>
  <c r="J472" i="1" s="1"/>
  <c r="AK472" i="1" a="1"/>
  <c r="AK472" i="1" s="1"/>
  <c r="AB472" i="1" a="1"/>
  <c r="AB472" i="1" s="1"/>
  <c r="AD472" i="1" s="1" a="1"/>
  <c r="AD472" i="1" s="1"/>
  <c r="AE472" i="1" a="1"/>
  <c r="AE472" i="1" s="1"/>
  <c r="AF472" i="1" s="1" a="1"/>
  <c r="AF472" i="1" s="1"/>
  <c r="AC472" i="1" a="1"/>
  <c r="AC472" i="1" s="1"/>
  <c r="AG471" i="1" a="1"/>
  <c r="AG471" i="1" s="1"/>
  <c r="K471" i="1" s="1" a="1"/>
  <c r="K471" i="1" s="1"/>
  <c r="I471" i="1" a="1"/>
  <c r="I471" i="1" s="1"/>
  <c r="J471" i="1" s="1" a="1"/>
  <c r="J471" i="1" s="1"/>
  <c r="AK471" i="1" a="1"/>
  <c r="AK471" i="1" s="1"/>
  <c r="AB471" i="1" a="1"/>
  <c r="AB471" i="1" s="1"/>
  <c r="AD471" i="1" s="1" a="1"/>
  <c r="AD471" i="1" s="1"/>
  <c r="AE471" i="1" a="1"/>
  <c r="AE471" i="1" s="1"/>
  <c r="AF471" i="1" s="1" a="1"/>
  <c r="AF471" i="1" s="1"/>
  <c r="AC471" i="1" a="1"/>
  <c r="AC471" i="1" s="1"/>
  <c r="AG470" i="1" a="1"/>
  <c r="AG470" i="1" s="1"/>
  <c r="J470" i="1" a="1"/>
  <c r="J470" i="1" s="1"/>
  <c r="I470" i="1" a="1"/>
  <c r="I470" i="1" s="1"/>
  <c r="AB470" i="1" a="1"/>
  <c r="AB470" i="1" s="1"/>
  <c r="AD470" i="1" s="1" a="1"/>
  <c r="AD470" i="1" s="1"/>
  <c r="AE470" i="1" a="1"/>
  <c r="AE470" i="1" s="1"/>
  <c r="AF470" i="1" s="1" a="1"/>
  <c r="AF470" i="1" s="1"/>
  <c r="AC470" i="1" a="1"/>
  <c r="AC470" i="1" s="1"/>
  <c r="AG469" i="1" a="1"/>
  <c r="AG469" i="1" s="1"/>
  <c r="K469" i="1" s="1" a="1"/>
  <c r="K469" i="1" s="1"/>
  <c r="I469" i="1" a="1"/>
  <c r="I469" i="1" s="1"/>
  <c r="J469" i="1" s="1" a="1"/>
  <c r="J469" i="1" s="1"/>
  <c r="AK469" i="1" a="1"/>
  <c r="AK469" i="1" s="1"/>
  <c r="AB469" i="1" a="1"/>
  <c r="AB469" i="1" s="1"/>
  <c r="AD469" i="1" s="1" a="1"/>
  <c r="AD469" i="1" s="1"/>
  <c r="AE469" i="1" a="1"/>
  <c r="AE469" i="1" s="1"/>
  <c r="AF469" i="1" s="1" a="1"/>
  <c r="AF469" i="1" s="1"/>
  <c r="AC469" i="1" a="1"/>
  <c r="AC469" i="1" s="1"/>
  <c r="AG468" i="1" a="1"/>
  <c r="AG468" i="1" s="1"/>
  <c r="AB468" i="1" a="1"/>
  <c r="AB468" i="1" s="1"/>
  <c r="AD468" i="1" s="1" a="1"/>
  <c r="AD468" i="1" s="1"/>
  <c r="AE468" i="1" a="1"/>
  <c r="AE468" i="1" s="1"/>
  <c r="AF468" i="1" s="1" a="1"/>
  <c r="AF468" i="1" s="1"/>
  <c r="I468" i="1" a="1"/>
  <c r="I468" i="1" s="1"/>
  <c r="J468" i="1" s="1" a="1"/>
  <c r="J468" i="1" s="1"/>
  <c r="AK468" i="1" a="1"/>
  <c r="AK468" i="1" s="1"/>
  <c r="AC468" i="1" a="1"/>
  <c r="AC468" i="1" s="1"/>
  <c r="AG467" i="1" a="1"/>
  <c r="AG467" i="1" s="1"/>
  <c r="AB467" i="1" a="1"/>
  <c r="AB467" i="1" s="1"/>
  <c r="AD467" i="1" s="1" a="1"/>
  <c r="AD467" i="1" s="1"/>
  <c r="AE467" i="1" a="1"/>
  <c r="AE467" i="1" s="1"/>
  <c r="AF467" i="1" s="1" a="1"/>
  <c r="AF467" i="1" s="1"/>
  <c r="I467" i="1" a="1"/>
  <c r="I467" i="1" s="1"/>
  <c r="J467" i="1" s="1" a="1"/>
  <c r="J467" i="1" s="1"/>
  <c r="AK467" i="1" a="1"/>
  <c r="AK467" i="1" s="1"/>
  <c r="AC467" i="1" a="1"/>
  <c r="AC467" i="1" s="1"/>
  <c r="AG466" i="1" a="1"/>
  <c r="AG466" i="1" s="1"/>
  <c r="AB466" i="1" a="1"/>
  <c r="AB466" i="1" s="1"/>
  <c r="AD466" i="1" s="1" a="1"/>
  <c r="AD466" i="1" s="1"/>
  <c r="AE466" i="1" a="1"/>
  <c r="AE466" i="1" s="1"/>
  <c r="AF466" i="1" s="1" a="1"/>
  <c r="AF466" i="1" s="1"/>
  <c r="I466" i="1" a="1"/>
  <c r="I466" i="1" s="1"/>
  <c r="J466" i="1" s="1" a="1"/>
  <c r="J466" i="1" s="1"/>
  <c r="AK466" i="1" a="1"/>
  <c r="AK466" i="1" s="1"/>
  <c r="AC466" i="1" a="1"/>
  <c r="AC466" i="1" s="1"/>
  <c r="AG465" i="1" a="1"/>
  <c r="AG465" i="1" s="1"/>
  <c r="AB465" i="1" a="1"/>
  <c r="AB465" i="1" s="1"/>
  <c r="AD465" i="1" s="1" a="1"/>
  <c r="AD465" i="1" s="1"/>
  <c r="AE465" i="1" a="1"/>
  <c r="AE465" i="1" s="1"/>
  <c r="AF465" i="1" s="1" a="1"/>
  <c r="AF465" i="1" s="1"/>
  <c r="J465" i="1" a="1"/>
  <c r="J465" i="1" s="1"/>
  <c r="I465" i="1" a="1"/>
  <c r="I465" i="1" s="1"/>
  <c r="AH465" i="1" a="1"/>
  <c r="AH465" i="1" s="1"/>
  <c r="AJ465" i="1" s="1" a="1"/>
  <c r="AJ465" i="1" s="1"/>
  <c r="AC465" i="1" a="1"/>
  <c r="AC465" i="1" s="1"/>
  <c r="AG464" i="1" a="1"/>
  <c r="AG464" i="1" s="1"/>
  <c r="AB464" i="1" a="1"/>
  <c r="AB464" i="1" s="1"/>
  <c r="AD464" i="1" s="1" a="1"/>
  <c r="AD464" i="1" s="1"/>
  <c r="AE464" i="1" a="1"/>
  <c r="AE464" i="1" s="1"/>
  <c r="AF464" i="1" s="1" a="1"/>
  <c r="AF464" i="1" s="1"/>
  <c r="I464" i="1" a="1"/>
  <c r="I464" i="1" s="1"/>
  <c r="J464" i="1" s="1" a="1"/>
  <c r="J464" i="1" s="1"/>
  <c r="AK464" i="1" a="1"/>
  <c r="AK464" i="1" s="1"/>
  <c r="AC464" i="1" a="1"/>
  <c r="AC464" i="1" s="1"/>
  <c r="AG463" i="1" a="1"/>
  <c r="AG463" i="1" s="1"/>
  <c r="AK463" i="1" s="1" a="1"/>
  <c r="AK463" i="1" s="1"/>
  <c r="I463" i="1" a="1"/>
  <c r="I463" i="1" s="1"/>
  <c r="J463" i="1" s="1" a="1"/>
  <c r="J463" i="1" s="1"/>
  <c r="AB463" i="1" a="1"/>
  <c r="AB463" i="1" s="1"/>
  <c r="AD463" i="1" s="1" a="1"/>
  <c r="AD463" i="1" s="1"/>
  <c r="AE463" i="1" a="1"/>
  <c r="AE463" i="1" s="1"/>
  <c r="AF463" i="1" s="1" a="1"/>
  <c r="AF463" i="1" s="1"/>
  <c r="AC463" i="1" a="1"/>
  <c r="AC463" i="1" s="1"/>
  <c r="AG462" i="1" a="1"/>
  <c r="AG462" i="1" s="1"/>
  <c r="K462" i="1" s="1" a="1"/>
  <c r="K462" i="1" s="1"/>
  <c r="I462" i="1" a="1"/>
  <c r="I462" i="1" s="1"/>
  <c r="J462" i="1" s="1" a="1"/>
  <c r="J462" i="1" s="1"/>
  <c r="AK462" i="1" a="1"/>
  <c r="AK462" i="1" s="1"/>
  <c r="AB462" i="1" a="1"/>
  <c r="AB462" i="1" s="1"/>
  <c r="AD462" i="1" s="1" a="1"/>
  <c r="AD462" i="1" s="1"/>
  <c r="AE462" i="1" a="1"/>
  <c r="AE462" i="1" s="1"/>
  <c r="AF462" i="1" s="1" a="1"/>
  <c r="AF462" i="1" s="1"/>
  <c r="AC462" i="1" a="1"/>
  <c r="AC462" i="1" s="1"/>
  <c r="AG461" i="1" a="1"/>
  <c r="AG461" i="1" s="1"/>
  <c r="I461" i="1" a="1"/>
  <c r="I461" i="1" s="1"/>
  <c r="J461" i="1" s="1" a="1"/>
  <c r="J461" i="1" s="1"/>
  <c r="AK461" i="1" a="1"/>
  <c r="AK461" i="1" s="1"/>
  <c r="AB461" i="1" a="1"/>
  <c r="AB461" i="1" s="1"/>
  <c r="AD461" i="1" s="1" a="1"/>
  <c r="AD461" i="1" s="1"/>
  <c r="AE461" i="1" a="1"/>
  <c r="AE461" i="1" s="1"/>
  <c r="AF461" i="1" s="1" a="1"/>
  <c r="AF461" i="1" s="1"/>
  <c r="AC461" i="1" a="1"/>
  <c r="AC461" i="1" s="1"/>
  <c r="AG460" i="1" a="1"/>
  <c r="AG460" i="1" s="1"/>
  <c r="K460" i="1" s="1" a="1"/>
  <c r="K460" i="1" s="1"/>
  <c r="I460" i="1" a="1"/>
  <c r="I460" i="1" s="1"/>
  <c r="J460" i="1" s="1" a="1"/>
  <c r="J460" i="1" s="1"/>
  <c r="AK460" i="1" a="1"/>
  <c r="AK460" i="1" s="1"/>
  <c r="AB460" i="1" a="1"/>
  <c r="AB460" i="1" s="1"/>
  <c r="AD460" i="1" s="1" a="1"/>
  <c r="AD460" i="1" s="1"/>
  <c r="AE460" i="1" a="1"/>
  <c r="AE460" i="1" s="1"/>
  <c r="AF460" i="1" s="1" a="1"/>
  <c r="AF460" i="1" s="1"/>
  <c r="AC460" i="1" a="1"/>
  <c r="AC460" i="1" s="1"/>
  <c r="AG459" i="1" a="1"/>
  <c r="AG459" i="1" s="1"/>
  <c r="I459" i="1" a="1"/>
  <c r="I459" i="1" s="1"/>
  <c r="J459" i="1" s="1" a="1"/>
  <c r="J459" i="1" s="1"/>
  <c r="AK459" i="1" a="1"/>
  <c r="AK459" i="1" s="1"/>
  <c r="AB459" i="1" a="1"/>
  <c r="AB459" i="1" s="1"/>
  <c r="AD459" i="1" s="1" a="1"/>
  <c r="AD459" i="1" s="1"/>
  <c r="AE459" i="1" a="1"/>
  <c r="AE459" i="1" s="1"/>
  <c r="AF459" i="1" s="1" a="1"/>
  <c r="AF459" i="1" s="1"/>
  <c r="AC459" i="1" a="1"/>
  <c r="AC459" i="1" s="1"/>
  <c r="AG458" i="1" a="1"/>
  <c r="AG458" i="1" s="1"/>
  <c r="K458" i="1" s="1" a="1"/>
  <c r="K458" i="1" s="1"/>
  <c r="I458" i="1" a="1"/>
  <c r="I458" i="1" s="1"/>
  <c r="J458" i="1" s="1" a="1"/>
  <c r="J458" i="1" s="1"/>
  <c r="AK458" i="1" a="1"/>
  <c r="AK458" i="1" s="1"/>
  <c r="AB458" i="1" a="1"/>
  <c r="AB458" i="1" s="1"/>
  <c r="AD458" i="1" s="1" a="1"/>
  <c r="AD458" i="1" s="1"/>
  <c r="AE458" i="1" a="1"/>
  <c r="AE458" i="1" s="1"/>
  <c r="AF458" i="1" s="1" a="1"/>
  <c r="AF458" i="1" s="1"/>
  <c r="AC458" i="1" a="1"/>
  <c r="AC458" i="1" s="1"/>
  <c r="AG457" i="1" a="1"/>
  <c r="AG457" i="1" s="1"/>
  <c r="I457" i="1" a="1"/>
  <c r="I457" i="1" s="1"/>
  <c r="J457" i="1" s="1" a="1"/>
  <c r="J457" i="1" s="1"/>
  <c r="AK457" i="1" a="1"/>
  <c r="AK457" i="1" s="1"/>
  <c r="AB457" i="1" a="1"/>
  <c r="AB457" i="1" s="1"/>
  <c r="AD457" i="1" s="1" a="1"/>
  <c r="AD457" i="1" s="1"/>
  <c r="AE457" i="1" a="1"/>
  <c r="AE457" i="1" s="1"/>
  <c r="AF457" i="1" s="1" a="1"/>
  <c r="AF457" i="1" s="1"/>
  <c r="AC457" i="1" a="1"/>
  <c r="AC457" i="1" s="1"/>
  <c r="AG456" i="1" a="1"/>
  <c r="AG456" i="1" s="1"/>
  <c r="K456" i="1" s="1" a="1"/>
  <c r="K456" i="1" s="1"/>
  <c r="J456" i="1" a="1"/>
  <c r="J456" i="1" s="1"/>
  <c r="I456" i="1" a="1"/>
  <c r="I456" i="1" s="1"/>
  <c r="AB456" i="1" a="1"/>
  <c r="AB456" i="1" s="1"/>
  <c r="AD456" i="1" s="1" a="1"/>
  <c r="AD456" i="1" s="1"/>
  <c r="AE456" i="1" a="1"/>
  <c r="AE456" i="1" s="1"/>
  <c r="AF456" i="1" s="1" a="1"/>
  <c r="AF456" i="1" s="1"/>
  <c r="AH456" i="1" a="1"/>
  <c r="AH456" i="1" s="1"/>
  <c r="AJ456" i="1" s="1" a="1"/>
  <c r="AJ456" i="1" s="1"/>
  <c r="AC456" i="1" a="1"/>
  <c r="AC456" i="1" s="1"/>
  <c r="AG455" i="1" a="1"/>
  <c r="AG455" i="1" s="1"/>
  <c r="J455" i="1" a="1"/>
  <c r="J455" i="1" s="1"/>
  <c r="I455" i="1" a="1"/>
  <c r="I455" i="1" s="1"/>
  <c r="AB455" i="1" a="1"/>
  <c r="AB455" i="1" s="1"/>
  <c r="AD455" i="1" s="1" a="1"/>
  <c r="AD455" i="1" s="1"/>
  <c r="AE455" i="1" a="1"/>
  <c r="AE455" i="1" s="1"/>
  <c r="AF455" i="1" s="1" a="1"/>
  <c r="AF455" i="1" s="1"/>
  <c r="AC455" i="1" a="1"/>
  <c r="AC455" i="1" s="1"/>
  <c r="AG454" i="1" a="1"/>
  <c r="AG454" i="1" s="1"/>
  <c r="K454" i="1" s="1" a="1"/>
  <c r="K454" i="1" s="1"/>
  <c r="J454" i="1" a="1"/>
  <c r="J454" i="1" s="1"/>
  <c r="I454" i="1" a="1"/>
  <c r="I454" i="1" s="1"/>
  <c r="AB454" i="1" a="1"/>
  <c r="AB454" i="1" s="1"/>
  <c r="AD454" i="1" s="1" a="1"/>
  <c r="AD454" i="1" s="1"/>
  <c r="AE454" i="1" a="1"/>
  <c r="AE454" i="1" s="1"/>
  <c r="AF454" i="1" s="1" a="1"/>
  <c r="AF454" i="1" s="1"/>
  <c r="AC454" i="1" a="1"/>
  <c r="AC454" i="1" s="1"/>
  <c r="AG453" i="1" a="1"/>
  <c r="AG453" i="1" s="1"/>
  <c r="J453" i="1" a="1"/>
  <c r="J453" i="1" s="1"/>
  <c r="I453" i="1" a="1"/>
  <c r="I453" i="1" s="1"/>
  <c r="AB453" i="1" a="1"/>
  <c r="AB453" i="1" s="1"/>
  <c r="AD453" i="1" s="1" a="1"/>
  <c r="AD453" i="1" s="1"/>
  <c r="AE453" i="1" a="1"/>
  <c r="AE453" i="1" s="1"/>
  <c r="AF453" i="1" s="1" a="1"/>
  <c r="AF453" i="1" s="1"/>
  <c r="AC453" i="1" a="1"/>
  <c r="AC453" i="1" s="1"/>
  <c r="AG452" i="1" a="1"/>
  <c r="AG452" i="1" s="1"/>
  <c r="K452" i="1" s="1" a="1"/>
  <c r="K452" i="1" s="1"/>
  <c r="J452" i="1" a="1"/>
  <c r="J452" i="1" s="1"/>
  <c r="I452" i="1" a="1"/>
  <c r="I452" i="1" s="1"/>
  <c r="AK452" i="1" a="1"/>
  <c r="AK452" i="1" s="1"/>
  <c r="AB452" i="1" a="1"/>
  <c r="AB452" i="1" s="1"/>
  <c r="AD452" i="1" a="1"/>
  <c r="AD452" i="1" s="1"/>
  <c r="AE452" i="1" a="1"/>
  <c r="AE452" i="1" s="1"/>
  <c r="AF452" i="1" a="1"/>
  <c r="AF452" i="1" s="1"/>
  <c r="AH452" i="1" a="1"/>
  <c r="AH452" i="1" s="1"/>
  <c r="AJ452" i="1" s="1" a="1"/>
  <c r="AJ452" i="1" s="1"/>
  <c r="AI452" i="1" a="1"/>
  <c r="AI452" i="1" s="1"/>
  <c r="AC452" i="1" a="1"/>
  <c r="AC452" i="1" s="1"/>
  <c r="AG451" i="1" a="1"/>
  <c r="AG451" i="1" s="1"/>
  <c r="AB451" i="1" a="1"/>
  <c r="AB451" i="1" s="1"/>
  <c r="AD451" i="1" a="1"/>
  <c r="AD451" i="1" s="1"/>
  <c r="AE451" i="1" a="1"/>
  <c r="AE451" i="1" s="1"/>
  <c r="AF451" i="1" a="1"/>
  <c r="AF451" i="1" s="1"/>
  <c r="J451" i="1" a="1"/>
  <c r="J451" i="1" s="1"/>
  <c r="I451" i="1" a="1"/>
  <c r="I451" i="1" s="1"/>
  <c r="AC451" i="1" a="1"/>
  <c r="AC451" i="1" s="1"/>
  <c r="AG450" i="1" a="1"/>
  <c r="AG450" i="1" s="1"/>
  <c r="AK450" i="1" s="1" a="1"/>
  <c r="AK450" i="1" s="1"/>
  <c r="AB450" i="1" a="1"/>
  <c r="AB450" i="1" s="1"/>
  <c r="AD450" i="1" s="1" a="1"/>
  <c r="AD450" i="1" s="1"/>
  <c r="AE450" i="1" a="1"/>
  <c r="AE450" i="1" s="1"/>
  <c r="AF450" i="1" s="1" a="1"/>
  <c r="AF450" i="1" s="1"/>
  <c r="J450" i="1" a="1"/>
  <c r="J450" i="1" s="1"/>
  <c r="I450" i="1" a="1"/>
  <c r="I450" i="1" s="1"/>
  <c r="AC450" i="1" a="1"/>
  <c r="AC450" i="1" s="1"/>
  <c r="AG449" i="1" a="1"/>
  <c r="AG449" i="1" s="1"/>
  <c r="AB449" i="1" a="1"/>
  <c r="AB449" i="1" s="1"/>
  <c r="AD449" i="1" s="1" a="1"/>
  <c r="AD449" i="1" s="1"/>
  <c r="AE449" i="1" a="1"/>
  <c r="AE449" i="1" s="1"/>
  <c r="AF449" i="1" s="1" a="1"/>
  <c r="AF449" i="1" s="1"/>
  <c r="I449" i="1" a="1"/>
  <c r="I449" i="1" s="1"/>
  <c r="J449" i="1" s="1" a="1"/>
  <c r="J449" i="1" s="1"/>
  <c r="AK449" i="1" a="1"/>
  <c r="AK449" i="1" s="1"/>
  <c r="AC449" i="1" a="1"/>
  <c r="AC449" i="1" s="1"/>
  <c r="AG448" i="1" a="1"/>
  <c r="AG448" i="1" s="1"/>
  <c r="AB448" i="1" a="1"/>
  <c r="AB448" i="1" s="1"/>
  <c r="AD448" i="1" s="1" a="1"/>
  <c r="AD448" i="1" s="1"/>
  <c r="AE448" i="1" a="1"/>
  <c r="AE448" i="1" s="1"/>
  <c r="AF448" i="1" s="1" a="1"/>
  <c r="AF448" i="1" s="1"/>
  <c r="I448" i="1" a="1"/>
  <c r="I448" i="1" s="1"/>
  <c r="J448" i="1" s="1" a="1"/>
  <c r="J448" i="1" s="1"/>
  <c r="AK448" i="1" a="1"/>
  <c r="AK448" i="1" s="1"/>
  <c r="AC448" i="1" a="1"/>
  <c r="AC448" i="1" s="1"/>
  <c r="AG447" i="1" a="1"/>
  <c r="AG447" i="1" s="1"/>
  <c r="AB447" i="1" a="1"/>
  <c r="AB447" i="1" s="1"/>
  <c r="AD447" i="1" s="1" a="1"/>
  <c r="AD447" i="1" s="1"/>
  <c r="AE447" i="1" a="1"/>
  <c r="AE447" i="1" s="1"/>
  <c r="AF447" i="1" s="1" a="1"/>
  <c r="AF447" i="1" s="1"/>
  <c r="I447" i="1" a="1"/>
  <c r="I447" i="1" s="1"/>
  <c r="J447" i="1" s="1" a="1"/>
  <c r="J447" i="1" s="1"/>
  <c r="AK447" i="1" a="1"/>
  <c r="AK447" i="1" s="1"/>
  <c r="AC447" i="1" a="1"/>
  <c r="AC447" i="1" s="1"/>
  <c r="AG446" i="1" a="1"/>
  <c r="AG446" i="1" s="1"/>
  <c r="AB446" i="1" a="1"/>
  <c r="AB446" i="1" s="1"/>
  <c r="AD446" i="1" s="1" a="1"/>
  <c r="AD446" i="1" s="1"/>
  <c r="AE446" i="1" a="1"/>
  <c r="AE446" i="1" s="1"/>
  <c r="AF446" i="1" s="1" a="1"/>
  <c r="AF446" i="1" s="1"/>
  <c r="J446" i="1" a="1"/>
  <c r="J446" i="1" s="1"/>
  <c r="I446" i="1" a="1"/>
  <c r="I446" i="1" s="1"/>
  <c r="AC446" i="1" a="1"/>
  <c r="AC446" i="1" s="1"/>
  <c r="AG445" i="1" a="1"/>
  <c r="AG445" i="1" s="1"/>
  <c r="K445" i="1" s="1" a="1"/>
  <c r="K445" i="1" s="1"/>
  <c r="J445" i="1" a="1"/>
  <c r="J445" i="1" s="1"/>
  <c r="I445" i="1" a="1"/>
  <c r="I445" i="1" s="1"/>
  <c r="AB445" i="1" a="1"/>
  <c r="AB445" i="1" s="1"/>
  <c r="AD445" i="1" s="1" a="1"/>
  <c r="AD445" i="1" s="1"/>
  <c r="AE445" i="1" a="1"/>
  <c r="AE445" i="1" s="1"/>
  <c r="AF445" i="1" s="1" a="1"/>
  <c r="AF445" i="1" s="1"/>
  <c r="AC445" i="1" a="1"/>
  <c r="AC445" i="1" s="1"/>
  <c r="AG444" i="1" a="1"/>
  <c r="AG444" i="1" s="1"/>
  <c r="J444" i="1" a="1"/>
  <c r="J444" i="1" s="1"/>
  <c r="I444" i="1" a="1"/>
  <c r="I444" i="1" s="1"/>
  <c r="AB444" i="1" a="1"/>
  <c r="AB444" i="1" s="1"/>
  <c r="AD444" i="1" s="1" a="1"/>
  <c r="AD444" i="1" s="1"/>
  <c r="AE444" i="1" a="1"/>
  <c r="AE444" i="1" s="1"/>
  <c r="AF444" i="1" s="1" a="1"/>
  <c r="AF444" i="1" s="1"/>
  <c r="AC444" i="1" a="1"/>
  <c r="AC444" i="1" s="1"/>
  <c r="AG443" i="1" a="1"/>
  <c r="AG443" i="1" s="1"/>
  <c r="K443" i="1" s="1" a="1"/>
  <c r="K443" i="1" s="1"/>
  <c r="J443" i="1" a="1"/>
  <c r="J443" i="1" s="1"/>
  <c r="I443" i="1" a="1"/>
  <c r="I443" i="1" s="1"/>
  <c r="AB443" i="1" a="1"/>
  <c r="AB443" i="1" s="1"/>
  <c r="AD443" i="1" s="1" a="1"/>
  <c r="AD443" i="1" s="1"/>
  <c r="AE443" i="1" a="1"/>
  <c r="AE443" i="1" s="1"/>
  <c r="AF443" i="1" s="1" a="1"/>
  <c r="AF443" i="1" s="1"/>
  <c r="AH443" i="1" a="1"/>
  <c r="AH443" i="1" s="1"/>
  <c r="AJ443" i="1" s="1" a="1"/>
  <c r="AJ443" i="1" s="1"/>
  <c r="AC443" i="1" a="1"/>
  <c r="AC443" i="1" s="1"/>
  <c r="AG442" i="1" a="1"/>
  <c r="AG442" i="1" s="1"/>
  <c r="J442" i="1" a="1"/>
  <c r="J442" i="1" s="1"/>
  <c r="I442" i="1" a="1"/>
  <c r="I442" i="1" s="1"/>
  <c r="AB442" i="1" a="1"/>
  <c r="AB442" i="1" s="1"/>
  <c r="AD442" i="1" s="1" a="1"/>
  <c r="AD442" i="1" s="1"/>
  <c r="AE442" i="1" a="1"/>
  <c r="AE442" i="1" s="1"/>
  <c r="AF442" i="1" s="1" a="1"/>
  <c r="AF442" i="1" s="1"/>
  <c r="AC442" i="1" a="1"/>
  <c r="AC442" i="1" s="1"/>
  <c r="AG441" i="1" a="1"/>
  <c r="AG441" i="1" s="1"/>
  <c r="K441" i="1" s="1" a="1"/>
  <c r="K441" i="1" s="1"/>
  <c r="J441" i="1" a="1"/>
  <c r="J441" i="1" s="1"/>
  <c r="I441" i="1" a="1"/>
  <c r="I441" i="1" s="1"/>
  <c r="AB441" i="1" a="1"/>
  <c r="AB441" i="1" s="1"/>
  <c r="AD441" i="1" s="1" a="1"/>
  <c r="AD441" i="1" s="1"/>
  <c r="AE441" i="1" a="1"/>
  <c r="AE441" i="1" s="1"/>
  <c r="AF441" i="1" s="1" a="1"/>
  <c r="AF441" i="1" s="1"/>
  <c r="AC441" i="1" a="1"/>
  <c r="AC441" i="1" s="1"/>
  <c r="AG440" i="1" a="1"/>
  <c r="AG440" i="1" s="1"/>
  <c r="J440" i="1" a="1"/>
  <c r="J440" i="1" s="1"/>
  <c r="I440" i="1" a="1"/>
  <c r="I440" i="1" s="1"/>
  <c r="AB440" i="1" a="1"/>
  <c r="AB440" i="1" s="1"/>
  <c r="AD440" i="1" s="1" a="1"/>
  <c r="AD440" i="1" s="1"/>
  <c r="AE440" i="1" a="1"/>
  <c r="AE440" i="1" s="1"/>
  <c r="AF440" i="1" s="1" a="1"/>
  <c r="AF440" i="1" s="1"/>
  <c r="AC440" i="1" a="1"/>
  <c r="AC440" i="1" s="1"/>
  <c r="AG439" i="1" a="1"/>
  <c r="AG439" i="1" s="1"/>
  <c r="K439" i="1" s="1" a="1"/>
  <c r="K439" i="1" s="1"/>
  <c r="J439" i="1" a="1"/>
  <c r="J439" i="1" s="1"/>
  <c r="I439" i="1" a="1"/>
  <c r="I439" i="1" s="1"/>
  <c r="AB439" i="1" a="1"/>
  <c r="AB439" i="1" s="1"/>
  <c r="AD439" i="1" s="1" a="1"/>
  <c r="AD439" i="1" s="1"/>
  <c r="AE439" i="1" a="1"/>
  <c r="AE439" i="1" s="1"/>
  <c r="AF439" i="1" s="1" a="1"/>
  <c r="AF439" i="1" s="1"/>
  <c r="AH439" i="1" a="1"/>
  <c r="AH439" i="1" s="1"/>
  <c r="AJ439" i="1" s="1" a="1"/>
  <c r="AJ439" i="1" s="1"/>
  <c r="AC439" i="1" a="1"/>
  <c r="AC439" i="1" s="1"/>
  <c r="AG438" i="1" a="1"/>
  <c r="AG438" i="1" s="1"/>
  <c r="J438" i="1" a="1"/>
  <c r="J438" i="1" s="1"/>
  <c r="I438" i="1" a="1"/>
  <c r="I438" i="1" s="1"/>
  <c r="AB438" i="1" a="1"/>
  <c r="AB438" i="1" s="1"/>
  <c r="AD438" i="1" s="1" a="1"/>
  <c r="AD438" i="1" s="1"/>
  <c r="AE438" i="1" a="1"/>
  <c r="AE438" i="1" s="1"/>
  <c r="AF438" i="1" s="1" a="1"/>
  <c r="AF438" i="1" s="1"/>
  <c r="AC438" i="1" a="1"/>
  <c r="AC438" i="1" s="1"/>
  <c r="AG437" i="1" a="1"/>
  <c r="AG437" i="1" s="1"/>
  <c r="K437" i="1" s="1" a="1"/>
  <c r="K437" i="1" s="1"/>
  <c r="J437" i="1" a="1"/>
  <c r="J437" i="1" s="1"/>
  <c r="I437" i="1" a="1"/>
  <c r="I437" i="1" s="1"/>
  <c r="AB437" i="1" a="1"/>
  <c r="AB437" i="1" s="1"/>
  <c r="AD437" i="1" s="1" a="1"/>
  <c r="AD437" i="1" s="1"/>
  <c r="AE437" i="1" a="1"/>
  <c r="AE437" i="1" s="1"/>
  <c r="AF437" i="1" s="1" a="1"/>
  <c r="AF437" i="1" s="1"/>
  <c r="AC437" i="1" a="1"/>
  <c r="AC437" i="1" s="1"/>
  <c r="AG436" i="1" a="1"/>
  <c r="AG436" i="1" s="1"/>
  <c r="J436" i="1" a="1"/>
  <c r="J436" i="1" s="1"/>
  <c r="I436" i="1" a="1"/>
  <c r="I436" i="1" s="1"/>
  <c r="AB436" i="1" a="1"/>
  <c r="AB436" i="1" s="1"/>
  <c r="AD436" i="1" s="1" a="1"/>
  <c r="AD436" i="1" s="1"/>
  <c r="AE436" i="1" a="1"/>
  <c r="AE436" i="1" s="1"/>
  <c r="AF436" i="1" s="1" a="1"/>
  <c r="AF436" i="1" s="1"/>
  <c r="AC436" i="1" a="1"/>
  <c r="AC436" i="1" s="1"/>
  <c r="AG435" i="1" a="1"/>
  <c r="AG435" i="1" s="1"/>
  <c r="K435" i="1" s="1" a="1"/>
  <c r="K435" i="1" s="1"/>
  <c r="J435" i="1" a="1"/>
  <c r="J435" i="1" s="1"/>
  <c r="I435" i="1" a="1"/>
  <c r="I435" i="1" s="1"/>
  <c r="AB435" i="1" a="1"/>
  <c r="AB435" i="1" s="1"/>
  <c r="AD435" i="1" s="1" a="1"/>
  <c r="AD435" i="1" s="1"/>
  <c r="AE435" i="1" a="1"/>
  <c r="AE435" i="1" s="1"/>
  <c r="AF435" i="1" s="1" a="1"/>
  <c r="AF435" i="1" s="1"/>
  <c r="AH435" i="1" a="1"/>
  <c r="AH435" i="1" s="1"/>
  <c r="AJ435" i="1" s="1" a="1"/>
  <c r="AJ435" i="1" s="1"/>
  <c r="AC435" i="1" a="1"/>
  <c r="AC435" i="1" s="1"/>
  <c r="AG434" i="1" a="1"/>
  <c r="AG434" i="1" s="1"/>
  <c r="J434" i="1" a="1"/>
  <c r="J434" i="1" s="1"/>
  <c r="I434" i="1" a="1"/>
  <c r="I434" i="1" s="1"/>
  <c r="AB434" i="1" a="1"/>
  <c r="AB434" i="1" s="1"/>
  <c r="AD434" i="1" s="1" a="1"/>
  <c r="AD434" i="1" s="1"/>
  <c r="AE434" i="1" a="1"/>
  <c r="AE434" i="1" s="1"/>
  <c r="AF434" i="1" s="1" a="1"/>
  <c r="AF434" i="1" s="1"/>
  <c r="AC434" i="1" a="1"/>
  <c r="AC434" i="1" s="1"/>
  <c r="AG433" i="1" a="1"/>
  <c r="AG433" i="1" s="1"/>
  <c r="K433" i="1" s="1" a="1"/>
  <c r="K433" i="1" s="1"/>
  <c r="J433" i="1" a="1"/>
  <c r="J433" i="1" s="1"/>
  <c r="I433" i="1" a="1"/>
  <c r="I433" i="1" s="1"/>
  <c r="AB433" i="1" a="1"/>
  <c r="AB433" i="1" s="1"/>
  <c r="AD433" i="1" s="1" a="1"/>
  <c r="AD433" i="1" s="1"/>
  <c r="AE433" i="1" a="1"/>
  <c r="AE433" i="1" s="1"/>
  <c r="AF433" i="1" s="1" a="1"/>
  <c r="AF433" i="1" s="1"/>
  <c r="AC433" i="1" a="1"/>
  <c r="AC433" i="1" s="1"/>
  <c r="AG432" i="1" a="1"/>
  <c r="AG432" i="1" s="1"/>
  <c r="J432" i="1" a="1"/>
  <c r="J432" i="1" s="1"/>
  <c r="I432" i="1" a="1"/>
  <c r="I432" i="1" s="1"/>
  <c r="AB432" i="1" a="1"/>
  <c r="AB432" i="1" s="1"/>
  <c r="AD432" i="1" s="1" a="1"/>
  <c r="AD432" i="1" s="1"/>
  <c r="AE432" i="1" a="1"/>
  <c r="AE432" i="1" s="1"/>
  <c r="AF432" i="1" s="1" a="1"/>
  <c r="AF432" i="1" s="1"/>
  <c r="AC432" i="1" a="1"/>
  <c r="AC432" i="1" s="1"/>
  <c r="AG431" i="1" a="1"/>
  <c r="AG431" i="1" s="1"/>
  <c r="AK431" i="1" s="1" a="1"/>
  <c r="AK431" i="1" s="1"/>
  <c r="AB431" i="1" a="1"/>
  <c r="AB431" i="1" s="1"/>
  <c r="AD431" i="1" s="1" a="1"/>
  <c r="AD431" i="1" s="1"/>
  <c r="AE431" i="1" a="1"/>
  <c r="AE431" i="1" s="1"/>
  <c r="AF431" i="1" s="1" a="1"/>
  <c r="AF431" i="1" s="1"/>
  <c r="J431" i="1" a="1"/>
  <c r="J431" i="1" s="1"/>
  <c r="I431" i="1" a="1"/>
  <c r="I431" i="1" s="1"/>
  <c r="AC431" i="1" a="1"/>
  <c r="AC431" i="1" s="1"/>
  <c r="AG430" i="1" a="1"/>
  <c r="AG430" i="1" s="1"/>
  <c r="AB430" i="1" a="1"/>
  <c r="AB430" i="1" s="1"/>
  <c r="AD430" i="1" s="1" a="1"/>
  <c r="AD430" i="1" s="1"/>
  <c r="AE430" i="1" a="1"/>
  <c r="AE430" i="1" s="1"/>
  <c r="AF430" i="1" s="1" a="1"/>
  <c r="AF430" i="1" s="1"/>
  <c r="J430" i="1" a="1"/>
  <c r="J430" i="1" s="1"/>
  <c r="I430" i="1" a="1"/>
  <c r="I430" i="1" s="1"/>
  <c r="AC430" i="1" a="1"/>
  <c r="AC430" i="1" s="1"/>
  <c r="AG429" i="1" a="1"/>
  <c r="AG429" i="1" s="1"/>
  <c r="AB429" i="1" a="1"/>
  <c r="AB429" i="1" s="1"/>
  <c r="AD429" i="1" s="1" a="1"/>
  <c r="AD429" i="1" s="1"/>
  <c r="AH429" i="1" s="1" a="1"/>
  <c r="AH429" i="1" s="1"/>
  <c r="AE429" i="1" a="1"/>
  <c r="AE429" i="1" s="1"/>
  <c r="AF429" i="1" s="1" a="1"/>
  <c r="AF429" i="1" s="1"/>
  <c r="J429" i="1" a="1"/>
  <c r="J429" i="1" s="1"/>
  <c r="I429" i="1" a="1"/>
  <c r="I429" i="1" s="1"/>
  <c r="AK429" i="1" a="1"/>
  <c r="AK429" i="1" s="1"/>
  <c r="AC429" i="1" a="1"/>
  <c r="AC429" i="1" s="1"/>
  <c r="AG428" i="1" a="1"/>
  <c r="AG428" i="1" s="1"/>
  <c r="AB428" i="1" a="1"/>
  <c r="AB428" i="1" s="1"/>
  <c r="AD428" i="1" a="1"/>
  <c r="AD428" i="1" s="1"/>
  <c r="AE428" i="1" a="1"/>
  <c r="AE428" i="1" s="1"/>
  <c r="AF428" i="1" a="1"/>
  <c r="AF428" i="1" s="1"/>
  <c r="J428" i="1" a="1"/>
  <c r="J428" i="1" s="1"/>
  <c r="I428" i="1" a="1"/>
  <c r="I428" i="1" s="1"/>
  <c r="AC428" i="1" a="1"/>
  <c r="AC428" i="1" s="1"/>
  <c r="AG427" i="1" a="1"/>
  <c r="AG427" i="1" s="1"/>
  <c r="AK427" i="1" s="1" a="1"/>
  <c r="AK427" i="1" s="1"/>
  <c r="AB427" i="1" a="1"/>
  <c r="AB427" i="1" s="1"/>
  <c r="AD427" i="1" s="1" a="1"/>
  <c r="AD427" i="1" s="1"/>
  <c r="AE427" i="1" a="1"/>
  <c r="AE427" i="1" s="1"/>
  <c r="AF427" i="1" s="1" a="1"/>
  <c r="AF427" i="1" s="1"/>
  <c r="J427" i="1" a="1"/>
  <c r="J427" i="1" s="1"/>
  <c r="I427" i="1" a="1"/>
  <c r="I427" i="1" s="1"/>
  <c r="AC427" i="1" a="1"/>
  <c r="AC427" i="1" s="1"/>
  <c r="AG426" i="1" a="1"/>
  <c r="AG426" i="1" s="1"/>
  <c r="AB426" i="1" a="1"/>
  <c r="AB426" i="1" s="1"/>
  <c r="AD426" i="1" s="1" a="1"/>
  <c r="AD426" i="1" s="1"/>
  <c r="AE426" i="1" a="1"/>
  <c r="AE426" i="1" s="1"/>
  <c r="AF426" i="1" s="1" a="1"/>
  <c r="AF426" i="1" s="1"/>
  <c r="J426" i="1" a="1"/>
  <c r="J426" i="1" s="1"/>
  <c r="I426" i="1" a="1"/>
  <c r="I426" i="1" s="1"/>
  <c r="AC426" i="1" a="1"/>
  <c r="AC426" i="1" s="1"/>
  <c r="AG425" i="1" a="1"/>
  <c r="AG425" i="1" s="1"/>
  <c r="AK425" i="1" s="1" a="1"/>
  <c r="AK425" i="1" s="1"/>
  <c r="AB425" i="1" a="1"/>
  <c r="AB425" i="1" s="1"/>
  <c r="AD425" i="1" s="1" a="1"/>
  <c r="AD425" i="1" s="1"/>
  <c r="AE425" i="1" a="1"/>
  <c r="AE425" i="1" s="1"/>
  <c r="AF425" i="1" s="1" a="1"/>
  <c r="AF425" i="1" s="1"/>
  <c r="J425" i="1" a="1"/>
  <c r="J425" i="1" s="1"/>
  <c r="I425" i="1" a="1"/>
  <c r="I425" i="1" s="1"/>
  <c r="AC425" i="1" a="1"/>
  <c r="AC425" i="1" s="1"/>
  <c r="AG424" i="1" a="1"/>
  <c r="AG424" i="1" s="1"/>
  <c r="AB424" i="1" a="1"/>
  <c r="AB424" i="1" s="1"/>
  <c r="AD424" i="1" s="1" a="1"/>
  <c r="AD424" i="1" s="1"/>
  <c r="AE424" i="1" a="1"/>
  <c r="AE424" i="1" s="1"/>
  <c r="AF424" i="1" s="1" a="1"/>
  <c r="AF424" i="1" s="1"/>
  <c r="J424" i="1" a="1"/>
  <c r="J424" i="1" s="1"/>
  <c r="I424" i="1" a="1"/>
  <c r="I424" i="1" s="1"/>
  <c r="AC424" i="1" a="1"/>
  <c r="AC424" i="1" s="1"/>
  <c r="AG423" i="1" a="1"/>
  <c r="AG423" i="1" s="1"/>
  <c r="K423" i="1" s="1" a="1"/>
  <c r="K423" i="1" s="1"/>
  <c r="I423" i="1" a="1"/>
  <c r="I423" i="1" s="1"/>
  <c r="J423" i="1" s="1" a="1"/>
  <c r="J423" i="1" s="1"/>
  <c r="AK423" i="1" a="1"/>
  <c r="AK423" i="1" s="1"/>
  <c r="AB423" i="1" a="1"/>
  <c r="AB423" i="1" s="1"/>
  <c r="AD423" i="1" s="1" a="1"/>
  <c r="AD423" i="1" s="1"/>
  <c r="AE423" i="1" a="1"/>
  <c r="AE423" i="1" s="1"/>
  <c r="AF423" i="1" s="1" a="1"/>
  <c r="AF423" i="1" s="1"/>
  <c r="AC423" i="1" a="1"/>
  <c r="AC423" i="1" s="1"/>
  <c r="AG422" i="1" a="1"/>
  <c r="AG422" i="1" s="1"/>
  <c r="AH422" i="1" s="1" a="1"/>
  <c r="AH422" i="1" s="1"/>
  <c r="J422" i="1" a="1"/>
  <c r="J422" i="1" s="1"/>
  <c r="I422" i="1" a="1"/>
  <c r="I422" i="1" s="1"/>
  <c r="AB422" i="1" a="1"/>
  <c r="AB422" i="1" s="1"/>
  <c r="AD422" i="1" s="1" a="1"/>
  <c r="AD422" i="1" s="1"/>
  <c r="AE422" i="1" a="1"/>
  <c r="AE422" i="1" s="1"/>
  <c r="AF422" i="1" s="1" a="1"/>
  <c r="AF422" i="1" s="1"/>
  <c r="AC422" i="1" a="1"/>
  <c r="AC422" i="1" s="1"/>
  <c r="AG421" i="1" a="1"/>
  <c r="AG421" i="1" s="1"/>
  <c r="K421" i="1" s="1" a="1"/>
  <c r="K421" i="1" s="1"/>
  <c r="J421" i="1" a="1"/>
  <c r="J421" i="1" s="1"/>
  <c r="I421" i="1" a="1"/>
  <c r="I421" i="1" s="1"/>
  <c r="AB421" i="1" a="1"/>
  <c r="AB421" i="1" s="1"/>
  <c r="AD421" i="1" s="1" a="1"/>
  <c r="AD421" i="1" s="1"/>
  <c r="AE421" i="1" a="1"/>
  <c r="AE421" i="1" s="1"/>
  <c r="AF421" i="1" s="1" a="1"/>
  <c r="AF421" i="1" s="1"/>
  <c r="AC421" i="1" a="1"/>
  <c r="AC421" i="1" s="1"/>
  <c r="AG420" i="1" a="1"/>
  <c r="AG420" i="1" s="1"/>
  <c r="AH420" i="1" s="1" a="1"/>
  <c r="AH420" i="1" s="1"/>
  <c r="J420" i="1" a="1"/>
  <c r="J420" i="1" s="1"/>
  <c r="I420" i="1" a="1"/>
  <c r="I420" i="1" s="1"/>
  <c r="AB420" i="1" a="1"/>
  <c r="AB420" i="1" s="1"/>
  <c r="AD420" i="1" s="1" a="1"/>
  <c r="AD420" i="1" s="1"/>
  <c r="AE420" i="1" a="1"/>
  <c r="AE420" i="1" s="1"/>
  <c r="AF420" i="1" s="1" a="1"/>
  <c r="AF420" i="1" s="1"/>
  <c r="AC420" i="1" a="1"/>
  <c r="AC420" i="1" s="1"/>
  <c r="AG419" i="1" a="1"/>
  <c r="AG419" i="1" s="1"/>
  <c r="K419" i="1" s="1" a="1"/>
  <c r="K419" i="1" s="1"/>
  <c r="J419" i="1" a="1"/>
  <c r="J419" i="1" s="1"/>
  <c r="I419" i="1" a="1"/>
  <c r="I419" i="1" s="1"/>
  <c r="AB419" i="1" a="1"/>
  <c r="AB419" i="1" s="1"/>
  <c r="AD419" i="1" s="1" a="1"/>
  <c r="AD419" i="1" s="1"/>
  <c r="AE419" i="1" a="1"/>
  <c r="AE419" i="1" s="1"/>
  <c r="AF419" i="1" s="1" a="1"/>
  <c r="AF419" i="1" s="1"/>
  <c r="AC419" i="1" a="1"/>
  <c r="AC419" i="1" s="1"/>
  <c r="AG418" i="1" a="1"/>
  <c r="AG418" i="1" s="1"/>
  <c r="J418" i="1" a="1"/>
  <c r="J418" i="1" s="1"/>
  <c r="I418" i="1" a="1"/>
  <c r="I418" i="1" s="1"/>
  <c r="AB418" i="1" a="1"/>
  <c r="AB418" i="1" s="1"/>
  <c r="AD418" i="1" s="1" a="1"/>
  <c r="AD418" i="1" s="1"/>
  <c r="AE418" i="1" a="1"/>
  <c r="AE418" i="1" s="1"/>
  <c r="AF418" i="1" s="1" a="1"/>
  <c r="AF418" i="1" s="1"/>
  <c r="AH418" i="1" a="1"/>
  <c r="AH418" i="1" s="1"/>
  <c r="AC418" i="1" a="1"/>
  <c r="AC418" i="1" s="1"/>
  <c r="AG417" i="1" a="1"/>
  <c r="AG417" i="1" s="1"/>
  <c r="K417" i="1" s="1" a="1"/>
  <c r="K417" i="1" s="1"/>
  <c r="J417" i="1" a="1"/>
  <c r="J417" i="1" s="1"/>
  <c r="I417" i="1" a="1"/>
  <c r="I417" i="1" s="1"/>
  <c r="AB417" i="1" a="1"/>
  <c r="AB417" i="1" s="1"/>
  <c r="AD417" i="1" s="1" a="1"/>
  <c r="AD417" i="1" s="1"/>
  <c r="AE417" i="1" a="1"/>
  <c r="AE417" i="1" s="1"/>
  <c r="AF417" i="1" s="1" a="1"/>
  <c r="AF417" i="1" s="1"/>
  <c r="AC417" i="1" a="1"/>
  <c r="AC417" i="1" s="1"/>
  <c r="AG416" i="1" a="1"/>
  <c r="AG416" i="1" s="1"/>
  <c r="AH416" i="1" s="1" a="1"/>
  <c r="AH416" i="1" s="1"/>
  <c r="J416" i="1" a="1"/>
  <c r="J416" i="1" s="1"/>
  <c r="I416" i="1" a="1"/>
  <c r="I416" i="1" s="1"/>
  <c r="AB416" i="1" a="1"/>
  <c r="AB416" i="1" s="1"/>
  <c r="AD416" i="1" s="1" a="1"/>
  <c r="AD416" i="1" s="1"/>
  <c r="AE416" i="1" a="1"/>
  <c r="AE416" i="1" s="1"/>
  <c r="AF416" i="1" s="1" a="1"/>
  <c r="AF416" i="1" s="1"/>
  <c r="AC416" i="1" a="1"/>
  <c r="AC416" i="1" s="1"/>
  <c r="AG415" i="1" a="1"/>
  <c r="AG415" i="1" s="1"/>
  <c r="K415" i="1" s="1" a="1"/>
  <c r="K415" i="1" s="1"/>
  <c r="J415" i="1" a="1"/>
  <c r="J415" i="1" s="1"/>
  <c r="I415" i="1" a="1"/>
  <c r="I415" i="1" s="1"/>
  <c r="AB415" i="1" a="1"/>
  <c r="AB415" i="1" s="1"/>
  <c r="AD415" i="1" s="1" a="1"/>
  <c r="AD415" i="1" s="1"/>
  <c r="AE415" i="1" a="1"/>
  <c r="AE415" i="1" s="1"/>
  <c r="AF415" i="1" s="1" a="1"/>
  <c r="AF415" i="1" s="1"/>
  <c r="AC415" i="1" a="1"/>
  <c r="AC415" i="1" s="1"/>
  <c r="AG414" i="1" a="1"/>
  <c r="AG414" i="1" s="1"/>
  <c r="AH414" i="1" s="1" a="1"/>
  <c r="AH414" i="1" s="1"/>
  <c r="J414" i="1" a="1"/>
  <c r="J414" i="1" s="1"/>
  <c r="I414" i="1" a="1"/>
  <c r="I414" i="1" s="1"/>
  <c r="AB414" i="1" a="1"/>
  <c r="AB414" i="1" s="1"/>
  <c r="AD414" i="1" s="1" a="1"/>
  <c r="AD414" i="1" s="1"/>
  <c r="AE414" i="1" a="1"/>
  <c r="AE414" i="1" s="1"/>
  <c r="AF414" i="1" s="1" a="1"/>
  <c r="AF414" i="1" s="1"/>
  <c r="AC414" i="1" a="1"/>
  <c r="AC414" i="1" s="1"/>
  <c r="AG413" i="1" a="1"/>
  <c r="AG413" i="1" s="1"/>
  <c r="K413" i="1" s="1" a="1"/>
  <c r="K413" i="1" s="1"/>
  <c r="J413" i="1" a="1"/>
  <c r="J413" i="1" s="1"/>
  <c r="I413" i="1" a="1"/>
  <c r="I413" i="1" s="1"/>
  <c r="AB413" i="1" a="1"/>
  <c r="AB413" i="1" s="1"/>
  <c r="AD413" i="1" s="1" a="1"/>
  <c r="AD413" i="1" s="1"/>
  <c r="AE413" i="1" a="1"/>
  <c r="AE413" i="1" s="1"/>
  <c r="AF413" i="1" s="1" a="1"/>
  <c r="AF413" i="1" s="1"/>
  <c r="AC413" i="1" a="1"/>
  <c r="AC413" i="1" s="1"/>
  <c r="AG412" i="1" a="1"/>
  <c r="AG412" i="1" s="1"/>
  <c r="AH412" i="1" s="1" a="1"/>
  <c r="AH412" i="1" s="1"/>
  <c r="J412" i="1" a="1"/>
  <c r="J412" i="1" s="1"/>
  <c r="I412" i="1" a="1"/>
  <c r="I412" i="1" s="1"/>
  <c r="AB412" i="1" a="1"/>
  <c r="AB412" i="1" s="1"/>
  <c r="AD412" i="1" s="1" a="1"/>
  <c r="AD412" i="1" s="1"/>
  <c r="AE412" i="1" a="1"/>
  <c r="AE412" i="1" s="1"/>
  <c r="AF412" i="1" s="1" a="1"/>
  <c r="AF412" i="1" s="1"/>
  <c r="AC412" i="1" a="1"/>
  <c r="AC412" i="1" s="1"/>
  <c r="AG411" i="1" a="1"/>
  <c r="AG411" i="1" s="1"/>
  <c r="K411" i="1" s="1" a="1"/>
  <c r="K411" i="1" s="1"/>
  <c r="J411" i="1" a="1"/>
  <c r="J411" i="1" s="1"/>
  <c r="I411" i="1" a="1"/>
  <c r="I411" i="1" s="1"/>
  <c r="AB411" i="1" a="1"/>
  <c r="AB411" i="1" s="1"/>
  <c r="AD411" i="1" s="1" a="1"/>
  <c r="AD411" i="1" s="1"/>
  <c r="AE411" i="1" a="1"/>
  <c r="AE411" i="1" s="1"/>
  <c r="AF411" i="1" s="1" a="1"/>
  <c r="AF411" i="1" s="1"/>
  <c r="AC411" i="1" a="1"/>
  <c r="AC411" i="1" s="1"/>
  <c r="AG410" i="1" a="1"/>
  <c r="AG410" i="1" s="1"/>
  <c r="J410" i="1" a="1"/>
  <c r="J410" i="1" s="1"/>
  <c r="I410" i="1" a="1"/>
  <c r="I410" i="1" s="1"/>
  <c r="AB410" i="1" a="1"/>
  <c r="AB410" i="1" s="1"/>
  <c r="AD410" i="1" s="1" a="1"/>
  <c r="AD410" i="1" s="1"/>
  <c r="AE410" i="1" a="1"/>
  <c r="AE410" i="1" s="1"/>
  <c r="AF410" i="1" s="1" a="1"/>
  <c r="AF410" i="1" s="1"/>
  <c r="AH410" i="1" a="1"/>
  <c r="AH410" i="1" s="1"/>
  <c r="AC410" i="1" a="1"/>
  <c r="AC410" i="1" s="1"/>
  <c r="AG409" i="1" a="1"/>
  <c r="AG409" i="1" s="1"/>
  <c r="K409" i="1" s="1" a="1"/>
  <c r="K409" i="1" s="1"/>
  <c r="J409" i="1" a="1"/>
  <c r="J409" i="1" s="1"/>
  <c r="I409" i="1" a="1"/>
  <c r="I409" i="1" s="1"/>
  <c r="AB409" i="1" a="1"/>
  <c r="AB409" i="1" s="1"/>
  <c r="AD409" i="1" s="1" a="1"/>
  <c r="AD409" i="1" s="1"/>
  <c r="AE409" i="1" a="1"/>
  <c r="AE409" i="1" s="1"/>
  <c r="AF409" i="1" s="1" a="1"/>
  <c r="AF409" i="1" s="1"/>
  <c r="AC409" i="1" a="1"/>
  <c r="AC409" i="1" s="1"/>
  <c r="AG408" i="1" a="1"/>
  <c r="AG408" i="1" s="1"/>
  <c r="AH408" i="1" s="1" a="1"/>
  <c r="AH408" i="1" s="1"/>
  <c r="J408" i="1" a="1"/>
  <c r="J408" i="1" s="1"/>
  <c r="I408" i="1" a="1"/>
  <c r="I408" i="1" s="1"/>
  <c r="AB408" i="1" a="1"/>
  <c r="AB408" i="1" s="1"/>
  <c r="AD408" i="1" s="1" a="1"/>
  <c r="AD408" i="1" s="1"/>
  <c r="AE408" i="1" a="1"/>
  <c r="AE408" i="1" s="1"/>
  <c r="AF408" i="1" s="1" a="1"/>
  <c r="AF408" i="1" s="1"/>
  <c r="AC408" i="1" a="1"/>
  <c r="AC408" i="1" s="1"/>
  <c r="AG407" i="1" a="1"/>
  <c r="AG407" i="1" s="1"/>
  <c r="K407" i="1" s="1" a="1"/>
  <c r="K407" i="1" s="1"/>
  <c r="J407" i="1" a="1"/>
  <c r="J407" i="1" s="1"/>
  <c r="I407" i="1" a="1"/>
  <c r="I407" i="1" s="1"/>
  <c r="AB407" i="1" a="1"/>
  <c r="AB407" i="1" s="1"/>
  <c r="AD407" i="1" s="1" a="1"/>
  <c r="AD407" i="1" s="1"/>
  <c r="AE407" i="1" a="1"/>
  <c r="AE407" i="1" s="1"/>
  <c r="AF407" i="1" s="1" a="1"/>
  <c r="AF407" i="1" s="1"/>
  <c r="AC407" i="1" a="1"/>
  <c r="AC407" i="1" s="1"/>
  <c r="AG406" i="1" a="1"/>
  <c r="AG406" i="1" s="1"/>
  <c r="AH406" i="1" s="1" a="1"/>
  <c r="AH406" i="1" s="1"/>
  <c r="J406" i="1" a="1"/>
  <c r="J406" i="1" s="1"/>
  <c r="I406" i="1" a="1"/>
  <c r="I406" i="1" s="1"/>
  <c r="AB406" i="1" a="1"/>
  <c r="AB406" i="1" s="1"/>
  <c r="AD406" i="1" s="1" a="1"/>
  <c r="AD406" i="1" s="1"/>
  <c r="AE406" i="1" a="1"/>
  <c r="AE406" i="1" s="1"/>
  <c r="AF406" i="1" s="1" a="1"/>
  <c r="AF406" i="1" s="1"/>
  <c r="AC406" i="1" a="1"/>
  <c r="AC406" i="1" s="1"/>
  <c r="AG405" i="1" a="1"/>
  <c r="AG405" i="1" s="1"/>
  <c r="K405" i="1" s="1" a="1"/>
  <c r="K405" i="1" s="1"/>
  <c r="J405" i="1" a="1"/>
  <c r="J405" i="1" s="1"/>
  <c r="I405" i="1" a="1"/>
  <c r="I405" i="1" s="1"/>
  <c r="AB405" i="1" a="1"/>
  <c r="AB405" i="1" s="1"/>
  <c r="AD405" i="1" s="1" a="1"/>
  <c r="AD405" i="1" s="1"/>
  <c r="AE405" i="1" a="1"/>
  <c r="AE405" i="1" s="1"/>
  <c r="AF405" i="1" s="1" a="1"/>
  <c r="AF405" i="1" s="1"/>
  <c r="AC405" i="1" a="1"/>
  <c r="AC405" i="1" s="1"/>
  <c r="AG404" i="1" a="1"/>
  <c r="AG404" i="1" s="1"/>
  <c r="AH404" i="1" s="1" a="1"/>
  <c r="AH404" i="1" s="1"/>
  <c r="J404" i="1" a="1"/>
  <c r="J404" i="1" s="1"/>
  <c r="I404" i="1" a="1"/>
  <c r="I404" i="1" s="1"/>
  <c r="AB404" i="1" a="1"/>
  <c r="AB404" i="1" s="1"/>
  <c r="AD404" i="1" s="1" a="1"/>
  <c r="AD404" i="1" s="1"/>
  <c r="AE404" i="1" a="1"/>
  <c r="AE404" i="1" s="1"/>
  <c r="AF404" i="1" s="1" a="1"/>
  <c r="AF404" i="1" s="1"/>
  <c r="AC404" i="1" a="1"/>
  <c r="AC404" i="1" s="1"/>
  <c r="AG403" i="1" a="1"/>
  <c r="AG403" i="1" s="1"/>
  <c r="K403" i="1" s="1" a="1"/>
  <c r="K403" i="1" s="1"/>
  <c r="J403" i="1" a="1"/>
  <c r="J403" i="1" s="1"/>
  <c r="I403" i="1" a="1"/>
  <c r="I403" i="1" s="1"/>
  <c r="AB403" i="1" a="1"/>
  <c r="AB403" i="1" s="1"/>
  <c r="AD403" i="1" s="1" a="1"/>
  <c r="AD403" i="1" s="1"/>
  <c r="AE403" i="1" a="1"/>
  <c r="AE403" i="1" s="1"/>
  <c r="AF403" i="1" s="1" a="1"/>
  <c r="AF403" i="1" s="1"/>
  <c r="AC403" i="1" a="1"/>
  <c r="AC403" i="1" s="1"/>
  <c r="AG402" i="1" a="1"/>
  <c r="AG402" i="1" s="1"/>
  <c r="J402" i="1" a="1"/>
  <c r="J402" i="1" s="1"/>
  <c r="I402" i="1" a="1"/>
  <c r="I402" i="1" s="1"/>
  <c r="AB402" i="1" a="1"/>
  <c r="AB402" i="1" s="1"/>
  <c r="AD402" i="1" s="1" a="1"/>
  <c r="AD402" i="1" s="1"/>
  <c r="AE402" i="1" a="1"/>
  <c r="AE402" i="1" s="1"/>
  <c r="AF402" i="1" s="1" a="1"/>
  <c r="AF402" i="1" s="1"/>
  <c r="AH402" i="1" a="1"/>
  <c r="AH402" i="1" s="1"/>
  <c r="AC402" i="1" a="1"/>
  <c r="AC402" i="1" s="1"/>
  <c r="AG401" i="1" a="1"/>
  <c r="AG401" i="1" s="1"/>
  <c r="K401" i="1" s="1" a="1"/>
  <c r="K401" i="1" s="1"/>
  <c r="J401" i="1" a="1"/>
  <c r="J401" i="1" s="1"/>
  <c r="I401" i="1" a="1"/>
  <c r="I401" i="1" s="1"/>
  <c r="AB401" i="1" a="1"/>
  <c r="AB401" i="1" s="1"/>
  <c r="AD401" i="1" s="1" a="1"/>
  <c r="AD401" i="1" s="1"/>
  <c r="AE401" i="1" a="1"/>
  <c r="AE401" i="1" s="1"/>
  <c r="AF401" i="1" s="1" a="1"/>
  <c r="AF401" i="1" s="1"/>
  <c r="AC401" i="1" a="1"/>
  <c r="AC401" i="1" s="1"/>
  <c r="AG400" i="1" a="1"/>
  <c r="AG400" i="1" s="1"/>
  <c r="AH400" i="1" s="1" a="1"/>
  <c r="AH400" i="1" s="1"/>
  <c r="J400" i="1" a="1"/>
  <c r="J400" i="1" s="1"/>
  <c r="I400" i="1" a="1"/>
  <c r="I400" i="1" s="1"/>
  <c r="AB400" i="1" a="1"/>
  <c r="AB400" i="1" s="1"/>
  <c r="AD400" i="1" s="1" a="1"/>
  <c r="AD400" i="1" s="1"/>
  <c r="AE400" i="1" a="1"/>
  <c r="AE400" i="1" s="1"/>
  <c r="AF400" i="1" s="1" a="1"/>
  <c r="AF400" i="1" s="1"/>
  <c r="AC400" i="1" a="1"/>
  <c r="AC400" i="1" s="1"/>
  <c r="AG399" i="1" a="1"/>
  <c r="AG399" i="1" s="1"/>
  <c r="K399" i="1" s="1" a="1"/>
  <c r="K399" i="1" s="1"/>
  <c r="J399" i="1" a="1"/>
  <c r="J399" i="1" s="1"/>
  <c r="I399" i="1" a="1"/>
  <c r="I399" i="1" s="1"/>
  <c r="AB399" i="1" a="1"/>
  <c r="AB399" i="1" s="1"/>
  <c r="AD399" i="1" s="1" a="1"/>
  <c r="AD399" i="1" s="1"/>
  <c r="AE399" i="1" a="1"/>
  <c r="AE399" i="1" s="1"/>
  <c r="AF399" i="1" s="1" a="1"/>
  <c r="AF399" i="1" s="1"/>
  <c r="AC399" i="1" a="1"/>
  <c r="AC399" i="1" s="1"/>
  <c r="AG398" i="1" a="1"/>
  <c r="AG398" i="1" s="1"/>
  <c r="AH398" i="1" s="1" a="1"/>
  <c r="AH398" i="1" s="1"/>
  <c r="J398" i="1" a="1"/>
  <c r="J398" i="1" s="1"/>
  <c r="I398" i="1" a="1"/>
  <c r="I398" i="1" s="1"/>
  <c r="AB398" i="1" a="1"/>
  <c r="AB398" i="1" s="1"/>
  <c r="AD398" i="1" s="1" a="1"/>
  <c r="AD398" i="1" s="1"/>
  <c r="AE398" i="1" a="1"/>
  <c r="AE398" i="1" s="1"/>
  <c r="AF398" i="1" s="1" a="1"/>
  <c r="AF398" i="1" s="1"/>
  <c r="AC398" i="1" a="1"/>
  <c r="AC398" i="1" s="1"/>
  <c r="AG397" i="1" a="1"/>
  <c r="AG397" i="1" s="1"/>
  <c r="K397" i="1" s="1" a="1"/>
  <c r="K397" i="1" s="1"/>
  <c r="J397" i="1" a="1"/>
  <c r="J397" i="1" s="1"/>
  <c r="I397" i="1" a="1"/>
  <c r="I397" i="1" s="1"/>
  <c r="AB397" i="1" a="1"/>
  <c r="AB397" i="1" s="1"/>
  <c r="AD397" i="1" s="1" a="1"/>
  <c r="AD397" i="1" s="1"/>
  <c r="AE397" i="1" a="1"/>
  <c r="AE397" i="1" s="1"/>
  <c r="AF397" i="1" s="1" a="1"/>
  <c r="AF397" i="1" s="1"/>
  <c r="AC397" i="1" a="1"/>
  <c r="AC397" i="1" s="1"/>
  <c r="AG396" i="1" a="1"/>
  <c r="AG396" i="1" s="1"/>
  <c r="AH396" i="1" s="1" a="1"/>
  <c r="AH396" i="1" s="1"/>
  <c r="J396" i="1" a="1"/>
  <c r="J396" i="1" s="1"/>
  <c r="I396" i="1" a="1"/>
  <c r="I396" i="1" s="1"/>
  <c r="AB396" i="1" a="1"/>
  <c r="AB396" i="1" s="1"/>
  <c r="AD396" i="1" s="1" a="1"/>
  <c r="AD396" i="1" s="1"/>
  <c r="AE396" i="1" a="1"/>
  <c r="AE396" i="1" s="1"/>
  <c r="AF396" i="1" s="1" a="1"/>
  <c r="AF396" i="1" s="1"/>
  <c r="AC396" i="1" a="1"/>
  <c r="AC396" i="1" s="1"/>
  <c r="AG395" i="1" a="1"/>
  <c r="AG395" i="1" s="1"/>
  <c r="AB395" i="1" a="1"/>
  <c r="AB395" i="1" s="1"/>
  <c r="AD395" i="1" s="1" a="1"/>
  <c r="AD395" i="1" s="1"/>
  <c r="AE395" i="1" a="1"/>
  <c r="AE395" i="1" s="1"/>
  <c r="AF395" i="1" s="1" a="1"/>
  <c r="AF395" i="1" s="1"/>
  <c r="I395" i="1" a="1"/>
  <c r="I395" i="1" s="1"/>
  <c r="J395" i="1" s="1" a="1"/>
  <c r="J395" i="1" s="1"/>
  <c r="AK395" i="1" a="1"/>
  <c r="AK395" i="1" s="1"/>
  <c r="AC395" i="1" a="1"/>
  <c r="AC395" i="1" s="1"/>
  <c r="AG394" i="1" a="1"/>
  <c r="AG394" i="1" s="1"/>
  <c r="AB394" i="1" a="1"/>
  <c r="AB394" i="1" s="1"/>
  <c r="AD394" i="1" s="1" a="1"/>
  <c r="AD394" i="1" s="1"/>
  <c r="AE394" i="1" a="1"/>
  <c r="AE394" i="1" s="1"/>
  <c r="AF394" i="1" s="1" a="1"/>
  <c r="AF394" i="1" s="1"/>
  <c r="I394" i="1" a="1"/>
  <c r="I394" i="1" s="1"/>
  <c r="J394" i="1" s="1" a="1"/>
  <c r="J394" i="1" s="1"/>
  <c r="AK394" i="1" a="1"/>
  <c r="AK394" i="1" s="1"/>
  <c r="AC394" i="1" a="1"/>
  <c r="AC394" i="1" s="1"/>
  <c r="AG393" i="1" a="1"/>
  <c r="AG393" i="1" s="1"/>
  <c r="AB393" i="1" a="1"/>
  <c r="AB393" i="1" s="1"/>
  <c r="AD393" i="1" s="1" a="1"/>
  <c r="AD393" i="1" s="1"/>
  <c r="AE393" i="1" a="1"/>
  <c r="AE393" i="1" s="1"/>
  <c r="AF393" i="1" s="1" a="1"/>
  <c r="AF393" i="1" s="1"/>
  <c r="J393" i="1" a="1"/>
  <c r="J393" i="1" s="1"/>
  <c r="I393" i="1" a="1"/>
  <c r="I393" i="1" s="1"/>
  <c r="AC393" i="1" a="1"/>
  <c r="AC393" i="1" s="1"/>
  <c r="AG392" i="1" a="1"/>
  <c r="AG392" i="1" s="1"/>
  <c r="AK392" i="1" s="1" a="1"/>
  <c r="AK392" i="1" s="1"/>
  <c r="AB392" i="1" a="1"/>
  <c r="AB392" i="1" s="1"/>
  <c r="AD392" i="1" s="1" a="1"/>
  <c r="AD392" i="1" s="1"/>
  <c r="AE392" i="1" a="1"/>
  <c r="AE392" i="1" s="1"/>
  <c r="AF392" i="1" s="1" a="1"/>
  <c r="AF392" i="1" s="1"/>
  <c r="J392" i="1" a="1"/>
  <c r="J392" i="1" s="1"/>
  <c r="I392" i="1" a="1"/>
  <c r="I392" i="1" s="1"/>
  <c r="AC392" i="1" a="1"/>
  <c r="AC392" i="1" s="1"/>
  <c r="AG391" i="1" a="1"/>
  <c r="AG391" i="1" s="1"/>
  <c r="AB391" i="1" a="1"/>
  <c r="AB391" i="1" s="1"/>
  <c r="AD391" i="1" s="1" a="1"/>
  <c r="AD391" i="1" s="1"/>
  <c r="AE391" i="1" a="1"/>
  <c r="AE391" i="1" s="1"/>
  <c r="AF391" i="1" s="1" a="1"/>
  <c r="AF391" i="1" s="1"/>
  <c r="J391" i="1" a="1"/>
  <c r="J391" i="1" s="1"/>
  <c r="I391" i="1" a="1"/>
  <c r="I391" i="1" s="1"/>
  <c r="AC391" i="1" a="1"/>
  <c r="AC391" i="1" s="1"/>
  <c r="AG390" i="1" a="1"/>
  <c r="AG390" i="1" s="1"/>
  <c r="AK390" i="1" s="1" a="1"/>
  <c r="AK390" i="1" s="1"/>
  <c r="AB390" i="1" a="1"/>
  <c r="AB390" i="1" s="1"/>
  <c r="AD390" i="1" s="1" a="1"/>
  <c r="AD390" i="1" s="1"/>
  <c r="AE390" i="1" a="1"/>
  <c r="AE390" i="1" s="1"/>
  <c r="AF390" i="1" s="1" a="1"/>
  <c r="AF390" i="1" s="1"/>
  <c r="J390" i="1" a="1"/>
  <c r="J390" i="1" s="1"/>
  <c r="I390" i="1" a="1"/>
  <c r="I390" i="1" s="1"/>
  <c r="AC390" i="1" a="1"/>
  <c r="AC390" i="1" s="1"/>
  <c r="AG389" i="1" a="1"/>
  <c r="AG389" i="1" s="1"/>
  <c r="AB389" i="1" a="1"/>
  <c r="AB389" i="1" s="1"/>
  <c r="AD389" i="1" s="1" a="1"/>
  <c r="AD389" i="1" s="1"/>
  <c r="AE389" i="1" a="1"/>
  <c r="AE389" i="1" s="1"/>
  <c r="AF389" i="1" s="1" a="1"/>
  <c r="AF389" i="1" s="1"/>
  <c r="J389" i="1" a="1"/>
  <c r="J389" i="1" s="1"/>
  <c r="I389" i="1" a="1"/>
  <c r="I389" i="1" s="1"/>
  <c r="AC389" i="1" a="1"/>
  <c r="AC389" i="1" s="1"/>
  <c r="AG388" i="1" a="1"/>
  <c r="AG388" i="1" s="1"/>
  <c r="AK388" i="1" s="1" a="1"/>
  <c r="AK388" i="1" s="1"/>
  <c r="AB388" i="1" a="1"/>
  <c r="AB388" i="1" s="1"/>
  <c r="AD388" i="1" s="1" a="1"/>
  <c r="AD388" i="1" s="1"/>
  <c r="AE388" i="1" a="1"/>
  <c r="AE388" i="1" s="1"/>
  <c r="AF388" i="1" s="1" a="1"/>
  <c r="AF388" i="1" s="1"/>
  <c r="J388" i="1" a="1"/>
  <c r="J388" i="1" s="1"/>
  <c r="I388" i="1" a="1"/>
  <c r="I388" i="1" s="1"/>
  <c r="AC388" i="1" a="1"/>
  <c r="AC388" i="1" s="1"/>
  <c r="AG387" i="1" a="1"/>
  <c r="AG387" i="1" s="1"/>
  <c r="AB387" i="1" a="1"/>
  <c r="AB387" i="1" s="1"/>
  <c r="AD387" i="1" s="1" a="1"/>
  <c r="AD387" i="1" s="1"/>
  <c r="AH387" i="1" s="1" a="1"/>
  <c r="AH387" i="1" s="1"/>
  <c r="AJ387" i="1" s="1" a="1"/>
  <c r="AJ387" i="1" s="1"/>
  <c r="AE387" i="1" a="1"/>
  <c r="AE387" i="1" s="1"/>
  <c r="AF387" i="1" s="1" a="1"/>
  <c r="AF387" i="1" s="1"/>
  <c r="J387" i="1" a="1"/>
  <c r="J387" i="1" s="1"/>
  <c r="I387" i="1" a="1"/>
  <c r="I387" i="1" s="1"/>
  <c r="AC387" i="1" a="1"/>
  <c r="AC387" i="1" s="1"/>
  <c r="AG386" i="1" a="1"/>
  <c r="AG386" i="1" s="1"/>
  <c r="AK386" i="1" s="1" a="1"/>
  <c r="AK386" i="1" s="1"/>
  <c r="AB386" i="1" a="1"/>
  <c r="AB386" i="1" s="1"/>
  <c r="AD386" i="1" s="1" a="1"/>
  <c r="AD386" i="1" s="1"/>
  <c r="AE386" i="1" a="1"/>
  <c r="AE386" i="1" s="1"/>
  <c r="AF386" i="1" s="1" a="1"/>
  <c r="AF386" i="1" s="1"/>
  <c r="J386" i="1" a="1"/>
  <c r="J386" i="1" s="1"/>
  <c r="I386" i="1" a="1"/>
  <c r="I386" i="1" s="1"/>
  <c r="AC386" i="1" a="1"/>
  <c r="AC386" i="1" s="1"/>
  <c r="AG385" i="1" a="1"/>
  <c r="AG385" i="1" s="1"/>
  <c r="AB385" i="1" a="1"/>
  <c r="AB385" i="1" s="1"/>
  <c r="AD385" i="1" s="1" a="1"/>
  <c r="AD385" i="1" s="1"/>
  <c r="AE385" i="1" a="1"/>
  <c r="AE385" i="1" s="1"/>
  <c r="AF385" i="1" s="1" a="1"/>
  <c r="AF385" i="1" s="1"/>
  <c r="AH385" i="1" s="1" a="1"/>
  <c r="AH385" i="1" s="1"/>
  <c r="AJ385" i="1" s="1" a="1"/>
  <c r="AJ385" i="1" s="1"/>
  <c r="J385" i="1" a="1"/>
  <c r="J385" i="1" s="1"/>
  <c r="I385" i="1" a="1"/>
  <c r="I385" i="1" s="1"/>
  <c r="AC385" i="1" a="1"/>
  <c r="AC385" i="1" s="1"/>
  <c r="AG384" i="1" a="1"/>
  <c r="AG384" i="1" s="1"/>
  <c r="AK384" i="1" s="1" a="1"/>
  <c r="AK384" i="1" s="1"/>
  <c r="AB384" i="1" a="1"/>
  <c r="AB384" i="1" s="1"/>
  <c r="AD384" i="1" s="1" a="1"/>
  <c r="AD384" i="1" s="1"/>
  <c r="AE384" i="1" a="1"/>
  <c r="AE384" i="1" s="1"/>
  <c r="AF384" i="1" s="1" a="1"/>
  <c r="AF384" i="1" s="1"/>
  <c r="J384" i="1" a="1"/>
  <c r="J384" i="1" s="1"/>
  <c r="I384" i="1" a="1"/>
  <c r="I384" i="1" s="1"/>
  <c r="AC384" i="1" a="1"/>
  <c r="AC384" i="1" s="1"/>
  <c r="AG383" i="1" a="1"/>
  <c r="AG383" i="1" s="1"/>
  <c r="AB383" i="1" a="1"/>
  <c r="AB383" i="1" s="1"/>
  <c r="AD383" i="1" s="1" a="1"/>
  <c r="AD383" i="1" s="1"/>
  <c r="AE383" i="1" a="1"/>
  <c r="AE383" i="1" s="1"/>
  <c r="AF383" i="1" s="1" a="1"/>
  <c r="AF383" i="1" s="1"/>
  <c r="J383" i="1" a="1"/>
  <c r="J383" i="1" s="1"/>
  <c r="I383" i="1" a="1"/>
  <c r="I383" i="1" s="1"/>
  <c r="AC383" i="1" a="1"/>
  <c r="AC383" i="1" s="1"/>
  <c r="AG382" i="1" a="1"/>
  <c r="AG382" i="1" s="1"/>
  <c r="AK382" i="1" s="1" a="1"/>
  <c r="AK382" i="1" s="1"/>
  <c r="AB382" i="1" a="1"/>
  <c r="AB382" i="1" s="1"/>
  <c r="AD382" i="1" s="1" a="1"/>
  <c r="AD382" i="1" s="1"/>
  <c r="AE382" i="1" a="1"/>
  <c r="AE382" i="1" s="1"/>
  <c r="AF382" i="1" s="1" a="1"/>
  <c r="AF382" i="1" s="1"/>
  <c r="J382" i="1" a="1"/>
  <c r="J382" i="1" s="1"/>
  <c r="I382" i="1" a="1"/>
  <c r="I382" i="1" s="1"/>
  <c r="AC382" i="1" a="1"/>
  <c r="AC382" i="1" s="1"/>
  <c r="AG381" i="1" a="1"/>
  <c r="AG381" i="1" s="1"/>
  <c r="AB381" i="1" a="1"/>
  <c r="AB381" i="1" s="1"/>
  <c r="AD381" i="1" s="1" a="1"/>
  <c r="AD381" i="1" s="1"/>
  <c r="AE381" i="1" a="1"/>
  <c r="AE381" i="1" s="1"/>
  <c r="AF381" i="1" s="1" a="1"/>
  <c r="AF381" i="1" s="1"/>
  <c r="J381" i="1" a="1"/>
  <c r="J381" i="1" s="1"/>
  <c r="I381" i="1" a="1"/>
  <c r="I381" i="1" s="1"/>
  <c r="AC381" i="1" a="1"/>
  <c r="AC381" i="1" s="1"/>
  <c r="AG380" i="1" a="1"/>
  <c r="AG380" i="1" s="1"/>
  <c r="AK380" i="1" s="1" a="1"/>
  <c r="AK380" i="1" s="1"/>
  <c r="AB380" i="1" a="1"/>
  <c r="AB380" i="1" s="1"/>
  <c r="AD380" i="1" s="1" a="1"/>
  <c r="AD380" i="1" s="1"/>
  <c r="AE380" i="1" a="1"/>
  <c r="AE380" i="1" s="1"/>
  <c r="AF380" i="1" s="1" a="1"/>
  <c r="AF380" i="1" s="1"/>
  <c r="J380" i="1" a="1"/>
  <c r="J380" i="1" s="1"/>
  <c r="I380" i="1" a="1"/>
  <c r="I380" i="1" s="1"/>
  <c r="AC380" i="1" a="1"/>
  <c r="AC380" i="1" s="1"/>
  <c r="AG379" i="1" a="1"/>
  <c r="AG379" i="1" s="1"/>
  <c r="AB379" i="1" a="1"/>
  <c r="AB379" i="1" s="1"/>
  <c r="AD379" i="1" s="1" a="1"/>
  <c r="AD379" i="1" s="1"/>
  <c r="AE379" i="1" a="1"/>
  <c r="AE379" i="1" s="1"/>
  <c r="AF379" i="1" s="1" a="1"/>
  <c r="AF379" i="1" s="1"/>
  <c r="J379" i="1" a="1"/>
  <c r="J379" i="1" s="1"/>
  <c r="I379" i="1" a="1"/>
  <c r="I379" i="1" s="1"/>
  <c r="AC379" i="1" a="1"/>
  <c r="AC379" i="1" s="1"/>
  <c r="AG378" i="1" a="1"/>
  <c r="AG378" i="1" s="1"/>
  <c r="AK378" i="1" s="1" a="1"/>
  <c r="AK378" i="1" s="1"/>
  <c r="AB378" i="1" a="1"/>
  <c r="AB378" i="1" s="1"/>
  <c r="AD378" i="1" s="1" a="1"/>
  <c r="AD378" i="1" s="1"/>
  <c r="AE378" i="1" a="1"/>
  <c r="AE378" i="1" s="1"/>
  <c r="AF378" i="1" s="1" a="1"/>
  <c r="AF378" i="1" s="1"/>
  <c r="J378" i="1" a="1"/>
  <c r="J378" i="1" s="1"/>
  <c r="I378" i="1" a="1"/>
  <c r="I378" i="1" s="1"/>
  <c r="AC378" i="1" a="1"/>
  <c r="AC378" i="1" s="1"/>
  <c r="AG377" i="1" a="1"/>
  <c r="AG377" i="1" s="1"/>
  <c r="AB377" i="1" a="1"/>
  <c r="AB377" i="1" s="1"/>
  <c r="AD377" i="1" s="1" a="1"/>
  <c r="AD377" i="1" s="1"/>
  <c r="AE377" i="1" a="1"/>
  <c r="AE377" i="1" s="1"/>
  <c r="AF377" i="1" s="1" a="1"/>
  <c r="AF377" i="1" s="1"/>
  <c r="J377" i="1" a="1"/>
  <c r="J377" i="1" s="1"/>
  <c r="I377" i="1" a="1"/>
  <c r="I377" i="1" s="1"/>
  <c r="AC377" i="1" a="1"/>
  <c r="AC377" i="1" s="1"/>
  <c r="AG376" i="1" a="1"/>
  <c r="AG376" i="1" s="1"/>
  <c r="AK376" i="1" s="1" a="1"/>
  <c r="AK376" i="1" s="1"/>
  <c r="AB376" i="1" a="1"/>
  <c r="AB376" i="1" s="1"/>
  <c r="AD376" i="1" s="1" a="1"/>
  <c r="AD376" i="1" s="1"/>
  <c r="AE376" i="1" a="1"/>
  <c r="AE376" i="1" s="1"/>
  <c r="AF376" i="1" s="1" a="1"/>
  <c r="AF376" i="1" s="1"/>
  <c r="J376" i="1" a="1"/>
  <c r="J376" i="1" s="1"/>
  <c r="I376" i="1" a="1"/>
  <c r="I376" i="1" s="1"/>
  <c r="AC376" i="1" a="1"/>
  <c r="AC376" i="1" s="1"/>
  <c r="AG375" i="1" a="1"/>
  <c r="AG375" i="1" s="1"/>
  <c r="AB375" i="1" a="1"/>
  <c r="AB375" i="1" s="1"/>
  <c r="AD375" i="1" s="1" a="1"/>
  <c r="AD375" i="1" s="1"/>
  <c r="AE375" i="1" a="1"/>
  <c r="AE375" i="1" s="1"/>
  <c r="AF375" i="1" s="1" a="1"/>
  <c r="AF375" i="1" s="1"/>
  <c r="J375" i="1" a="1"/>
  <c r="J375" i="1" s="1"/>
  <c r="I375" i="1" a="1"/>
  <c r="I375" i="1" s="1"/>
  <c r="AC375" i="1" a="1"/>
  <c r="AC375" i="1" s="1"/>
  <c r="AG374" i="1" a="1"/>
  <c r="AG374" i="1" s="1"/>
  <c r="AK374" i="1" s="1" a="1"/>
  <c r="AK374" i="1" s="1"/>
  <c r="AB374" i="1" a="1"/>
  <c r="AB374" i="1" s="1"/>
  <c r="AD374" i="1" s="1" a="1"/>
  <c r="AD374" i="1" s="1"/>
  <c r="AE374" i="1" a="1"/>
  <c r="AE374" i="1" s="1"/>
  <c r="AF374" i="1" s="1" a="1"/>
  <c r="AF374" i="1" s="1"/>
  <c r="J374" i="1" a="1"/>
  <c r="J374" i="1" s="1"/>
  <c r="I374" i="1" a="1"/>
  <c r="I374" i="1" s="1"/>
  <c r="AC374" i="1" a="1"/>
  <c r="AC374" i="1" s="1"/>
  <c r="AG373" i="1" a="1"/>
  <c r="AG373" i="1" s="1"/>
  <c r="AB373" i="1" a="1"/>
  <c r="AB373" i="1" s="1"/>
  <c r="AD373" i="1" s="1" a="1"/>
  <c r="AD373" i="1" s="1"/>
  <c r="AE373" i="1" a="1"/>
  <c r="AE373" i="1" s="1"/>
  <c r="AF373" i="1" s="1" a="1"/>
  <c r="AF373" i="1" s="1"/>
  <c r="J373" i="1" a="1"/>
  <c r="J373" i="1" s="1"/>
  <c r="I373" i="1" a="1"/>
  <c r="I373" i="1" s="1"/>
  <c r="AC373" i="1" a="1"/>
  <c r="AC373" i="1" s="1"/>
  <c r="AG372" i="1" a="1"/>
  <c r="AG372" i="1" s="1"/>
  <c r="AK372" i="1" s="1" a="1"/>
  <c r="AK372" i="1" s="1"/>
  <c r="AB372" i="1" a="1"/>
  <c r="AB372" i="1" s="1"/>
  <c r="AD372" i="1" s="1" a="1"/>
  <c r="AD372" i="1" s="1"/>
  <c r="AE372" i="1" a="1"/>
  <c r="AE372" i="1" s="1"/>
  <c r="AF372" i="1" s="1" a="1"/>
  <c r="AF372" i="1" s="1"/>
  <c r="J372" i="1" a="1"/>
  <c r="J372" i="1" s="1"/>
  <c r="I372" i="1" a="1"/>
  <c r="I372" i="1" s="1"/>
  <c r="AC372" i="1" a="1"/>
  <c r="AC372" i="1" s="1"/>
  <c r="AG371" i="1" a="1"/>
  <c r="AG371" i="1" s="1"/>
  <c r="AH371" i="1" s="1" a="1"/>
  <c r="AH371" i="1" s="1"/>
  <c r="AJ371" i="1" s="1" a="1"/>
  <c r="AJ371" i="1" s="1"/>
  <c r="AB371" i="1" a="1"/>
  <c r="AB371" i="1" s="1"/>
  <c r="AD371" i="1" s="1" a="1"/>
  <c r="AD371" i="1" s="1"/>
  <c r="AE371" i="1" a="1"/>
  <c r="AE371" i="1" s="1"/>
  <c r="AF371" i="1" s="1" a="1"/>
  <c r="AF371" i="1" s="1"/>
  <c r="J371" i="1" a="1"/>
  <c r="J371" i="1" s="1"/>
  <c r="I371" i="1" a="1"/>
  <c r="I371" i="1" s="1"/>
  <c r="AC371" i="1" a="1"/>
  <c r="AC371" i="1" s="1"/>
  <c r="AG370" i="1" a="1"/>
  <c r="AG370" i="1" s="1"/>
  <c r="AK370" i="1" s="1" a="1"/>
  <c r="AK370" i="1" s="1"/>
  <c r="AB370" i="1" a="1"/>
  <c r="AB370" i="1" s="1"/>
  <c r="AD370" i="1" s="1" a="1"/>
  <c r="AD370" i="1" s="1"/>
  <c r="AE370" i="1" a="1"/>
  <c r="AE370" i="1" s="1"/>
  <c r="AF370" i="1" s="1" a="1"/>
  <c r="AF370" i="1" s="1"/>
  <c r="J370" i="1" a="1"/>
  <c r="J370" i="1" s="1"/>
  <c r="I370" i="1" a="1"/>
  <c r="I370" i="1" s="1"/>
  <c r="AC370" i="1" a="1"/>
  <c r="AC370" i="1" s="1"/>
  <c r="AG369" i="1" a="1"/>
  <c r="AG369" i="1" s="1"/>
  <c r="AB369" i="1" a="1"/>
  <c r="AB369" i="1" s="1"/>
  <c r="AD369" i="1" s="1" a="1"/>
  <c r="AD369" i="1" s="1"/>
  <c r="AE369" i="1" a="1"/>
  <c r="AE369" i="1" s="1"/>
  <c r="AF369" i="1" s="1" a="1"/>
  <c r="AF369" i="1" s="1"/>
  <c r="J369" i="1" a="1"/>
  <c r="J369" i="1" s="1"/>
  <c r="I369" i="1" a="1"/>
  <c r="I369" i="1" s="1"/>
  <c r="AC369" i="1" a="1"/>
  <c r="AC369" i="1" s="1"/>
  <c r="AG368" i="1" a="1"/>
  <c r="AG368" i="1" s="1"/>
  <c r="AK368" i="1" s="1" a="1"/>
  <c r="AK368" i="1" s="1"/>
  <c r="AB368" i="1" a="1"/>
  <c r="AB368" i="1" s="1"/>
  <c r="AD368" i="1" s="1" a="1"/>
  <c r="AD368" i="1" s="1"/>
  <c r="AE368" i="1" a="1"/>
  <c r="AE368" i="1" s="1"/>
  <c r="AF368" i="1" s="1" a="1"/>
  <c r="AF368" i="1" s="1"/>
  <c r="J368" i="1" a="1"/>
  <c r="J368" i="1" s="1"/>
  <c r="I368" i="1" a="1"/>
  <c r="I368" i="1" s="1"/>
  <c r="AC368" i="1" a="1"/>
  <c r="AC368" i="1" s="1"/>
  <c r="AG367" i="1" a="1"/>
  <c r="AG367" i="1" s="1"/>
  <c r="AB367" i="1" a="1"/>
  <c r="AB367" i="1" s="1"/>
  <c r="AD367" i="1" s="1" a="1"/>
  <c r="AD367" i="1" s="1"/>
  <c r="AE367" i="1" a="1"/>
  <c r="AE367" i="1" s="1"/>
  <c r="AF367" i="1" s="1" a="1"/>
  <c r="AF367" i="1" s="1"/>
  <c r="J367" i="1" a="1"/>
  <c r="J367" i="1" s="1"/>
  <c r="I367" i="1" a="1"/>
  <c r="I367" i="1" s="1"/>
  <c r="AC367" i="1" a="1"/>
  <c r="AC367" i="1" s="1"/>
  <c r="AG366" i="1" a="1"/>
  <c r="AG366" i="1" s="1"/>
  <c r="AK366" i="1" s="1" a="1"/>
  <c r="AK366" i="1" s="1"/>
  <c r="AB366" i="1" a="1"/>
  <c r="AB366" i="1" s="1"/>
  <c r="AD366" i="1" s="1" a="1"/>
  <c r="AD366" i="1" s="1"/>
  <c r="AE366" i="1" a="1"/>
  <c r="AE366" i="1" s="1"/>
  <c r="AF366" i="1" s="1" a="1"/>
  <c r="AF366" i="1" s="1"/>
  <c r="J366" i="1" a="1"/>
  <c r="J366" i="1" s="1"/>
  <c r="I366" i="1" a="1"/>
  <c r="I366" i="1" s="1"/>
  <c r="AC366" i="1" a="1"/>
  <c r="AC366" i="1" s="1"/>
  <c r="AG365" i="1" a="1"/>
  <c r="AG365" i="1" s="1"/>
  <c r="AB365" i="1" a="1"/>
  <c r="AB365" i="1" s="1"/>
  <c r="AD365" i="1" s="1" a="1"/>
  <c r="AD365" i="1" s="1"/>
  <c r="AE365" i="1" a="1"/>
  <c r="AE365" i="1" s="1"/>
  <c r="AF365" i="1" s="1" a="1"/>
  <c r="AF365" i="1" s="1"/>
  <c r="J365" i="1" a="1"/>
  <c r="J365" i="1" s="1"/>
  <c r="I365" i="1" a="1"/>
  <c r="I365" i="1" s="1"/>
  <c r="AC365" i="1" a="1"/>
  <c r="AC365" i="1" s="1"/>
  <c r="AG364" i="1" a="1"/>
  <c r="AG364" i="1" s="1"/>
  <c r="AK364" i="1" s="1" a="1"/>
  <c r="AK364" i="1" s="1"/>
  <c r="AB364" i="1" a="1"/>
  <c r="AB364" i="1" s="1"/>
  <c r="AD364" i="1" s="1" a="1"/>
  <c r="AD364" i="1" s="1"/>
  <c r="AE364" i="1" a="1"/>
  <c r="AE364" i="1" s="1"/>
  <c r="AF364" i="1" s="1" a="1"/>
  <c r="AF364" i="1" s="1"/>
  <c r="J364" i="1" a="1"/>
  <c r="J364" i="1" s="1"/>
  <c r="I364" i="1" a="1"/>
  <c r="I364" i="1" s="1"/>
  <c r="AC364" i="1" a="1"/>
  <c r="AC364" i="1" s="1"/>
  <c r="AG363" i="1" a="1"/>
  <c r="AG363" i="1" s="1"/>
  <c r="AB363" i="1" a="1"/>
  <c r="AB363" i="1" s="1"/>
  <c r="AD363" i="1" s="1" a="1"/>
  <c r="AD363" i="1" s="1"/>
  <c r="AE363" i="1" a="1"/>
  <c r="AE363" i="1" s="1"/>
  <c r="AF363" i="1" s="1" a="1"/>
  <c r="AF363" i="1" s="1"/>
  <c r="J363" i="1" a="1"/>
  <c r="J363" i="1" s="1"/>
  <c r="I363" i="1" a="1"/>
  <c r="I363" i="1" s="1"/>
  <c r="AC363" i="1" a="1"/>
  <c r="AC363" i="1" s="1"/>
  <c r="AG362" i="1" a="1"/>
  <c r="AG362" i="1" s="1"/>
  <c r="AK362" i="1" s="1" a="1"/>
  <c r="AK362" i="1" s="1"/>
  <c r="AB362" i="1" a="1"/>
  <c r="AB362" i="1" s="1"/>
  <c r="AD362" i="1" s="1" a="1"/>
  <c r="AD362" i="1" s="1"/>
  <c r="AE362" i="1" a="1"/>
  <c r="AE362" i="1" s="1"/>
  <c r="AF362" i="1" s="1" a="1"/>
  <c r="AF362" i="1" s="1"/>
  <c r="J362" i="1" a="1"/>
  <c r="J362" i="1" s="1"/>
  <c r="I362" i="1" a="1"/>
  <c r="I362" i="1" s="1"/>
  <c r="AC362" i="1" a="1"/>
  <c r="AC362" i="1" s="1"/>
  <c r="AG361" i="1" a="1"/>
  <c r="AG361" i="1" s="1"/>
  <c r="AB361" i="1" a="1"/>
  <c r="AB361" i="1" s="1"/>
  <c r="AD361" i="1" s="1" a="1"/>
  <c r="AD361" i="1" s="1"/>
  <c r="AE361" i="1" a="1"/>
  <c r="AE361" i="1" s="1"/>
  <c r="AF361" i="1" s="1" a="1"/>
  <c r="AF361" i="1" s="1"/>
  <c r="J361" i="1" a="1"/>
  <c r="J361" i="1" s="1"/>
  <c r="I361" i="1" a="1"/>
  <c r="I361" i="1" s="1"/>
  <c r="AC361" i="1" a="1"/>
  <c r="AC361" i="1" s="1"/>
  <c r="AG360" i="1" a="1"/>
  <c r="AG360" i="1" s="1"/>
  <c r="AK360" i="1" s="1" a="1"/>
  <c r="AK360" i="1" s="1"/>
  <c r="AB360" i="1" a="1"/>
  <c r="AB360" i="1" s="1"/>
  <c r="AD360" i="1" s="1" a="1"/>
  <c r="AD360" i="1" s="1"/>
  <c r="AE360" i="1" a="1"/>
  <c r="AE360" i="1" s="1"/>
  <c r="AF360" i="1" s="1" a="1"/>
  <c r="AF360" i="1" s="1"/>
  <c r="J360" i="1" a="1"/>
  <c r="J360" i="1" s="1"/>
  <c r="I360" i="1" a="1"/>
  <c r="I360" i="1" s="1"/>
  <c r="AC360" i="1" a="1"/>
  <c r="AC360" i="1" s="1"/>
  <c r="AG359" i="1" a="1"/>
  <c r="AG359" i="1" s="1"/>
  <c r="AB359" i="1" a="1"/>
  <c r="AB359" i="1" s="1"/>
  <c r="AD359" i="1" s="1" a="1"/>
  <c r="AD359" i="1" s="1"/>
  <c r="AE359" i="1" a="1"/>
  <c r="AE359" i="1" s="1"/>
  <c r="AF359" i="1" s="1" a="1"/>
  <c r="AF359" i="1" s="1"/>
  <c r="J359" i="1" a="1"/>
  <c r="J359" i="1" s="1"/>
  <c r="I359" i="1" a="1"/>
  <c r="I359" i="1" s="1"/>
  <c r="AC359" i="1" a="1"/>
  <c r="AC359" i="1" s="1"/>
  <c r="AG358" i="1" a="1"/>
  <c r="AG358" i="1" s="1"/>
  <c r="J358" i="1" a="1"/>
  <c r="J358" i="1" s="1"/>
  <c r="I358" i="1" a="1"/>
  <c r="I358" i="1" s="1"/>
  <c r="AB358" i="1" a="1"/>
  <c r="AB358" i="1" s="1"/>
  <c r="AD358" i="1" s="1" a="1"/>
  <c r="AD358" i="1" s="1"/>
  <c r="AE358" i="1" a="1"/>
  <c r="AE358" i="1" s="1"/>
  <c r="AF358" i="1" s="1" a="1"/>
  <c r="AF358" i="1" s="1"/>
  <c r="AC358" i="1" a="1"/>
  <c r="AC358" i="1" s="1"/>
  <c r="AG357" i="1" a="1"/>
  <c r="AG357" i="1" s="1"/>
  <c r="K357" i="1" s="1" a="1"/>
  <c r="K357" i="1" s="1"/>
  <c r="J357" i="1" a="1"/>
  <c r="J357" i="1" s="1"/>
  <c r="I357" i="1" a="1"/>
  <c r="I357" i="1" s="1"/>
  <c r="AB357" i="1" a="1"/>
  <c r="AB357" i="1" s="1"/>
  <c r="AD357" i="1" s="1" a="1"/>
  <c r="AD357" i="1" s="1"/>
  <c r="AE357" i="1" a="1"/>
  <c r="AE357" i="1" s="1"/>
  <c r="AF357" i="1" s="1" a="1"/>
  <c r="AF357" i="1" s="1"/>
  <c r="AH357" i="1" a="1"/>
  <c r="AH357" i="1" s="1"/>
  <c r="AJ357" i="1" s="1" a="1"/>
  <c r="AJ357" i="1" s="1"/>
  <c r="AC357" i="1" a="1"/>
  <c r="AC357" i="1" s="1"/>
  <c r="AG356" i="1" a="1"/>
  <c r="AG356" i="1" s="1"/>
  <c r="J356" i="1" a="1"/>
  <c r="J356" i="1" s="1"/>
  <c r="I356" i="1" a="1"/>
  <c r="I356" i="1" s="1"/>
  <c r="AB356" i="1" a="1"/>
  <c r="AB356" i="1" s="1"/>
  <c r="AD356" i="1" s="1" a="1"/>
  <c r="AD356" i="1" s="1"/>
  <c r="AE356" i="1" a="1"/>
  <c r="AE356" i="1" s="1"/>
  <c r="AF356" i="1" s="1" a="1"/>
  <c r="AF356" i="1" s="1"/>
  <c r="AC356" i="1" a="1"/>
  <c r="AC356" i="1" s="1"/>
  <c r="AG355" i="1" a="1"/>
  <c r="AG355" i="1" s="1"/>
  <c r="K355" i="1" s="1" a="1"/>
  <c r="K355" i="1" s="1"/>
  <c r="J355" i="1" a="1"/>
  <c r="J355" i="1" s="1"/>
  <c r="I355" i="1" a="1"/>
  <c r="I355" i="1" s="1"/>
  <c r="AB355" i="1" a="1"/>
  <c r="AB355" i="1" s="1"/>
  <c r="AD355" i="1" s="1" a="1"/>
  <c r="AD355" i="1" s="1"/>
  <c r="AE355" i="1" a="1"/>
  <c r="AE355" i="1" s="1"/>
  <c r="AF355" i="1" s="1" a="1"/>
  <c r="AF355" i="1" s="1"/>
  <c r="AC355" i="1" a="1"/>
  <c r="AC355" i="1" s="1"/>
  <c r="AG354" i="1" a="1"/>
  <c r="AG354" i="1" s="1"/>
  <c r="J354" i="1" a="1"/>
  <c r="J354" i="1" s="1"/>
  <c r="I354" i="1" a="1"/>
  <c r="I354" i="1" s="1"/>
  <c r="AB354" i="1" a="1"/>
  <c r="AB354" i="1" s="1"/>
  <c r="AD354" i="1" s="1" a="1"/>
  <c r="AD354" i="1" s="1"/>
  <c r="AE354" i="1" a="1"/>
  <c r="AE354" i="1" s="1"/>
  <c r="AF354" i="1" s="1" a="1"/>
  <c r="AF354" i="1" s="1"/>
  <c r="AC354" i="1" a="1"/>
  <c r="AC354" i="1" s="1"/>
  <c r="AG353" i="1" a="1"/>
  <c r="AG353" i="1" s="1"/>
  <c r="K353" i="1" s="1" a="1"/>
  <c r="K353" i="1" s="1"/>
  <c r="J353" i="1" a="1"/>
  <c r="J353" i="1" s="1"/>
  <c r="I353" i="1" a="1"/>
  <c r="I353" i="1" s="1"/>
  <c r="AB353" i="1" a="1"/>
  <c r="AB353" i="1" s="1"/>
  <c r="AD353" i="1" s="1" a="1"/>
  <c r="AD353" i="1" s="1"/>
  <c r="AE353" i="1" a="1"/>
  <c r="AE353" i="1" s="1"/>
  <c r="AF353" i="1" s="1" a="1"/>
  <c r="AF353" i="1" s="1"/>
  <c r="AC353" i="1" a="1"/>
  <c r="AC353" i="1" s="1"/>
  <c r="AG352" i="1" a="1"/>
  <c r="AG352" i="1" s="1"/>
  <c r="J352" i="1" a="1"/>
  <c r="J352" i="1" s="1"/>
  <c r="I352" i="1" a="1"/>
  <c r="I352" i="1" s="1"/>
  <c r="AB352" i="1" a="1"/>
  <c r="AB352" i="1" s="1"/>
  <c r="AD352" i="1" s="1" a="1"/>
  <c r="AD352" i="1" s="1"/>
  <c r="AE352" i="1" a="1"/>
  <c r="AE352" i="1" s="1"/>
  <c r="AF352" i="1" s="1" a="1"/>
  <c r="AF352" i="1" s="1"/>
  <c r="AC352" i="1" a="1"/>
  <c r="AC352" i="1" s="1"/>
  <c r="AG351" i="1" a="1"/>
  <c r="AG351" i="1" s="1"/>
  <c r="K351" i="1" s="1" a="1"/>
  <c r="K351" i="1" s="1"/>
  <c r="J351" i="1" a="1"/>
  <c r="J351" i="1" s="1"/>
  <c r="I351" i="1" a="1"/>
  <c r="I351" i="1" s="1"/>
  <c r="AB351" i="1" a="1"/>
  <c r="AB351" i="1" s="1"/>
  <c r="AD351" i="1" s="1" a="1"/>
  <c r="AD351" i="1" s="1"/>
  <c r="AE351" i="1" a="1"/>
  <c r="AE351" i="1" s="1"/>
  <c r="AF351" i="1" s="1" a="1"/>
  <c r="AF351" i="1" s="1"/>
  <c r="AC351" i="1" a="1"/>
  <c r="AC351" i="1" s="1"/>
  <c r="AG350" i="1" a="1"/>
  <c r="AG350" i="1" s="1"/>
  <c r="J350" i="1" a="1"/>
  <c r="J350" i="1" s="1"/>
  <c r="I350" i="1" a="1"/>
  <c r="I350" i="1" s="1"/>
  <c r="AB350" i="1" a="1"/>
  <c r="AB350" i="1" s="1"/>
  <c r="AD350" i="1" s="1" a="1"/>
  <c r="AD350" i="1" s="1"/>
  <c r="AE350" i="1" a="1"/>
  <c r="AE350" i="1" s="1"/>
  <c r="AF350" i="1" s="1" a="1"/>
  <c r="AF350" i="1" s="1"/>
  <c r="AC350" i="1" a="1"/>
  <c r="AC350" i="1" s="1"/>
  <c r="AG349" i="1" a="1"/>
  <c r="AG349" i="1" s="1"/>
  <c r="K349" i="1" s="1" a="1"/>
  <c r="K349" i="1" s="1"/>
  <c r="J349" i="1" a="1"/>
  <c r="J349" i="1" s="1"/>
  <c r="I349" i="1" a="1"/>
  <c r="I349" i="1" s="1"/>
  <c r="AB349" i="1" a="1"/>
  <c r="AB349" i="1" s="1"/>
  <c r="AD349" i="1" s="1" a="1"/>
  <c r="AD349" i="1" s="1"/>
  <c r="AE349" i="1" a="1"/>
  <c r="AE349" i="1" s="1"/>
  <c r="AF349" i="1" s="1" a="1"/>
  <c r="AF349" i="1" s="1"/>
  <c r="AC349" i="1" a="1"/>
  <c r="AC349" i="1" s="1"/>
  <c r="AG348" i="1" a="1"/>
  <c r="AG348" i="1" s="1"/>
  <c r="J348" i="1" a="1"/>
  <c r="J348" i="1" s="1"/>
  <c r="I348" i="1" a="1"/>
  <c r="I348" i="1" s="1"/>
  <c r="AB348" i="1" a="1"/>
  <c r="AB348" i="1" s="1"/>
  <c r="AD348" i="1" s="1" a="1"/>
  <c r="AD348" i="1" s="1"/>
  <c r="AE348" i="1" a="1"/>
  <c r="AE348" i="1" s="1"/>
  <c r="AF348" i="1" s="1" a="1"/>
  <c r="AF348" i="1" s="1"/>
  <c r="AC348" i="1" a="1"/>
  <c r="AC348" i="1" s="1"/>
  <c r="AG347" i="1" a="1"/>
  <c r="AG347" i="1" s="1"/>
  <c r="K347" i="1" s="1" a="1"/>
  <c r="K347" i="1" s="1"/>
  <c r="J347" i="1" a="1"/>
  <c r="J347" i="1" s="1"/>
  <c r="I347" i="1" a="1"/>
  <c r="I347" i="1" s="1"/>
  <c r="AB347" i="1" a="1"/>
  <c r="AB347" i="1" s="1"/>
  <c r="AD347" i="1" s="1" a="1"/>
  <c r="AD347" i="1" s="1"/>
  <c r="AE347" i="1" a="1"/>
  <c r="AE347" i="1" s="1"/>
  <c r="AF347" i="1" s="1" a="1"/>
  <c r="AF347" i="1" s="1"/>
  <c r="AC347" i="1" a="1"/>
  <c r="AC347" i="1" s="1"/>
  <c r="AG346" i="1" a="1"/>
  <c r="AG346" i="1" s="1"/>
  <c r="J346" i="1" a="1"/>
  <c r="J346" i="1" s="1"/>
  <c r="I346" i="1" a="1"/>
  <c r="I346" i="1" s="1"/>
  <c r="AB346" i="1" a="1"/>
  <c r="AB346" i="1" s="1"/>
  <c r="AD346" i="1" s="1" a="1"/>
  <c r="AD346" i="1" s="1"/>
  <c r="AE346" i="1" a="1"/>
  <c r="AE346" i="1" s="1"/>
  <c r="AF346" i="1" s="1" a="1"/>
  <c r="AF346" i="1" s="1"/>
  <c r="AC346" i="1" a="1"/>
  <c r="AC346" i="1" s="1"/>
  <c r="AG345" i="1" a="1"/>
  <c r="AG345" i="1" s="1"/>
  <c r="K345" i="1" s="1" a="1"/>
  <c r="K345" i="1" s="1"/>
  <c r="J345" i="1" a="1"/>
  <c r="J345" i="1" s="1"/>
  <c r="I345" i="1" a="1"/>
  <c r="I345" i="1" s="1"/>
  <c r="AB345" i="1" a="1"/>
  <c r="AB345" i="1" s="1"/>
  <c r="AD345" i="1" s="1" a="1"/>
  <c r="AD345" i="1" s="1"/>
  <c r="AE345" i="1" a="1"/>
  <c r="AE345" i="1" s="1"/>
  <c r="AF345" i="1" s="1" a="1"/>
  <c r="AF345" i="1" s="1"/>
  <c r="AC345" i="1" a="1"/>
  <c r="AC345" i="1" s="1"/>
  <c r="AG344" i="1" a="1"/>
  <c r="AG344" i="1" s="1"/>
  <c r="J344" i="1" a="1"/>
  <c r="J344" i="1" s="1"/>
  <c r="I344" i="1" a="1"/>
  <c r="I344" i="1" s="1"/>
  <c r="AB344" i="1" a="1"/>
  <c r="AB344" i="1" s="1"/>
  <c r="AD344" i="1" s="1" a="1"/>
  <c r="AD344" i="1" s="1"/>
  <c r="AE344" i="1" a="1"/>
  <c r="AE344" i="1" s="1"/>
  <c r="AF344" i="1" s="1" a="1"/>
  <c r="AF344" i="1" s="1"/>
  <c r="AC344" i="1" a="1"/>
  <c r="AC344" i="1" s="1"/>
  <c r="AG343" i="1" a="1"/>
  <c r="AG343" i="1" s="1"/>
  <c r="K343" i="1" s="1" a="1"/>
  <c r="K343" i="1" s="1"/>
  <c r="J343" i="1" a="1"/>
  <c r="J343" i="1" s="1"/>
  <c r="I343" i="1" a="1"/>
  <c r="I343" i="1" s="1"/>
  <c r="AB343" i="1" a="1"/>
  <c r="AB343" i="1" s="1"/>
  <c r="AD343" i="1" s="1" a="1"/>
  <c r="AD343" i="1" s="1"/>
  <c r="AE343" i="1" a="1"/>
  <c r="AE343" i="1" s="1"/>
  <c r="AF343" i="1" s="1" a="1"/>
  <c r="AF343" i="1" s="1"/>
  <c r="AH343" i="1" a="1"/>
  <c r="AH343" i="1" s="1"/>
  <c r="AJ343" i="1" s="1" a="1"/>
  <c r="AJ343" i="1" s="1"/>
  <c r="AC343" i="1" a="1"/>
  <c r="AC343" i="1" s="1"/>
  <c r="AG342" i="1" a="1"/>
  <c r="AG342" i="1" s="1"/>
  <c r="J342" i="1" a="1"/>
  <c r="J342" i="1" s="1"/>
  <c r="I342" i="1" a="1"/>
  <c r="I342" i="1" s="1"/>
  <c r="AB342" i="1" a="1"/>
  <c r="AB342" i="1" s="1"/>
  <c r="AD342" i="1" s="1" a="1"/>
  <c r="AD342" i="1" s="1"/>
  <c r="AE342" i="1" a="1"/>
  <c r="AE342" i="1" s="1"/>
  <c r="AF342" i="1" s="1" a="1"/>
  <c r="AF342" i="1" s="1"/>
  <c r="AC342" i="1" a="1"/>
  <c r="AC342" i="1" s="1"/>
  <c r="AG341" i="1" a="1"/>
  <c r="AG341" i="1" s="1"/>
  <c r="K341" i="1" s="1" a="1"/>
  <c r="K341" i="1" s="1"/>
  <c r="J341" i="1" a="1"/>
  <c r="J341" i="1" s="1"/>
  <c r="I341" i="1" a="1"/>
  <c r="I341" i="1" s="1"/>
  <c r="AB341" i="1" a="1"/>
  <c r="AB341" i="1" s="1"/>
  <c r="AD341" i="1" s="1" a="1"/>
  <c r="AD341" i="1" s="1"/>
  <c r="AE341" i="1" a="1"/>
  <c r="AE341" i="1" s="1"/>
  <c r="AF341" i="1" s="1" a="1"/>
  <c r="AF341" i="1" s="1"/>
  <c r="AC341" i="1" a="1"/>
  <c r="AC341" i="1" s="1"/>
  <c r="AG340" i="1" a="1"/>
  <c r="AG340" i="1" s="1"/>
  <c r="J340" i="1" a="1"/>
  <c r="J340" i="1" s="1"/>
  <c r="I340" i="1" a="1"/>
  <c r="I340" i="1" s="1"/>
  <c r="AB340" i="1" a="1"/>
  <c r="AB340" i="1" s="1"/>
  <c r="AD340" i="1" s="1" a="1"/>
  <c r="AD340" i="1" s="1"/>
  <c r="AE340" i="1" a="1"/>
  <c r="AE340" i="1" s="1"/>
  <c r="AF340" i="1" s="1" a="1"/>
  <c r="AF340" i="1" s="1"/>
  <c r="AC340" i="1" a="1"/>
  <c r="AC340" i="1" s="1"/>
  <c r="AG339" i="1" a="1"/>
  <c r="AG339" i="1" s="1"/>
  <c r="K339" i="1" s="1" a="1"/>
  <c r="K339" i="1" s="1"/>
  <c r="J339" i="1" a="1"/>
  <c r="J339" i="1" s="1"/>
  <c r="I339" i="1" a="1"/>
  <c r="I339" i="1" s="1"/>
  <c r="AB339" i="1" a="1"/>
  <c r="AB339" i="1" s="1"/>
  <c r="AD339" i="1" s="1" a="1"/>
  <c r="AD339" i="1" s="1"/>
  <c r="AE339" i="1" a="1"/>
  <c r="AE339" i="1" s="1"/>
  <c r="AF339" i="1" s="1" a="1"/>
  <c r="AF339" i="1" s="1"/>
  <c r="AC339" i="1" a="1"/>
  <c r="AC339" i="1" s="1"/>
  <c r="AG338" i="1" a="1"/>
  <c r="AG338" i="1" s="1"/>
  <c r="J338" i="1" a="1"/>
  <c r="J338" i="1" s="1"/>
  <c r="I338" i="1" a="1"/>
  <c r="I338" i="1" s="1"/>
  <c r="AB338" i="1" a="1"/>
  <c r="AB338" i="1" s="1"/>
  <c r="AD338" i="1" s="1" a="1"/>
  <c r="AD338" i="1" s="1"/>
  <c r="AE338" i="1" a="1"/>
  <c r="AE338" i="1" s="1"/>
  <c r="AF338" i="1" s="1" a="1"/>
  <c r="AF338" i="1" s="1"/>
  <c r="AC338" i="1" a="1"/>
  <c r="AC338" i="1" s="1"/>
  <c r="AG337" i="1" a="1"/>
  <c r="AG337" i="1" s="1"/>
  <c r="K337" i="1" s="1" a="1"/>
  <c r="K337" i="1" s="1"/>
  <c r="J337" i="1" a="1"/>
  <c r="J337" i="1" s="1"/>
  <c r="I337" i="1" a="1"/>
  <c r="I337" i="1" s="1"/>
  <c r="AB337" i="1" a="1"/>
  <c r="AB337" i="1" s="1"/>
  <c r="AD337" i="1" s="1" a="1"/>
  <c r="AD337" i="1" s="1"/>
  <c r="AE337" i="1" a="1"/>
  <c r="AE337" i="1" s="1"/>
  <c r="AF337" i="1" s="1" a="1"/>
  <c r="AF337" i="1" s="1"/>
  <c r="AC337" i="1" a="1"/>
  <c r="AC337" i="1" s="1"/>
  <c r="AG336" i="1" a="1"/>
  <c r="AG336" i="1" s="1"/>
  <c r="J336" i="1" a="1"/>
  <c r="J336" i="1" s="1"/>
  <c r="I336" i="1" a="1"/>
  <c r="I336" i="1" s="1"/>
  <c r="AB336" i="1" a="1"/>
  <c r="AB336" i="1" s="1"/>
  <c r="AD336" i="1" s="1" a="1"/>
  <c r="AD336" i="1" s="1"/>
  <c r="AE336" i="1" a="1"/>
  <c r="AE336" i="1" s="1"/>
  <c r="AF336" i="1" s="1" a="1"/>
  <c r="AF336" i="1" s="1"/>
  <c r="AC336" i="1" a="1"/>
  <c r="AC336" i="1" s="1"/>
  <c r="AG335" i="1" a="1"/>
  <c r="AG335" i="1" s="1"/>
  <c r="K335" i="1" s="1" a="1"/>
  <c r="K335" i="1" s="1"/>
  <c r="J335" i="1" a="1"/>
  <c r="J335" i="1" s="1"/>
  <c r="I335" i="1" a="1"/>
  <c r="I335" i="1" s="1"/>
  <c r="AB335" i="1" a="1"/>
  <c r="AB335" i="1" s="1"/>
  <c r="AD335" i="1" s="1" a="1"/>
  <c r="AD335" i="1" s="1"/>
  <c r="AE335" i="1" a="1"/>
  <c r="AE335" i="1" s="1"/>
  <c r="AF335" i="1" s="1" a="1"/>
  <c r="AF335" i="1" s="1"/>
  <c r="AC335" i="1" a="1"/>
  <c r="AC335" i="1" s="1"/>
  <c r="AG334" i="1" a="1"/>
  <c r="AG334" i="1" s="1"/>
  <c r="AH334" i="1" s="1" a="1"/>
  <c r="AH334" i="1" s="1"/>
  <c r="J334" i="1" a="1"/>
  <c r="J334" i="1" s="1"/>
  <c r="I334" i="1" a="1"/>
  <c r="I334" i="1" s="1"/>
  <c r="AB334" i="1" a="1"/>
  <c r="AB334" i="1" s="1"/>
  <c r="AD334" i="1" s="1" a="1"/>
  <c r="AD334" i="1" s="1"/>
  <c r="AE334" i="1" a="1"/>
  <c r="AE334" i="1" s="1"/>
  <c r="AF334" i="1" s="1" a="1"/>
  <c r="AF334" i="1" s="1"/>
  <c r="AC334" i="1" a="1"/>
  <c r="AC334" i="1" s="1"/>
  <c r="AG333" i="1" a="1"/>
  <c r="AG333" i="1" s="1"/>
  <c r="K333" i="1" s="1" a="1"/>
  <c r="K333" i="1" s="1"/>
  <c r="J333" i="1" a="1"/>
  <c r="J333" i="1" s="1"/>
  <c r="I333" i="1" a="1"/>
  <c r="I333" i="1" s="1"/>
  <c r="AB333" i="1" a="1"/>
  <c r="AB333" i="1" s="1"/>
  <c r="AD333" i="1" s="1" a="1"/>
  <c r="AD333" i="1" s="1"/>
  <c r="AE333" i="1" a="1"/>
  <c r="AE333" i="1" s="1"/>
  <c r="AF333" i="1" s="1" a="1"/>
  <c r="AF333" i="1" s="1"/>
  <c r="AC333" i="1" a="1"/>
  <c r="AC333" i="1" s="1"/>
  <c r="AG332" i="1" a="1"/>
  <c r="AG332" i="1" s="1"/>
  <c r="J332" i="1" a="1"/>
  <c r="J332" i="1" s="1"/>
  <c r="I332" i="1" a="1"/>
  <c r="I332" i="1" s="1"/>
  <c r="AB332" i="1" a="1"/>
  <c r="AB332" i="1" s="1"/>
  <c r="AD332" i="1" s="1" a="1"/>
  <c r="AD332" i="1" s="1"/>
  <c r="AE332" i="1" a="1"/>
  <c r="AE332" i="1" s="1"/>
  <c r="AF332" i="1" s="1" a="1"/>
  <c r="AF332" i="1" s="1"/>
  <c r="AH332" i="1" a="1"/>
  <c r="AH332" i="1" s="1"/>
  <c r="AC332" i="1" a="1"/>
  <c r="AC332" i="1" s="1"/>
  <c r="AG331" i="1" a="1"/>
  <c r="AG331" i="1" s="1"/>
  <c r="K331" i="1" s="1" a="1"/>
  <c r="K331" i="1" s="1"/>
  <c r="J331" i="1" a="1"/>
  <c r="J331" i="1" s="1"/>
  <c r="I331" i="1" a="1"/>
  <c r="I331" i="1" s="1"/>
  <c r="AB331" i="1" a="1"/>
  <c r="AB331" i="1" s="1"/>
  <c r="AD331" i="1" s="1" a="1"/>
  <c r="AD331" i="1" s="1"/>
  <c r="AE331" i="1" a="1"/>
  <c r="AE331" i="1" s="1"/>
  <c r="AF331" i="1" s="1" a="1"/>
  <c r="AF331" i="1" s="1"/>
  <c r="AC331" i="1" a="1"/>
  <c r="AC331" i="1" s="1"/>
  <c r="AG330" i="1" a="1"/>
  <c r="AG330" i="1" s="1"/>
  <c r="AH330" i="1" s="1" a="1"/>
  <c r="AH330" i="1" s="1"/>
  <c r="J330" i="1" a="1"/>
  <c r="J330" i="1" s="1"/>
  <c r="I330" i="1" a="1"/>
  <c r="I330" i="1" s="1"/>
  <c r="AB330" i="1" a="1"/>
  <c r="AB330" i="1" s="1"/>
  <c r="AD330" i="1" s="1" a="1"/>
  <c r="AD330" i="1" s="1"/>
  <c r="AE330" i="1" a="1"/>
  <c r="AE330" i="1" s="1"/>
  <c r="AF330" i="1" s="1" a="1"/>
  <c r="AF330" i="1" s="1"/>
  <c r="AC330" i="1" a="1"/>
  <c r="AC330" i="1" s="1"/>
  <c r="AG329" i="1" a="1"/>
  <c r="AG329" i="1" s="1"/>
  <c r="K329" i="1" s="1" a="1"/>
  <c r="K329" i="1" s="1"/>
  <c r="J329" i="1" a="1"/>
  <c r="J329" i="1" s="1"/>
  <c r="I329" i="1" a="1"/>
  <c r="I329" i="1" s="1"/>
  <c r="AB329" i="1" a="1"/>
  <c r="AB329" i="1" s="1"/>
  <c r="AD329" i="1" s="1" a="1"/>
  <c r="AD329" i="1" s="1"/>
  <c r="AE329" i="1" a="1"/>
  <c r="AE329" i="1" s="1"/>
  <c r="AF329" i="1" s="1" a="1"/>
  <c r="AF329" i="1" s="1"/>
  <c r="AC329" i="1" a="1"/>
  <c r="AC329" i="1" s="1"/>
  <c r="AG328" i="1" a="1"/>
  <c r="AG328" i="1" s="1"/>
  <c r="AH328" i="1" s="1" a="1"/>
  <c r="AH328" i="1" s="1"/>
  <c r="J328" i="1" a="1"/>
  <c r="J328" i="1" s="1"/>
  <c r="I328" i="1" a="1"/>
  <c r="I328" i="1" s="1"/>
  <c r="AB328" i="1" a="1"/>
  <c r="AB328" i="1" s="1"/>
  <c r="AD328" i="1" s="1" a="1"/>
  <c r="AD328" i="1" s="1"/>
  <c r="AE328" i="1" a="1"/>
  <c r="AE328" i="1" s="1"/>
  <c r="AF328" i="1" s="1" a="1"/>
  <c r="AF328" i="1" s="1"/>
  <c r="AC328" i="1" a="1"/>
  <c r="AC328" i="1" s="1"/>
  <c r="AG327" i="1" a="1"/>
  <c r="AG327" i="1" s="1"/>
  <c r="AB327" i="1" a="1"/>
  <c r="AB327" i="1" s="1"/>
  <c r="AD327" i="1" s="1" a="1"/>
  <c r="AD327" i="1" s="1"/>
  <c r="AE327" i="1" a="1"/>
  <c r="AE327" i="1" s="1"/>
  <c r="AF327" i="1" s="1" a="1"/>
  <c r="AF327" i="1" s="1"/>
  <c r="J327" i="1" a="1"/>
  <c r="J327" i="1" s="1"/>
  <c r="I327" i="1" a="1"/>
  <c r="I327" i="1" s="1"/>
  <c r="AC327" i="1" a="1"/>
  <c r="AC327" i="1" s="1"/>
  <c r="AG326" i="1" a="1"/>
  <c r="AG326" i="1" s="1"/>
  <c r="AK326" i="1" s="1" a="1"/>
  <c r="AK326" i="1" s="1"/>
  <c r="AB326" i="1" a="1"/>
  <c r="AB326" i="1" s="1"/>
  <c r="AD326" i="1" s="1" a="1"/>
  <c r="AD326" i="1" s="1"/>
  <c r="AE326" i="1" a="1"/>
  <c r="AE326" i="1" s="1"/>
  <c r="AF326" i="1" s="1" a="1"/>
  <c r="AF326" i="1" s="1"/>
  <c r="J326" i="1" a="1"/>
  <c r="J326" i="1" s="1"/>
  <c r="I326" i="1" a="1"/>
  <c r="I326" i="1" s="1"/>
  <c r="AC326" i="1" a="1"/>
  <c r="AC326" i="1" s="1"/>
  <c r="AG325" i="1" a="1"/>
  <c r="AG325" i="1" s="1"/>
  <c r="AB325" i="1" a="1"/>
  <c r="AB325" i="1" s="1"/>
  <c r="AD325" i="1" s="1" a="1"/>
  <c r="AD325" i="1" s="1"/>
  <c r="AE325" i="1" a="1"/>
  <c r="AE325" i="1" s="1"/>
  <c r="AF325" i="1" s="1" a="1"/>
  <c r="AF325" i="1" s="1"/>
  <c r="J325" i="1" a="1"/>
  <c r="J325" i="1" s="1"/>
  <c r="I325" i="1" a="1"/>
  <c r="I325" i="1" s="1"/>
  <c r="AC325" i="1" a="1"/>
  <c r="AC325" i="1" s="1"/>
  <c r="AG324" i="1" a="1"/>
  <c r="AG324" i="1" s="1"/>
  <c r="AK324" i="1" s="1" a="1"/>
  <c r="AK324" i="1" s="1"/>
  <c r="AB324" i="1" a="1"/>
  <c r="AB324" i="1" s="1"/>
  <c r="AD324" i="1" s="1" a="1"/>
  <c r="AD324" i="1" s="1"/>
  <c r="AE324" i="1" a="1"/>
  <c r="AE324" i="1" s="1"/>
  <c r="AF324" i="1" s="1" a="1"/>
  <c r="AF324" i="1" s="1"/>
  <c r="J324" i="1" a="1"/>
  <c r="J324" i="1" s="1"/>
  <c r="I324" i="1" a="1"/>
  <c r="I324" i="1" s="1"/>
  <c r="AC324" i="1" a="1"/>
  <c r="AC324" i="1" s="1"/>
  <c r="AG323" i="1" a="1"/>
  <c r="AG323" i="1" s="1"/>
  <c r="AB323" i="1" a="1"/>
  <c r="AB323" i="1" s="1"/>
  <c r="AD323" i="1" s="1" a="1"/>
  <c r="AD323" i="1" s="1"/>
  <c r="AE323" i="1" a="1"/>
  <c r="AE323" i="1" s="1"/>
  <c r="AF323" i="1" s="1" a="1"/>
  <c r="AF323" i="1" s="1"/>
  <c r="J323" i="1" a="1"/>
  <c r="J323" i="1" s="1"/>
  <c r="I323" i="1" a="1"/>
  <c r="I323" i="1" s="1"/>
  <c r="AC323" i="1" a="1"/>
  <c r="AC323" i="1" s="1"/>
  <c r="AG322" i="1" a="1"/>
  <c r="AG322" i="1" s="1"/>
  <c r="AK322" i="1" s="1" a="1"/>
  <c r="AK322" i="1" s="1"/>
  <c r="AB322" i="1" a="1"/>
  <c r="AB322" i="1" s="1"/>
  <c r="AD322" i="1" s="1" a="1"/>
  <c r="AD322" i="1" s="1"/>
  <c r="AE322" i="1" a="1"/>
  <c r="AE322" i="1" s="1"/>
  <c r="AF322" i="1" s="1" a="1"/>
  <c r="AF322" i="1" s="1"/>
  <c r="J322" i="1" a="1"/>
  <c r="J322" i="1" s="1"/>
  <c r="I322" i="1" a="1"/>
  <c r="I322" i="1" s="1"/>
  <c r="AC322" i="1" a="1"/>
  <c r="AC322" i="1" s="1"/>
  <c r="AG321" i="1" a="1"/>
  <c r="AG321" i="1" s="1"/>
  <c r="K321" i="1" s="1" a="1"/>
  <c r="K321" i="1" s="1"/>
  <c r="I321" i="1" a="1"/>
  <c r="I321" i="1" s="1"/>
  <c r="J321" i="1" s="1" a="1"/>
  <c r="J321" i="1" s="1"/>
  <c r="AK321" i="1" a="1"/>
  <c r="AK321" i="1" s="1"/>
  <c r="AB321" i="1" a="1"/>
  <c r="AB321" i="1" s="1"/>
  <c r="AD321" i="1" s="1" a="1"/>
  <c r="AD321" i="1" s="1"/>
  <c r="AE321" i="1" a="1"/>
  <c r="AE321" i="1" s="1"/>
  <c r="AF321" i="1" s="1" a="1"/>
  <c r="AF321" i="1" s="1"/>
  <c r="AC321" i="1" a="1"/>
  <c r="AC321" i="1" s="1"/>
  <c r="AG320" i="1" a="1"/>
  <c r="AG320" i="1" s="1"/>
  <c r="K320" i="1" s="1" a="1"/>
  <c r="K320" i="1" s="1"/>
  <c r="I320" i="1" a="1"/>
  <c r="I320" i="1" s="1"/>
  <c r="J320" i="1" s="1" a="1"/>
  <c r="J320" i="1" s="1"/>
  <c r="AK320" i="1" a="1"/>
  <c r="AK320" i="1" s="1"/>
  <c r="AB320" i="1" a="1"/>
  <c r="AB320" i="1" s="1"/>
  <c r="AD320" i="1" s="1" a="1"/>
  <c r="AD320" i="1" s="1"/>
  <c r="AE320" i="1" a="1"/>
  <c r="AE320" i="1" s="1"/>
  <c r="AF320" i="1" s="1" a="1"/>
  <c r="AF320" i="1" s="1"/>
  <c r="AC320" i="1" a="1"/>
  <c r="AC320" i="1" s="1"/>
  <c r="AG319" i="1" a="1"/>
  <c r="AG319" i="1" s="1"/>
  <c r="K319" i="1" s="1" a="1"/>
  <c r="K319" i="1" s="1"/>
  <c r="J319" i="1" a="1"/>
  <c r="J319" i="1" s="1"/>
  <c r="I319" i="1" a="1"/>
  <c r="I319" i="1" s="1"/>
  <c r="AB319" i="1" a="1"/>
  <c r="AB319" i="1" s="1"/>
  <c r="AD319" i="1" s="1" a="1"/>
  <c r="AD319" i="1" s="1"/>
  <c r="AE319" i="1" a="1"/>
  <c r="AE319" i="1" s="1"/>
  <c r="AF319" i="1" s="1" a="1"/>
  <c r="AF319" i="1" s="1"/>
  <c r="AC319" i="1" a="1"/>
  <c r="AC319" i="1" s="1"/>
  <c r="AG318" i="1" a="1"/>
  <c r="AG318" i="1" s="1"/>
  <c r="J318" i="1" a="1"/>
  <c r="J318" i="1" s="1"/>
  <c r="I318" i="1" a="1"/>
  <c r="I318" i="1" s="1"/>
  <c r="AB318" i="1" a="1"/>
  <c r="AB318" i="1" s="1"/>
  <c r="AD318" i="1" s="1" a="1"/>
  <c r="AD318" i="1" s="1"/>
  <c r="AE318" i="1" a="1"/>
  <c r="AE318" i="1" s="1"/>
  <c r="AF318" i="1" s="1" a="1"/>
  <c r="AF318" i="1" s="1"/>
  <c r="AC318" i="1" a="1"/>
  <c r="AC318" i="1" s="1"/>
  <c r="AG317" i="1" a="1"/>
  <c r="AG317" i="1" s="1"/>
  <c r="K317" i="1" s="1" a="1"/>
  <c r="K317" i="1" s="1"/>
  <c r="J317" i="1" a="1"/>
  <c r="J317" i="1" s="1"/>
  <c r="I317" i="1" a="1"/>
  <c r="I317" i="1" s="1"/>
  <c r="AB317" i="1" a="1"/>
  <c r="AB317" i="1" s="1"/>
  <c r="AD317" i="1" s="1" a="1"/>
  <c r="AD317" i="1" s="1"/>
  <c r="AE317" i="1" a="1"/>
  <c r="AE317" i="1" s="1"/>
  <c r="AF317" i="1" s="1" a="1"/>
  <c r="AF317" i="1" s="1"/>
  <c r="AH317" i="1" a="1"/>
  <c r="AH317" i="1" s="1"/>
  <c r="AJ317" i="1" s="1" a="1"/>
  <c r="AJ317" i="1" s="1"/>
  <c r="AC317" i="1" a="1"/>
  <c r="AC317" i="1" s="1"/>
  <c r="AG316" i="1" a="1"/>
  <c r="AG316" i="1" s="1"/>
  <c r="J316" i="1" a="1"/>
  <c r="J316" i="1" s="1"/>
  <c r="I316" i="1" a="1"/>
  <c r="I316" i="1" s="1"/>
  <c r="AB316" i="1" a="1"/>
  <c r="AB316" i="1" s="1"/>
  <c r="AD316" i="1" s="1" a="1"/>
  <c r="AD316" i="1" s="1"/>
  <c r="AE316" i="1" a="1"/>
  <c r="AE316" i="1" s="1"/>
  <c r="AF316" i="1" s="1" a="1"/>
  <c r="AF316" i="1" s="1"/>
  <c r="AC316" i="1" a="1"/>
  <c r="AC316" i="1" s="1"/>
  <c r="AG315" i="1" a="1"/>
  <c r="AG315" i="1" s="1"/>
  <c r="K315" i="1" s="1" a="1"/>
  <c r="K315" i="1" s="1"/>
  <c r="J315" i="1" a="1"/>
  <c r="J315" i="1" s="1"/>
  <c r="I315" i="1" a="1"/>
  <c r="I315" i="1" s="1"/>
  <c r="AB315" i="1" a="1"/>
  <c r="AB315" i="1" s="1"/>
  <c r="AD315" i="1" s="1" a="1"/>
  <c r="AD315" i="1" s="1"/>
  <c r="AE315" i="1" a="1"/>
  <c r="AE315" i="1" s="1"/>
  <c r="AF315" i="1" s="1" a="1"/>
  <c r="AF315" i="1" s="1"/>
  <c r="AC315" i="1" a="1"/>
  <c r="AC315" i="1" s="1"/>
  <c r="AG314" i="1" a="1"/>
  <c r="AG314" i="1" s="1"/>
  <c r="J314" i="1" a="1"/>
  <c r="J314" i="1" s="1"/>
  <c r="I314" i="1" a="1"/>
  <c r="I314" i="1" s="1"/>
  <c r="AB314" i="1" a="1"/>
  <c r="AB314" i="1" s="1"/>
  <c r="AD314" i="1" s="1" a="1"/>
  <c r="AD314" i="1" s="1"/>
  <c r="AE314" i="1" a="1"/>
  <c r="AE314" i="1" s="1"/>
  <c r="AF314" i="1" s="1" a="1"/>
  <c r="AF314" i="1" s="1"/>
  <c r="AC314" i="1" a="1"/>
  <c r="AC314" i="1" s="1"/>
  <c r="AG313" i="1" a="1"/>
  <c r="AG313" i="1" s="1"/>
  <c r="K313" i="1" s="1" a="1"/>
  <c r="K313" i="1" s="1"/>
  <c r="J313" i="1" a="1"/>
  <c r="J313" i="1" s="1"/>
  <c r="I313" i="1" a="1"/>
  <c r="I313" i="1" s="1"/>
  <c r="AB313" i="1" a="1"/>
  <c r="AB313" i="1" s="1"/>
  <c r="AD313" i="1" s="1" a="1"/>
  <c r="AD313" i="1" s="1"/>
  <c r="AE313" i="1" a="1"/>
  <c r="AE313" i="1" s="1"/>
  <c r="AF313" i="1" s="1" a="1"/>
  <c r="AF313" i="1" s="1"/>
  <c r="AC313" i="1" a="1"/>
  <c r="AC313" i="1" s="1"/>
  <c r="AG312" i="1" a="1"/>
  <c r="AG312" i="1" s="1"/>
  <c r="J312" i="1" a="1"/>
  <c r="J312" i="1" s="1"/>
  <c r="I312" i="1" a="1"/>
  <c r="I312" i="1" s="1"/>
  <c r="AB312" i="1" a="1"/>
  <c r="AB312" i="1" s="1"/>
  <c r="AD312" i="1" s="1" a="1"/>
  <c r="AD312" i="1" s="1"/>
  <c r="AE312" i="1" a="1"/>
  <c r="AE312" i="1" s="1"/>
  <c r="AF312" i="1" s="1" a="1"/>
  <c r="AF312" i="1" s="1"/>
  <c r="AC312" i="1" a="1"/>
  <c r="AC312" i="1" s="1"/>
  <c r="AG311" i="1" a="1"/>
  <c r="AG311" i="1" s="1"/>
  <c r="K311" i="1" s="1" a="1"/>
  <c r="K311" i="1" s="1"/>
  <c r="J311" i="1" a="1"/>
  <c r="J311" i="1" s="1"/>
  <c r="I311" i="1" a="1"/>
  <c r="I311" i="1" s="1"/>
  <c r="AB311" i="1" a="1"/>
  <c r="AB311" i="1" s="1"/>
  <c r="AD311" i="1" s="1" a="1"/>
  <c r="AD311" i="1" s="1"/>
  <c r="AE311" i="1" a="1"/>
  <c r="AE311" i="1" s="1"/>
  <c r="AF311" i="1" s="1" a="1"/>
  <c r="AF311" i="1" s="1"/>
  <c r="AH311" i="1" a="1"/>
  <c r="AH311" i="1" s="1"/>
  <c r="AJ311" i="1" s="1" a="1"/>
  <c r="AJ311" i="1" s="1"/>
  <c r="AC311" i="1" a="1"/>
  <c r="AC311" i="1" s="1"/>
  <c r="AG310" i="1" a="1"/>
  <c r="AG310" i="1" s="1"/>
  <c r="J310" i="1" a="1"/>
  <c r="J310" i="1" s="1"/>
  <c r="I310" i="1" a="1"/>
  <c r="I310" i="1" s="1"/>
  <c r="AB310" i="1" a="1"/>
  <c r="AB310" i="1" s="1"/>
  <c r="AD310" i="1" s="1" a="1"/>
  <c r="AD310" i="1" s="1"/>
  <c r="AE310" i="1" a="1"/>
  <c r="AE310" i="1" s="1"/>
  <c r="AF310" i="1" s="1" a="1"/>
  <c r="AF310" i="1" s="1"/>
  <c r="AC310" i="1" a="1"/>
  <c r="AC310" i="1" s="1"/>
  <c r="AG309" i="1" a="1"/>
  <c r="AG309" i="1" s="1"/>
  <c r="K309" i="1" s="1" a="1"/>
  <c r="K309" i="1" s="1"/>
  <c r="J309" i="1" a="1"/>
  <c r="J309" i="1" s="1"/>
  <c r="I309" i="1" a="1"/>
  <c r="I309" i="1" s="1"/>
  <c r="AB309" i="1" a="1"/>
  <c r="AB309" i="1" s="1"/>
  <c r="AD309" i="1" s="1" a="1"/>
  <c r="AD309" i="1" s="1"/>
  <c r="AE309" i="1" a="1"/>
  <c r="AE309" i="1" s="1"/>
  <c r="AF309" i="1" s="1" a="1"/>
  <c r="AF309" i="1" s="1"/>
  <c r="AC309" i="1" a="1"/>
  <c r="AC309" i="1" s="1"/>
  <c r="AG308" i="1" a="1"/>
  <c r="AG308" i="1" s="1"/>
  <c r="J308" i="1" a="1"/>
  <c r="J308" i="1" s="1"/>
  <c r="I308" i="1" a="1"/>
  <c r="I308" i="1" s="1"/>
  <c r="AB308" i="1" a="1"/>
  <c r="AB308" i="1" s="1"/>
  <c r="AD308" i="1" s="1" a="1"/>
  <c r="AD308" i="1" s="1"/>
  <c r="AE308" i="1" a="1"/>
  <c r="AE308" i="1" s="1"/>
  <c r="AF308" i="1" s="1" a="1"/>
  <c r="AF308" i="1" s="1"/>
  <c r="AC308" i="1" a="1"/>
  <c r="AC308" i="1" s="1"/>
  <c r="AG307" i="1" a="1"/>
  <c r="AG307" i="1" s="1"/>
  <c r="K307" i="1" s="1" a="1"/>
  <c r="K307" i="1" s="1"/>
  <c r="J307" i="1" a="1"/>
  <c r="J307" i="1" s="1"/>
  <c r="I307" i="1" a="1"/>
  <c r="I307" i="1" s="1"/>
  <c r="AB307" i="1" a="1"/>
  <c r="AB307" i="1" s="1"/>
  <c r="AD307" i="1" s="1" a="1"/>
  <c r="AD307" i="1" s="1"/>
  <c r="AE307" i="1" a="1"/>
  <c r="AE307" i="1" s="1"/>
  <c r="AF307" i="1" s="1" a="1"/>
  <c r="AF307" i="1" s="1"/>
  <c r="AC307" i="1" a="1"/>
  <c r="AC307" i="1" s="1"/>
  <c r="AG306" i="1" a="1"/>
  <c r="AG306" i="1" s="1"/>
  <c r="J306" i="1" a="1"/>
  <c r="J306" i="1" s="1"/>
  <c r="I306" i="1" a="1"/>
  <c r="I306" i="1" s="1"/>
  <c r="AB306" i="1" a="1"/>
  <c r="AB306" i="1" s="1"/>
  <c r="AD306" i="1" s="1" a="1"/>
  <c r="AD306" i="1" s="1"/>
  <c r="AE306" i="1" a="1"/>
  <c r="AE306" i="1" s="1"/>
  <c r="AF306" i="1" s="1" a="1"/>
  <c r="AF306" i="1" s="1"/>
  <c r="AC306" i="1" a="1"/>
  <c r="AC306" i="1" s="1"/>
  <c r="AG305" i="1" a="1"/>
  <c r="AG305" i="1" s="1"/>
  <c r="K305" i="1" s="1" a="1"/>
  <c r="K305" i="1" s="1"/>
  <c r="J305" i="1" a="1"/>
  <c r="J305" i="1" s="1"/>
  <c r="I305" i="1" a="1"/>
  <c r="I305" i="1" s="1"/>
  <c r="AB305" i="1" a="1"/>
  <c r="AB305" i="1" s="1"/>
  <c r="AD305" i="1" s="1" a="1"/>
  <c r="AD305" i="1" s="1"/>
  <c r="AE305" i="1" a="1"/>
  <c r="AE305" i="1" s="1"/>
  <c r="AF305" i="1" s="1" a="1"/>
  <c r="AF305" i="1" s="1"/>
  <c r="AC305" i="1" a="1"/>
  <c r="AC305" i="1" s="1"/>
  <c r="AG304" i="1" a="1"/>
  <c r="AG304" i="1" s="1"/>
  <c r="J304" i="1" a="1"/>
  <c r="J304" i="1" s="1"/>
  <c r="I304" i="1" a="1"/>
  <c r="I304" i="1" s="1"/>
  <c r="AB304" i="1" a="1"/>
  <c r="AB304" i="1" s="1"/>
  <c r="AD304" i="1" s="1" a="1"/>
  <c r="AD304" i="1" s="1"/>
  <c r="AE304" i="1" a="1"/>
  <c r="AE304" i="1" s="1"/>
  <c r="AF304" i="1" s="1" a="1"/>
  <c r="AF304" i="1" s="1"/>
  <c r="AC304" i="1" a="1"/>
  <c r="AC304" i="1" s="1"/>
  <c r="AG303" i="1" a="1"/>
  <c r="AG303" i="1" s="1"/>
  <c r="K303" i="1" s="1" a="1"/>
  <c r="K303" i="1" s="1"/>
  <c r="J303" i="1" a="1"/>
  <c r="J303" i="1" s="1"/>
  <c r="I303" i="1" a="1"/>
  <c r="I303" i="1" s="1"/>
  <c r="AB303" i="1" a="1"/>
  <c r="AB303" i="1" s="1"/>
  <c r="AD303" i="1" s="1" a="1"/>
  <c r="AD303" i="1" s="1"/>
  <c r="AE303" i="1" a="1"/>
  <c r="AE303" i="1" s="1"/>
  <c r="AF303" i="1" s="1" a="1"/>
  <c r="AF303" i="1" s="1"/>
  <c r="AH303" i="1" a="1"/>
  <c r="AH303" i="1" s="1"/>
  <c r="AJ303" i="1" s="1" a="1"/>
  <c r="AJ303" i="1" s="1"/>
  <c r="AC303" i="1" a="1"/>
  <c r="AC303" i="1" s="1"/>
  <c r="AG302" i="1" a="1"/>
  <c r="AG302" i="1" s="1"/>
  <c r="J302" i="1" a="1"/>
  <c r="J302" i="1" s="1"/>
  <c r="I302" i="1" a="1"/>
  <c r="I302" i="1" s="1"/>
  <c r="AB302" i="1" a="1"/>
  <c r="AB302" i="1" s="1"/>
  <c r="AD302" i="1" s="1" a="1"/>
  <c r="AD302" i="1" s="1"/>
  <c r="AE302" i="1" a="1"/>
  <c r="AE302" i="1" s="1"/>
  <c r="AF302" i="1" s="1" a="1"/>
  <c r="AF302" i="1" s="1"/>
  <c r="AC302" i="1" a="1"/>
  <c r="AC302" i="1" s="1"/>
  <c r="AG301" i="1" a="1"/>
  <c r="AG301" i="1" s="1"/>
  <c r="K301" i="1" s="1" a="1"/>
  <c r="K301" i="1" s="1"/>
  <c r="J301" i="1" a="1"/>
  <c r="J301" i="1" s="1"/>
  <c r="I301" i="1" a="1"/>
  <c r="I301" i="1" s="1"/>
  <c r="AB301" i="1" a="1"/>
  <c r="AB301" i="1" s="1"/>
  <c r="AD301" i="1" s="1" a="1"/>
  <c r="AD301" i="1" s="1"/>
  <c r="AE301" i="1" a="1"/>
  <c r="AE301" i="1" s="1"/>
  <c r="AF301" i="1" s="1" a="1"/>
  <c r="AF301" i="1" s="1"/>
  <c r="AC301" i="1" a="1"/>
  <c r="AC301" i="1" s="1"/>
  <c r="AG300" i="1" a="1"/>
  <c r="AG300" i="1" s="1"/>
  <c r="J300" i="1" a="1"/>
  <c r="J300" i="1" s="1"/>
  <c r="I300" i="1" a="1"/>
  <c r="I300" i="1" s="1"/>
  <c r="AB300" i="1" a="1"/>
  <c r="AB300" i="1" s="1"/>
  <c r="AD300" i="1" s="1" a="1"/>
  <c r="AD300" i="1" s="1"/>
  <c r="AE300" i="1" a="1"/>
  <c r="AE300" i="1" s="1"/>
  <c r="AF300" i="1" s="1" a="1"/>
  <c r="AF300" i="1" s="1"/>
  <c r="AC300" i="1" a="1"/>
  <c r="AC300" i="1" s="1"/>
  <c r="AG299" i="1" a="1"/>
  <c r="AG299" i="1" s="1"/>
  <c r="K299" i="1" s="1" a="1"/>
  <c r="K299" i="1" s="1"/>
  <c r="I299" i="1" a="1"/>
  <c r="I299" i="1" s="1"/>
  <c r="J299" i="1" s="1" a="1"/>
  <c r="J299" i="1" s="1"/>
  <c r="AK299" i="1" a="1"/>
  <c r="AK299" i="1" s="1"/>
  <c r="AB299" i="1" a="1"/>
  <c r="AB299" i="1" s="1"/>
  <c r="AD299" i="1" s="1" a="1"/>
  <c r="AD299" i="1" s="1"/>
  <c r="AE299" i="1" a="1"/>
  <c r="AE299" i="1" s="1"/>
  <c r="AF299" i="1" s="1" a="1"/>
  <c r="AF299" i="1" s="1"/>
  <c r="AC299" i="1" a="1"/>
  <c r="AC299" i="1" s="1"/>
  <c r="AG298" i="1" a="1"/>
  <c r="AG298" i="1" s="1"/>
  <c r="K298" i="1" s="1" a="1"/>
  <c r="K298" i="1" s="1"/>
  <c r="I298" i="1" a="1"/>
  <c r="I298" i="1" s="1"/>
  <c r="J298" i="1" s="1" a="1"/>
  <c r="J298" i="1" s="1"/>
  <c r="AK298" i="1" a="1"/>
  <c r="AK298" i="1" s="1"/>
  <c r="AB298" i="1" a="1"/>
  <c r="AB298" i="1" s="1"/>
  <c r="AD298" i="1" s="1" a="1"/>
  <c r="AD298" i="1" s="1"/>
  <c r="AE298" i="1" a="1"/>
  <c r="AE298" i="1" s="1"/>
  <c r="AF298" i="1" s="1" a="1"/>
  <c r="AF298" i="1" s="1"/>
  <c r="AC298" i="1" a="1"/>
  <c r="AC298" i="1" s="1"/>
  <c r="AG297" i="1" a="1"/>
  <c r="AG297" i="1" s="1"/>
  <c r="K297" i="1" s="1" a="1"/>
  <c r="K297" i="1" s="1"/>
  <c r="J297" i="1" a="1"/>
  <c r="J297" i="1" s="1"/>
  <c r="I297" i="1" a="1"/>
  <c r="I297" i="1" s="1"/>
  <c r="AB297" i="1" a="1"/>
  <c r="AB297" i="1" s="1"/>
  <c r="AD297" i="1" s="1" a="1"/>
  <c r="AD297" i="1" s="1"/>
  <c r="AE297" i="1" a="1"/>
  <c r="AE297" i="1" s="1"/>
  <c r="AF297" i="1" s="1" a="1"/>
  <c r="AF297" i="1" s="1"/>
  <c r="AC297" i="1" a="1"/>
  <c r="AC297" i="1" s="1"/>
  <c r="AG296" i="1" a="1"/>
  <c r="AG296" i="1" s="1"/>
  <c r="J296" i="1" a="1"/>
  <c r="J296" i="1" s="1"/>
  <c r="I296" i="1" a="1"/>
  <c r="I296" i="1" s="1"/>
  <c r="AB296" i="1" a="1"/>
  <c r="AB296" i="1" s="1"/>
  <c r="AD296" i="1" s="1" a="1"/>
  <c r="AD296" i="1" s="1"/>
  <c r="AE296" i="1" a="1"/>
  <c r="AE296" i="1" s="1"/>
  <c r="AF296" i="1" s="1" a="1"/>
  <c r="AF296" i="1" s="1"/>
  <c r="AC296" i="1" a="1"/>
  <c r="AC296" i="1" s="1"/>
  <c r="AG295" i="1" a="1"/>
  <c r="AG295" i="1" s="1"/>
  <c r="K295" i="1" s="1" a="1"/>
  <c r="K295" i="1" s="1"/>
  <c r="J295" i="1" a="1"/>
  <c r="J295" i="1" s="1"/>
  <c r="I295" i="1" a="1"/>
  <c r="I295" i="1" s="1"/>
  <c r="AB295" i="1" a="1"/>
  <c r="AB295" i="1" s="1"/>
  <c r="AD295" i="1" s="1" a="1"/>
  <c r="AD295" i="1" s="1"/>
  <c r="AE295" i="1" a="1"/>
  <c r="AE295" i="1" s="1"/>
  <c r="AF295" i="1" s="1" a="1"/>
  <c r="AF295" i="1" s="1"/>
  <c r="AH295" i="1" a="1"/>
  <c r="AH295" i="1" s="1"/>
  <c r="AJ295" i="1" s="1" a="1"/>
  <c r="AJ295" i="1" s="1"/>
  <c r="AC295" i="1" a="1"/>
  <c r="AC295" i="1" s="1"/>
  <c r="AG294" i="1" a="1"/>
  <c r="AG294" i="1" s="1"/>
  <c r="J294" i="1" a="1"/>
  <c r="J294" i="1" s="1"/>
  <c r="I294" i="1" a="1"/>
  <c r="I294" i="1" s="1"/>
  <c r="AB294" i="1" a="1"/>
  <c r="AB294" i="1" s="1"/>
  <c r="AD294" i="1" s="1" a="1"/>
  <c r="AD294" i="1" s="1"/>
  <c r="AE294" i="1" a="1"/>
  <c r="AE294" i="1" s="1"/>
  <c r="AF294" i="1" s="1" a="1"/>
  <c r="AF294" i="1" s="1"/>
  <c r="AC294" i="1" a="1"/>
  <c r="AC294" i="1" s="1"/>
  <c r="AG293" i="1" a="1"/>
  <c r="AG293" i="1" s="1"/>
  <c r="K293" i="1" s="1" a="1"/>
  <c r="K293" i="1" s="1"/>
  <c r="J293" i="1" a="1"/>
  <c r="J293" i="1" s="1"/>
  <c r="I293" i="1" a="1"/>
  <c r="I293" i="1" s="1"/>
  <c r="AB293" i="1" a="1"/>
  <c r="AB293" i="1" s="1"/>
  <c r="AD293" i="1" s="1" a="1"/>
  <c r="AD293" i="1" s="1"/>
  <c r="AE293" i="1" a="1"/>
  <c r="AE293" i="1" s="1"/>
  <c r="AF293" i="1" s="1" a="1"/>
  <c r="AF293" i="1" s="1"/>
  <c r="AC293" i="1" a="1"/>
  <c r="AC293" i="1" s="1"/>
  <c r="AG292" i="1" a="1"/>
  <c r="AG292" i="1" s="1"/>
  <c r="J292" i="1" a="1"/>
  <c r="J292" i="1" s="1"/>
  <c r="I292" i="1" a="1"/>
  <c r="I292" i="1" s="1"/>
  <c r="AB292" i="1" a="1"/>
  <c r="AB292" i="1" s="1"/>
  <c r="AD292" i="1" s="1" a="1"/>
  <c r="AD292" i="1" s="1"/>
  <c r="AE292" i="1" a="1"/>
  <c r="AE292" i="1" s="1"/>
  <c r="AF292" i="1" s="1" a="1"/>
  <c r="AF292" i="1" s="1"/>
  <c r="AC292" i="1" a="1"/>
  <c r="AC292" i="1" s="1"/>
  <c r="AG291" i="1" a="1"/>
  <c r="AG291" i="1" s="1"/>
  <c r="K291" i="1" s="1" a="1"/>
  <c r="K291" i="1" s="1"/>
  <c r="J291" i="1" a="1"/>
  <c r="J291" i="1" s="1"/>
  <c r="I291" i="1" a="1"/>
  <c r="I291" i="1" s="1"/>
  <c r="AB291" i="1" a="1"/>
  <c r="AB291" i="1" s="1"/>
  <c r="AD291" i="1" s="1" a="1"/>
  <c r="AD291" i="1" s="1"/>
  <c r="AE291" i="1" a="1"/>
  <c r="AE291" i="1" s="1"/>
  <c r="AF291" i="1" s="1" a="1"/>
  <c r="AF291" i="1" s="1"/>
  <c r="AC291" i="1" a="1"/>
  <c r="AC291" i="1" s="1"/>
  <c r="AG290" i="1" a="1"/>
  <c r="AG290" i="1" s="1"/>
  <c r="J290" i="1" a="1"/>
  <c r="J290" i="1" s="1"/>
  <c r="I290" i="1" a="1"/>
  <c r="I290" i="1" s="1"/>
  <c r="AB290" i="1" a="1"/>
  <c r="AB290" i="1" s="1"/>
  <c r="AD290" i="1" s="1" a="1"/>
  <c r="AD290" i="1" s="1"/>
  <c r="AE290" i="1" a="1"/>
  <c r="AE290" i="1" s="1"/>
  <c r="AF290" i="1" s="1" a="1"/>
  <c r="AF290" i="1" s="1"/>
  <c r="AC290" i="1" a="1"/>
  <c r="AC290" i="1" s="1"/>
  <c r="AG289" i="1" a="1"/>
  <c r="AG289" i="1" s="1"/>
  <c r="K289" i="1" s="1" a="1"/>
  <c r="K289" i="1" s="1"/>
  <c r="J289" i="1" a="1"/>
  <c r="J289" i="1" s="1"/>
  <c r="I289" i="1" a="1"/>
  <c r="I289" i="1" s="1"/>
  <c r="AB289" i="1" a="1"/>
  <c r="AB289" i="1" s="1"/>
  <c r="AD289" i="1" s="1" a="1"/>
  <c r="AD289" i="1" s="1"/>
  <c r="AE289" i="1" a="1"/>
  <c r="AE289" i="1" s="1"/>
  <c r="AF289" i="1" s="1" a="1"/>
  <c r="AF289" i="1" s="1"/>
  <c r="AH289" i="1" a="1"/>
  <c r="AH289" i="1" s="1"/>
  <c r="AJ289" i="1" s="1" a="1"/>
  <c r="AJ289" i="1" s="1"/>
  <c r="AC289" i="1" a="1"/>
  <c r="AC289" i="1" s="1"/>
  <c r="AG288" i="1" a="1"/>
  <c r="AG288" i="1" s="1"/>
  <c r="J288" i="1" a="1"/>
  <c r="J288" i="1" s="1"/>
  <c r="I288" i="1" a="1"/>
  <c r="I288" i="1" s="1"/>
  <c r="AB288" i="1" a="1"/>
  <c r="AB288" i="1" s="1"/>
  <c r="AD288" i="1" s="1" a="1"/>
  <c r="AD288" i="1" s="1"/>
  <c r="AE288" i="1" a="1"/>
  <c r="AE288" i="1" s="1"/>
  <c r="AF288" i="1" s="1" a="1"/>
  <c r="AF288" i="1" s="1"/>
  <c r="AC288" i="1" a="1"/>
  <c r="AC288" i="1" s="1"/>
  <c r="AG287" i="1" a="1"/>
  <c r="AG287" i="1" s="1"/>
  <c r="K287" i="1" s="1" a="1"/>
  <c r="K287" i="1" s="1"/>
  <c r="J287" i="1" a="1"/>
  <c r="J287" i="1" s="1"/>
  <c r="I287" i="1" a="1"/>
  <c r="I287" i="1" s="1"/>
  <c r="AB287" i="1" a="1"/>
  <c r="AB287" i="1" s="1"/>
  <c r="AD287" i="1" s="1" a="1"/>
  <c r="AD287" i="1" s="1"/>
  <c r="AE287" i="1" a="1"/>
  <c r="AE287" i="1" s="1"/>
  <c r="AF287" i="1" s="1" a="1"/>
  <c r="AF287" i="1" s="1"/>
  <c r="AC287" i="1" a="1"/>
  <c r="AC287" i="1" s="1"/>
  <c r="AG286" i="1" a="1"/>
  <c r="AG286" i="1" s="1"/>
  <c r="J286" i="1" a="1"/>
  <c r="J286" i="1" s="1"/>
  <c r="I286" i="1" a="1"/>
  <c r="I286" i="1" s="1"/>
  <c r="AB286" i="1" a="1"/>
  <c r="AB286" i="1" s="1"/>
  <c r="AD286" i="1" s="1" a="1"/>
  <c r="AD286" i="1" s="1"/>
  <c r="AE286" i="1" a="1"/>
  <c r="AE286" i="1" s="1"/>
  <c r="AF286" i="1" s="1" a="1"/>
  <c r="AF286" i="1" s="1"/>
  <c r="AC286" i="1" a="1"/>
  <c r="AC286" i="1" s="1"/>
  <c r="AG285" i="1" a="1"/>
  <c r="AG285" i="1" s="1"/>
  <c r="K285" i="1" s="1" a="1"/>
  <c r="K285" i="1" s="1"/>
  <c r="J285" i="1" a="1"/>
  <c r="J285" i="1" s="1"/>
  <c r="I285" i="1" a="1"/>
  <c r="I285" i="1" s="1"/>
  <c r="AB285" i="1" a="1"/>
  <c r="AB285" i="1" s="1"/>
  <c r="AD285" i="1" s="1" a="1"/>
  <c r="AD285" i="1" s="1"/>
  <c r="AE285" i="1" a="1"/>
  <c r="AE285" i="1" s="1"/>
  <c r="AF285" i="1" s="1" a="1"/>
  <c r="AF285" i="1" s="1"/>
  <c r="AC285" i="1" a="1"/>
  <c r="AC285" i="1" s="1"/>
  <c r="AG284" i="1" a="1"/>
  <c r="AG284" i="1" s="1"/>
  <c r="J284" i="1" a="1"/>
  <c r="J284" i="1" s="1"/>
  <c r="I284" i="1" a="1"/>
  <c r="I284" i="1" s="1"/>
  <c r="AB284" i="1" a="1"/>
  <c r="AB284" i="1" s="1"/>
  <c r="AD284" i="1" s="1" a="1"/>
  <c r="AD284" i="1" s="1"/>
  <c r="AE284" i="1" a="1"/>
  <c r="AE284" i="1" s="1"/>
  <c r="AF284" i="1" s="1" a="1"/>
  <c r="AF284" i="1" s="1"/>
  <c r="AC284" i="1" a="1"/>
  <c r="AC284" i="1" s="1"/>
  <c r="AG283" i="1" a="1"/>
  <c r="AG283" i="1" s="1"/>
  <c r="K283" i="1" s="1" a="1"/>
  <c r="K283" i="1" s="1"/>
  <c r="J283" i="1" a="1"/>
  <c r="J283" i="1" s="1"/>
  <c r="I283" i="1" a="1"/>
  <c r="I283" i="1" s="1"/>
  <c r="AB283" i="1" a="1"/>
  <c r="AB283" i="1" s="1"/>
  <c r="AD283" i="1" s="1" a="1"/>
  <c r="AD283" i="1" s="1"/>
  <c r="AE283" i="1" a="1"/>
  <c r="AE283" i="1" s="1"/>
  <c r="AF283" i="1" s="1" a="1"/>
  <c r="AF283" i="1" s="1"/>
  <c r="AC283" i="1" a="1"/>
  <c r="AC283" i="1" s="1"/>
  <c r="AG282" i="1" a="1"/>
  <c r="AG282" i="1" s="1"/>
  <c r="J282" i="1" a="1"/>
  <c r="J282" i="1" s="1"/>
  <c r="I282" i="1" a="1"/>
  <c r="I282" i="1" s="1"/>
  <c r="AB282" i="1" a="1"/>
  <c r="AB282" i="1" s="1"/>
  <c r="AD282" i="1" s="1" a="1"/>
  <c r="AD282" i="1" s="1"/>
  <c r="AE282" i="1" a="1"/>
  <c r="AE282" i="1" s="1"/>
  <c r="AF282" i="1" s="1" a="1"/>
  <c r="AF282" i="1" s="1"/>
  <c r="AC282" i="1" a="1"/>
  <c r="AC282" i="1" s="1"/>
  <c r="AG281" i="1" a="1"/>
  <c r="AG281" i="1" s="1"/>
  <c r="K281" i="1" s="1" a="1"/>
  <c r="K281" i="1" s="1"/>
  <c r="J281" i="1" a="1"/>
  <c r="J281" i="1" s="1"/>
  <c r="I281" i="1" a="1"/>
  <c r="I281" i="1" s="1"/>
  <c r="AB281" i="1" a="1"/>
  <c r="AB281" i="1" s="1"/>
  <c r="AD281" i="1" s="1" a="1"/>
  <c r="AD281" i="1" s="1"/>
  <c r="AE281" i="1" a="1"/>
  <c r="AE281" i="1" s="1"/>
  <c r="AF281" i="1" s="1" a="1"/>
  <c r="AF281" i="1" s="1"/>
  <c r="AC281" i="1" a="1"/>
  <c r="AC281" i="1" s="1"/>
  <c r="AG280" i="1" a="1"/>
  <c r="AG280" i="1" s="1"/>
  <c r="J280" i="1" a="1"/>
  <c r="J280" i="1" s="1"/>
  <c r="I280" i="1" a="1"/>
  <c r="I280" i="1" s="1"/>
  <c r="AB280" i="1" a="1"/>
  <c r="AB280" i="1" s="1"/>
  <c r="AD280" i="1" s="1" a="1"/>
  <c r="AD280" i="1" s="1"/>
  <c r="AE280" i="1" a="1"/>
  <c r="AE280" i="1" s="1"/>
  <c r="AF280" i="1" s="1" a="1"/>
  <c r="AF280" i="1" s="1"/>
  <c r="AC280" i="1" a="1"/>
  <c r="AC280" i="1" s="1"/>
  <c r="AG279" i="1" a="1"/>
  <c r="AG279" i="1" s="1"/>
  <c r="K279" i="1" s="1" a="1"/>
  <c r="K279" i="1" s="1"/>
  <c r="J279" i="1" a="1"/>
  <c r="J279" i="1" s="1"/>
  <c r="I279" i="1" a="1"/>
  <c r="I279" i="1" s="1"/>
  <c r="AB279" i="1" a="1"/>
  <c r="AB279" i="1" s="1"/>
  <c r="AD279" i="1" s="1" a="1"/>
  <c r="AD279" i="1" s="1"/>
  <c r="AE279" i="1" a="1"/>
  <c r="AE279" i="1" s="1"/>
  <c r="AF279" i="1" s="1" a="1"/>
  <c r="AF279" i="1" s="1"/>
  <c r="AH279" i="1" a="1"/>
  <c r="AH279" i="1" s="1"/>
  <c r="AJ279" i="1" s="1" a="1"/>
  <c r="AJ279" i="1" s="1"/>
  <c r="AC279" i="1" a="1"/>
  <c r="AC279" i="1" s="1"/>
  <c r="AG278" i="1" a="1"/>
  <c r="AG278" i="1" s="1"/>
  <c r="J278" i="1" a="1"/>
  <c r="J278" i="1" s="1"/>
  <c r="I278" i="1" a="1"/>
  <c r="I278" i="1" s="1"/>
  <c r="AB278" i="1" a="1"/>
  <c r="AB278" i="1" s="1"/>
  <c r="AD278" i="1" s="1" a="1"/>
  <c r="AD278" i="1" s="1"/>
  <c r="AE278" i="1" a="1"/>
  <c r="AE278" i="1" s="1"/>
  <c r="AF278" i="1" s="1" a="1"/>
  <c r="AF278" i="1" s="1"/>
  <c r="AC278" i="1" a="1"/>
  <c r="AC278" i="1" s="1"/>
  <c r="AG277" i="1" a="1"/>
  <c r="AG277" i="1" s="1"/>
  <c r="K277" i="1" s="1" a="1"/>
  <c r="K277" i="1" s="1"/>
  <c r="J277" i="1" a="1"/>
  <c r="J277" i="1" s="1"/>
  <c r="I277" i="1" a="1"/>
  <c r="I277" i="1" s="1"/>
  <c r="AB277" i="1" a="1"/>
  <c r="AB277" i="1" s="1"/>
  <c r="AD277" i="1" s="1" a="1"/>
  <c r="AD277" i="1" s="1"/>
  <c r="AE277" i="1" a="1"/>
  <c r="AE277" i="1" s="1"/>
  <c r="AF277" i="1" s="1" a="1"/>
  <c r="AF277" i="1" s="1"/>
  <c r="AC277" i="1" a="1"/>
  <c r="AC277" i="1" s="1"/>
  <c r="AG276" i="1" a="1"/>
  <c r="AG276" i="1" s="1"/>
  <c r="J276" i="1" a="1"/>
  <c r="J276" i="1" s="1"/>
  <c r="I276" i="1" a="1"/>
  <c r="I276" i="1" s="1"/>
  <c r="AB276" i="1" a="1"/>
  <c r="AB276" i="1" s="1"/>
  <c r="AD276" i="1" s="1" a="1"/>
  <c r="AD276" i="1" s="1"/>
  <c r="AE276" i="1" a="1"/>
  <c r="AE276" i="1" s="1"/>
  <c r="AF276" i="1" s="1" a="1"/>
  <c r="AF276" i="1" s="1"/>
  <c r="AC276" i="1" a="1"/>
  <c r="AC276" i="1" s="1"/>
  <c r="AG275" i="1" a="1"/>
  <c r="AG275" i="1" s="1"/>
  <c r="K275" i="1" s="1" a="1"/>
  <c r="K275" i="1" s="1"/>
  <c r="J275" i="1" a="1"/>
  <c r="J275" i="1" s="1"/>
  <c r="I275" i="1" a="1"/>
  <c r="I275" i="1" s="1"/>
  <c r="AB275" i="1" a="1"/>
  <c r="AB275" i="1" s="1"/>
  <c r="AD275" i="1" s="1" a="1"/>
  <c r="AD275" i="1" s="1"/>
  <c r="AE275" i="1" a="1"/>
  <c r="AE275" i="1" s="1"/>
  <c r="AF275" i="1" s="1" a="1"/>
  <c r="AF275" i="1" s="1"/>
  <c r="AC275" i="1" a="1"/>
  <c r="AC275" i="1" s="1"/>
  <c r="AG274" i="1" a="1"/>
  <c r="AG274" i="1" s="1"/>
  <c r="J274" i="1" a="1"/>
  <c r="J274" i="1" s="1"/>
  <c r="I274" i="1" a="1"/>
  <c r="I274" i="1" s="1"/>
  <c r="AB274" i="1" a="1"/>
  <c r="AB274" i="1" s="1"/>
  <c r="AD274" i="1" s="1" a="1"/>
  <c r="AD274" i="1" s="1"/>
  <c r="AE274" i="1" a="1"/>
  <c r="AE274" i="1" s="1"/>
  <c r="AF274" i="1" s="1" a="1"/>
  <c r="AF274" i="1" s="1"/>
  <c r="AC274" i="1" a="1"/>
  <c r="AC274" i="1" s="1"/>
  <c r="AG273" i="1" a="1"/>
  <c r="AG273" i="1" s="1"/>
  <c r="K273" i="1" s="1" a="1"/>
  <c r="K273" i="1" s="1"/>
  <c r="J273" i="1" a="1"/>
  <c r="J273" i="1" s="1"/>
  <c r="I273" i="1" a="1"/>
  <c r="I273" i="1" s="1"/>
  <c r="AB273" i="1" a="1"/>
  <c r="AB273" i="1" s="1"/>
  <c r="AD273" i="1" s="1" a="1"/>
  <c r="AD273" i="1" s="1"/>
  <c r="AE273" i="1" a="1"/>
  <c r="AE273" i="1" s="1"/>
  <c r="AF273" i="1" s="1" a="1"/>
  <c r="AF273" i="1" s="1"/>
  <c r="AC273" i="1" a="1"/>
  <c r="AC273" i="1" s="1"/>
  <c r="AG272" i="1" a="1"/>
  <c r="AG272" i="1" s="1"/>
  <c r="J272" i="1" a="1"/>
  <c r="J272" i="1" s="1"/>
  <c r="I272" i="1" a="1"/>
  <c r="I272" i="1" s="1"/>
  <c r="AB272" i="1" a="1"/>
  <c r="AB272" i="1" s="1"/>
  <c r="AD272" i="1" s="1" a="1"/>
  <c r="AD272" i="1" s="1"/>
  <c r="AE272" i="1" a="1"/>
  <c r="AE272" i="1" s="1"/>
  <c r="AF272" i="1" s="1" a="1"/>
  <c r="AF272" i="1" s="1"/>
  <c r="AC272" i="1" a="1"/>
  <c r="AC272" i="1" s="1"/>
  <c r="AG271" i="1" a="1"/>
  <c r="AG271" i="1" s="1"/>
  <c r="K271" i="1" s="1" a="1"/>
  <c r="K271" i="1" s="1"/>
  <c r="J271" i="1" a="1"/>
  <c r="J271" i="1" s="1"/>
  <c r="I271" i="1" a="1"/>
  <c r="I271" i="1" s="1"/>
  <c r="AB271" i="1" a="1"/>
  <c r="AB271" i="1" s="1"/>
  <c r="AD271" i="1" s="1" a="1"/>
  <c r="AD271" i="1" s="1"/>
  <c r="AE271" i="1" a="1"/>
  <c r="AE271" i="1" s="1"/>
  <c r="AF271" i="1" s="1" a="1"/>
  <c r="AF271" i="1" s="1"/>
  <c r="AC271" i="1" a="1"/>
  <c r="AC271" i="1" s="1"/>
  <c r="AG270" i="1" a="1"/>
  <c r="AG270" i="1" s="1"/>
  <c r="K270" i="1" s="1" a="1"/>
  <c r="K270" i="1" s="1"/>
  <c r="J270" i="1" a="1"/>
  <c r="J270" i="1" s="1"/>
  <c r="I270" i="1" a="1"/>
  <c r="I270" i="1" s="1"/>
  <c r="AB270" i="1" a="1"/>
  <c r="AB270" i="1" s="1"/>
  <c r="AD270" i="1" s="1" a="1"/>
  <c r="AD270" i="1" s="1"/>
  <c r="AE270" i="1" a="1"/>
  <c r="AE270" i="1" s="1"/>
  <c r="AF270" i="1" s="1" a="1"/>
  <c r="AF270" i="1" s="1"/>
  <c r="AH270" i="1" a="1"/>
  <c r="AH270" i="1" s="1"/>
  <c r="AJ270" i="1" s="1" a="1"/>
  <c r="AJ270" i="1" s="1"/>
  <c r="AC270" i="1" a="1"/>
  <c r="AC270" i="1" s="1"/>
  <c r="AG269" i="1" a="1"/>
  <c r="AG269" i="1" s="1"/>
  <c r="K269" i="1" s="1" a="1"/>
  <c r="K269" i="1" s="1"/>
  <c r="J269" i="1" a="1"/>
  <c r="J269" i="1" s="1"/>
  <c r="I269" i="1" a="1"/>
  <c r="I269" i="1" s="1"/>
  <c r="AB269" i="1" a="1"/>
  <c r="AB269" i="1" s="1"/>
  <c r="AD269" i="1" s="1" a="1"/>
  <c r="AD269" i="1" s="1"/>
  <c r="AE269" i="1" a="1"/>
  <c r="AE269" i="1" s="1"/>
  <c r="AF269" i="1" s="1" a="1"/>
  <c r="AF269" i="1" s="1"/>
  <c r="AC269" i="1" a="1"/>
  <c r="AC269" i="1" s="1"/>
  <c r="AG268" i="1" a="1"/>
  <c r="AG268" i="1" s="1"/>
  <c r="K268" i="1" s="1" a="1"/>
  <c r="K268" i="1" s="1"/>
  <c r="J268" i="1" a="1"/>
  <c r="J268" i="1" s="1"/>
  <c r="I268" i="1" a="1"/>
  <c r="I268" i="1" s="1"/>
  <c r="AB268" i="1" a="1"/>
  <c r="AB268" i="1" s="1"/>
  <c r="AD268" i="1" s="1" a="1"/>
  <c r="AD268" i="1" s="1"/>
  <c r="AE268" i="1" a="1"/>
  <c r="AE268" i="1" s="1"/>
  <c r="AF268" i="1" s="1" a="1"/>
  <c r="AF268" i="1" s="1"/>
  <c r="AH268" i="1" a="1"/>
  <c r="AH268" i="1" s="1"/>
  <c r="AJ268" i="1" s="1" a="1"/>
  <c r="AJ268" i="1" s="1"/>
  <c r="AC268" i="1" a="1"/>
  <c r="AC268" i="1" s="1"/>
  <c r="AG267" i="1" a="1"/>
  <c r="AG267" i="1" s="1"/>
  <c r="K267" i="1" s="1" a="1"/>
  <c r="K267" i="1" s="1"/>
  <c r="J267" i="1" a="1"/>
  <c r="J267" i="1" s="1"/>
  <c r="I267" i="1" a="1"/>
  <c r="I267" i="1" s="1"/>
  <c r="AB267" i="1" a="1"/>
  <c r="AB267" i="1" s="1"/>
  <c r="AD267" i="1" s="1" a="1"/>
  <c r="AD267" i="1" s="1"/>
  <c r="AE267" i="1" a="1"/>
  <c r="AE267" i="1" s="1"/>
  <c r="AF267" i="1" s="1" a="1"/>
  <c r="AF267" i="1" s="1"/>
  <c r="AC267" i="1" a="1"/>
  <c r="AC267" i="1" s="1"/>
  <c r="AG266" i="1" a="1"/>
  <c r="AG266" i="1" s="1"/>
  <c r="K266" i="1" s="1" a="1"/>
  <c r="K266" i="1" s="1"/>
  <c r="J266" i="1" a="1"/>
  <c r="J266" i="1" s="1"/>
  <c r="I266" i="1" a="1"/>
  <c r="I266" i="1" s="1"/>
  <c r="AB266" i="1" a="1"/>
  <c r="AB266" i="1" s="1"/>
  <c r="AD266" i="1" s="1" a="1"/>
  <c r="AD266" i="1" s="1"/>
  <c r="AE266" i="1" a="1"/>
  <c r="AE266" i="1" s="1"/>
  <c r="AF266" i="1" s="1" a="1"/>
  <c r="AF266" i="1" s="1"/>
  <c r="AH266" i="1" a="1"/>
  <c r="AH266" i="1" s="1"/>
  <c r="AJ266" i="1" s="1" a="1"/>
  <c r="AJ266" i="1" s="1"/>
  <c r="AC266" i="1" a="1"/>
  <c r="AC266" i="1" s="1"/>
  <c r="AG265" i="1" a="1"/>
  <c r="AG265" i="1" s="1"/>
  <c r="K265" i="1" s="1" a="1"/>
  <c r="K265" i="1" s="1"/>
  <c r="J265" i="1" a="1"/>
  <c r="J265" i="1" s="1"/>
  <c r="I265" i="1" a="1"/>
  <c r="I265" i="1" s="1"/>
  <c r="AB265" i="1" a="1"/>
  <c r="AB265" i="1" s="1"/>
  <c r="AD265" i="1" s="1" a="1"/>
  <c r="AD265" i="1" s="1"/>
  <c r="AE265" i="1" a="1"/>
  <c r="AE265" i="1" s="1"/>
  <c r="AF265" i="1" s="1" a="1"/>
  <c r="AF265" i="1" s="1"/>
  <c r="AC265" i="1" a="1"/>
  <c r="AC265" i="1" s="1"/>
  <c r="AG264" i="1" a="1"/>
  <c r="AG264" i="1" s="1"/>
  <c r="K264" i="1" s="1" a="1"/>
  <c r="K264" i="1" s="1"/>
  <c r="J264" i="1" a="1"/>
  <c r="J264" i="1" s="1"/>
  <c r="I264" i="1" a="1"/>
  <c r="I264" i="1" s="1"/>
  <c r="AB264" i="1" a="1"/>
  <c r="AB264" i="1" s="1"/>
  <c r="AD264" i="1" s="1" a="1"/>
  <c r="AD264" i="1" s="1"/>
  <c r="AE264" i="1" a="1"/>
  <c r="AE264" i="1" s="1"/>
  <c r="AF264" i="1" s="1" a="1"/>
  <c r="AF264" i="1" s="1"/>
  <c r="AC264" i="1" a="1"/>
  <c r="AC264" i="1" s="1"/>
  <c r="AG263" i="1" a="1"/>
  <c r="AG263" i="1" s="1"/>
  <c r="K263" i="1" s="1" a="1"/>
  <c r="K263" i="1" s="1"/>
  <c r="J263" i="1" a="1"/>
  <c r="J263" i="1" s="1"/>
  <c r="I263" i="1" a="1"/>
  <c r="I263" i="1" s="1"/>
  <c r="AB263" i="1" a="1"/>
  <c r="AB263" i="1" s="1"/>
  <c r="AD263" i="1" s="1" a="1"/>
  <c r="AD263" i="1" s="1"/>
  <c r="AE263" i="1" a="1"/>
  <c r="AE263" i="1" s="1"/>
  <c r="AF263" i="1" s="1" a="1"/>
  <c r="AF263" i="1" s="1"/>
  <c r="AC263" i="1" a="1"/>
  <c r="AC263" i="1" s="1"/>
  <c r="AG262" i="1" a="1"/>
  <c r="AG262" i="1" s="1"/>
  <c r="K262" i="1" s="1" a="1"/>
  <c r="K262" i="1" s="1"/>
  <c r="J262" i="1" a="1"/>
  <c r="J262" i="1" s="1"/>
  <c r="I262" i="1" a="1"/>
  <c r="I262" i="1" s="1"/>
  <c r="AB262" i="1" a="1"/>
  <c r="AB262" i="1" s="1"/>
  <c r="AD262" i="1" s="1" a="1"/>
  <c r="AD262" i="1" s="1"/>
  <c r="AE262" i="1" a="1"/>
  <c r="AE262" i="1" s="1"/>
  <c r="AF262" i="1" s="1" a="1"/>
  <c r="AF262" i="1" s="1"/>
  <c r="AH262" i="1" a="1"/>
  <c r="AH262" i="1" s="1"/>
  <c r="AJ262" i="1" s="1" a="1"/>
  <c r="AJ262" i="1" s="1"/>
  <c r="AC262" i="1" a="1"/>
  <c r="AC262" i="1" s="1"/>
  <c r="AG261" i="1" a="1"/>
  <c r="AG261" i="1" s="1"/>
  <c r="K261" i="1" s="1" a="1"/>
  <c r="K261" i="1" s="1"/>
  <c r="J261" i="1" a="1"/>
  <c r="J261" i="1" s="1"/>
  <c r="I261" i="1" a="1"/>
  <c r="I261" i="1" s="1"/>
  <c r="AB261" i="1" a="1"/>
  <c r="AB261" i="1" s="1"/>
  <c r="AD261" i="1" s="1" a="1"/>
  <c r="AD261" i="1" s="1"/>
  <c r="AE261" i="1" a="1"/>
  <c r="AE261" i="1" s="1"/>
  <c r="AF261" i="1" s="1" a="1"/>
  <c r="AF261" i="1" s="1"/>
  <c r="AC261" i="1" a="1"/>
  <c r="AC261" i="1" s="1"/>
  <c r="AG260" i="1" a="1"/>
  <c r="AG260" i="1" s="1"/>
  <c r="K260" i="1" s="1" a="1"/>
  <c r="K260" i="1" s="1"/>
  <c r="J260" i="1" a="1"/>
  <c r="J260" i="1" s="1"/>
  <c r="I260" i="1" a="1"/>
  <c r="I260" i="1" s="1"/>
  <c r="AB260" i="1" a="1"/>
  <c r="AB260" i="1" s="1"/>
  <c r="AD260" i="1" s="1" a="1"/>
  <c r="AD260" i="1" s="1"/>
  <c r="AE260" i="1" a="1"/>
  <c r="AE260" i="1" s="1"/>
  <c r="AF260" i="1" s="1" a="1"/>
  <c r="AF260" i="1" s="1"/>
  <c r="AC260" i="1" a="1"/>
  <c r="AC260" i="1" s="1"/>
  <c r="AG259" i="1" a="1"/>
  <c r="AG259" i="1" s="1"/>
  <c r="K259" i="1" s="1" a="1"/>
  <c r="K259" i="1" s="1"/>
  <c r="J259" i="1" a="1"/>
  <c r="J259" i="1" s="1"/>
  <c r="I259" i="1" a="1"/>
  <c r="I259" i="1" s="1"/>
  <c r="AB259" i="1" a="1"/>
  <c r="AB259" i="1" s="1"/>
  <c r="AD259" i="1" s="1" a="1"/>
  <c r="AD259" i="1" s="1"/>
  <c r="AE259" i="1" a="1"/>
  <c r="AE259" i="1" s="1"/>
  <c r="AF259" i="1" s="1" a="1"/>
  <c r="AF259" i="1" s="1"/>
  <c r="AC259" i="1" a="1"/>
  <c r="AC259" i="1" s="1"/>
  <c r="AG258" i="1" a="1"/>
  <c r="AG258" i="1" s="1"/>
  <c r="K258" i="1" s="1" a="1"/>
  <c r="K258" i="1" s="1"/>
  <c r="J258" i="1" a="1"/>
  <c r="J258" i="1" s="1"/>
  <c r="I258" i="1" a="1"/>
  <c r="I258" i="1" s="1"/>
  <c r="AB258" i="1" a="1"/>
  <c r="AB258" i="1" s="1"/>
  <c r="AD258" i="1" s="1" a="1"/>
  <c r="AD258" i="1" s="1"/>
  <c r="AE258" i="1" a="1"/>
  <c r="AE258" i="1" s="1"/>
  <c r="AF258" i="1" s="1" a="1"/>
  <c r="AF258" i="1" s="1"/>
  <c r="AC258" i="1" a="1"/>
  <c r="AC258" i="1" s="1"/>
  <c r="AG257" i="1" a="1"/>
  <c r="AG257" i="1" s="1"/>
  <c r="AB257" i="1" a="1"/>
  <c r="AB257" i="1" s="1"/>
  <c r="AD257" i="1" s="1" a="1"/>
  <c r="AD257" i="1" s="1"/>
  <c r="AE257" i="1" a="1"/>
  <c r="AE257" i="1" s="1"/>
  <c r="AF257" i="1" s="1" a="1"/>
  <c r="AF257" i="1" s="1"/>
  <c r="J257" i="1" a="1"/>
  <c r="J257" i="1" s="1"/>
  <c r="I257" i="1" a="1"/>
  <c r="I257" i="1" s="1"/>
  <c r="AC257" i="1" a="1"/>
  <c r="AC257" i="1" s="1"/>
  <c r="AG256" i="1" a="1"/>
  <c r="AG256" i="1" s="1"/>
  <c r="AB256" i="1" a="1"/>
  <c r="AB256" i="1" s="1"/>
  <c r="AD256" i="1" s="1" a="1"/>
  <c r="AD256" i="1" s="1"/>
  <c r="AE256" i="1" a="1"/>
  <c r="AE256" i="1" s="1"/>
  <c r="AF256" i="1" s="1" a="1"/>
  <c r="AF256" i="1" s="1"/>
  <c r="J256" i="1" a="1"/>
  <c r="J256" i="1" s="1"/>
  <c r="I256" i="1" a="1"/>
  <c r="I256" i="1" s="1"/>
  <c r="AC256" i="1" a="1"/>
  <c r="AC256" i="1" s="1"/>
  <c r="AG255" i="1" a="1"/>
  <c r="AG255" i="1" s="1"/>
  <c r="AB255" i="1" a="1"/>
  <c r="AB255" i="1" s="1"/>
  <c r="AD255" i="1" s="1" a="1"/>
  <c r="AD255" i="1" s="1"/>
  <c r="AE255" i="1" a="1"/>
  <c r="AE255" i="1" s="1"/>
  <c r="AF255" i="1" s="1" a="1"/>
  <c r="AF255" i="1" s="1"/>
  <c r="J255" i="1" a="1"/>
  <c r="J255" i="1" s="1"/>
  <c r="I255" i="1" a="1"/>
  <c r="I255" i="1" s="1"/>
  <c r="AC255" i="1" a="1"/>
  <c r="AC255" i="1" s="1"/>
  <c r="AG254" i="1" a="1"/>
  <c r="AG254" i="1" s="1"/>
  <c r="AB254" i="1" a="1"/>
  <c r="AB254" i="1" s="1"/>
  <c r="AD254" i="1" s="1" a="1"/>
  <c r="AD254" i="1" s="1"/>
  <c r="AE254" i="1" a="1"/>
  <c r="AE254" i="1" s="1"/>
  <c r="AF254" i="1" s="1" a="1"/>
  <c r="AF254" i="1" s="1"/>
  <c r="J254" i="1" a="1"/>
  <c r="J254" i="1" s="1"/>
  <c r="I254" i="1" a="1"/>
  <c r="I254" i="1" s="1"/>
  <c r="AC254" i="1" a="1"/>
  <c r="AC254" i="1" s="1"/>
  <c r="AG253" i="1" a="1"/>
  <c r="AG253" i="1" s="1"/>
  <c r="AB253" i="1" a="1"/>
  <c r="AB253" i="1" s="1"/>
  <c r="AD253" i="1" s="1" a="1"/>
  <c r="AD253" i="1" s="1"/>
  <c r="AE253" i="1" a="1"/>
  <c r="AE253" i="1" s="1"/>
  <c r="AF253" i="1" s="1" a="1"/>
  <c r="AF253" i="1" s="1"/>
  <c r="J253" i="1" a="1"/>
  <c r="J253" i="1" s="1"/>
  <c r="I253" i="1" a="1"/>
  <c r="I253" i="1" s="1"/>
  <c r="AC253" i="1" a="1"/>
  <c r="AC253" i="1" s="1"/>
  <c r="AG252" i="1" a="1"/>
  <c r="AG252" i="1" s="1"/>
  <c r="AB252" i="1" a="1"/>
  <c r="AB252" i="1" s="1"/>
  <c r="AD252" i="1" s="1" a="1"/>
  <c r="AD252" i="1" s="1"/>
  <c r="AE252" i="1" a="1"/>
  <c r="AE252" i="1" s="1"/>
  <c r="AF252" i="1" s="1" a="1"/>
  <c r="AF252" i="1" s="1"/>
  <c r="J252" i="1" a="1"/>
  <c r="J252" i="1" s="1"/>
  <c r="I252" i="1" a="1"/>
  <c r="I252" i="1" s="1"/>
  <c r="AC252" i="1" a="1"/>
  <c r="AC252" i="1" s="1"/>
  <c r="AG251" i="1" a="1"/>
  <c r="AG251" i="1" s="1"/>
  <c r="AB251" i="1" a="1"/>
  <c r="AB251" i="1" s="1"/>
  <c r="AD251" i="1" s="1" a="1"/>
  <c r="AD251" i="1" s="1"/>
  <c r="AE251" i="1" a="1"/>
  <c r="AE251" i="1" s="1"/>
  <c r="AF251" i="1" s="1" a="1"/>
  <c r="AF251" i="1" s="1"/>
  <c r="J251" i="1" a="1"/>
  <c r="J251" i="1" s="1"/>
  <c r="I251" i="1" a="1"/>
  <c r="I251" i="1" s="1"/>
  <c r="AC251" i="1" a="1"/>
  <c r="AC251" i="1" s="1"/>
  <c r="AG250" i="1" a="1"/>
  <c r="AG250" i="1" s="1"/>
  <c r="AB250" i="1" a="1"/>
  <c r="AB250" i="1" s="1"/>
  <c r="AD250" i="1" s="1" a="1"/>
  <c r="AD250" i="1" s="1"/>
  <c r="AE250" i="1" a="1"/>
  <c r="AE250" i="1" s="1"/>
  <c r="AF250" i="1" s="1" a="1"/>
  <c r="AF250" i="1" s="1"/>
  <c r="J250" i="1" a="1"/>
  <c r="J250" i="1" s="1"/>
  <c r="I250" i="1" a="1"/>
  <c r="I250" i="1" s="1"/>
  <c r="AC250" i="1" a="1"/>
  <c r="AC250" i="1" s="1"/>
  <c r="AG249" i="1" a="1"/>
  <c r="AG249" i="1" s="1"/>
  <c r="AB249" i="1" a="1"/>
  <c r="AB249" i="1" s="1"/>
  <c r="AD249" i="1" s="1" a="1"/>
  <c r="AD249" i="1" s="1"/>
  <c r="AE249" i="1" a="1"/>
  <c r="AE249" i="1" s="1"/>
  <c r="AF249" i="1" s="1" a="1"/>
  <c r="AF249" i="1" s="1"/>
  <c r="J249" i="1" a="1"/>
  <c r="J249" i="1" s="1"/>
  <c r="I249" i="1" a="1"/>
  <c r="I249" i="1" s="1"/>
  <c r="AC249" i="1" a="1"/>
  <c r="AC249" i="1" s="1"/>
  <c r="AG248" i="1" a="1"/>
  <c r="AG248" i="1" s="1"/>
  <c r="AB248" i="1" a="1"/>
  <c r="AB248" i="1" s="1"/>
  <c r="AD248" i="1" s="1" a="1"/>
  <c r="AD248" i="1" s="1"/>
  <c r="AE248" i="1" a="1"/>
  <c r="AE248" i="1" s="1"/>
  <c r="AF248" i="1" s="1" a="1"/>
  <c r="AF248" i="1" s="1"/>
  <c r="J248" i="1" a="1"/>
  <c r="J248" i="1" s="1"/>
  <c r="I248" i="1" a="1"/>
  <c r="I248" i="1" s="1"/>
  <c r="AC248" i="1" a="1"/>
  <c r="AC248" i="1" s="1"/>
  <c r="AG247" i="1" a="1"/>
  <c r="AG247" i="1" s="1"/>
  <c r="AB247" i="1" a="1"/>
  <c r="AB247" i="1" s="1"/>
  <c r="AD247" i="1" s="1" a="1"/>
  <c r="AD247" i="1" s="1"/>
  <c r="AE247" i="1" a="1"/>
  <c r="AE247" i="1" s="1"/>
  <c r="AF247" i="1" s="1" a="1"/>
  <c r="AF247" i="1" s="1"/>
  <c r="J247" i="1" a="1"/>
  <c r="J247" i="1" s="1"/>
  <c r="I247" i="1" a="1"/>
  <c r="I247" i="1" s="1"/>
  <c r="AC247" i="1" a="1"/>
  <c r="AC247" i="1" s="1"/>
  <c r="AG246" i="1" a="1"/>
  <c r="AG246" i="1" s="1"/>
  <c r="AB246" i="1" a="1"/>
  <c r="AB246" i="1" s="1"/>
  <c r="AD246" i="1" s="1" a="1"/>
  <c r="AD246" i="1" s="1"/>
  <c r="AE246" i="1" a="1"/>
  <c r="AE246" i="1" s="1"/>
  <c r="AF246" i="1" s="1" a="1"/>
  <c r="AF246" i="1" s="1"/>
  <c r="J246" i="1" a="1"/>
  <c r="J246" i="1" s="1"/>
  <c r="I246" i="1" a="1"/>
  <c r="I246" i="1" s="1"/>
  <c r="AC246" i="1" a="1"/>
  <c r="AC246" i="1" s="1"/>
  <c r="AG245" i="1" a="1"/>
  <c r="AG245" i="1" s="1"/>
  <c r="AB245" i="1" a="1"/>
  <c r="AB245" i="1" s="1"/>
  <c r="AD245" i="1" s="1" a="1"/>
  <c r="AD245" i="1" s="1"/>
  <c r="AE245" i="1" a="1"/>
  <c r="AE245" i="1" s="1"/>
  <c r="AF245" i="1" s="1" a="1"/>
  <c r="AF245" i="1" s="1"/>
  <c r="J245" i="1" a="1"/>
  <c r="J245" i="1" s="1"/>
  <c r="I245" i="1" a="1"/>
  <c r="I245" i="1" s="1"/>
  <c r="AC245" i="1" a="1"/>
  <c r="AC245" i="1" s="1"/>
  <c r="AG244" i="1" a="1"/>
  <c r="AG244" i="1" s="1"/>
  <c r="AB244" i="1" a="1"/>
  <c r="AB244" i="1" s="1"/>
  <c r="AD244" i="1" s="1" a="1"/>
  <c r="AD244" i="1" s="1"/>
  <c r="AE244" i="1" a="1"/>
  <c r="AE244" i="1" s="1"/>
  <c r="AF244" i="1" s="1" a="1"/>
  <c r="AF244" i="1" s="1"/>
  <c r="J244" i="1" a="1"/>
  <c r="J244" i="1" s="1"/>
  <c r="I244" i="1" a="1"/>
  <c r="I244" i="1" s="1"/>
  <c r="AC244" i="1" a="1"/>
  <c r="AC244" i="1" s="1"/>
  <c r="AG243" i="1" a="1"/>
  <c r="AG243" i="1" s="1"/>
  <c r="AB243" i="1" a="1"/>
  <c r="AB243" i="1" s="1"/>
  <c r="AD243" i="1" s="1" a="1"/>
  <c r="AD243" i="1" s="1"/>
  <c r="AE243" i="1" a="1"/>
  <c r="AE243" i="1" s="1"/>
  <c r="AF243" i="1" s="1" a="1"/>
  <c r="AF243" i="1" s="1"/>
  <c r="J243" i="1" a="1"/>
  <c r="J243" i="1" s="1"/>
  <c r="I243" i="1" a="1"/>
  <c r="I243" i="1" s="1"/>
  <c r="AC243" i="1" a="1"/>
  <c r="AC243" i="1" s="1"/>
  <c r="AG242" i="1" a="1"/>
  <c r="AG242" i="1" s="1"/>
  <c r="AB242" i="1" a="1"/>
  <c r="AB242" i="1" s="1"/>
  <c r="AD242" i="1" s="1" a="1"/>
  <c r="AD242" i="1" s="1"/>
  <c r="AE242" i="1" a="1"/>
  <c r="AE242" i="1" s="1"/>
  <c r="AF242" i="1" s="1" a="1"/>
  <c r="AF242" i="1" s="1"/>
  <c r="J242" i="1" a="1"/>
  <c r="J242" i="1" s="1"/>
  <c r="I242" i="1" a="1"/>
  <c r="I242" i="1" s="1"/>
  <c r="AC242" i="1" a="1"/>
  <c r="AC242" i="1" s="1"/>
  <c r="AG241" i="1" a="1"/>
  <c r="AG241" i="1" s="1"/>
  <c r="AB241" i="1" a="1"/>
  <c r="AB241" i="1" s="1"/>
  <c r="AD241" i="1" s="1" a="1"/>
  <c r="AD241" i="1" s="1"/>
  <c r="AE241" i="1" a="1"/>
  <c r="AE241" i="1" s="1"/>
  <c r="AF241" i="1" s="1" a="1"/>
  <c r="AF241" i="1" s="1"/>
  <c r="J241" i="1" a="1"/>
  <c r="J241" i="1" s="1"/>
  <c r="I241" i="1" a="1"/>
  <c r="I241" i="1" s="1"/>
  <c r="AC241" i="1" a="1"/>
  <c r="AC241" i="1" s="1"/>
  <c r="AG240" i="1" a="1"/>
  <c r="AG240" i="1" s="1"/>
  <c r="AB240" i="1" a="1"/>
  <c r="AB240" i="1" s="1"/>
  <c r="AD240" i="1" s="1" a="1"/>
  <c r="AD240" i="1" s="1"/>
  <c r="AE240" i="1" a="1"/>
  <c r="AE240" i="1" s="1"/>
  <c r="AF240" i="1" s="1" a="1"/>
  <c r="AF240" i="1" s="1"/>
  <c r="J240" i="1" a="1"/>
  <c r="J240" i="1" s="1"/>
  <c r="I240" i="1" a="1"/>
  <c r="I240" i="1" s="1"/>
  <c r="AC240" i="1" a="1"/>
  <c r="AC240" i="1" s="1"/>
  <c r="AG239" i="1" a="1"/>
  <c r="AG239" i="1" s="1"/>
  <c r="AB239" i="1" a="1"/>
  <c r="AB239" i="1" s="1"/>
  <c r="AD239" i="1" s="1" a="1"/>
  <c r="AD239" i="1" s="1"/>
  <c r="AE239" i="1" a="1"/>
  <c r="AE239" i="1" s="1"/>
  <c r="AF239" i="1" s="1" a="1"/>
  <c r="AF239" i="1" s="1"/>
  <c r="J239" i="1" a="1"/>
  <c r="J239" i="1" s="1"/>
  <c r="I239" i="1" a="1"/>
  <c r="I239" i="1" s="1"/>
  <c r="AC239" i="1" a="1"/>
  <c r="AC239" i="1" s="1"/>
  <c r="AG238" i="1" a="1"/>
  <c r="AG238" i="1" s="1"/>
  <c r="AB238" i="1" a="1"/>
  <c r="AB238" i="1" s="1"/>
  <c r="AD238" i="1" s="1" a="1"/>
  <c r="AD238" i="1" s="1"/>
  <c r="AE238" i="1" a="1"/>
  <c r="AE238" i="1" s="1"/>
  <c r="AF238" i="1" s="1" a="1"/>
  <c r="AF238" i="1" s="1"/>
  <c r="J238" i="1" a="1"/>
  <c r="J238" i="1" s="1"/>
  <c r="I238" i="1" a="1"/>
  <c r="I238" i="1" s="1"/>
  <c r="AC238" i="1" a="1"/>
  <c r="AC238" i="1" s="1"/>
  <c r="AG237" i="1" a="1"/>
  <c r="AG237" i="1" s="1"/>
  <c r="AB237" i="1" a="1"/>
  <c r="AB237" i="1" s="1"/>
  <c r="AD237" i="1" s="1" a="1"/>
  <c r="AD237" i="1" s="1"/>
  <c r="AE237" i="1" a="1"/>
  <c r="AE237" i="1" s="1"/>
  <c r="AF237" i="1" s="1" a="1"/>
  <c r="AF237" i="1" s="1"/>
  <c r="J237" i="1" a="1"/>
  <c r="J237" i="1" s="1"/>
  <c r="I237" i="1" a="1"/>
  <c r="I237" i="1" s="1"/>
  <c r="AC237" i="1" a="1"/>
  <c r="AC237" i="1" s="1"/>
  <c r="AG236" i="1" a="1"/>
  <c r="AG236" i="1" s="1"/>
  <c r="AB236" i="1" a="1"/>
  <c r="AB236" i="1" s="1"/>
  <c r="AD236" i="1" s="1" a="1"/>
  <c r="AD236" i="1" s="1"/>
  <c r="AE236" i="1" a="1"/>
  <c r="AE236" i="1" s="1"/>
  <c r="AF236" i="1" s="1" a="1"/>
  <c r="AF236" i="1" s="1"/>
  <c r="J236" i="1" a="1"/>
  <c r="J236" i="1" s="1"/>
  <c r="I236" i="1" a="1"/>
  <c r="I236" i="1" s="1"/>
  <c r="AC236" i="1" a="1"/>
  <c r="AC236" i="1" s="1"/>
  <c r="AG235" i="1" a="1"/>
  <c r="AG235" i="1" s="1"/>
  <c r="AB235" i="1" a="1"/>
  <c r="AB235" i="1" s="1"/>
  <c r="AD235" i="1" s="1" a="1"/>
  <c r="AD235" i="1" s="1"/>
  <c r="AE235" i="1" a="1"/>
  <c r="AE235" i="1" s="1"/>
  <c r="AF235" i="1" s="1" a="1"/>
  <c r="AF235" i="1" s="1"/>
  <c r="J235" i="1" a="1"/>
  <c r="J235" i="1" s="1"/>
  <c r="I235" i="1" a="1"/>
  <c r="I235" i="1" s="1"/>
  <c r="AC235" i="1" a="1"/>
  <c r="AC235" i="1" s="1"/>
  <c r="AG234" i="1" a="1"/>
  <c r="AG234" i="1" s="1"/>
  <c r="AB234" i="1" a="1"/>
  <c r="AB234" i="1" s="1"/>
  <c r="AD234" i="1" s="1" a="1"/>
  <c r="AD234" i="1" s="1"/>
  <c r="AE234" i="1" a="1"/>
  <c r="AE234" i="1" s="1"/>
  <c r="AF234" i="1" s="1" a="1"/>
  <c r="AF234" i="1" s="1"/>
  <c r="J234" i="1" a="1"/>
  <c r="J234" i="1" s="1"/>
  <c r="I234" i="1" a="1"/>
  <c r="I234" i="1" s="1"/>
  <c r="AC234" i="1" a="1"/>
  <c r="AC234" i="1" s="1"/>
  <c r="AG233" i="1" a="1"/>
  <c r="AG233" i="1" s="1"/>
  <c r="AB233" i="1" a="1"/>
  <c r="AB233" i="1" s="1"/>
  <c r="AD233" i="1" s="1" a="1"/>
  <c r="AD233" i="1" s="1"/>
  <c r="AE233" i="1" a="1"/>
  <c r="AE233" i="1" s="1"/>
  <c r="AF233" i="1" s="1" a="1"/>
  <c r="AF233" i="1" s="1"/>
  <c r="J233" i="1" a="1"/>
  <c r="J233" i="1" s="1"/>
  <c r="I233" i="1" a="1"/>
  <c r="I233" i="1" s="1"/>
  <c r="AC233" i="1" a="1"/>
  <c r="AC233" i="1" s="1"/>
  <c r="AG232" i="1" a="1"/>
  <c r="AG232" i="1" s="1"/>
  <c r="AB232" i="1" a="1"/>
  <c r="AB232" i="1" s="1"/>
  <c r="AD232" i="1" s="1" a="1"/>
  <c r="AD232" i="1" s="1"/>
  <c r="AE232" i="1" a="1"/>
  <c r="AE232" i="1" s="1"/>
  <c r="AF232" i="1" s="1" a="1"/>
  <c r="AF232" i="1" s="1"/>
  <c r="J232" i="1" a="1"/>
  <c r="J232" i="1" s="1"/>
  <c r="I232" i="1" a="1"/>
  <c r="I232" i="1" s="1"/>
  <c r="AC232" i="1" a="1"/>
  <c r="AC232" i="1" s="1"/>
  <c r="AG231" i="1" a="1"/>
  <c r="AG231" i="1" s="1"/>
  <c r="AB231" i="1" a="1"/>
  <c r="AB231" i="1" s="1"/>
  <c r="AD231" i="1" s="1" a="1"/>
  <c r="AD231" i="1" s="1"/>
  <c r="AE231" i="1" a="1"/>
  <c r="AE231" i="1" s="1"/>
  <c r="AF231" i="1" s="1" a="1"/>
  <c r="AF231" i="1" s="1"/>
  <c r="J231" i="1" a="1"/>
  <c r="J231" i="1" s="1"/>
  <c r="I231" i="1" a="1"/>
  <c r="I231" i="1" s="1"/>
  <c r="AC231" i="1" a="1"/>
  <c r="AC231" i="1" s="1"/>
  <c r="AG230" i="1" a="1"/>
  <c r="AG230" i="1" s="1"/>
  <c r="AB230" i="1" a="1"/>
  <c r="AB230" i="1" s="1"/>
  <c r="AD230" i="1" s="1" a="1"/>
  <c r="AD230" i="1" s="1"/>
  <c r="AE230" i="1" a="1"/>
  <c r="AE230" i="1" s="1"/>
  <c r="AF230" i="1" s="1" a="1"/>
  <c r="AF230" i="1" s="1"/>
  <c r="J230" i="1" a="1"/>
  <c r="J230" i="1" s="1"/>
  <c r="I230" i="1" a="1"/>
  <c r="I230" i="1" s="1"/>
  <c r="AC230" i="1" a="1"/>
  <c r="AC230" i="1" s="1"/>
  <c r="AG229" i="1" a="1"/>
  <c r="AG229" i="1" s="1"/>
  <c r="AB229" i="1" a="1"/>
  <c r="AB229" i="1" s="1"/>
  <c r="AD229" i="1" s="1" a="1"/>
  <c r="AD229" i="1" s="1"/>
  <c r="AE229" i="1" a="1"/>
  <c r="AE229" i="1" s="1"/>
  <c r="AF229" i="1" s="1" a="1"/>
  <c r="AF229" i="1" s="1"/>
  <c r="J229" i="1" a="1"/>
  <c r="J229" i="1" s="1"/>
  <c r="I229" i="1" a="1"/>
  <c r="I229" i="1" s="1"/>
  <c r="AC229" i="1" a="1"/>
  <c r="AC229" i="1" s="1"/>
  <c r="AG228" i="1" a="1"/>
  <c r="AG228" i="1" s="1"/>
  <c r="AB228" i="1" a="1"/>
  <c r="AB228" i="1" s="1"/>
  <c r="AD228" i="1" s="1" a="1"/>
  <c r="AD228" i="1" s="1"/>
  <c r="AE228" i="1" a="1"/>
  <c r="AE228" i="1" s="1"/>
  <c r="AF228" i="1" s="1" a="1"/>
  <c r="AF228" i="1" s="1"/>
  <c r="J228" i="1" a="1"/>
  <c r="J228" i="1" s="1"/>
  <c r="I228" i="1" a="1"/>
  <c r="I228" i="1" s="1"/>
  <c r="AC228" i="1" a="1"/>
  <c r="AC228" i="1" s="1"/>
  <c r="AG227" i="1" a="1"/>
  <c r="AG227" i="1" s="1"/>
  <c r="AB227" i="1" a="1"/>
  <c r="AB227" i="1" s="1"/>
  <c r="AD227" i="1" s="1" a="1"/>
  <c r="AD227" i="1" s="1"/>
  <c r="AE227" i="1" a="1"/>
  <c r="AE227" i="1" s="1"/>
  <c r="AF227" i="1" s="1" a="1"/>
  <c r="AF227" i="1" s="1"/>
  <c r="J227" i="1" a="1"/>
  <c r="J227" i="1" s="1"/>
  <c r="I227" i="1" a="1"/>
  <c r="I227" i="1" s="1"/>
  <c r="AC227" i="1" a="1"/>
  <c r="AC227" i="1" s="1"/>
  <c r="AG226" i="1" a="1"/>
  <c r="AG226" i="1" s="1"/>
  <c r="AB226" i="1" a="1"/>
  <c r="AB226" i="1" s="1"/>
  <c r="AD226" i="1" s="1" a="1"/>
  <c r="AD226" i="1" s="1"/>
  <c r="AE226" i="1" a="1"/>
  <c r="AE226" i="1" s="1"/>
  <c r="AF226" i="1" s="1" a="1"/>
  <c r="AF226" i="1" s="1"/>
  <c r="J226" i="1" a="1"/>
  <c r="J226" i="1" s="1"/>
  <c r="I226" i="1" a="1"/>
  <c r="I226" i="1" s="1"/>
  <c r="AC226" i="1" a="1"/>
  <c r="AC226" i="1" s="1"/>
  <c r="AG225" i="1" a="1"/>
  <c r="AG225" i="1" s="1"/>
  <c r="AB225" i="1" a="1"/>
  <c r="AB225" i="1" s="1"/>
  <c r="AD225" i="1" s="1" a="1"/>
  <c r="AD225" i="1" s="1"/>
  <c r="AE225" i="1" a="1"/>
  <c r="AE225" i="1" s="1"/>
  <c r="AF225" i="1" s="1" a="1"/>
  <c r="AF225" i="1" s="1"/>
  <c r="J225" i="1" a="1"/>
  <c r="J225" i="1" s="1"/>
  <c r="I225" i="1" a="1"/>
  <c r="I225" i="1" s="1"/>
  <c r="AC225" i="1" a="1"/>
  <c r="AC225" i="1" s="1"/>
  <c r="AG224" i="1" a="1"/>
  <c r="AG224" i="1" s="1"/>
  <c r="AB224" i="1" a="1"/>
  <c r="AB224" i="1" s="1"/>
  <c r="AD224" i="1" s="1" a="1"/>
  <c r="AD224" i="1" s="1"/>
  <c r="AE224" i="1" a="1"/>
  <c r="AE224" i="1" s="1"/>
  <c r="AF224" i="1" s="1" a="1"/>
  <c r="AF224" i="1" s="1"/>
  <c r="J224" i="1" a="1"/>
  <c r="J224" i="1" s="1"/>
  <c r="I224" i="1" a="1"/>
  <c r="I224" i="1" s="1"/>
  <c r="AC224" i="1" a="1"/>
  <c r="AC224" i="1" s="1"/>
  <c r="AG223" i="1" a="1"/>
  <c r="AG223" i="1" s="1"/>
  <c r="AB223" i="1" a="1"/>
  <c r="AB223" i="1" s="1"/>
  <c r="AD223" i="1" s="1" a="1"/>
  <c r="AD223" i="1" s="1"/>
  <c r="AE223" i="1" a="1"/>
  <c r="AE223" i="1" s="1"/>
  <c r="AF223" i="1" s="1" a="1"/>
  <c r="AF223" i="1" s="1"/>
  <c r="J223" i="1" a="1"/>
  <c r="J223" i="1" s="1"/>
  <c r="I223" i="1" a="1"/>
  <c r="I223" i="1" s="1"/>
  <c r="AC223" i="1" a="1"/>
  <c r="AC223" i="1" s="1"/>
  <c r="AG222" i="1" a="1"/>
  <c r="AG222" i="1" s="1"/>
  <c r="AB222" i="1" a="1"/>
  <c r="AB222" i="1" s="1"/>
  <c r="AD222" i="1" s="1" a="1"/>
  <c r="AD222" i="1" s="1"/>
  <c r="AE222" i="1" a="1"/>
  <c r="AE222" i="1" s="1"/>
  <c r="AF222" i="1" s="1" a="1"/>
  <c r="AF222" i="1" s="1"/>
  <c r="I222" i="1" a="1"/>
  <c r="I222" i="1" s="1"/>
  <c r="J222" i="1" s="1" a="1"/>
  <c r="J222" i="1" s="1"/>
  <c r="AC222" i="1" a="1"/>
  <c r="AC222" i="1" s="1"/>
  <c r="AG221" i="1" a="1"/>
  <c r="AG221" i="1" s="1"/>
  <c r="AB221" i="1" a="1"/>
  <c r="AB221" i="1" s="1"/>
  <c r="AD221" i="1" s="1" a="1"/>
  <c r="AD221" i="1" s="1"/>
  <c r="AE221" i="1" a="1"/>
  <c r="AE221" i="1" s="1"/>
  <c r="AF221" i="1" s="1" a="1"/>
  <c r="AF221" i="1" s="1"/>
  <c r="J221" i="1" a="1"/>
  <c r="J221" i="1" s="1"/>
  <c r="I221" i="1" a="1"/>
  <c r="I221" i="1" s="1"/>
  <c r="AC221" i="1" a="1"/>
  <c r="AC221" i="1" s="1"/>
  <c r="AG220" i="1" a="1"/>
  <c r="AG220" i="1" s="1"/>
  <c r="K220" i="1" s="1" a="1"/>
  <c r="K220" i="1" s="1"/>
  <c r="J220" i="1" a="1"/>
  <c r="J220" i="1" s="1"/>
  <c r="I220" i="1" a="1"/>
  <c r="I220" i="1" s="1"/>
  <c r="AB220" i="1" a="1"/>
  <c r="AB220" i="1" s="1"/>
  <c r="AD220" i="1" s="1" a="1"/>
  <c r="AD220" i="1" s="1"/>
  <c r="AE220" i="1" a="1"/>
  <c r="AE220" i="1" s="1"/>
  <c r="AF220" i="1" s="1" a="1"/>
  <c r="AF220" i="1" s="1"/>
  <c r="AC220" i="1" a="1"/>
  <c r="AC220" i="1" s="1"/>
  <c r="AG219" i="1" a="1"/>
  <c r="AG219" i="1" s="1"/>
  <c r="K219" i="1" s="1" a="1"/>
  <c r="K219" i="1" s="1"/>
  <c r="J219" i="1" a="1"/>
  <c r="J219" i="1" s="1"/>
  <c r="I219" i="1" a="1"/>
  <c r="I219" i="1" s="1"/>
  <c r="AB219" i="1" a="1"/>
  <c r="AB219" i="1" s="1"/>
  <c r="AD219" i="1" s="1" a="1"/>
  <c r="AD219" i="1" s="1"/>
  <c r="AE219" i="1" a="1"/>
  <c r="AE219" i="1" s="1"/>
  <c r="AF219" i="1" s="1" a="1"/>
  <c r="AF219" i="1" s="1"/>
  <c r="AC219" i="1" a="1"/>
  <c r="AC219" i="1" s="1"/>
  <c r="AG218" i="1" a="1"/>
  <c r="AG218" i="1" s="1"/>
  <c r="K218" i="1" s="1" a="1"/>
  <c r="K218" i="1" s="1"/>
  <c r="J218" i="1" a="1"/>
  <c r="J218" i="1" s="1"/>
  <c r="I218" i="1" a="1"/>
  <c r="I218" i="1" s="1"/>
  <c r="AB218" i="1" a="1"/>
  <c r="AB218" i="1" s="1"/>
  <c r="AD218" i="1" s="1" a="1"/>
  <c r="AD218" i="1" s="1"/>
  <c r="AE218" i="1" a="1"/>
  <c r="AE218" i="1" s="1"/>
  <c r="AF218" i="1" s="1" a="1"/>
  <c r="AF218" i="1" s="1"/>
  <c r="AC218" i="1" a="1"/>
  <c r="AC218" i="1" s="1"/>
  <c r="AG217" i="1" a="1"/>
  <c r="AG217" i="1" s="1"/>
  <c r="AB217" i="1" a="1"/>
  <c r="AB217" i="1" s="1"/>
  <c r="AD217" i="1" s="1" a="1"/>
  <c r="AD217" i="1" s="1"/>
  <c r="AE217" i="1" a="1"/>
  <c r="AE217" i="1" s="1"/>
  <c r="AF217" i="1" s="1" a="1"/>
  <c r="AF217" i="1" s="1"/>
  <c r="J217" i="1" a="1"/>
  <c r="J217" i="1" s="1"/>
  <c r="I217" i="1" a="1"/>
  <c r="I217" i="1" s="1"/>
  <c r="AC217" i="1" a="1"/>
  <c r="AC217" i="1" s="1"/>
  <c r="AG216" i="1" a="1"/>
  <c r="AG216" i="1" s="1"/>
  <c r="AB216" i="1" a="1"/>
  <c r="AB216" i="1" s="1"/>
  <c r="AD216" i="1" s="1" a="1"/>
  <c r="AD216" i="1" s="1"/>
  <c r="AE216" i="1" a="1"/>
  <c r="AE216" i="1" s="1"/>
  <c r="AF216" i="1" s="1" a="1"/>
  <c r="AF216" i="1" s="1"/>
  <c r="J216" i="1" a="1"/>
  <c r="J216" i="1" s="1"/>
  <c r="I216" i="1" a="1"/>
  <c r="I216" i="1" s="1"/>
  <c r="AC216" i="1" a="1"/>
  <c r="AC216" i="1" s="1"/>
  <c r="AG215" i="1" a="1"/>
  <c r="AG215" i="1" s="1"/>
  <c r="AB215" i="1" a="1"/>
  <c r="AB215" i="1" s="1"/>
  <c r="AD215" i="1" s="1" a="1"/>
  <c r="AD215" i="1" s="1"/>
  <c r="AE215" i="1" a="1"/>
  <c r="AE215" i="1" s="1"/>
  <c r="AF215" i="1" s="1" a="1"/>
  <c r="AF215" i="1" s="1"/>
  <c r="J215" i="1" a="1"/>
  <c r="J215" i="1" s="1"/>
  <c r="I215" i="1" a="1"/>
  <c r="I215" i="1" s="1"/>
  <c r="AC215" i="1" a="1"/>
  <c r="AC215" i="1" s="1"/>
  <c r="AG214" i="1" a="1"/>
  <c r="AG214" i="1" s="1"/>
  <c r="AB214" i="1" a="1"/>
  <c r="AB214" i="1" s="1"/>
  <c r="AD214" i="1" s="1" a="1"/>
  <c r="AD214" i="1" s="1"/>
  <c r="AE214" i="1" a="1"/>
  <c r="AE214" i="1" s="1"/>
  <c r="AF214" i="1" s="1" a="1"/>
  <c r="AF214" i="1" s="1"/>
  <c r="J214" i="1" a="1"/>
  <c r="J214" i="1" s="1"/>
  <c r="I214" i="1" a="1"/>
  <c r="I214" i="1" s="1"/>
  <c r="AC214" i="1" a="1"/>
  <c r="AC214" i="1" s="1"/>
  <c r="AG213" i="1" a="1"/>
  <c r="AG213" i="1" s="1"/>
  <c r="I213" i="1" a="1"/>
  <c r="I213" i="1" s="1"/>
  <c r="J213" i="1" s="1" a="1"/>
  <c r="J213" i="1" s="1"/>
  <c r="AB213" i="1" a="1"/>
  <c r="AB213" i="1" s="1"/>
  <c r="AD213" i="1" s="1" a="1"/>
  <c r="AD213" i="1" s="1"/>
  <c r="AE213" i="1" a="1"/>
  <c r="AE213" i="1" s="1"/>
  <c r="AF213" i="1" s="1" a="1"/>
  <c r="AF213" i="1" s="1"/>
  <c r="AC213" i="1" a="1"/>
  <c r="AC213" i="1" s="1"/>
  <c r="AG212" i="1" a="1"/>
  <c r="AG212" i="1" s="1"/>
  <c r="J212" i="1" a="1"/>
  <c r="J212" i="1" s="1"/>
  <c r="I212" i="1" a="1"/>
  <c r="I212" i="1" s="1"/>
  <c r="AB212" i="1" a="1"/>
  <c r="AB212" i="1" s="1"/>
  <c r="AD212" i="1" s="1" a="1"/>
  <c r="AD212" i="1" s="1"/>
  <c r="AE212" i="1" a="1"/>
  <c r="AE212" i="1" s="1"/>
  <c r="AF212" i="1" s="1" a="1"/>
  <c r="AF212" i="1" s="1"/>
  <c r="AC212" i="1" a="1"/>
  <c r="AC212" i="1" s="1"/>
  <c r="AG211" i="1" a="1"/>
  <c r="AG211" i="1" s="1"/>
  <c r="J211" i="1" a="1"/>
  <c r="J211" i="1" s="1"/>
  <c r="I211" i="1" a="1"/>
  <c r="I211" i="1" s="1"/>
  <c r="AB211" i="1" a="1"/>
  <c r="AB211" i="1" s="1"/>
  <c r="AD211" i="1" s="1" a="1"/>
  <c r="AD211" i="1" s="1"/>
  <c r="AE211" i="1" a="1"/>
  <c r="AE211" i="1" s="1"/>
  <c r="AF211" i="1" s="1" a="1"/>
  <c r="AF211" i="1" s="1"/>
  <c r="AC211" i="1" a="1"/>
  <c r="AC211" i="1" s="1"/>
  <c r="AG210" i="1" a="1"/>
  <c r="AG210" i="1" s="1"/>
  <c r="J210" i="1" a="1"/>
  <c r="J210" i="1" s="1"/>
  <c r="I210" i="1" a="1"/>
  <c r="I210" i="1" s="1"/>
  <c r="AB210" i="1" a="1"/>
  <c r="AB210" i="1" s="1"/>
  <c r="AD210" i="1" s="1" a="1"/>
  <c r="AD210" i="1" s="1"/>
  <c r="AE210" i="1" a="1"/>
  <c r="AE210" i="1" s="1"/>
  <c r="AF210" i="1" s="1" a="1"/>
  <c r="AF210" i="1" s="1"/>
  <c r="AC210" i="1" a="1"/>
  <c r="AC210" i="1" s="1"/>
  <c r="AG209" i="1" a="1"/>
  <c r="AG209" i="1" s="1"/>
  <c r="J209" i="1" a="1"/>
  <c r="J209" i="1" s="1"/>
  <c r="I209" i="1" a="1"/>
  <c r="I209" i="1" s="1"/>
  <c r="AB209" i="1" a="1"/>
  <c r="AB209" i="1" s="1"/>
  <c r="AD209" i="1" s="1" a="1"/>
  <c r="AD209" i="1" s="1"/>
  <c r="AE209" i="1" a="1"/>
  <c r="AE209" i="1" s="1"/>
  <c r="AF209" i="1" s="1" a="1"/>
  <c r="AF209" i="1" s="1"/>
  <c r="AC209" i="1" a="1"/>
  <c r="AC209" i="1" s="1"/>
  <c r="AG208" i="1" a="1"/>
  <c r="AG208" i="1" s="1"/>
  <c r="J208" i="1" a="1"/>
  <c r="J208" i="1" s="1"/>
  <c r="I208" i="1" a="1"/>
  <c r="I208" i="1" s="1"/>
  <c r="AB208" i="1" a="1"/>
  <c r="AB208" i="1" s="1"/>
  <c r="AD208" i="1" s="1" a="1"/>
  <c r="AD208" i="1" s="1"/>
  <c r="AE208" i="1" a="1"/>
  <c r="AE208" i="1" s="1"/>
  <c r="AF208" i="1" s="1" a="1"/>
  <c r="AF208" i="1" s="1"/>
  <c r="AC208" i="1" a="1"/>
  <c r="AC208" i="1" s="1"/>
  <c r="AG207" i="1" a="1"/>
  <c r="AG207" i="1" s="1"/>
  <c r="J207" i="1" a="1"/>
  <c r="J207" i="1" s="1"/>
  <c r="I207" i="1" a="1"/>
  <c r="I207" i="1" s="1"/>
  <c r="AB207" i="1" a="1"/>
  <c r="AB207" i="1" s="1"/>
  <c r="AD207" i="1" s="1" a="1"/>
  <c r="AD207" i="1" s="1"/>
  <c r="AE207" i="1" a="1"/>
  <c r="AE207" i="1" s="1"/>
  <c r="AF207" i="1" s="1" a="1"/>
  <c r="AF207" i="1" s="1"/>
  <c r="AC207" i="1" a="1"/>
  <c r="AC207" i="1" s="1"/>
  <c r="AG206" i="1" a="1"/>
  <c r="AG206" i="1" s="1"/>
  <c r="J206" i="1" a="1"/>
  <c r="J206" i="1" s="1"/>
  <c r="I206" i="1" a="1"/>
  <c r="I206" i="1" s="1"/>
  <c r="AB206" i="1" a="1"/>
  <c r="AB206" i="1" s="1"/>
  <c r="AD206" i="1" s="1" a="1"/>
  <c r="AD206" i="1" s="1"/>
  <c r="AE206" i="1" a="1"/>
  <c r="AE206" i="1" s="1"/>
  <c r="AF206" i="1" s="1" a="1"/>
  <c r="AF206" i="1" s="1"/>
  <c r="AC206" i="1" a="1"/>
  <c r="AC206" i="1" s="1"/>
  <c r="AG205" i="1" a="1"/>
  <c r="AG205" i="1" s="1"/>
  <c r="I205" i="1" a="1"/>
  <c r="I205" i="1" s="1"/>
  <c r="J205" i="1" s="1" a="1"/>
  <c r="J205" i="1" s="1"/>
  <c r="AB205" i="1" a="1"/>
  <c r="AB205" i="1" s="1"/>
  <c r="AD205" i="1" s="1" a="1"/>
  <c r="AD205" i="1" s="1"/>
  <c r="AE205" i="1" a="1"/>
  <c r="AE205" i="1" s="1"/>
  <c r="AF205" i="1" s="1" a="1"/>
  <c r="AF205" i="1" s="1"/>
  <c r="AC205" i="1" a="1"/>
  <c r="AC205" i="1" s="1"/>
  <c r="AG204" i="1" a="1"/>
  <c r="AG204" i="1" s="1"/>
  <c r="AB204" i="1" a="1"/>
  <c r="AB204" i="1" s="1"/>
  <c r="AD204" i="1" s="1" a="1"/>
  <c r="AD204" i="1" s="1"/>
  <c r="AE204" i="1" a="1"/>
  <c r="AE204" i="1" s="1"/>
  <c r="AF204" i="1" s="1" a="1"/>
  <c r="AF204" i="1" s="1"/>
  <c r="I204" i="1" a="1"/>
  <c r="I204" i="1" s="1"/>
  <c r="J204" i="1" s="1" a="1"/>
  <c r="J204" i="1" s="1"/>
  <c r="AC204" i="1" a="1"/>
  <c r="AC204" i="1" s="1"/>
  <c r="AG203" i="1" a="1"/>
  <c r="AG203" i="1" s="1"/>
  <c r="AB203" i="1" a="1"/>
  <c r="AB203" i="1" s="1"/>
  <c r="AD203" i="1" s="1" a="1"/>
  <c r="AD203" i="1" s="1"/>
  <c r="AE203" i="1" a="1"/>
  <c r="AE203" i="1" s="1"/>
  <c r="AF203" i="1" s="1" a="1"/>
  <c r="AF203" i="1" s="1"/>
  <c r="J203" i="1" a="1"/>
  <c r="J203" i="1" s="1"/>
  <c r="I203" i="1" a="1"/>
  <c r="I203" i="1" s="1"/>
  <c r="AC203" i="1" a="1"/>
  <c r="AC203" i="1" s="1"/>
  <c r="AG202" i="1" a="1"/>
  <c r="AG202" i="1" s="1"/>
  <c r="AB202" i="1" a="1"/>
  <c r="AB202" i="1" s="1"/>
  <c r="AD202" i="1" s="1" a="1"/>
  <c r="AD202" i="1" s="1"/>
  <c r="AE202" i="1" a="1"/>
  <c r="AE202" i="1" s="1"/>
  <c r="AF202" i="1" s="1" a="1"/>
  <c r="AF202" i="1" s="1"/>
  <c r="I202" i="1" a="1"/>
  <c r="I202" i="1" s="1"/>
  <c r="J202" i="1" s="1" a="1"/>
  <c r="J202" i="1" s="1"/>
  <c r="AC202" i="1" a="1"/>
  <c r="AC202" i="1" s="1"/>
  <c r="AG201" i="1" a="1"/>
  <c r="AG201" i="1" s="1"/>
  <c r="AB201" i="1" a="1"/>
  <c r="AB201" i="1" s="1"/>
  <c r="AD201" i="1" s="1" a="1"/>
  <c r="AD201" i="1" s="1"/>
  <c r="AE201" i="1" a="1"/>
  <c r="AE201" i="1" s="1"/>
  <c r="AF201" i="1" s="1" a="1"/>
  <c r="AF201" i="1" s="1"/>
  <c r="J201" i="1" a="1"/>
  <c r="J201" i="1" s="1"/>
  <c r="I201" i="1" a="1"/>
  <c r="I201" i="1" s="1"/>
  <c r="AC201" i="1" a="1"/>
  <c r="AC201" i="1" s="1"/>
  <c r="AG200" i="1" a="1"/>
  <c r="AG200" i="1" s="1"/>
  <c r="J200" i="1" a="1"/>
  <c r="J200" i="1" s="1"/>
  <c r="I200" i="1" a="1"/>
  <c r="I200" i="1" s="1"/>
  <c r="AB200" i="1" a="1"/>
  <c r="AB200" i="1" s="1"/>
  <c r="AD200" i="1" s="1" a="1"/>
  <c r="AD200" i="1" s="1"/>
  <c r="AE200" i="1" a="1"/>
  <c r="AE200" i="1" s="1"/>
  <c r="AF200" i="1" s="1" a="1"/>
  <c r="AF200" i="1" s="1"/>
  <c r="AC200" i="1" a="1"/>
  <c r="AC200" i="1" s="1"/>
  <c r="AG199" i="1" a="1"/>
  <c r="AG199" i="1" s="1"/>
  <c r="I199" i="1" a="1"/>
  <c r="I199" i="1" s="1"/>
  <c r="J199" i="1" s="1" a="1"/>
  <c r="J199" i="1" s="1"/>
  <c r="AB199" i="1" a="1"/>
  <c r="AB199" i="1" s="1"/>
  <c r="AD199" i="1" s="1" a="1"/>
  <c r="AD199" i="1" s="1"/>
  <c r="AE199" i="1" a="1"/>
  <c r="AE199" i="1" s="1"/>
  <c r="AF199" i="1" s="1" a="1"/>
  <c r="AF199" i="1" s="1"/>
  <c r="AC199" i="1" a="1"/>
  <c r="AC199" i="1" s="1"/>
  <c r="AG198" i="1" a="1"/>
  <c r="AG198" i="1" s="1"/>
  <c r="AB198" i="1" a="1"/>
  <c r="AB198" i="1" s="1"/>
  <c r="AD198" i="1" s="1" a="1"/>
  <c r="AD198" i="1" s="1"/>
  <c r="AE198" i="1" a="1"/>
  <c r="AE198" i="1" s="1"/>
  <c r="AF198" i="1" s="1" a="1"/>
  <c r="AF198" i="1" s="1"/>
  <c r="I198" i="1" a="1"/>
  <c r="I198" i="1" s="1"/>
  <c r="J198" i="1" s="1" a="1"/>
  <c r="J198" i="1" s="1"/>
  <c r="AC198" i="1" a="1"/>
  <c r="AC198" i="1" s="1"/>
  <c r="AG197" i="1" a="1"/>
  <c r="AG197" i="1" s="1"/>
  <c r="J197" i="1" a="1"/>
  <c r="J197" i="1" s="1"/>
  <c r="I197" i="1" a="1"/>
  <c r="I197" i="1" s="1"/>
  <c r="AB197" i="1" a="1"/>
  <c r="AB197" i="1" s="1"/>
  <c r="AD197" i="1" s="1" a="1"/>
  <c r="AD197" i="1" s="1"/>
  <c r="AE197" i="1" a="1"/>
  <c r="AE197" i="1" s="1"/>
  <c r="AF197" i="1" s="1" a="1"/>
  <c r="AF197" i="1" s="1"/>
  <c r="AC197" i="1" a="1"/>
  <c r="AC197" i="1" s="1"/>
  <c r="AG196" i="1" a="1"/>
  <c r="AG196" i="1" s="1"/>
  <c r="I196" i="1" a="1"/>
  <c r="I196" i="1" s="1"/>
  <c r="J196" i="1" s="1" a="1"/>
  <c r="J196" i="1" s="1"/>
  <c r="AB196" i="1" a="1"/>
  <c r="AB196" i="1" s="1"/>
  <c r="AD196" i="1" s="1" a="1"/>
  <c r="AD196" i="1" s="1"/>
  <c r="AE196" i="1" a="1"/>
  <c r="AE196" i="1" s="1"/>
  <c r="AF196" i="1" s="1" a="1"/>
  <c r="AF196" i="1" s="1"/>
  <c r="AC196" i="1" a="1"/>
  <c r="AC196" i="1" s="1"/>
  <c r="AG195" i="1" a="1"/>
  <c r="AG195" i="1" s="1"/>
  <c r="AB195" i="1" a="1"/>
  <c r="AB195" i="1" s="1"/>
  <c r="AD195" i="1" s="1" a="1"/>
  <c r="AD195" i="1" s="1"/>
  <c r="AE195" i="1" a="1"/>
  <c r="AE195" i="1" s="1"/>
  <c r="AF195" i="1" s="1" a="1"/>
  <c r="AF195" i="1" s="1"/>
  <c r="I195" i="1" a="1"/>
  <c r="I195" i="1" s="1"/>
  <c r="J195" i="1" s="1" a="1"/>
  <c r="J195" i="1" s="1"/>
  <c r="AC195" i="1" a="1"/>
  <c r="AC195" i="1" s="1"/>
  <c r="AG194" i="1" a="1"/>
  <c r="AG194" i="1" s="1"/>
  <c r="AB194" i="1" a="1"/>
  <c r="AB194" i="1" s="1"/>
  <c r="AD194" i="1" s="1" a="1"/>
  <c r="AD194" i="1" s="1"/>
  <c r="AE194" i="1" a="1"/>
  <c r="AE194" i="1" s="1"/>
  <c r="AF194" i="1" s="1" a="1"/>
  <c r="AF194" i="1" s="1"/>
  <c r="J194" i="1" a="1"/>
  <c r="J194" i="1" s="1"/>
  <c r="I194" i="1" a="1"/>
  <c r="I194" i="1" s="1"/>
  <c r="AC194" i="1" a="1"/>
  <c r="AC194" i="1" s="1"/>
  <c r="AG193" i="1" a="1"/>
  <c r="AG193" i="1" s="1"/>
  <c r="I193" i="1" a="1"/>
  <c r="I193" i="1" s="1"/>
  <c r="J193" i="1" s="1" a="1"/>
  <c r="J193" i="1" s="1"/>
  <c r="AB193" i="1" a="1"/>
  <c r="AB193" i="1" s="1"/>
  <c r="AD193" i="1" s="1" a="1"/>
  <c r="AD193" i="1" s="1"/>
  <c r="AE193" i="1" a="1"/>
  <c r="AE193" i="1" s="1"/>
  <c r="AF193" i="1" s="1" a="1"/>
  <c r="AF193" i="1" s="1"/>
  <c r="AC193" i="1" a="1"/>
  <c r="AC193" i="1" s="1"/>
  <c r="AG192" i="1" a="1"/>
  <c r="AG192" i="1" s="1"/>
  <c r="AB192" i="1" a="1"/>
  <c r="AB192" i="1" s="1"/>
  <c r="AD192" i="1" s="1" a="1"/>
  <c r="AD192" i="1" s="1"/>
  <c r="AE192" i="1" a="1"/>
  <c r="AE192" i="1" s="1"/>
  <c r="AF192" i="1" s="1" a="1"/>
  <c r="AF192" i="1" s="1"/>
  <c r="I192" i="1" a="1"/>
  <c r="I192" i="1" s="1"/>
  <c r="J192" i="1" s="1" a="1"/>
  <c r="J192" i="1" s="1"/>
  <c r="AC192" i="1" a="1"/>
  <c r="AC192" i="1" s="1"/>
  <c r="AG191" i="1" a="1"/>
  <c r="AG191" i="1" s="1"/>
  <c r="AB191" i="1" a="1"/>
  <c r="AB191" i="1" s="1"/>
  <c r="AD191" i="1" s="1" a="1"/>
  <c r="AD191" i="1" s="1"/>
  <c r="AE191" i="1" a="1"/>
  <c r="AE191" i="1" s="1"/>
  <c r="AF191" i="1" s="1" a="1"/>
  <c r="AF191" i="1" s="1"/>
  <c r="I191" i="1" a="1"/>
  <c r="I191" i="1" s="1"/>
  <c r="J191" i="1" s="1" a="1"/>
  <c r="J191" i="1" s="1"/>
  <c r="AC191" i="1" a="1"/>
  <c r="AC191" i="1" s="1"/>
  <c r="AG190" i="1" a="1"/>
  <c r="AG190" i="1" s="1"/>
  <c r="AB190" i="1" a="1"/>
  <c r="AB190" i="1" s="1"/>
  <c r="AD190" i="1" s="1" a="1"/>
  <c r="AD190" i="1" s="1"/>
  <c r="AE190" i="1" a="1"/>
  <c r="AE190" i="1" s="1"/>
  <c r="AF190" i="1" s="1" a="1"/>
  <c r="AF190" i="1" s="1"/>
  <c r="J190" i="1" a="1"/>
  <c r="J190" i="1" s="1"/>
  <c r="I190" i="1" a="1"/>
  <c r="I190" i="1" s="1"/>
  <c r="AC190" i="1" a="1"/>
  <c r="AC190" i="1" s="1"/>
  <c r="AG189" i="1" a="1"/>
  <c r="AG189" i="1" s="1"/>
  <c r="AB189" i="1" a="1"/>
  <c r="AB189" i="1" s="1"/>
  <c r="AD189" i="1" s="1" a="1"/>
  <c r="AD189" i="1" s="1"/>
  <c r="AE189" i="1" a="1"/>
  <c r="AE189" i="1" s="1"/>
  <c r="AF189" i="1" s="1" a="1"/>
  <c r="AF189" i="1" s="1"/>
  <c r="J189" i="1" a="1"/>
  <c r="J189" i="1" s="1"/>
  <c r="I189" i="1" a="1"/>
  <c r="I189" i="1" s="1"/>
  <c r="AC189" i="1" a="1"/>
  <c r="AC189" i="1" s="1"/>
  <c r="AG188" i="1" a="1"/>
  <c r="AG188" i="1" s="1"/>
  <c r="I188" i="1" a="1"/>
  <c r="I188" i="1" s="1"/>
  <c r="J188" i="1" s="1" a="1"/>
  <c r="J188" i="1" s="1"/>
  <c r="AB188" i="1" a="1"/>
  <c r="AB188" i="1" s="1"/>
  <c r="AD188" i="1" s="1" a="1"/>
  <c r="AD188" i="1" s="1"/>
  <c r="AE188" i="1" a="1"/>
  <c r="AE188" i="1" s="1"/>
  <c r="AF188" i="1" s="1" a="1"/>
  <c r="AF188" i="1" s="1"/>
  <c r="AC188" i="1" a="1"/>
  <c r="AC188" i="1" s="1"/>
  <c r="AG187" i="1" a="1"/>
  <c r="AG187" i="1" s="1"/>
  <c r="AB187" i="1" a="1"/>
  <c r="AB187" i="1" s="1"/>
  <c r="AD187" i="1" s="1" a="1"/>
  <c r="AD187" i="1" s="1"/>
  <c r="AE187" i="1" a="1"/>
  <c r="AE187" i="1" s="1"/>
  <c r="AF187" i="1" s="1" a="1"/>
  <c r="AF187" i="1" s="1"/>
  <c r="J187" i="1" a="1"/>
  <c r="J187" i="1" s="1"/>
  <c r="I187" i="1" a="1"/>
  <c r="I187" i="1" s="1"/>
  <c r="AC187" i="1" a="1"/>
  <c r="AC187" i="1" s="1"/>
  <c r="AG186" i="1" a="1"/>
  <c r="AG186" i="1" s="1"/>
  <c r="I186" i="1" a="1"/>
  <c r="I186" i="1" s="1"/>
  <c r="J186" i="1" s="1" a="1"/>
  <c r="J186" i="1" s="1"/>
  <c r="AB186" i="1" a="1"/>
  <c r="AB186" i="1" s="1"/>
  <c r="AD186" i="1" s="1" a="1"/>
  <c r="AD186" i="1" s="1"/>
  <c r="AE186" i="1" a="1"/>
  <c r="AE186" i="1" s="1"/>
  <c r="AF186" i="1" s="1" a="1"/>
  <c r="AF186" i="1" s="1"/>
  <c r="AC186" i="1" a="1"/>
  <c r="AC186" i="1" s="1"/>
  <c r="AG185" i="1" a="1"/>
  <c r="AG185" i="1" s="1"/>
  <c r="AB185" i="1" a="1"/>
  <c r="AB185" i="1" s="1"/>
  <c r="AD185" i="1" s="1" a="1"/>
  <c r="AD185" i="1" s="1"/>
  <c r="AE185" i="1" a="1"/>
  <c r="AE185" i="1" s="1"/>
  <c r="AF185" i="1" s="1" a="1"/>
  <c r="AF185" i="1" s="1"/>
  <c r="I185" i="1" a="1"/>
  <c r="I185" i="1" s="1"/>
  <c r="J185" i="1" s="1" a="1"/>
  <c r="J185" i="1" s="1"/>
  <c r="AC185" i="1" a="1"/>
  <c r="AC185" i="1" s="1"/>
  <c r="AG184" i="1" a="1"/>
  <c r="AG184" i="1" s="1"/>
  <c r="J184" i="1" a="1"/>
  <c r="J184" i="1" s="1"/>
  <c r="I184" i="1" a="1"/>
  <c r="I184" i="1" s="1"/>
  <c r="AB184" i="1" a="1"/>
  <c r="AB184" i="1" s="1"/>
  <c r="AD184" i="1" s="1" a="1"/>
  <c r="AD184" i="1" s="1"/>
  <c r="AE184" i="1" a="1"/>
  <c r="AE184" i="1" s="1"/>
  <c r="AF184" i="1" s="1" a="1"/>
  <c r="AF184" i="1" s="1"/>
  <c r="AC184" i="1" a="1"/>
  <c r="AC184" i="1" s="1"/>
  <c r="AG183" i="1" a="1"/>
  <c r="AG183" i="1" s="1"/>
  <c r="AB183" i="1" a="1"/>
  <c r="AB183" i="1" s="1"/>
  <c r="AD183" i="1" s="1" a="1"/>
  <c r="AD183" i="1" s="1"/>
  <c r="AE183" i="1" a="1"/>
  <c r="AE183" i="1" s="1"/>
  <c r="AF183" i="1" s="1" a="1"/>
  <c r="AF183" i="1" s="1"/>
  <c r="J183" i="1" a="1"/>
  <c r="J183" i="1" s="1"/>
  <c r="I183" i="1" a="1"/>
  <c r="I183" i="1" s="1"/>
  <c r="AC183" i="1" a="1"/>
  <c r="AC183" i="1" s="1"/>
  <c r="AG182" i="1" a="1"/>
  <c r="AG182" i="1" s="1"/>
  <c r="AB182" i="1" a="1"/>
  <c r="AB182" i="1" s="1"/>
  <c r="AD182" i="1" s="1" a="1"/>
  <c r="AD182" i="1" s="1"/>
  <c r="AE182" i="1" a="1"/>
  <c r="AE182" i="1" s="1"/>
  <c r="AF182" i="1" s="1" a="1"/>
  <c r="AF182" i="1" s="1"/>
  <c r="J182" i="1" a="1"/>
  <c r="J182" i="1" s="1"/>
  <c r="I182" i="1" a="1"/>
  <c r="I182" i="1" s="1"/>
  <c r="AC182" i="1" a="1"/>
  <c r="AC182" i="1" s="1"/>
  <c r="AG181" i="1" a="1"/>
  <c r="AG181" i="1" s="1"/>
  <c r="J181" i="1" a="1"/>
  <c r="J181" i="1" s="1"/>
  <c r="I181" i="1" a="1"/>
  <c r="I181" i="1" s="1"/>
  <c r="AB181" i="1" a="1"/>
  <c r="AB181" i="1" s="1"/>
  <c r="AD181" i="1" s="1" a="1"/>
  <c r="AD181" i="1" s="1"/>
  <c r="AE181" i="1" a="1"/>
  <c r="AE181" i="1" s="1"/>
  <c r="AF181" i="1" s="1" a="1"/>
  <c r="AF181" i="1" s="1"/>
  <c r="AC181" i="1" a="1"/>
  <c r="AC181" i="1" s="1"/>
  <c r="AG180" i="1" a="1"/>
  <c r="AG180" i="1" s="1"/>
  <c r="AB180" i="1" a="1"/>
  <c r="AB180" i="1" s="1"/>
  <c r="AD180" i="1" s="1" a="1"/>
  <c r="AD180" i="1" s="1"/>
  <c r="AE180" i="1" a="1"/>
  <c r="AE180" i="1" s="1"/>
  <c r="AF180" i="1" s="1" a="1"/>
  <c r="AF180" i="1" s="1"/>
  <c r="I180" i="1" a="1"/>
  <c r="I180" i="1" s="1"/>
  <c r="J180" i="1" s="1" a="1"/>
  <c r="J180" i="1" s="1"/>
  <c r="AC180" i="1" a="1"/>
  <c r="AC180" i="1" s="1"/>
  <c r="AG179" i="1" a="1"/>
  <c r="AG179" i="1" s="1"/>
  <c r="I179" i="1" a="1"/>
  <c r="I179" i="1" s="1"/>
  <c r="J179" i="1" s="1" a="1"/>
  <c r="J179" i="1" s="1"/>
  <c r="AB179" i="1" a="1"/>
  <c r="AB179" i="1" s="1"/>
  <c r="AD179" i="1" s="1" a="1"/>
  <c r="AD179" i="1" s="1"/>
  <c r="AE179" i="1" a="1"/>
  <c r="AE179" i="1" s="1"/>
  <c r="AF179" i="1" s="1" a="1"/>
  <c r="AF179" i="1" s="1"/>
  <c r="AC179" i="1" a="1"/>
  <c r="AC179" i="1" s="1"/>
  <c r="AG178" i="1" a="1"/>
  <c r="AG178" i="1" s="1"/>
  <c r="I178" i="1" a="1"/>
  <c r="I178" i="1" s="1"/>
  <c r="J178" i="1" s="1" a="1"/>
  <c r="J178" i="1" s="1"/>
  <c r="AD178" i="1" a="1"/>
  <c r="AD178" i="1" s="1"/>
  <c r="AE178" i="1" a="1"/>
  <c r="AE178" i="1" s="1"/>
  <c r="AF178" i="1" s="1" a="1"/>
  <c r="AF178" i="1" s="1"/>
  <c r="AC178" i="1" a="1"/>
  <c r="AC178" i="1" s="1"/>
  <c r="AB178" i="1" a="1"/>
  <c r="AB178" i="1" s="1"/>
  <c r="AG177" i="1" a="1"/>
  <c r="AG177" i="1" s="1"/>
  <c r="AB177" i="1" a="1"/>
  <c r="AB177" i="1" s="1"/>
  <c r="AD177" i="1" s="1" a="1"/>
  <c r="AD177" i="1" s="1"/>
  <c r="AE177" i="1" a="1"/>
  <c r="AE177" i="1" s="1"/>
  <c r="AF177" i="1" s="1" a="1"/>
  <c r="AF177" i="1" s="1"/>
  <c r="J177" i="1" a="1"/>
  <c r="J177" i="1" s="1"/>
  <c r="I177" i="1" a="1"/>
  <c r="I177" i="1" s="1"/>
  <c r="AC177" i="1" a="1"/>
  <c r="AC177" i="1" s="1"/>
  <c r="AG176" i="1" a="1"/>
  <c r="AG176" i="1" s="1"/>
  <c r="AB176" i="1" a="1"/>
  <c r="AB176" i="1" s="1"/>
  <c r="AD176" i="1" s="1" a="1"/>
  <c r="AD176" i="1" s="1"/>
  <c r="AE176" i="1" a="1"/>
  <c r="AE176" i="1" s="1"/>
  <c r="AF176" i="1" s="1" a="1"/>
  <c r="AF176" i="1" s="1"/>
  <c r="J176" i="1" a="1"/>
  <c r="J176" i="1" s="1"/>
  <c r="I176" i="1" a="1"/>
  <c r="I176" i="1" s="1"/>
  <c r="AC176" i="1" a="1"/>
  <c r="AC176" i="1" s="1"/>
  <c r="AG175" i="1" a="1"/>
  <c r="AG175" i="1" s="1"/>
  <c r="AB175" i="1" a="1"/>
  <c r="AB175" i="1" s="1"/>
  <c r="AD175" i="1" s="1" a="1"/>
  <c r="AD175" i="1" s="1"/>
  <c r="AE175" i="1" a="1"/>
  <c r="AE175" i="1" s="1"/>
  <c r="AF175" i="1" s="1" a="1"/>
  <c r="AF175" i="1" s="1"/>
  <c r="J175" i="1" a="1"/>
  <c r="J175" i="1" s="1"/>
  <c r="I175" i="1" a="1"/>
  <c r="I175" i="1" s="1"/>
  <c r="AC175" i="1" a="1"/>
  <c r="AC175" i="1" s="1"/>
  <c r="AG174" i="1" a="1"/>
  <c r="AG174" i="1" s="1"/>
  <c r="AB174" i="1" a="1"/>
  <c r="AB174" i="1" s="1"/>
  <c r="AD174" i="1" s="1" a="1"/>
  <c r="AD174" i="1" s="1"/>
  <c r="AE174" i="1" a="1"/>
  <c r="AE174" i="1" s="1"/>
  <c r="AF174" i="1" s="1" a="1"/>
  <c r="AF174" i="1" s="1"/>
  <c r="J174" i="1" a="1"/>
  <c r="J174" i="1" s="1"/>
  <c r="I174" i="1" a="1"/>
  <c r="I174" i="1" s="1"/>
  <c r="AC174" i="1" a="1"/>
  <c r="AC174" i="1" s="1"/>
  <c r="AG173" i="1" a="1"/>
  <c r="AG173" i="1" s="1"/>
  <c r="AB173" i="1" a="1"/>
  <c r="AB173" i="1" s="1"/>
  <c r="AD173" i="1" s="1" a="1"/>
  <c r="AD173" i="1" s="1"/>
  <c r="AE173" i="1" a="1"/>
  <c r="AE173" i="1" s="1"/>
  <c r="AF173" i="1" s="1" a="1"/>
  <c r="AF173" i="1" s="1"/>
  <c r="J173" i="1" a="1"/>
  <c r="J173" i="1" s="1"/>
  <c r="I173" i="1" a="1"/>
  <c r="I173" i="1" s="1"/>
  <c r="AC173" i="1" a="1"/>
  <c r="AC173" i="1" s="1"/>
  <c r="AG172" i="1" a="1"/>
  <c r="AG172" i="1" s="1"/>
  <c r="J172" i="1" a="1"/>
  <c r="J172" i="1" s="1"/>
  <c r="I172" i="1" a="1"/>
  <c r="I172" i="1" s="1"/>
  <c r="AB172" i="1" a="1"/>
  <c r="AB172" i="1" s="1"/>
  <c r="AD172" i="1" s="1" a="1"/>
  <c r="AD172" i="1" s="1"/>
  <c r="AE172" i="1" a="1"/>
  <c r="AE172" i="1" s="1"/>
  <c r="AF172" i="1" s="1" a="1"/>
  <c r="AF172" i="1" s="1"/>
  <c r="AC172" i="1" a="1"/>
  <c r="AC172" i="1" s="1"/>
  <c r="AG171" i="1" a="1"/>
  <c r="AG171" i="1" s="1"/>
  <c r="I171" i="1" a="1"/>
  <c r="I171" i="1" s="1"/>
  <c r="J171" i="1" s="1" a="1"/>
  <c r="J171" i="1" s="1"/>
  <c r="AB171" i="1" a="1"/>
  <c r="AB171" i="1" s="1"/>
  <c r="AD171" i="1" s="1" a="1"/>
  <c r="AD171" i="1" s="1"/>
  <c r="AE171" i="1" a="1"/>
  <c r="AE171" i="1" s="1"/>
  <c r="AF171" i="1" s="1" a="1"/>
  <c r="AF171" i="1" s="1"/>
  <c r="AC171" i="1" a="1"/>
  <c r="AC171" i="1" s="1"/>
  <c r="AG170" i="1" a="1"/>
  <c r="AG170" i="1" s="1"/>
  <c r="AB170" i="1" a="1"/>
  <c r="AB170" i="1" s="1"/>
  <c r="AD170" i="1" s="1" a="1"/>
  <c r="AD170" i="1" s="1"/>
  <c r="AE170" i="1" a="1"/>
  <c r="AE170" i="1" s="1"/>
  <c r="AF170" i="1" s="1" a="1"/>
  <c r="AF170" i="1" s="1"/>
  <c r="I170" i="1" a="1"/>
  <c r="I170" i="1" s="1"/>
  <c r="J170" i="1" s="1" a="1"/>
  <c r="J170" i="1" s="1"/>
  <c r="AC170" i="1" a="1"/>
  <c r="AC170" i="1" s="1"/>
  <c r="AG169" i="1" a="1"/>
  <c r="AG169" i="1" s="1"/>
  <c r="AB169" i="1" a="1"/>
  <c r="AB169" i="1" s="1"/>
  <c r="AD169" i="1" s="1" a="1"/>
  <c r="AD169" i="1" s="1"/>
  <c r="AE169" i="1" a="1"/>
  <c r="AE169" i="1" s="1"/>
  <c r="AF169" i="1" s="1" a="1"/>
  <c r="AF169" i="1" s="1"/>
  <c r="I169" i="1" a="1"/>
  <c r="I169" i="1" s="1"/>
  <c r="J169" i="1" s="1" a="1"/>
  <c r="J169" i="1" s="1"/>
  <c r="AC169" i="1" a="1"/>
  <c r="AC169" i="1" s="1"/>
  <c r="AG168" i="1" a="1"/>
  <c r="AG168" i="1" s="1"/>
  <c r="I168" i="1" a="1"/>
  <c r="I168" i="1" s="1"/>
  <c r="J168" i="1" s="1" a="1"/>
  <c r="J168" i="1" s="1"/>
  <c r="AB168" i="1" a="1"/>
  <c r="AB168" i="1" s="1"/>
  <c r="AD168" i="1" s="1" a="1"/>
  <c r="AD168" i="1" s="1"/>
  <c r="AE168" i="1" a="1"/>
  <c r="AE168" i="1" s="1"/>
  <c r="AF168" i="1" s="1" a="1"/>
  <c r="AF168" i="1" s="1"/>
  <c r="AC168" i="1" a="1"/>
  <c r="AC168" i="1" s="1"/>
  <c r="AG167" i="1" a="1"/>
  <c r="AG167" i="1" s="1"/>
  <c r="AB167" i="1" a="1"/>
  <c r="AB167" i="1" s="1"/>
  <c r="AD167" i="1" s="1" a="1"/>
  <c r="AD167" i="1" s="1"/>
  <c r="AE167" i="1" a="1"/>
  <c r="AE167" i="1" s="1"/>
  <c r="AF167" i="1" s="1" a="1"/>
  <c r="AF167" i="1" s="1"/>
  <c r="J167" i="1" a="1"/>
  <c r="J167" i="1" s="1"/>
  <c r="I167" i="1" a="1"/>
  <c r="I167" i="1" s="1"/>
  <c r="AC167" i="1" a="1"/>
  <c r="AC167" i="1" s="1"/>
  <c r="AG166" i="1" a="1"/>
  <c r="AG166" i="1" s="1"/>
  <c r="J166" i="1" a="1"/>
  <c r="J166" i="1" s="1"/>
  <c r="I166" i="1" a="1"/>
  <c r="I166" i="1" s="1"/>
  <c r="AB166" i="1" a="1"/>
  <c r="AB166" i="1" s="1"/>
  <c r="AD166" i="1" s="1" a="1"/>
  <c r="AD166" i="1" s="1"/>
  <c r="AE166" i="1" a="1"/>
  <c r="AE166" i="1" s="1"/>
  <c r="AF166" i="1" s="1" a="1"/>
  <c r="AF166" i="1" s="1"/>
  <c r="AC166" i="1" a="1"/>
  <c r="AC166" i="1" s="1"/>
  <c r="AG165" i="1" a="1"/>
  <c r="AG165" i="1" s="1"/>
  <c r="AB165" i="1" a="1"/>
  <c r="AB165" i="1" s="1"/>
  <c r="AD165" i="1" s="1" a="1"/>
  <c r="AD165" i="1" s="1"/>
  <c r="AE165" i="1" a="1"/>
  <c r="AE165" i="1" s="1"/>
  <c r="AF165" i="1" s="1" a="1"/>
  <c r="AF165" i="1" s="1"/>
  <c r="J165" i="1" a="1"/>
  <c r="J165" i="1" s="1"/>
  <c r="I165" i="1" a="1"/>
  <c r="I165" i="1" s="1"/>
  <c r="AC165" i="1" a="1"/>
  <c r="AC165" i="1" s="1"/>
  <c r="AG164" i="1" a="1"/>
  <c r="AG164" i="1" s="1"/>
  <c r="J164" i="1" a="1"/>
  <c r="J164" i="1" s="1"/>
  <c r="I164" i="1" a="1"/>
  <c r="I164" i="1" s="1"/>
  <c r="AB164" i="1" a="1"/>
  <c r="AB164" i="1" s="1"/>
  <c r="AD164" i="1" s="1" a="1"/>
  <c r="AD164" i="1" s="1"/>
  <c r="AE164" i="1" a="1"/>
  <c r="AE164" i="1" s="1"/>
  <c r="AF164" i="1" s="1" a="1"/>
  <c r="AF164" i="1" s="1"/>
  <c r="AC164" i="1" a="1"/>
  <c r="AC164" i="1" s="1"/>
  <c r="AG163" i="1" a="1"/>
  <c r="AG163" i="1" s="1"/>
  <c r="AB163" i="1" a="1"/>
  <c r="AB163" i="1" s="1"/>
  <c r="AD163" i="1" s="1" a="1"/>
  <c r="AD163" i="1" s="1"/>
  <c r="AE163" i="1" a="1"/>
  <c r="AE163" i="1" s="1"/>
  <c r="AF163" i="1" s="1" a="1"/>
  <c r="AF163" i="1" s="1"/>
  <c r="J163" i="1" a="1"/>
  <c r="J163" i="1" s="1"/>
  <c r="I163" i="1" a="1"/>
  <c r="I163" i="1" s="1"/>
  <c r="AC163" i="1" a="1"/>
  <c r="AC163" i="1" s="1"/>
  <c r="AG162" i="1" a="1"/>
  <c r="AG162" i="1" s="1"/>
  <c r="J162" i="1" a="1"/>
  <c r="J162" i="1" s="1"/>
  <c r="I162" i="1" a="1"/>
  <c r="I162" i="1" s="1"/>
  <c r="AB162" i="1" a="1"/>
  <c r="AB162" i="1" s="1"/>
  <c r="AD162" i="1" s="1" a="1"/>
  <c r="AD162" i="1" s="1"/>
  <c r="AE162" i="1" a="1"/>
  <c r="AE162" i="1" s="1"/>
  <c r="AF162" i="1" s="1" a="1"/>
  <c r="AF162" i="1" s="1"/>
  <c r="AC162" i="1" a="1"/>
  <c r="AC162" i="1" s="1"/>
  <c r="AG161" i="1" a="1"/>
  <c r="AG161" i="1" s="1"/>
  <c r="AB161" i="1" a="1"/>
  <c r="AB161" i="1" s="1"/>
  <c r="AD161" i="1" s="1" a="1"/>
  <c r="AD161" i="1" s="1"/>
  <c r="AE161" i="1" a="1"/>
  <c r="AE161" i="1" s="1"/>
  <c r="AF161" i="1" s="1" a="1"/>
  <c r="AF161" i="1" s="1"/>
  <c r="J161" i="1" a="1"/>
  <c r="J161" i="1" s="1"/>
  <c r="I161" i="1" a="1"/>
  <c r="I161" i="1" s="1"/>
  <c r="AC161" i="1" a="1"/>
  <c r="AC161" i="1" s="1"/>
  <c r="AG160" i="1" a="1"/>
  <c r="AG160" i="1" s="1"/>
  <c r="J160" i="1" a="1"/>
  <c r="J160" i="1" s="1"/>
  <c r="I160" i="1" a="1"/>
  <c r="I160" i="1" s="1"/>
  <c r="AB160" i="1" a="1"/>
  <c r="AB160" i="1" s="1"/>
  <c r="AD160" i="1" s="1" a="1"/>
  <c r="AD160" i="1" s="1"/>
  <c r="AE160" i="1" a="1"/>
  <c r="AE160" i="1" s="1"/>
  <c r="AF160" i="1" s="1" a="1"/>
  <c r="AF160" i="1" s="1"/>
  <c r="AC160" i="1" a="1"/>
  <c r="AC160" i="1" s="1"/>
  <c r="AG159" i="1" a="1"/>
  <c r="AG159" i="1" s="1"/>
  <c r="AB159" i="1" a="1"/>
  <c r="AB159" i="1" s="1"/>
  <c r="AD159" i="1" s="1" a="1"/>
  <c r="AD159" i="1" s="1"/>
  <c r="AE159" i="1" a="1"/>
  <c r="AE159" i="1" s="1"/>
  <c r="AF159" i="1" s="1" a="1"/>
  <c r="AF159" i="1" s="1"/>
  <c r="I159" i="1" a="1"/>
  <c r="I159" i="1" s="1"/>
  <c r="J159" i="1" s="1" a="1"/>
  <c r="J159" i="1" s="1"/>
  <c r="AC159" i="1" a="1"/>
  <c r="AC159" i="1" s="1"/>
  <c r="AG158" i="1" a="1"/>
  <c r="AG158" i="1" s="1"/>
  <c r="AB158" i="1" a="1"/>
  <c r="AB158" i="1" s="1"/>
  <c r="AD158" i="1" s="1" a="1"/>
  <c r="AD158" i="1" s="1"/>
  <c r="AE158" i="1" a="1"/>
  <c r="AE158" i="1" s="1"/>
  <c r="AF158" i="1" s="1" a="1"/>
  <c r="AF158" i="1" s="1"/>
  <c r="I158" i="1" a="1"/>
  <c r="I158" i="1" s="1"/>
  <c r="J158" i="1" s="1" a="1"/>
  <c r="J158" i="1" s="1"/>
  <c r="AC158" i="1" a="1"/>
  <c r="AC158" i="1" s="1"/>
  <c r="AG157" i="1" a="1"/>
  <c r="AG157" i="1" s="1"/>
  <c r="J157" i="1" a="1"/>
  <c r="J157" i="1" s="1"/>
  <c r="I157" i="1" a="1"/>
  <c r="I157" i="1" s="1"/>
  <c r="AB157" i="1" a="1"/>
  <c r="AB157" i="1" s="1"/>
  <c r="AD157" i="1" s="1" a="1"/>
  <c r="AD157" i="1" s="1"/>
  <c r="AE157" i="1" a="1"/>
  <c r="AE157" i="1" s="1"/>
  <c r="AF157" i="1" s="1" a="1"/>
  <c r="AF157" i="1" s="1"/>
  <c r="AC157" i="1" a="1"/>
  <c r="AC157" i="1" s="1"/>
  <c r="AG156" i="1" a="1"/>
  <c r="AG156" i="1" s="1"/>
  <c r="AB156" i="1" a="1"/>
  <c r="AB156" i="1" s="1"/>
  <c r="AD156" i="1" s="1" a="1"/>
  <c r="AD156" i="1" s="1"/>
  <c r="AE156" i="1" a="1"/>
  <c r="AE156" i="1" s="1"/>
  <c r="AF156" i="1" s="1" a="1"/>
  <c r="AF156" i="1" s="1"/>
  <c r="J156" i="1" a="1"/>
  <c r="J156" i="1" s="1"/>
  <c r="I156" i="1" a="1"/>
  <c r="I156" i="1" s="1"/>
  <c r="AC156" i="1" a="1"/>
  <c r="AC156" i="1" s="1"/>
  <c r="AG155" i="1" a="1"/>
  <c r="AG155" i="1" s="1"/>
  <c r="AB155" i="1" a="1"/>
  <c r="AB155" i="1" s="1"/>
  <c r="AD155" i="1" s="1" a="1"/>
  <c r="AD155" i="1" s="1"/>
  <c r="AE155" i="1" a="1"/>
  <c r="AE155" i="1" s="1"/>
  <c r="AF155" i="1" s="1" a="1"/>
  <c r="AF155" i="1" s="1"/>
  <c r="J155" i="1" a="1"/>
  <c r="J155" i="1" s="1"/>
  <c r="I155" i="1" a="1"/>
  <c r="I155" i="1" s="1"/>
  <c r="AC155" i="1" a="1"/>
  <c r="AC155" i="1" s="1"/>
  <c r="AG154" i="1" a="1"/>
  <c r="AG154" i="1" s="1"/>
  <c r="AB154" i="1" a="1"/>
  <c r="AB154" i="1" s="1"/>
  <c r="AD154" i="1" s="1" a="1"/>
  <c r="AD154" i="1" s="1"/>
  <c r="AE154" i="1" a="1"/>
  <c r="AE154" i="1" s="1"/>
  <c r="AF154" i="1" s="1" a="1"/>
  <c r="AF154" i="1" s="1"/>
  <c r="J154" i="1" a="1"/>
  <c r="J154" i="1" s="1"/>
  <c r="I154" i="1" a="1"/>
  <c r="I154" i="1" s="1"/>
  <c r="AC154" i="1" a="1"/>
  <c r="AC154" i="1" s="1"/>
  <c r="AG153" i="1" a="1"/>
  <c r="AG153" i="1" s="1"/>
  <c r="J153" i="1" a="1"/>
  <c r="J153" i="1" s="1"/>
  <c r="I153" i="1" a="1"/>
  <c r="I153" i="1" s="1"/>
  <c r="AB153" i="1" a="1"/>
  <c r="AB153" i="1" s="1"/>
  <c r="AD153" i="1" s="1" a="1"/>
  <c r="AD153" i="1" s="1"/>
  <c r="AE153" i="1" a="1"/>
  <c r="AE153" i="1" s="1"/>
  <c r="AF153" i="1" s="1" a="1"/>
  <c r="AF153" i="1" s="1"/>
  <c r="AC153" i="1" a="1"/>
  <c r="AC153" i="1" s="1"/>
  <c r="AG152" i="1" a="1"/>
  <c r="AG152" i="1" s="1"/>
  <c r="AB152" i="1" a="1"/>
  <c r="AB152" i="1" s="1"/>
  <c r="AD152" i="1" s="1" a="1"/>
  <c r="AD152" i="1" s="1"/>
  <c r="AE152" i="1" a="1"/>
  <c r="AE152" i="1" s="1"/>
  <c r="AF152" i="1" s="1" a="1"/>
  <c r="AF152" i="1" s="1"/>
  <c r="J152" i="1" a="1"/>
  <c r="J152" i="1" s="1"/>
  <c r="I152" i="1" a="1"/>
  <c r="I152" i="1" s="1"/>
  <c r="AC152" i="1" a="1"/>
  <c r="AC152" i="1" s="1"/>
  <c r="AG151" i="1" a="1"/>
  <c r="AG151" i="1" s="1"/>
  <c r="AB151" i="1" a="1"/>
  <c r="AB151" i="1" s="1"/>
  <c r="AD151" i="1" s="1" a="1"/>
  <c r="AD151" i="1" s="1"/>
  <c r="AE151" i="1" a="1"/>
  <c r="AE151" i="1" s="1"/>
  <c r="AF151" i="1" s="1" a="1"/>
  <c r="AF151" i="1" s="1"/>
  <c r="J151" i="1" a="1"/>
  <c r="J151" i="1" s="1"/>
  <c r="I151" i="1" a="1"/>
  <c r="I151" i="1" s="1"/>
  <c r="AC151" i="1" a="1"/>
  <c r="AC151" i="1" s="1"/>
  <c r="AG150" i="1" a="1"/>
  <c r="AG150" i="1" s="1"/>
  <c r="AB150" i="1" a="1"/>
  <c r="AB150" i="1" s="1"/>
  <c r="AD150" i="1" s="1" a="1"/>
  <c r="AD150" i="1" s="1"/>
  <c r="AE150" i="1" a="1"/>
  <c r="AE150" i="1" s="1"/>
  <c r="AF150" i="1" s="1" a="1"/>
  <c r="AF150" i="1" s="1"/>
  <c r="J150" i="1" a="1"/>
  <c r="J150" i="1" s="1"/>
  <c r="I150" i="1" a="1"/>
  <c r="I150" i="1" s="1"/>
  <c r="AC150" i="1" a="1"/>
  <c r="AC150" i="1" s="1"/>
  <c r="AG149" i="1" a="1"/>
  <c r="AG149" i="1" s="1"/>
  <c r="J149" i="1" a="1"/>
  <c r="J149" i="1" s="1"/>
  <c r="I149" i="1" a="1"/>
  <c r="I149" i="1" s="1"/>
  <c r="AB149" i="1" a="1"/>
  <c r="AB149" i="1" s="1"/>
  <c r="AD149" i="1" s="1" a="1"/>
  <c r="AD149" i="1" s="1"/>
  <c r="AE149" i="1" a="1"/>
  <c r="AE149" i="1" s="1"/>
  <c r="AF149" i="1" s="1" a="1"/>
  <c r="AF149" i="1" s="1"/>
  <c r="AC149" i="1" a="1"/>
  <c r="AC149" i="1" s="1"/>
  <c r="AG148" i="1" a="1"/>
  <c r="AG148" i="1" s="1"/>
  <c r="AB148" i="1" a="1"/>
  <c r="AB148" i="1" s="1"/>
  <c r="AD148" i="1" s="1" a="1"/>
  <c r="AD148" i="1" s="1"/>
  <c r="AE148" i="1" a="1"/>
  <c r="AE148" i="1" s="1"/>
  <c r="AF148" i="1" s="1" a="1"/>
  <c r="AF148" i="1" s="1"/>
  <c r="J148" i="1" a="1"/>
  <c r="J148" i="1" s="1"/>
  <c r="I148" i="1" a="1"/>
  <c r="I148" i="1" s="1"/>
  <c r="AC148" i="1" a="1"/>
  <c r="AC148" i="1" s="1"/>
  <c r="AG147" i="1" a="1"/>
  <c r="AG147" i="1" s="1"/>
  <c r="AB147" i="1" a="1"/>
  <c r="AB147" i="1" s="1"/>
  <c r="AD147" i="1" s="1" a="1"/>
  <c r="AD147" i="1" s="1"/>
  <c r="AE147" i="1" a="1"/>
  <c r="AE147" i="1" s="1"/>
  <c r="AF147" i="1" s="1" a="1"/>
  <c r="AF147" i="1" s="1"/>
  <c r="J147" i="1" a="1"/>
  <c r="J147" i="1" s="1"/>
  <c r="I147" i="1" a="1"/>
  <c r="I147" i="1" s="1"/>
  <c r="AC147" i="1" a="1"/>
  <c r="AC147" i="1" s="1"/>
  <c r="AG146" i="1" a="1"/>
  <c r="AG146" i="1" s="1"/>
  <c r="J146" i="1" a="1"/>
  <c r="J146" i="1" s="1"/>
  <c r="I146" i="1" a="1"/>
  <c r="I146" i="1" s="1"/>
  <c r="AB146" i="1" a="1"/>
  <c r="AB146" i="1" s="1"/>
  <c r="AD146" i="1" s="1" a="1"/>
  <c r="AD146" i="1" s="1"/>
  <c r="AE146" i="1" a="1"/>
  <c r="AE146" i="1" s="1"/>
  <c r="AF146" i="1" s="1" a="1"/>
  <c r="AF146" i="1" s="1"/>
  <c r="AC146" i="1" a="1"/>
  <c r="AC146" i="1" s="1"/>
  <c r="AG145" i="1" a="1"/>
  <c r="AG145" i="1" s="1"/>
  <c r="AB145" i="1" a="1"/>
  <c r="AB145" i="1" s="1"/>
  <c r="AD145" i="1" s="1" a="1"/>
  <c r="AD145" i="1" s="1"/>
  <c r="AE145" i="1" a="1"/>
  <c r="AE145" i="1" s="1"/>
  <c r="AF145" i="1" s="1" a="1"/>
  <c r="AF145" i="1" s="1"/>
  <c r="J145" i="1" a="1"/>
  <c r="J145" i="1" s="1"/>
  <c r="I145" i="1" a="1"/>
  <c r="I145" i="1" s="1"/>
  <c r="AC145" i="1" a="1"/>
  <c r="AC145" i="1" s="1"/>
  <c r="AG144" i="1" a="1"/>
  <c r="AG144" i="1" s="1"/>
  <c r="J144" i="1" a="1"/>
  <c r="J144" i="1" s="1"/>
  <c r="I144" i="1" a="1"/>
  <c r="I144" i="1" s="1"/>
  <c r="AB144" i="1" a="1"/>
  <c r="AB144" i="1" s="1"/>
  <c r="AD144" i="1" s="1" a="1"/>
  <c r="AD144" i="1" s="1"/>
  <c r="AE144" i="1" a="1"/>
  <c r="AE144" i="1" s="1"/>
  <c r="AF144" i="1" s="1" a="1"/>
  <c r="AF144" i="1" s="1"/>
  <c r="AC144" i="1" a="1"/>
  <c r="AC144" i="1" s="1"/>
  <c r="AG143" i="1" a="1"/>
  <c r="AG143" i="1" s="1"/>
  <c r="I143" i="1" a="1"/>
  <c r="I143" i="1" s="1"/>
  <c r="J143" i="1" s="1" a="1"/>
  <c r="J143" i="1" s="1"/>
  <c r="AB143" i="1" a="1"/>
  <c r="AB143" i="1" s="1"/>
  <c r="AD143" i="1" s="1" a="1"/>
  <c r="AD143" i="1" s="1"/>
  <c r="AE143" i="1" a="1"/>
  <c r="AE143" i="1" s="1"/>
  <c r="AF143" i="1" s="1" a="1"/>
  <c r="AF143" i="1" s="1"/>
  <c r="AC143" i="1" a="1"/>
  <c r="AC143" i="1" s="1"/>
  <c r="AG142" i="1" a="1"/>
  <c r="AG142" i="1" s="1"/>
  <c r="AB142" i="1" a="1"/>
  <c r="AB142" i="1" s="1"/>
  <c r="AD142" i="1" s="1" a="1"/>
  <c r="AD142" i="1" s="1"/>
  <c r="AE142" i="1" a="1"/>
  <c r="AE142" i="1" s="1"/>
  <c r="AF142" i="1" s="1" a="1"/>
  <c r="AF142" i="1" s="1"/>
  <c r="J142" i="1" a="1"/>
  <c r="J142" i="1" s="1"/>
  <c r="I142" i="1" a="1"/>
  <c r="I142" i="1" s="1"/>
  <c r="AC142" i="1" a="1"/>
  <c r="AC142" i="1" s="1"/>
  <c r="AG141" i="1" a="1"/>
  <c r="AG141" i="1" s="1"/>
  <c r="J141" i="1" a="1"/>
  <c r="J141" i="1" s="1"/>
  <c r="I141" i="1" a="1"/>
  <c r="I141" i="1" s="1"/>
  <c r="AB141" i="1" a="1"/>
  <c r="AB141" i="1" s="1"/>
  <c r="AD141" i="1" s="1" a="1"/>
  <c r="AD141" i="1" s="1"/>
  <c r="AE141" i="1" a="1"/>
  <c r="AE141" i="1" s="1"/>
  <c r="AF141" i="1" s="1" a="1"/>
  <c r="AF141" i="1" s="1"/>
  <c r="AC141" i="1" a="1"/>
  <c r="AC141" i="1" s="1"/>
  <c r="AG140" i="1" a="1"/>
  <c r="AG140" i="1" s="1"/>
  <c r="AB140" i="1" a="1"/>
  <c r="AB140" i="1" s="1"/>
  <c r="AD140" i="1" s="1" a="1"/>
  <c r="AD140" i="1" s="1"/>
  <c r="AE140" i="1" a="1"/>
  <c r="AE140" i="1" s="1"/>
  <c r="AF140" i="1" s="1" a="1"/>
  <c r="AF140" i="1" s="1"/>
  <c r="J140" i="1" a="1"/>
  <c r="J140" i="1" s="1"/>
  <c r="I140" i="1" a="1"/>
  <c r="I140" i="1" s="1"/>
  <c r="AC140" i="1" a="1"/>
  <c r="AC140" i="1" s="1"/>
  <c r="AG139" i="1" a="1"/>
  <c r="AG139" i="1" s="1"/>
  <c r="J139" i="1" a="1"/>
  <c r="J139" i="1" s="1"/>
  <c r="I139" i="1" a="1"/>
  <c r="I139" i="1" s="1"/>
  <c r="AB139" i="1" a="1"/>
  <c r="AB139" i="1" s="1"/>
  <c r="AD139" i="1" s="1" a="1"/>
  <c r="AD139" i="1" s="1"/>
  <c r="AE139" i="1" a="1"/>
  <c r="AE139" i="1" s="1"/>
  <c r="AF139" i="1" s="1" a="1"/>
  <c r="AF139" i="1" s="1"/>
  <c r="AC139" i="1" a="1"/>
  <c r="AC139" i="1" s="1"/>
  <c r="AG138" i="1" a="1"/>
  <c r="AG138" i="1" s="1"/>
  <c r="AB138" i="1" a="1"/>
  <c r="AB138" i="1" s="1"/>
  <c r="AD138" i="1" s="1" a="1"/>
  <c r="AD138" i="1" s="1"/>
  <c r="AE138" i="1" a="1"/>
  <c r="AE138" i="1" s="1"/>
  <c r="AF138" i="1" s="1" a="1"/>
  <c r="AF138" i="1" s="1"/>
  <c r="I138" i="1" a="1"/>
  <c r="I138" i="1" s="1"/>
  <c r="J138" i="1" s="1" a="1"/>
  <c r="J138" i="1" s="1"/>
  <c r="AC138" i="1" a="1"/>
  <c r="AC138" i="1" s="1"/>
  <c r="AG137" i="1" a="1"/>
  <c r="AG137" i="1" s="1"/>
  <c r="J137" i="1" a="1"/>
  <c r="J137" i="1" s="1"/>
  <c r="I137" i="1" a="1"/>
  <c r="I137" i="1" s="1"/>
  <c r="AB137" i="1" a="1"/>
  <c r="AB137" i="1" s="1"/>
  <c r="AD137" i="1" s="1" a="1"/>
  <c r="AD137" i="1" s="1"/>
  <c r="AE137" i="1" a="1"/>
  <c r="AE137" i="1" s="1"/>
  <c r="AF137" i="1" s="1" a="1"/>
  <c r="AF137" i="1" s="1"/>
  <c r="AC137" i="1" a="1"/>
  <c r="AC137" i="1" s="1"/>
  <c r="AG136" i="1" a="1"/>
  <c r="AG136" i="1" s="1"/>
  <c r="AB136" i="1" a="1"/>
  <c r="AB136" i="1" s="1"/>
  <c r="AD136" i="1" s="1" a="1"/>
  <c r="AD136" i="1" s="1"/>
  <c r="AE136" i="1" a="1"/>
  <c r="AE136" i="1" s="1"/>
  <c r="AF136" i="1" s="1" a="1"/>
  <c r="AF136" i="1" s="1"/>
  <c r="J136" i="1" a="1"/>
  <c r="J136" i="1" s="1"/>
  <c r="I136" i="1" a="1"/>
  <c r="I136" i="1" s="1"/>
  <c r="AC136" i="1" a="1"/>
  <c r="AC136" i="1" s="1"/>
  <c r="AG135" i="1" a="1"/>
  <c r="AG135" i="1" s="1"/>
  <c r="AB135" i="1" a="1"/>
  <c r="AB135" i="1" s="1"/>
  <c r="AD135" i="1" s="1" a="1"/>
  <c r="AD135" i="1" s="1"/>
  <c r="AE135" i="1" a="1"/>
  <c r="AE135" i="1" s="1"/>
  <c r="AF135" i="1" s="1" a="1"/>
  <c r="AF135" i="1" s="1"/>
  <c r="I135" i="1" a="1"/>
  <c r="I135" i="1" s="1"/>
  <c r="J135" i="1" s="1" a="1"/>
  <c r="J135" i="1" s="1"/>
  <c r="AC135" i="1" a="1"/>
  <c r="AC135" i="1" s="1"/>
  <c r="AG134" i="1" a="1"/>
  <c r="AG134" i="1" s="1"/>
  <c r="AB134" i="1" a="1"/>
  <c r="AB134" i="1" s="1"/>
  <c r="AD134" i="1" s="1" a="1"/>
  <c r="AD134" i="1" s="1"/>
  <c r="AE134" i="1" a="1"/>
  <c r="AE134" i="1" s="1"/>
  <c r="AF134" i="1" s="1" a="1"/>
  <c r="AF134" i="1" s="1"/>
  <c r="J134" i="1" a="1"/>
  <c r="J134" i="1" s="1"/>
  <c r="I134" i="1" a="1"/>
  <c r="I134" i="1" s="1"/>
  <c r="AC134" i="1" a="1"/>
  <c r="AC134" i="1" s="1"/>
  <c r="AG133" i="1" a="1"/>
  <c r="AG133" i="1" s="1"/>
  <c r="I133" i="1" a="1"/>
  <c r="I133" i="1" s="1"/>
  <c r="J133" i="1" s="1" a="1"/>
  <c r="J133" i="1" s="1"/>
  <c r="AB133" i="1" a="1"/>
  <c r="AB133" i="1" s="1"/>
  <c r="AD133" i="1" s="1" a="1"/>
  <c r="AD133" i="1" s="1"/>
  <c r="AE133" i="1" a="1"/>
  <c r="AE133" i="1" s="1"/>
  <c r="AF133" i="1" s="1" a="1"/>
  <c r="AF133" i="1" s="1"/>
  <c r="AC133" i="1" a="1"/>
  <c r="AC133" i="1" s="1"/>
  <c r="AG132" i="1" a="1"/>
  <c r="AG132" i="1" s="1"/>
  <c r="I132" i="1" a="1"/>
  <c r="I132" i="1" s="1"/>
  <c r="J132" i="1" s="1" a="1"/>
  <c r="J132" i="1" s="1"/>
  <c r="AB132" i="1" a="1"/>
  <c r="AB132" i="1" s="1"/>
  <c r="AD132" i="1" s="1" a="1"/>
  <c r="AD132" i="1" s="1"/>
  <c r="AE132" i="1" a="1"/>
  <c r="AE132" i="1" s="1"/>
  <c r="AF132" i="1" s="1" a="1"/>
  <c r="AF132" i="1" s="1"/>
  <c r="AC132" i="1" a="1"/>
  <c r="AC132" i="1" s="1"/>
  <c r="AG131" i="1" a="1"/>
  <c r="AG131" i="1" s="1"/>
  <c r="AB131" i="1" a="1"/>
  <c r="AB131" i="1" s="1"/>
  <c r="AD131" i="1" s="1" a="1"/>
  <c r="AD131" i="1" s="1"/>
  <c r="AE131" i="1" a="1"/>
  <c r="AE131" i="1" s="1"/>
  <c r="AF131" i="1" s="1" a="1"/>
  <c r="AF131" i="1" s="1"/>
  <c r="J131" i="1" a="1"/>
  <c r="J131" i="1" s="1"/>
  <c r="I131" i="1" a="1"/>
  <c r="I131" i="1" s="1"/>
  <c r="AC131" i="1" a="1"/>
  <c r="AC131" i="1" s="1"/>
  <c r="AG130" i="1" a="1"/>
  <c r="AG130" i="1" s="1"/>
  <c r="AB130" i="1" a="1"/>
  <c r="AB130" i="1" s="1"/>
  <c r="AD130" i="1" s="1" a="1"/>
  <c r="AD130" i="1" s="1"/>
  <c r="AE130" i="1" a="1"/>
  <c r="AE130" i="1" s="1"/>
  <c r="AF130" i="1" s="1" a="1"/>
  <c r="AF130" i="1" s="1"/>
  <c r="J130" i="1" a="1"/>
  <c r="J130" i="1" s="1"/>
  <c r="I130" i="1" a="1"/>
  <c r="I130" i="1" s="1"/>
  <c r="AC130" i="1" a="1"/>
  <c r="AC130" i="1" s="1"/>
  <c r="AG129" i="1" a="1"/>
  <c r="AG129" i="1" s="1"/>
  <c r="AB129" i="1" a="1"/>
  <c r="AB129" i="1" s="1"/>
  <c r="AD129" i="1" s="1" a="1"/>
  <c r="AD129" i="1" s="1"/>
  <c r="AE129" i="1" a="1"/>
  <c r="AE129" i="1" s="1"/>
  <c r="AF129" i="1" s="1" a="1"/>
  <c r="AF129" i="1" s="1"/>
  <c r="I129" i="1" a="1"/>
  <c r="I129" i="1" s="1"/>
  <c r="J129" i="1" s="1" a="1"/>
  <c r="J129" i="1" s="1"/>
  <c r="AC129" i="1" a="1"/>
  <c r="AC129" i="1" s="1"/>
  <c r="AG128" i="1" a="1"/>
  <c r="AG128" i="1" s="1"/>
  <c r="AB128" i="1" a="1"/>
  <c r="AB128" i="1" s="1"/>
  <c r="AD128" i="1" s="1" a="1"/>
  <c r="AD128" i="1" s="1"/>
  <c r="AE128" i="1" a="1"/>
  <c r="AE128" i="1" s="1"/>
  <c r="AF128" i="1" s="1" a="1"/>
  <c r="AF128" i="1" s="1"/>
  <c r="J128" i="1" a="1"/>
  <c r="J128" i="1" s="1"/>
  <c r="I128" i="1" a="1"/>
  <c r="I128" i="1" s="1"/>
  <c r="AC128" i="1" a="1"/>
  <c r="AC128" i="1" s="1"/>
  <c r="AG127" i="1" a="1"/>
  <c r="AG127" i="1" s="1"/>
  <c r="I127" i="1" a="1"/>
  <c r="I127" i="1" s="1"/>
  <c r="J127" i="1" s="1" a="1"/>
  <c r="J127" i="1" s="1"/>
  <c r="AB127" i="1" a="1"/>
  <c r="AB127" i="1" s="1"/>
  <c r="AD127" i="1" s="1" a="1"/>
  <c r="AD127" i="1" s="1"/>
  <c r="AE127" i="1" a="1"/>
  <c r="AE127" i="1" s="1"/>
  <c r="AF127" i="1" s="1" a="1"/>
  <c r="AF127" i="1" s="1"/>
  <c r="AC127" i="1" a="1"/>
  <c r="AC127" i="1" s="1"/>
  <c r="AG126" i="1" a="1"/>
  <c r="AG126" i="1" s="1"/>
  <c r="I126" i="1" a="1"/>
  <c r="I126" i="1" s="1"/>
  <c r="J126" i="1" s="1" a="1"/>
  <c r="J126" i="1" s="1"/>
  <c r="AB126" i="1" a="1"/>
  <c r="AB126" i="1" s="1"/>
  <c r="AD126" i="1" s="1" a="1"/>
  <c r="AD126" i="1" s="1"/>
  <c r="AE126" i="1" a="1"/>
  <c r="AE126" i="1" s="1"/>
  <c r="AF126" i="1" s="1" a="1"/>
  <c r="AF126" i="1" s="1"/>
  <c r="AC126" i="1" a="1"/>
  <c r="AC126" i="1" s="1"/>
  <c r="AG125" i="1" a="1"/>
  <c r="AG125" i="1" s="1"/>
  <c r="AB125" i="1" a="1"/>
  <c r="AB125" i="1" s="1"/>
  <c r="AD125" i="1" s="1" a="1"/>
  <c r="AD125" i="1" s="1"/>
  <c r="AE125" i="1" a="1"/>
  <c r="AE125" i="1" s="1"/>
  <c r="AF125" i="1" s="1" a="1"/>
  <c r="AF125" i="1" s="1"/>
  <c r="J125" i="1" a="1"/>
  <c r="J125" i="1" s="1"/>
  <c r="I125" i="1" a="1"/>
  <c r="I125" i="1" s="1"/>
  <c r="AC125" i="1" a="1"/>
  <c r="AC125" i="1" s="1"/>
  <c r="AG124" i="1" a="1"/>
  <c r="AG124" i="1" s="1"/>
  <c r="J124" i="1" a="1"/>
  <c r="J124" i="1" s="1"/>
  <c r="I124" i="1" a="1"/>
  <c r="I124" i="1" s="1"/>
  <c r="AB124" i="1" a="1"/>
  <c r="AB124" i="1" s="1"/>
  <c r="AD124" i="1" s="1" a="1"/>
  <c r="AD124" i="1" s="1"/>
  <c r="AE124" i="1" a="1"/>
  <c r="AE124" i="1" s="1"/>
  <c r="AF124" i="1" s="1" a="1"/>
  <c r="AF124" i="1" s="1"/>
  <c r="AC124" i="1" a="1"/>
  <c r="AC124" i="1" s="1"/>
  <c r="AG123" i="1" a="1"/>
  <c r="AG123" i="1" s="1"/>
  <c r="AB123" i="1" a="1"/>
  <c r="AB123" i="1" s="1"/>
  <c r="AD123" i="1" s="1" a="1"/>
  <c r="AD123" i="1" s="1"/>
  <c r="AE123" i="1" a="1"/>
  <c r="AE123" i="1" s="1"/>
  <c r="AF123" i="1" s="1" a="1"/>
  <c r="AF123" i="1" s="1"/>
  <c r="J123" i="1" a="1"/>
  <c r="J123" i="1" s="1"/>
  <c r="I123" i="1" a="1"/>
  <c r="I123" i="1" s="1"/>
  <c r="AC123" i="1" a="1"/>
  <c r="AC123" i="1" s="1"/>
  <c r="AG122" i="1" a="1"/>
  <c r="AG122" i="1" s="1"/>
  <c r="J122" i="1" a="1"/>
  <c r="J122" i="1" s="1"/>
  <c r="I122" i="1" a="1"/>
  <c r="I122" i="1" s="1"/>
  <c r="AB122" i="1" a="1"/>
  <c r="AB122" i="1" s="1"/>
  <c r="AD122" i="1" s="1" a="1"/>
  <c r="AD122" i="1" s="1"/>
  <c r="AE122" i="1" a="1"/>
  <c r="AE122" i="1" s="1"/>
  <c r="AF122" i="1" s="1" a="1"/>
  <c r="AF122" i="1" s="1"/>
  <c r="AC122" i="1" a="1"/>
  <c r="AC122" i="1" s="1"/>
  <c r="AG121" i="1" a="1"/>
  <c r="AG121" i="1" s="1"/>
  <c r="AB121" i="1" a="1"/>
  <c r="AB121" i="1" s="1"/>
  <c r="AD121" i="1" s="1" a="1"/>
  <c r="AD121" i="1" s="1"/>
  <c r="AE121" i="1" a="1"/>
  <c r="AE121" i="1" s="1"/>
  <c r="AF121" i="1" s="1" a="1"/>
  <c r="AF121" i="1" s="1"/>
  <c r="J121" i="1" a="1"/>
  <c r="J121" i="1" s="1"/>
  <c r="I121" i="1" a="1"/>
  <c r="I121" i="1" s="1"/>
  <c r="AC121" i="1" a="1"/>
  <c r="AC121" i="1" s="1"/>
  <c r="AG120" i="1" a="1"/>
  <c r="AG120" i="1" s="1"/>
  <c r="AB120" i="1" a="1"/>
  <c r="AB120" i="1" s="1"/>
  <c r="AD120" i="1" s="1" a="1"/>
  <c r="AD120" i="1" s="1"/>
  <c r="AE120" i="1" a="1"/>
  <c r="AE120" i="1" s="1"/>
  <c r="AF120" i="1" s="1" a="1"/>
  <c r="AF120" i="1" s="1"/>
  <c r="J120" i="1" a="1"/>
  <c r="J120" i="1" s="1"/>
  <c r="I120" i="1" a="1"/>
  <c r="I120" i="1" s="1"/>
  <c r="AC120" i="1" a="1"/>
  <c r="AC120" i="1" s="1"/>
  <c r="AG119" i="1" a="1"/>
  <c r="AG119" i="1" s="1"/>
  <c r="AB119" i="1" a="1"/>
  <c r="AB119" i="1" s="1"/>
  <c r="AD119" i="1" s="1" a="1"/>
  <c r="AD119" i="1" s="1"/>
  <c r="AE119" i="1" a="1"/>
  <c r="AE119" i="1" s="1"/>
  <c r="AF119" i="1" s="1" a="1"/>
  <c r="AF119" i="1" s="1"/>
  <c r="J119" i="1" a="1"/>
  <c r="J119" i="1" s="1"/>
  <c r="I119" i="1" a="1"/>
  <c r="I119" i="1" s="1"/>
  <c r="AC119" i="1" a="1"/>
  <c r="AC119" i="1" s="1"/>
  <c r="AG118" i="1" a="1"/>
  <c r="AG118" i="1" s="1"/>
  <c r="AB118" i="1" a="1"/>
  <c r="AB118" i="1" s="1"/>
  <c r="AD118" i="1" s="1" a="1"/>
  <c r="AD118" i="1" s="1"/>
  <c r="AE118" i="1" a="1"/>
  <c r="AE118" i="1" s="1"/>
  <c r="AF118" i="1" s="1" a="1"/>
  <c r="AF118" i="1" s="1"/>
  <c r="J118" i="1" a="1"/>
  <c r="J118" i="1" s="1"/>
  <c r="I118" i="1" a="1"/>
  <c r="I118" i="1" s="1"/>
  <c r="AC118" i="1" a="1"/>
  <c r="AC118" i="1" s="1"/>
  <c r="AG117" i="1" a="1"/>
  <c r="AG117" i="1" s="1"/>
  <c r="AB117" i="1" a="1"/>
  <c r="AB117" i="1" s="1"/>
  <c r="AD117" i="1" s="1" a="1"/>
  <c r="AD117" i="1" s="1"/>
  <c r="AE117" i="1" a="1"/>
  <c r="AE117" i="1" s="1"/>
  <c r="AF117" i="1" s="1" a="1"/>
  <c r="AF117" i="1" s="1"/>
  <c r="J117" i="1" a="1"/>
  <c r="J117" i="1" s="1"/>
  <c r="I117" i="1" a="1"/>
  <c r="I117" i="1" s="1"/>
  <c r="AC117" i="1" a="1"/>
  <c r="AC117" i="1" s="1"/>
  <c r="AG116" i="1" a="1"/>
  <c r="AG116" i="1" s="1"/>
  <c r="AB116" i="1" a="1"/>
  <c r="AB116" i="1" s="1"/>
  <c r="AD116" i="1" s="1" a="1"/>
  <c r="AD116" i="1" s="1"/>
  <c r="AE116" i="1" a="1"/>
  <c r="AE116" i="1" s="1"/>
  <c r="AF116" i="1" s="1" a="1"/>
  <c r="AF116" i="1" s="1"/>
  <c r="I116" i="1" a="1"/>
  <c r="I116" i="1" s="1"/>
  <c r="J116" i="1" s="1" a="1"/>
  <c r="J116" i="1" s="1"/>
  <c r="AC116" i="1" a="1"/>
  <c r="AC116" i="1" s="1"/>
  <c r="AG115" i="1" a="1"/>
  <c r="AG115" i="1" s="1"/>
  <c r="AB115" i="1" a="1"/>
  <c r="AB115" i="1" s="1"/>
  <c r="AD115" i="1" s="1" a="1"/>
  <c r="AD115" i="1" s="1"/>
  <c r="AE115" i="1" a="1"/>
  <c r="AE115" i="1" s="1"/>
  <c r="AF115" i="1" s="1" a="1"/>
  <c r="AF115" i="1" s="1"/>
  <c r="J115" i="1" a="1"/>
  <c r="J115" i="1" s="1"/>
  <c r="I115" i="1" a="1"/>
  <c r="I115" i="1" s="1"/>
  <c r="AC115" i="1" a="1"/>
  <c r="AC115" i="1" s="1"/>
  <c r="AG114" i="1" a="1"/>
  <c r="AG114" i="1" s="1"/>
  <c r="I114" i="1" a="1"/>
  <c r="I114" i="1" s="1"/>
  <c r="J114" i="1" s="1" a="1"/>
  <c r="J114" i="1" s="1"/>
  <c r="AB114" i="1" a="1"/>
  <c r="AB114" i="1" s="1"/>
  <c r="AD114" i="1" s="1" a="1"/>
  <c r="AD114" i="1" s="1"/>
  <c r="AE114" i="1" a="1"/>
  <c r="AE114" i="1" s="1"/>
  <c r="AF114" i="1" s="1" a="1"/>
  <c r="AF114" i="1" s="1"/>
  <c r="AC114" i="1" a="1"/>
  <c r="AC114" i="1" s="1"/>
  <c r="AG113" i="1" a="1"/>
  <c r="AG113" i="1" s="1"/>
  <c r="AB113" i="1" a="1"/>
  <c r="AB113" i="1" s="1"/>
  <c r="AD113" i="1" s="1" a="1"/>
  <c r="AD113" i="1" s="1"/>
  <c r="AE113" i="1" a="1"/>
  <c r="AE113" i="1" s="1"/>
  <c r="AF113" i="1" s="1" a="1"/>
  <c r="AF113" i="1" s="1"/>
  <c r="J113" i="1" a="1"/>
  <c r="J113" i="1" s="1"/>
  <c r="I113" i="1" a="1"/>
  <c r="I113" i="1" s="1"/>
  <c r="AC113" i="1" a="1"/>
  <c r="AC113" i="1" s="1"/>
  <c r="AG112" i="1" a="1"/>
  <c r="AG112" i="1" s="1"/>
  <c r="AB112" i="1" a="1"/>
  <c r="AB112" i="1" s="1"/>
  <c r="AD112" i="1" s="1" a="1"/>
  <c r="AD112" i="1" s="1"/>
  <c r="AE112" i="1" a="1"/>
  <c r="AE112" i="1" s="1"/>
  <c r="AF112" i="1" s="1" a="1"/>
  <c r="AF112" i="1" s="1"/>
  <c r="J112" i="1" a="1"/>
  <c r="J112" i="1" s="1"/>
  <c r="I112" i="1" a="1"/>
  <c r="I112" i="1" s="1"/>
  <c r="AC112" i="1" a="1"/>
  <c r="AC112" i="1" s="1"/>
  <c r="AG111" i="1" a="1"/>
  <c r="AG111" i="1" s="1"/>
  <c r="AB111" i="1" a="1"/>
  <c r="AB111" i="1" s="1"/>
  <c r="AD111" i="1" s="1" a="1"/>
  <c r="AD111" i="1" s="1"/>
  <c r="AE111" i="1" a="1"/>
  <c r="AE111" i="1" s="1"/>
  <c r="AF111" i="1" s="1" a="1"/>
  <c r="AF111" i="1" s="1"/>
  <c r="J111" i="1" a="1"/>
  <c r="J111" i="1" s="1"/>
  <c r="I111" i="1" a="1"/>
  <c r="I111" i="1" s="1"/>
  <c r="AC111" i="1" a="1"/>
  <c r="AC111" i="1" s="1"/>
  <c r="AG110" i="1" a="1"/>
  <c r="AG110" i="1" s="1"/>
  <c r="J110" i="1" a="1"/>
  <c r="J110" i="1" s="1"/>
  <c r="I110" i="1" a="1"/>
  <c r="I110" i="1" s="1"/>
  <c r="AB110" i="1" a="1"/>
  <c r="AB110" i="1" s="1"/>
  <c r="AD110" i="1" s="1" a="1"/>
  <c r="AD110" i="1" s="1"/>
  <c r="AE110" i="1" a="1"/>
  <c r="AE110" i="1" s="1"/>
  <c r="AF110" i="1" s="1" a="1"/>
  <c r="AF110" i="1" s="1"/>
  <c r="AC110" i="1" a="1"/>
  <c r="AC110" i="1" s="1"/>
  <c r="AG109" i="1" a="1"/>
  <c r="AG109" i="1" s="1"/>
  <c r="AB109" i="1" a="1"/>
  <c r="AB109" i="1" s="1"/>
  <c r="AD109" i="1" s="1" a="1"/>
  <c r="AD109" i="1" s="1"/>
  <c r="AE109" i="1" a="1"/>
  <c r="AE109" i="1" s="1"/>
  <c r="AF109" i="1" s="1" a="1"/>
  <c r="AF109" i="1" s="1"/>
  <c r="J109" i="1" a="1"/>
  <c r="J109" i="1" s="1"/>
  <c r="I109" i="1" a="1"/>
  <c r="I109" i="1" s="1"/>
  <c r="AC109" i="1" a="1"/>
  <c r="AC109" i="1" s="1"/>
  <c r="AG108" i="1" a="1"/>
  <c r="AG108" i="1" s="1"/>
  <c r="AB108" i="1" a="1"/>
  <c r="AB108" i="1" s="1"/>
  <c r="AD108" i="1" s="1" a="1"/>
  <c r="AD108" i="1" s="1"/>
  <c r="AE108" i="1" a="1"/>
  <c r="AE108" i="1" s="1"/>
  <c r="AF108" i="1" s="1" a="1"/>
  <c r="AF108" i="1" s="1"/>
  <c r="J108" i="1" a="1"/>
  <c r="J108" i="1" s="1"/>
  <c r="I108" i="1" a="1"/>
  <c r="I108" i="1" s="1"/>
  <c r="AC108" i="1" a="1"/>
  <c r="AC108" i="1" s="1"/>
  <c r="AG107" i="1" a="1"/>
  <c r="AG107" i="1" s="1"/>
  <c r="J107" i="1" a="1"/>
  <c r="J107" i="1" s="1"/>
  <c r="I107" i="1" a="1"/>
  <c r="I107" i="1" s="1"/>
  <c r="AB107" i="1" a="1"/>
  <c r="AB107" i="1" s="1"/>
  <c r="AD107" i="1" s="1" a="1"/>
  <c r="AD107" i="1" s="1"/>
  <c r="AE107" i="1" a="1"/>
  <c r="AE107" i="1" s="1"/>
  <c r="AF107" i="1" s="1" a="1"/>
  <c r="AF107" i="1" s="1"/>
  <c r="AC107" i="1" a="1"/>
  <c r="AC107" i="1" s="1"/>
  <c r="AG106" i="1" a="1"/>
  <c r="AG106" i="1" s="1"/>
  <c r="AB106" i="1" a="1"/>
  <c r="AB106" i="1" s="1"/>
  <c r="AD106" i="1" s="1" a="1"/>
  <c r="AD106" i="1" s="1"/>
  <c r="AE106" i="1" a="1"/>
  <c r="AE106" i="1" s="1"/>
  <c r="AF106" i="1" s="1" a="1"/>
  <c r="AF106" i="1" s="1"/>
  <c r="J106" i="1" a="1"/>
  <c r="J106" i="1" s="1"/>
  <c r="I106" i="1" a="1"/>
  <c r="I106" i="1" s="1"/>
  <c r="AC106" i="1" a="1"/>
  <c r="AC106" i="1" s="1"/>
  <c r="AG105" i="1" a="1"/>
  <c r="AG105" i="1" s="1"/>
  <c r="I105" i="1" a="1"/>
  <c r="I105" i="1" s="1"/>
  <c r="J105" i="1" s="1" a="1"/>
  <c r="J105" i="1" s="1"/>
  <c r="AB105" i="1" a="1"/>
  <c r="AB105" i="1" s="1"/>
  <c r="AD105" i="1" s="1" a="1"/>
  <c r="AD105" i="1" s="1"/>
  <c r="AE105" i="1" a="1"/>
  <c r="AE105" i="1" s="1"/>
  <c r="AF105" i="1" s="1" a="1"/>
  <c r="AF105" i="1" s="1"/>
  <c r="AC105" i="1" a="1"/>
  <c r="AC105" i="1" s="1"/>
  <c r="AG104" i="1" a="1"/>
  <c r="AG104" i="1" s="1"/>
  <c r="I104" i="1" a="1"/>
  <c r="I104" i="1" s="1"/>
  <c r="J104" i="1" s="1" a="1"/>
  <c r="J104" i="1" s="1"/>
  <c r="AB104" i="1" a="1"/>
  <c r="AB104" i="1" s="1"/>
  <c r="AD104" i="1" s="1" a="1"/>
  <c r="AD104" i="1" s="1"/>
  <c r="AE104" i="1" a="1"/>
  <c r="AE104" i="1" s="1"/>
  <c r="AF104" i="1" s="1" a="1"/>
  <c r="AF104" i="1" s="1"/>
  <c r="AC104" i="1" a="1"/>
  <c r="AC104" i="1" s="1"/>
  <c r="AG103" i="1" a="1"/>
  <c r="AG103" i="1" s="1"/>
  <c r="AB103" i="1" a="1"/>
  <c r="AB103" i="1" s="1"/>
  <c r="AD103" i="1" s="1" a="1"/>
  <c r="AD103" i="1" s="1"/>
  <c r="AE103" i="1" a="1"/>
  <c r="AE103" i="1" s="1"/>
  <c r="AF103" i="1" s="1" a="1"/>
  <c r="AF103" i="1" s="1"/>
  <c r="J103" i="1" a="1"/>
  <c r="J103" i="1" s="1"/>
  <c r="I103" i="1" a="1"/>
  <c r="I103" i="1" s="1"/>
  <c r="AC103" i="1" a="1"/>
  <c r="AC103" i="1" s="1"/>
  <c r="AG102" i="1" a="1"/>
  <c r="AG102" i="1" s="1"/>
  <c r="I102" i="1" a="1"/>
  <c r="I102" i="1" s="1"/>
  <c r="J102" i="1" s="1" a="1"/>
  <c r="J102" i="1" s="1"/>
  <c r="AB102" i="1" a="1"/>
  <c r="AB102" i="1" s="1"/>
  <c r="AD102" i="1" s="1" a="1"/>
  <c r="AD102" i="1" s="1"/>
  <c r="AE102" i="1" a="1"/>
  <c r="AE102" i="1" s="1"/>
  <c r="AF102" i="1" s="1" a="1"/>
  <c r="AF102" i="1" s="1"/>
  <c r="AC102" i="1" a="1"/>
  <c r="AC102" i="1" s="1"/>
  <c r="AG101" i="1" a="1"/>
  <c r="AG101" i="1" s="1"/>
  <c r="AB101" i="1" a="1"/>
  <c r="AB101" i="1" s="1"/>
  <c r="AD101" i="1" s="1" a="1"/>
  <c r="AD101" i="1" s="1"/>
  <c r="AE101" i="1" a="1"/>
  <c r="AE101" i="1" s="1"/>
  <c r="AF101" i="1" s="1" a="1"/>
  <c r="AF101" i="1" s="1"/>
  <c r="J101" i="1" a="1"/>
  <c r="J101" i="1" s="1"/>
  <c r="I101" i="1" a="1"/>
  <c r="I101" i="1" s="1"/>
  <c r="AC101" i="1" a="1"/>
  <c r="AC101" i="1" s="1"/>
  <c r="AG100" i="1" a="1"/>
  <c r="AG100" i="1" s="1"/>
  <c r="I100" i="1" a="1"/>
  <c r="I100" i="1" s="1"/>
  <c r="J100" i="1" s="1" a="1"/>
  <c r="J100" i="1" s="1"/>
  <c r="AB100" i="1" a="1"/>
  <c r="AB100" i="1" s="1"/>
  <c r="AD100" i="1" s="1" a="1"/>
  <c r="AD100" i="1" s="1"/>
  <c r="AE100" i="1" a="1"/>
  <c r="AE100" i="1" s="1"/>
  <c r="AF100" i="1" s="1" a="1"/>
  <c r="AF100" i="1" s="1"/>
  <c r="AC100" i="1" a="1"/>
  <c r="AC100" i="1" s="1"/>
  <c r="AG99" i="1" a="1"/>
  <c r="AG99" i="1" s="1"/>
  <c r="I99" i="1" a="1"/>
  <c r="I99" i="1" s="1"/>
  <c r="J99" i="1" s="1" a="1"/>
  <c r="J99" i="1" s="1"/>
  <c r="AB99" i="1" a="1"/>
  <c r="AB99" i="1" s="1"/>
  <c r="AD99" i="1" s="1" a="1"/>
  <c r="AD99" i="1" s="1"/>
  <c r="AE99" i="1" a="1"/>
  <c r="AE99" i="1" s="1"/>
  <c r="AF99" i="1" s="1" a="1"/>
  <c r="AF99" i="1" s="1"/>
  <c r="AC99" i="1" a="1"/>
  <c r="AC99" i="1" s="1"/>
  <c r="AG98" i="1" a="1"/>
  <c r="AG98" i="1" s="1"/>
  <c r="AB98" i="1" a="1"/>
  <c r="AB98" i="1" s="1"/>
  <c r="AD98" i="1" s="1" a="1"/>
  <c r="AD98" i="1" s="1"/>
  <c r="AE98" i="1" a="1"/>
  <c r="AE98" i="1" s="1"/>
  <c r="AF98" i="1" s="1" a="1"/>
  <c r="AF98" i="1" s="1"/>
  <c r="I98" i="1" a="1"/>
  <c r="I98" i="1" s="1"/>
  <c r="J98" i="1" s="1" a="1"/>
  <c r="J98" i="1" s="1"/>
  <c r="AC98" i="1" a="1"/>
  <c r="AC98" i="1" s="1"/>
  <c r="AG97" i="1" a="1"/>
  <c r="AG97" i="1" s="1"/>
  <c r="AB97" i="1" a="1"/>
  <c r="AB97" i="1" s="1"/>
  <c r="AD97" i="1" s="1" a="1"/>
  <c r="AD97" i="1" s="1"/>
  <c r="AE97" i="1" a="1"/>
  <c r="AE97" i="1" s="1"/>
  <c r="AF97" i="1" s="1" a="1"/>
  <c r="AF97" i="1" s="1"/>
  <c r="I97" i="1" a="1"/>
  <c r="I97" i="1" s="1"/>
  <c r="J97" i="1" s="1" a="1"/>
  <c r="J97" i="1" s="1"/>
  <c r="AC97" i="1" a="1"/>
  <c r="AC97" i="1" s="1"/>
  <c r="AG96" i="1" a="1"/>
  <c r="AG96" i="1" s="1"/>
  <c r="AB96" i="1" a="1"/>
  <c r="AB96" i="1" s="1"/>
  <c r="AD96" i="1" s="1" a="1"/>
  <c r="AD96" i="1" s="1"/>
  <c r="AE96" i="1" a="1"/>
  <c r="AE96" i="1" s="1"/>
  <c r="AF96" i="1" s="1" a="1"/>
  <c r="AF96" i="1" s="1"/>
  <c r="J96" i="1" a="1"/>
  <c r="J96" i="1" s="1"/>
  <c r="I96" i="1" a="1"/>
  <c r="I96" i="1" s="1"/>
  <c r="AC96" i="1" a="1"/>
  <c r="AC96" i="1" s="1"/>
  <c r="AG95" i="1" a="1"/>
  <c r="AG95" i="1" s="1"/>
  <c r="AB95" i="1" a="1"/>
  <c r="AB95" i="1" s="1"/>
  <c r="AD95" i="1" s="1" a="1"/>
  <c r="AD95" i="1" s="1"/>
  <c r="AE95" i="1" a="1"/>
  <c r="AE95" i="1" s="1"/>
  <c r="AF95" i="1" s="1" a="1"/>
  <c r="AF95" i="1" s="1"/>
  <c r="J95" i="1" a="1"/>
  <c r="J95" i="1" s="1"/>
  <c r="I95" i="1" a="1"/>
  <c r="I95" i="1" s="1"/>
  <c r="AC95" i="1" a="1"/>
  <c r="AC95" i="1" s="1"/>
  <c r="AG94" i="1" a="1"/>
  <c r="AG94" i="1" s="1"/>
  <c r="AB94" i="1" a="1"/>
  <c r="AB94" i="1" s="1"/>
  <c r="AD94" i="1" s="1" a="1"/>
  <c r="AD94" i="1" s="1"/>
  <c r="AE94" i="1" a="1"/>
  <c r="AE94" i="1" s="1"/>
  <c r="AF94" i="1" s="1" a="1"/>
  <c r="AF94" i="1" s="1"/>
  <c r="J94" i="1" a="1"/>
  <c r="J94" i="1" s="1"/>
  <c r="I94" i="1" a="1"/>
  <c r="I94" i="1" s="1"/>
  <c r="AC94" i="1" a="1"/>
  <c r="AC94" i="1" s="1"/>
  <c r="AG93" i="1" a="1"/>
  <c r="AG93" i="1" s="1"/>
  <c r="J93" i="1" a="1"/>
  <c r="J93" i="1" s="1"/>
  <c r="I93" i="1" a="1"/>
  <c r="I93" i="1" s="1"/>
  <c r="AB93" i="1" a="1"/>
  <c r="AB93" i="1" s="1"/>
  <c r="AD93" i="1" s="1" a="1"/>
  <c r="AD93" i="1" s="1"/>
  <c r="AE93" i="1" a="1"/>
  <c r="AE93" i="1" s="1"/>
  <c r="AF93" i="1" s="1" a="1"/>
  <c r="AF93" i="1" s="1"/>
  <c r="AC93" i="1" a="1"/>
  <c r="AC93" i="1" s="1"/>
  <c r="AG92" i="1" a="1"/>
  <c r="AG92" i="1" s="1"/>
  <c r="AB92" i="1" a="1"/>
  <c r="AB92" i="1" s="1"/>
  <c r="AD92" i="1" s="1" a="1"/>
  <c r="AD92" i="1" s="1"/>
  <c r="AE92" i="1" a="1"/>
  <c r="AE92" i="1" s="1"/>
  <c r="AF92" i="1" s="1" a="1"/>
  <c r="AF92" i="1" s="1"/>
  <c r="I92" i="1" a="1"/>
  <c r="I92" i="1" s="1"/>
  <c r="J92" i="1" s="1" a="1"/>
  <c r="J92" i="1" s="1"/>
  <c r="AC92" i="1" a="1"/>
  <c r="AC92" i="1" s="1"/>
  <c r="AG91" i="1" a="1"/>
  <c r="AG91" i="1" s="1"/>
  <c r="AB91" i="1" a="1"/>
  <c r="AB91" i="1" s="1"/>
  <c r="AD91" i="1" s="1" a="1"/>
  <c r="AD91" i="1" s="1"/>
  <c r="AE91" i="1" a="1"/>
  <c r="AE91" i="1" s="1"/>
  <c r="AF91" i="1" s="1" a="1"/>
  <c r="AF91" i="1" s="1"/>
  <c r="J91" i="1" a="1"/>
  <c r="J91" i="1" s="1"/>
  <c r="I91" i="1" a="1"/>
  <c r="I91" i="1" s="1"/>
  <c r="AC91" i="1" a="1"/>
  <c r="AC91" i="1" s="1"/>
  <c r="AG90" i="1" a="1"/>
  <c r="AG90" i="1" s="1"/>
  <c r="J90" i="1" a="1"/>
  <c r="J90" i="1" s="1"/>
  <c r="I90" i="1" a="1"/>
  <c r="I90" i="1" s="1"/>
  <c r="AB90" i="1" a="1"/>
  <c r="AB90" i="1" s="1"/>
  <c r="AD90" i="1" s="1" a="1"/>
  <c r="AD90" i="1" s="1"/>
  <c r="AE90" i="1" a="1"/>
  <c r="AE90" i="1" s="1"/>
  <c r="AF90" i="1" s="1" a="1"/>
  <c r="AF90" i="1" s="1"/>
  <c r="AC90" i="1" a="1"/>
  <c r="AC90" i="1" s="1"/>
  <c r="AG89" i="1" a="1"/>
  <c r="AG89" i="1" s="1"/>
  <c r="J89" i="1" a="1"/>
  <c r="J89" i="1" s="1"/>
  <c r="I89" i="1" a="1"/>
  <c r="I89" i="1" s="1"/>
  <c r="AB89" i="1" a="1"/>
  <c r="AB89" i="1" s="1"/>
  <c r="AD89" i="1" s="1" a="1"/>
  <c r="AD89" i="1" s="1"/>
  <c r="AE89" i="1" a="1"/>
  <c r="AE89" i="1" s="1"/>
  <c r="AF89" i="1" s="1" a="1"/>
  <c r="AF89" i="1" s="1"/>
  <c r="AC89" i="1" a="1"/>
  <c r="AC89" i="1" s="1"/>
  <c r="AG88" i="1" a="1"/>
  <c r="AG88" i="1" s="1"/>
  <c r="AB88" i="1" a="1"/>
  <c r="AB88" i="1" s="1"/>
  <c r="AD88" i="1" s="1" a="1"/>
  <c r="AD88" i="1" s="1"/>
  <c r="AE88" i="1" a="1"/>
  <c r="AE88" i="1" s="1"/>
  <c r="AF88" i="1" s="1" a="1"/>
  <c r="AF88" i="1" s="1"/>
  <c r="J88" i="1" a="1"/>
  <c r="J88" i="1" s="1"/>
  <c r="I88" i="1" a="1"/>
  <c r="I88" i="1" s="1"/>
  <c r="AC88" i="1" a="1"/>
  <c r="AC88" i="1" s="1"/>
  <c r="AG87" i="1" a="1"/>
  <c r="AG87" i="1" s="1"/>
  <c r="J87" i="1" a="1"/>
  <c r="J87" i="1" s="1"/>
  <c r="I87" i="1" a="1"/>
  <c r="I87" i="1" s="1"/>
  <c r="AB87" i="1" a="1"/>
  <c r="AB87" i="1" s="1"/>
  <c r="AD87" i="1" s="1" a="1"/>
  <c r="AD87" i="1" s="1"/>
  <c r="AE87" i="1" a="1"/>
  <c r="AE87" i="1" s="1"/>
  <c r="AF87" i="1" s="1" a="1"/>
  <c r="AF87" i="1" s="1"/>
  <c r="AC87" i="1" a="1"/>
  <c r="AC87" i="1" s="1"/>
  <c r="AG86" i="1" a="1"/>
  <c r="AG86" i="1" s="1"/>
  <c r="J86" i="1" a="1"/>
  <c r="J86" i="1" s="1"/>
  <c r="I86" i="1" a="1"/>
  <c r="I86" i="1" s="1"/>
  <c r="AB86" i="1" a="1"/>
  <c r="AB86" i="1" s="1"/>
  <c r="AD86" i="1" s="1" a="1"/>
  <c r="AD86" i="1" s="1"/>
  <c r="AE86" i="1" a="1"/>
  <c r="AE86" i="1" s="1"/>
  <c r="AF86" i="1" s="1" a="1"/>
  <c r="AF86" i="1" s="1"/>
  <c r="AC86" i="1" a="1"/>
  <c r="AC86" i="1" s="1"/>
  <c r="AG85" i="1" a="1"/>
  <c r="AG85" i="1" s="1"/>
  <c r="AB85" i="1" a="1"/>
  <c r="AB85" i="1" s="1"/>
  <c r="AD85" i="1" s="1" a="1"/>
  <c r="AD85" i="1" s="1"/>
  <c r="AE85" i="1" a="1"/>
  <c r="AE85" i="1" s="1"/>
  <c r="AF85" i="1" s="1" a="1"/>
  <c r="AF85" i="1" s="1"/>
  <c r="J85" i="1" a="1"/>
  <c r="J85" i="1" s="1"/>
  <c r="I85" i="1" a="1"/>
  <c r="I85" i="1" s="1"/>
  <c r="AC85" i="1" a="1"/>
  <c r="AC85" i="1" s="1"/>
  <c r="AG84" i="1" a="1"/>
  <c r="AG84" i="1" s="1"/>
  <c r="J84" i="1" a="1"/>
  <c r="J84" i="1" s="1"/>
  <c r="I84" i="1" a="1"/>
  <c r="I84" i="1" s="1"/>
  <c r="AB84" i="1" a="1"/>
  <c r="AB84" i="1" s="1"/>
  <c r="AD84" i="1" s="1" a="1"/>
  <c r="AD84" i="1" s="1"/>
  <c r="AE84" i="1" a="1"/>
  <c r="AE84" i="1" s="1"/>
  <c r="AF84" i="1" s="1" a="1"/>
  <c r="AF84" i="1" s="1"/>
  <c r="AC84" i="1" a="1"/>
  <c r="AC84" i="1" s="1"/>
  <c r="AG83" i="1" a="1"/>
  <c r="AG83" i="1" s="1"/>
  <c r="AB83" i="1" a="1"/>
  <c r="AB83" i="1" s="1"/>
  <c r="AD83" i="1" s="1" a="1"/>
  <c r="AD83" i="1" s="1"/>
  <c r="AE83" i="1" a="1"/>
  <c r="AE83" i="1" s="1"/>
  <c r="AF83" i="1" s="1" a="1"/>
  <c r="AF83" i="1" s="1"/>
  <c r="J83" i="1" a="1"/>
  <c r="J83" i="1" s="1"/>
  <c r="I83" i="1" a="1"/>
  <c r="I83" i="1" s="1"/>
  <c r="AC83" i="1" a="1"/>
  <c r="AC83" i="1" s="1"/>
  <c r="AG82" i="1" a="1"/>
  <c r="AG82" i="1" s="1"/>
  <c r="J82" i="1" a="1"/>
  <c r="J82" i="1" s="1"/>
  <c r="I82" i="1" a="1"/>
  <c r="I82" i="1" s="1"/>
  <c r="AB82" i="1" a="1"/>
  <c r="AB82" i="1" s="1"/>
  <c r="AD82" i="1" s="1" a="1"/>
  <c r="AD82" i="1" s="1"/>
  <c r="AE82" i="1" a="1"/>
  <c r="AE82" i="1" s="1"/>
  <c r="AF82" i="1" s="1" a="1"/>
  <c r="AF82" i="1" s="1"/>
  <c r="AC82" i="1" a="1"/>
  <c r="AC82" i="1" s="1"/>
  <c r="AG81" i="1" a="1"/>
  <c r="AG81" i="1" s="1"/>
  <c r="AB81" i="1" a="1"/>
  <c r="AB81" i="1" s="1"/>
  <c r="AD81" i="1" s="1" a="1"/>
  <c r="AD81" i="1" s="1"/>
  <c r="AE81" i="1" a="1"/>
  <c r="AE81" i="1" s="1"/>
  <c r="AF81" i="1" s="1" a="1"/>
  <c r="AF81" i="1" s="1"/>
  <c r="J81" i="1" a="1"/>
  <c r="J81" i="1" s="1"/>
  <c r="I81" i="1" a="1"/>
  <c r="I81" i="1" s="1"/>
  <c r="AC81" i="1" a="1"/>
  <c r="AC81" i="1" s="1"/>
  <c r="AG80" i="1" a="1"/>
  <c r="AG80" i="1" s="1"/>
  <c r="AB80" i="1" a="1"/>
  <c r="AB80" i="1" s="1"/>
  <c r="AD80" i="1" s="1" a="1"/>
  <c r="AD80" i="1" s="1"/>
  <c r="AE80" i="1" a="1"/>
  <c r="AE80" i="1" s="1"/>
  <c r="AF80" i="1" s="1" a="1"/>
  <c r="AF80" i="1" s="1"/>
  <c r="J80" i="1" a="1"/>
  <c r="J80" i="1" s="1"/>
  <c r="I80" i="1" a="1"/>
  <c r="I80" i="1" s="1"/>
  <c r="AC80" i="1" a="1"/>
  <c r="AC80" i="1" s="1"/>
  <c r="AG79" i="1" a="1"/>
  <c r="AG79" i="1" s="1"/>
  <c r="AB79" i="1" a="1"/>
  <c r="AB79" i="1" s="1"/>
  <c r="AD79" i="1" s="1" a="1"/>
  <c r="AD79" i="1" s="1"/>
  <c r="AE79" i="1" a="1"/>
  <c r="AE79" i="1" s="1"/>
  <c r="AF79" i="1" s="1" a="1"/>
  <c r="AF79" i="1" s="1"/>
  <c r="J79" i="1" a="1"/>
  <c r="J79" i="1" s="1"/>
  <c r="I79" i="1" a="1"/>
  <c r="I79" i="1" s="1"/>
  <c r="AC79" i="1" a="1"/>
  <c r="AC79" i="1" s="1"/>
  <c r="AG78" i="1" a="1"/>
  <c r="AG78" i="1" s="1"/>
  <c r="J78" i="1" a="1"/>
  <c r="J78" i="1" s="1"/>
  <c r="I78" i="1" a="1"/>
  <c r="I78" i="1" s="1"/>
  <c r="AB78" i="1" a="1"/>
  <c r="AB78" i="1" s="1"/>
  <c r="AD78" i="1" s="1" a="1"/>
  <c r="AD78" i="1" s="1"/>
  <c r="AE78" i="1" a="1"/>
  <c r="AE78" i="1" s="1"/>
  <c r="AF78" i="1" s="1" a="1"/>
  <c r="AF78" i="1" s="1"/>
  <c r="AC78" i="1" a="1"/>
  <c r="AC78" i="1" s="1"/>
  <c r="AG77" i="1" a="1"/>
  <c r="AG77" i="1" s="1"/>
  <c r="AB77" i="1" a="1"/>
  <c r="AB77" i="1" s="1"/>
  <c r="AD77" i="1" s="1" a="1"/>
  <c r="AD77" i="1" s="1"/>
  <c r="AE77" i="1" a="1"/>
  <c r="AE77" i="1" s="1"/>
  <c r="AF77" i="1" s="1" a="1"/>
  <c r="AF77" i="1" s="1"/>
  <c r="J77" i="1" a="1"/>
  <c r="J77" i="1" s="1"/>
  <c r="I77" i="1" a="1"/>
  <c r="I77" i="1" s="1"/>
  <c r="AC77" i="1" a="1"/>
  <c r="AC77" i="1" s="1"/>
  <c r="AG76" i="1" a="1"/>
  <c r="AG76" i="1" s="1"/>
  <c r="J76" i="1" a="1"/>
  <c r="J76" i="1" s="1"/>
  <c r="I76" i="1" a="1"/>
  <c r="I76" i="1" s="1"/>
  <c r="AB76" i="1" a="1"/>
  <c r="AB76" i="1" s="1"/>
  <c r="AD76" i="1" s="1" a="1"/>
  <c r="AD76" i="1" s="1"/>
  <c r="AE76" i="1" a="1"/>
  <c r="AE76" i="1" s="1"/>
  <c r="AF76" i="1" s="1" a="1"/>
  <c r="AF76" i="1" s="1"/>
  <c r="AC76" i="1" a="1"/>
  <c r="AC76" i="1" s="1"/>
  <c r="AG75" i="1" a="1"/>
  <c r="AG75" i="1" s="1"/>
  <c r="J75" i="1" a="1"/>
  <c r="J75" i="1" s="1"/>
  <c r="I75" i="1" a="1"/>
  <c r="I75" i="1" s="1"/>
  <c r="AB75" i="1" a="1"/>
  <c r="AB75" i="1" s="1"/>
  <c r="AD75" i="1" s="1" a="1"/>
  <c r="AD75" i="1" s="1"/>
  <c r="AE75" i="1" a="1"/>
  <c r="AE75" i="1" s="1"/>
  <c r="AF75" i="1" s="1" a="1"/>
  <c r="AF75" i="1" s="1"/>
  <c r="AC75" i="1" a="1"/>
  <c r="AC75" i="1" s="1"/>
  <c r="AG74" i="1" a="1"/>
  <c r="AG74" i="1" s="1"/>
  <c r="AB74" i="1" a="1"/>
  <c r="AB74" i="1" s="1"/>
  <c r="AD74" i="1" s="1" a="1"/>
  <c r="AD74" i="1" s="1"/>
  <c r="AE74" i="1" a="1"/>
  <c r="AE74" i="1" s="1"/>
  <c r="AF74" i="1" s="1" a="1"/>
  <c r="AF74" i="1" s="1"/>
  <c r="J74" i="1" a="1"/>
  <c r="J74" i="1" s="1"/>
  <c r="I74" i="1" a="1"/>
  <c r="I74" i="1" s="1"/>
  <c r="AC74" i="1" a="1"/>
  <c r="AC74" i="1" s="1"/>
  <c r="AG73" i="1" a="1"/>
  <c r="AG73" i="1" s="1"/>
  <c r="AB73" i="1" a="1"/>
  <c r="AB73" i="1" s="1"/>
  <c r="AD73" i="1" s="1" a="1"/>
  <c r="AD73" i="1" s="1"/>
  <c r="AE73" i="1" a="1"/>
  <c r="AE73" i="1" s="1"/>
  <c r="AF73" i="1" s="1" a="1"/>
  <c r="AF73" i="1" s="1"/>
  <c r="J73" i="1" a="1"/>
  <c r="J73" i="1" s="1"/>
  <c r="I73" i="1" a="1"/>
  <c r="I73" i="1" s="1"/>
  <c r="AC73" i="1" a="1"/>
  <c r="AC73" i="1" s="1"/>
  <c r="AG72" i="1" a="1"/>
  <c r="AG72" i="1" s="1"/>
  <c r="AB72" i="1" a="1"/>
  <c r="AB72" i="1" s="1"/>
  <c r="AD72" i="1" s="1" a="1"/>
  <c r="AD72" i="1" s="1"/>
  <c r="AE72" i="1" a="1"/>
  <c r="AE72" i="1" s="1"/>
  <c r="AF72" i="1" s="1" a="1"/>
  <c r="AF72" i="1" s="1"/>
  <c r="J72" i="1" a="1"/>
  <c r="J72" i="1" s="1"/>
  <c r="I72" i="1" a="1"/>
  <c r="I72" i="1" s="1"/>
  <c r="AC72" i="1" a="1"/>
  <c r="AC72" i="1" s="1"/>
  <c r="AG71" i="1" a="1"/>
  <c r="AG71" i="1" s="1"/>
  <c r="AB71" i="1" a="1"/>
  <c r="AB71" i="1" s="1"/>
  <c r="AD71" i="1" s="1" a="1"/>
  <c r="AD71" i="1" s="1"/>
  <c r="AE71" i="1" a="1"/>
  <c r="AE71" i="1" s="1"/>
  <c r="AF71" i="1" s="1" a="1"/>
  <c r="AF71" i="1" s="1"/>
  <c r="J71" i="1" a="1"/>
  <c r="J71" i="1" s="1"/>
  <c r="I71" i="1" a="1"/>
  <c r="I71" i="1" s="1"/>
  <c r="AC71" i="1" a="1"/>
  <c r="AC71" i="1" s="1"/>
  <c r="AG70" i="1" a="1"/>
  <c r="AG70" i="1" s="1"/>
  <c r="J70" i="1" a="1"/>
  <c r="J70" i="1" s="1"/>
  <c r="I70" i="1" a="1"/>
  <c r="I70" i="1" s="1"/>
  <c r="AB70" i="1" a="1"/>
  <c r="AB70" i="1" s="1"/>
  <c r="AD70" i="1" s="1" a="1"/>
  <c r="AD70" i="1" s="1"/>
  <c r="AE70" i="1" a="1"/>
  <c r="AE70" i="1" s="1"/>
  <c r="AF70" i="1" s="1" a="1"/>
  <c r="AF70" i="1" s="1"/>
  <c r="AC70" i="1" a="1"/>
  <c r="AC70" i="1" s="1"/>
  <c r="AG69" i="1" a="1"/>
  <c r="AG69" i="1" s="1"/>
  <c r="AB69" i="1" a="1"/>
  <c r="AB69" i="1" s="1"/>
  <c r="AD69" i="1" s="1" a="1"/>
  <c r="AD69" i="1" s="1"/>
  <c r="AE69" i="1" a="1"/>
  <c r="AE69" i="1" s="1"/>
  <c r="AF69" i="1" s="1" a="1"/>
  <c r="AF69" i="1" s="1"/>
  <c r="I69" i="1" a="1"/>
  <c r="I69" i="1" s="1"/>
  <c r="J69" i="1" s="1" a="1"/>
  <c r="J69" i="1" s="1"/>
  <c r="AC69" i="1" a="1"/>
  <c r="AC69" i="1" s="1"/>
  <c r="AG68" i="1" a="1"/>
  <c r="AG68" i="1" s="1"/>
  <c r="J68" i="1" a="1"/>
  <c r="J68" i="1" s="1"/>
  <c r="I68" i="1" a="1"/>
  <c r="I68" i="1" s="1"/>
  <c r="AB68" i="1" a="1"/>
  <c r="AB68" i="1" s="1"/>
  <c r="AD68" i="1" s="1" a="1"/>
  <c r="AD68" i="1" s="1"/>
  <c r="AE68" i="1" a="1"/>
  <c r="AE68" i="1" s="1"/>
  <c r="AF68" i="1" s="1" a="1"/>
  <c r="AF68" i="1" s="1"/>
  <c r="AC68" i="1" a="1"/>
  <c r="AC68" i="1" s="1"/>
  <c r="AG67" i="1" a="1"/>
  <c r="AG67" i="1" s="1"/>
  <c r="I67" i="1" a="1"/>
  <c r="I67" i="1" s="1"/>
  <c r="J67" i="1" s="1" a="1"/>
  <c r="J67" i="1" s="1"/>
  <c r="AB67" i="1" a="1"/>
  <c r="AB67" i="1" s="1"/>
  <c r="AD67" i="1" s="1" a="1"/>
  <c r="AD67" i="1" s="1"/>
  <c r="AE67" i="1" a="1"/>
  <c r="AE67" i="1" s="1"/>
  <c r="AF67" i="1" s="1" a="1"/>
  <c r="AF67" i="1" s="1"/>
  <c r="AC67" i="1" a="1"/>
  <c r="AC67" i="1" s="1"/>
  <c r="AG66" i="1" a="1"/>
  <c r="AG66" i="1" s="1"/>
  <c r="AB66" i="1" a="1"/>
  <c r="AB66" i="1" s="1"/>
  <c r="AD66" i="1" s="1" a="1"/>
  <c r="AD66" i="1" s="1"/>
  <c r="AE66" i="1" a="1"/>
  <c r="AE66" i="1" s="1"/>
  <c r="AF66" i="1" s="1" a="1"/>
  <c r="AF66" i="1" s="1"/>
  <c r="J66" i="1" a="1"/>
  <c r="J66" i="1" s="1"/>
  <c r="I66" i="1" a="1"/>
  <c r="I66" i="1" s="1"/>
  <c r="AC66" i="1" a="1"/>
  <c r="AC66" i="1" s="1"/>
  <c r="AG65" i="1" a="1"/>
  <c r="AG65" i="1" s="1"/>
  <c r="J65" i="1" a="1"/>
  <c r="J65" i="1" s="1"/>
  <c r="I65" i="1" a="1"/>
  <c r="I65" i="1" s="1"/>
  <c r="AB65" i="1" a="1"/>
  <c r="AB65" i="1" s="1"/>
  <c r="AD65" i="1" s="1" a="1"/>
  <c r="AD65" i="1" s="1"/>
  <c r="AE65" i="1" a="1"/>
  <c r="AE65" i="1" s="1"/>
  <c r="AF65" i="1" s="1" a="1"/>
  <c r="AF65" i="1" s="1"/>
  <c r="AC65" i="1" a="1"/>
  <c r="AC65" i="1" s="1"/>
  <c r="AG64" i="1" a="1"/>
  <c r="AG64" i="1" s="1"/>
  <c r="J64" i="1" a="1"/>
  <c r="J64" i="1" s="1"/>
  <c r="I64" i="1" a="1"/>
  <c r="I64" i="1" s="1"/>
  <c r="AB64" i="1" a="1"/>
  <c r="AB64" i="1" s="1"/>
  <c r="AD64" i="1" s="1" a="1"/>
  <c r="AD64" i="1" s="1"/>
  <c r="AE64" i="1" a="1"/>
  <c r="AE64" i="1" s="1"/>
  <c r="AF64" i="1" s="1" a="1"/>
  <c r="AF64" i="1" s="1"/>
  <c r="AC64" i="1" a="1"/>
  <c r="AC64" i="1" s="1"/>
  <c r="AG63" i="1" a="1"/>
  <c r="AG63" i="1" s="1"/>
  <c r="J63" i="1" a="1"/>
  <c r="J63" i="1" s="1"/>
  <c r="I63" i="1" a="1"/>
  <c r="I63" i="1" s="1"/>
  <c r="AB63" i="1" a="1"/>
  <c r="AB63" i="1" s="1"/>
  <c r="AD63" i="1" s="1" a="1"/>
  <c r="AD63" i="1" s="1"/>
  <c r="AE63" i="1" a="1"/>
  <c r="AE63" i="1" s="1"/>
  <c r="AF63" i="1" s="1" a="1"/>
  <c r="AF63" i="1" s="1"/>
  <c r="AC63" i="1" a="1"/>
  <c r="AC63" i="1" s="1"/>
  <c r="AG62" i="1" a="1"/>
  <c r="AG62" i="1" s="1"/>
  <c r="AB62" i="1" a="1"/>
  <c r="AB62" i="1" s="1"/>
  <c r="AD62" i="1" s="1" a="1"/>
  <c r="AD62" i="1" s="1"/>
  <c r="AE62" i="1" a="1"/>
  <c r="AE62" i="1" s="1"/>
  <c r="AF62" i="1" s="1" a="1"/>
  <c r="AF62" i="1" s="1"/>
  <c r="J62" i="1" a="1"/>
  <c r="J62" i="1" s="1"/>
  <c r="I62" i="1" a="1"/>
  <c r="I62" i="1" s="1"/>
  <c r="AC62" i="1" a="1"/>
  <c r="AC62" i="1" s="1"/>
  <c r="AG61" i="1" a="1"/>
  <c r="AG61" i="1" s="1"/>
  <c r="AB61" i="1" a="1"/>
  <c r="AB61" i="1" s="1"/>
  <c r="AD61" i="1" s="1" a="1"/>
  <c r="AD61" i="1" s="1"/>
  <c r="AE61" i="1" a="1"/>
  <c r="AE61" i="1" s="1"/>
  <c r="AF61" i="1" s="1" a="1"/>
  <c r="AF61" i="1" s="1"/>
  <c r="J61" i="1" a="1"/>
  <c r="J61" i="1" s="1"/>
  <c r="I61" i="1" a="1"/>
  <c r="I61" i="1" s="1"/>
  <c r="AC61" i="1" a="1"/>
  <c r="AC61" i="1" s="1"/>
  <c r="AG60" i="1" a="1"/>
  <c r="AG60" i="1" s="1"/>
  <c r="J60" i="1" a="1"/>
  <c r="J60" i="1" s="1"/>
  <c r="I60" i="1" a="1"/>
  <c r="I60" i="1" s="1"/>
  <c r="AB60" i="1" a="1"/>
  <c r="AB60" i="1" s="1"/>
  <c r="AD60" i="1" s="1" a="1"/>
  <c r="AD60" i="1" s="1"/>
  <c r="AE60" i="1" a="1"/>
  <c r="AE60" i="1" s="1"/>
  <c r="AF60" i="1" s="1" a="1"/>
  <c r="AF60" i="1" s="1"/>
  <c r="AC60" i="1" a="1"/>
  <c r="AC60" i="1" s="1"/>
  <c r="AG59" i="1" a="1"/>
  <c r="AG59" i="1" s="1"/>
  <c r="AB59" i="1" a="1"/>
  <c r="AB59" i="1" s="1"/>
  <c r="AD59" i="1" s="1" a="1"/>
  <c r="AD59" i="1" s="1"/>
  <c r="AE59" i="1" a="1"/>
  <c r="AE59" i="1" s="1"/>
  <c r="AF59" i="1" s="1" a="1"/>
  <c r="AF59" i="1" s="1"/>
  <c r="J59" i="1" a="1"/>
  <c r="J59" i="1" s="1"/>
  <c r="I59" i="1" a="1"/>
  <c r="I59" i="1" s="1"/>
  <c r="AC59" i="1" a="1"/>
  <c r="AC59" i="1" s="1"/>
  <c r="AG58" i="1" a="1"/>
  <c r="AG58" i="1" s="1"/>
  <c r="J58" i="1" a="1"/>
  <c r="J58" i="1" s="1"/>
  <c r="I58" i="1" a="1"/>
  <c r="I58" i="1" s="1"/>
  <c r="AB58" i="1" a="1"/>
  <c r="AB58" i="1" s="1"/>
  <c r="AD58" i="1" s="1" a="1"/>
  <c r="AD58" i="1" s="1"/>
  <c r="AE58" i="1" a="1"/>
  <c r="AE58" i="1" s="1"/>
  <c r="AF58" i="1" s="1" a="1"/>
  <c r="AF58" i="1" s="1"/>
  <c r="AC58" i="1" a="1"/>
  <c r="AC58" i="1" s="1"/>
  <c r="AG57" i="1" a="1"/>
  <c r="AG57" i="1" s="1"/>
  <c r="AB57" i="1" a="1"/>
  <c r="AB57" i="1" s="1"/>
  <c r="AD57" i="1" s="1" a="1"/>
  <c r="AD57" i="1" s="1"/>
  <c r="AE57" i="1" a="1"/>
  <c r="AE57" i="1" s="1"/>
  <c r="AF57" i="1" s="1" a="1"/>
  <c r="AF57" i="1" s="1"/>
  <c r="J57" i="1" a="1"/>
  <c r="J57" i="1" s="1"/>
  <c r="I57" i="1" a="1"/>
  <c r="I57" i="1" s="1"/>
  <c r="AC57" i="1" a="1"/>
  <c r="AC57" i="1" s="1"/>
  <c r="AG56" i="1" a="1"/>
  <c r="AG56" i="1" s="1"/>
  <c r="AB56" i="1" a="1"/>
  <c r="AB56" i="1" s="1"/>
  <c r="AD56" i="1" s="1" a="1"/>
  <c r="AD56" i="1" s="1"/>
  <c r="AE56" i="1" a="1"/>
  <c r="AE56" i="1" s="1"/>
  <c r="AF56" i="1" s="1" a="1"/>
  <c r="AF56" i="1" s="1"/>
  <c r="J56" i="1" a="1"/>
  <c r="J56" i="1" s="1"/>
  <c r="I56" i="1" a="1"/>
  <c r="I56" i="1" s="1"/>
  <c r="AC56" i="1" a="1"/>
  <c r="AC56" i="1" s="1"/>
  <c r="AG55" i="1" a="1"/>
  <c r="AG55" i="1" s="1"/>
  <c r="AB55" i="1" a="1"/>
  <c r="AB55" i="1" s="1"/>
  <c r="AD55" i="1" s="1" a="1"/>
  <c r="AD55" i="1" s="1"/>
  <c r="AE55" i="1" a="1"/>
  <c r="AE55" i="1" s="1"/>
  <c r="AF55" i="1" s="1" a="1"/>
  <c r="AF55" i="1" s="1"/>
  <c r="J55" i="1" a="1"/>
  <c r="J55" i="1" s="1"/>
  <c r="I55" i="1" a="1"/>
  <c r="I55" i="1" s="1"/>
  <c r="AC55" i="1" a="1"/>
  <c r="AC55" i="1" s="1"/>
  <c r="AG54" i="1" a="1"/>
  <c r="AG54" i="1" s="1"/>
  <c r="J54" i="1" a="1"/>
  <c r="J54" i="1" s="1"/>
  <c r="I54" i="1" a="1"/>
  <c r="I54" i="1" s="1"/>
  <c r="AB54" i="1" a="1"/>
  <c r="AB54" i="1" s="1"/>
  <c r="AD54" i="1" s="1" a="1"/>
  <c r="AD54" i="1" s="1"/>
  <c r="AE54" i="1" a="1"/>
  <c r="AE54" i="1" s="1"/>
  <c r="AF54" i="1" s="1" a="1"/>
  <c r="AF54" i="1" s="1"/>
  <c r="AC54" i="1" a="1"/>
  <c r="AC54" i="1" s="1"/>
  <c r="AG53" i="1" a="1"/>
  <c r="AG53" i="1" s="1"/>
  <c r="AB53" i="1" a="1"/>
  <c r="AB53" i="1" s="1"/>
  <c r="AD53" i="1" s="1" a="1"/>
  <c r="AD53" i="1" s="1"/>
  <c r="AE53" i="1" a="1"/>
  <c r="AE53" i="1" s="1"/>
  <c r="AF53" i="1" s="1" a="1"/>
  <c r="AF53" i="1" s="1"/>
  <c r="I53" i="1" a="1"/>
  <c r="I53" i="1" s="1"/>
  <c r="J53" i="1" s="1" a="1"/>
  <c r="J53" i="1" s="1"/>
  <c r="AC53" i="1" a="1"/>
  <c r="AC53" i="1" s="1"/>
  <c r="AG52" i="1" a="1"/>
  <c r="AG52" i="1" s="1"/>
  <c r="I52" i="1" a="1"/>
  <c r="I52" i="1" s="1"/>
  <c r="J52" i="1" s="1" a="1"/>
  <c r="J52" i="1" s="1"/>
  <c r="AB52" i="1" a="1"/>
  <c r="AB52" i="1" s="1"/>
  <c r="AD52" i="1" s="1" a="1"/>
  <c r="AD52" i="1" s="1"/>
  <c r="AE52" i="1" a="1"/>
  <c r="AE52" i="1" s="1"/>
  <c r="AF52" i="1" s="1" a="1"/>
  <c r="AF52" i="1" s="1"/>
  <c r="AC52" i="1" a="1"/>
  <c r="AC52" i="1" s="1"/>
  <c r="AG51" i="1" a="1"/>
  <c r="AG51" i="1" s="1"/>
  <c r="I51" i="1" a="1"/>
  <c r="I51" i="1" s="1"/>
  <c r="J51" i="1" s="1" a="1"/>
  <c r="J51" i="1" s="1"/>
  <c r="AB51" i="1" a="1"/>
  <c r="AB51" i="1" s="1"/>
  <c r="AD51" i="1" s="1" a="1"/>
  <c r="AD51" i="1" s="1"/>
  <c r="AE51" i="1" a="1"/>
  <c r="AE51" i="1" s="1"/>
  <c r="AF51" i="1" s="1" a="1"/>
  <c r="AF51" i="1" s="1"/>
  <c r="AC51" i="1" a="1"/>
  <c r="AC51" i="1" s="1"/>
  <c r="AG50" i="1" a="1"/>
  <c r="AG50" i="1" s="1"/>
  <c r="I50" i="1" a="1"/>
  <c r="I50" i="1" s="1"/>
  <c r="J50" i="1" s="1" a="1"/>
  <c r="J50" i="1" s="1"/>
  <c r="AB50" i="1" a="1"/>
  <c r="AB50" i="1" s="1"/>
  <c r="AD50" i="1" s="1" a="1"/>
  <c r="AD50" i="1" s="1"/>
  <c r="AE50" i="1" a="1"/>
  <c r="AE50" i="1" s="1"/>
  <c r="AF50" i="1" s="1" a="1"/>
  <c r="AF50" i="1" s="1"/>
  <c r="AC50" i="1" a="1"/>
  <c r="AC50" i="1" s="1"/>
  <c r="AG49" i="1" a="1"/>
  <c r="AG49" i="1" s="1"/>
  <c r="J49" i="1" a="1"/>
  <c r="J49" i="1" s="1"/>
  <c r="I49" i="1" a="1"/>
  <c r="I49" i="1" s="1"/>
  <c r="AB49" i="1" a="1"/>
  <c r="AB49" i="1" s="1"/>
  <c r="AD49" i="1" s="1" a="1"/>
  <c r="AD49" i="1" s="1"/>
  <c r="AE49" i="1" a="1"/>
  <c r="AE49" i="1" s="1"/>
  <c r="AF49" i="1" s="1" a="1"/>
  <c r="AF49" i="1" s="1"/>
  <c r="AC49" i="1" a="1"/>
  <c r="AC49" i="1" s="1"/>
  <c r="AG48" i="1" a="1"/>
  <c r="AG48" i="1" s="1"/>
  <c r="AB48" i="1" a="1"/>
  <c r="AB48" i="1" s="1"/>
  <c r="AD48" i="1" s="1" a="1"/>
  <c r="AD48" i="1" s="1"/>
  <c r="AE48" i="1" a="1"/>
  <c r="AE48" i="1" s="1"/>
  <c r="AF48" i="1" s="1" a="1"/>
  <c r="AF48" i="1" s="1"/>
  <c r="J48" i="1" a="1"/>
  <c r="J48" i="1" s="1"/>
  <c r="I48" i="1" a="1"/>
  <c r="I48" i="1" s="1"/>
  <c r="AC48" i="1" a="1"/>
  <c r="AC48" i="1" s="1"/>
  <c r="AG47" i="1" a="1"/>
  <c r="AG47" i="1" s="1"/>
  <c r="J47" i="1" a="1"/>
  <c r="J47" i="1" s="1"/>
  <c r="I47" i="1" a="1"/>
  <c r="I47" i="1" s="1"/>
  <c r="AB47" i="1" a="1"/>
  <c r="AB47" i="1" s="1"/>
  <c r="AD47" i="1" s="1" a="1"/>
  <c r="AD47" i="1" s="1"/>
  <c r="AE47" i="1" a="1"/>
  <c r="AE47" i="1" s="1"/>
  <c r="AF47" i="1" s="1" a="1"/>
  <c r="AF47" i="1" s="1"/>
  <c r="AC47" i="1" a="1"/>
  <c r="AC47" i="1" s="1"/>
  <c r="AG46" i="1" a="1"/>
  <c r="AG46" i="1" s="1"/>
  <c r="J46" i="1" a="1"/>
  <c r="J46" i="1" s="1"/>
  <c r="I46" i="1" a="1"/>
  <c r="I46" i="1" s="1"/>
  <c r="AB46" i="1" a="1"/>
  <c r="AB46" i="1" s="1"/>
  <c r="AD46" i="1" s="1" a="1"/>
  <c r="AD46" i="1" s="1"/>
  <c r="AE46" i="1" a="1"/>
  <c r="AE46" i="1" s="1"/>
  <c r="AF46" i="1" s="1" a="1"/>
  <c r="AF46" i="1" s="1"/>
  <c r="AC46" i="1" a="1"/>
  <c r="AC46" i="1" s="1"/>
  <c r="AG45" i="1" a="1"/>
  <c r="AG45" i="1" s="1"/>
  <c r="J45" i="1" a="1"/>
  <c r="J45" i="1" s="1"/>
  <c r="I45" i="1" a="1"/>
  <c r="I45" i="1" s="1"/>
  <c r="AB45" i="1" a="1"/>
  <c r="AB45" i="1" s="1"/>
  <c r="AD45" i="1" s="1" a="1"/>
  <c r="AD45" i="1" s="1"/>
  <c r="AE45" i="1" a="1"/>
  <c r="AE45" i="1" s="1"/>
  <c r="AF45" i="1" s="1" a="1"/>
  <c r="AF45" i="1" s="1"/>
  <c r="AC45" i="1" a="1"/>
  <c r="AC45" i="1" s="1"/>
  <c r="AG44" i="1" a="1"/>
  <c r="AG44" i="1" s="1"/>
  <c r="J44" i="1" a="1"/>
  <c r="J44" i="1" s="1"/>
  <c r="I44" i="1" a="1"/>
  <c r="I44" i="1" s="1"/>
  <c r="AB44" i="1" a="1"/>
  <c r="AB44" i="1" s="1"/>
  <c r="AD44" i="1" s="1" a="1"/>
  <c r="AD44" i="1" s="1"/>
  <c r="AE44" i="1" a="1"/>
  <c r="AE44" i="1" s="1"/>
  <c r="AF44" i="1" s="1" a="1"/>
  <c r="AF44" i="1" s="1"/>
  <c r="AC44" i="1" a="1"/>
  <c r="AC44" i="1" s="1"/>
  <c r="AG43" i="1" a="1"/>
  <c r="AG43" i="1" s="1"/>
  <c r="AB43" i="1" a="1"/>
  <c r="AB43" i="1" s="1"/>
  <c r="AD43" i="1" s="1" a="1"/>
  <c r="AD43" i="1" s="1"/>
  <c r="AE43" i="1" a="1"/>
  <c r="AE43" i="1" s="1"/>
  <c r="AF43" i="1" s="1" a="1"/>
  <c r="AF43" i="1" s="1"/>
  <c r="J43" i="1" a="1"/>
  <c r="J43" i="1" s="1"/>
  <c r="I43" i="1" a="1"/>
  <c r="I43" i="1" s="1"/>
  <c r="AC43" i="1" a="1"/>
  <c r="AC43" i="1" s="1"/>
  <c r="AG42" i="1" a="1"/>
  <c r="AG42" i="1" s="1"/>
  <c r="J42" i="1" a="1"/>
  <c r="J42" i="1" s="1"/>
  <c r="I42" i="1" a="1"/>
  <c r="I42" i="1" s="1"/>
  <c r="AB42" i="1" a="1"/>
  <c r="AB42" i="1" s="1"/>
  <c r="AD42" i="1" s="1" a="1"/>
  <c r="AD42" i="1" s="1"/>
  <c r="AE42" i="1" a="1"/>
  <c r="AE42" i="1" s="1"/>
  <c r="AF42" i="1" s="1" a="1"/>
  <c r="AF42" i="1" s="1"/>
  <c r="AC42" i="1" a="1"/>
  <c r="AC42" i="1" s="1"/>
  <c r="AG41" i="1" a="1"/>
  <c r="AG41" i="1" s="1"/>
  <c r="AB41" i="1" a="1"/>
  <c r="AB41" i="1" s="1"/>
  <c r="AD41" i="1" s="1" a="1"/>
  <c r="AD41" i="1" s="1"/>
  <c r="AE41" i="1" a="1"/>
  <c r="AE41" i="1" s="1"/>
  <c r="AF41" i="1" s="1" a="1"/>
  <c r="AF41" i="1" s="1"/>
  <c r="J41" i="1" a="1"/>
  <c r="J41" i="1" s="1"/>
  <c r="I41" i="1" a="1"/>
  <c r="I41" i="1" s="1"/>
  <c r="AC41" i="1" a="1"/>
  <c r="AC41" i="1" s="1"/>
  <c r="AG40" i="1" a="1"/>
  <c r="AG40" i="1" s="1"/>
  <c r="J40" i="1" a="1"/>
  <c r="J40" i="1" s="1"/>
  <c r="I40" i="1" a="1"/>
  <c r="I40" i="1" s="1"/>
  <c r="AB40" i="1" a="1"/>
  <c r="AB40" i="1" s="1"/>
  <c r="AD40" i="1" s="1" a="1"/>
  <c r="AD40" i="1" s="1"/>
  <c r="AE40" i="1" a="1"/>
  <c r="AE40" i="1" s="1"/>
  <c r="AF40" i="1" s="1" a="1"/>
  <c r="AF40" i="1" s="1"/>
  <c r="AC40" i="1" a="1"/>
  <c r="AC40" i="1" s="1"/>
  <c r="AG39" i="1" a="1"/>
  <c r="AG39" i="1" s="1"/>
  <c r="AB39" i="1" a="1"/>
  <c r="AB39" i="1" s="1"/>
  <c r="AD39" i="1" s="1" a="1"/>
  <c r="AD39" i="1" s="1"/>
  <c r="AE39" i="1" a="1"/>
  <c r="AE39" i="1" s="1"/>
  <c r="AF39" i="1" s="1" a="1"/>
  <c r="AF39" i="1" s="1"/>
  <c r="J39" i="1" a="1"/>
  <c r="J39" i="1" s="1"/>
  <c r="I39" i="1" a="1"/>
  <c r="I39" i="1" s="1"/>
  <c r="AC39" i="1" a="1"/>
  <c r="AC39" i="1" s="1"/>
  <c r="AG38" i="1" a="1"/>
  <c r="AG38" i="1" s="1"/>
  <c r="J38" i="1" a="1"/>
  <c r="J38" i="1" s="1"/>
  <c r="I38" i="1" a="1"/>
  <c r="I38" i="1" s="1"/>
  <c r="AB38" i="1" a="1"/>
  <c r="AB38" i="1" s="1"/>
  <c r="AD38" i="1" s="1" a="1"/>
  <c r="AD38" i="1" s="1"/>
  <c r="AE38" i="1" a="1"/>
  <c r="AE38" i="1" s="1"/>
  <c r="AF38" i="1" s="1" a="1"/>
  <c r="AF38" i="1" s="1"/>
  <c r="AC38" i="1" a="1"/>
  <c r="AC38" i="1" s="1"/>
  <c r="AG37" i="1" a="1"/>
  <c r="AG37" i="1" s="1"/>
  <c r="J37" i="1" a="1"/>
  <c r="J37" i="1" s="1"/>
  <c r="I37" i="1" a="1"/>
  <c r="I37" i="1" s="1"/>
  <c r="AB37" i="1" a="1"/>
  <c r="AB37" i="1" s="1"/>
  <c r="AD37" i="1" s="1" a="1"/>
  <c r="AD37" i="1" s="1"/>
  <c r="AE37" i="1" a="1"/>
  <c r="AE37" i="1" s="1"/>
  <c r="AF37" i="1" s="1" a="1"/>
  <c r="AF37" i="1" s="1"/>
  <c r="AC37" i="1" a="1"/>
  <c r="AC37" i="1" s="1"/>
  <c r="AG36" i="1" a="1"/>
  <c r="AG36" i="1" s="1"/>
  <c r="AB36" i="1" a="1"/>
  <c r="AB36" i="1" s="1"/>
  <c r="AD36" i="1" s="1" a="1"/>
  <c r="AD36" i="1" s="1"/>
  <c r="AE36" i="1" a="1"/>
  <c r="AE36" i="1" s="1"/>
  <c r="AF36" i="1" s="1" a="1"/>
  <c r="AF36" i="1" s="1"/>
  <c r="J36" i="1" a="1"/>
  <c r="J36" i="1" s="1"/>
  <c r="I36" i="1" a="1"/>
  <c r="I36" i="1" s="1"/>
  <c r="AC36" i="1" a="1"/>
  <c r="AC36" i="1" s="1"/>
  <c r="AG35" i="1" a="1"/>
  <c r="AG35" i="1" s="1"/>
  <c r="J35" i="1" a="1"/>
  <c r="J35" i="1" s="1"/>
  <c r="I35" i="1" a="1"/>
  <c r="I35" i="1" s="1"/>
  <c r="AB35" i="1" a="1"/>
  <c r="AB35" i="1" s="1"/>
  <c r="AD35" i="1" s="1" a="1"/>
  <c r="AD35" i="1" s="1"/>
  <c r="AE35" i="1" a="1"/>
  <c r="AE35" i="1" s="1"/>
  <c r="AF35" i="1" s="1" a="1"/>
  <c r="AF35" i="1" s="1"/>
  <c r="AC35" i="1" a="1"/>
  <c r="AC35" i="1" s="1"/>
  <c r="AG34" i="1" a="1"/>
  <c r="AG34" i="1" s="1"/>
  <c r="J34" i="1" a="1"/>
  <c r="J34" i="1" s="1"/>
  <c r="I34" i="1" a="1"/>
  <c r="I34" i="1" s="1"/>
  <c r="AB34" i="1" a="1"/>
  <c r="AB34" i="1" s="1"/>
  <c r="AD34" i="1" s="1" a="1"/>
  <c r="AD34" i="1" s="1"/>
  <c r="AE34" i="1" a="1"/>
  <c r="AE34" i="1" s="1"/>
  <c r="AF34" i="1" s="1" a="1"/>
  <c r="AF34" i="1" s="1"/>
  <c r="AC34" i="1" a="1"/>
  <c r="AC34" i="1" s="1"/>
  <c r="AG33" i="1" a="1"/>
  <c r="AG33" i="1" s="1"/>
  <c r="AB33" i="1" a="1"/>
  <c r="AB33" i="1" s="1"/>
  <c r="AD33" i="1" s="1" a="1"/>
  <c r="AD33" i="1" s="1"/>
  <c r="AE33" i="1" a="1"/>
  <c r="AE33" i="1" s="1"/>
  <c r="AF33" i="1" s="1" a="1"/>
  <c r="AF33" i="1" s="1"/>
  <c r="I33" i="1" a="1"/>
  <c r="I33" i="1" s="1"/>
  <c r="J33" i="1" s="1" a="1"/>
  <c r="J33" i="1" s="1"/>
  <c r="AC33" i="1" a="1"/>
  <c r="AC33" i="1" s="1"/>
  <c r="AG32" i="1" a="1"/>
  <c r="AG32" i="1" s="1"/>
  <c r="AB32" i="1" a="1"/>
  <c r="AB32" i="1" s="1"/>
  <c r="AD32" i="1" s="1" a="1"/>
  <c r="AD32" i="1" s="1"/>
  <c r="AE32" i="1" a="1"/>
  <c r="AE32" i="1" s="1"/>
  <c r="AF32" i="1" s="1" a="1"/>
  <c r="AF32" i="1" s="1"/>
  <c r="I32" i="1" a="1"/>
  <c r="I32" i="1" s="1"/>
  <c r="J32" i="1" s="1" a="1"/>
  <c r="J32" i="1" s="1"/>
  <c r="AC32" i="1" a="1"/>
  <c r="AC32" i="1" s="1"/>
  <c r="AG31" i="1" a="1"/>
  <c r="AG31" i="1" s="1"/>
  <c r="AB31" i="1" a="1"/>
  <c r="AB31" i="1" s="1"/>
  <c r="AD31" i="1" s="1" a="1"/>
  <c r="AD31" i="1" s="1"/>
  <c r="AE31" i="1" a="1"/>
  <c r="AE31" i="1" s="1"/>
  <c r="AF31" i="1" s="1" a="1"/>
  <c r="AF31" i="1" s="1"/>
  <c r="J31" i="1" a="1"/>
  <c r="J31" i="1" s="1"/>
  <c r="I31" i="1" a="1"/>
  <c r="I31" i="1" s="1"/>
  <c r="AC31" i="1" a="1"/>
  <c r="AC31" i="1" s="1"/>
  <c r="AG30" i="1" a="1"/>
  <c r="AG30" i="1" s="1"/>
  <c r="AB30" i="1" a="1"/>
  <c r="AB30" i="1" s="1"/>
  <c r="AD30" i="1" s="1" a="1"/>
  <c r="AD30" i="1" s="1"/>
  <c r="AE30" i="1" a="1"/>
  <c r="AE30" i="1" s="1"/>
  <c r="AF30" i="1" s="1" a="1"/>
  <c r="AF30" i="1" s="1"/>
  <c r="J30" i="1" a="1"/>
  <c r="J30" i="1" s="1"/>
  <c r="I30" i="1" a="1"/>
  <c r="I30" i="1" s="1"/>
  <c r="AC30" i="1" a="1"/>
  <c r="AC30" i="1" s="1"/>
  <c r="AG29" i="1" a="1"/>
  <c r="AG29" i="1" s="1"/>
  <c r="AB29" i="1" a="1"/>
  <c r="AB29" i="1" s="1"/>
  <c r="AD29" i="1" s="1" a="1"/>
  <c r="AD29" i="1" s="1"/>
  <c r="AE29" i="1" a="1"/>
  <c r="AE29" i="1" s="1"/>
  <c r="AF29" i="1" s="1" a="1"/>
  <c r="AF29" i="1" s="1"/>
  <c r="J29" i="1" a="1"/>
  <c r="J29" i="1" s="1"/>
  <c r="I29" i="1" a="1"/>
  <c r="I29" i="1" s="1"/>
  <c r="AC29" i="1" a="1"/>
  <c r="AC29" i="1" s="1"/>
  <c r="AG28" i="1" a="1"/>
  <c r="AG28" i="1" s="1"/>
  <c r="J28" i="1" a="1"/>
  <c r="J28" i="1" s="1"/>
  <c r="I28" i="1" a="1"/>
  <c r="I28" i="1" s="1"/>
  <c r="AB28" i="1" a="1"/>
  <c r="AB28" i="1" s="1"/>
  <c r="AD28" i="1" s="1" a="1"/>
  <c r="AD28" i="1" s="1"/>
  <c r="AE28" i="1" a="1"/>
  <c r="AE28" i="1" s="1"/>
  <c r="AF28" i="1" s="1" a="1"/>
  <c r="AF28" i="1" s="1"/>
  <c r="AC28" i="1" a="1"/>
  <c r="AC28" i="1" s="1"/>
  <c r="AG27" i="1" a="1"/>
  <c r="AG27" i="1" s="1"/>
  <c r="AB27" i="1" a="1"/>
  <c r="AB27" i="1" s="1"/>
  <c r="AD27" i="1" s="1" a="1"/>
  <c r="AD27" i="1" s="1"/>
  <c r="AE27" i="1" a="1"/>
  <c r="AE27" i="1" s="1"/>
  <c r="AF27" i="1" s="1" a="1"/>
  <c r="AF27" i="1" s="1"/>
  <c r="J27" i="1" a="1"/>
  <c r="J27" i="1" s="1"/>
  <c r="I27" i="1" a="1"/>
  <c r="I27" i="1" s="1"/>
  <c r="AC27" i="1" a="1"/>
  <c r="AC27" i="1" s="1"/>
  <c r="AG26" i="1" a="1"/>
  <c r="AG26" i="1" s="1"/>
  <c r="AB26" i="1" a="1"/>
  <c r="AB26" i="1" s="1"/>
  <c r="AD26" i="1" s="1" a="1"/>
  <c r="AD26" i="1" s="1"/>
  <c r="AE26" i="1" a="1"/>
  <c r="AE26" i="1" s="1"/>
  <c r="AF26" i="1" s="1" a="1"/>
  <c r="AF26" i="1" s="1"/>
  <c r="J26" i="1" a="1"/>
  <c r="J26" i="1" s="1"/>
  <c r="I26" i="1" a="1"/>
  <c r="I26" i="1" s="1"/>
  <c r="AC26" i="1" a="1"/>
  <c r="AC26" i="1" s="1"/>
  <c r="AG25" i="1" a="1"/>
  <c r="AG25" i="1" s="1"/>
  <c r="J25" i="1" a="1"/>
  <c r="J25" i="1" s="1"/>
  <c r="I25" i="1" a="1"/>
  <c r="I25" i="1" s="1"/>
  <c r="AB25" i="1" a="1"/>
  <c r="AB25" i="1" s="1"/>
  <c r="AD25" i="1" s="1" a="1"/>
  <c r="AD25" i="1" s="1"/>
  <c r="AE25" i="1" a="1"/>
  <c r="AE25" i="1" s="1"/>
  <c r="AF25" i="1" s="1" a="1"/>
  <c r="AF25" i="1" s="1"/>
  <c r="AC25" i="1" a="1"/>
  <c r="AC25" i="1" s="1"/>
  <c r="AG24" i="1" a="1"/>
  <c r="AG24" i="1" s="1"/>
  <c r="AB24" i="1" a="1"/>
  <c r="AB24" i="1" s="1"/>
  <c r="AD24" i="1" s="1" a="1"/>
  <c r="AD24" i="1" s="1"/>
  <c r="AE24" i="1" a="1"/>
  <c r="AE24" i="1" s="1"/>
  <c r="AF24" i="1" s="1" a="1"/>
  <c r="AF24" i="1" s="1"/>
  <c r="I24" i="1" a="1"/>
  <c r="I24" i="1" s="1"/>
  <c r="J24" i="1" s="1" a="1"/>
  <c r="J24" i="1" s="1"/>
  <c r="AC24" i="1" a="1"/>
  <c r="AC24" i="1" s="1"/>
  <c r="AG23" i="1" a="1"/>
  <c r="AG23" i="1" s="1"/>
  <c r="AB23" i="1" a="1"/>
  <c r="AB23" i="1" s="1"/>
  <c r="AD23" i="1" s="1" a="1"/>
  <c r="AD23" i="1" s="1"/>
  <c r="AE23" i="1" a="1"/>
  <c r="AE23" i="1" s="1"/>
  <c r="AF23" i="1" s="1" a="1"/>
  <c r="AF23" i="1" s="1"/>
  <c r="J23" i="1" a="1"/>
  <c r="J23" i="1" s="1"/>
  <c r="I23" i="1" a="1"/>
  <c r="I23" i="1" s="1"/>
  <c r="AC23" i="1" a="1"/>
  <c r="AC23" i="1" s="1"/>
  <c r="AG22" i="1" a="1"/>
  <c r="AG22" i="1" s="1"/>
  <c r="I22" i="1" a="1"/>
  <c r="I22" i="1" s="1"/>
  <c r="J22" i="1" s="1" a="1"/>
  <c r="J22" i="1" s="1"/>
  <c r="AB22" i="1" a="1"/>
  <c r="AB22" i="1" s="1"/>
  <c r="AD22" i="1" s="1" a="1"/>
  <c r="AD22" i="1" s="1"/>
  <c r="AE22" i="1" a="1"/>
  <c r="AE22" i="1" s="1"/>
  <c r="AF22" i="1" s="1" a="1"/>
  <c r="AF22" i="1" s="1"/>
  <c r="AC22" i="1" a="1"/>
  <c r="AC22" i="1" s="1"/>
  <c r="AG21" i="1" a="1"/>
  <c r="AG21" i="1" s="1"/>
  <c r="AB21" i="1" a="1"/>
  <c r="AB21" i="1" s="1"/>
  <c r="AD21" i="1" s="1" a="1"/>
  <c r="AD21" i="1" s="1"/>
  <c r="AE21" i="1" a="1"/>
  <c r="AE21" i="1" s="1"/>
  <c r="AF21" i="1" s="1" a="1"/>
  <c r="AF21" i="1" s="1"/>
  <c r="J21" i="1" a="1"/>
  <c r="J21" i="1" s="1"/>
  <c r="I21" i="1" a="1"/>
  <c r="I21" i="1" s="1"/>
  <c r="AC21" i="1" a="1"/>
  <c r="AC21" i="1" s="1"/>
  <c r="AG20" i="1" a="1"/>
  <c r="AG20" i="1" s="1"/>
  <c r="I20" i="1" a="1"/>
  <c r="I20" i="1" s="1"/>
  <c r="J20" i="1" s="1" a="1"/>
  <c r="J20" i="1" s="1"/>
  <c r="AB20" i="1" a="1"/>
  <c r="AB20" i="1" s="1"/>
  <c r="AD20" i="1" s="1" a="1"/>
  <c r="AD20" i="1" s="1"/>
  <c r="AE20" i="1" a="1"/>
  <c r="AE20" i="1" s="1"/>
  <c r="AF20" i="1" s="1" a="1"/>
  <c r="AF20" i="1" s="1"/>
  <c r="AC20" i="1" a="1"/>
  <c r="AC20" i="1" s="1"/>
  <c r="AG19" i="1" a="1"/>
  <c r="AG19" i="1" s="1"/>
  <c r="I19" i="1" a="1"/>
  <c r="I19" i="1" s="1"/>
  <c r="J19" i="1" s="1" a="1"/>
  <c r="J19" i="1" s="1"/>
  <c r="AB19" i="1" a="1"/>
  <c r="AB19" i="1" s="1"/>
  <c r="AD19" i="1" s="1" a="1"/>
  <c r="AD19" i="1" s="1"/>
  <c r="AE19" i="1" a="1"/>
  <c r="AE19" i="1" s="1"/>
  <c r="AF19" i="1" s="1" a="1"/>
  <c r="AF19" i="1" s="1"/>
  <c r="AC19" i="1" a="1"/>
  <c r="AC19" i="1" s="1"/>
  <c r="AG18" i="1" a="1"/>
  <c r="AG18" i="1" s="1"/>
  <c r="J18" i="1" a="1"/>
  <c r="J18" i="1" s="1"/>
  <c r="I18" i="1" a="1"/>
  <c r="I18" i="1" s="1"/>
  <c r="AB18" i="1" a="1"/>
  <c r="AB18" i="1" s="1"/>
  <c r="AD18" i="1" s="1" a="1"/>
  <c r="AD18" i="1" s="1"/>
  <c r="AE18" i="1" a="1"/>
  <c r="AE18" i="1" s="1"/>
  <c r="AF18" i="1" s="1" a="1"/>
  <c r="AF18" i="1" s="1"/>
  <c r="AC18" i="1" a="1"/>
  <c r="AC18" i="1" s="1"/>
  <c r="AG17" i="1" a="1"/>
  <c r="AG17" i="1" s="1"/>
  <c r="AB17" i="1" a="1"/>
  <c r="AB17" i="1" s="1"/>
  <c r="AD17" i="1" s="1" a="1"/>
  <c r="AD17" i="1" s="1"/>
  <c r="AE17" i="1" a="1"/>
  <c r="AE17" i="1" s="1"/>
  <c r="AF17" i="1" s="1" a="1"/>
  <c r="AF17" i="1" s="1"/>
  <c r="J17" i="1" a="1"/>
  <c r="J17" i="1" s="1"/>
  <c r="I17" i="1" a="1"/>
  <c r="I17" i="1" s="1"/>
  <c r="AC17" i="1" a="1"/>
  <c r="AC17" i="1" s="1"/>
  <c r="AG16" i="1" a="1"/>
  <c r="AG16" i="1" s="1"/>
  <c r="J16" i="1" a="1"/>
  <c r="J16" i="1" s="1"/>
  <c r="I16" i="1" a="1"/>
  <c r="I16" i="1" s="1"/>
  <c r="AB16" i="1" a="1"/>
  <c r="AB16" i="1" s="1"/>
  <c r="AD16" i="1" s="1" a="1"/>
  <c r="AD16" i="1" s="1"/>
  <c r="AE16" i="1" a="1"/>
  <c r="AE16" i="1" s="1"/>
  <c r="AF16" i="1" s="1" a="1"/>
  <c r="AF16" i="1" s="1"/>
  <c r="AC16" i="1" a="1"/>
  <c r="AC16" i="1" s="1"/>
  <c r="AG15" i="1" a="1"/>
  <c r="AG15" i="1" s="1"/>
  <c r="J15" i="1" a="1"/>
  <c r="J15" i="1" s="1"/>
  <c r="I15" i="1" a="1"/>
  <c r="I15" i="1" s="1"/>
  <c r="AB15" i="1" a="1"/>
  <c r="AB15" i="1" s="1"/>
  <c r="AD15" i="1" s="1" a="1"/>
  <c r="AD15" i="1" s="1"/>
  <c r="AE15" i="1" a="1"/>
  <c r="AE15" i="1" s="1"/>
  <c r="AF15" i="1" s="1" a="1"/>
  <c r="AF15" i="1" s="1"/>
  <c r="AC15" i="1" a="1"/>
  <c r="AC15" i="1" s="1"/>
  <c r="AG14" i="1" a="1"/>
  <c r="AG14" i="1" s="1"/>
  <c r="AB14" i="1" a="1"/>
  <c r="AB14" i="1" s="1"/>
  <c r="AD14" i="1" s="1" a="1"/>
  <c r="AD14" i="1" s="1"/>
  <c r="AE14" i="1" a="1"/>
  <c r="AE14" i="1" s="1"/>
  <c r="AF14" i="1" s="1" a="1"/>
  <c r="AF14" i="1" s="1"/>
  <c r="J14" i="1" a="1"/>
  <c r="J14" i="1" s="1"/>
  <c r="I14" i="1" a="1"/>
  <c r="I14" i="1" s="1"/>
  <c r="AC14" i="1" a="1"/>
  <c r="AC14" i="1" s="1"/>
  <c r="AG13" i="1" a="1"/>
  <c r="AG13" i="1" s="1"/>
  <c r="J13" i="1" a="1"/>
  <c r="J13" i="1" s="1"/>
  <c r="I13" i="1" a="1"/>
  <c r="I13" i="1" s="1"/>
  <c r="AB13" i="1" a="1"/>
  <c r="AB13" i="1" s="1"/>
  <c r="AD13" i="1" s="1" a="1"/>
  <c r="AD13" i="1" s="1"/>
  <c r="AE13" i="1" a="1"/>
  <c r="AE13" i="1" s="1"/>
  <c r="AF13" i="1" s="1" a="1"/>
  <c r="AF13" i="1" s="1"/>
  <c r="AC13" i="1" a="1"/>
  <c r="AC13" i="1" s="1"/>
  <c r="AG12" i="1" a="1"/>
  <c r="AG12" i="1" s="1"/>
  <c r="J12" i="1" a="1"/>
  <c r="J12" i="1" s="1"/>
  <c r="I12" i="1" a="1"/>
  <c r="I12" i="1" s="1"/>
  <c r="AB12" i="1" a="1"/>
  <c r="AB12" i="1" s="1"/>
  <c r="AD12" i="1" s="1" a="1"/>
  <c r="AD12" i="1" s="1"/>
  <c r="AE12" i="1" a="1"/>
  <c r="AE12" i="1" s="1"/>
  <c r="AF12" i="1" s="1" a="1"/>
  <c r="AF12" i="1" s="1"/>
  <c r="AC12" i="1" a="1"/>
  <c r="AC12" i="1" s="1"/>
  <c r="AG11" i="1" a="1"/>
  <c r="AG11" i="1" s="1"/>
  <c r="AB11" i="1" a="1"/>
  <c r="AB11" i="1" s="1"/>
  <c r="AD11" i="1" s="1" a="1"/>
  <c r="AD11" i="1" s="1"/>
  <c r="AE11" i="1" a="1"/>
  <c r="AE11" i="1" s="1"/>
  <c r="AF11" i="1" s="1" a="1"/>
  <c r="AF11" i="1" s="1"/>
  <c r="J11" i="1" a="1"/>
  <c r="J11" i="1" s="1"/>
  <c r="I11" i="1" a="1"/>
  <c r="I11" i="1" s="1"/>
  <c r="AC11" i="1" a="1"/>
  <c r="AC11" i="1" s="1"/>
  <c r="AG10" i="1" a="1"/>
  <c r="AG10" i="1" s="1"/>
  <c r="J10" i="1" a="1"/>
  <c r="J10" i="1" s="1"/>
  <c r="I10" i="1" a="1"/>
  <c r="I10" i="1" s="1"/>
  <c r="AB10" i="1" a="1"/>
  <c r="AB10" i="1" s="1"/>
  <c r="AD10" i="1" s="1" a="1"/>
  <c r="AD10" i="1" s="1"/>
  <c r="AE10" i="1" a="1"/>
  <c r="AE10" i="1" s="1"/>
  <c r="AF10" i="1" s="1" a="1"/>
  <c r="AF10" i="1" s="1"/>
  <c r="AC10" i="1" a="1"/>
  <c r="AC10" i="1" s="1"/>
  <c r="AG9" i="1" a="1"/>
  <c r="AG9" i="1" s="1"/>
  <c r="J9" i="1" a="1"/>
  <c r="J9" i="1" s="1"/>
  <c r="I9" i="1" a="1"/>
  <c r="I9" i="1" s="1"/>
  <c r="AB9" i="1" a="1"/>
  <c r="AB9" i="1" s="1"/>
  <c r="AD9" i="1" s="1" a="1"/>
  <c r="AD9" i="1" s="1"/>
  <c r="AE9" i="1" a="1"/>
  <c r="AE9" i="1" s="1"/>
  <c r="AF9" i="1" s="1" a="1"/>
  <c r="AF9" i="1" s="1"/>
  <c r="AC9" i="1" a="1"/>
  <c r="AC9" i="1" s="1"/>
  <c r="AG8" i="1" a="1"/>
  <c r="AG8" i="1" s="1"/>
  <c r="AB8" i="1" a="1"/>
  <c r="AB8" i="1" s="1"/>
  <c r="AD8" i="1" s="1" a="1"/>
  <c r="AD8" i="1" s="1"/>
  <c r="AE8" i="1" a="1"/>
  <c r="AE8" i="1" s="1"/>
  <c r="AF8" i="1" s="1" a="1"/>
  <c r="AF8" i="1" s="1"/>
  <c r="J8" i="1" a="1"/>
  <c r="J8" i="1" s="1"/>
  <c r="I8" i="1" a="1"/>
  <c r="I8" i="1" s="1"/>
  <c r="AC8" i="1" a="1"/>
  <c r="AC8" i="1" s="1"/>
  <c r="AG7" i="1" a="1"/>
  <c r="AG7" i="1" s="1"/>
  <c r="J7" i="1" a="1"/>
  <c r="J7" i="1" s="1"/>
  <c r="I7" i="1" a="1"/>
  <c r="I7" i="1" s="1"/>
  <c r="AB7" i="1" a="1"/>
  <c r="AB7" i="1" s="1"/>
  <c r="AD7" i="1" s="1" a="1"/>
  <c r="AD7" i="1" s="1"/>
  <c r="AE7" i="1" a="1"/>
  <c r="AE7" i="1" s="1"/>
  <c r="AF7" i="1" s="1" a="1"/>
  <c r="AF7" i="1" s="1"/>
  <c r="AC7" i="1" a="1"/>
  <c r="AC7" i="1" s="1"/>
  <c r="AG6" i="1" a="1"/>
  <c r="AG6" i="1" s="1"/>
  <c r="J6" i="1" a="1"/>
  <c r="J6" i="1" s="1"/>
  <c r="I6" i="1" a="1"/>
  <c r="I6" i="1" s="1"/>
  <c r="AB6" i="1" a="1"/>
  <c r="AB6" i="1" s="1"/>
  <c r="AD6" i="1" s="1" a="1"/>
  <c r="AD6" i="1" s="1"/>
  <c r="AE6" i="1" a="1"/>
  <c r="AE6" i="1" s="1"/>
  <c r="AF6" i="1" s="1" a="1"/>
  <c r="AF6" i="1" s="1"/>
  <c r="AC6" i="1" a="1"/>
  <c r="AC6" i="1" s="1"/>
  <c r="AG5" i="1" a="1"/>
  <c r="AG5" i="1" s="1"/>
  <c r="AB5" i="1" a="1"/>
  <c r="AB5" i="1" s="1"/>
  <c r="AD5" i="1" s="1" a="1"/>
  <c r="AD5" i="1" s="1"/>
  <c r="AE5" i="1" a="1"/>
  <c r="AE5" i="1" s="1"/>
  <c r="AF5" i="1" s="1" a="1"/>
  <c r="AF5" i="1" s="1"/>
  <c r="J5" i="1" a="1"/>
  <c r="J5" i="1" s="1"/>
  <c r="I5" i="1" a="1"/>
  <c r="I5" i="1" s="1"/>
  <c r="AC5" i="1" a="1"/>
  <c r="AC5" i="1" s="1"/>
  <c r="AG4" i="1" a="1"/>
  <c r="AG4" i="1" s="1"/>
  <c r="AB4" i="1" a="1"/>
  <c r="AB4" i="1" s="1"/>
  <c r="AD4" i="1" s="1" a="1"/>
  <c r="AD4" i="1" s="1"/>
  <c r="AE4" i="1" a="1"/>
  <c r="AE4" i="1" s="1"/>
  <c r="AF4" i="1" s="1" a="1"/>
  <c r="AF4" i="1" s="1"/>
  <c r="J4" i="1" a="1"/>
  <c r="J4" i="1" s="1"/>
  <c r="I4" i="1" a="1"/>
  <c r="I4" i="1" s="1"/>
  <c r="AC4" i="1" a="1"/>
  <c r="AC4" i="1" s="1"/>
  <c r="AG3" i="1" a="1"/>
  <c r="AG3" i="1" s="1"/>
  <c r="AB3" i="1" a="1"/>
  <c r="AB3" i="1" s="1"/>
  <c r="AD3" i="1" s="1" a="1"/>
  <c r="AD3" i="1" s="1"/>
  <c r="AE3" i="1" a="1"/>
  <c r="AE3" i="1" s="1"/>
  <c r="AF3" i="1" s="1" a="1"/>
  <c r="AF3" i="1" s="1"/>
  <c r="J3" i="1" a="1"/>
  <c r="J3" i="1" s="1"/>
  <c r="I3" i="1" a="1"/>
  <c r="I3" i="1" s="1"/>
  <c r="AC3" i="1" a="1"/>
  <c r="AC3" i="1" s="1"/>
  <c r="AG2" i="1" a="1"/>
  <c r="AG2" i="1" s="1"/>
  <c r="AB2" i="1" a="1"/>
  <c r="AB2" i="1" s="1"/>
  <c r="AD2" i="1" s="1" a="1"/>
  <c r="AD2" i="1" s="1"/>
  <c r="AC2" i="1" a="1"/>
  <c r="AC2" i="1" s="1"/>
  <c r="AK561" i="1" l="1" a="1"/>
  <c r="AK561" i="1" s="1"/>
  <c r="AH1088" i="1" a="1"/>
  <c r="AH1088" i="1" s="1"/>
  <c r="AJ1088" i="1" s="1" a="1"/>
  <c r="AJ1088" i="1" s="1"/>
  <c r="K1253" i="1" a="1"/>
  <c r="K1253" i="1" s="1"/>
  <c r="AH1253" i="1" a="1"/>
  <c r="AH1253" i="1" s="1"/>
  <c r="AJ1253" i="1" s="1" a="1"/>
  <c r="AJ1253" i="1" s="1"/>
  <c r="AH1257" i="1" a="1"/>
  <c r="AH1257" i="1" s="1"/>
  <c r="AJ1257" i="1" s="1" a="1"/>
  <c r="AJ1257" i="1" s="1"/>
  <c r="K1326" i="1" a="1"/>
  <c r="K1326" i="1" s="1"/>
  <c r="AK1326" i="1" a="1"/>
  <c r="AK1326" i="1" s="1"/>
  <c r="AH1332" i="1" a="1"/>
  <c r="AH1332" i="1" s="1"/>
  <c r="AJ1332" i="1" s="1" a="1"/>
  <c r="AJ1332" i="1" s="1"/>
  <c r="K1417" i="1" a="1"/>
  <c r="K1417" i="1" s="1"/>
  <c r="AK1417" i="1" a="1"/>
  <c r="AK1417" i="1" s="1"/>
  <c r="K1433" i="1" a="1"/>
  <c r="K1433" i="1" s="1"/>
  <c r="AK1433" i="1" a="1"/>
  <c r="AK1433" i="1" s="1"/>
  <c r="AL1433" i="1" s="1" a="1"/>
  <c r="AL1433" i="1" s="1"/>
  <c r="K1441" i="1" a="1"/>
  <c r="K1441" i="1" s="1"/>
  <c r="AK1441" i="1" a="1"/>
  <c r="AK1441" i="1" s="1"/>
  <c r="AL1441" i="1" s="1" a="1"/>
  <c r="AL1441" i="1" s="1"/>
  <c r="AJ1462" i="1" a="1"/>
  <c r="AJ1462" i="1" s="1"/>
  <c r="AI1462" i="1" a="1"/>
  <c r="AI1462" i="1" s="1"/>
  <c r="K1463" i="1" a="1"/>
  <c r="K1463" i="1" s="1"/>
  <c r="AK1463" i="1" a="1"/>
  <c r="AK1463" i="1" s="1"/>
  <c r="K1509" i="1" a="1"/>
  <c r="K1509" i="1" s="1"/>
  <c r="AH1509" i="1" a="1"/>
  <c r="AH1509" i="1" s="1"/>
  <c r="AJ1509" i="1" s="1" a="1"/>
  <c r="AJ1509" i="1" s="1"/>
  <c r="K1600" i="1" a="1"/>
  <c r="K1600" i="1" s="1"/>
  <c r="AK1600" i="1" a="1"/>
  <c r="AK1600" i="1" s="1"/>
  <c r="K1731" i="1" a="1"/>
  <c r="K1731" i="1" s="1"/>
  <c r="AK1731" i="1" a="1"/>
  <c r="AK1731" i="1" s="1"/>
  <c r="K1765" i="1" a="1"/>
  <c r="K1765" i="1" s="1"/>
  <c r="AK1765" i="1" a="1"/>
  <c r="AK1765" i="1" s="1"/>
  <c r="K1892" i="1" a="1"/>
  <c r="K1892" i="1" s="1"/>
  <c r="AK1892" i="1" a="1"/>
  <c r="AK1892" i="1" s="1"/>
  <c r="K1931" i="1" a="1"/>
  <c r="K1931" i="1" s="1"/>
  <c r="AH1931" i="1" a="1"/>
  <c r="AH1931" i="1" s="1"/>
  <c r="AI1931" i="1" s="1" a="1"/>
  <c r="AI1931" i="1" s="1"/>
  <c r="K1973" i="1" a="1"/>
  <c r="K1973" i="1" s="1"/>
  <c r="AH1973" i="1" a="1"/>
  <c r="AH1973" i="1" s="1"/>
  <c r="AI1973" i="1" s="1" a="1"/>
  <c r="AI1973" i="1" s="1"/>
  <c r="K2035" i="1" a="1"/>
  <c r="K2035" i="1" s="1"/>
  <c r="AH2035" i="1" a="1"/>
  <c r="AH2035" i="1" s="1"/>
  <c r="AJ2035" i="1" s="1" a="1"/>
  <c r="AJ2035" i="1" s="1"/>
  <c r="AH379" i="1" a="1"/>
  <c r="AH379" i="1" s="1"/>
  <c r="AJ379" i="1" s="1" a="1"/>
  <c r="AJ379" i="1" s="1"/>
  <c r="AK562" i="1" a="1"/>
  <c r="AK562" i="1" s="1"/>
  <c r="AK577" i="1" a="1"/>
  <c r="AK577" i="1" s="1"/>
  <c r="AH726" i="1" a="1"/>
  <c r="AH726" i="1" s="1"/>
  <c r="AH264" i="1" a="1"/>
  <c r="AH264" i="1" s="1"/>
  <c r="AJ264" i="1" s="1" a="1"/>
  <c r="AJ264" i="1" s="1"/>
  <c r="AK266" i="1" a="1"/>
  <c r="AK266" i="1" s="1"/>
  <c r="AL266" i="1" s="1" a="1"/>
  <c r="AL266" i="1" s="1"/>
  <c r="AI270" i="1" a="1"/>
  <c r="AI270" i="1" s="1"/>
  <c r="AK270" i="1" a="1"/>
  <c r="AK270" i="1" s="1"/>
  <c r="AL270" i="1" s="1" a="1"/>
  <c r="AL270" i="1" s="1"/>
  <c r="AH285" i="1" a="1"/>
  <c r="AH285" i="1" s="1"/>
  <c r="AJ285" i="1" s="1" a="1"/>
  <c r="AJ285" i="1" s="1"/>
  <c r="AH291" i="1" a="1"/>
  <c r="AH291" i="1" s="1"/>
  <c r="AJ291" i="1" s="1" a="1"/>
  <c r="AJ291" i="1" s="1"/>
  <c r="AH301" i="1" a="1"/>
  <c r="AH301" i="1" s="1"/>
  <c r="AJ301" i="1" s="1" a="1"/>
  <c r="AJ301" i="1" s="1"/>
  <c r="AH307" i="1" a="1"/>
  <c r="AH307" i="1" s="1"/>
  <c r="AJ307" i="1" s="1" a="1"/>
  <c r="AJ307" i="1" s="1"/>
  <c r="AH313" i="1" a="1"/>
  <c r="AH313" i="1" s="1"/>
  <c r="AJ313" i="1" s="1" a="1"/>
  <c r="AJ313" i="1" s="1"/>
  <c r="AH327" i="1" a="1"/>
  <c r="AH327" i="1" s="1"/>
  <c r="AH335" i="1" a="1"/>
  <c r="AH335" i="1" s="1"/>
  <c r="AJ335" i="1" s="1" a="1"/>
  <c r="AJ335" i="1" s="1"/>
  <c r="AH351" i="1" a="1"/>
  <c r="AH351" i="1" s="1"/>
  <c r="AH363" i="1" a="1"/>
  <c r="AH363" i="1" s="1"/>
  <c r="AJ363" i="1" s="1" a="1"/>
  <c r="AJ363" i="1" s="1"/>
  <c r="AH369" i="1" a="1"/>
  <c r="AH369" i="1" s="1"/>
  <c r="AJ369" i="1" s="1" a="1"/>
  <c r="AJ369" i="1" s="1"/>
  <c r="AH433" i="1" a="1"/>
  <c r="AH433" i="1" s="1"/>
  <c r="AJ433" i="1" s="1" a="1"/>
  <c r="AJ433" i="1" s="1"/>
  <c r="AH437" i="1" a="1"/>
  <c r="AH437" i="1" s="1"/>
  <c r="AH441" i="1" a="1"/>
  <c r="AH441" i="1" s="1"/>
  <c r="AJ441" i="1" s="1" a="1"/>
  <c r="AJ441" i="1" s="1"/>
  <c r="AH445" i="1" a="1"/>
  <c r="AH445" i="1" s="1"/>
  <c r="AI456" i="1" a="1"/>
  <c r="AI456" i="1" s="1"/>
  <c r="AK456" i="1" a="1"/>
  <c r="AK456" i="1" s="1"/>
  <c r="AH473" i="1" a="1"/>
  <c r="AH473" i="1" s="1"/>
  <c r="AJ473" i="1" s="1" a="1"/>
  <c r="AJ473" i="1" s="1"/>
  <c r="AH492" i="1" a="1"/>
  <c r="AH492" i="1" s="1"/>
  <c r="AJ492" i="1" s="1" a="1"/>
  <c r="AJ492" i="1" s="1"/>
  <c r="AH508" i="1" a="1"/>
  <c r="AH508" i="1" s="1"/>
  <c r="AH523" i="1" a="1"/>
  <c r="AH523" i="1" s="1"/>
  <c r="AH527" i="1" a="1"/>
  <c r="AH527" i="1" s="1"/>
  <c r="AJ527" i="1" s="1" a="1"/>
  <c r="AJ527" i="1" s="1"/>
  <c r="AI541" i="1" a="1"/>
  <c r="AI541" i="1" s="1"/>
  <c r="AK541" i="1" a="1"/>
  <c r="AK541" i="1" s="1"/>
  <c r="AH549" i="1" a="1"/>
  <c r="AH549" i="1" s="1"/>
  <c r="AJ549" i="1" s="1" a="1"/>
  <c r="AJ549" i="1" s="1"/>
  <c r="AI573" i="1" a="1"/>
  <c r="AI573" i="1" s="1"/>
  <c r="AK573" i="1" a="1"/>
  <c r="AK573" i="1" s="1"/>
  <c r="AL615" i="1" a="1"/>
  <c r="AL615" i="1" s="1"/>
  <c r="AH632" i="1" a="1"/>
  <c r="AH632" i="1" s="1"/>
  <c r="AJ632" i="1" s="1" a="1"/>
  <c r="AJ632" i="1" s="1"/>
  <c r="AH695" i="1" a="1"/>
  <c r="AH695" i="1" s="1"/>
  <c r="AJ695" i="1" s="1" a="1"/>
  <c r="AJ695" i="1" s="1"/>
  <c r="AH703" i="1" a="1"/>
  <c r="AH703" i="1" s="1"/>
  <c r="AH992" i="1" a="1"/>
  <c r="AH992" i="1" s="1"/>
  <c r="AJ992" i="1" s="1" a="1"/>
  <c r="AJ992" i="1" s="1"/>
  <c r="AH1012" i="1" a="1"/>
  <c r="AH1012" i="1" s="1"/>
  <c r="AH1029" i="1" a="1"/>
  <c r="AH1029" i="1" s="1"/>
  <c r="AJ1029" i="1" s="1" a="1"/>
  <c r="AJ1029" i="1" s="1"/>
  <c r="AH1045" i="1" a="1"/>
  <c r="AH1045" i="1" s="1"/>
  <c r="AH1061" i="1" a="1"/>
  <c r="AH1061" i="1" s="1"/>
  <c r="AJ1061" i="1" s="1" a="1"/>
  <c r="AJ1061" i="1" s="1"/>
  <c r="AH1106" i="1" a="1"/>
  <c r="AH1106" i="1" s="1"/>
  <c r="AJ1106" i="1" s="1" a="1"/>
  <c r="AJ1106" i="1" s="1"/>
  <c r="AH1124" i="1" a="1"/>
  <c r="AH1124" i="1" s="1"/>
  <c r="AJ1124" i="1" s="1" a="1"/>
  <c r="AJ1124" i="1" s="1"/>
  <c r="AH1162" i="1" a="1"/>
  <c r="AH1162" i="1" s="1"/>
  <c r="AJ1162" i="1" s="1" a="1"/>
  <c r="AJ1162" i="1" s="1"/>
  <c r="AH1168" i="1" a="1"/>
  <c r="AH1168" i="1" s="1"/>
  <c r="AJ1168" i="1" s="1" a="1"/>
  <c r="AJ1168" i="1" s="1"/>
  <c r="AH1187" i="1" a="1"/>
  <c r="AH1187" i="1" s="1"/>
  <c r="AJ1187" i="1" s="1" a="1"/>
  <c r="AJ1187" i="1" s="1"/>
  <c r="AH1205" i="1" a="1"/>
  <c r="AH1205" i="1" s="1"/>
  <c r="AH1221" i="1" a="1"/>
  <c r="AH1221" i="1" s="1"/>
  <c r="K1237" i="1" a="1"/>
  <c r="K1237" i="1" s="1"/>
  <c r="AH1237" i="1" a="1"/>
  <c r="AH1237" i="1" s="1"/>
  <c r="AH1326" i="1" a="1"/>
  <c r="AH1326" i="1" s="1"/>
  <c r="K1347" i="1" a="1"/>
  <c r="K1347" i="1" s="1"/>
  <c r="AH1347" i="1" a="1"/>
  <c r="AH1347" i="1" s="1"/>
  <c r="AJ1347" i="1" s="1" a="1"/>
  <c r="AJ1347" i="1" s="1"/>
  <c r="AH1353" i="1" a="1"/>
  <c r="AH1353" i="1" s="1"/>
  <c r="AJ1353" i="1" s="1" a="1"/>
  <c r="AJ1353" i="1" s="1"/>
  <c r="AH1417" i="1" a="1"/>
  <c r="AH1417" i="1" s="1"/>
  <c r="AH1433" i="1" a="1"/>
  <c r="AH1433" i="1" s="1"/>
  <c r="AH1441" i="1" a="1"/>
  <c r="AH1441" i="1" s="1"/>
  <c r="K1462" i="1" a="1"/>
  <c r="K1462" i="1" s="1"/>
  <c r="AK1462" i="1" a="1"/>
  <c r="AK1462" i="1" s="1"/>
  <c r="AH1463" i="1" a="1"/>
  <c r="AH1463" i="1" s="1"/>
  <c r="AJ1463" i="1" s="1" a="1"/>
  <c r="AJ1463" i="1" s="1"/>
  <c r="AK1509" i="1" a="1"/>
  <c r="AK1509" i="1" s="1"/>
  <c r="K1526" i="1" a="1"/>
  <c r="K1526" i="1" s="1"/>
  <c r="AK1526" i="1" a="1"/>
  <c r="AK1526" i="1" s="1"/>
  <c r="K1595" i="1" a="1"/>
  <c r="K1595" i="1" s="1"/>
  <c r="AK1595" i="1" a="1"/>
  <c r="AK1595" i="1" s="1"/>
  <c r="K1747" i="1" a="1"/>
  <c r="K1747" i="1" s="1"/>
  <c r="AK1747" i="1" a="1"/>
  <c r="AK1747" i="1" s="1"/>
  <c r="K1793" i="1" a="1"/>
  <c r="K1793" i="1" s="1"/>
  <c r="AH1793" i="1" a="1"/>
  <c r="AH1793" i="1" s="1"/>
  <c r="K1861" i="1" a="1"/>
  <c r="K1861" i="1" s="1"/>
  <c r="AH1861" i="1" a="1"/>
  <c r="AH1861" i="1" s="1"/>
  <c r="AK1931" i="1" a="1"/>
  <c r="AK1931" i="1" s="1"/>
  <c r="AL1931" i="1" s="1" a="1"/>
  <c r="AL1931" i="1" s="1"/>
  <c r="K1949" i="1" a="1"/>
  <c r="K1949" i="1" s="1"/>
  <c r="AK1949" i="1" a="1"/>
  <c r="AK1949" i="1" s="1"/>
  <c r="AL1949" i="1" s="1" a="1"/>
  <c r="AL1949" i="1" s="1"/>
  <c r="K1957" i="1" a="1"/>
  <c r="K1957" i="1" s="1"/>
  <c r="AH1957" i="1" a="1"/>
  <c r="AH1957" i="1" s="1"/>
  <c r="AJ1957" i="1" s="1" a="1"/>
  <c r="AJ1957" i="1" s="1"/>
  <c r="AK2035" i="1" a="1"/>
  <c r="AK2035" i="1" s="1"/>
  <c r="AL2203" i="1" a="1"/>
  <c r="AL2203" i="1" s="1"/>
  <c r="AH1409" i="1" a="1"/>
  <c r="AH1409" i="1" s="1"/>
  <c r="AH1453" i="1" a="1"/>
  <c r="AH1453" i="1" s="1"/>
  <c r="AI1453" i="1" s="1" a="1"/>
  <c r="AI1453" i="1" s="1"/>
  <c r="AH1454" i="1" a="1"/>
  <c r="AH1454" i="1" s="1"/>
  <c r="AL1509" i="1" a="1"/>
  <c r="AL1509" i="1" s="1"/>
  <c r="AL1793" i="1" a="1"/>
  <c r="AL1793" i="1" s="1"/>
  <c r="AL1861" i="1" a="1"/>
  <c r="AL1861" i="1" s="1"/>
  <c r="AL1957" i="1" a="1"/>
  <c r="AL1957" i="1" s="1"/>
  <c r="AL2035" i="1" a="1"/>
  <c r="AL2035" i="1" s="1"/>
  <c r="AH2043" i="1" a="1"/>
  <c r="AH2043" i="1" s="1"/>
  <c r="AJ2043" i="1" s="1" a="1"/>
  <c r="AJ2043" i="1" s="1"/>
  <c r="AL2043" i="1" a="1"/>
  <c r="AL2043" i="1" s="1"/>
  <c r="AH2125" i="1" a="1"/>
  <c r="AH2125" i="1" s="1"/>
  <c r="AJ2125" i="1" s="1" a="1"/>
  <c r="AJ2125" i="1" s="1"/>
  <c r="AL2125" i="1" a="1"/>
  <c r="AL2125" i="1" s="1"/>
  <c r="AK2164" i="1" a="1"/>
  <c r="AK2164" i="1" s="1"/>
  <c r="AJ557" i="1" a="1"/>
  <c r="AJ557" i="1" s="1"/>
  <c r="AI557" i="1" a="1"/>
  <c r="AI557" i="1" s="1"/>
  <c r="AJ628" i="1" a="1"/>
  <c r="AJ628" i="1" s="1"/>
  <c r="AI628" i="1" a="1"/>
  <c r="AI628" i="1" s="1"/>
  <c r="AI266" i="1" a="1"/>
  <c r="AI266" i="1" s="1"/>
  <c r="AH315" i="1" a="1"/>
  <c r="AH315" i="1" s="1"/>
  <c r="AJ315" i="1" s="1" a="1"/>
  <c r="AJ315" i="1" s="1"/>
  <c r="AH319" i="1" a="1"/>
  <c r="AH319" i="1" s="1"/>
  <c r="AJ319" i="1" s="1" a="1"/>
  <c r="AJ319" i="1" s="1"/>
  <c r="AH333" i="1" a="1"/>
  <c r="AH333" i="1" s="1"/>
  <c r="AH339" i="1" a="1"/>
  <c r="AH339" i="1" s="1"/>
  <c r="AJ339" i="1" s="1" a="1"/>
  <c r="AJ339" i="1" s="1"/>
  <c r="AH347" i="1" a="1"/>
  <c r="AH347" i="1" s="1"/>
  <c r="AH355" i="1" a="1"/>
  <c r="AH355" i="1" s="1"/>
  <c r="AJ355" i="1" s="1" a="1"/>
  <c r="AJ355" i="1" s="1"/>
  <c r="AH359" i="1" a="1"/>
  <c r="AH359" i="1" s="1"/>
  <c r="AH361" i="1" a="1"/>
  <c r="AH361" i="1" s="1"/>
  <c r="AJ361" i="1" s="1" a="1"/>
  <c r="AJ361" i="1" s="1"/>
  <c r="AH375" i="1" a="1"/>
  <c r="AH375" i="1" s="1"/>
  <c r="AH377" i="1" a="1"/>
  <c r="AH377" i="1" s="1"/>
  <c r="AJ377" i="1" s="1" a="1"/>
  <c r="AJ377" i="1" s="1"/>
  <c r="AH391" i="1" a="1"/>
  <c r="AH391" i="1" s="1"/>
  <c r="AH393" i="1" a="1"/>
  <c r="AH393" i="1" s="1"/>
  <c r="AJ393" i="1" s="1" a="1"/>
  <c r="AJ393" i="1" s="1"/>
  <c r="AH425" i="1" a="1"/>
  <c r="AH425" i="1" s="1"/>
  <c r="AI425" i="1" s="1" a="1"/>
  <c r="AI425" i="1" s="1"/>
  <c r="AI433" i="1" a="1"/>
  <c r="AI433" i="1" s="1"/>
  <c r="AK433" i="1" a="1"/>
  <c r="AK433" i="1" s="1"/>
  <c r="AL433" i="1" s="1" a="1"/>
  <c r="AL433" i="1" s="1"/>
  <c r="AK437" i="1" a="1"/>
  <c r="AK437" i="1" s="1"/>
  <c r="AL437" i="1" s="1" a="1"/>
  <c r="AL437" i="1" s="1"/>
  <c r="AI441" i="1" a="1"/>
  <c r="AI441" i="1" s="1"/>
  <c r="AK441" i="1" a="1"/>
  <c r="AK441" i="1" s="1"/>
  <c r="AL441" i="1" s="1" a="1"/>
  <c r="AL441" i="1" s="1"/>
  <c r="AK445" i="1" a="1"/>
  <c r="AK445" i="1" s="1"/>
  <c r="AL445" i="1" s="1" a="1"/>
  <c r="AL445" i="1" s="1"/>
  <c r="AH454" i="1" a="1"/>
  <c r="AH454" i="1" s="1"/>
  <c r="AJ454" i="1" s="1" a="1"/>
  <c r="AJ454" i="1" s="1"/>
  <c r="AH460" i="1" a="1"/>
  <c r="AH460" i="1" s="1"/>
  <c r="AJ460" i="1" s="1" a="1"/>
  <c r="AJ460" i="1" s="1"/>
  <c r="AK523" i="1" a="1"/>
  <c r="AK523" i="1" s="1"/>
  <c r="AI527" i="1" a="1"/>
  <c r="AI527" i="1" s="1"/>
  <c r="AK527" i="1" a="1"/>
  <c r="AK527" i="1" s="1"/>
  <c r="AI545" i="1" a="1"/>
  <c r="AI545" i="1" s="1"/>
  <c r="AK545" i="1" a="1"/>
  <c r="AK545" i="1" s="1"/>
  <c r="AL545" i="1" s="1" a="1"/>
  <c r="AL545" i="1" s="1"/>
  <c r="AH553" i="1" a="1"/>
  <c r="AH553" i="1" s="1"/>
  <c r="AJ553" i="1" s="1" a="1"/>
  <c r="AJ553" i="1" s="1"/>
  <c r="K591" i="1" a="1"/>
  <c r="K591" i="1" s="1"/>
  <c r="AK591" i="1" a="1"/>
  <c r="AK591" i="1" s="1"/>
  <c r="K644" i="1" a="1"/>
  <c r="K644" i="1" s="1"/>
  <c r="AK644" i="1" a="1"/>
  <c r="AK644" i="1" s="1"/>
  <c r="K648" i="1" a="1"/>
  <c r="K648" i="1" s="1"/>
  <c r="AK648" i="1" a="1"/>
  <c r="AK648" i="1" s="1"/>
  <c r="K652" i="1" a="1"/>
  <c r="K652" i="1" s="1"/>
  <c r="AK652" i="1" a="1"/>
  <c r="AK652" i="1" s="1"/>
  <c r="K656" i="1" a="1"/>
  <c r="K656" i="1" s="1"/>
  <c r="AK656" i="1" a="1"/>
  <c r="AK656" i="1" s="1"/>
  <c r="K660" i="1" a="1"/>
  <c r="K660" i="1" s="1"/>
  <c r="AK660" i="1" a="1"/>
  <c r="AK660" i="1" s="1"/>
  <c r="K664" i="1" a="1"/>
  <c r="K664" i="1" s="1"/>
  <c r="AK664" i="1" a="1"/>
  <c r="AK664" i="1" s="1"/>
  <c r="K668" i="1" a="1"/>
  <c r="K668" i="1" s="1"/>
  <c r="AK668" i="1" a="1"/>
  <c r="AK668" i="1" s="1"/>
  <c r="K672" i="1" a="1"/>
  <c r="K672" i="1" s="1"/>
  <c r="AK672" i="1" a="1"/>
  <c r="AK672" i="1" s="1"/>
  <c r="AH275" i="1" a="1"/>
  <c r="AH275" i="1" s="1"/>
  <c r="AJ275" i="1" s="1" a="1"/>
  <c r="AJ275" i="1" s="1"/>
  <c r="AH283" i="1" a="1"/>
  <c r="AH283" i="1" s="1"/>
  <c r="AJ283" i="1" s="1" a="1"/>
  <c r="AJ283" i="1" s="1"/>
  <c r="AH287" i="1" a="1"/>
  <c r="AH287" i="1" s="1"/>
  <c r="AJ287" i="1" s="1" a="1"/>
  <c r="AJ287" i="1" s="1"/>
  <c r="AH305" i="1" a="1"/>
  <c r="AH305" i="1" s="1"/>
  <c r="AJ305" i="1" s="1" a="1"/>
  <c r="AJ305" i="1" s="1"/>
  <c r="AH309" i="1" a="1"/>
  <c r="AH309" i="1" s="1"/>
  <c r="AJ309" i="1" s="1" a="1"/>
  <c r="AJ309" i="1" s="1"/>
  <c r="AH325" i="1" a="1"/>
  <c r="AH325" i="1" s="1"/>
  <c r="AJ325" i="1" s="1" a="1"/>
  <c r="AJ325" i="1" s="1"/>
  <c r="AH367" i="1" a="1"/>
  <c r="AH367" i="1" s="1"/>
  <c r="AH383" i="1" a="1"/>
  <c r="AH383" i="1" s="1"/>
  <c r="AJ383" i="1" s="1" a="1"/>
  <c r="AJ383" i="1" s="1"/>
  <c r="AH475" i="1" a="1"/>
  <c r="AH475" i="1" s="1"/>
  <c r="AJ475" i="1" s="1" a="1"/>
  <c r="AJ475" i="1" s="1"/>
  <c r="AH495" i="1" a="1"/>
  <c r="AH495" i="1" s="1"/>
  <c r="AJ495" i="1" s="1" a="1"/>
  <c r="AJ495" i="1" s="1"/>
  <c r="K557" i="1" a="1"/>
  <c r="K557" i="1" s="1"/>
  <c r="AK557" i="1" a="1"/>
  <c r="AK557" i="1" s="1"/>
  <c r="AJ591" i="1" a="1"/>
  <c r="AJ591" i="1" s="1"/>
  <c r="AI591" i="1" a="1"/>
  <c r="AI591" i="1" s="1"/>
  <c r="K628" i="1" a="1"/>
  <c r="K628" i="1" s="1"/>
  <c r="AK628" i="1" a="1"/>
  <c r="AK628" i="1" s="1"/>
  <c r="AJ644" i="1" a="1"/>
  <c r="AJ644" i="1" s="1"/>
  <c r="AI644" i="1" a="1"/>
  <c r="AI644" i="1" s="1"/>
  <c r="AJ648" i="1" a="1"/>
  <c r="AJ648" i="1" s="1"/>
  <c r="AI648" i="1" a="1"/>
  <c r="AI648" i="1" s="1"/>
  <c r="AJ652" i="1" a="1"/>
  <c r="AJ652" i="1" s="1"/>
  <c r="AI652" i="1" a="1"/>
  <c r="AI652" i="1" s="1"/>
  <c r="AJ656" i="1" a="1"/>
  <c r="AJ656" i="1" s="1"/>
  <c r="AI656" i="1" a="1"/>
  <c r="AI656" i="1" s="1"/>
  <c r="AJ660" i="1" a="1"/>
  <c r="AJ660" i="1" s="1"/>
  <c r="AI660" i="1" a="1"/>
  <c r="AI660" i="1" s="1"/>
  <c r="AJ664" i="1" a="1"/>
  <c r="AJ664" i="1" s="1"/>
  <c r="AI664" i="1" a="1"/>
  <c r="AI664" i="1" s="1"/>
  <c r="AJ668" i="1" a="1"/>
  <c r="AJ668" i="1" s="1"/>
  <c r="AI668" i="1" a="1"/>
  <c r="AI668" i="1" s="1"/>
  <c r="AJ672" i="1" a="1"/>
  <c r="AJ672" i="1" s="1"/>
  <c r="AI672" i="1" a="1"/>
  <c r="AI672" i="1" s="1"/>
  <c r="AH1600" i="1" a="1"/>
  <c r="AH1600" i="1" s="1"/>
  <c r="AJ1600" i="1" s="1" a="1"/>
  <c r="AJ1600" i="1" s="1"/>
  <c r="K1617" i="1" a="1"/>
  <c r="K1617" i="1" s="1"/>
  <c r="AK1617" i="1" a="1"/>
  <c r="AK1617" i="1" s="1"/>
  <c r="K1625" i="1" a="1"/>
  <c r="K1625" i="1" s="1"/>
  <c r="AK1625" i="1" a="1"/>
  <c r="AK1625" i="1" s="1"/>
  <c r="K1635" i="1" a="1"/>
  <c r="K1635" i="1" s="1"/>
  <c r="AH1635" i="1" a="1"/>
  <c r="AH1635" i="1" s="1"/>
  <c r="AI1635" i="1" s="1" a="1"/>
  <c r="AI1635" i="1" s="1"/>
  <c r="AI1636" i="1" a="1"/>
  <c r="AI1636" i="1" s="1"/>
  <c r="K1636" i="1" a="1"/>
  <c r="K1636" i="1" s="1"/>
  <c r="AK1636" i="1" a="1"/>
  <c r="AK1636" i="1" s="1"/>
  <c r="AI1637" i="1" a="1"/>
  <c r="AI1637" i="1" s="1"/>
  <c r="K1637" i="1" a="1"/>
  <c r="K1637" i="1" s="1"/>
  <c r="AK1637" i="1" a="1"/>
  <c r="AK1637" i="1" s="1"/>
  <c r="AL1637" i="1" s="1" a="1"/>
  <c r="AL1637" i="1" s="1"/>
  <c r="AL637" i="1" a="1"/>
  <c r="AL637" i="1" s="1"/>
  <c r="AH693" i="1" a="1"/>
  <c r="AH693" i="1" s="1"/>
  <c r="AH697" i="1" a="1"/>
  <c r="AH697" i="1" s="1"/>
  <c r="AJ697" i="1" s="1" a="1"/>
  <c r="AJ697" i="1" s="1"/>
  <c r="AH701" i="1" a="1"/>
  <c r="AH701" i="1" s="1"/>
  <c r="AH705" i="1" a="1"/>
  <c r="AH705" i="1" s="1"/>
  <c r="AJ705" i="1" s="1" a="1"/>
  <c r="AJ705" i="1" s="1"/>
  <c r="AH724" i="1" a="1"/>
  <c r="AH724" i="1" s="1"/>
  <c r="AJ724" i="1" s="1" a="1"/>
  <c r="AJ724" i="1" s="1"/>
  <c r="AH970" i="1" a="1"/>
  <c r="AH970" i="1" s="1"/>
  <c r="AJ970" i="1" s="1" a="1"/>
  <c r="AJ970" i="1" s="1"/>
  <c r="AH972" i="1" a="1"/>
  <c r="AH972" i="1" s="1"/>
  <c r="AH986" i="1" a="1"/>
  <c r="AH986" i="1" s="1"/>
  <c r="AJ986" i="1" s="1" a="1"/>
  <c r="AJ986" i="1" s="1"/>
  <c r="AH988" i="1" a="1"/>
  <c r="AH988" i="1" s="1"/>
  <c r="AH1006" i="1" a="1"/>
  <c r="AH1006" i="1" s="1"/>
  <c r="AJ1006" i="1" s="1" a="1"/>
  <c r="AJ1006" i="1" s="1"/>
  <c r="AH1018" i="1" a="1"/>
  <c r="AH1018" i="1" s="1"/>
  <c r="AJ1018" i="1" s="1" a="1"/>
  <c r="AJ1018" i="1" s="1"/>
  <c r="AI1029" i="1" a="1"/>
  <c r="AI1029" i="1" s="1"/>
  <c r="AK1029" i="1" a="1"/>
  <c r="AK1029" i="1" s="1"/>
  <c r="AL1029" i="1" s="1" a="1"/>
  <c r="AL1029" i="1" s="1"/>
  <c r="AK1045" i="1" a="1"/>
  <c r="AK1045" i="1" s="1"/>
  <c r="AL1045" i="1" s="1" a="1"/>
  <c r="AL1045" i="1" s="1"/>
  <c r="AI1061" i="1" a="1"/>
  <c r="AI1061" i="1" s="1"/>
  <c r="AK1061" i="1" a="1"/>
  <c r="AK1061" i="1" s="1"/>
  <c r="AL1061" i="1" s="1" a="1"/>
  <c r="AL1061" i="1" s="1"/>
  <c r="AH1073" i="1" a="1"/>
  <c r="AH1073" i="1" s="1"/>
  <c r="AJ1073" i="1" s="1" a="1"/>
  <c r="AJ1073" i="1" s="1"/>
  <c r="AH1086" i="1" a="1"/>
  <c r="AH1086" i="1" s="1"/>
  <c r="AH1102" i="1" a="1"/>
  <c r="AH1102" i="1" s="1"/>
  <c r="AJ1102" i="1" s="1" a="1"/>
  <c r="AJ1102" i="1" s="1"/>
  <c r="AH1112" i="1" a="1"/>
  <c r="AH1112" i="1" s="1"/>
  <c r="AJ1112" i="1" s="1" a="1"/>
  <c r="AJ1112" i="1" s="1"/>
  <c r="AH1120" i="1" a="1"/>
  <c r="AH1120" i="1" s="1"/>
  <c r="AJ1120" i="1" s="1" a="1"/>
  <c r="AJ1120" i="1" s="1"/>
  <c r="AH1128" i="1" a="1"/>
  <c r="AH1128" i="1" s="1"/>
  <c r="AJ1128" i="1" s="1" a="1"/>
  <c r="AJ1128" i="1" s="1"/>
  <c r="AH1142" i="1" a="1"/>
  <c r="AH1142" i="1" s="1"/>
  <c r="AJ1142" i="1" s="1" a="1"/>
  <c r="AJ1142" i="1" s="1"/>
  <c r="AH1160" i="1" a="1"/>
  <c r="AH1160" i="1" s="1"/>
  <c r="AH1193" i="1" a="1"/>
  <c r="AH1193" i="1" s="1"/>
  <c r="AJ1193" i="1" s="1" a="1"/>
  <c r="AJ1193" i="1" s="1"/>
  <c r="AH1201" i="1" a="1"/>
  <c r="AH1201" i="1" s="1"/>
  <c r="AI1201" i="1" s="1" a="1"/>
  <c r="AI1201" i="1" s="1"/>
  <c r="AH1209" i="1" a="1"/>
  <c r="AH1209" i="1" s="1"/>
  <c r="AH1217" i="1" a="1"/>
  <c r="AH1217" i="1" s="1"/>
  <c r="AH1225" i="1" a="1"/>
  <c r="AH1225" i="1" s="1"/>
  <c r="AJ1225" i="1" s="1" a="1"/>
  <c r="AJ1225" i="1" s="1"/>
  <c r="AH1233" i="1" a="1"/>
  <c r="AH1233" i="1" s="1"/>
  <c r="AH1241" i="1" a="1"/>
  <c r="AH1241" i="1" s="1"/>
  <c r="AJ1241" i="1" s="1" a="1"/>
  <c r="AJ1241" i="1" s="1"/>
  <c r="AH1249" i="1" a="1"/>
  <c r="AH1249" i="1" s="1"/>
  <c r="AH1330" i="1" a="1"/>
  <c r="AH1330" i="1" s="1"/>
  <c r="AJ1330" i="1" s="1" a="1"/>
  <c r="AJ1330" i="1" s="1"/>
  <c r="AH1342" i="1" a="1"/>
  <c r="AH1342" i="1" s="1"/>
  <c r="AJ1342" i="1" s="1" a="1"/>
  <c r="AJ1342" i="1" s="1"/>
  <c r="AH1351" i="1" a="1"/>
  <c r="AH1351" i="1" s="1"/>
  <c r="AJ1351" i="1" s="1" a="1"/>
  <c r="AJ1351" i="1" s="1"/>
  <c r="AH1405" i="1" a="1"/>
  <c r="AH1405" i="1" s="1"/>
  <c r="AH1421" i="1" a="1"/>
  <c r="AH1421" i="1" s="1"/>
  <c r="AH1429" i="1" a="1"/>
  <c r="AH1429" i="1" s="1"/>
  <c r="AI1437" i="1" a="1"/>
  <c r="AI1437" i="1" s="1"/>
  <c r="AK1437" i="1" a="1"/>
  <c r="AK1437" i="1" s="1"/>
  <c r="AI1445" i="1" a="1"/>
  <c r="AI1445" i="1" s="1"/>
  <c r="AK1445" i="1" a="1"/>
  <c r="AK1445" i="1" s="1"/>
  <c r="AI1458" i="1" a="1"/>
  <c r="AI1458" i="1" s="1"/>
  <c r="AK1458" i="1" a="1"/>
  <c r="AK1458" i="1" s="1"/>
  <c r="AH1526" i="1" a="1"/>
  <c r="AH1526" i="1" s="1"/>
  <c r="AJ1526" i="1" s="1" a="1"/>
  <c r="AJ1526" i="1" s="1"/>
  <c r="AL1526" i="1" a="1"/>
  <c r="AL1526" i="1" s="1"/>
  <c r="K1613" i="1" a="1"/>
  <c r="K1613" i="1" s="1"/>
  <c r="AK1613" i="1" a="1"/>
  <c r="AK1613" i="1" s="1"/>
  <c r="K1621" i="1" a="1"/>
  <c r="K1621" i="1" s="1"/>
  <c r="AK1621" i="1" a="1"/>
  <c r="AK1621" i="1" s="1"/>
  <c r="K1629" i="1" a="1"/>
  <c r="K1629" i="1" s="1"/>
  <c r="AK1629" i="1" a="1"/>
  <c r="AK1629" i="1" s="1"/>
  <c r="AL2199" i="1" a="1"/>
  <c r="AL2199" i="1" s="1"/>
  <c r="AK1735" i="1" a="1"/>
  <c r="AK1735" i="1" s="1"/>
  <c r="AK1743" i="1" a="1"/>
  <c r="AK1743" i="1" s="1"/>
  <c r="AK1751" i="1" a="1"/>
  <c r="AK1751" i="1" s="1"/>
  <c r="AK1761" i="1" a="1"/>
  <c r="AK1761" i="1" s="1"/>
  <c r="AK1770" i="1" a="1"/>
  <c r="AK1770" i="1" s="1"/>
  <c r="AK1778" i="1" a="1"/>
  <c r="AK1778" i="1" s="1"/>
  <c r="AH1857" i="1" a="1"/>
  <c r="AH1857" i="1" s="1"/>
  <c r="AJ1857" i="1" s="1" a="1"/>
  <c r="AJ1857" i="1" s="1"/>
  <c r="AL1857" i="1" a="1"/>
  <c r="AL1857" i="1" s="1"/>
  <c r="AK1880" i="1" a="1"/>
  <c r="AK1880" i="1" s="1"/>
  <c r="AK1884" i="1" a="1"/>
  <c r="AK1884" i="1" s="1"/>
  <c r="AK1896" i="1" a="1"/>
  <c r="AK1896" i="1" s="1"/>
  <c r="AH1908" i="1" a="1"/>
  <c r="AH1908" i="1" s="1"/>
  <c r="AH1927" i="1" a="1"/>
  <c r="AH1927" i="1" s="1"/>
  <c r="AI1927" i="1" s="1" a="1"/>
  <c r="AI1927" i="1" s="1"/>
  <c r="AL1927" i="1" a="1"/>
  <c r="AL1927" i="1" s="1"/>
  <c r="AH1949" i="1" a="1"/>
  <c r="AH1949" i="1" s="1"/>
  <c r="AJ1949" i="1" s="1" a="1"/>
  <c r="AJ1949" i="1" s="1"/>
  <c r="AH1969" i="1" a="1"/>
  <c r="AH1969" i="1" s="1"/>
  <c r="AI1969" i="1" s="1" a="1"/>
  <c r="AI1969" i="1" s="1"/>
  <c r="AL1969" i="1" a="1"/>
  <c r="AL1969" i="1" s="1"/>
  <c r="AH1977" i="1" a="1"/>
  <c r="AH1977" i="1" s="1"/>
  <c r="AI1977" i="1" s="1" a="1"/>
  <c r="AI1977" i="1" s="1"/>
  <c r="AH1988" i="1" a="1"/>
  <c r="AH1988" i="1" s="1"/>
  <c r="AH2039" i="1" a="1"/>
  <c r="AH2039" i="1" s="1"/>
  <c r="AJ2039" i="1" s="1" a="1"/>
  <c r="AJ2039" i="1" s="1"/>
  <c r="AL2039" i="1" a="1"/>
  <c r="AL2039" i="1" s="1"/>
  <c r="AH2046" i="1" a="1"/>
  <c r="AH2046" i="1" s="1"/>
  <c r="AJ2046" i="1" s="1" a="1"/>
  <c r="AJ2046" i="1" s="1"/>
  <c r="AH2106" i="1" a="1"/>
  <c r="AH2106" i="1" s="1"/>
  <c r="AJ2106" i="1" s="1" a="1"/>
  <c r="AJ2106" i="1" s="1"/>
  <c r="AH2146" i="1" a="1"/>
  <c r="AH2146" i="1" s="1"/>
  <c r="AI2146" i="1" s="1" a="1"/>
  <c r="AI2146" i="1" s="1"/>
  <c r="AK2163" i="1" a="1"/>
  <c r="AK2163" i="1" s="1"/>
  <c r="AK2168" i="1" a="1"/>
  <c r="AK2168" i="1" s="1"/>
  <c r="AH2202" i="1" a="1"/>
  <c r="AH2202" i="1" s="1"/>
  <c r="AJ593" i="1" a="1"/>
  <c r="AJ593" i="1" s="1"/>
  <c r="AI593" i="1" a="1"/>
  <c r="AI593" i="1" s="1"/>
  <c r="AI264" i="1" a="1"/>
  <c r="AI264" i="1" s="1"/>
  <c r="AK264" i="1" a="1"/>
  <c r="AK264" i="1" s="1"/>
  <c r="AI268" i="1" a="1"/>
  <c r="AI268" i="1" s="1"/>
  <c r="AK268" i="1" a="1"/>
  <c r="AK268" i="1" s="1"/>
  <c r="AH273" i="1" a="1"/>
  <c r="AH273" i="1" s="1"/>
  <c r="AJ273" i="1" s="1" a="1"/>
  <c r="AJ273" i="1" s="1"/>
  <c r="AH277" i="1" a="1"/>
  <c r="AH277" i="1" s="1"/>
  <c r="AJ277" i="1" s="1" a="1"/>
  <c r="AJ277" i="1" s="1"/>
  <c r="AH281" i="1" a="1"/>
  <c r="AH281" i="1" s="1"/>
  <c r="AJ281" i="1" s="1" a="1"/>
  <c r="AJ281" i="1" s="1"/>
  <c r="AH293" i="1" a="1"/>
  <c r="AH293" i="1" s="1"/>
  <c r="AJ293" i="1" s="1" a="1"/>
  <c r="AJ293" i="1" s="1"/>
  <c r="AH297" i="1" a="1"/>
  <c r="AH297" i="1" s="1"/>
  <c r="AJ297" i="1" s="1" a="1"/>
  <c r="AJ297" i="1" s="1"/>
  <c r="AH337" i="1" a="1"/>
  <c r="AH337" i="1" s="1"/>
  <c r="AJ337" i="1" s="1" a="1"/>
  <c r="AJ337" i="1" s="1"/>
  <c r="AH341" i="1" a="1"/>
  <c r="AH341" i="1" s="1"/>
  <c r="AH345" i="1" a="1"/>
  <c r="AH345" i="1" s="1"/>
  <c r="AJ345" i="1" s="1" a="1"/>
  <c r="AJ345" i="1" s="1"/>
  <c r="AH349" i="1" a="1"/>
  <c r="AH349" i="1" s="1"/>
  <c r="AH353" i="1" a="1"/>
  <c r="AH353" i="1" s="1"/>
  <c r="AJ353" i="1" s="1" a="1"/>
  <c r="AJ353" i="1" s="1"/>
  <c r="AH500" i="1" a="1"/>
  <c r="AH500" i="1" s="1"/>
  <c r="AI500" i="1" s="1" a="1"/>
  <c r="AI500" i="1" s="1"/>
  <c r="AJ521" i="1" a="1"/>
  <c r="AJ521" i="1" s="1"/>
  <c r="AI521" i="1" a="1"/>
  <c r="AI521" i="1" s="1"/>
  <c r="AJ525" i="1" a="1"/>
  <c r="AJ525" i="1" s="1"/>
  <c r="AI525" i="1" a="1"/>
  <c r="AI525" i="1" s="1"/>
  <c r="K533" i="1" a="1"/>
  <c r="K533" i="1" s="1"/>
  <c r="AK533" i="1" a="1"/>
  <c r="AK533" i="1" s="1"/>
  <c r="AL533" i="1" s="1" a="1"/>
  <c r="AL533" i="1" s="1"/>
  <c r="K539" i="1" a="1"/>
  <c r="K539" i="1" s="1"/>
  <c r="AK539" i="1" a="1"/>
  <c r="AK539" i="1" s="1"/>
  <c r="AL539" i="1" s="1" a="1"/>
  <c r="AL539" i="1" s="1"/>
  <c r="K543" i="1" a="1"/>
  <c r="K543" i="1" s="1"/>
  <c r="AK543" i="1" a="1"/>
  <c r="AK543" i="1" s="1"/>
  <c r="AL543" i="1" s="1" a="1"/>
  <c r="AL543" i="1" s="1"/>
  <c r="K547" i="1" a="1"/>
  <c r="K547" i="1" s="1"/>
  <c r="AK547" i="1" a="1"/>
  <c r="AK547" i="1" s="1"/>
  <c r="AL547" i="1" s="1" a="1"/>
  <c r="AL547" i="1" s="1"/>
  <c r="K555" i="1" a="1"/>
  <c r="K555" i="1" s="1"/>
  <c r="AH555" i="1" a="1"/>
  <c r="AH555" i="1" s="1"/>
  <c r="AJ555" i="1" s="1" a="1"/>
  <c r="AJ555" i="1" s="1"/>
  <c r="K559" i="1" a="1"/>
  <c r="K559" i="1" s="1"/>
  <c r="AK559" i="1" a="1"/>
  <c r="AK559" i="1" s="1"/>
  <c r="K575" i="1" a="1"/>
  <c r="K575" i="1" s="1"/>
  <c r="AK575" i="1" a="1"/>
  <c r="AK575" i="1" s="1"/>
  <c r="AL575" i="1" s="1" a="1"/>
  <c r="AL575" i="1" s="1"/>
  <c r="K622" i="1" a="1"/>
  <c r="K622" i="1" s="1"/>
  <c r="AK622" i="1" a="1"/>
  <c r="AK622" i="1" s="1"/>
  <c r="AL622" i="1" s="1" a="1"/>
  <c r="AL622" i="1" s="1"/>
  <c r="K626" i="1" a="1"/>
  <c r="K626" i="1" s="1"/>
  <c r="AK626" i="1" a="1"/>
  <c r="AK626" i="1" s="1"/>
  <c r="AL626" i="1" s="1" a="1"/>
  <c r="AL626" i="1" s="1"/>
  <c r="K634" i="1" a="1"/>
  <c r="K634" i="1" s="1"/>
  <c r="AH634" i="1" a="1"/>
  <c r="AH634" i="1" s="1"/>
  <c r="AJ634" i="1" s="1" a="1"/>
  <c r="AJ634" i="1" s="1"/>
  <c r="K642" i="1" a="1"/>
  <c r="K642" i="1" s="1"/>
  <c r="AK642" i="1" a="1"/>
  <c r="AK642" i="1" s="1"/>
  <c r="AL642" i="1" s="1" a="1"/>
  <c r="AL642" i="1" s="1"/>
  <c r="K646" i="1" a="1"/>
  <c r="K646" i="1" s="1"/>
  <c r="AK646" i="1" a="1"/>
  <c r="AK646" i="1" s="1"/>
  <c r="AL646" i="1" s="1" a="1"/>
  <c r="AL646" i="1" s="1"/>
  <c r="K650" i="1" a="1"/>
  <c r="K650" i="1" s="1"/>
  <c r="AK650" i="1" a="1"/>
  <c r="AK650" i="1" s="1"/>
  <c r="AL650" i="1" s="1" a="1"/>
  <c r="AL650" i="1" s="1"/>
  <c r="K654" i="1" a="1"/>
  <c r="K654" i="1" s="1"/>
  <c r="AK654" i="1" a="1"/>
  <c r="AK654" i="1" s="1"/>
  <c r="AL654" i="1" s="1" a="1"/>
  <c r="AL654" i="1" s="1"/>
  <c r="K658" i="1" a="1"/>
  <c r="K658" i="1" s="1"/>
  <c r="AK658" i="1" a="1"/>
  <c r="AK658" i="1" s="1"/>
  <c r="AL658" i="1" s="1" a="1"/>
  <c r="AL658" i="1" s="1"/>
  <c r="K662" i="1" a="1"/>
  <c r="K662" i="1" s="1"/>
  <c r="AK662" i="1" a="1"/>
  <c r="AK662" i="1" s="1"/>
  <c r="AL662" i="1" s="1" a="1"/>
  <c r="AL662" i="1" s="1"/>
  <c r="K666" i="1" a="1"/>
  <c r="K666" i="1" s="1"/>
  <c r="AK666" i="1" a="1"/>
  <c r="AK666" i="1" s="1"/>
  <c r="AL666" i="1" s="1" a="1"/>
  <c r="AL666" i="1" s="1"/>
  <c r="K670" i="1" a="1"/>
  <c r="K670" i="1" s="1"/>
  <c r="AK670" i="1" a="1"/>
  <c r="AK670" i="1" s="1"/>
  <c r="AL670" i="1" s="1" a="1"/>
  <c r="AL670" i="1" s="1"/>
  <c r="K674" i="1" a="1"/>
  <c r="K674" i="1" s="1"/>
  <c r="AK674" i="1" a="1"/>
  <c r="AK674" i="1" s="1"/>
  <c r="AL674" i="1" s="1" a="1"/>
  <c r="AL674" i="1" s="1"/>
  <c r="K696" i="1" a="1"/>
  <c r="K696" i="1" s="1"/>
  <c r="AH696" i="1" a="1"/>
  <c r="AH696" i="1" s="1"/>
  <c r="AJ696" i="1" s="1" a="1"/>
  <c r="AJ696" i="1" s="1"/>
  <c r="K700" i="1" a="1"/>
  <c r="K700" i="1" s="1"/>
  <c r="AH700" i="1" a="1"/>
  <c r="AH700" i="1" s="1"/>
  <c r="AJ700" i="1" s="1" a="1"/>
  <c r="AJ700" i="1" s="1"/>
  <c r="K704" i="1" a="1"/>
  <c r="K704" i="1" s="1"/>
  <c r="AH704" i="1" a="1"/>
  <c r="AH704" i="1" s="1"/>
  <c r="AJ704" i="1" s="1" a="1"/>
  <c r="AJ704" i="1" s="1"/>
  <c r="K708" i="1" a="1"/>
  <c r="K708" i="1" s="1"/>
  <c r="AH708" i="1" a="1"/>
  <c r="AH708" i="1" s="1"/>
  <c r="AJ708" i="1" s="1" a="1"/>
  <c r="AJ708" i="1" s="1"/>
  <c r="K712" i="1" a="1"/>
  <c r="K712" i="1" s="1"/>
  <c r="AH712" i="1" a="1"/>
  <c r="AH712" i="1" s="1"/>
  <c r="AJ712" i="1" s="1" a="1"/>
  <c r="AJ712" i="1" s="1"/>
  <c r="K716" i="1" a="1"/>
  <c r="K716" i="1" s="1"/>
  <c r="AH716" i="1" a="1"/>
  <c r="AH716" i="1" s="1"/>
  <c r="AJ716" i="1" s="1" a="1"/>
  <c r="AJ716" i="1" s="1"/>
  <c r="AH722" i="1" a="1"/>
  <c r="AH722" i="1" s="1"/>
  <c r="AJ722" i="1" s="1" a="1"/>
  <c r="AJ722" i="1" s="1"/>
  <c r="AK968" i="1" a="1"/>
  <c r="AK968" i="1" s="1"/>
  <c r="AL968" i="1" s="1" a="1"/>
  <c r="AL968" i="1" s="1"/>
  <c r="AH968" i="1" a="1"/>
  <c r="AH968" i="1" s="1"/>
  <c r="AJ968" i="1" s="1" a="1"/>
  <c r="AJ968" i="1" s="1"/>
  <c r="AK984" i="1" a="1"/>
  <c r="AK984" i="1" s="1"/>
  <c r="AL984" i="1" s="1" a="1"/>
  <c r="AL984" i="1" s="1"/>
  <c r="AH984" i="1" a="1"/>
  <c r="AH984" i="1" s="1"/>
  <c r="AJ984" i="1" s="1" a="1"/>
  <c r="AJ984" i="1" s="1"/>
  <c r="K994" i="1" a="1"/>
  <c r="K994" i="1" s="1"/>
  <c r="AH994" i="1" a="1"/>
  <c r="AH994" i="1" s="1"/>
  <c r="AJ994" i="1" s="1" a="1"/>
  <c r="AJ994" i="1" s="1"/>
  <c r="K998" i="1" a="1"/>
  <c r="K998" i="1" s="1"/>
  <c r="AH998" i="1" a="1"/>
  <c r="AH998" i="1" s="1"/>
  <c r="AJ998" i="1" s="1" a="1"/>
  <c r="AJ998" i="1" s="1"/>
  <c r="AK1016" i="1" a="1"/>
  <c r="AK1016" i="1" s="1"/>
  <c r="AH1016" i="1" a="1"/>
  <c r="AH1016" i="1" s="1"/>
  <c r="AJ1016" i="1" s="1" a="1"/>
  <c r="AJ1016" i="1" s="1"/>
  <c r="K1033" i="1" a="1"/>
  <c r="K1033" i="1" s="1"/>
  <c r="AK1033" i="1" a="1"/>
  <c r="AK1033" i="1" s="1"/>
  <c r="K1041" i="1" a="1"/>
  <c r="K1041" i="1" s="1"/>
  <c r="AK1041" i="1" a="1"/>
  <c r="AK1041" i="1" s="1"/>
  <c r="K1049" i="1" a="1"/>
  <c r="K1049" i="1" s="1"/>
  <c r="AK1049" i="1" a="1"/>
  <c r="AK1049" i="1" s="1"/>
  <c r="K1057" i="1" a="1"/>
  <c r="K1057" i="1" s="1"/>
  <c r="AK1057" i="1" a="1"/>
  <c r="AK1057" i="1" s="1"/>
  <c r="K1065" i="1" a="1"/>
  <c r="K1065" i="1" s="1"/>
  <c r="AK1065" i="1" a="1"/>
  <c r="AK1065" i="1" s="1"/>
  <c r="K1071" i="1" a="1"/>
  <c r="K1071" i="1" s="1"/>
  <c r="AK1071" i="1" a="1"/>
  <c r="AK1071" i="1" s="1"/>
  <c r="AH1084" i="1" a="1"/>
  <c r="AH1084" i="1" s="1"/>
  <c r="AJ1084" i="1" s="1" a="1"/>
  <c r="AJ1084" i="1" s="1"/>
  <c r="AH1100" i="1" a="1"/>
  <c r="AH1100" i="1" s="1"/>
  <c r="AJ1100" i="1" s="1" a="1"/>
  <c r="AJ1100" i="1" s="1"/>
  <c r="K1110" i="1" a="1"/>
  <c r="K1110" i="1" s="1"/>
  <c r="AH1110" i="1" a="1"/>
  <c r="AH1110" i="1" s="1"/>
  <c r="AJ1110" i="1" s="1" a="1"/>
  <c r="AJ1110" i="1" s="1"/>
  <c r="K1118" i="1" a="1"/>
  <c r="K1118" i="1" s="1"/>
  <c r="AH1118" i="1" a="1"/>
  <c r="AH1118" i="1" s="1"/>
  <c r="AJ1118" i="1" s="1" a="1"/>
  <c r="AJ1118" i="1" s="1"/>
  <c r="K1126" i="1" a="1"/>
  <c r="K1126" i="1" s="1"/>
  <c r="AH1126" i="1" a="1"/>
  <c r="AH1126" i="1" s="1"/>
  <c r="AJ1126" i="1" s="1" a="1"/>
  <c r="AJ1126" i="1" s="1"/>
  <c r="K1132" i="1" a="1"/>
  <c r="K1132" i="1" s="1"/>
  <c r="AH1132" i="1" a="1"/>
  <c r="AH1132" i="1" s="1"/>
  <c r="AJ1132" i="1" s="1" a="1"/>
  <c r="AJ1132" i="1" s="1"/>
  <c r="AH1140" i="1" a="1"/>
  <c r="AH1140" i="1" s="1"/>
  <c r="AJ1140" i="1" s="1" a="1"/>
  <c r="AJ1140" i="1" s="1"/>
  <c r="K1146" i="1" a="1"/>
  <c r="K1146" i="1" s="1"/>
  <c r="AH1146" i="1" a="1"/>
  <c r="AH1146" i="1" s="1"/>
  <c r="K1150" i="1" a="1"/>
  <c r="K1150" i="1" s="1"/>
  <c r="AH1150" i="1" a="1"/>
  <c r="AH1150" i="1" s="1"/>
  <c r="AH1158" i="1" a="1"/>
  <c r="AH1158" i="1" s="1"/>
  <c r="AJ1158" i="1" s="1" a="1"/>
  <c r="AJ1158" i="1" s="1"/>
  <c r="K1171" i="1" a="1"/>
  <c r="K1171" i="1" s="1"/>
  <c r="AH1171" i="1" a="1"/>
  <c r="AH1171" i="1" s="1"/>
  <c r="AJ1171" i="1" s="1" a="1"/>
  <c r="AJ1171" i="1" s="1"/>
  <c r="K1175" i="1" a="1"/>
  <c r="K1175" i="1" s="1"/>
  <c r="AH1175" i="1" a="1"/>
  <c r="AH1175" i="1" s="1"/>
  <c r="AJ1175" i="1" s="1" a="1"/>
  <c r="AJ1175" i="1" s="1"/>
  <c r="K1179" i="1" a="1"/>
  <c r="K1179" i="1" s="1"/>
  <c r="AH1179" i="1" a="1"/>
  <c r="AH1179" i="1" s="1"/>
  <c r="AJ1179" i="1" s="1" a="1"/>
  <c r="AJ1179" i="1" s="1"/>
  <c r="K1183" i="1" a="1"/>
  <c r="K1183" i="1" s="1"/>
  <c r="AH1183" i="1" a="1"/>
  <c r="AH1183" i="1" s="1"/>
  <c r="AJ1183" i="1" s="1" a="1"/>
  <c r="AJ1183" i="1" s="1"/>
  <c r="K1191" i="1" a="1"/>
  <c r="K1191" i="1" s="1"/>
  <c r="AH1191" i="1" a="1"/>
  <c r="AH1191" i="1" s="1"/>
  <c r="AJ1191" i="1" s="1" a="1"/>
  <c r="AJ1191" i="1" s="1"/>
  <c r="K1199" i="1" a="1"/>
  <c r="K1199" i="1" s="1"/>
  <c r="AH1199" i="1" a="1"/>
  <c r="AH1199" i="1" s="1"/>
  <c r="AJ1199" i="1" s="1" a="1"/>
  <c r="AJ1199" i="1" s="1"/>
  <c r="K1215" i="1" a="1"/>
  <c r="K1215" i="1" s="1"/>
  <c r="AH1215" i="1" a="1"/>
  <c r="AH1215" i="1" s="1"/>
  <c r="AJ1215" i="1" s="1" a="1"/>
  <c r="AJ1215" i="1" s="1"/>
  <c r="K1223" i="1" a="1"/>
  <c r="K1223" i="1" s="1"/>
  <c r="AH1223" i="1" a="1"/>
  <c r="AH1223" i="1" s="1"/>
  <c r="AJ1223" i="1" s="1" a="1"/>
  <c r="AJ1223" i="1" s="1"/>
  <c r="K1231" i="1" a="1"/>
  <c r="K1231" i="1" s="1"/>
  <c r="AH1231" i="1" a="1"/>
  <c r="AH1231" i="1" s="1"/>
  <c r="AJ1231" i="1" s="1" a="1"/>
  <c r="AJ1231" i="1" s="1"/>
  <c r="K1239" i="1" a="1"/>
  <c r="K1239" i="1" s="1"/>
  <c r="AH1239" i="1" a="1"/>
  <c r="AH1239" i="1" s="1"/>
  <c r="AJ1239" i="1" s="1" a="1"/>
  <c r="AJ1239" i="1" s="1"/>
  <c r="K1247" i="1" a="1"/>
  <c r="K1247" i="1" s="1"/>
  <c r="AH1247" i="1" a="1"/>
  <c r="AH1247" i="1" s="1"/>
  <c r="AJ1247" i="1" s="1" a="1"/>
  <c r="AJ1247" i="1" s="1"/>
  <c r="K1255" i="1" a="1"/>
  <c r="K1255" i="1" s="1"/>
  <c r="AH1255" i="1" a="1"/>
  <c r="AH1255" i="1" s="1"/>
  <c r="AJ1255" i="1" s="1" a="1"/>
  <c r="AJ1255" i="1" s="1"/>
  <c r="AJ1324" i="1" a="1"/>
  <c r="AJ1324" i="1" s="1"/>
  <c r="AI1324" i="1" a="1"/>
  <c r="AI1324" i="1" s="1"/>
  <c r="AH1328" i="1" a="1"/>
  <c r="AH1328" i="1" s="1"/>
  <c r="AJ1328" i="1" s="1" a="1"/>
  <c r="AJ1328" i="1" s="1"/>
  <c r="K1340" i="1" a="1"/>
  <c r="K1340" i="1" s="1"/>
  <c r="AH1340" i="1" a="1"/>
  <c r="AH1340" i="1" s="1"/>
  <c r="AJ1340" i="1" s="1" a="1"/>
  <c r="AJ1340" i="1" s="1"/>
  <c r="AH1349" i="1" a="1"/>
  <c r="AH1349" i="1" s="1"/>
  <c r="AJ1349" i="1" s="1" a="1"/>
  <c r="AJ1349" i="1" s="1"/>
  <c r="AJ1411" i="1" a="1"/>
  <c r="AJ1411" i="1" s="1"/>
  <c r="AI1411" i="1" a="1"/>
  <c r="AI1411" i="1" s="1"/>
  <c r="AJ1415" i="1" a="1"/>
  <c r="AJ1415" i="1" s="1"/>
  <c r="AI1415" i="1" a="1"/>
  <c r="AI1415" i="1" s="1"/>
  <c r="K1435" i="1" a="1"/>
  <c r="K1435" i="1" s="1"/>
  <c r="AK1435" i="1" a="1"/>
  <c r="AK1435" i="1" s="1"/>
  <c r="AH1435" i="1" a="1"/>
  <c r="AH1435" i="1" s="1"/>
  <c r="K1443" i="1" a="1"/>
  <c r="K1443" i="1" s="1"/>
  <c r="AK1443" i="1" a="1"/>
  <c r="AK1443" i="1" s="1"/>
  <c r="AH1443" i="1" a="1"/>
  <c r="AH1443" i="1" s="1"/>
  <c r="K1523" i="1" a="1"/>
  <c r="K1523" i="1" s="1"/>
  <c r="AH1523" i="1" a="1"/>
  <c r="AH1523" i="1" s="1"/>
  <c r="AK1523" i="1" a="1"/>
  <c r="AK1523" i="1" s="1"/>
  <c r="K1732" i="1" a="1"/>
  <c r="K1732" i="1" s="1"/>
  <c r="AH1732" i="1" a="1"/>
  <c r="AH1732" i="1" s="1"/>
  <c r="AJ1732" i="1" s="1" a="1"/>
  <c r="AJ1732" i="1" s="1"/>
  <c r="AK1732" i="1" a="1"/>
  <c r="AK1732" i="1" s="1"/>
  <c r="K1740" i="1" a="1"/>
  <c r="K1740" i="1" s="1"/>
  <c r="AH1740" i="1" a="1"/>
  <c r="AH1740" i="1" s="1"/>
  <c r="AK1740" i="1" a="1"/>
  <c r="AK1740" i="1" s="1"/>
  <c r="K1748" i="1" a="1"/>
  <c r="K1748" i="1" s="1"/>
  <c r="AH1748" i="1" a="1"/>
  <c r="AH1748" i="1" s="1"/>
  <c r="AJ1748" i="1" s="1" a="1"/>
  <c r="AJ1748" i="1" s="1"/>
  <c r="AK1748" i="1" a="1"/>
  <c r="AK1748" i="1" s="1"/>
  <c r="K1756" i="1" a="1"/>
  <c r="K1756" i="1" s="1"/>
  <c r="AH1756" i="1" a="1"/>
  <c r="AH1756" i="1" s="1"/>
  <c r="AK1756" i="1" a="1"/>
  <c r="AK1756" i="1" s="1"/>
  <c r="K1766" i="1" a="1"/>
  <c r="K1766" i="1" s="1"/>
  <c r="AH1766" i="1" a="1"/>
  <c r="AH1766" i="1" s="1"/>
  <c r="AJ1766" i="1" s="1" a="1"/>
  <c r="AJ1766" i="1" s="1"/>
  <c r="AK1766" i="1" a="1"/>
  <c r="AK1766" i="1" s="1"/>
  <c r="K1771" i="1" a="1"/>
  <c r="K1771" i="1" s="1"/>
  <c r="AH1771" i="1" a="1"/>
  <c r="AH1771" i="1" s="1"/>
  <c r="AK1771" i="1" a="1"/>
  <c r="AK1771" i="1" s="1"/>
  <c r="AL1771" i="1" s="1" a="1"/>
  <c r="AL1771" i="1" s="1"/>
  <c r="K1792" i="1" a="1"/>
  <c r="K1792" i="1" s="1"/>
  <c r="AK1792" i="1" a="1"/>
  <c r="AK1792" i="1" s="1"/>
  <c r="K1859" i="1" a="1"/>
  <c r="K1859" i="1" s="1"/>
  <c r="AH1859" i="1" a="1"/>
  <c r="AH1859" i="1" s="1"/>
  <c r="AJ1859" i="1" s="1" a="1"/>
  <c r="AJ1859" i="1" s="1"/>
  <c r="AK1859" i="1" a="1"/>
  <c r="AK1859" i="1" s="1"/>
  <c r="K1897" i="1" a="1"/>
  <c r="K1897" i="1" s="1"/>
  <c r="AH1897" i="1" a="1"/>
  <c r="AH1897" i="1" s="1"/>
  <c r="AK1897" i="1" a="1"/>
  <c r="AK1897" i="1" s="1"/>
  <c r="AL1897" i="1" s="1" a="1"/>
  <c r="AL1897" i="1" s="1"/>
  <c r="K1930" i="1" a="1"/>
  <c r="K1930" i="1" s="1"/>
  <c r="AK1930" i="1" a="1"/>
  <c r="AK1930" i="1" s="1"/>
  <c r="K2124" i="1" a="1"/>
  <c r="K2124" i="1" s="1"/>
  <c r="AH2124" i="1" a="1"/>
  <c r="AH2124" i="1" s="1"/>
  <c r="AI262" i="1" a="1"/>
  <c r="AI262" i="1" s="1"/>
  <c r="AK262" i="1" a="1"/>
  <c r="AK262" i="1" s="1"/>
  <c r="AL262" i="1" s="1" a="1"/>
  <c r="AL262" i="1" s="1"/>
  <c r="AH323" i="1" a="1"/>
  <c r="AH323" i="1" s="1"/>
  <c r="AJ323" i="1" s="1" a="1"/>
  <c r="AJ323" i="1" s="1"/>
  <c r="AH329" i="1" a="1"/>
  <c r="AH329" i="1" s="1"/>
  <c r="AH331" i="1" a="1"/>
  <c r="AH331" i="1" s="1"/>
  <c r="AJ331" i="1" s="1" a="1"/>
  <c r="AJ331" i="1" s="1"/>
  <c r="AH365" i="1" a="1"/>
  <c r="AH365" i="1" s="1"/>
  <c r="AJ365" i="1" s="1" a="1"/>
  <c r="AJ365" i="1" s="1"/>
  <c r="AH373" i="1" a="1"/>
  <c r="AH373" i="1" s="1"/>
  <c r="AJ373" i="1" s="1" a="1"/>
  <c r="AJ373" i="1" s="1"/>
  <c r="AH381" i="1" a="1"/>
  <c r="AH381" i="1" s="1"/>
  <c r="AJ381" i="1" s="1" a="1"/>
  <c r="AJ381" i="1" s="1"/>
  <c r="AH389" i="1" a="1"/>
  <c r="AH389" i="1" s="1"/>
  <c r="AJ389" i="1" s="1" a="1"/>
  <c r="AJ389" i="1" s="1"/>
  <c r="AH397" i="1" a="1"/>
  <c r="AH397" i="1" s="1"/>
  <c r="AJ397" i="1" s="1" a="1"/>
  <c r="AJ397" i="1" s="1"/>
  <c r="AH399" i="1" a="1"/>
  <c r="AH399" i="1" s="1"/>
  <c r="AJ399" i="1" s="1" a="1"/>
  <c r="AJ399" i="1" s="1"/>
  <c r="AH401" i="1" a="1"/>
  <c r="AH401" i="1" s="1"/>
  <c r="AJ401" i="1" s="1" a="1"/>
  <c r="AJ401" i="1" s="1"/>
  <c r="AH403" i="1" a="1"/>
  <c r="AH403" i="1" s="1"/>
  <c r="AJ403" i="1" s="1" a="1"/>
  <c r="AJ403" i="1" s="1"/>
  <c r="AH405" i="1" a="1"/>
  <c r="AH405" i="1" s="1"/>
  <c r="AJ405" i="1" s="1" a="1"/>
  <c r="AJ405" i="1" s="1"/>
  <c r="AH407" i="1" a="1"/>
  <c r="AH407" i="1" s="1"/>
  <c r="AJ407" i="1" s="1" a="1"/>
  <c r="AJ407" i="1" s="1"/>
  <c r="AH409" i="1" a="1"/>
  <c r="AH409" i="1" s="1"/>
  <c r="AJ409" i="1" s="1" a="1"/>
  <c r="AJ409" i="1" s="1"/>
  <c r="AH411" i="1" a="1"/>
  <c r="AH411" i="1" s="1"/>
  <c r="AJ411" i="1" s="1" a="1"/>
  <c r="AJ411" i="1" s="1"/>
  <c r="AH413" i="1" a="1"/>
  <c r="AH413" i="1" s="1"/>
  <c r="AJ413" i="1" s="1" a="1"/>
  <c r="AJ413" i="1" s="1"/>
  <c r="AH415" i="1" a="1"/>
  <c r="AH415" i="1" s="1"/>
  <c r="AJ415" i="1" s="1" a="1"/>
  <c r="AJ415" i="1" s="1"/>
  <c r="AH417" i="1" a="1"/>
  <c r="AH417" i="1" s="1"/>
  <c r="AJ417" i="1" s="1" a="1"/>
  <c r="AJ417" i="1" s="1"/>
  <c r="AH419" i="1" a="1"/>
  <c r="AH419" i="1" s="1"/>
  <c r="AJ419" i="1" s="1" a="1"/>
  <c r="AJ419" i="1" s="1"/>
  <c r="AH421" i="1" a="1"/>
  <c r="AH421" i="1" s="1"/>
  <c r="AJ421" i="1" s="1" a="1"/>
  <c r="AJ421" i="1" s="1"/>
  <c r="AH423" i="1" a="1"/>
  <c r="AH423" i="1" s="1"/>
  <c r="AJ423" i="1" s="1" a="1"/>
  <c r="AJ423" i="1" s="1"/>
  <c r="AH427" i="1" a="1"/>
  <c r="AH427" i="1" s="1"/>
  <c r="AI427" i="1" s="1" a="1"/>
  <c r="AI427" i="1" s="1"/>
  <c r="AH431" i="1" a="1"/>
  <c r="AH431" i="1" s="1"/>
  <c r="AI435" i="1" a="1"/>
  <c r="AI435" i="1" s="1"/>
  <c r="AK435" i="1" a="1"/>
  <c r="AK435" i="1" s="1"/>
  <c r="AI439" i="1" a="1"/>
  <c r="AI439" i="1" s="1"/>
  <c r="AK439" i="1" a="1"/>
  <c r="AK439" i="1" s="1"/>
  <c r="AI443" i="1" a="1"/>
  <c r="AI443" i="1" s="1"/>
  <c r="AK443" i="1" a="1"/>
  <c r="AK443" i="1" s="1"/>
  <c r="AL447" i="1" a="1"/>
  <c r="AL447" i="1" s="1"/>
  <c r="AL448" i="1" a="1"/>
  <c r="AL448" i="1" s="1"/>
  <c r="AL449" i="1" a="1"/>
  <c r="AL449" i="1" s="1"/>
  <c r="AH450" i="1" a="1"/>
  <c r="AH450" i="1" s="1"/>
  <c r="AI454" i="1" a="1"/>
  <c r="AI454" i="1" s="1"/>
  <c r="AK454" i="1" a="1"/>
  <c r="AK454" i="1" s="1"/>
  <c r="AH458" i="1" a="1"/>
  <c r="AH458" i="1" s="1"/>
  <c r="AJ458" i="1" s="1" a="1"/>
  <c r="AJ458" i="1" s="1"/>
  <c r="AH462" i="1" a="1"/>
  <c r="AH462" i="1" s="1"/>
  <c r="AJ462" i="1" s="1" a="1"/>
  <c r="AJ462" i="1" s="1"/>
  <c r="AH471" i="1" a="1"/>
  <c r="AH471" i="1" s="1"/>
  <c r="AJ471" i="1" s="1" a="1"/>
  <c r="AJ471" i="1" s="1"/>
  <c r="AL505" i="1" a="1"/>
  <c r="AL505" i="1" s="1"/>
  <c r="K521" i="1" a="1"/>
  <c r="K521" i="1" s="1"/>
  <c r="AK521" i="1" a="1"/>
  <c r="AK521" i="1" s="1"/>
  <c r="K525" i="1" a="1"/>
  <c r="K525" i="1" s="1"/>
  <c r="AK525" i="1" a="1"/>
  <c r="AK525" i="1" s="1"/>
  <c r="AH533" i="1" a="1"/>
  <c r="AH533" i="1" s="1"/>
  <c r="AH539" i="1" a="1"/>
  <c r="AH539" i="1" s="1"/>
  <c r="AH543" i="1" a="1"/>
  <c r="AH543" i="1" s="1"/>
  <c r="AH547" i="1" a="1"/>
  <c r="AH547" i="1" s="1"/>
  <c r="K551" i="1" a="1"/>
  <c r="K551" i="1" s="1"/>
  <c r="AH551" i="1" a="1"/>
  <c r="AH551" i="1" s="1"/>
  <c r="AJ551" i="1" s="1" a="1"/>
  <c r="AJ551" i="1" s="1"/>
  <c r="AH559" i="1" a="1"/>
  <c r="AH559" i="1" s="1"/>
  <c r="AJ575" i="1" a="1"/>
  <c r="AJ575" i="1" s="1"/>
  <c r="AI575" i="1" a="1"/>
  <c r="AI575" i="1" s="1"/>
  <c r="K593" i="1" a="1"/>
  <c r="K593" i="1" s="1"/>
  <c r="AK593" i="1" a="1"/>
  <c r="AK593" i="1" s="1"/>
  <c r="AL593" i="1" s="1" a="1"/>
  <c r="AL593" i="1" s="1"/>
  <c r="AH622" i="1" a="1"/>
  <c r="AH622" i="1" s="1"/>
  <c r="AH626" i="1" a="1"/>
  <c r="AH626" i="1" s="1"/>
  <c r="K630" i="1" a="1"/>
  <c r="K630" i="1" s="1"/>
  <c r="AH630" i="1" a="1"/>
  <c r="AH630" i="1" s="1"/>
  <c r="AJ630" i="1" s="1" a="1"/>
  <c r="AJ630" i="1" s="1"/>
  <c r="AJ642" i="1" a="1"/>
  <c r="AJ642" i="1" s="1"/>
  <c r="AI642" i="1" a="1"/>
  <c r="AI642" i="1" s="1"/>
  <c r="AJ646" i="1" a="1"/>
  <c r="AJ646" i="1" s="1"/>
  <c r="AI646" i="1" a="1"/>
  <c r="AI646" i="1" s="1"/>
  <c r="AJ650" i="1" a="1"/>
  <c r="AJ650" i="1" s="1"/>
  <c r="AI650" i="1" a="1"/>
  <c r="AI650" i="1" s="1"/>
  <c r="AJ654" i="1" a="1"/>
  <c r="AJ654" i="1" s="1"/>
  <c r="AI654" i="1" a="1"/>
  <c r="AI654" i="1" s="1"/>
  <c r="AJ658" i="1" a="1"/>
  <c r="AJ658" i="1" s="1"/>
  <c r="AI658" i="1" a="1"/>
  <c r="AI658" i="1" s="1"/>
  <c r="AJ662" i="1" a="1"/>
  <c r="AJ662" i="1" s="1"/>
  <c r="AI662" i="1" a="1"/>
  <c r="AI662" i="1" s="1"/>
  <c r="AJ666" i="1" a="1"/>
  <c r="AJ666" i="1" s="1"/>
  <c r="AI666" i="1" a="1"/>
  <c r="AI666" i="1" s="1"/>
  <c r="AJ670" i="1" a="1"/>
  <c r="AJ670" i="1" s="1"/>
  <c r="AI670" i="1" a="1"/>
  <c r="AI670" i="1" s="1"/>
  <c r="AJ674" i="1" a="1"/>
  <c r="AJ674" i="1" s="1"/>
  <c r="AI674" i="1" a="1"/>
  <c r="AI674" i="1" s="1"/>
  <c r="K694" i="1" a="1"/>
  <c r="K694" i="1" s="1"/>
  <c r="AH694" i="1" a="1"/>
  <c r="AH694" i="1" s="1"/>
  <c r="AJ694" i="1" s="1" a="1"/>
  <c r="AJ694" i="1" s="1"/>
  <c r="K698" i="1" a="1"/>
  <c r="K698" i="1" s="1"/>
  <c r="AH698" i="1" a="1"/>
  <c r="AH698" i="1" s="1"/>
  <c r="AJ698" i="1" s="1" a="1"/>
  <c r="AJ698" i="1" s="1"/>
  <c r="K702" i="1" a="1"/>
  <c r="K702" i="1" s="1"/>
  <c r="AH702" i="1" a="1"/>
  <c r="AH702" i="1" s="1"/>
  <c r="AJ702" i="1" s="1" a="1"/>
  <c r="AJ702" i="1" s="1"/>
  <c r="K706" i="1" a="1"/>
  <c r="K706" i="1" s="1"/>
  <c r="AH706" i="1" a="1"/>
  <c r="AH706" i="1" s="1"/>
  <c r="AJ706" i="1" s="1" a="1"/>
  <c r="AJ706" i="1" s="1"/>
  <c r="K710" i="1" a="1"/>
  <c r="K710" i="1" s="1"/>
  <c r="AH710" i="1" a="1"/>
  <c r="AH710" i="1" s="1"/>
  <c r="AJ710" i="1" s="1" a="1"/>
  <c r="AJ710" i="1" s="1"/>
  <c r="K714" i="1" a="1"/>
  <c r="K714" i="1" s="1"/>
  <c r="AH714" i="1" a="1"/>
  <c r="AH714" i="1" s="1"/>
  <c r="AJ714" i="1" s="1" a="1"/>
  <c r="AJ714" i="1" s="1"/>
  <c r="K718" i="1" a="1"/>
  <c r="K718" i="1" s="1"/>
  <c r="AH718" i="1" a="1"/>
  <c r="AH718" i="1" s="1"/>
  <c r="AJ718" i="1" s="1" a="1"/>
  <c r="AJ718" i="1" s="1"/>
  <c r="AK976" i="1" a="1"/>
  <c r="AK976" i="1" s="1"/>
  <c r="AH976" i="1" a="1"/>
  <c r="AH976" i="1" s="1"/>
  <c r="AK990" i="1" a="1"/>
  <c r="AK990" i="1" s="1"/>
  <c r="AH990" i="1" a="1"/>
  <c r="AH990" i="1" s="1"/>
  <c r="AJ990" i="1" s="1" a="1"/>
  <c r="AJ990" i="1" s="1"/>
  <c r="K996" i="1" a="1"/>
  <c r="K996" i="1" s="1"/>
  <c r="AH996" i="1" a="1"/>
  <c r="AH996" i="1" s="1"/>
  <c r="K1010" i="1" a="1"/>
  <c r="K1010" i="1" s="1"/>
  <c r="AH1010" i="1" a="1"/>
  <c r="AH1010" i="1" s="1"/>
  <c r="K1020" i="1" a="1"/>
  <c r="K1020" i="1" s="1"/>
  <c r="AH1020" i="1" a="1"/>
  <c r="AH1020" i="1" s="1"/>
  <c r="AJ1020" i="1" s="1" a="1"/>
  <c r="AJ1020" i="1" s="1"/>
  <c r="AH1033" i="1" a="1"/>
  <c r="AH1033" i="1" s="1"/>
  <c r="AH1041" i="1" a="1"/>
  <c r="AH1041" i="1" s="1"/>
  <c r="AH1049" i="1" a="1"/>
  <c r="AH1049" i="1" s="1"/>
  <c r="AH1057" i="1" a="1"/>
  <c r="AH1057" i="1" s="1"/>
  <c r="AH1065" i="1" a="1"/>
  <c r="AH1065" i="1" s="1"/>
  <c r="AH1071" i="1" a="1"/>
  <c r="AH1071" i="1" s="1"/>
  <c r="K1075" i="1" a="1"/>
  <c r="K1075" i="1" s="1"/>
  <c r="AH1075" i="1" a="1"/>
  <c r="AH1075" i="1" s="1"/>
  <c r="AJ1075" i="1" s="1" a="1"/>
  <c r="AJ1075" i="1" s="1"/>
  <c r="AH1092" i="1" a="1"/>
  <c r="AH1092" i="1" s="1"/>
  <c r="AJ1092" i="1" s="1" a="1"/>
  <c r="AJ1092" i="1" s="1"/>
  <c r="K1104" i="1" a="1"/>
  <c r="K1104" i="1" s="1"/>
  <c r="AH1104" i="1" a="1"/>
  <c r="AH1104" i="1" s="1"/>
  <c r="AJ1104" i="1" s="1" a="1"/>
  <c r="AJ1104" i="1" s="1"/>
  <c r="K1114" i="1" a="1"/>
  <c r="K1114" i="1" s="1"/>
  <c r="AH1114" i="1" a="1"/>
  <c r="AH1114" i="1" s="1"/>
  <c r="AJ1114" i="1" s="1" a="1"/>
  <c r="AJ1114" i="1" s="1"/>
  <c r="K1122" i="1" a="1"/>
  <c r="K1122" i="1" s="1"/>
  <c r="AH1122" i="1" a="1"/>
  <c r="AH1122" i="1" s="1"/>
  <c r="AJ1122" i="1" s="1" a="1"/>
  <c r="AJ1122" i="1" s="1"/>
  <c r="K1130" i="1" a="1"/>
  <c r="K1130" i="1" s="1"/>
  <c r="AH1130" i="1" a="1"/>
  <c r="AH1130" i="1" s="1"/>
  <c r="AJ1130" i="1" s="1" a="1"/>
  <c r="AJ1130" i="1" s="1"/>
  <c r="K1134" i="1" a="1"/>
  <c r="K1134" i="1" s="1"/>
  <c r="AH1134" i="1" a="1"/>
  <c r="AH1134" i="1" s="1"/>
  <c r="AJ1134" i="1" s="1" a="1"/>
  <c r="AJ1134" i="1" s="1"/>
  <c r="K1144" i="1" a="1"/>
  <c r="K1144" i="1" s="1"/>
  <c r="AH1144" i="1" a="1"/>
  <c r="AH1144" i="1" s="1"/>
  <c r="AJ1144" i="1" s="1" a="1"/>
  <c r="AJ1144" i="1" s="1"/>
  <c r="K1148" i="1" a="1"/>
  <c r="K1148" i="1" s="1"/>
  <c r="AH1148" i="1" a="1"/>
  <c r="AH1148" i="1" s="1"/>
  <c r="AJ1148" i="1" s="1" a="1"/>
  <c r="AJ1148" i="1" s="1"/>
  <c r="K1152" i="1" a="1"/>
  <c r="K1152" i="1" s="1"/>
  <c r="AH1152" i="1" a="1"/>
  <c r="AH1152" i="1" s="1"/>
  <c r="AJ1152" i="1" s="1" a="1"/>
  <c r="AJ1152" i="1" s="1"/>
  <c r="K1166" i="1" a="1"/>
  <c r="K1166" i="1" s="1"/>
  <c r="AH1166" i="1" a="1"/>
  <c r="AH1166" i="1" s="1"/>
  <c r="AJ1166" i="1" s="1" a="1"/>
  <c r="AJ1166" i="1" s="1"/>
  <c r="K1173" i="1" a="1"/>
  <c r="K1173" i="1" s="1"/>
  <c r="AH1173" i="1" a="1"/>
  <c r="AH1173" i="1" s="1"/>
  <c r="AJ1173" i="1" s="1" a="1"/>
  <c r="AJ1173" i="1" s="1"/>
  <c r="K1177" i="1" a="1"/>
  <c r="K1177" i="1" s="1"/>
  <c r="AH1177" i="1" a="1"/>
  <c r="AH1177" i="1" s="1"/>
  <c r="AJ1177" i="1" s="1" a="1"/>
  <c r="AJ1177" i="1" s="1"/>
  <c r="K1181" i="1" a="1"/>
  <c r="K1181" i="1" s="1"/>
  <c r="AH1181" i="1" a="1"/>
  <c r="AH1181" i="1" s="1"/>
  <c r="AJ1181" i="1" s="1" a="1"/>
  <c r="AJ1181" i="1" s="1"/>
  <c r="K1185" i="1" a="1"/>
  <c r="K1185" i="1" s="1"/>
  <c r="AH1185" i="1" a="1"/>
  <c r="AH1185" i="1" s="1"/>
  <c r="AJ1185" i="1" s="1" a="1"/>
  <c r="AJ1185" i="1" s="1"/>
  <c r="K1195" i="1" a="1"/>
  <c r="K1195" i="1" s="1"/>
  <c r="AH1195" i="1" a="1"/>
  <c r="AH1195" i="1" s="1"/>
  <c r="AJ1195" i="1" s="1" a="1"/>
  <c r="AJ1195" i="1" s="1"/>
  <c r="K1211" i="1" a="1"/>
  <c r="K1211" i="1" s="1"/>
  <c r="AH1211" i="1" a="1"/>
  <c r="AH1211" i="1" s="1"/>
  <c r="AJ1211" i="1" s="1" a="1"/>
  <c r="AJ1211" i="1" s="1"/>
  <c r="K1219" i="1" a="1"/>
  <c r="K1219" i="1" s="1"/>
  <c r="AH1219" i="1" a="1"/>
  <c r="AH1219" i="1" s="1"/>
  <c r="AJ1219" i="1" s="1" a="1"/>
  <c r="AJ1219" i="1" s="1"/>
  <c r="K1227" i="1" a="1"/>
  <c r="K1227" i="1" s="1"/>
  <c r="AH1227" i="1" a="1"/>
  <c r="AH1227" i="1" s="1"/>
  <c r="AJ1227" i="1" s="1" a="1"/>
  <c r="AJ1227" i="1" s="1"/>
  <c r="K1235" i="1" a="1"/>
  <c r="K1235" i="1" s="1"/>
  <c r="AH1235" i="1" a="1"/>
  <c r="AH1235" i="1" s="1"/>
  <c r="AJ1235" i="1" s="1" a="1"/>
  <c r="AJ1235" i="1" s="1"/>
  <c r="K1243" i="1" a="1"/>
  <c r="K1243" i="1" s="1"/>
  <c r="AH1243" i="1" a="1"/>
  <c r="AH1243" i="1" s="1"/>
  <c r="AJ1243" i="1" s="1" a="1"/>
  <c r="AJ1243" i="1" s="1"/>
  <c r="K1251" i="1" a="1"/>
  <c r="K1251" i="1" s="1"/>
  <c r="AH1251" i="1" a="1"/>
  <c r="AH1251" i="1" s="1"/>
  <c r="AJ1251" i="1" s="1" a="1"/>
  <c r="AJ1251" i="1" s="1"/>
  <c r="AH1262" i="1" a="1"/>
  <c r="AH1262" i="1" s="1"/>
  <c r="AJ1262" i="1" s="1" a="1"/>
  <c r="AJ1262" i="1" s="1"/>
  <c r="K1324" i="1" a="1"/>
  <c r="K1324" i="1" s="1"/>
  <c r="AK1324" i="1" a="1"/>
  <c r="AK1324" i="1" s="1"/>
  <c r="K1336" i="1" a="1"/>
  <c r="K1336" i="1" s="1"/>
  <c r="AH1336" i="1" a="1"/>
  <c r="AH1336" i="1" s="1"/>
  <c r="AJ1336" i="1" s="1" a="1"/>
  <c r="AJ1336" i="1" s="1"/>
  <c r="K1345" i="1" a="1"/>
  <c r="K1345" i="1" s="1"/>
  <c r="AH1345" i="1" a="1"/>
  <c r="AH1345" i="1" s="1"/>
  <c r="AJ1345" i="1" s="1" a="1"/>
  <c r="AJ1345" i="1" s="1"/>
  <c r="AH1380" i="1" a="1"/>
  <c r="AH1380" i="1" s="1"/>
  <c r="AJ1380" i="1" s="1" a="1"/>
  <c r="AJ1380" i="1" s="1"/>
  <c r="K1411" i="1" a="1"/>
  <c r="K1411" i="1" s="1"/>
  <c r="AK1411" i="1" a="1"/>
  <c r="AK1411" i="1" s="1"/>
  <c r="K1431" i="1" a="1"/>
  <c r="K1431" i="1" s="1"/>
  <c r="AK1431" i="1" a="1"/>
  <c r="AK1431" i="1" s="1"/>
  <c r="AH1431" i="1" a="1"/>
  <c r="AH1431" i="1" s="1"/>
  <c r="K1439" i="1" a="1"/>
  <c r="K1439" i="1" s="1"/>
  <c r="AK1439" i="1" a="1"/>
  <c r="AK1439" i="1" s="1"/>
  <c r="AH1439" i="1" a="1"/>
  <c r="AH1439" i="1" s="1"/>
  <c r="K1460" i="1" a="1"/>
  <c r="K1460" i="1" s="1"/>
  <c r="AK1460" i="1" a="1"/>
  <c r="AK1460" i="1" s="1"/>
  <c r="AH1460" i="1" a="1"/>
  <c r="AH1460" i="1" s="1"/>
  <c r="K1508" i="1" a="1"/>
  <c r="K1508" i="1" s="1"/>
  <c r="AK1508" i="1" a="1"/>
  <c r="AK1508" i="1" s="1"/>
  <c r="K1528" i="1" a="1"/>
  <c r="K1528" i="1" s="1"/>
  <c r="AH1528" i="1" a="1"/>
  <c r="AH1528" i="1" s="1"/>
  <c r="AJ1528" i="1" s="1" a="1"/>
  <c r="AJ1528" i="1" s="1"/>
  <c r="AK1528" i="1" a="1"/>
  <c r="AK1528" i="1" s="1"/>
  <c r="K1547" i="1" a="1"/>
  <c r="K1547" i="1" s="1"/>
  <c r="AK1547" i="1" a="1"/>
  <c r="AK1547" i="1" s="1"/>
  <c r="K1599" i="1" a="1"/>
  <c r="K1599" i="1" s="1"/>
  <c r="AK1599" i="1" a="1"/>
  <c r="AK1599" i="1" s="1"/>
  <c r="AJ1634" i="1" a="1"/>
  <c r="AJ1634" i="1" s="1"/>
  <c r="AI1634" i="1" a="1"/>
  <c r="AI1634" i="1" s="1"/>
  <c r="AJ1689" i="1" a="1"/>
  <c r="AJ1689" i="1" s="1"/>
  <c r="AI1689" i="1" a="1"/>
  <c r="AI1689" i="1" s="1"/>
  <c r="K1736" i="1" a="1"/>
  <c r="K1736" i="1" s="1"/>
  <c r="AH1736" i="1" a="1"/>
  <c r="AH1736" i="1" s="1"/>
  <c r="AK1736" i="1" a="1"/>
  <c r="AK1736" i="1" s="1"/>
  <c r="K1744" i="1" a="1"/>
  <c r="K1744" i="1" s="1"/>
  <c r="AH1744" i="1" a="1"/>
  <c r="AH1744" i="1" s="1"/>
  <c r="AJ1744" i="1" s="1" a="1"/>
  <c r="AJ1744" i="1" s="1"/>
  <c r="AK1744" i="1" a="1"/>
  <c r="AK1744" i="1" s="1"/>
  <c r="K1752" i="1" a="1"/>
  <c r="K1752" i="1" s="1"/>
  <c r="AH1752" i="1" a="1"/>
  <c r="AH1752" i="1" s="1"/>
  <c r="AK1752" i="1" a="1"/>
  <c r="AK1752" i="1" s="1"/>
  <c r="K1762" i="1" a="1"/>
  <c r="K1762" i="1" s="1"/>
  <c r="AH1762" i="1" a="1"/>
  <c r="AH1762" i="1" s="1"/>
  <c r="AJ1762" i="1" s="1" a="1"/>
  <c r="AJ1762" i="1" s="1"/>
  <c r="AK1762" i="1" a="1"/>
  <c r="AK1762" i="1" s="1"/>
  <c r="K1767" i="1" a="1"/>
  <c r="K1767" i="1" s="1"/>
  <c r="AK1767" i="1" a="1"/>
  <c r="AK1767" i="1" s="1"/>
  <c r="AH1767" i="1" a="1"/>
  <c r="AH1767" i="1" s="1"/>
  <c r="K1855" i="1" a="1"/>
  <c r="K1855" i="1" s="1"/>
  <c r="AH1855" i="1" a="1"/>
  <c r="AH1855" i="1" s="1"/>
  <c r="AJ1855" i="1" s="1" a="1"/>
  <c r="AJ1855" i="1" s="1"/>
  <c r="AK1855" i="1" a="1"/>
  <c r="AK1855" i="1" s="1"/>
  <c r="K1893" i="1" a="1"/>
  <c r="K1893" i="1" s="1"/>
  <c r="AH1893" i="1" a="1"/>
  <c r="AH1893" i="1" s="1"/>
  <c r="AK1893" i="1" a="1"/>
  <c r="AK1893" i="1" s="1"/>
  <c r="AH497" i="1" a="1"/>
  <c r="AH497" i="1" s="1"/>
  <c r="AJ497" i="1" s="1" a="1"/>
  <c r="AJ497" i="1" s="1"/>
  <c r="AH505" i="1" a="1"/>
  <c r="AH505" i="1" s="1"/>
  <c r="AJ505" i="1" s="1" a="1"/>
  <c r="AJ505" i="1" s="1"/>
  <c r="AL569" i="1" a="1"/>
  <c r="AL569" i="1" s="1"/>
  <c r="AL570" i="1" a="1"/>
  <c r="AL570" i="1" s="1"/>
  <c r="AL597" i="1" a="1"/>
  <c r="AL597" i="1" s="1"/>
  <c r="AL608" i="1" a="1"/>
  <c r="AL608" i="1" s="1"/>
  <c r="AH676" i="1" a="1"/>
  <c r="AH676" i="1" s="1"/>
  <c r="AJ676" i="1" s="1" a="1"/>
  <c r="AJ676" i="1" s="1"/>
  <c r="AH678" i="1" a="1"/>
  <c r="AH678" i="1" s="1"/>
  <c r="AH680" i="1" a="1"/>
  <c r="AH680" i="1" s="1"/>
  <c r="AJ680" i="1" s="1" a="1"/>
  <c r="AJ680" i="1" s="1"/>
  <c r="AH682" i="1" a="1"/>
  <c r="AH682" i="1" s="1"/>
  <c r="AH684" i="1" a="1"/>
  <c r="AH684" i="1" s="1"/>
  <c r="AJ684" i="1" s="1" a="1"/>
  <c r="AJ684" i="1" s="1"/>
  <c r="AH686" i="1" a="1"/>
  <c r="AH686" i="1" s="1"/>
  <c r="AH688" i="1" a="1"/>
  <c r="AH688" i="1" s="1"/>
  <c r="AJ688" i="1" s="1" a="1"/>
  <c r="AJ688" i="1" s="1"/>
  <c r="AH690" i="1" a="1"/>
  <c r="AH690" i="1" s="1"/>
  <c r="AH692" i="1" a="1"/>
  <c r="AH692" i="1" s="1"/>
  <c r="AJ692" i="1" s="1" a="1"/>
  <c r="AJ692" i="1" s="1"/>
  <c r="AH720" i="1" a="1"/>
  <c r="AH720" i="1" s="1"/>
  <c r="AJ720" i="1" s="1" a="1"/>
  <c r="AJ720" i="1" s="1"/>
  <c r="AH974" i="1" a="1"/>
  <c r="AH974" i="1" s="1"/>
  <c r="AJ974" i="1" s="1" a="1"/>
  <c r="AJ974" i="1" s="1"/>
  <c r="AH982" i="1" a="1"/>
  <c r="AH982" i="1" s="1"/>
  <c r="AH1008" i="1" a="1"/>
  <c r="AH1008" i="1" s="1"/>
  <c r="AJ1008" i="1" s="1" a="1"/>
  <c r="AJ1008" i="1" s="1"/>
  <c r="AH1014" i="1" a="1"/>
  <c r="AH1014" i="1" s="1"/>
  <c r="AH1082" i="1" a="1"/>
  <c r="AH1082" i="1" s="1"/>
  <c r="AJ1082" i="1" s="1" a="1"/>
  <c r="AJ1082" i="1" s="1"/>
  <c r="AH1090" i="1" a="1"/>
  <c r="AH1090" i="1" s="1"/>
  <c r="AH1098" i="1" a="1"/>
  <c r="AH1098" i="1" s="1"/>
  <c r="AJ1098" i="1" s="1" a="1"/>
  <c r="AJ1098" i="1" s="1"/>
  <c r="AH1108" i="1" a="1"/>
  <c r="AH1108" i="1" s="1"/>
  <c r="AH1138" i="1" a="1"/>
  <c r="AH1138" i="1" s="1"/>
  <c r="AJ1138" i="1" s="1" a="1"/>
  <c r="AJ1138" i="1" s="1"/>
  <c r="AH1156" i="1" a="1"/>
  <c r="AH1156" i="1" s="1"/>
  <c r="AH1164" i="1" a="1"/>
  <c r="AH1164" i="1" s="1"/>
  <c r="AJ1164" i="1" s="1" a="1"/>
  <c r="AJ1164" i="1" s="1"/>
  <c r="AH1203" i="1" a="1"/>
  <c r="AH1203" i="1" s="1"/>
  <c r="AI1203" i="1" s="1" a="1"/>
  <c r="AI1203" i="1" s="1"/>
  <c r="AH1207" i="1" a="1"/>
  <c r="AH1207" i="1" s="1"/>
  <c r="AH1259" i="1" a="1"/>
  <c r="AH1259" i="1" s="1"/>
  <c r="AJ1259" i="1" s="1" a="1"/>
  <c r="AJ1259" i="1" s="1"/>
  <c r="AH1334" i="1" a="1"/>
  <c r="AH1334" i="1" s="1"/>
  <c r="AJ1334" i="1" s="1" a="1"/>
  <c r="AJ1334" i="1" s="1"/>
  <c r="AH1376" i="1" a="1"/>
  <c r="AH1376" i="1" s="1"/>
  <c r="AJ1376" i="1" s="1" a="1"/>
  <c r="AJ1376" i="1" s="1"/>
  <c r="AH1403" i="1" a="1"/>
  <c r="AH1403" i="1" s="1"/>
  <c r="AH1407" i="1" a="1"/>
  <c r="AH1407" i="1" s="1"/>
  <c r="AI1407" i="1" s="1" a="1"/>
  <c r="AI1407" i="1" s="1"/>
  <c r="K1415" i="1" a="1"/>
  <c r="K1415" i="1" s="1"/>
  <c r="AK1415" i="1" a="1"/>
  <c r="AK1415" i="1" s="1"/>
  <c r="AL1415" i="1" s="1" a="1"/>
  <c r="AL1415" i="1" s="1"/>
  <c r="K1532" i="1" a="1"/>
  <c r="K1532" i="1" s="1"/>
  <c r="AH1532" i="1" a="1"/>
  <c r="AH1532" i="1" s="1"/>
  <c r="AJ1532" i="1" s="1" a="1"/>
  <c r="AJ1532" i="1" s="1"/>
  <c r="K1592" i="1" a="1"/>
  <c r="K1592" i="1" s="1"/>
  <c r="AH1592" i="1" a="1"/>
  <c r="AH1592" i="1" s="1"/>
  <c r="AI1592" i="1" s="1" a="1"/>
  <c r="AI1592" i="1" s="1"/>
  <c r="K1596" i="1" a="1"/>
  <c r="K1596" i="1" s="1"/>
  <c r="AH1596" i="1" a="1"/>
  <c r="AH1596" i="1" s="1"/>
  <c r="AI1596" i="1" s="1" a="1"/>
  <c r="AI1596" i="1" s="1"/>
  <c r="K1603" i="1" a="1"/>
  <c r="K1603" i="1" s="1"/>
  <c r="AK1603" i="1" a="1"/>
  <c r="AK1603" i="1" s="1"/>
  <c r="K1606" i="1" a="1"/>
  <c r="K1606" i="1" s="1"/>
  <c r="AH1606" i="1" a="1"/>
  <c r="AH1606" i="1" s="1"/>
  <c r="AI1606" i="1" s="1" a="1"/>
  <c r="AI1606" i="1" s="1"/>
  <c r="K1614" i="1" a="1"/>
  <c r="K1614" i="1" s="1"/>
  <c r="AH1614" i="1" a="1"/>
  <c r="AH1614" i="1" s="1"/>
  <c r="AJ1614" i="1" s="1" a="1"/>
  <c r="AJ1614" i="1" s="1"/>
  <c r="K1618" i="1" a="1"/>
  <c r="K1618" i="1" s="1"/>
  <c r="AH1618" i="1" a="1"/>
  <c r="AH1618" i="1" s="1"/>
  <c r="AJ1618" i="1" s="1" a="1"/>
  <c r="AJ1618" i="1" s="1"/>
  <c r="K1622" i="1" a="1"/>
  <c r="K1622" i="1" s="1"/>
  <c r="AH1622" i="1" a="1"/>
  <c r="AH1622" i="1" s="1"/>
  <c r="AJ1622" i="1" s="1" a="1"/>
  <c r="AJ1622" i="1" s="1"/>
  <c r="K1626" i="1" a="1"/>
  <c r="K1626" i="1" s="1"/>
  <c r="AH1626" i="1" a="1"/>
  <c r="AH1626" i="1" s="1"/>
  <c r="AJ1626" i="1" s="1" a="1"/>
  <c r="AJ1626" i="1" s="1"/>
  <c r="K1630" i="1" a="1"/>
  <c r="K1630" i="1" s="1"/>
  <c r="AH1630" i="1" a="1"/>
  <c r="AH1630" i="1" s="1"/>
  <c r="AJ1630" i="1" s="1" a="1"/>
  <c r="AJ1630" i="1" s="1"/>
  <c r="K1633" i="1" a="1"/>
  <c r="K1633" i="1" s="1"/>
  <c r="AH1633" i="1" a="1"/>
  <c r="AH1633" i="1" s="1"/>
  <c r="K1634" i="1" a="1"/>
  <c r="K1634" i="1" s="1"/>
  <c r="AK1634" i="1" a="1"/>
  <c r="AK1634" i="1" s="1"/>
  <c r="K1688" i="1" a="1"/>
  <c r="K1688" i="1" s="1"/>
  <c r="AH1688" i="1" a="1"/>
  <c r="AH1688" i="1" s="1"/>
  <c r="K1689" i="1" a="1"/>
  <c r="K1689" i="1" s="1"/>
  <c r="AK1689" i="1" a="1"/>
  <c r="AK1689" i="1" s="1"/>
  <c r="K1779" i="1" a="1"/>
  <c r="K1779" i="1" s="1"/>
  <c r="AH1779" i="1" a="1"/>
  <c r="AH1779" i="1" s="1"/>
  <c r="AI1779" i="1" s="1" a="1"/>
  <c r="AI1779" i="1" s="1"/>
  <c r="K1881" i="1" a="1"/>
  <c r="K1881" i="1" s="1"/>
  <c r="AH1881" i="1" a="1"/>
  <c r="AH1881" i="1" s="1"/>
  <c r="AI1881" i="1" s="1" a="1"/>
  <c r="AI1881" i="1" s="1"/>
  <c r="K1953" i="1" a="1"/>
  <c r="K1953" i="1" s="1"/>
  <c r="AH1953" i="1" a="1"/>
  <c r="AH1953" i="1" s="1"/>
  <c r="AI1953" i="1" s="1" a="1"/>
  <c r="AI1953" i="1" s="1"/>
  <c r="AK1953" i="1" a="1"/>
  <c r="AK1953" i="1" s="1"/>
  <c r="K1965" i="1" a="1"/>
  <c r="K1965" i="1" s="1"/>
  <c r="AH1965" i="1" a="1"/>
  <c r="AH1965" i="1" s="1"/>
  <c r="AJ1973" i="1" a="1"/>
  <c r="AJ1973" i="1" s="1"/>
  <c r="K1978" i="1" a="1"/>
  <c r="K1978" i="1" s="1"/>
  <c r="AH1978" i="1" a="1"/>
  <c r="AH1978" i="1" s="1"/>
  <c r="K1986" i="1" a="1"/>
  <c r="K1986" i="1" s="1"/>
  <c r="AH1986" i="1" a="1"/>
  <c r="AH1986" i="1" s="1"/>
  <c r="K2037" i="1" a="1"/>
  <c r="K2037" i="1" s="1"/>
  <c r="AH2037" i="1" a="1"/>
  <c r="AH2037" i="1" s="1"/>
  <c r="AJ2037" i="1" s="1" a="1"/>
  <c r="AJ2037" i="1" s="1"/>
  <c r="K2045" i="1" a="1"/>
  <c r="K2045" i="1" s="1"/>
  <c r="AH2045" i="1" a="1"/>
  <c r="AH2045" i="1" s="1"/>
  <c r="AJ2045" i="1" s="1" a="1"/>
  <c r="AJ2045" i="1" s="1"/>
  <c r="AH1419" i="1" a="1"/>
  <c r="AH1419" i="1" s="1"/>
  <c r="AH1423" i="1" a="1"/>
  <c r="AH1423" i="1" s="1"/>
  <c r="AH1427" i="1" a="1"/>
  <c r="AH1427" i="1" s="1"/>
  <c r="AH1451" i="1" a="1"/>
  <c r="AH1451" i="1" s="1"/>
  <c r="AH1456" i="1" a="1"/>
  <c r="AH1456" i="1" s="1"/>
  <c r="AL1528" i="1" a="1"/>
  <c r="AL1528" i="1" s="1"/>
  <c r="AL1532" i="1" a="1"/>
  <c r="AL1532" i="1" s="1"/>
  <c r="AL1779" i="1" a="1"/>
  <c r="AL1779" i="1" s="1"/>
  <c r="AL1855" i="1" a="1"/>
  <c r="AL1855" i="1" s="1"/>
  <c r="AL1859" i="1" a="1"/>
  <c r="AL1859" i="1" s="1"/>
  <c r="AL1881" i="1" a="1"/>
  <c r="AL1881" i="1" s="1"/>
  <c r="AL1893" i="1" a="1"/>
  <c r="AL1893" i="1" s="1"/>
  <c r="AJ1908" i="1" a="1"/>
  <c r="AJ1908" i="1" s="1"/>
  <c r="AI1908" i="1" a="1"/>
  <c r="AI1908" i="1" s="1"/>
  <c r="K1926" i="1" a="1"/>
  <c r="K1926" i="1" s="1"/>
  <c r="AK1926" i="1" a="1"/>
  <c r="AK1926" i="1" s="1"/>
  <c r="K1933" i="1" a="1"/>
  <c r="K1933" i="1" s="1"/>
  <c r="AH1933" i="1" a="1"/>
  <c r="AH1933" i="1" s="1"/>
  <c r="K1948" i="1" a="1"/>
  <c r="K1948" i="1" s="1"/>
  <c r="AK1948" i="1" a="1"/>
  <c r="AK1948" i="1" s="1"/>
  <c r="K1956" i="1" a="1"/>
  <c r="K1956" i="1" s="1"/>
  <c r="AK1956" i="1" a="1"/>
  <c r="AK1956" i="1" s="1"/>
  <c r="K1962" i="1" a="1"/>
  <c r="K1962" i="1" s="1"/>
  <c r="AK1962" i="1" a="1"/>
  <c r="AK1962" i="1" s="1"/>
  <c r="K1968" i="1" a="1"/>
  <c r="K1968" i="1" s="1"/>
  <c r="AH1968" i="1" a="1"/>
  <c r="AH1968" i="1" s="1"/>
  <c r="K1974" i="1" a="1"/>
  <c r="K1974" i="1" s="1"/>
  <c r="AH1974" i="1" a="1"/>
  <c r="AH1974" i="1" s="1"/>
  <c r="K1981" i="1" a="1"/>
  <c r="K1981" i="1" s="1"/>
  <c r="AH1981" i="1" a="1"/>
  <c r="AH1981" i="1" s="1"/>
  <c r="K2034" i="1" a="1"/>
  <c r="K2034" i="1" s="1"/>
  <c r="AK2034" i="1" a="1"/>
  <c r="AK2034" i="1" s="1"/>
  <c r="K2041" i="1" a="1"/>
  <c r="K2041" i="1" s="1"/>
  <c r="AH2041" i="1" a="1"/>
  <c r="AH2041" i="1" s="1"/>
  <c r="AJ2041" i="1" s="1" a="1"/>
  <c r="AJ2041" i="1" s="1"/>
  <c r="K2048" i="1" a="1"/>
  <c r="K2048" i="1" s="1"/>
  <c r="AH2048" i="1" a="1"/>
  <c r="AH2048" i="1" s="1"/>
  <c r="AJ2048" i="1" s="1" a="1"/>
  <c r="AJ2048" i="1" s="1"/>
  <c r="K2107" i="1" a="1"/>
  <c r="K2107" i="1" s="1"/>
  <c r="AH2107" i="1" a="1"/>
  <c r="AH2107" i="1" s="1"/>
  <c r="K2145" i="1" a="1"/>
  <c r="K2145" i="1" s="1"/>
  <c r="AH2145" i="1" a="1"/>
  <c r="AH2145" i="1" s="1"/>
  <c r="AJ2145" i="1" s="1" a="1"/>
  <c r="AJ2145" i="1" s="1"/>
  <c r="AL1933" i="1" a="1"/>
  <c r="AL1933" i="1" s="1"/>
  <c r="AL1953" i="1" a="1"/>
  <c r="AL1953" i="1" s="1"/>
  <c r="AL1965" i="1" a="1"/>
  <c r="AL1965" i="1" s="1"/>
  <c r="AL2037" i="1" a="1"/>
  <c r="AL2037" i="1" s="1"/>
  <c r="AL2041" i="1" a="1"/>
  <c r="AL2041" i="1" s="1"/>
  <c r="AL2045" i="1" a="1"/>
  <c r="AL2045" i="1" s="1"/>
  <c r="AL2107" i="1" a="1"/>
  <c r="AL2107" i="1" s="1"/>
  <c r="AL2144" i="1" a="1"/>
  <c r="AL2144" i="1" s="1"/>
  <c r="K2147" i="1" a="1"/>
  <c r="K2147" i="1" s="1"/>
  <c r="AH2164" i="1" a="1"/>
  <c r="AH2164" i="1" s="1"/>
  <c r="AJ2164" i="1" s="1" a="1"/>
  <c r="AJ2164" i="1" s="1"/>
  <c r="AH2198" i="1" a="1"/>
  <c r="AH2198" i="1" s="1"/>
  <c r="AH2199" i="1" a="1"/>
  <c r="AH2199" i="1" s="1"/>
  <c r="AJ2199" i="1" s="1" a="1"/>
  <c r="AJ2199" i="1" s="1"/>
  <c r="K272" i="1" a="1"/>
  <c r="K272" i="1" s="1"/>
  <c r="AK272" i="1" a="1"/>
  <c r="AK272" i="1" s="1"/>
  <c r="K274" i="1" a="1"/>
  <c r="K274" i="1" s="1"/>
  <c r="AK274" i="1" a="1"/>
  <c r="AK274" i="1" s="1"/>
  <c r="K276" i="1" a="1"/>
  <c r="K276" i="1" s="1"/>
  <c r="AK276" i="1" a="1"/>
  <c r="AK276" i="1" s="1"/>
  <c r="K278" i="1" a="1"/>
  <c r="K278" i="1" s="1"/>
  <c r="AK278" i="1" a="1"/>
  <c r="AK278" i="1" s="1"/>
  <c r="K280" i="1" a="1"/>
  <c r="K280" i="1" s="1"/>
  <c r="AK280" i="1" a="1"/>
  <c r="AK280" i="1" s="1"/>
  <c r="K282" i="1" a="1"/>
  <c r="K282" i="1" s="1"/>
  <c r="AK282" i="1" a="1"/>
  <c r="AK282" i="1" s="1"/>
  <c r="K284" i="1" a="1"/>
  <c r="K284" i="1" s="1"/>
  <c r="AK284" i="1" a="1"/>
  <c r="AK284" i="1" s="1"/>
  <c r="K286" i="1" a="1"/>
  <c r="K286" i="1" s="1"/>
  <c r="AK286" i="1" a="1"/>
  <c r="AK286" i="1" s="1"/>
  <c r="K288" i="1" a="1"/>
  <c r="K288" i="1" s="1"/>
  <c r="AK288" i="1" a="1"/>
  <c r="AK288" i="1" s="1"/>
  <c r="K290" i="1" a="1"/>
  <c r="K290" i="1" s="1"/>
  <c r="AK290" i="1" a="1"/>
  <c r="AK290" i="1" s="1"/>
  <c r="K292" i="1" a="1"/>
  <c r="K292" i="1" s="1"/>
  <c r="AK292" i="1" a="1"/>
  <c r="AK292" i="1" s="1"/>
  <c r="K294" i="1" a="1"/>
  <c r="K294" i="1" s="1"/>
  <c r="AK294" i="1" a="1"/>
  <c r="AK294" i="1" s="1"/>
  <c r="K296" i="1" a="1"/>
  <c r="K296" i="1" s="1"/>
  <c r="AK296" i="1" a="1"/>
  <c r="AK296" i="1" s="1"/>
  <c r="K300" i="1" a="1"/>
  <c r="K300" i="1" s="1"/>
  <c r="AK300" i="1" a="1"/>
  <c r="AK300" i="1" s="1"/>
  <c r="K302" i="1" a="1"/>
  <c r="K302" i="1" s="1"/>
  <c r="AK302" i="1" a="1"/>
  <c r="AK302" i="1" s="1"/>
  <c r="K304" i="1" a="1"/>
  <c r="K304" i="1" s="1"/>
  <c r="AK304" i="1" a="1"/>
  <c r="AK304" i="1" s="1"/>
  <c r="K306" i="1" a="1"/>
  <c r="K306" i="1" s="1"/>
  <c r="AK306" i="1" a="1"/>
  <c r="AK306" i="1" s="1"/>
  <c r="K308" i="1" a="1"/>
  <c r="K308" i="1" s="1"/>
  <c r="AK308" i="1" a="1"/>
  <c r="AK308" i="1" s="1"/>
  <c r="K310" i="1" a="1"/>
  <c r="K310" i="1" s="1"/>
  <c r="AK310" i="1" a="1"/>
  <c r="AK310" i="1" s="1"/>
  <c r="K312" i="1" a="1"/>
  <c r="K312" i="1" s="1"/>
  <c r="AK312" i="1" a="1"/>
  <c r="AK312" i="1" s="1"/>
  <c r="K314" i="1" a="1"/>
  <c r="K314" i="1" s="1"/>
  <c r="AK314" i="1" a="1"/>
  <c r="AK314" i="1" s="1"/>
  <c r="K316" i="1" a="1"/>
  <c r="K316" i="1" s="1"/>
  <c r="AK316" i="1" a="1"/>
  <c r="AK316" i="1" s="1"/>
  <c r="K318" i="1" a="1"/>
  <c r="K318" i="1" s="1"/>
  <c r="AK318" i="1" a="1"/>
  <c r="AK318" i="1" s="1"/>
  <c r="AJ328" i="1" a="1"/>
  <c r="AJ328" i="1" s="1"/>
  <c r="AI328" i="1" a="1"/>
  <c r="AI328" i="1" s="1"/>
  <c r="AJ330" i="1" a="1"/>
  <c r="AJ330" i="1" s="1"/>
  <c r="AI330" i="1" a="1"/>
  <c r="AI330" i="1" s="1"/>
  <c r="AJ332" i="1" a="1"/>
  <c r="AJ332" i="1" s="1"/>
  <c r="AI332" i="1" a="1"/>
  <c r="AI332" i="1" s="1"/>
  <c r="AJ334" i="1" a="1"/>
  <c r="AJ334" i="1" s="1"/>
  <c r="AI334" i="1" a="1"/>
  <c r="AI334" i="1" s="1"/>
  <c r="K336" i="1" a="1"/>
  <c r="K336" i="1" s="1"/>
  <c r="AK336" i="1" a="1"/>
  <c r="AK336" i="1" s="1"/>
  <c r="AH336" i="1" a="1"/>
  <c r="AH336" i="1" s="1"/>
  <c r="K340" i="1" a="1"/>
  <c r="K340" i="1" s="1"/>
  <c r="AK340" i="1" a="1"/>
  <c r="AK340" i="1" s="1"/>
  <c r="AH340" i="1" a="1"/>
  <c r="AH340" i="1" s="1"/>
  <c r="K344" i="1" a="1"/>
  <c r="K344" i="1" s="1"/>
  <c r="AK344" i="1" a="1"/>
  <c r="AK344" i="1" s="1"/>
  <c r="AH344" i="1" a="1"/>
  <c r="AH344" i="1" s="1"/>
  <c r="K348" i="1" a="1"/>
  <c r="K348" i="1" s="1"/>
  <c r="AK348" i="1" a="1"/>
  <c r="AK348" i="1" s="1"/>
  <c r="AH348" i="1" a="1"/>
  <c r="AH348" i="1" s="1"/>
  <c r="K352" i="1" a="1"/>
  <c r="K352" i="1" s="1"/>
  <c r="AK352" i="1" a="1"/>
  <c r="AK352" i="1" s="1"/>
  <c r="AH352" i="1" a="1"/>
  <c r="AH352" i="1" s="1"/>
  <c r="K356" i="1" a="1"/>
  <c r="K356" i="1" s="1"/>
  <c r="AK356" i="1" a="1"/>
  <c r="AK356" i="1" s="1"/>
  <c r="AH356" i="1" a="1"/>
  <c r="AH356" i="1" s="1"/>
  <c r="AJ396" i="1" a="1"/>
  <c r="AJ396" i="1" s="1"/>
  <c r="AI396" i="1" a="1"/>
  <c r="AI396" i="1" s="1"/>
  <c r="AJ398" i="1" a="1"/>
  <c r="AJ398" i="1" s="1"/>
  <c r="AI398" i="1" a="1"/>
  <c r="AI398" i="1" s="1"/>
  <c r="AJ400" i="1" a="1"/>
  <c r="AJ400" i="1" s="1"/>
  <c r="AI400" i="1" a="1"/>
  <c r="AI400" i="1" s="1"/>
  <c r="AJ402" i="1" a="1"/>
  <c r="AJ402" i="1" s="1"/>
  <c r="AI402" i="1" a="1"/>
  <c r="AI402" i="1" s="1"/>
  <c r="AJ404" i="1" a="1"/>
  <c r="AJ404" i="1" s="1"/>
  <c r="AI404" i="1" a="1"/>
  <c r="AI404" i="1" s="1"/>
  <c r="AJ406" i="1" a="1"/>
  <c r="AJ406" i="1" s="1"/>
  <c r="AI406" i="1" a="1"/>
  <c r="AI406" i="1" s="1"/>
  <c r="AJ408" i="1" a="1"/>
  <c r="AJ408" i="1" s="1"/>
  <c r="AI408" i="1" a="1"/>
  <c r="AI408" i="1" s="1"/>
  <c r="AJ410" i="1" a="1"/>
  <c r="AJ410" i="1" s="1"/>
  <c r="AI410" i="1" a="1"/>
  <c r="AI410" i="1" s="1"/>
  <c r="AJ412" i="1" a="1"/>
  <c r="AJ412" i="1" s="1"/>
  <c r="AI412" i="1" a="1"/>
  <c r="AI412" i="1" s="1"/>
  <c r="AJ414" i="1" a="1"/>
  <c r="AJ414" i="1" s="1"/>
  <c r="AI414" i="1" a="1"/>
  <c r="AI414" i="1" s="1"/>
  <c r="AJ416" i="1" a="1"/>
  <c r="AJ416" i="1" s="1"/>
  <c r="AI416" i="1" a="1"/>
  <c r="AI416" i="1" s="1"/>
  <c r="AJ418" i="1" a="1"/>
  <c r="AJ418" i="1" s="1"/>
  <c r="AI418" i="1" a="1"/>
  <c r="AI418" i="1" s="1"/>
  <c r="AJ420" i="1" a="1"/>
  <c r="AJ420" i="1" s="1"/>
  <c r="AI420" i="1" a="1"/>
  <c r="AI420" i="1" s="1"/>
  <c r="AJ422" i="1" a="1"/>
  <c r="AJ422" i="1" s="1"/>
  <c r="AI422" i="1" a="1"/>
  <c r="AI422" i="1" s="1"/>
  <c r="AH424" i="1" a="1"/>
  <c r="AH424" i="1" s="1"/>
  <c r="AJ424" i="1" s="1" a="1"/>
  <c r="AJ424" i="1" s="1"/>
  <c r="AH428" i="1" a="1"/>
  <c r="AH428" i="1" s="1"/>
  <c r="AJ428" i="1" s="1" a="1"/>
  <c r="AJ428" i="1" s="1"/>
  <c r="K432" i="1" a="1"/>
  <c r="K432" i="1" s="1"/>
  <c r="AH432" i="1" a="1"/>
  <c r="AH432" i="1" s="1"/>
  <c r="AJ432" i="1" s="1" a="1"/>
  <c r="AJ432" i="1" s="1"/>
  <c r="K436" i="1" a="1"/>
  <c r="K436" i="1" s="1"/>
  <c r="AH436" i="1" a="1"/>
  <c r="AH436" i="1" s="1"/>
  <c r="AJ436" i="1" s="1" a="1"/>
  <c r="AJ436" i="1" s="1"/>
  <c r="K440" i="1" a="1"/>
  <c r="K440" i="1" s="1"/>
  <c r="AH440" i="1" a="1"/>
  <c r="AH440" i="1" s="1"/>
  <c r="AJ440" i="1" s="1" a="1"/>
  <c r="AJ440" i="1" s="1"/>
  <c r="K444" i="1" a="1"/>
  <c r="K444" i="1" s="1"/>
  <c r="AH444" i="1" a="1"/>
  <c r="AH444" i="1" s="1"/>
  <c r="AJ444" i="1" s="1" a="1"/>
  <c r="AJ444" i="1" s="1"/>
  <c r="AH451" i="1" a="1"/>
  <c r="AH451" i="1" s="1"/>
  <c r="AJ451" i="1" s="1" a="1"/>
  <c r="AJ451" i="1" s="1"/>
  <c r="K455" i="1" a="1"/>
  <c r="K455" i="1" s="1"/>
  <c r="AH455" i="1" a="1"/>
  <c r="AH455" i="1" s="1"/>
  <c r="AJ455" i="1" s="1" a="1"/>
  <c r="AJ455" i="1" s="1"/>
  <c r="K459" i="1" a="1"/>
  <c r="K459" i="1" s="1"/>
  <c r="AH459" i="1" a="1"/>
  <c r="AH459" i="1" s="1"/>
  <c r="AJ459" i="1" s="1" a="1"/>
  <c r="AJ459" i="1" s="1"/>
  <c r="K463" i="1" a="1"/>
  <c r="K463" i="1" s="1"/>
  <c r="AH463" i="1" a="1"/>
  <c r="AH463" i="1" s="1"/>
  <c r="AJ463" i="1" s="1" a="1"/>
  <c r="AJ463" i="1" s="1"/>
  <c r="AH504" i="1" a="1"/>
  <c r="AH504" i="1" s="1"/>
  <c r="K550" i="1" a="1"/>
  <c r="K550" i="1" s="1"/>
  <c r="AK550" i="1" a="1"/>
  <c r="AK550" i="1" s="1"/>
  <c r="AH550" i="1" a="1"/>
  <c r="AH550" i="1" s="1"/>
  <c r="K554" i="1" a="1"/>
  <c r="K554" i="1" s="1"/>
  <c r="AK554" i="1" a="1"/>
  <c r="AK554" i="1" s="1"/>
  <c r="AH554" i="1" a="1"/>
  <c r="AH554" i="1" s="1"/>
  <c r="K558" i="1" a="1"/>
  <c r="K558" i="1" s="1"/>
  <c r="AH558" i="1" a="1"/>
  <c r="AH558" i="1" s="1"/>
  <c r="AJ558" i="1" s="1" a="1"/>
  <c r="AJ558" i="1" s="1"/>
  <c r="AK564" i="1" a="1"/>
  <c r="AK564" i="1" s="1"/>
  <c r="AL564" i="1" s="1" a="1"/>
  <c r="AL564" i="1" s="1"/>
  <c r="AH564" i="1" a="1"/>
  <c r="AH564" i="1" s="1"/>
  <c r="AJ564" i="1" s="1" a="1"/>
  <c r="AJ564" i="1" s="1"/>
  <c r="AK568" i="1" a="1"/>
  <c r="AK568" i="1" s="1"/>
  <c r="AL568" i="1" s="1" a="1"/>
  <c r="AL568" i="1" s="1"/>
  <c r="AH568" i="1" a="1"/>
  <c r="AH568" i="1" s="1"/>
  <c r="AJ568" i="1" s="1" a="1"/>
  <c r="AJ568" i="1" s="1"/>
  <c r="AH569" i="1" a="1"/>
  <c r="AH569" i="1" s="1"/>
  <c r="AJ569" i="1" s="1" a="1"/>
  <c r="AJ569" i="1" s="1"/>
  <c r="AH570" i="1" a="1"/>
  <c r="AH570" i="1" s="1"/>
  <c r="K574" i="1" a="1"/>
  <c r="K574" i="1" s="1"/>
  <c r="AH574" i="1" a="1"/>
  <c r="AH574" i="1" s="1"/>
  <c r="AJ574" i="1" s="1" a="1"/>
  <c r="AJ574" i="1" s="1"/>
  <c r="AK579" i="1" a="1"/>
  <c r="AK579" i="1" s="1"/>
  <c r="AL579" i="1" s="1" a="1"/>
  <c r="AL579" i="1" s="1"/>
  <c r="AH579" i="1" a="1"/>
  <c r="AH579" i="1" s="1"/>
  <c r="AJ579" i="1" s="1" a="1"/>
  <c r="AJ579" i="1" s="1"/>
  <c r="AK584" i="1" a="1"/>
  <c r="AK584" i="1" s="1"/>
  <c r="AL584" i="1" s="1" a="1"/>
  <c r="AL584" i="1" s="1"/>
  <c r="AH584" i="1" a="1"/>
  <c r="AH584" i="1" s="1"/>
  <c r="AJ584" i="1" s="1" a="1"/>
  <c r="AJ584" i="1" s="1"/>
  <c r="AK588" i="1" a="1"/>
  <c r="AK588" i="1" s="1"/>
  <c r="AL588" i="1" s="1" a="1"/>
  <c r="AL588" i="1" s="1"/>
  <c r="AH588" i="1" a="1"/>
  <c r="AH588" i="1" s="1"/>
  <c r="AJ588" i="1" s="1" a="1"/>
  <c r="AJ588" i="1" s="1"/>
  <c r="K592" i="1" a="1"/>
  <c r="K592" i="1" s="1"/>
  <c r="AH592" i="1" a="1"/>
  <c r="AH592" i="1" s="1"/>
  <c r="AJ592" i="1" s="1" a="1"/>
  <c r="AJ592" i="1" s="1"/>
  <c r="AK596" i="1" a="1"/>
  <c r="AK596" i="1" s="1"/>
  <c r="AL596" i="1" s="1" a="1"/>
  <c r="AL596" i="1" s="1"/>
  <c r="AH596" i="1" a="1"/>
  <c r="AH596" i="1" s="1"/>
  <c r="AJ596" i="1" s="1" a="1"/>
  <c r="AJ596" i="1" s="1"/>
  <c r="AH597" i="1" a="1"/>
  <c r="AH597" i="1" s="1"/>
  <c r="AJ597" i="1" s="1" a="1"/>
  <c r="AJ597" i="1" s="1"/>
  <c r="AK601" i="1" a="1"/>
  <c r="AK601" i="1" s="1"/>
  <c r="AL601" i="1" s="1" a="1"/>
  <c r="AL601" i="1" s="1"/>
  <c r="AH601" i="1" a="1"/>
  <c r="AH601" i="1" s="1"/>
  <c r="AJ601" i="1" s="1" a="1"/>
  <c r="AJ601" i="1" s="1"/>
  <c r="AH261" i="1" a="1"/>
  <c r="AH261" i="1" s="1"/>
  <c r="AJ261" i="1" s="1" a="1"/>
  <c r="AJ261" i="1" s="1"/>
  <c r="AH263" i="1" a="1"/>
  <c r="AH263" i="1" s="1"/>
  <c r="AJ263" i="1" s="1" a="1"/>
  <c r="AJ263" i="1" s="1"/>
  <c r="AH265" i="1" a="1"/>
  <c r="AH265" i="1" s="1"/>
  <c r="AJ265" i="1" s="1" a="1"/>
  <c r="AJ265" i="1" s="1"/>
  <c r="AH267" i="1" a="1"/>
  <c r="AH267" i="1" s="1"/>
  <c r="AJ267" i="1" s="1" a="1"/>
  <c r="AJ267" i="1" s="1"/>
  <c r="AH269" i="1" a="1"/>
  <c r="AH269" i="1" s="1"/>
  <c r="AJ269" i="1" s="1" a="1"/>
  <c r="AJ269" i="1" s="1"/>
  <c r="AH271" i="1" a="1"/>
  <c r="AH271" i="1" s="1"/>
  <c r="AJ271" i="1" s="1" a="1"/>
  <c r="AJ271" i="1" s="1"/>
  <c r="AH272" i="1" a="1"/>
  <c r="AH272" i="1" s="1"/>
  <c r="AH274" i="1" a="1"/>
  <c r="AH274" i="1" s="1"/>
  <c r="AH276" i="1" a="1"/>
  <c r="AH276" i="1" s="1"/>
  <c r="AH278" i="1" a="1"/>
  <c r="AH278" i="1" s="1"/>
  <c r="AH280" i="1" a="1"/>
  <c r="AH280" i="1" s="1"/>
  <c r="AH282" i="1" a="1"/>
  <c r="AH282" i="1" s="1"/>
  <c r="AH284" i="1" a="1"/>
  <c r="AH284" i="1" s="1"/>
  <c r="AH286" i="1" a="1"/>
  <c r="AH286" i="1" s="1"/>
  <c r="AH288" i="1" a="1"/>
  <c r="AH288" i="1" s="1"/>
  <c r="AH290" i="1" a="1"/>
  <c r="AH290" i="1" s="1"/>
  <c r="AH292" i="1" a="1"/>
  <c r="AH292" i="1" s="1"/>
  <c r="AH294" i="1" a="1"/>
  <c r="AH294" i="1" s="1"/>
  <c r="AH296" i="1" a="1"/>
  <c r="AH296" i="1" s="1"/>
  <c r="AH300" i="1" a="1"/>
  <c r="AH300" i="1" s="1"/>
  <c r="AH302" i="1" a="1"/>
  <c r="AH302" i="1" s="1"/>
  <c r="AH304" i="1" a="1"/>
  <c r="AH304" i="1" s="1"/>
  <c r="AH306" i="1" a="1"/>
  <c r="AH306" i="1" s="1"/>
  <c r="AH308" i="1" a="1"/>
  <c r="AH308" i="1" s="1"/>
  <c r="AH310" i="1" a="1"/>
  <c r="AH310" i="1" s="1"/>
  <c r="AH312" i="1" a="1"/>
  <c r="AH312" i="1" s="1"/>
  <c r="AH314" i="1" a="1"/>
  <c r="AH314" i="1" s="1"/>
  <c r="AH316" i="1" a="1"/>
  <c r="AH316" i="1" s="1"/>
  <c r="AH318" i="1" a="1"/>
  <c r="AH318" i="1" s="1"/>
  <c r="K328" i="1" a="1"/>
  <c r="K328" i="1" s="1"/>
  <c r="AK328" i="1" a="1"/>
  <c r="AK328" i="1" s="1"/>
  <c r="K330" i="1" a="1"/>
  <c r="K330" i="1" s="1"/>
  <c r="AK330" i="1" a="1"/>
  <c r="AK330" i="1" s="1"/>
  <c r="K332" i="1" a="1"/>
  <c r="K332" i="1" s="1"/>
  <c r="AK332" i="1" a="1"/>
  <c r="AK332" i="1" s="1"/>
  <c r="K334" i="1" a="1"/>
  <c r="K334" i="1" s="1"/>
  <c r="AK334" i="1" a="1"/>
  <c r="AK334" i="1" s="1"/>
  <c r="K338" i="1" a="1"/>
  <c r="K338" i="1" s="1"/>
  <c r="AK338" i="1" a="1"/>
  <c r="AK338" i="1" s="1"/>
  <c r="AH338" i="1" a="1"/>
  <c r="AH338" i="1" s="1"/>
  <c r="K342" i="1" a="1"/>
  <c r="K342" i="1" s="1"/>
  <c r="AK342" i="1" a="1"/>
  <c r="AK342" i="1" s="1"/>
  <c r="AL342" i="1" s="1" a="1"/>
  <c r="AL342" i="1" s="1"/>
  <c r="AH342" i="1" a="1"/>
  <c r="AH342" i="1" s="1"/>
  <c r="K346" i="1" a="1"/>
  <c r="K346" i="1" s="1"/>
  <c r="AK346" i="1" a="1"/>
  <c r="AK346" i="1" s="1"/>
  <c r="AH346" i="1" a="1"/>
  <c r="AH346" i="1" s="1"/>
  <c r="K350" i="1" a="1"/>
  <c r="K350" i="1" s="1"/>
  <c r="AK350" i="1" a="1"/>
  <c r="AK350" i="1" s="1"/>
  <c r="AL350" i="1" s="1" a="1"/>
  <c r="AL350" i="1" s="1"/>
  <c r="AH350" i="1" a="1"/>
  <c r="AH350" i="1" s="1"/>
  <c r="K354" i="1" a="1"/>
  <c r="K354" i="1" s="1"/>
  <c r="AK354" i="1" a="1"/>
  <c r="AK354" i="1" s="1"/>
  <c r="AH354" i="1" a="1"/>
  <c r="AH354" i="1" s="1"/>
  <c r="K358" i="1" a="1"/>
  <c r="K358" i="1" s="1"/>
  <c r="AK358" i="1" a="1"/>
  <c r="AK358" i="1" s="1"/>
  <c r="AL358" i="1" s="1" a="1"/>
  <c r="AL358" i="1" s="1"/>
  <c r="AH358" i="1" a="1"/>
  <c r="AH358" i="1" s="1"/>
  <c r="K470" i="1" a="1"/>
  <c r="K470" i="1" s="1"/>
  <c r="AK470" i="1" a="1"/>
  <c r="AK470" i="1" s="1"/>
  <c r="AH470" i="1" a="1"/>
  <c r="AH470" i="1" s="1"/>
  <c r="K474" i="1" a="1"/>
  <c r="K474" i="1" s="1"/>
  <c r="AH474" i="1" a="1"/>
  <c r="AH474" i="1" s="1"/>
  <c r="AJ474" i="1" s="1" a="1"/>
  <c r="AJ474" i="1" s="1"/>
  <c r="AJ491" i="1" a="1"/>
  <c r="AJ491" i="1" s="1"/>
  <c r="AI491" i="1" a="1"/>
  <c r="AI491" i="1" s="1"/>
  <c r="AL509" i="1" a="1"/>
  <c r="AL509" i="1" s="1"/>
  <c r="AK514" i="1" a="1"/>
  <c r="AK514" i="1" s="1"/>
  <c r="AL514" i="1" s="1" a="1"/>
  <c r="AL514" i="1" s="1"/>
  <c r="AH514" i="1" a="1"/>
  <c r="AH514" i="1" s="1"/>
  <c r="AJ514" i="1" s="1" a="1"/>
  <c r="AJ514" i="1" s="1"/>
  <c r="AK518" i="1" a="1"/>
  <c r="AK518" i="1" s="1"/>
  <c r="AL518" i="1" s="1" a="1"/>
  <c r="AL518" i="1" s="1"/>
  <c r="AH518" i="1" a="1"/>
  <c r="AH518" i="1" s="1"/>
  <c r="AJ518" i="1" s="1" a="1"/>
  <c r="AJ518" i="1" s="1"/>
  <c r="K522" i="1" a="1"/>
  <c r="K522" i="1" s="1"/>
  <c r="AH522" i="1" a="1"/>
  <c r="AH522" i="1" s="1"/>
  <c r="AJ522" i="1" s="1" a="1"/>
  <c r="AJ522" i="1" s="1"/>
  <c r="K526" i="1" a="1"/>
  <c r="K526" i="1" s="1"/>
  <c r="AH526" i="1" a="1"/>
  <c r="AH526" i="1" s="1"/>
  <c r="AJ526" i="1" s="1" a="1"/>
  <c r="AJ526" i="1" s="1"/>
  <c r="K530" i="1" a="1"/>
  <c r="K530" i="1" s="1"/>
  <c r="AH530" i="1" a="1"/>
  <c r="AH530" i="1" s="1"/>
  <c r="AJ530" i="1" s="1" a="1"/>
  <c r="AJ530" i="1" s="1"/>
  <c r="K534" i="1" a="1"/>
  <c r="K534" i="1" s="1"/>
  <c r="AH534" i="1" a="1"/>
  <c r="AH534" i="1" s="1"/>
  <c r="AJ534" i="1" s="1" a="1"/>
  <c r="AJ534" i="1" s="1"/>
  <c r="K540" i="1" a="1"/>
  <c r="K540" i="1" s="1"/>
  <c r="AH540" i="1" a="1"/>
  <c r="AH540" i="1" s="1"/>
  <c r="AJ540" i="1" s="1" a="1"/>
  <c r="AJ540" i="1" s="1"/>
  <c r="K544" i="1" a="1"/>
  <c r="K544" i="1" s="1"/>
  <c r="AH544" i="1" a="1"/>
  <c r="AH544" i="1" s="1"/>
  <c r="AJ544" i="1" s="1" a="1"/>
  <c r="AJ544" i="1" s="1"/>
  <c r="K548" i="1" a="1"/>
  <c r="K548" i="1" s="1"/>
  <c r="AH548" i="1" a="1"/>
  <c r="AH548" i="1" s="1"/>
  <c r="AJ548" i="1" s="1" a="1"/>
  <c r="AJ548" i="1" s="1"/>
  <c r="K552" i="1" a="1"/>
  <c r="K552" i="1" s="1"/>
  <c r="AK552" i="1" a="1"/>
  <c r="AK552" i="1" s="1"/>
  <c r="AH552" i="1" a="1"/>
  <c r="AH552" i="1" s="1"/>
  <c r="AH322" i="1" a="1"/>
  <c r="AH322" i="1" s="1"/>
  <c r="AH324" i="1" a="1"/>
  <c r="AH324" i="1" s="1"/>
  <c r="AI324" i="1" s="1" a="1"/>
  <c r="AI324" i="1" s="1"/>
  <c r="AH326" i="1" a="1"/>
  <c r="AH326" i="1" s="1"/>
  <c r="K396" i="1" a="1"/>
  <c r="K396" i="1" s="1"/>
  <c r="AK396" i="1" a="1"/>
  <c r="AK396" i="1" s="1"/>
  <c r="K398" i="1" a="1"/>
  <c r="K398" i="1" s="1"/>
  <c r="AK398" i="1" a="1"/>
  <c r="AK398" i="1" s="1"/>
  <c r="K400" i="1" a="1"/>
  <c r="K400" i="1" s="1"/>
  <c r="AK400" i="1" a="1"/>
  <c r="AK400" i="1" s="1"/>
  <c r="K402" i="1" a="1"/>
  <c r="K402" i="1" s="1"/>
  <c r="AK402" i="1" a="1"/>
  <c r="AK402" i="1" s="1"/>
  <c r="K404" i="1" a="1"/>
  <c r="K404" i="1" s="1"/>
  <c r="AK404" i="1" a="1"/>
  <c r="AK404" i="1" s="1"/>
  <c r="K406" i="1" a="1"/>
  <c r="K406" i="1" s="1"/>
  <c r="AK406" i="1" a="1"/>
  <c r="AK406" i="1" s="1"/>
  <c r="K408" i="1" a="1"/>
  <c r="K408" i="1" s="1"/>
  <c r="AK408" i="1" a="1"/>
  <c r="AK408" i="1" s="1"/>
  <c r="K410" i="1" a="1"/>
  <c r="K410" i="1" s="1"/>
  <c r="AK410" i="1" a="1"/>
  <c r="AK410" i="1" s="1"/>
  <c r="K412" i="1" a="1"/>
  <c r="K412" i="1" s="1"/>
  <c r="AK412" i="1" a="1"/>
  <c r="AK412" i="1" s="1"/>
  <c r="K414" i="1" a="1"/>
  <c r="K414" i="1" s="1"/>
  <c r="AK414" i="1" a="1"/>
  <c r="AK414" i="1" s="1"/>
  <c r="K416" i="1" a="1"/>
  <c r="K416" i="1" s="1"/>
  <c r="AK416" i="1" a="1"/>
  <c r="AK416" i="1" s="1"/>
  <c r="K418" i="1" a="1"/>
  <c r="K418" i="1" s="1"/>
  <c r="AK418" i="1" a="1"/>
  <c r="AK418" i="1" s="1"/>
  <c r="K420" i="1" a="1"/>
  <c r="K420" i="1" s="1"/>
  <c r="AK420" i="1" a="1"/>
  <c r="AK420" i="1" s="1"/>
  <c r="K422" i="1" a="1"/>
  <c r="K422" i="1" s="1"/>
  <c r="AK422" i="1" a="1"/>
  <c r="AK422" i="1" s="1"/>
  <c r="AH426" i="1" a="1"/>
  <c r="AH426" i="1" s="1"/>
  <c r="AH430" i="1" a="1"/>
  <c r="AH430" i="1" s="1"/>
  <c r="AJ430" i="1" s="1" a="1"/>
  <c r="AJ430" i="1" s="1"/>
  <c r="K434" i="1" a="1"/>
  <c r="K434" i="1" s="1"/>
  <c r="AH434" i="1" a="1"/>
  <c r="AH434" i="1" s="1"/>
  <c r="AJ434" i="1" s="1" a="1"/>
  <c r="AJ434" i="1" s="1"/>
  <c r="K438" i="1" a="1"/>
  <c r="K438" i="1" s="1"/>
  <c r="AH438" i="1" a="1"/>
  <c r="AH438" i="1" s="1"/>
  <c r="AJ438" i="1" s="1" a="1"/>
  <c r="AJ438" i="1" s="1"/>
  <c r="K442" i="1" a="1"/>
  <c r="K442" i="1" s="1"/>
  <c r="AH442" i="1" a="1"/>
  <c r="AH442" i="1" s="1"/>
  <c r="AJ442" i="1" s="1" a="1"/>
  <c r="AJ442" i="1" s="1"/>
  <c r="AH446" i="1" a="1"/>
  <c r="AH446" i="1" s="1"/>
  <c r="AJ446" i="1" s="1" a="1"/>
  <c r="AJ446" i="1" s="1"/>
  <c r="K453" i="1" a="1"/>
  <c r="K453" i="1" s="1"/>
  <c r="AH453" i="1" a="1"/>
  <c r="AH453" i="1" s="1"/>
  <c r="AJ453" i="1" s="1" a="1"/>
  <c r="AJ453" i="1" s="1"/>
  <c r="K457" i="1" a="1"/>
  <c r="K457" i="1" s="1"/>
  <c r="AH457" i="1" a="1"/>
  <c r="AH457" i="1" s="1"/>
  <c r="AJ457" i="1" s="1" a="1"/>
  <c r="AJ457" i="1" s="1"/>
  <c r="K461" i="1" a="1"/>
  <c r="K461" i="1" s="1"/>
  <c r="AH461" i="1" a="1"/>
  <c r="AH461" i="1" s="1"/>
  <c r="AJ461" i="1" s="1" a="1"/>
  <c r="AJ461" i="1" s="1"/>
  <c r="K472" i="1" a="1"/>
  <c r="K472" i="1" s="1"/>
  <c r="AH472" i="1" a="1"/>
  <c r="AH472" i="1" s="1"/>
  <c r="AJ472" i="1" s="1" a="1"/>
  <c r="AJ472" i="1" s="1"/>
  <c r="K491" i="1" a="1"/>
  <c r="K491" i="1" s="1"/>
  <c r="AK491" i="1" a="1"/>
  <c r="AK491" i="1" s="1"/>
  <c r="AL501" i="1" a="1"/>
  <c r="AL501" i="1" s="1"/>
  <c r="AK512" i="1" a="1"/>
  <c r="AK512" i="1" s="1"/>
  <c r="AL512" i="1" s="1" a="1"/>
  <c r="AL512" i="1" s="1"/>
  <c r="AH512" i="1" a="1"/>
  <c r="AH512" i="1" s="1"/>
  <c r="AJ512" i="1" s="1" a="1"/>
  <c r="AJ512" i="1" s="1"/>
  <c r="AK516" i="1" a="1"/>
  <c r="AK516" i="1" s="1"/>
  <c r="AL516" i="1" s="1" a="1"/>
  <c r="AL516" i="1" s="1"/>
  <c r="AH516" i="1" a="1"/>
  <c r="AH516" i="1" s="1"/>
  <c r="AJ516" i="1" s="1" a="1"/>
  <c r="AJ516" i="1" s="1"/>
  <c r="K520" i="1" a="1"/>
  <c r="K520" i="1" s="1"/>
  <c r="AH520" i="1" a="1"/>
  <c r="AH520" i="1" s="1"/>
  <c r="AJ520" i="1" s="1" a="1"/>
  <c r="AJ520" i="1" s="1"/>
  <c r="K524" i="1" a="1"/>
  <c r="K524" i="1" s="1"/>
  <c r="AH524" i="1" a="1"/>
  <c r="AH524" i="1" s="1"/>
  <c r="AJ524" i="1" s="1" a="1"/>
  <c r="AJ524" i="1" s="1"/>
  <c r="K528" i="1" a="1"/>
  <c r="K528" i="1" s="1"/>
  <c r="AH528" i="1" a="1"/>
  <c r="AH528" i="1" s="1"/>
  <c r="AJ528" i="1" s="1" a="1"/>
  <c r="AJ528" i="1" s="1"/>
  <c r="K532" i="1" a="1"/>
  <c r="K532" i="1" s="1"/>
  <c r="AH532" i="1" a="1"/>
  <c r="AH532" i="1" s="1"/>
  <c r="AJ532" i="1" s="1" a="1"/>
  <c r="AJ532" i="1" s="1"/>
  <c r="K538" i="1" a="1"/>
  <c r="K538" i="1" s="1"/>
  <c r="AH538" i="1" a="1"/>
  <c r="AH538" i="1" s="1"/>
  <c r="AJ538" i="1" s="1" a="1"/>
  <c r="AJ538" i="1" s="1"/>
  <c r="K542" i="1" a="1"/>
  <c r="K542" i="1" s="1"/>
  <c r="AH542" i="1" a="1"/>
  <c r="AH542" i="1" s="1"/>
  <c r="AJ542" i="1" s="1" a="1"/>
  <c r="AJ542" i="1" s="1"/>
  <c r="K546" i="1" a="1"/>
  <c r="K546" i="1" s="1"/>
  <c r="AH546" i="1" a="1"/>
  <c r="AH546" i="1" s="1"/>
  <c r="AJ546" i="1" s="1" a="1"/>
  <c r="AJ546" i="1" s="1"/>
  <c r="K556" i="1" a="1"/>
  <c r="K556" i="1" s="1"/>
  <c r="AH556" i="1" a="1"/>
  <c r="AH556" i="1" s="1"/>
  <c r="AJ556" i="1" s="1" a="1"/>
  <c r="AJ556" i="1" s="1"/>
  <c r="K560" i="1" a="1"/>
  <c r="K560" i="1" s="1"/>
  <c r="AH560" i="1" a="1"/>
  <c r="AH560" i="1" s="1"/>
  <c r="AJ560" i="1" s="1" a="1"/>
  <c r="AJ560" i="1" s="1"/>
  <c r="AK566" i="1" a="1"/>
  <c r="AK566" i="1" s="1"/>
  <c r="AL566" i="1" s="1" a="1"/>
  <c r="AL566" i="1" s="1"/>
  <c r="AH566" i="1" a="1"/>
  <c r="AH566" i="1" s="1"/>
  <c r="AJ566" i="1" s="1" a="1"/>
  <c r="AJ566" i="1" s="1"/>
  <c r="K572" i="1" a="1"/>
  <c r="K572" i="1" s="1"/>
  <c r="AH572" i="1" a="1"/>
  <c r="AH572" i="1" s="1"/>
  <c r="AJ572" i="1" s="1" a="1"/>
  <c r="AJ572" i="1" s="1"/>
  <c r="K576" i="1" a="1"/>
  <c r="K576" i="1" s="1"/>
  <c r="AH576" i="1" a="1"/>
  <c r="AH576" i="1" s="1"/>
  <c r="AJ576" i="1" s="1" a="1"/>
  <c r="AJ576" i="1" s="1"/>
  <c r="K581" i="1" a="1"/>
  <c r="K581" i="1" s="1"/>
  <c r="AH581" i="1" a="1"/>
  <c r="AH581" i="1" s="1"/>
  <c r="AJ581" i="1" s="1" a="1"/>
  <c r="AJ581" i="1" s="1"/>
  <c r="AK586" i="1" a="1"/>
  <c r="AK586" i="1" s="1"/>
  <c r="AL586" i="1" s="1" a="1"/>
  <c r="AL586" i="1" s="1"/>
  <c r="AH586" i="1" a="1"/>
  <c r="AH586" i="1" s="1"/>
  <c r="AJ586" i="1" s="1" a="1"/>
  <c r="AJ586" i="1" s="1"/>
  <c r="AK590" i="1" a="1"/>
  <c r="AK590" i="1" s="1"/>
  <c r="AL590" i="1" s="1" a="1"/>
  <c r="AL590" i="1" s="1"/>
  <c r="AH590" i="1" a="1"/>
  <c r="AH590" i="1" s="1"/>
  <c r="AJ590" i="1" s="1" a="1"/>
  <c r="AJ590" i="1" s="1"/>
  <c r="AK594" i="1" a="1"/>
  <c r="AK594" i="1" s="1"/>
  <c r="AL594" i="1" s="1" a="1"/>
  <c r="AL594" i="1" s="1"/>
  <c r="AH594" i="1" a="1"/>
  <c r="AH594" i="1" s="1"/>
  <c r="AJ594" i="1" s="1" a="1"/>
  <c r="AJ594" i="1" s="1"/>
  <c r="AK599" i="1" a="1"/>
  <c r="AK599" i="1" s="1"/>
  <c r="AL599" i="1" s="1" a="1"/>
  <c r="AL599" i="1" s="1"/>
  <c r="AH599" i="1" a="1"/>
  <c r="AH599" i="1" s="1"/>
  <c r="AJ599" i="1" s="1" a="1"/>
  <c r="AJ599" i="1" s="1"/>
  <c r="AK603" i="1" a="1"/>
  <c r="AK603" i="1" s="1"/>
  <c r="AL603" i="1" s="1" a="1"/>
  <c r="AL603" i="1" s="1"/>
  <c r="AH603" i="1" a="1"/>
  <c r="AH603" i="1" s="1"/>
  <c r="AJ603" i="1" s="1" a="1"/>
  <c r="AJ603" i="1" s="1"/>
  <c r="AH604" i="1" a="1"/>
  <c r="AH604" i="1" s="1"/>
  <c r="AI604" i="1" s="1" a="1"/>
  <c r="AI604" i="1" s="1"/>
  <c r="AH605" i="1" a="1"/>
  <c r="AH605" i="1" s="1"/>
  <c r="AL607" i="1" a="1"/>
  <c r="AL607" i="1" s="1"/>
  <c r="AH608" i="1" a="1"/>
  <c r="AH608" i="1" s="1"/>
  <c r="AL610" i="1" a="1"/>
  <c r="AL610" i="1" s="1"/>
  <c r="AL612" i="1" a="1"/>
  <c r="AL612" i="1" s="1"/>
  <c r="AL614" i="1" a="1"/>
  <c r="AL614" i="1" s="1"/>
  <c r="AH615" i="1" a="1"/>
  <c r="AH615" i="1" s="1"/>
  <c r="AL617" i="1" a="1"/>
  <c r="AL617" i="1" s="1"/>
  <c r="AL619" i="1" a="1"/>
  <c r="AL619" i="1" s="1"/>
  <c r="AL636" i="1" a="1"/>
  <c r="AL636" i="1" s="1"/>
  <c r="AH637" i="1" a="1"/>
  <c r="AH637" i="1" s="1"/>
  <c r="AL639" i="1" a="1"/>
  <c r="AL639" i="1" s="1"/>
  <c r="AJ709" i="1" a="1"/>
  <c r="AJ709" i="1" s="1"/>
  <c r="AI709" i="1" a="1"/>
  <c r="AI709" i="1" s="1"/>
  <c r="AJ711" i="1" a="1"/>
  <c r="AJ711" i="1" s="1"/>
  <c r="AI711" i="1" a="1"/>
  <c r="AI711" i="1" s="1"/>
  <c r="AJ713" i="1" a="1"/>
  <c r="AJ713" i="1" s="1"/>
  <c r="AI713" i="1" a="1"/>
  <c r="AI713" i="1" s="1"/>
  <c r="AJ715" i="1" a="1"/>
  <c r="AJ715" i="1" s="1"/>
  <c r="AI715" i="1" a="1"/>
  <c r="AI715" i="1" s="1"/>
  <c r="AJ717" i="1" a="1"/>
  <c r="AJ717" i="1" s="1"/>
  <c r="AI717" i="1" a="1"/>
  <c r="AI717" i="1" s="1"/>
  <c r="AJ719" i="1" a="1"/>
  <c r="AJ719" i="1" s="1"/>
  <c r="AI719" i="1" a="1"/>
  <c r="AI719" i="1" s="1"/>
  <c r="K989" i="1" a="1"/>
  <c r="K989" i="1" s="1"/>
  <c r="AK989" i="1" a="1"/>
  <c r="AK989" i="1" s="1"/>
  <c r="AJ993" i="1" a="1"/>
  <c r="AJ993" i="1" s="1"/>
  <c r="AI993" i="1" a="1"/>
  <c r="AI993" i="1" s="1"/>
  <c r="AJ995" i="1" a="1"/>
  <c r="AJ995" i="1" s="1"/>
  <c r="AI995" i="1" a="1"/>
  <c r="AI995" i="1" s="1"/>
  <c r="AJ997" i="1" a="1"/>
  <c r="AJ997" i="1" s="1"/>
  <c r="AI997" i="1" a="1"/>
  <c r="AI997" i="1" s="1"/>
  <c r="K1011" i="1" a="1"/>
  <c r="K1011" i="1" s="1"/>
  <c r="AK1011" i="1" a="1"/>
  <c r="AK1011" i="1" s="1"/>
  <c r="K1017" i="1" a="1"/>
  <c r="K1017" i="1" s="1"/>
  <c r="AK1017" i="1" a="1"/>
  <c r="AK1017" i="1" s="1"/>
  <c r="K1025" i="1" a="1"/>
  <c r="K1025" i="1" s="1"/>
  <c r="AK1025" i="1" a="1"/>
  <c r="AK1025" i="1" s="1"/>
  <c r="AL1025" i="1" s="1" a="1"/>
  <c r="AL1025" i="1" s="1"/>
  <c r="K1027" i="1" a="1"/>
  <c r="K1027" i="1" s="1"/>
  <c r="AK1027" i="1" a="1"/>
  <c r="AK1027" i="1" s="1"/>
  <c r="K1031" i="1" a="1"/>
  <c r="K1031" i="1" s="1"/>
  <c r="AK1031" i="1" a="1"/>
  <c r="AK1031" i="1" s="1"/>
  <c r="K1035" i="1" a="1"/>
  <c r="K1035" i="1" s="1"/>
  <c r="AK1035" i="1" a="1"/>
  <c r="AK1035" i="1" s="1"/>
  <c r="K1039" i="1" a="1"/>
  <c r="K1039" i="1" s="1"/>
  <c r="AK1039" i="1" a="1"/>
  <c r="AK1039" i="1" s="1"/>
  <c r="K1043" i="1" a="1"/>
  <c r="K1043" i="1" s="1"/>
  <c r="AK1043" i="1" a="1"/>
  <c r="AK1043" i="1" s="1"/>
  <c r="K1047" i="1" a="1"/>
  <c r="K1047" i="1" s="1"/>
  <c r="AK1047" i="1" a="1"/>
  <c r="AK1047" i="1" s="1"/>
  <c r="K1051" i="1" a="1"/>
  <c r="K1051" i="1" s="1"/>
  <c r="AK1051" i="1" a="1"/>
  <c r="AK1051" i="1" s="1"/>
  <c r="K1055" i="1" a="1"/>
  <c r="K1055" i="1" s="1"/>
  <c r="AK1055" i="1" a="1"/>
  <c r="AK1055" i="1" s="1"/>
  <c r="K1059" i="1" a="1"/>
  <c r="K1059" i="1" s="1"/>
  <c r="AK1059" i="1" a="1"/>
  <c r="AK1059" i="1" s="1"/>
  <c r="K1063" i="1" a="1"/>
  <c r="K1063" i="1" s="1"/>
  <c r="AK1063" i="1" a="1"/>
  <c r="AK1063" i="1" s="1"/>
  <c r="K1067" i="1" a="1"/>
  <c r="K1067" i="1" s="1"/>
  <c r="AK1067" i="1" a="1"/>
  <c r="AK1067" i="1" s="1"/>
  <c r="K1072" i="1" a="1"/>
  <c r="K1072" i="1" s="1"/>
  <c r="AH1072" i="1" a="1"/>
  <c r="AH1072" i="1" s="1"/>
  <c r="AJ1072" i="1" s="1" a="1"/>
  <c r="AJ1072" i="1" s="1"/>
  <c r="K1101" i="1" a="1"/>
  <c r="K1101" i="1" s="1"/>
  <c r="AK1101" i="1" a="1"/>
  <c r="AK1101" i="1" s="1"/>
  <c r="K1103" i="1" a="1"/>
  <c r="K1103" i="1" s="1"/>
  <c r="AK1103" i="1" a="1"/>
  <c r="AK1103" i="1" s="1"/>
  <c r="AL1103" i="1" s="1" a="1"/>
  <c r="AL1103" i="1" s="1"/>
  <c r="K1105" i="1" a="1"/>
  <c r="K1105" i="1" s="1"/>
  <c r="AK1105" i="1" a="1"/>
  <c r="AK1105" i="1" s="1"/>
  <c r="K1111" i="1" a="1"/>
  <c r="K1111" i="1" s="1"/>
  <c r="AK1111" i="1" a="1"/>
  <c r="AK1111" i="1" s="1"/>
  <c r="K1113" i="1" a="1"/>
  <c r="K1113" i="1" s="1"/>
  <c r="AK1113" i="1" a="1"/>
  <c r="AK1113" i="1" s="1"/>
  <c r="AL1113" i="1" s="1" a="1"/>
  <c r="AL1113" i="1" s="1"/>
  <c r="K1115" i="1" a="1"/>
  <c r="K1115" i="1" s="1"/>
  <c r="AK1115" i="1" a="1"/>
  <c r="AK1115" i="1" s="1"/>
  <c r="K1117" i="1" a="1"/>
  <c r="K1117" i="1" s="1"/>
  <c r="AK1117" i="1" a="1"/>
  <c r="AK1117" i="1" s="1"/>
  <c r="AL1117" i="1" s="1" a="1"/>
  <c r="AL1117" i="1" s="1"/>
  <c r="K1119" i="1" a="1"/>
  <c r="K1119" i="1" s="1"/>
  <c r="AK1119" i="1" a="1"/>
  <c r="AK1119" i="1" s="1"/>
  <c r="K1121" i="1" a="1"/>
  <c r="K1121" i="1" s="1"/>
  <c r="AK1121" i="1" a="1"/>
  <c r="AK1121" i="1" s="1"/>
  <c r="AL1121" i="1" s="1" a="1"/>
  <c r="AL1121" i="1" s="1"/>
  <c r="K1123" i="1" a="1"/>
  <c r="K1123" i="1" s="1"/>
  <c r="AK1123" i="1" a="1"/>
  <c r="AK1123" i="1" s="1"/>
  <c r="K1125" i="1" a="1"/>
  <c r="K1125" i="1" s="1"/>
  <c r="AK1125" i="1" a="1"/>
  <c r="AK1125" i="1" s="1"/>
  <c r="AL1125" i="1" s="1" a="1"/>
  <c r="AL1125" i="1" s="1"/>
  <c r="K1127" i="1" a="1"/>
  <c r="K1127" i="1" s="1"/>
  <c r="AK1127" i="1" a="1"/>
  <c r="AK1127" i="1" s="1"/>
  <c r="AJ1131" i="1" a="1"/>
  <c r="AJ1131" i="1" s="1"/>
  <c r="AI1131" i="1" a="1"/>
  <c r="AI1131" i="1" s="1"/>
  <c r="AJ1133" i="1" a="1"/>
  <c r="AJ1133" i="1" s="1"/>
  <c r="AI1133" i="1" a="1"/>
  <c r="AI1133" i="1" s="1"/>
  <c r="K1135" i="1" a="1"/>
  <c r="K1135" i="1" s="1"/>
  <c r="AH1135" i="1" a="1"/>
  <c r="AH1135" i="1" s="1"/>
  <c r="AJ1135" i="1" s="1" a="1"/>
  <c r="AJ1135" i="1" s="1"/>
  <c r="AJ1143" i="1" a="1"/>
  <c r="AJ1143" i="1" s="1"/>
  <c r="AI1143" i="1" a="1"/>
  <c r="AI1143" i="1" s="1"/>
  <c r="AJ1145" i="1" a="1"/>
  <c r="AJ1145" i="1" s="1"/>
  <c r="AI1145" i="1" a="1"/>
  <c r="AI1145" i="1" s="1"/>
  <c r="AJ1147" i="1" a="1"/>
  <c r="AJ1147" i="1" s="1"/>
  <c r="AI1147" i="1" a="1"/>
  <c r="AI1147" i="1" s="1"/>
  <c r="AJ1149" i="1" a="1"/>
  <c r="AJ1149" i="1" s="1"/>
  <c r="AI1149" i="1" a="1"/>
  <c r="AI1149" i="1" s="1"/>
  <c r="AJ1151" i="1" a="1"/>
  <c r="AJ1151" i="1" s="1"/>
  <c r="AI1151" i="1" a="1"/>
  <c r="AI1151" i="1" s="1"/>
  <c r="K1167" i="1" a="1"/>
  <c r="K1167" i="1" s="1"/>
  <c r="AK1167" i="1" a="1"/>
  <c r="AK1167" i="1" s="1"/>
  <c r="AJ1172" i="1" a="1"/>
  <c r="AJ1172" i="1" s="1"/>
  <c r="AI1172" i="1" a="1"/>
  <c r="AI1172" i="1" s="1"/>
  <c r="AJ1174" i="1" a="1"/>
  <c r="AJ1174" i="1" s="1"/>
  <c r="AI1174" i="1" a="1"/>
  <c r="AI1174" i="1" s="1"/>
  <c r="AJ1176" i="1" a="1"/>
  <c r="AJ1176" i="1" s="1"/>
  <c r="AI1176" i="1" a="1"/>
  <c r="AI1176" i="1" s="1"/>
  <c r="AJ1178" i="1" a="1"/>
  <c r="AJ1178" i="1" s="1"/>
  <c r="AI1178" i="1" a="1"/>
  <c r="AI1178" i="1" s="1"/>
  <c r="AJ1180" i="1" a="1"/>
  <c r="AJ1180" i="1" s="1"/>
  <c r="AI1180" i="1" a="1"/>
  <c r="AI1180" i="1" s="1"/>
  <c r="AJ1182" i="1" a="1"/>
  <c r="AJ1182" i="1" s="1"/>
  <c r="AI1182" i="1" a="1"/>
  <c r="AI1182" i="1" s="1"/>
  <c r="AJ1184" i="1" a="1"/>
  <c r="AJ1184" i="1" s="1"/>
  <c r="AI1184" i="1" a="1"/>
  <c r="AI1184" i="1" s="1"/>
  <c r="K1186" i="1" a="1"/>
  <c r="K1186" i="1" s="1"/>
  <c r="AH1186" i="1" a="1"/>
  <c r="AH1186" i="1" s="1"/>
  <c r="AJ1186" i="1" s="1" a="1"/>
  <c r="AJ1186" i="1" s="1"/>
  <c r="K1190" i="1" a="1"/>
  <c r="K1190" i="1" s="1"/>
  <c r="AK1190" i="1" a="1"/>
  <c r="AK1190" i="1" s="1"/>
  <c r="K1192" i="1" a="1"/>
  <c r="K1192" i="1" s="1"/>
  <c r="AK1192" i="1" a="1"/>
  <c r="AK1192" i="1" s="1"/>
  <c r="AL1192" i="1" s="1" a="1"/>
  <c r="AL1192" i="1" s="1"/>
  <c r="K1194" i="1" a="1"/>
  <c r="K1194" i="1" s="1"/>
  <c r="AK1194" i="1" a="1"/>
  <c r="AK1194" i="1" s="1"/>
  <c r="K1196" i="1" a="1"/>
  <c r="K1196" i="1" s="1"/>
  <c r="AK1196" i="1" a="1"/>
  <c r="AK1196" i="1" s="1"/>
  <c r="AL1196" i="1" s="1" a="1"/>
  <c r="AL1196" i="1" s="1"/>
  <c r="AH1200" i="1" a="1"/>
  <c r="AH1200" i="1" s="1"/>
  <c r="AJ1200" i="1" s="1" a="1"/>
  <c r="AJ1200" i="1" s="1"/>
  <c r="AH1204" i="1" a="1"/>
  <c r="AH1204" i="1" s="1"/>
  <c r="AJ1204" i="1" s="1" a="1"/>
  <c r="AJ1204" i="1" s="1"/>
  <c r="AH1208" i="1" a="1"/>
  <c r="AH1208" i="1" s="1"/>
  <c r="AJ1208" i="1" s="1" a="1"/>
  <c r="AJ1208" i="1" s="1"/>
  <c r="K1212" i="1" a="1"/>
  <c r="K1212" i="1" s="1"/>
  <c r="AH1212" i="1" a="1"/>
  <c r="AH1212" i="1" s="1"/>
  <c r="AJ1212" i="1" s="1" a="1"/>
  <c r="AJ1212" i="1" s="1"/>
  <c r="K1216" i="1" a="1"/>
  <c r="K1216" i="1" s="1"/>
  <c r="AH1216" i="1" a="1"/>
  <c r="AH1216" i="1" s="1"/>
  <c r="AJ1216" i="1" s="1" a="1"/>
  <c r="AJ1216" i="1" s="1"/>
  <c r="K1220" i="1" a="1"/>
  <c r="K1220" i="1" s="1"/>
  <c r="AH1220" i="1" a="1"/>
  <c r="AH1220" i="1" s="1"/>
  <c r="AJ1220" i="1" s="1" a="1"/>
  <c r="AJ1220" i="1" s="1"/>
  <c r="K1224" i="1" a="1"/>
  <c r="K1224" i="1" s="1"/>
  <c r="AH1224" i="1" a="1"/>
  <c r="AH1224" i="1" s="1"/>
  <c r="AJ1224" i="1" s="1" a="1"/>
  <c r="AJ1224" i="1" s="1"/>
  <c r="K1228" i="1" a="1"/>
  <c r="K1228" i="1" s="1"/>
  <c r="AH1228" i="1" a="1"/>
  <c r="AH1228" i="1" s="1"/>
  <c r="AJ1228" i="1" s="1" a="1"/>
  <c r="AJ1228" i="1" s="1"/>
  <c r="K1232" i="1" a="1"/>
  <c r="K1232" i="1" s="1"/>
  <c r="AH1232" i="1" a="1"/>
  <c r="AH1232" i="1" s="1"/>
  <c r="AJ1232" i="1" s="1" a="1"/>
  <c r="AJ1232" i="1" s="1"/>
  <c r="K1236" i="1" a="1"/>
  <c r="K1236" i="1" s="1"/>
  <c r="AH1236" i="1" a="1"/>
  <c r="AH1236" i="1" s="1"/>
  <c r="AJ1236" i="1" s="1" a="1"/>
  <c r="AJ1236" i="1" s="1"/>
  <c r="K1240" i="1" a="1"/>
  <c r="K1240" i="1" s="1"/>
  <c r="AH1240" i="1" a="1"/>
  <c r="AH1240" i="1" s="1"/>
  <c r="AJ1240" i="1" s="1" a="1"/>
  <c r="AJ1240" i="1" s="1"/>
  <c r="K1244" i="1" a="1"/>
  <c r="K1244" i="1" s="1"/>
  <c r="AH1244" i="1" a="1"/>
  <c r="AH1244" i="1" s="1"/>
  <c r="AJ1244" i="1" s="1" a="1"/>
  <c r="AJ1244" i="1" s="1"/>
  <c r="K1248" i="1" a="1"/>
  <c r="K1248" i="1" s="1"/>
  <c r="AH1248" i="1" a="1"/>
  <c r="AH1248" i="1" s="1"/>
  <c r="AJ1248" i="1" s="1" a="1"/>
  <c r="AJ1248" i="1" s="1"/>
  <c r="K1252" i="1" a="1"/>
  <c r="K1252" i="1" s="1"/>
  <c r="AH1252" i="1" a="1"/>
  <c r="AH1252" i="1" s="1"/>
  <c r="AJ1252" i="1" s="1" a="1"/>
  <c r="AJ1252" i="1" s="1"/>
  <c r="K1256" i="1" a="1"/>
  <c r="K1256" i="1" s="1"/>
  <c r="AH1256" i="1" a="1"/>
  <c r="AH1256" i="1" s="1"/>
  <c r="AJ1256" i="1" s="1" a="1"/>
  <c r="AJ1256" i="1" s="1"/>
  <c r="K1323" i="1" a="1"/>
  <c r="K1323" i="1" s="1"/>
  <c r="AH1323" i="1" a="1"/>
  <c r="AH1323" i="1" s="1"/>
  <c r="AJ1323" i="1" s="1" a="1"/>
  <c r="AJ1323" i="1" s="1"/>
  <c r="K1327" i="1" a="1"/>
  <c r="K1327" i="1" s="1"/>
  <c r="AH1327" i="1" a="1"/>
  <c r="AH1327" i="1" s="1"/>
  <c r="AJ1327" i="1" s="1" a="1"/>
  <c r="AJ1327" i="1" s="1"/>
  <c r="K1337" i="1" a="1"/>
  <c r="K1337" i="1" s="1"/>
  <c r="AK1337" i="1" a="1"/>
  <c r="AK1337" i="1" s="1"/>
  <c r="K1339" i="1" a="1"/>
  <c r="K1339" i="1" s="1"/>
  <c r="AK1339" i="1" a="1"/>
  <c r="AK1339" i="1" s="1"/>
  <c r="K1341" i="1" a="1"/>
  <c r="K1341" i="1" s="1"/>
  <c r="AK1341" i="1" a="1"/>
  <c r="AK1341" i="1" s="1"/>
  <c r="K1343" i="1" a="1"/>
  <c r="K1343" i="1" s="1"/>
  <c r="AK1343" i="1" a="1"/>
  <c r="AK1343" i="1" s="1"/>
  <c r="K1346" i="1" a="1"/>
  <c r="K1346" i="1" s="1"/>
  <c r="AK1346" i="1" a="1"/>
  <c r="AK1346" i="1" s="1"/>
  <c r="K1348" i="1" a="1"/>
  <c r="K1348" i="1" s="1"/>
  <c r="AK1348" i="1" a="1"/>
  <c r="AK1348" i="1" s="1"/>
  <c r="K1400" i="1" a="1"/>
  <c r="K1400" i="1" s="1"/>
  <c r="AK1400" i="1" a="1"/>
  <c r="AK1400" i="1" s="1"/>
  <c r="AH1400" i="1" a="1"/>
  <c r="AH1400" i="1" s="1"/>
  <c r="AH1404" i="1" a="1"/>
  <c r="AH1404" i="1" s="1"/>
  <c r="AJ1404" i="1" s="1" a="1"/>
  <c r="AJ1404" i="1" s="1"/>
  <c r="AH1408" i="1" a="1"/>
  <c r="AH1408" i="1" s="1"/>
  <c r="AJ1408" i="1" s="1" a="1"/>
  <c r="AJ1408" i="1" s="1"/>
  <c r="K1412" i="1" a="1"/>
  <c r="K1412" i="1" s="1"/>
  <c r="AH1412" i="1" a="1"/>
  <c r="AH1412" i="1" s="1"/>
  <c r="AJ1412" i="1" s="1" a="1"/>
  <c r="AJ1412" i="1" s="1"/>
  <c r="K1416" i="1" a="1"/>
  <c r="K1416" i="1" s="1"/>
  <c r="AH1416" i="1" a="1"/>
  <c r="AH1416" i="1" s="1"/>
  <c r="AJ1416" i="1" s="1" a="1"/>
  <c r="AJ1416" i="1" s="1"/>
  <c r="AH1420" i="1" a="1"/>
  <c r="AH1420" i="1" s="1"/>
  <c r="AJ1420" i="1" s="1" a="1"/>
  <c r="AJ1420" i="1" s="1"/>
  <c r="AH1424" i="1" a="1"/>
  <c r="AH1424" i="1" s="1"/>
  <c r="AJ1424" i="1" s="1" a="1"/>
  <c r="AJ1424" i="1" s="1"/>
  <c r="AH1428" i="1" a="1"/>
  <c r="AH1428" i="1" s="1"/>
  <c r="AJ1428" i="1" s="1" a="1"/>
  <c r="AJ1428" i="1" s="1"/>
  <c r="K1432" i="1" a="1"/>
  <c r="K1432" i="1" s="1"/>
  <c r="AH1432" i="1" a="1"/>
  <c r="AH1432" i="1" s="1"/>
  <c r="AJ1432" i="1" s="1" a="1"/>
  <c r="AJ1432" i="1" s="1"/>
  <c r="K1436" i="1" a="1"/>
  <c r="K1436" i="1" s="1"/>
  <c r="AH1436" i="1" a="1"/>
  <c r="AH1436" i="1" s="1"/>
  <c r="AJ1436" i="1" s="1" a="1"/>
  <c r="AJ1436" i="1" s="1"/>
  <c r="K1440" i="1" a="1"/>
  <c r="K1440" i="1" s="1"/>
  <c r="AH1440" i="1" a="1"/>
  <c r="AH1440" i="1" s="1"/>
  <c r="AJ1440" i="1" s="1" a="1"/>
  <c r="AJ1440" i="1" s="1"/>
  <c r="K1444" i="1" a="1"/>
  <c r="K1444" i="1" s="1"/>
  <c r="AH1444" i="1" a="1"/>
  <c r="AH1444" i="1" s="1"/>
  <c r="AJ1444" i="1" s="1" a="1"/>
  <c r="AJ1444" i="1" s="1"/>
  <c r="AH1452" i="1" a="1"/>
  <c r="AH1452" i="1" s="1"/>
  <c r="AJ1452" i="1" s="1" a="1"/>
  <c r="AJ1452" i="1" s="1"/>
  <c r="K1457" i="1" a="1"/>
  <c r="K1457" i="1" s="1"/>
  <c r="AH1457" i="1" a="1"/>
  <c r="AH1457" i="1" s="1"/>
  <c r="AJ1457" i="1" s="1" a="1"/>
  <c r="AJ1457" i="1" s="1"/>
  <c r="K1461" i="1" a="1"/>
  <c r="K1461" i="1" s="1"/>
  <c r="AH1461" i="1" a="1"/>
  <c r="AH1461" i="1" s="1"/>
  <c r="AJ1461" i="1" s="1" a="1"/>
  <c r="AJ1461" i="1" s="1"/>
  <c r="K1511" i="1" a="1"/>
  <c r="K1511" i="1" s="1"/>
  <c r="AH1511" i="1" a="1"/>
  <c r="AH1511" i="1" s="1"/>
  <c r="AK1511" i="1" a="1"/>
  <c r="AK1511" i="1" s="1"/>
  <c r="K1521" i="1" a="1"/>
  <c r="K1521" i="1" s="1"/>
  <c r="AH1521" i="1" a="1"/>
  <c r="AH1521" i="1" s="1"/>
  <c r="AK1521" i="1" a="1"/>
  <c r="AK1521" i="1" s="1"/>
  <c r="K1524" i="1" a="1"/>
  <c r="K1524" i="1" s="1"/>
  <c r="AK1524" i="1" a="1"/>
  <c r="AK1524" i="1" s="1"/>
  <c r="K1540" i="1" a="1"/>
  <c r="K1540" i="1" s="1"/>
  <c r="AH1540" i="1" a="1"/>
  <c r="AH1540" i="1" s="1"/>
  <c r="AJ1540" i="1" s="1" a="1"/>
  <c r="AJ1540" i="1" s="1"/>
  <c r="AK1540" i="1" a="1"/>
  <c r="AK1540" i="1" s="1"/>
  <c r="K1544" i="1" a="1"/>
  <c r="K1544" i="1" s="1"/>
  <c r="AH1544" i="1" a="1"/>
  <c r="AH1544" i="1" s="1"/>
  <c r="AJ1544" i="1" s="1" a="1"/>
  <c r="AJ1544" i="1" s="1"/>
  <c r="AK1544" i="1" a="1"/>
  <c r="AK1544" i="1" s="1"/>
  <c r="AL1544" i="1" s="1" a="1"/>
  <c r="AL1544" i="1" s="1"/>
  <c r="AI1600" i="1" a="1"/>
  <c r="AI1600" i="1" s="1"/>
  <c r="K1608" i="1" a="1"/>
  <c r="K1608" i="1" s="1"/>
  <c r="AH1608" i="1" a="1"/>
  <c r="AH1608" i="1" s="1"/>
  <c r="K1612" i="1" a="1"/>
  <c r="K1612" i="1" s="1"/>
  <c r="AH1612" i="1" a="1"/>
  <c r="AH1612" i="1" s="1"/>
  <c r="AK1612" i="1" a="1"/>
  <c r="AK1612" i="1" s="1"/>
  <c r="K1615" i="1" a="1"/>
  <c r="K1615" i="1" s="1"/>
  <c r="AK1615" i="1" a="1"/>
  <c r="AK1615" i="1" s="1"/>
  <c r="K1620" i="1" a="1"/>
  <c r="K1620" i="1" s="1"/>
  <c r="AH1620" i="1" a="1"/>
  <c r="AH1620" i="1" s="1"/>
  <c r="AK1620" i="1" a="1"/>
  <c r="AK1620" i="1" s="1"/>
  <c r="K1623" i="1" a="1"/>
  <c r="K1623" i="1" s="1"/>
  <c r="AK1623" i="1" a="1"/>
  <c r="AK1623" i="1" s="1"/>
  <c r="K1628" i="1" a="1"/>
  <c r="K1628" i="1" s="1"/>
  <c r="AH1628" i="1" a="1"/>
  <c r="AH1628" i="1" s="1"/>
  <c r="AK1628" i="1" a="1"/>
  <c r="AK1628" i="1" s="1"/>
  <c r="K1631" i="1" a="1"/>
  <c r="K1631" i="1" s="1"/>
  <c r="AK1631" i="1" a="1"/>
  <c r="AK1631" i="1" s="1"/>
  <c r="K1687" i="1" a="1"/>
  <c r="K1687" i="1" s="1"/>
  <c r="AH1687" i="1" a="1"/>
  <c r="AH1687" i="1" s="1"/>
  <c r="AK1687" i="1" a="1"/>
  <c r="AK1687" i="1" s="1"/>
  <c r="AL1687" i="1" s="1" a="1"/>
  <c r="AL1687" i="1" s="1"/>
  <c r="K1734" i="1" a="1"/>
  <c r="K1734" i="1" s="1"/>
  <c r="AH1734" i="1" a="1"/>
  <c r="AH1734" i="1" s="1"/>
  <c r="AK1734" i="1" a="1"/>
  <c r="AK1734" i="1" s="1"/>
  <c r="K1737" i="1" a="1"/>
  <c r="K1737" i="1" s="1"/>
  <c r="AK1737" i="1" a="1"/>
  <c r="AK1737" i="1" s="1"/>
  <c r="K1742" i="1" a="1"/>
  <c r="K1742" i="1" s="1"/>
  <c r="AH1742" i="1" a="1"/>
  <c r="AH1742" i="1" s="1"/>
  <c r="AK1742" i="1" a="1"/>
  <c r="AK1742" i="1" s="1"/>
  <c r="K1745" i="1" a="1"/>
  <c r="K1745" i="1" s="1"/>
  <c r="AK1745" i="1" a="1"/>
  <c r="AK1745" i="1" s="1"/>
  <c r="K1750" i="1" a="1"/>
  <c r="K1750" i="1" s="1"/>
  <c r="AH1750" i="1" a="1"/>
  <c r="AH1750" i="1" s="1"/>
  <c r="AK1750" i="1" a="1"/>
  <c r="AK1750" i="1" s="1"/>
  <c r="K1753" i="1" a="1"/>
  <c r="K1753" i="1" s="1"/>
  <c r="AK1753" i="1" a="1"/>
  <c r="AK1753" i="1" s="1"/>
  <c r="K1758" i="1" a="1"/>
  <c r="K1758" i="1" s="1"/>
  <c r="AH1758" i="1" a="1"/>
  <c r="AH1758" i="1" s="1"/>
  <c r="AK1758" i="1" a="1"/>
  <c r="AK1758" i="1" s="1"/>
  <c r="K1764" i="1" a="1"/>
  <c r="K1764" i="1" s="1"/>
  <c r="AH1764" i="1" a="1"/>
  <c r="AH1764" i="1" s="1"/>
  <c r="AK1764" i="1" a="1"/>
  <c r="AK1764" i="1" s="1"/>
  <c r="K1768" i="1" a="1"/>
  <c r="K1768" i="1" s="1"/>
  <c r="AK1768" i="1" a="1"/>
  <c r="AK1768" i="1" s="1"/>
  <c r="AJ1779" i="1" a="1"/>
  <c r="AJ1779" i="1" s="1"/>
  <c r="K1789" i="1" a="1"/>
  <c r="K1789" i="1" s="1"/>
  <c r="AH1789" i="1" a="1"/>
  <c r="AH1789" i="1" s="1"/>
  <c r="AK1789" i="1" a="1"/>
  <c r="AK1789" i="1" s="1"/>
  <c r="AJ1793" i="1" a="1"/>
  <c r="AJ1793" i="1" s="1"/>
  <c r="AI1793" i="1" a="1"/>
  <c r="AI1793" i="1" s="1"/>
  <c r="K1883" i="1" a="1"/>
  <c r="K1883" i="1" s="1"/>
  <c r="AH1883" i="1" a="1"/>
  <c r="AH1883" i="1" s="1"/>
  <c r="AK1883" i="1" a="1"/>
  <c r="AK1883" i="1" s="1"/>
  <c r="K1907" i="1" a="1"/>
  <c r="K1907" i="1" s="1"/>
  <c r="AH1907" i="1" a="1"/>
  <c r="AH1907" i="1" s="1"/>
  <c r="K1980" i="1" a="1"/>
  <c r="K1980" i="1" s="1"/>
  <c r="AH1980" i="1" a="1"/>
  <c r="AH1980" i="1" s="1"/>
  <c r="K1982" i="1" a="1"/>
  <c r="K1982" i="1" s="1"/>
  <c r="AH1982" i="1" a="1"/>
  <c r="AH1982" i="1" s="1"/>
  <c r="AJ1982" i="1" s="1" a="1"/>
  <c r="AJ1982" i="1" s="1"/>
  <c r="AJ1988" i="1" a="1"/>
  <c r="AJ1988" i="1" s="1"/>
  <c r="AI1988" i="1" a="1"/>
  <c r="AI1988" i="1" s="1"/>
  <c r="AH360" i="1" a="1"/>
  <c r="AH360" i="1" s="1"/>
  <c r="AI360" i="1" s="1" a="1"/>
  <c r="AI360" i="1" s="1"/>
  <c r="AH362" i="1" a="1"/>
  <c r="AH362" i="1" s="1"/>
  <c r="AH364" i="1" a="1"/>
  <c r="AH364" i="1" s="1"/>
  <c r="AI364" i="1" s="1" a="1"/>
  <c r="AI364" i="1" s="1"/>
  <c r="AH366" i="1" a="1"/>
  <c r="AH366" i="1" s="1"/>
  <c r="AH368" i="1" a="1"/>
  <c r="AH368" i="1" s="1"/>
  <c r="AI368" i="1" s="1" a="1"/>
  <c r="AI368" i="1" s="1"/>
  <c r="AH370" i="1" a="1"/>
  <c r="AH370" i="1" s="1"/>
  <c r="AH372" i="1" a="1"/>
  <c r="AH372" i="1" s="1"/>
  <c r="AI372" i="1" s="1" a="1"/>
  <c r="AI372" i="1" s="1"/>
  <c r="AH374" i="1" a="1"/>
  <c r="AH374" i="1" s="1"/>
  <c r="AH376" i="1" a="1"/>
  <c r="AH376" i="1" s="1"/>
  <c r="AI376" i="1" s="1" a="1"/>
  <c r="AI376" i="1" s="1"/>
  <c r="AH378" i="1" a="1"/>
  <c r="AH378" i="1" s="1"/>
  <c r="AH380" i="1" a="1"/>
  <c r="AH380" i="1" s="1"/>
  <c r="AI380" i="1" s="1" a="1"/>
  <c r="AI380" i="1" s="1"/>
  <c r="AH382" i="1" a="1"/>
  <c r="AH382" i="1" s="1"/>
  <c r="AH384" i="1" a="1"/>
  <c r="AH384" i="1" s="1"/>
  <c r="AI384" i="1" s="1" a="1"/>
  <c r="AI384" i="1" s="1"/>
  <c r="AH386" i="1" a="1"/>
  <c r="AH386" i="1" s="1"/>
  <c r="AH388" i="1" a="1"/>
  <c r="AH388" i="1" s="1"/>
  <c r="AI388" i="1" s="1" a="1"/>
  <c r="AI388" i="1" s="1"/>
  <c r="AH390" i="1" a="1"/>
  <c r="AH390" i="1" s="1"/>
  <c r="AH392" i="1" a="1"/>
  <c r="AH392" i="1" s="1"/>
  <c r="AI392" i="1" s="1" a="1"/>
  <c r="AI392" i="1" s="1"/>
  <c r="AL394" i="1" a="1"/>
  <c r="AL394" i="1" s="1"/>
  <c r="AL395" i="1" a="1"/>
  <c r="AL395" i="1" s="1"/>
  <c r="AH464" i="1" a="1"/>
  <c r="AH464" i="1" s="1"/>
  <c r="AL466" i="1" a="1"/>
  <c r="AL466" i="1" s="1"/>
  <c r="AL467" i="1" a="1"/>
  <c r="AL467" i="1" s="1"/>
  <c r="AL468" i="1" a="1"/>
  <c r="AL468" i="1" s="1"/>
  <c r="AH476" i="1" a="1"/>
  <c r="AH476" i="1" s="1"/>
  <c r="AL483" i="1" a="1"/>
  <c r="AL483" i="1" s="1"/>
  <c r="AL484" i="1" a="1"/>
  <c r="AL484" i="1" s="1"/>
  <c r="AL485" i="1" a="1"/>
  <c r="AL485" i="1" s="1"/>
  <c r="AL486" i="1" a="1"/>
  <c r="AL486" i="1" s="1"/>
  <c r="AL487" i="1" a="1"/>
  <c r="AL487" i="1" s="1"/>
  <c r="AL488" i="1" a="1"/>
  <c r="AL488" i="1" s="1"/>
  <c r="AL489" i="1" a="1"/>
  <c r="AL489" i="1" s="1"/>
  <c r="AH494" i="1" a="1"/>
  <c r="AH494" i="1" s="1"/>
  <c r="AH496" i="1" a="1"/>
  <c r="AH496" i="1" s="1"/>
  <c r="AI496" i="1" s="1" a="1"/>
  <c r="AI496" i="1" s="1"/>
  <c r="AH501" i="1" a="1"/>
  <c r="AH501" i="1" s="1"/>
  <c r="AJ501" i="1" s="1" a="1"/>
  <c r="AJ501" i="1" s="1"/>
  <c r="AH509" i="1" a="1"/>
  <c r="AH509" i="1" s="1"/>
  <c r="AJ509" i="1" s="1" a="1"/>
  <c r="AJ509" i="1" s="1"/>
  <c r="AH607" i="1" a="1"/>
  <c r="AH607" i="1" s="1"/>
  <c r="AJ607" i="1" s="1" a="1"/>
  <c r="AJ607" i="1" s="1"/>
  <c r="AH610" i="1" a="1"/>
  <c r="AH610" i="1" s="1"/>
  <c r="AJ610" i="1" s="1" a="1"/>
  <c r="AJ610" i="1" s="1"/>
  <c r="AH612" i="1" a="1"/>
  <c r="AH612" i="1" s="1"/>
  <c r="AJ612" i="1" s="1" a="1"/>
  <c r="AJ612" i="1" s="1"/>
  <c r="AH614" i="1" a="1"/>
  <c r="AH614" i="1" s="1"/>
  <c r="AJ614" i="1" s="1" a="1"/>
  <c r="AJ614" i="1" s="1"/>
  <c r="AH617" i="1" a="1"/>
  <c r="AH617" i="1" s="1"/>
  <c r="AJ617" i="1" s="1" a="1"/>
  <c r="AJ617" i="1" s="1"/>
  <c r="AH619" i="1" a="1"/>
  <c r="AH619" i="1" s="1"/>
  <c r="AJ619" i="1" s="1" a="1"/>
  <c r="AJ619" i="1" s="1"/>
  <c r="AH621" i="1" a="1"/>
  <c r="AH621" i="1" s="1"/>
  <c r="AJ621" i="1" s="1" a="1"/>
  <c r="AJ621" i="1" s="1"/>
  <c r="AH623" i="1" a="1"/>
  <c r="AH623" i="1" s="1"/>
  <c r="AJ623" i="1" s="1" a="1"/>
  <c r="AJ623" i="1" s="1"/>
  <c r="AH625" i="1" a="1"/>
  <c r="AH625" i="1" s="1"/>
  <c r="AJ625" i="1" s="1" a="1"/>
  <c r="AJ625" i="1" s="1"/>
  <c r="AH627" i="1" a="1"/>
  <c r="AH627" i="1" s="1"/>
  <c r="AJ627" i="1" s="1" a="1"/>
  <c r="AJ627" i="1" s="1"/>
  <c r="AH629" i="1" a="1"/>
  <c r="AH629" i="1" s="1"/>
  <c r="AJ629" i="1" s="1" a="1"/>
  <c r="AJ629" i="1" s="1"/>
  <c r="AH631" i="1" a="1"/>
  <c r="AH631" i="1" s="1"/>
  <c r="AJ631" i="1" s="1" a="1"/>
  <c r="AJ631" i="1" s="1"/>
  <c r="AH633" i="1" a="1"/>
  <c r="AH633" i="1" s="1"/>
  <c r="AJ633" i="1" s="1" a="1"/>
  <c r="AJ633" i="1" s="1"/>
  <c r="AH636" i="1" a="1"/>
  <c r="AH636" i="1" s="1"/>
  <c r="AJ636" i="1" s="1" a="1"/>
  <c r="AJ636" i="1" s="1"/>
  <c r="AH639" i="1" a="1"/>
  <c r="AH639" i="1" s="1"/>
  <c r="AJ639" i="1" s="1" a="1"/>
  <c r="AJ639" i="1" s="1"/>
  <c r="AH643" i="1" a="1"/>
  <c r="AH643" i="1" s="1"/>
  <c r="AH645" i="1" a="1"/>
  <c r="AH645" i="1" s="1"/>
  <c r="AJ645" i="1" s="1" a="1"/>
  <c r="AJ645" i="1" s="1"/>
  <c r="AH647" i="1" a="1"/>
  <c r="AH647" i="1" s="1"/>
  <c r="AH649" i="1" a="1"/>
  <c r="AH649" i="1" s="1"/>
  <c r="AJ649" i="1" s="1" a="1"/>
  <c r="AJ649" i="1" s="1"/>
  <c r="AH651" i="1" a="1"/>
  <c r="AH651" i="1" s="1"/>
  <c r="AH653" i="1" a="1"/>
  <c r="AH653" i="1" s="1"/>
  <c r="AJ653" i="1" s="1" a="1"/>
  <c r="AJ653" i="1" s="1"/>
  <c r="AH655" i="1" a="1"/>
  <c r="AH655" i="1" s="1"/>
  <c r="AH657" i="1" a="1"/>
  <c r="AH657" i="1" s="1"/>
  <c r="AJ657" i="1" s="1" a="1"/>
  <c r="AJ657" i="1" s="1"/>
  <c r="AH659" i="1" a="1"/>
  <c r="AH659" i="1" s="1"/>
  <c r="AH661" i="1" a="1"/>
  <c r="AH661" i="1" s="1"/>
  <c r="AJ661" i="1" s="1" a="1"/>
  <c r="AJ661" i="1" s="1"/>
  <c r="AH663" i="1" a="1"/>
  <c r="AH663" i="1" s="1"/>
  <c r="AH665" i="1" a="1"/>
  <c r="AH665" i="1" s="1"/>
  <c r="AJ665" i="1" s="1" a="1"/>
  <c r="AJ665" i="1" s="1"/>
  <c r="AH667" i="1" a="1"/>
  <c r="AH667" i="1" s="1"/>
  <c r="AH669" i="1" a="1"/>
  <c r="AH669" i="1" s="1"/>
  <c r="AJ669" i="1" s="1" a="1"/>
  <c r="AJ669" i="1" s="1"/>
  <c r="AH671" i="1" a="1"/>
  <c r="AH671" i="1" s="1"/>
  <c r="AH673" i="1" a="1"/>
  <c r="AH673" i="1" s="1"/>
  <c r="AJ673" i="1" s="1" a="1"/>
  <c r="AJ673" i="1" s="1"/>
  <c r="AH675" i="1" a="1"/>
  <c r="AH675" i="1" s="1"/>
  <c r="AJ675" i="1" s="1" a="1"/>
  <c r="AJ675" i="1" s="1"/>
  <c r="AH677" i="1" a="1"/>
  <c r="AH677" i="1" s="1"/>
  <c r="AH679" i="1" a="1"/>
  <c r="AH679" i="1" s="1"/>
  <c r="AI679" i="1" s="1" a="1"/>
  <c r="AI679" i="1" s="1"/>
  <c r="AH681" i="1" a="1"/>
  <c r="AH681" i="1" s="1"/>
  <c r="AH683" i="1" a="1"/>
  <c r="AH683" i="1" s="1"/>
  <c r="AI683" i="1" s="1" a="1"/>
  <c r="AI683" i="1" s="1"/>
  <c r="AH685" i="1" a="1"/>
  <c r="AH685" i="1" s="1"/>
  <c r="AH687" i="1" a="1"/>
  <c r="AH687" i="1" s="1"/>
  <c r="AI687" i="1" s="1" a="1"/>
  <c r="AI687" i="1" s="1"/>
  <c r="AH689" i="1" a="1"/>
  <c r="AH689" i="1" s="1"/>
  <c r="AH691" i="1" a="1"/>
  <c r="AH691" i="1" s="1"/>
  <c r="AI691" i="1" s="1" a="1"/>
  <c r="AI691" i="1" s="1"/>
  <c r="AK693" i="1" a="1"/>
  <c r="AK693" i="1" s="1"/>
  <c r="AL693" i="1" s="1" a="1"/>
  <c r="AL693" i="1" s="1"/>
  <c r="AI695" i="1" a="1"/>
  <c r="AI695" i="1" s="1"/>
  <c r="AK695" i="1" a="1"/>
  <c r="AK695" i="1" s="1"/>
  <c r="AI697" i="1" a="1"/>
  <c r="AI697" i="1" s="1"/>
  <c r="AK697" i="1" a="1"/>
  <c r="AK697" i="1" s="1"/>
  <c r="AL697" i="1" s="1" a="1"/>
  <c r="AL697" i="1" s="1"/>
  <c r="AI699" i="1" a="1"/>
  <c r="AI699" i="1" s="1"/>
  <c r="AK699" i="1" a="1"/>
  <c r="AK699" i="1" s="1"/>
  <c r="AL699" i="1" s="1" a="1"/>
  <c r="AL699" i="1" s="1"/>
  <c r="AK701" i="1" a="1"/>
  <c r="AK701" i="1" s="1"/>
  <c r="AL701" i="1" s="1" a="1"/>
  <c r="AL701" i="1" s="1"/>
  <c r="AK703" i="1" a="1"/>
  <c r="AK703" i="1" s="1"/>
  <c r="AI705" i="1" a="1"/>
  <c r="AI705" i="1" s="1"/>
  <c r="AK705" i="1" a="1"/>
  <c r="AK705" i="1" s="1"/>
  <c r="AL705" i="1" s="1" a="1"/>
  <c r="AL705" i="1" s="1"/>
  <c r="AI707" i="1" a="1"/>
  <c r="AI707" i="1" s="1"/>
  <c r="K707" i="1" a="1"/>
  <c r="K707" i="1" s="1"/>
  <c r="AK707" i="1" a="1"/>
  <c r="AK707" i="1" s="1"/>
  <c r="K709" i="1" a="1"/>
  <c r="K709" i="1" s="1"/>
  <c r="AK709" i="1" a="1"/>
  <c r="AK709" i="1" s="1"/>
  <c r="K711" i="1" a="1"/>
  <c r="K711" i="1" s="1"/>
  <c r="AK711" i="1" a="1"/>
  <c r="AK711" i="1" s="1"/>
  <c r="K713" i="1" a="1"/>
  <c r="K713" i="1" s="1"/>
  <c r="AK713" i="1" a="1"/>
  <c r="AK713" i="1" s="1"/>
  <c r="K715" i="1" a="1"/>
  <c r="K715" i="1" s="1"/>
  <c r="AK715" i="1" a="1"/>
  <c r="AK715" i="1" s="1"/>
  <c r="K717" i="1" a="1"/>
  <c r="K717" i="1" s="1"/>
  <c r="AK717" i="1" a="1"/>
  <c r="AK717" i="1" s="1"/>
  <c r="K719" i="1" a="1"/>
  <c r="K719" i="1" s="1"/>
  <c r="AK719" i="1" a="1"/>
  <c r="AK719" i="1" s="1"/>
  <c r="AH728" i="1" a="1"/>
  <c r="AH728" i="1" s="1"/>
  <c r="AJ728" i="1" s="1" a="1"/>
  <c r="AJ728" i="1" s="1"/>
  <c r="AH989" i="1" a="1"/>
  <c r="AH989" i="1" s="1"/>
  <c r="K993" i="1" a="1"/>
  <c r="K993" i="1" s="1"/>
  <c r="AK993" i="1" a="1"/>
  <c r="AK993" i="1" s="1"/>
  <c r="K995" i="1" a="1"/>
  <c r="K995" i="1" s="1"/>
  <c r="AK995" i="1" a="1"/>
  <c r="AK995" i="1" s="1"/>
  <c r="K997" i="1" a="1"/>
  <c r="K997" i="1" s="1"/>
  <c r="AK997" i="1" a="1"/>
  <c r="AK997" i="1" s="1"/>
  <c r="AH1011" i="1" a="1"/>
  <c r="AH1011" i="1" s="1"/>
  <c r="AH1017" i="1" a="1"/>
  <c r="AH1017" i="1" s="1"/>
  <c r="K1019" i="1" a="1"/>
  <c r="K1019" i="1" s="1"/>
  <c r="AH1019" i="1" a="1"/>
  <c r="AH1019" i="1" s="1"/>
  <c r="AJ1019" i="1" s="1" a="1"/>
  <c r="AJ1019" i="1" s="1"/>
  <c r="AH1025" i="1" a="1"/>
  <c r="AH1025" i="1" s="1"/>
  <c r="AH1027" i="1" a="1"/>
  <c r="AH1027" i="1" s="1"/>
  <c r="AH1031" i="1" a="1"/>
  <c r="AH1031" i="1" s="1"/>
  <c r="AH1035" i="1" a="1"/>
  <c r="AH1035" i="1" s="1"/>
  <c r="AH1039" i="1" a="1"/>
  <c r="AH1039" i="1" s="1"/>
  <c r="AH1043" i="1" a="1"/>
  <c r="AH1043" i="1" s="1"/>
  <c r="AH1047" i="1" a="1"/>
  <c r="AH1047" i="1" s="1"/>
  <c r="AH1051" i="1" a="1"/>
  <c r="AH1051" i="1" s="1"/>
  <c r="AH1055" i="1" a="1"/>
  <c r="AH1055" i="1" s="1"/>
  <c r="AH1059" i="1" a="1"/>
  <c r="AH1059" i="1" s="1"/>
  <c r="AH1063" i="1" a="1"/>
  <c r="AH1063" i="1" s="1"/>
  <c r="AH1067" i="1" a="1"/>
  <c r="AH1067" i="1" s="1"/>
  <c r="K1074" i="1" a="1"/>
  <c r="K1074" i="1" s="1"/>
  <c r="AH1074" i="1" a="1"/>
  <c r="AH1074" i="1" s="1"/>
  <c r="AJ1074" i="1" s="1" a="1"/>
  <c r="AJ1074" i="1" s="1"/>
  <c r="AH1101" i="1" a="1"/>
  <c r="AH1101" i="1" s="1"/>
  <c r="AH1103" i="1" a="1"/>
  <c r="AH1103" i="1" s="1"/>
  <c r="AH1105" i="1" a="1"/>
  <c r="AH1105" i="1" s="1"/>
  <c r="AH1111" i="1" a="1"/>
  <c r="AH1111" i="1" s="1"/>
  <c r="AH1113" i="1" a="1"/>
  <c r="AH1113" i="1" s="1"/>
  <c r="AH1115" i="1" a="1"/>
  <c r="AH1115" i="1" s="1"/>
  <c r="AH1117" i="1" a="1"/>
  <c r="AH1117" i="1" s="1"/>
  <c r="AH1119" i="1" a="1"/>
  <c r="AH1119" i="1" s="1"/>
  <c r="AH1121" i="1" a="1"/>
  <c r="AH1121" i="1" s="1"/>
  <c r="AH1123" i="1" a="1"/>
  <c r="AH1123" i="1" s="1"/>
  <c r="AH1125" i="1" a="1"/>
  <c r="AH1125" i="1" s="1"/>
  <c r="AH1127" i="1" a="1"/>
  <c r="AH1127" i="1" s="1"/>
  <c r="K1129" i="1" a="1"/>
  <c r="K1129" i="1" s="1"/>
  <c r="AH1129" i="1" a="1"/>
  <c r="AH1129" i="1" s="1"/>
  <c r="AJ1129" i="1" s="1" a="1"/>
  <c r="AJ1129" i="1" s="1"/>
  <c r="K1131" i="1" a="1"/>
  <c r="K1131" i="1" s="1"/>
  <c r="AK1131" i="1" a="1"/>
  <c r="AK1131" i="1" s="1"/>
  <c r="K1133" i="1" a="1"/>
  <c r="K1133" i="1" s="1"/>
  <c r="AK1133" i="1" a="1"/>
  <c r="AK1133" i="1" s="1"/>
  <c r="K1143" i="1" a="1"/>
  <c r="K1143" i="1" s="1"/>
  <c r="AK1143" i="1" a="1"/>
  <c r="AK1143" i="1" s="1"/>
  <c r="K1145" i="1" a="1"/>
  <c r="K1145" i="1" s="1"/>
  <c r="AK1145" i="1" a="1"/>
  <c r="AK1145" i="1" s="1"/>
  <c r="K1147" i="1" a="1"/>
  <c r="K1147" i="1" s="1"/>
  <c r="AK1147" i="1" a="1"/>
  <c r="AK1147" i="1" s="1"/>
  <c r="K1149" i="1" a="1"/>
  <c r="K1149" i="1" s="1"/>
  <c r="AK1149" i="1" a="1"/>
  <c r="AK1149" i="1" s="1"/>
  <c r="K1151" i="1" a="1"/>
  <c r="K1151" i="1" s="1"/>
  <c r="AK1151" i="1" a="1"/>
  <c r="AK1151" i="1" s="1"/>
  <c r="AH1167" i="1" a="1"/>
  <c r="AH1167" i="1" s="1"/>
  <c r="K1169" i="1" a="1"/>
  <c r="K1169" i="1" s="1"/>
  <c r="AH1169" i="1" a="1"/>
  <c r="AH1169" i="1" s="1"/>
  <c r="AJ1169" i="1" s="1" a="1"/>
  <c r="AJ1169" i="1" s="1"/>
  <c r="K1172" i="1" a="1"/>
  <c r="K1172" i="1" s="1"/>
  <c r="AK1172" i="1" a="1"/>
  <c r="AK1172" i="1" s="1"/>
  <c r="AL1172" i="1" s="1" a="1"/>
  <c r="AL1172" i="1" s="1"/>
  <c r="K1174" i="1" a="1"/>
  <c r="K1174" i="1" s="1"/>
  <c r="AK1174" i="1" a="1"/>
  <c r="AK1174" i="1" s="1"/>
  <c r="K1176" i="1" a="1"/>
  <c r="K1176" i="1" s="1"/>
  <c r="AK1176" i="1" a="1"/>
  <c r="AK1176" i="1" s="1"/>
  <c r="AL1176" i="1" s="1" a="1"/>
  <c r="AL1176" i="1" s="1"/>
  <c r="K1178" i="1" a="1"/>
  <c r="K1178" i="1" s="1"/>
  <c r="AK1178" i="1" a="1"/>
  <c r="AK1178" i="1" s="1"/>
  <c r="AL1178" i="1" s="1" a="1"/>
  <c r="AL1178" i="1" s="1"/>
  <c r="K1180" i="1" a="1"/>
  <c r="K1180" i="1" s="1"/>
  <c r="AK1180" i="1" a="1"/>
  <c r="AK1180" i="1" s="1"/>
  <c r="AL1180" i="1" s="1" a="1"/>
  <c r="AL1180" i="1" s="1"/>
  <c r="K1182" i="1" a="1"/>
  <c r="K1182" i="1" s="1"/>
  <c r="AK1182" i="1" a="1"/>
  <c r="AK1182" i="1" s="1"/>
  <c r="K1184" i="1" a="1"/>
  <c r="K1184" i="1" s="1"/>
  <c r="AK1184" i="1" a="1"/>
  <c r="AK1184" i="1" s="1"/>
  <c r="AL1184" i="1" s="1" a="1"/>
  <c r="AL1184" i="1" s="1"/>
  <c r="AH1190" i="1" a="1"/>
  <c r="AH1190" i="1" s="1"/>
  <c r="AH1192" i="1" a="1"/>
  <c r="AH1192" i="1" s="1"/>
  <c r="AH1194" i="1" a="1"/>
  <c r="AH1194" i="1" s="1"/>
  <c r="AH1196" i="1" a="1"/>
  <c r="AH1196" i="1" s="1"/>
  <c r="K1198" i="1" a="1"/>
  <c r="K1198" i="1" s="1"/>
  <c r="AH1198" i="1" a="1"/>
  <c r="AH1198" i="1" s="1"/>
  <c r="AJ1198" i="1" s="1" a="1"/>
  <c r="AJ1198" i="1" s="1"/>
  <c r="AH1202" i="1" a="1"/>
  <c r="AH1202" i="1" s="1"/>
  <c r="AJ1202" i="1" s="1" a="1"/>
  <c r="AJ1202" i="1" s="1"/>
  <c r="K1206" i="1" a="1"/>
  <c r="K1206" i="1" s="1"/>
  <c r="AH1206" i="1" a="1"/>
  <c r="AH1206" i="1" s="1"/>
  <c r="AJ1206" i="1" s="1" a="1"/>
  <c r="AJ1206" i="1" s="1"/>
  <c r="K1210" i="1" a="1"/>
  <c r="K1210" i="1" s="1"/>
  <c r="AH1210" i="1" a="1"/>
  <c r="AH1210" i="1" s="1"/>
  <c r="AJ1210" i="1" s="1" a="1"/>
  <c r="AJ1210" i="1" s="1"/>
  <c r="K1214" i="1" a="1"/>
  <c r="K1214" i="1" s="1"/>
  <c r="AH1214" i="1" a="1"/>
  <c r="AH1214" i="1" s="1"/>
  <c r="AJ1214" i="1" s="1" a="1"/>
  <c r="AJ1214" i="1" s="1"/>
  <c r="K1218" i="1" a="1"/>
  <c r="K1218" i="1" s="1"/>
  <c r="AH1218" i="1" a="1"/>
  <c r="AH1218" i="1" s="1"/>
  <c r="AJ1218" i="1" s="1" a="1"/>
  <c r="AJ1218" i="1" s="1"/>
  <c r="K1222" i="1" a="1"/>
  <c r="K1222" i="1" s="1"/>
  <c r="AH1222" i="1" a="1"/>
  <c r="AH1222" i="1" s="1"/>
  <c r="AJ1222" i="1" s="1" a="1"/>
  <c r="AJ1222" i="1" s="1"/>
  <c r="K1226" i="1" a="1"/>
  <c r="K1226" i="1" s="1"/>
  <c r="AH1226" i="1" a="1"/>
  <c r="AH1226" i="1" s="1"/>
  <c r="AJ1226" i="1" s="1" a="1"/>
  <c r="AJ1226" i="1" s="1"/>
  <c r="K1230" i="1" a="1"/>
  <c r="K1230" i="1" s="1"/>
  <c r="AH1230" i="1" a="1"/>
  <c r="AH1230" i="1" s="1"/>
  <c r="AJ1230" i="1" s="1" a="1"/>
  <c r="AJ1230" i="1" s="1"/>
  <c r="K1234" i="1" a="1"/>
  <c r="K1234" i="1" s="1"/>
  <c r="AH1234" i="1" a="1"/>
  <c r="AH1234" i="1" s="1"/>
  <c r="AJ1234" i="1" s="1" a="1"/>
  <c r="AJ1234" i="1" s="1"/>
  <c r="K1238" i="1" a="1"/>
  <c r="K1238" i="1" s="1"/>
  <c r="AH1238" i="1" a="1"/>
  <c r="AH1238" i="1" s="1"/>
  <c r="AJ1238" i="1" s="1" a="1"/>
  <c r="AJ1238" i="1" s="1"/>
  <c r="K1242" i="1" a="1"/>
  <c r="K1242" i="1" s="1"/>
  <c r="AH1242" i="1" a="1"/>
  <c r="AH1242" i="1" s="1"/>
  <c r="AJ1242" i="1" s="1" a="1"/>
  <c r="AJ1242" i="1" s="1"/>
  <c r="K1246" i="1" a="1"/>
  <c r="K1246" i="1" s="1"/>
  <c r="AH1246" i="1" a="1"/>
  <c r="AH1246" i="1" s="1"/>
  <c r="AJ1246" i="1" s="1" a="1"/>
  <c r="AJ1246" i="1" s="1"/>
  <c r="K1250" i="1" a="1"/>
  <c r="K1250" i="1" s="1"/>
  <c r="AH1250" i="1" a="1"/>
  <c r="AH1250" i="1" s="1"/>
  <c r="AJ1250" i="1" s="1" a="1"/>
  <c r="AJ1250" i="1" s="1"/>
  <c r="K1254" i="1" a="1"/>
  <c r="K1254" i="1" s="1"/>
  <c r="AH1254" i="1" a="1"/>
  <c r="AH1254" i="1" s="1"/>
  <c r="AJ1254" i="1" s="1" a="1"/>
  <c r="AJ1254" i="1" s="1"/>
  <c r="K1321" i="1" a="1"/>
  <c r="K1321" i="1" s="1"/>
  <c r="AH1321" i="1" a="1"/>
  <c r="AH1321" i="1" s="1"/>
  <c r="K1325" i="1" a="1"/>
  <c r="K1325" i="1" s="1"/>
  <c r="AH1325" i="1" a="1"/>
  <c r="AH1325" i="1" s="1"/>
  <c r="AJ1325" i="1" s="1" a="1"/>
  <c r="AJ1325" i="1" s="1"/>
  <c r="AH1337" i="1" a="1"/>
  <c r="AH1337" i="1" s="1"/>
  <c r="AH1339" i="1" a="1"/>
  <c r="AH1339" i="1" s="1"/>
  <c r="AH1341" i="1" a="1"/>
  <c r="AH1341" i="1" s="1"/>
  <c r="AH1343" i="1" a="1"/>
  <c r="AH1343" i="1" s="1"/>
  <c r="AH1346" i="1" a="1"/>
  <c r="AH1346" i="1" s="1"/>
  <c r="AH1348" i="1" a="1"/>
  <c r="AH1348" i="1" s="1"/>
  <c r="K1464" i="1" a="1"/>
  <c r="K1464" i="1" s="1"/>
  <c r="AK1464" i="1" a="1"/>
  <c r="AK1464" i="1" s="1"/>
  <c r="AH1464" i="1" a="1"/>
  <c r="AH1464" i="1" s="1"/>
  <c r="K1510" i="1" a="1"/>
  <c r="K1510" i="1" s="1"/>
  <c r="AK1510" i="1" a="1"/>
  <c r="AK1510" i="1" s="1"/>
  <c r="K1525" i="1" a="1"/>
  <c r="K1525" i="1" s="1"/>
  <c r="AH1525" i="1" a="1"/>
  <c r="AH1525" i="1" s="1"/>
  <c r="AK1525" i="1" a="1"/>
  <c r="AK1525" i="1" s="1"/>
  <c r="AJ1530" i="1" a="1"/>
  <c r="AJ1530" i="1" s="1"/>
  <c r="AI1530" i="1" a="1"/>
  <c r="AI1530" i="1" s="1"/>
  <c r="K1542" i="1" a="1"/>
  <c r="K1542" i="1" s="1"/>
  <c r="AH1542" i="1" a="1"/>
  <c r="AH1542" i="1" s="1"/>
  <c r="AJ1542" i="1" s="1" a="1"/>
  <c r="AJ1542" i="1" s="1"/>
  <c r="AK1542" i="1" a="1"/>
  <c r="AK1542" i="1" s="1"/>
  <c r="AL1542" i="1" s="1" a="1"/>
  <c r="AL1542" i="1" s="1"/>
  <c r="K1546" i="1" a="1"/>
  <c r="K1546" i="1" s="1"/>
  <c r="AH1546" i="1" a="1"/>
  <c r="AH1546" i="1" s="1"/>
  <c r="AK1546" i="1" a="1"/>
  <c r="AK1546" i="1" s="1"/>
  <c r="AJ1592" i="1" a="1"/>
  <c r="AJ1592" i="1" s="1"/>
  <c r="K1602" i="1" a="1"/>
  <c r="K1602" i="1" s="1"/>
  <c r="AH1602" i="1" a="1"/>
  <c r="AH1602" i="1" s="1"/>
  <c r="AJ1606" i="1" a="1"/>
  <c r="AJ1606" i="1" s="1"/>
  <c r="K1610" i="1" a="1"/>
  <c r="K1610" i="1" s="1"/>
  <c r="AH1610" i="1" a="1"/>
  <c r="AH1610" i="1" s="1"/>
  <c r="AK1610" i="1" a="1"/>
  <c r="AK1610" i="1" s="1"/>
  <c r="K1616" i="1" a="1"/>
  <c r="K1616" i="1" s="1"/>
  <c r="AH1616" i="1" a="1"/>
  <c r="AH1616" i="1" s="1"/>
  <c r="AK1616" i="1" a="1"/>
  <c r="AK1616" i="1" s="1"/>
  <c r="K1619" i="1" a="1"/>
  <c r="K1619" i="1" s="1"/>
  <c r="AK1619" i="1" a="1"/>
  <c r="AK1619" i="1" s="1"/>
  <c r="K1624" i="1" a="1"/>
  <c r="K1624" i="1" s="1"/>
  <c r="AH1624" i="1" a="1"/>
  <c r="AH1624" i="1" s="1"/>
  <c r="AK1624" i="1" a="1"/>
  <c r="AK1624" i="1" s="1"/>
  <c r="K1627" i="1" a="1"/>
  <c r="K1627" i="1" s="1"/>
  <c r="AK1627" i="1" a="1"/>
  <c r="AK1627" i="1" s="1"/>
  <c r="K1632" i="1" a="1"/>
  <c r="K1632" i="1" s="1"/>
  <c r="AH1632" i="1" a="1"/>
  <c r="AH1632" i="1" s="1"/>
  <c r="AK1632" i="1" a="1"/>
  <c r="AK1632" i="1" s="1"/>
  <c r="K1730" i="1" a="1"/>
  <c r="K1730" i="1" s="1"/>
  <c r="AH1730" i="1" a="1"/>
  <c r="AH1730" i="1" s="1"/>
  <c r="AK1730" i="1" a="1"/>
  <c r="AK1730" i="1" s="1"/>
  <c r="K1733" i="1" a="1"/>
  <c r="K1733" i="1" s="1"/>
  <c r="AK1733" i="1" a="1"/>
  <c r="AK1733" i="1" s="1"/>
  <c r="K1738" i="1" a="1"/>
  <c r="K1738" i="1" s="1"/>
  <c r="AH1738" i="1" a="1"/>
  <c r="AH1738" i="1" s="1"/>
  <c r="AK1738" i="1" a="1"/>
  <c r="AK1738" i="1" s="1"/>
  <c r="K1741" i="1" a="1"/>
  <c r="K1741" i="1" s="1"/>
  <c r="AK1741" i="1" a="1"/>
  <c r="AK1741" i="1" s="1"/>
  <c r="K1746" i="1" a="1"/>
  <c r="K1746" i="1" s="1"/>
  <c r="AH1746" i="1" a="1"/>
  <c r="AH1746" i="1" s="1"/>
  <c r="AK1746" i="1" a="1"/>
  <c r="AK1746" i="1" s="1"/>
  <c r="K1749" i="1" a="1"/>
  <c r="K1749" i="1" s="1"/>
  <c r="AK1749" i="1" a="1"/>
  <c r="AK1749" i="1" s="1"/>
  <c r="K1754" i="1" a="1"/>
  <c r="K1754" i="1" s="1"/>
  <c r="AH1754" i="1" a="1"/>
  <c r="AH1754" i="1" s="1"/>
  <c r="AK1754" i="1" a="1"/>
  <c r="AK1754" i="1" s="1"/>
  <c r="K1757" i="1" a="1"/>
  <c r="K1757" i="1" s="1"/>
  <c r="AK1757" i="1" a="1"/>
  <c r="AK1757" i="1" s="1"/>
  <c r="K1760" i="1" a="1"/>
  <c r="K1760" i="1" s="1"/>
  <c r="AH1760" i="1" a="1"/>
  <c r="AH1760" i="1" s="1"/>
  <c r="AK1760" i="1" a="1"/>
  <c r="AK1760" i="1" s="1"/>
  <c r="K1763" i="1" a="1"/>
  <c r="K1763" i="1" s="1"/>
  <c r="AK1763" i="1" a="1"/>
  <c r="AK1763" i="1" s="1"/>
  <c r="K1769" i="1" a="1"/>
  <c r="K1769" i="1" s="1"/>
  <c r="AH1769" i="1" a="1"/>
  <c r="AH1769" i="1" s="1"/>
  <c r="AK1769" i="1" a="1"/>
  <c r="AK1769" i="1" s="1"/>
  <c r="K1772" i="1" a="1"/>
  <c r="K1772" i="1" s="1"/>
  <c r="AK1772" i="1" a="1"/>
  <c r="AK1772" i="1" s="1"/>
  <c r="AJ1788" i="1" a="1"/>
  <c r="AJ1788" i="1" s="1"/>
  <c r="AI1788" i="1" a="1"/>
  <c r="AI1788" i="1" s="1"/>
  <c r="K1850" i="1" a="1"/>
  <c r="K1850" i="1" s="1"/>
  <c r="AH1850" i="1" a="1"/>
  <c r="AH1850" i="1" s="1"/>
  <c r="K1864" i="1" a="1"/>
  <c r="K1864" i="1" s="1"/>
  <c r="AH1864" i="1" a="1"/>
  <c r="AH1864" i="1" s="1"/>
  <c r="K1895" i="1" a="1"/>
  <c r="K1895" i="1" s="1"/>
  <c r="AH1895" i="1" a="1"/>
  <c r="AH1895" i="1" s="1"/>
  <c r="AK1895" i="1" a="1"/>
  <c r="AK1895" i="1" s="1"/>
  <c r="AL1895" i="1" s="1" a="1"/>
  <c r="AL1895" i="1" s="1"/>
  <c r="K1898" i="1" a="1"/>
  <c r="K1898" i="1" s="1"/>
  <c r="AK1898" i="1" a="1"/>
  <c r="AK1898" i="1" s="1"/>
  <c r="K1925" i="1" a="1"/>
  <c r="K1925" i="1" s="1"/>
  <c r="AH1925" i="1" a="1"/>
  <c r="AH1925" i="1" s="1"/>
  <c r="K1928" i="1" a="1"/>
  <c r="K1928" i="1" s="1"/>
  <c r="AK1928" i="1" a="1"/>
  <c r="AK1928" i="1" s="1"/>
  <c r="K1935" i="1" a="1"/>
  <c r="K1935" i="1" s="1"/>
  <c r="AH1935" i="1" a="1"/>
  <c r="AH1935" i="1" s="1"/>
  <c r="AI1949" i="1" a="1"/>
  <c r="AI1949" i="1" s="1"/>
  <c r="AI1957" i="1" a="1"/>
  <c r="AI1957" i="1" s="1"/>
  <c r="AJ1963" i="1" a="1"/>
  <c r="AJ1963" i="1" s="1"/>
  <c r="AI1963" i="1" a="1"/>
  <c r="AI1963" i="1" s="1"/>
  <c r="K1970" i="1" a="1"/>
  <c r="K1970" i="1" s="1"/>
  <c r="AH1970" i="1" a="1"/>
  <c r="AH1970" i="1" s="1"/>
  <c r="K1975" i="1" a="1"/>
  <c r="K1975" i="1" s="1"/>
  <c r="AH1975" i="1" a="1"/>
  <c r="AH1975" i="1" s="1"/>
  <c r="AH721" i="1" a="1"/>
  <c r="AH721" i="1" s="1"/>
  <c r="AH723" i="1" a="1"/>
  <c r="AH723" i="1" s="1"/>
  <c r="AJ723" i="1" s="1" a="1"/>
  <c r="AJ723" i="1" s="1"/>
  <c r="AH725" i="1" a="1"/>
  <c r="AH725" i="1" s="1"/>
  <c r="AH727" i="1" a="1"/>
  <c r="AH727" i="1" s="1"/>
  <c r="AL966" i="1" a="1"/>
  <c r="AL966" i="1" s="1"/>
  <c r="AH967" i="1" a="1"/>
  <c r="AH967" i="1" s="1"/>
  <c r="AJ967" i="1" s="1" a="1"/>
  <c r="AJ967" i="1" s="1"/>
  <c r="AH969" i="1" a="1"/>
  <c r="AH969" i="1" s="1"/>
  <c r="AL970" i="1" a="1"/>
  <c r="AL970" i="1" s="1"/>
  <c r="AH971" i="1" a="1"/>
  <c r="AH971" i="1" s="1"/>
  <c r="AJ971" i="1" s="1" a="1"/>
  <c r="AJ971" i="1" s="1"/>
  <c r="AL972" i="1" a="1"/>
  <c r="AL972" i="1" s="1"/>
  <c r="AH973" i="1" a="1"/>
  <c r="AH973" i="1" s="1"/>
  <c r="AL974" i="1" a="1"/>
  <c r="AL974" i="1" s="1"/>
  <c r="AH975" i="1" a="1"/>
  <c r="AH975" i="1" s="1"/>
  <c r="AJ975" i="1" s="1" a="1"/>
  <c r="AJ975" i="1" s="1"/>
  <c r="AL976" i="1" a="1"/>
  <c r="AL976" i="1" s="1"/>
  <c r="AH977" i="1" a="1"/>
  <c r="AH977" i="1" s="1"/>
  <c r="AL978" i="1" a="1"/>
  <c r="AL978" i="1" s="1"/>
  <c r="AH979" i="1" a="1"/>
  <c r="AH979" i="1" s="1"/>
  <c r="AJ979" i="1" s="1" a="1"/>
  <c r="AJ979" i="1" s="1"/>
  <c r="AL980" i="1" a="1"/>
  <c r="AL980" i="1" s="1"/>
  <c r="AH981" i="1" a="1"/>
  <c r="AH981" i="1" s="1"/>
  <c r="AL982" i="1" a="1"/>
  <c r="AL982" i="1" s="1"/>
  <c r="AH983" i="1" a="1"/>
  <c r="AH983" i="1" s="1"/>
  <c r="AJ983" i="1" s="1" a="1"/>
  <c r="AJ983" i="1" s="1"/>
  <c r="AH985" i="1" a="1"/>
  <c r="AH985" i="1" s="1"/>
  <c r="AL986" i="1" a="1"/>
  <c r="AL986" i="1" s="1"/>
  <c r="AH987" i="1" a="1"/>
  <c r="AH987" i="1" s="1"/>
  <c r="AJ987" i="1" s="1" a="1"/>
  <c r="AJ987" i="1" s="1"/>
  <c r="AL988" i="1" a="1"/>
  <c r="AL988" i="1" s="1"/>
  <c r="AL990" i="1" a="1"/>
  <c r="AL990" i="1" s="1"/>
  <c r="AH991" i="1" a="1"/>
  <c r="AH991" i="1" s="1"/>
  <c r="AL992" i="1" a="1"/>
  <c r="AL992" i="1" s="1"/>
  <c r="AL999" i="1" a="1"/>
  <c r="AL999" i="1" s="1"/>
  <c r="AH999" i="1" a="1"/>
  <c r="AH999" i="1" s="1"/>
  <c r="AL1000" i="1" a="1"/>
  <c r="AL1000" i="1" s="1"/>
  <c r="AH1000" i="1" a="1"/>
  <c r="AH1000" i="1" s="1"/>
  <c r="AJ1000" i="1" s="1" a="1"/>
  <c r="AJ1000" i="1" s="1"/>
  <c r="AL1001" i="1" a="1"/>
  <c r="AL1001" i="1" s="1"/>
  <c r="AH1001" i="1" a="1"/>
  <c r="AH1001" i="1" s="1"/>
  <c r="AH1005" i="1" a="1"/>
  <c r="AH1005" i="1" s="1"/>
  <c r="AL1006" i="1" a="1"/>
  <c r="AL1006" i="1" s="1"/>
  <c r="AH1007" i="1" a="1"/>
  <c r="AH1007" i="1" s="1"/>
  <c r="AL1008" i="1" a="1"/>
  <c r="AL1008" i="1" s="1"/>
  <c r="AH1009" i="1" a="1"/>
  <c r="AH1009" i="1" s="1"/>
  <c r="AL1012" i="1" a="1"/>
  <c r="AL1012" i="1" s="1"/>
  <c r="AH1013" i="1" a="1"/>
  <c r="AH1013" i="1" s="1"/>
  <c r="AL1014" i="1" a="1"/>
  <c r="AL1014" i="1" s="1"/>
  <c r="AH1015" i="1" a="1"/>
  <c r="AH1015" i="1" s="1"/>
  <c r="AL1016" i="1" a="1"/>
  <c r="AL1016" i="1" s="1"/>
  <c r="AH1022" i="1" a="1"/>
  <c r="AH1022" i="1" s="1"/>
  <c r="AH1023" i="1" a="1"/>
  <c r="AH1023" i="1" s="1"/>
  <c r="AJ1023" i="1" s="1" a="1"/>
  <c r="AJ1023" i="1" s="1"/>
  <c r="AH1079" i="1" a="1"/>
  <c r="AH1079" i="1" s="1"/>
  <c r="AH1081" i="1" a="1"/>
  <c r="AH1081" i="1" s="1"/>
  <c r="AJ1081" i="1" s="1" a="1"/>
  <c r="AJ1081" i="1" s="1"/>
  <c r="AH1083" i="1" a="1"/>
  <c r="AH1083" i="1" s="1"/>
  <c r="AH1085" i="1" a="1"/>
  <c r="AH1085" i="1" s="1"/>
  <c r="AJ1085" i="1" s="1" a="1"/>
  <c r="AJ1085" i="1" s="1"/>
  <c r="AH1087" i="1" a="1"/>
  <c r="AH1087" i="1" s="1"/>
  <c r="AH1089" i="1" a="1"/>
  <c r="AH1089" i="1" s="1"/>
  <c r="AJ1089" i="1" s="1" a="1"/>
  <c r="AJ1089" i="1" s="1"/>
  <c r="AH1091" i="1" a="1"/>
  <c r="AH1091" i="1" s="1"/>
  <c r="AH1093" i="1" a="1"/>
  <c r="AH1093" i="1" s="1"/>
  <c r="AJ1093" i="1" s="1" a="1"/>
  <c r="AJ1093" i="1" s="1"/>
  <c r="AH1095" i="1" a="1"/>
  <c r="AH1095" i="1" s="1"/>
  <c r="AH1097" i="1" a="1"/>
  <c r="AH1097" i="1" s="1"/>
  <c r="AJ1097" i="1" s="1" a="1"/>
  <c r="AJ1097" i="1" s="1"/>
  <c r="AH1099" i="1" a="1"/>
  <c r="AH1099" i="1" s="1"/>
  <c r="AH1107" i="1" a="1"/>
  <c r="AH1107" i="1" s="1"/>
  <c r="AJ1107" i="1" s="1" a="1"/>
  <c r="AJ1107" i="1" s="1"/>
  <c r="AH1109" i="1" a="1"/>
  <c r="AH1109" i="1" s="1"/>
  <c r="AH1137" i="1" a="1"/>
  <c r="AH1137" i="1" s="1"/>
  <c r="AJ1137" i="1" s="1" a="1"/>
  <c r="AJ1137" i="1" s="1"/>
  <c r="AH1139" i="1" a="1"/>
  <c r="AH1139" i="1" s="1"/>
  <c r="AH1141" i="1" a="1"/>
  <c r="AH1141" i="1" s="1"/>
  <c r="AJ1141" i="1" s="1" a="1"/>
  <c r="AJ1141" i="1" s="1"/>
  <c r="AH1153" i="1" a="1"/>
  <c r="AH1153" i="1" s="1"/>
  <c r="AH1155" i="1" a="1"/>
  <c r="AH1155" i="1" s="1"/>
  <c r="AJ1155" i="1" s="1" a="1"/>
  <c r="AJ1155" i="1" s="1"/>
  <c r="AH1157" i="1" a="1"/>
  <c r="AH1157" i="1" s="1"/>
  <c r="AH1159" i="1" a="1"/>
  <c r="AH1159" i="1" s="1"/>
  <c r="AJ1159" i="1" s="1" a="1"/>
  <c r="AJ1159" i="1" s="1"/>
  <c r="AH1161" i="1" a="1"/>
  <c r="AH1161" i="1" s="1"/>
  <c r="AH1163" i="1" a="1"/>
  <c r="AH1163" i="1" s="1"/>
  <c r="AJ1163" i="1" s="1" a="1"/>
  <c r="AJ1163" i="1" s="1"/>
  <c r="AH1165" i="1" a="1"/>
  <c r="AH1165" i="1" s="1"/>
  <c r="AH1170" i="1" a="1"/>
  <c r="AH1170" i="1" s="1"/>
  <c r="AJ1170" i="1" s="1" a="1"/>
  <c r="AJ1170" i="1" s="1"/>
  <c r="AH1258" i="1" a="1"/>
  <c r="AH1258" i="1" s="1"/>
  <c r="AH1260" i="1" a="1"/>
  <c r="AH1260" i="1" s="1"/>
  <c r="AJ1260" i="1" s="1" a="1"/>
  <c r="AJ1260" i="1" s="1"/>
  <c r="AH1261" i="1" a="1"/>
  <c r="AH1261" i="1" s="1"/>
  <c r="AL1263" i="1" a="1"/>
  <c r="AL1263" i="1" s="1"/>
  <c r="AL1264" i="1" a="1"/>
  <c r="AL1264" i="1" s="1"/>
  <c r="AL1265" i="1" a="1"/>
  <c r="AL1265" i="1" s="1"/>
  <c r="AH1329" i="1" a="1"/>
  <c r="AH1329" i="1" s="1"/>
  <c r="AH1331" i="1" a="1"/>
  <c r="AH1331" i="1" s="1"/>
  <c r="AJ1331" i="1" s="1" a="1"/>
  <c r="AJ1331" i="1" s="1"/>
  <c r="AH1333" i="1" a="1"/>
  <c r="AH1333" i="1" s="1"/>
  <c r="AH1335" i="1" a="1"/>
  <c r="AH1335" i="1" s="1"/>
  <c r="AJ1335" i="1" s="1" a="1"/>
  <c r="AJ1335" i="1" s="1"/>
  <c r="AH1402" i="1" a="1"/>
  <c r="AH1402" i="1" s="1"/>
  <c r="AJ1402" i="1" s="1" a="1"/>
  <c r="AJ1402" i="1" s="1"/>
  <c r="AH1406" i="1" a="1"/>
  <c r="AH1406" i="1" s="1"/>
  <c r="AJ1406" i="1" s="1" a="1"/>
  <c r="AJ1406" i="1" s="1"/>
  <c r="K1410" i="1" a="1"/>
  <c r="K1410" i="1" s="1"/>
  <c r="AH1410" i="1" a="1"/>
  <c r="AH1410" i="1" s="1"/>
  <c r="AJ1410" i="1" s="1" a="1"/>
  <c r="AJ1410" i="1" s="1"/>
  <c r="AH1414" i="1" a="1"/>
  <c r="AH1414" i="1" s="1"/>
  <c r="AJ1414" i="1" s="1" a="1"/>
  <c r="AJ1414" i="1" s="1"/>
  <c r="K1418" i="1" a="1"/>
  <c r="K1418" i="1" s="1"/>
  <c r="AH1418" i="1" a="1"/>
  <c r="AH1418" i="1" s="1"/>
  <c r="AJ1418" i="1" s="1" a="1"/>
  <c r="AJ1418" i="1" s="1"/>
  <c r="AH1422" i="1" a="1"/>
  <c r="AH1422" i="1" s="1"/>
  <c r="AJ1422" i="1" s="1" a="1"/>
  <c r="AJ1422" i="1" s="1"/>
  <c r="AH1426" i="1" a="1"/>
  <c r="AH1426" i="1" s="1"/>
  <c r="AJ1426" i="1" s="1" a="1"/>
  <c r="AJ1426" i="1" s="1"/>
  <c r="K1430" i="1" a="1"/>
  <c r="K1430" i="1" s="1"/>
  <c r="AH1430" i="1" a="1"/>
  <c r="AH1430" i="1" s="1"/>
  <c r="AJ1430" i="1" s="1" a="1"/>
  <c r="AJ1430" i="1" s="1"/>
  <c r="K1434" i="1" a="1"/>
  <c r="K1434" i="1" s="1"/>
  <c r="AH1434" i="1" a="1"/>
  <c r="AH1434" i="1" s="1"/>
  <c r="AJ1434" i="1" s="1" a="1"/>
  <c r="AJ1434" i="1" s="1"/>
  <c r="K1438" i="1" a="1"/>
  <c r="K1438" i="1" s="1"/>
  <c r="AH1438" i="1" a="1"/>
  <c r="AH1438" i="1" s="1"/>
  <c r="AJ1438" i="1" s="1" a="1"/>
  <c r="AJ1438" i="1" s="1"/>
  <c r="K1442" i="1" a="1"/>
  <c r="K1442" i="1" s="1"/>
  <c r="AH1442" i="1" a="1"/>
  <c r="AH1442" i="1" s="1"/>
  <c r="AJ1442" i="1" s="1" a="1"/>
  <c r="AJ1442" i="1" s="1"/>
  <c r="K1446" i="1" a="1"/>
  <c r="K1446" i="1" s="1"/>
  <c r="AH1446" i="1" a="1"/>
  <c r="AH1446" i="1" s="1"/>
  <c r="AJ1446" i="1" s="1" a="1"/>
  <c r="AJ1446" i="1" s="1"/>
  <c r="AH1455" i="1" a="1"/>
  <c r="AH1455" i="1" s="1"/>
  <c r="AJ1455" i="1" s="1" a="1"/>
  <c r="AJ1455" i="1" s="1"/>
  <c r="K1459" i="1" a="1"/>
  <c r="K1459" i="1" s="1"/>
  <c r="AH1459" i="1" a="1"/>
  <c r="AH1459" i="1" s="1"/>
  <c r="AJ1459" i="1" s="1" a="1"/>
  <c r="AJ1459" i="1" s="1"/>
  <c r="K1514" i="1" a="1"/>
  <c r="K1514" i="1" s="1"/>
  <c r="AK1514" i="1" a="1"/>
  <c r="AK1514" i="1" s="1"/>
  <c r="K1515" i="1" a="1"/>
  <c r="K1515" i="1" s="1"/>
  <c r="AH1515" i="1" a="1"/>
  <c r="AH1515" i="1" s="1"/>
  <c r="AJ1523" i="1" a="1"/>
  <c r="AJ1523" i="1" s="1"/>
  <c r="AI1523" i="1" a="1"/>
  <c r="AI1523" i="1" s="1"/>
  <c r="AI1528" i="1" a="1"/>
  <c r="AI1528" i="1" s="1"/>
  <c r="K1534" i="1" a="1"/>
  <c r="K1534" i="1" s="1"/>
  <c r="AH1534" i="1" a="1"/>
  <c r="AH1534" i="1" s="1"/>
  <c r="AJ1534" i="1" s="1" a="1"/>
  <c r="AJ1534" i="1" s="1"/>
  <c r="AJ1548" i="1" a="1"/>
  <c r="AJ1548" i="1" s="1"/>
  <c r="AI1548" i="1" a="1"/>
  <c r="AI1548" i="1" s="1"/>
  <c r="K1597" i="1" a="1"/>
  <c r="K1597" i="1" s="1"/>
  <c r="AK1597" i="1" a="1"/>
  <c r="AK1597" i="1" s="1"/>
  <c r="K1598" i="1" a="1"/>
  <c r="K1598" i="1" s="1"/>
  <c r="AH1598" i="1" a="1"/>
  <c r="AH1598" i="1" s="1"/>
  <c r="K1601" i="1" a="1"/>
  <c r="K1601" i="1" s="1"/>
  <c r="AK1601" i="1" a="1"/>
  <c r="AK1601" i="1" s="1"/>
  <c r="AJ1604" i="1" a="1"/>
  <c r="AJ1604" i="1" s="1"/>
  <c r="AI1604" i="1" a="1"/>
  <c r="AI1604" i="1" s="1"/>
  <c r="K1607" i="1" a="1"/>
  <c r="K1607" i="1" s="1"/>
  <c r="AK1607" i="1" a="1"/>
  <c r="AK1607" i="1" s="1"/>
  <c r="AI1614" i="1" a="1"/>
  <c r="AI1614" i="1" s="1"/>
  <c r="AI1622" i="1" a="1"/>
  <c r="AI1622" i="1" s="1"/>
  <c r="AI1630" i="1" a="1"/>
  <c r="AI1630" i="1" s="1"/>
  <c r="AJ1736" i="1" a="1"/>
  <c r="AJ1736" i="1" s="1"/>
  <c r="AI1736" i="1" a="1"/>
  <c r="AI1736" i="1" s="1"/>
  <c r="AJ1740" i="1" a="1"/>
  <c r="AJ1740" i="1" s="1"/>
  <c r="AI1740" i="1" a="1"/>
  <c r="AI1740" i="1" s="1"/>
  <c r="AI1744" i="1" a="1"/>
  <c r="AI1744" i="1" s="1"/>
  <c r="AJ1752" i="1" a="1"/>
  <c r="AJ1752" i="1" s="1"/>
  <c r="AI1752" i="1" a="1"/>
  <c r="AI1752" i="1" s="1"/>
  <c r="AJ1756" i="1" a="1"/>
  <c r="AJ1756" i="1" s="1"/>
  <c r="AI1756" i="1" a="1"/>
  <c r="AI1756" i="1" s="1"/>
  <c r="AI1762" i="1" a="1"/>
  <c r="AI1762" i="1" s="1"/>
  <c r="AJ1771" i="1" a="1"/>
  <c r="AJ1771" i="1" s="1"/>
  <c r="AI1771" i="1" a="1"/>
  <c r="AI1771" i="1" s="1"/>
  <c r="K1777" i="1" a="1"/>
  <c r="K1777" i="1" s="1"/>
  <c r="AH1777" i="1" a="1"/>
  <c r="AH1777" i="1" s="1"/>
  <c r="K1780" i="1" a="1"/>
  <c r="K1780" i="1" s="1"/>
  <c r="AK1780" i="1" a="1"/>
  <c r="AK1780" i="1" s="1"/>
  <c r="K1781" i="1" a="1"/>
  <c r="K1781" i="1" s="1"/>
  <c r="AH1781" i="1" a="1"/>
  <c r="AH1781" i="1" s="1"/>
  <c r="K1786" i="1" a="1"/>
  <c r="K1786" i="1" s="1"/>
  <c r="AK1786" i="1" a="1"/>
  <c r="AK1786" i="1" s="1"/>
  <c r="K1787" i="1" a="1"/>
  <c r="K1787" i="1" s="1"/>
  <c r="AH1787" i="1" a="1"/>
  <c r="AH1787" i="1" s="1"/>
  <c r="K1788" i="1" a="1"/>
  <c r="K1788" i="1" s="1"/>
  <c r="AK1788" i="1" a="1"/>
  <c r="AK1788" i="1" s="1"/>
  <c r="K1846" i="1" a="1"/>
  <c r="K1846" i="1" s="1"/>
  <c r="AH1846" i="1" a="1"/>
  <c r="AH1846" i="1" s="1"/>
  <c r="K1854" i="1" a="1"/>
  <c r="K1854" i="1" s="1"/>
  <c r="AH1854" i="1" a="1"/>
  <c r="AH1854" i="1" s="1"/>
  <c r="AI1859" i="1" a="1"/>
  <c r="AI1859" i="1" s="1"/>
  <c r="AJ1863" i="1" a="1"/>
  <c r="AJ1863" i="1" s="1"/>
  <c r="AI1863" i="1" a="1"/>
  <c r="AI1863" i="1" s="1"/>
  <c r="K1879" i="1" a="1"/>
  <c r="K1879" i="1" s="1"/>
  <c r="AH1879" i="1" a="1"/>
  <c r="AH1879" i="1" s="1"/>
  <c r="AK1879" i="1" a="1"/>
  <c r="AK1879" i="1" s="1"/>
  <c r="K1882" i="1" a="1"/>
  <c r="K1882" i="1" s="1"/>
  <c r="AK1882" i="1" a="1"/>
  <c r="AK1882" i="1" s="1"/>
  <c r="K1891" i="1" a="1"/>
  <c r="K1891" i="1" s="1"/>
  <c r="AH1891" i="1" a="1"/>
  <c r="AH1891" i="1" s="1"/>
  <c r="AK1891" i="1" a="1"/>
  <c r="AK1891" i="1" s="1"/>
  <c r="AL1891" i="1" s="1" a="1"/>
  <c r="AL1891" i="1" s="1"/>
  <c r="K1894" i="1" a="1"/>
  <c r="K1894" i="1" s="1"/>
  <c r="AK1894" i="1" a="1"/>
  <c r="AK1894" i="1" s="1"/>
  <c r="K1903" i="1" a="1"/>
  <c r="K1903" i="1" s="1"/>
  <c r="AH1903" i="1" a="1"/>
  <c r="AH1903" i="1" s="1"/>
  <c r="K1921" i="1" a="1"/>
  <c r="K1921" i="1" s="1"/>
  <c r="AH1921" i="1" a="1"/>
  <c r="AH1921" i="1" s="1"/>
  <c r="K1929" i="1" a="1"/>
  <c r="K1929" i="1" s="1"/>
  <c r="AH1929" i="1" a="1"/>
  <c r="AH1929" i="1" s="1"/>
  <c r="AK1929" i="1" a="1"/>
  <c r="AK1929" i="1" s="1"/>
  <c r="AJ1933" i="1" a="1"/>
  <c r="AJ1933" i="1" s="1"/>
  <c r="AI1933" i="1" a="1"/>
  <c r="AI1933" i="1" s="1"/>
  <c r="AJ1953" i="1" a="1"/>
  <c r="AJ1953" i="1" s="1"/>
  <c r="K1967" i="1" a="1"/>
  <c r="K1967" i="1" s="1"/>
  <c r="AH1967" i="1" a="1"/>
  <c r="AH1967" i="1" s="1"/>
  <c r="K1972" i="1" a="1"/>
  <c r="K1972" i="1" s="1"/>
  <c r="AH1972" i="1" a="1"/>
  <c r="AH1972" i="1" s="1"/>
  <c r="AJ1974" i="1" a="1"/>
  <c r="AJ1974" i="1" s="1"/>
  <c r="AI1974" i="1" a="1"/>
  <c r="AI1974" i="1" s="1"/>
  <c r="AJ1977" i="1" a="1"/>
  <c r="AJ1977" i="1" s="1"/>
  <c r="AL1374" i="1" a="1"/>
  <c r="AL1374" i="1" s="1"/>
  <c r="AL1377" i="1" a="1"/>
  <c r="AL1377" i="1" s="1"/>
  <c r="AL1378" i="1" a="1"/>
  <c r="AL1378" i="1" s="1"/>
  <c r="AL1381" i="1" a="1"/>
  <c r="AL1381" i="1" s="1"/>
  <c r="AL1382" i="1" a="1"/>
  <c r="AL1382" i="1" s="1"/>
  <c r="AL1383" i="1" a="1"/>
  <c r="AL1383" i="1" s="1"/>
  <c r="AL1384" i="1" a="1"/>
  <c r="AL1384" i="1" s="1"/>
  <c r="AL1385" i="1" a="1"/>
  <c r="AL1385" i="1" s="1"/>
  <c r="AL1386" i="1" a="1"/>
  <c r="AL1386" i="1" s="1"/>
  <c r="AL1387" i="1" a="1"/>
  <c r="AL1387" i="1" s="1"/>
  <c r="AL1511" i="1" a="1"/>
  <c r="AL1511" i="1" s="1"/>
  <c r="AL1515" i="1" a="1"/>
  <c r="AL1515" i="1" s="1"/>
  <c r="AL1534" i="1" a="1"/>
  <c r="AL1534" i="1" s="1"/>
  <c r="AL1540" i="1" a="1"/>
  <c r="AL1540" i="1" s="1"/>
  <c r="AL1546" i="1" a="1"/>
  <c r="AL1546" i="1" s="1"/>
  <c r="AL1769" i="1" a="1"/>
  <c r="AL1769" i="1" s="1"/>
  <c r="AL1777" i="1" a="1"/>
  <c r="AL1777" i="1" s="1"/>
  <c r="AL1781" i="1" a="1"/>
  <c r="AL1781" i="1" s="1"/>
  <c r="AL1787" i="1" a="1"/>
  <c r="AL1787" i="1" s="1"/>
  <c r="K1791" i="1" a="1"/>
  <c r="K1791" i="1" s="1"/>
  <c r="AH1791" i="1" a="1"/>
  <c r="AH1791" i="1" s="1"/>
  <c r="K1848" i="1" a="1"/>
  <c r="K1848" i="1" s="1"/>
  <c r="AH1848" i="1" a="1"/>
  <c r="AH1848" i="1" s="1"/>
  <c r="K1852" i="1" a="1"/>
  <c r="K1852" i="1" s="1"/>
  <c r="AH1852" i="1" a="1"/>
  <c r="AH1852" i="1" s="1"/>
  <c r="AJ1861" i="1" a="1"/>
  <c r="AJ1861" i="1" s="1"/>
  <c r="AI1861" i="1" a="1"/>
  <c r="AI1861" i="1" s="1"/>
  <c r="K1863" i="1" a="1"/>
  <c r="K1863" i="1" s="1"/>
  <c r="AK1863" i="1" a="1"/>
  <c r="AK1863" i="1" s="1"/>
  <c r="AJ1893" i="1" a="1"/>
  <c r="AJ1893" i="1" s="1"/>
  <c r="AI1893" i="1" a="1"/>
  <c r="AI1893" i="1" s="1"/>
  <c r="AJ1897" i="1" a="1"/>
  <c r="AJ1897" i="1" s="1"/>
  <c r="AI1897" i="1" a="1"/>
  <c r="AI1897" i="1" s="1"/>
  <c r="K1905" i="1" a="1"/>
  <c r="K1905" i="1" s="1"/>
  <c r="AH1905" i="1" a="1"/>
  <c r="AH1905" i="1" s="1"/>
  <c r="K1919" i="1" a="1"/>
  <c r="K1919" i="1" s="1"/>
  <c r="AH1919" i="1" a="1"/>
  <c r="AH1919" i="1" s="1"/>
  <c r="K1923" i="1" a="1"/>
  <c r="K1923" i="1" s="1"/>
  <c r="AH1923" i="1" a="1"/>
  <c r="AH1923" i="1" s="1"/>
  <c r="AJ1927" i="1" a="1"/>
  <c r="AJ1927" i="1" s="1"/>
  <c r="K1934" i="1" a="1"/>
  <c r="K1934" i="1" s="1"/>
  <c r="AK1934" i="1" a="1"/>
  <c r="AK1934" i="1" s="1"/>
  <c r="K1950" i="1" a="1"/>
  <c r="K1950" i="1" s="1"/>
  <c r="AK1950" i="1" a="1"/>
  <c r="AK1950" i="1" s="1"/>
  <c r="K1951" i="1" a="1"/>
  <c r="K1951" i="1" s="1"/>
  <c r="AH1951" i="1" a="1"/>
  <c r="AH1951" i="1" s="1"/>
  <c r="K1954" i="1" a="1"/>
  <c r="K1954" i="1" s="1"/>
  <c r="AK1954" i="1" a="1"/>
  <c r="AK1954" i="1" s="1"/>
  <c r="K1955" i="1" a="1"/>
  <c r="K1955" i="1" s="1"/>
  <c r="AH1955" i="1" a="1"/>
  <c r="AH1955" i="1" s="1"/>
  <c r="K1958" i="1" a="1"/>
  <c r="K1958" i="1" s="1"/>
  <c r="AK1958" i="1" a="1"/>
  <c r="AK1958" i="1" s="1"/>
  <c r="K1959" i="1" a="1"/>
  <c r="K1959" i="1" s="1"/>
  <c r="AH1959" i="1" a="1"/>
  <c r="AH1959" i="1" s="1"/>
  <c r="K1961" i="1" a="1"/>
  <c r="K1961" i="1" s="1"/>
  <c r="AH1961" i="1" a="1"/>
  <c r="AH1961" i="1" s="1"/>
  <c r="AJ1965" i="1" a="1"/>
  <c r="AJ1965" i="1" s="1"/>
  <c r="AI1965" i="1" a="1"/>
  <c r="AI1965" i="1" s="1"/>
  <c r="K1966" i="1" a="1"/>
  <c r="K1966" i="1" s="1"/>
  <c r="AH1966" i="1" a="1"/>
  <c r="AH1966" i="1" s="1"/>
  <c r="K1971" i="1" a="1"/>
  <c r="K1971" i="1" s="1"/>
  <c r="AH1971" i="1" a="1"/>
  <c r="AH1971" i="1" s="1"/>
  <c r="K1976" i="1" a="1"/>
  <c r="K1976" i="1" s="1"/>
  <c r="AH1976" i="1" a="1"/>
  <c r="AH1976" i="1" s="1"/>
  <c r="AJ1978" i="1" a="1"/>
  <c r="AJ1978" i="1" s="1"/>
  <c r="AI1978" i="1" a="1"/>
  <c r="AI1978" i="1" s="1"/>
  <c r="K1979" i="1" a="1"/>
  <c r="K1979" i="1" s="1"/>
  <c r="AH1979" i="1" a="1"/>
  <c r="AH1979" i="1" s="1"/>
  <c r="AJ1986" i="1" a="1"/>
  <c r="AJ1986" i="1" s="1"/>
  <c r="AI1986" i="1" a="1"/>
  <c r="AI1986" i="1" s="1"/>
  <c r="AH2031" i="1" a="1"/>
  <c r="AH2031" i="1" s="1"/>
  <c r="AL2031" i="1" a="1"/>
  <c r="AL2031" i="1" s="1"/>
  <c r="AH2033" i="1" a="1"/>
  <c r="AH2033" i="1" s="1"/>
  <c r="AL2033" i="1" a="1"/>
  <c r="AL2033" i="1" s="1"/>
  <c r="AI2035" i="1" a="1"/>
  <c r="AI2035" i="1" s="1"/>
  <c r="AI2037" i="1" a="1"/>
  <c r="AI2037" i="1" s="1"/>
  <c r="AI2039" i="1" a="1"/>
  <c r="AI2039" i="1" s="1"/>
  <c r="AI2041" i="1" a="1"/>
  <c r="AI2041" i="1" s="1"/>
  <c r="AI2043" i="1" a="1"/>
  <c r="AI2043" i="1" s="1"/>
  <c r="AI2045" i="1" a="1"/>
  <c r="AI2045" i="1" s="1"/>
  <c r="AI2046" i="1" a="1"/>
  <c r="AI2046" i="1" s="1"/>
  <c r="AI2048" i="1" a="1"/>
  <c r="AI2048" i="1" s="1"/>
  <c r="AI2050" i="1" a="1"/>
  <c r="AI2050" i="1" s="1"/>
  <c r="K2101" i="1" a="1"/>
  <c r="K2101" i="1" s="1"/>
  <c r="AH2101" i="1" a="1"/>
  <c r="AH2101" i="1" s="1"/>
  <c r="K2105" i="1" a="1"/>
  <c r="K2105" i="1" s="1"/>
  <c r="AH2105" i="1" a="1"/>
  <c r="AH2105" i="1" s="1"/>
  <c r="AI2106" i="1" a="1"/>
  <c r="AI2106" i="1" s="1"/>
  <c r="AJ2107" i="1" a="1"/>
  <c r="AJ2107" i="1" s="1"/>
  <c r="AI2107" i="1" a="1"/>
  <c r="AI2107" i="1" s="1"/>
  <c r="K2108" i="1" a="1"/>
  <c r="K2108" i="1" s="1"/>
  <c r="AH2108" i="1" a="1"/>
  <c r="AH2108" i="1" s="1"/>
  <c r="AH2141" i="1" a="1"/>
  <c r="AH2141" i="1" s="1"/>
  <c r="AH2142" i="1" a="1"/>
  <c r="AH2142" i="1" s="1"/>
  <c r="AH2143" i="1" a="1"/>
  <c r="AH2143" i="1" s="1"/>
  <c r="K2144" i="1" a="1"/>
  <c r="K2144" i="1" s="1"/>
  <c r="AH2144" i="1" a="1"/>
  <c r="AH2144" i="1" s="1"/>
  <c r="AI2145" i="1" a="1"/>
  <c r="AI2145" i="1" s="1"/>
  <c r="AJ2146" i="1" a="1"/>
  <c r="AJ2146" i="1" s="1"/>
  <c r="AL1789" i="1" a="1"/>
  <c r="AL1789" i="1" s="1"/>
  <c r="AL1791" i="1" a="1"/>
  <c r="AL1791" i="1" s="1"/>
  <c r="AL1879" i="1" a="1"/>
  <c r="AL1879" i="1" s="1"/>
  <c r="AL1883" i="1" a="1"/>
  <c r="AL1883" i="1" s="1"/>
  <c r="AL1903" i="1" a="1"/>
  <c r="AL1903" i="1" s="1"/>
  <c r="AL1905" i="1" a="1"/>
  <c r="AL1905" i="1" s="1"/>
  <c r="AL1907" i="1" a="1"/>
  <c r="AL1907" i="1" s="1"/>
  <c r="AL1919" i="1" a="1"/>
  <c r="AL1919" i="1" s="1"/>
  <c r="AL1921" i="1" a="1"/>
  <c r="AL1921" i="1" s="1"/>
  <c r="AL1923" i="1" a="1"/>
  <c r="AL1923" i="1" s="1"/>
  <c r="AL1925" i="1" a="1"/>
  <c r="AL1925" i="1" s="1"/>
  <c r="AL1929" i="1" a="1"/>
  <c r="AL1929" i="1" s="1"/>
  <c r="AL1935" i="1" a="1"/>
  <c r="AL1935" i="1" s="1"/>
  <c r="AL1951" i="1" a="1"/>
  <c r="AL1951" i="1" s="1"/>
  <c r="AL1955" i="1" a="1"/>
  <c r="AL1955" i="1" s="1"/>
  <c r="AL1959" i="1" a="1"/>
  <c r="AL1959" i="1" s="1"/>
  <c r="AL1961" i="1" a="1"/>
  <c r="AL1961" i="1" s="1"/>
  <c r="AL1967" i="1" a="1"/>
  <c r="AL1967" i="1" s="1"/>
  <c r="K2103" i="1" a="1"/>
  <c r="K2103" i="1" s="1"/>
  <c r="AH2103" i="1" a="1"/>
  <c r="AH2103" i="1" s="1"/>
  <c r="K2109" i="1" a="1"/>
  <c r="K2109" i="1" s="1"/>
  <c r="AH2109" i="1" a="1"/>
  <c r="AH2109" i="1" s="1"/>
  <c r="AI2125" i="1" a="1"/>
  <c r="AI2125" i="1" s="1"/>
  <c r="K2140" i="1" a="1"/>
  <c r="K2140" i="1" s="1"/>
  <c r="AH2140" i="1" a="1"/>
  <c r="AH2140" i="1" s="1"/>
  <c r="AL2141" i="1" a="1"/>
  <c r="AL2141" i="1" s="1"/>
  <c r="AL2142" i="1" a="1"/>
  <c r="AL2142" i="1" s="1"/>
  <c r="AL2143" i="1" a="1"/>
  <c r="AL2143" i="1" s="1"/>
  <c r="AL2256" i="1" a="1"/>
  <c r="AL2256" i="1" s="1"/>
  <c r="AL2194" i="1" a="1"/>
  <c r="AL2194" i="1" s="1"/>
  <c r="AL2195" i="1" a="1"/>
  <c r="AL2195" i="1" s="1"/>
  <c r="AH2195" i="1" a="1"/>
  <c r="AH2195" i="1" s="1"/>
  <c r="AJ2195" i="1" s="1" a="1"/>
  <c r="AJ2195" i="1" s="1"/>
  <c r="AH2203" i="1" a="1"/>
  <c r="AH2203" i="1" s="1"/>
  <c r="AJ2203" i="1" s="1" a="1"/>
  <c r="AJ2203" i="1" s="1"/>
  <c r="AL2217" i="1" a="1"/>
  <c r="AL2217" i="1" s="1"/>
  <c r="AL2257" i="1" a="1"/>
  <c r="AL2257" i="1" s="1"/>
  <c r="AL2101" i="1" a="1"/>
  <c r="AL2101" i="1" s="1"/>
  <c r="AL2103" i="1" a="1"/>
  <c r="AL2103" i="1" s="1"/>
  <c r="AL2105" i="1" a="1"/>
  <c r="AL2105" i="1" s="1"/>
  <c r="AL2109" i="1" a="1"/>
  <c r="AL2109" i="1" s="1"/>
  <c r="AL2145" i="1" a="1"/>
  <c r="AL2145" i="1" s="1"/>
  <c r="AK2155" i="1" a="1"/>
  <c r="AK2155" i="1" s="1"/>
  <c r="AH2156" i="1" a="1"/>
  <c r="AH2156" i="1" s="1"/>
  <c r="AH2158" i="1" a="1"/>
  <c r="AH2158" i="1" s="1"/>
  <c r="AH2160" i="1" a="1"/>
  <c r="AH2160" i="1" s="1"/>
  <c r="AH2162" i="1" a="1"/>
  <c r="AH2162" i="1" s="1"/>
  <c r="AI2164" i="1" a="1"/>
  <c r="AI2164" i="1" s="1"/>
  <c r="AK2165" i="1" a="1"/>
  <c r="AK2165" i="1" s="1"/>
  <c r="AH2166" i="1" a="1"/>
  <c r="AH2166" i="1" s="1"/>
  <c r="AH2168" i="1" a="1"/>
  <c r="AH2168" i="1" s="1"/>
  <c r="AI2176" i="1" a="1"/>
  <c r="AI2176" i="1" s="1"/>
  <c r="AJ322" i="1" a="1"/>
  <c r="AJ322" i="1" s="1"/>
  <c r="AI322" i="1" a="1"/>
  <c r="AI322" i="1" s="1"/>
  <c r="AJ324" i="1" a="1"/>
  <c r="AJ324" i="1" s="1"/>
  <c r="AJ326" i="1" a="1"/>
  <c r="AJ326" i="1" s="1"/>
  <c r="AI326" i="1" a="1"/>
  <c r="AI326" i="1" s="1"/>
  <c r="AJ360" i="1" a="1"/>
  <c r="AJ360" i="1" s="1"/>
  <c r="AJ362" i="1" a="1"/>
  <c r="AJ362" i="1" s="1"/>
  <c r="AI362" i="1" a="1"/>
  <c r="AI362" i="1" s="1"/>
  <c r="AJ364" i="1" a="1"/>
  <c r="AJ364" i="1" s="1"/>
  <c r="AJ366" i="1" a="1"/>
  <c r="AJ366" i="1" s="1"/>
  <c r="AI366" i="1" a="1"/>
  <c r="AI366" i="1" s="1"/>
  <c r="AJ368" i="1" a="1"/>
  <c r="AJ368" i="1" s="1"/>
  <c r="AJ370" i="1" a="1"/>
  <c r="AJ370" i="1" s="1"/>
  <c r="AI370" i="1" a="1"/>
  <c r="AI370" i="1" s="1"/>
  <c r="AJ372" i="1" a="1"/>
  <c r="AJ372" i="1" s="1"/>
  <c r="AJ374" i="1" a="1"/>
  <c r="AJ374" i="1" s="1"/>
  <c r="AI374" i="1" a="1"/>
  <c r="AI374" i="1" s="1"/>
  <c r="AJ376" i="1" a="1"/>
  <c r="AJ376" i="1" s="1"/>
  <c r="AJ378" i="1" a="1"/>
  <c r="AJ378" i="1" s="1"/>
  <c r="AI378" i="1" a="1"/>
  <c r="AI378" i="1" s="1"/>
  <c r="AJ380" i="1" a="1"/>
  <c r="AJ380" i="1" s="1"/>
  <c r="AJ382" i="1" a="1"/>
  <c r="AJ382" i="1" s="1"/>
  <c r="AI382" i="1" a="1"/>
  <c r="AI382" i="1" s="1"/>
  <c r="AJ384" i="1" a="1"/>
  <c r="AJ384" i="1" s="1"/>
  <c r="AJ386" i="1" a="1"/>
  <c r="AJ386" i="1" s="1"/>
  <c r="AI386" i="1" a="1"/>
  <c r="AI386" i="1" s="1"/>
  <c r="AJ388" i="1" a="1"/>
  <c r="AJ388" i="1" s="1"/>
  <c r="AJ390" i="1" a="1"/>
  <c r="AJ390" i="1" s="1"/>
  <c r="AI390" i="1" a="1"/>
  <c r="AI390" i="1" s="1"/>
  <c r="AJ392" i="1" a="1"/>
  <c r="AJ392" i="1" s="1"/>
  <c r="AJ464" i="1" a="1"/>
  <c r="AJ464" i="1" s="1"/>
  <c r="AI464" i="1" a="1"/>
  <c r="AI464" i="1" s="1"/>
  <c r="AJ476" i="1" a="1"/>
  <c r="AJ476" i="1" s="1"/>
  <c r="AI476" i="1" a="1"/>
  <c r="AI476" i="1" s="1"/>
  <c r="AJ494" i="1" a="1"/>
  <c r="AJ494" i="1" s="1"/>
  <c r="AI494" i="1" a="1"/>
  <c r="AI494" i="1" s="1"/>
  <c r="AJ496" i="1" a="1"/>
  <c r="AJ496" i="1" s="1"/>
  <c r="AJ425" i="1" a="1"/>
  <c r="AJ425" i="1" s="1"/>
  <c r="AJ427" i="1" a="1"/>
  <c r="AJ427" i="1" s="1"/>
  <c r="AJ429" i="1" a="1"/>
  <c r="AJ429" i="1" s="1"/>
  <c r="AI429" i="1" a="1"/>
  <c r="AI429" i="1" s="1"/>
  <c r="AJ431" i="1" a="1"/>
  <c r="AJ431" i="1" s="1"/>
  <c r="AI431" i="1" a="1"/>
  <c r="AI431" i="1" s="1"/>
  <c r="AJ450" i="1" a="1"/>
  <c r="AJ450" i="1" s="1"/>
  <c r="AI450" i="1" a="1"/>
  <c r="AI450" i="1" s="1"/>
  <c r="AL264" i="1" a="1"/>
  <c r="AL264" i="1" s="1"/>
  <c r="AL268" i="1" a="1"/>
  <c r="AL268" i="1" s="1"/>
  <c r="AL272" i="1" a="1"/>
  <c r="AL272" i="1" s="1"/>
  <c r="AL274" i="1" a="1"/>
  <c r="AL274" i="1" s="1"/>
  <c r="AL276" i="1" a="1"/>
  <c r="AL276" i="1" s="1"/>
  <c r="AL278" i="1" a="1"/>
  <c r="AL278" i="1" s="1"/>
  <c r="AL280" i="1" a="1"/>
  <c r="AL280" i="1" s="1"/>
  <c r="AL282" i="1" a="1"/>
  <c r="AL282" i="1" s="1"/>
  <c r="AL284" i="1" a="1"/>
  <c r="AL284" i="1" s="1"/>
  <c r="AL286" i="1" a="1"/>
  <c r="AL286" i="1" s="1"/>
  <c r="AL288" i="1" a="1"/>
  <c r="AL288" i="1" s="1"/>
  <c r="AL290" i="1" a="1"/>
  <c r="AL290" i="1" s="1"/>
  <c r="AL292" i="1" a="1"/>
  <c r="AL292" i="1" s="1"/>
  <c r="AL294" i="1" a="1"/>
  <c r="AL294" i="1" s="1"/>
  <c r="AL296" i="1" a="1"/>
  <c r="AL296" i="1" s="1"/>
  <c r="AL298" i="1" a="1"/>
  <c r="AL298" i="1" s="1"/>
  <c r="AL299" i="1" a="1"/>
  <c r="AL299" i="1" s="1"/>
  <c r="AL300" i="1" a="1"/>
  <c r="AL300" i="1" s="1"/>
  <c r="AL302" i="1" a="1"/>
  <c r="AL302" i="1" s="1"/>
  <c r="AL304" i="1" a="1"/>
  <c r="AL304" i="1" s="1"/>
  <c r="AL306" i="1" a="1"/>
  <c r="AL306" i="1" s="1"/>
  <c r="AL308" i="1" a="1"/>
  <c r="AL308" i="1" s="1"/>
  <c r="AL310" i="1" a="1"/>
  <c r="AL310" i="1" s="1"/>
  <c r="AL312" i="1" a="1"/>
  <c r="AL312" i="1" s="1"/>
  <c r="AL314" i="1" a="1"/>
  <c r="AL314" i="1" s="1"/>
  <c r="AL316" i="1" a="1"/>
  <c r="AL316" i="1" s="1"/>
  <c r="AL318" i="1" a="1"/>
  <c r="AL318" i="1" s="1"/>
  <c r="AL320" i="1" a="1"/>
  <c r="AL320" i="1" s="1"/>
  <c r="AL321" i="1" a="1"/>
  <c r="AL321" i="1" s="1"/>
  <c r="AL322" i="1" a="1"/>
  <c r="AL322" i="1" s="1"/>
  <c r="K323" i="1" a="1"/>
  <c r="K323" i="1" s="1"/>
  <c r="AL324" i="1" a="1"/>
  <c r="AL324" i="1" s="1"/>
  <c r="K325" i="1" a="1"/>
  <c r="K325" i="1" s="1"/>
  <c r="AL326" i="1" a="1"/>
  <c r="AL326" i="1" s="1"/>
  <c r="K327" i="1" a="1"/>
  <c r="K327" i="1" s="1"/>
  <c r="AL328" i="1" a="1"/>
  <c r="AL328" i="1" s="1"/>
  <c r="AL330" i="1" a="1"/>
  <c r="AL330" i="1" s="1"/>
  <c r="AL332" i="1" a="1"/>
  <c r="AL332" i="1" s="1"/>
  <c r="AL334" i="1" a="1"/>
  <c r="AL334" i="1" s="1"/>
  <c r="AL336" i="1" a="1"/>
  <c r="AL336" i="1" s="1"/>
  <c r="AL338" i="1" a="1"/>
  <c r="AL338" i="1" s="1"/>
  <c r="AL340" i="1" a="1"/>
  <c r="AL340" i="1" s="1"/>
  <c r="AL344" i="1" a="1"/>
  <c r="AL344" i="1" s="1"/>
  <c r="AL346" i="1" a="1"/>
  <c r="AL346" i="1" s="1"/>
  <c r="AL348" i="1" a="1"/>
  <c r="AL348" i="1" s="1"/>
  <c r="AL352" i="1" a="1"/>
  <c r="AL352" i="1" s="1"/>
  <c r="AL354" i="1" a="1"/>
  <c r="AL354" i="1" s="1"/>
  <c r="AL356" i="1" a="1"/>
  <c r="AL356" i="1" s="1"/>
  <c r="K359" i="1" a="1"/>
  <c r="K359" i="1" s="1"/>
  <c r="AL360" i="1" a="1"/>
  <c r="AL360" i="1" s="1"/>
  <c r="K361" i="1" a="1"/>
  <c r="K361" i="1" s="1"/>
  <c r="AL362" i="1" a="1"/>
  <c r="AL362" i="1" s="1"/>
  <c r="K363" i="1" a="1"/>
  <c r="K363" i="1" s="1"/>
  <c r="AL364" i="1" a="1"/>
  <c r="AL364" i="1" s="1"/>
  <c r="K365" i="1" a="1"/>
  <c r="K365" i="1" s="1"/>
  <c r="AL366" i="1" a="1"/>
  <c r="AL366" i="1" s="1"/>
  <c r="K367" i="1" a="1"/>
  <c r="K367" i="1" s="1"/>
  <c r="AL368" i="1" a="1"/>
  <c r="AL368" i="1" s="1"/>
  <c r="K369" i="1" a="1"/>
  <c r="K369" i="1" s="1"/>
  <c r="AL370" i="1" a="1"/>
  <c r="AL370" i="1" s="1"/>
  <c r="K371" i="1" a="1"/>
  <c r="K371" i="1" s="1"/>
  <c r="AL372" i="1" a="1"/>
  <c r="AL372" i="1" s="1"/>
  <c r="K373" i="1" a="1"/>
  <c r="K373" i="1" s="1"/>
  <c r="AL374" i="1" a="1"/>
  <c r="AL374" i="1" s="1"/>
  <c r="K375" i="1" a="1"/>
  <c r="K375" i="1" s="1"/>
  <c r="AL376" i="1" a="1"/>
  <c r="AL376" i="1" s="1"/>
  <c r="K377" i="1" a="1"/>
  <c r="K377" i="1" s="1"/>
  <c r="AL378" i="1" a="1"/>
  <c r="AL378" i="1" s="1"/>
  <c r="K379" i="1" a="1"/>
  <c r="K379" i="1" s="1"/>
  <c r="AL380" i="1" a="1"/>
  <c r="AL380" i="1" s="1"/>
  <c r="K381" i="1" a="1"/>
  <c r="K381" i="1" s="1"/>
  <c r="AL382" i="1" a="1"/>
  <c r="AL382" i="1" s="1"/>
  <c r="K383" i="1" a="1"/>
  <c r="K383" i="1" s="1"/>
  <c r="AL384" i="1" a="1"/>
  <c r="AL384" i="1" s="1"/>
  <c r="K385" i="1" a="1"/>
  <c r="K385" i="1" s="1"/>
  <c r="AL386" i="1" a="1"/>
  <c r="AL386" i="1" s="1"/>
  <c r="K387" i="1" a="1"/>
  <c r="K387" i="1" s="1"/>
  <c r="AL388" i="1" a="1"/>
  <c r="AL388" i="1" s="1"/>
  <c r="K389" i="1" a="1"/>
  <c r="K389" i="1" s="1"/>
  <c r="AL390" i="1" a="1"/>
  <c r="AL390" i="1" s="1"/>
  <c r="K391" i="1" a="1"/>
  <c r="K391" i="1" s="1"/>
  <c r="AL392" i="1" a="1"/>
  <c r="AL392" i="1" s="1"/>
  <c r="K393" i="1" a="1"/>
  <c r="K393" i="1" s="1"/>
  <c r="K394" i="1" a="1"/>
  <c r="K394" i="1" s="1"/>
  <c r="K395" i="1" a="1"/>
  <c r="K395" i="1" s="1"/>
  <c r="AL396" i="1" a="1"/>
  <c r="AL396" i="1" s="1"/>
  <c r="AL398" i="1" a="1"/>
  <c r="AL398" i="1" s="1"/>
  <c r="AL400" i="1" a="1"/>
  <c r="AL400" i="1" s="1"/>
  <c r="AL402" i="1" a="1"/>
  <c r="AL402" i="1" s="1"/>
  <c r="AL404" i="1" a="1"/>
  <c r="AL404" i="1" s="1"/>
  <c r="AL406" i="1" a="1"/>
  <c r="AL406" i="1" s="1"/>
  <c r="AL408" i="1" a="1"/>
  <c r="AL408" i="1" s="1"/>
  <c r="AL410" i="1" a="1"/>
  <c r="AL410" i="1" s="1"/>
  <c r="AL412" i="1" a="1"/>
  <c r="AL412" i="1" s="1"/>
  <c r="AL414" i="1" a="1"/>
  <c r="AL414" i="1" s="1"/>
  <c r="AL416" i="1" a="1"/>
  <c r="AL416" i="1" s="1"/>
  <c r="AL418" i="1" a="1"/>
  <c r="AL418" i="1" s="1"/>
  <c r="AL420" i="1" a="1"/>
  <c r="AL420" i="1" s="1"/>
  <c r="AL422" i="1" a="1"/>
  <c r="AL422" i="1" s="1"/>
  <c r="K424" i="1" a="1"/>
  <c r="K424" i="1" s="1"/>
  <c r="AL425" i="1" a="1"/>
  <c r="AL425" i="1" s="1"/>
  <c r="K426" i="1" a="1"/>
  <c r="K426" i="1" s="1"/>
  <c r="AL427" i="1" a="1"/>
  <c r="AL427" i="1" s="1"/>
  <c r="K428" i="1" a="1"/>
  <c r="K428" i="1" s="1"/>
  <c r="AL429" i="1" a="1"/>
  <c r="AL429" i="1" s="1"/>
  <c r="K430" i="1" a="1"/>
  <c r="K430" i="1" s="1"/>
  <c r="AL431" i="1" a="1"/>
  <c r="AL431" i="1" s="1"/>
  <c r="AL435" i="1" a="1"/>
  <c r="AL435" i="1" s="1"/>
  <c r="AL439" i="1" a="1"/>
  <c r="AL439" i="1" s="1"/>
  <c r="AL443" i="1" a="1"/>
  <c r="AL443" i="1" s="1"/>
  <c r="K446" i="1" a="1"/>
  <c r="K446" i="1" s="1"/>
  <c r="K447" i="1" a="1"/>
  <c r="K447" i="1" s="1"/>
  <c r="K448" i="1" a="1"/>
  <c r="K448" i="1" s="1"/>
  <c r="K449" i="1" a="1"/>
  <c r="K449" i="1" s="1"/>
  <c r="AL450" i="1" a="1"/>
  <c r="AL450" i="1" s="1"/>
  <c r="K451" i="1" a="1"/>
  <c r="K451" i="1" s="1"/>
  <c r="AL452" i="1" a="1"/>
  <c r="AL452" i="1" s="1"/>
  <c r="AL454" i="1" a="1"/>
  <c r="AL454" i="1" s="1"/>
  <c r="AL456" i="1" a="1"/>
  <c r="AL456" i="1" s="1"/>
  <c r="K465" i="1" a="1"/>
  <c r="K465" i="1" s="1"/>
  <c r="K466" i="1" a="1"/>
  <c r="K466" i="1" s="1"/>
  <c r="K467" i="1" a="1"/>
  <c r="K467" i="1" s="1"/>
  <c r="K468" i="1" a="1"/>
  <c r="K468" i="1" s="1"/>
  <c r="AL469" i="1" a="1"/>
  <c r="AL469" i="1" s="1"/>
  <c r="AL470" i="1" a="1"/>
  <c r="AL470" i="1" s="1"/>
  <c r="K475" i="1" a="1"/>
  <c r="K475" i="1" s="1"/>
  <c r="AL476" i="1" a="1"/>
  <c r="AL476" i="1" s="1"/>
  <c r="AL478" i="1" a="1"/>
  <c r="AL478" i="1" s="1"/>
  <c r="AL479" i="1" a="1"/>
  <c r="AL479" i="1" s="1"/>
  <c r="AL480" i="1" a="1"/>
  <c r="AL480" i="1" s="1"/>
  <c r="AL481" i="1" a="1"/>
  <c r="AL481" i="1" s="1"/>
  <c r="AL482" i="1" a="1"/>
  <c r="AL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AL490" i="1" a="1"/>
  <c r="AL490" i="1" s="1"/>
  <c r="AL491" i="1" a="1"/>
  <c r="AL491" i="1" s="1"/>
  <c r="AL493" i="1" a="1"/>
  <c r="AL493" i="1" s="1"/>
  <c r="AL494" i="1" a="1"/>
  <c r="AL494" i="1" s="1"/>
  <c r="K495" i="1" a="1"/>
  <c r="K495" i="1" s="1"/>
  <c r="AL496" i="1" a="1"/>
  <c r="AL496" i="1" s="1"/>
  <c r="K497" i="1" a="1"/>
  <c r="K497" i="1" s="1"/>
  <c r="K498" i="1" a="1"/>
  <c r="K498" i="1" s="1"/>
  <c r="AK498" i="1" a="1"/>
  <c r="AK498" i="1" s="1"/>
  <c r="AL498" i="1" s="1" a="1"/>
  <c r="AL498" i="1" s="1"/>
  <c r="AJ500" i="1" a="1"/>
  <c r="AJ500" i="1" s="1"/>
  <c r="K502" i="1" a="1"/>
  <c r="K502" i="1" s="1"/>
  <c r="AK502" i="1" a="1"/>
  <c r="AK502" i="1" s="1"/>
  <c r="AL502" i="1" s="1" a="1"/>
  <c r="AL502" i="1" s="1"/>
  <c r="AJ504" i="1" a="1"/>
  <c r="AJ504" i="1" s="1"/>
  <c r="AI504" i="1" a="1"/>
  <c r="AI504" i="1" s="1"/>
  <c r="K506" i="1" a="1"/>
  <c r="K506" i="1" s="1"/>
  <c r="AK506" i="1" a="1"/>
  <c r="AK506" i="1" s="1"/>
  <c r="AL506" i="1" s="1" a="1"/>
  <c r="AL506" i="1" s="1"/>
  <c r="AJ508" i="1" a="1"/>
  <c r="AJ508" i="1" s="1"/>
  <c r="AI508" i="1" a="1"/>
  <c r="AI508" i="1" s="1"/>
  <c r="K510" i="1" a="1"/>
  <c r="K510" i="1" s="1"/>
  <c r="AK510" i="1" a="1"/>
  <c r="AK510" i="1" s="1"/>
  <c r="AL510" i="1" s="1" a="1"/>
  <c r="AL510" i="1" s="1"/>
  <c r="AJ677" i="1" a="1"/>
  <c r="AJ677" i="1" s="1"/>
  <c r="AI677" i="1" a="1"/>
  <c r="AI677" i="1" s="1"/>
  <c r="AJ679" i="1" a="1"/>
  <c r="AJ679" i="1" s="1"/>
  <c r="AJ681" i="1" a="1"/>
  <c r="AJ681" i="1" s="1"/>
  <c r="AI681" i="1" a="1"/>
  <c r="AI681" i="1" s="1"/>
  <c r="AJ683" i="1" a="1"/>
  <c r="AJ683" i="1" s="1"/>
  <c r="AJ685" i="1" a="1"/>
  <c r="AJ685" i="1" s="1"/>
  <c r="AI685" i="1" a="1"/>
  <c r="AI685" i="1" s="1"/>
  <c r="AJ687" i="1" a="1"/>
  <c r="AJ687" i="1" s="1"/>
  <c r="AJ689" i="1" a="1"/>
  <c r="AJ689" i="1" s="1"/>
  <c r="AI689" i="1" a="1"/>
  <c r="AI689" i="1" s="1"/>
  <c r="AJ691" i="1" a="1"/>
  <c r="AJ691" i="1" s="1"/>
  <c r="AJ721" i="1" a="1"/>
  <c r="AJ721" i="1" s="1"/>
  <c r="AI721" i="1" a="1"/>
  <c r="AI721" i="1" s="1"/>
  <c r="AJ725" i="1" a="1"/>
  <c r="AJ725" i="1" s="1"/>
  <c r="AI725" i="1" a="1"/>
  <c r="AI725" i="1" s="1"/>
  <c r="AI967" i="1" a="1"/>
  <c r="AI967" i="1" s="1"/>
  <c r="AI971" i="1" a="1"/>
  <c r="AI971" i="1" s="1"/>
  <c r="AI975" i="1" a="1"/>
  <c r="AI975" i="1" s="1"/>
  <c r="AI979" i="1" a="1"/>
  <c r="AI979" i="1" s="1"/>
  <c r="AI983" i="1" a="1"/>
  <c r="AI983" i="1" s="1"/>
  <c r="AJ991" i="1" a="1"/>
  <c r="AJ991" i="1" s="1"/>
  <c r="AI991" i="1" a="1"/>
  <c r="AI991" i="1" s="1"/>
  <c r="AI1000" i="1" a="1"/>
  <c r="AI1000" i="1" s="1"/>
  <c r="AJ1005" i="1" a="1"/>
  <c r="AJ1005" i="1" s="1"/>
  <c r="AI1005" i="1" a="1"/>
  <c r="AI1005" i="1" s="1"/>
  <c r="AJ1007" i="1" a="1"/>
  <c r="AJ1007" i="1" s="1"/>
  <c r="AI1007" i="1" a="1"/>
  <c r="AI1007" i="1" s="1"/>
  <c r="AJ1009" i="1" a="1"/>
  <c r="AJ1009" i="1" s="1"/>
  <c r="AI1009" i="1" a="1"/>
  <c r="AI1009" i="1" s="1"/>
  <c r="AJ1013" i="1" a="1"/>
  <c r="AJ1013" i="1" s="1"/>
  <c r="AI1013" i="1" a="1"/>
  <c r="AI1013" i="1" s="1"/>
  <c r="AJ1015" i="1" a="1"/>
  <c r="AJ1015" i="1" s="1"/>
  <c r="AI1015" i="1" a="1"/>
  <c r="AI1015" i="1" s="1"/>
  <c r="AJ1022" i="1" a="1"/>
  <c r="AJ1022" i="1" s="1"/>
  <c r="AI1022" i="1" a="1"/>
  <c r="AI1022" i="1" s="1"/>
  <c r="AJ1030" i="1" a="1"/>
  <c r="AJ1030" i="1" s="1"/>
  <c r="AI1030" i="1" a="1"/>
  <c r="AI1030" i="1" s="1"/>
  <c r="AJ1034" i="1" a="1"/>
  <c r="AJ1034" i="1" s="1"/>
  <c r="AI1034" i="1" a="1"/>
  <c r="AI1034" i="1" s="1"/>
  <c r="AJ1038" i="1" a="1"/>
  <c r="AJ1038" i="1" s="1"/>
  <c r="AI1038" i="1" a="1"/>
  <c r="AI1038" i="1" s="1"/>
  <c r="AJ1042" i="1" a="1"/>
  <c r="AJ1042" i="1" s="1"/>
  <c r="AI1042" i="1" a="1"/>
  <c r="AI1042" i="1" s="1"/>
  <c r="AJ1046" i="1" a="1"/>
  <c r="AJ1046" i="1" s="1"/>
  <c r="AI1046" i="1" a="1"/>
  <c r="AI1046" i="1" s="1"/>
  <c r="AJ1050" i="1" a="1"/>
  <c r="AJ1050" i="1" s="1"/>
  <c r="AI1050" i="1" a="1"/>
  <c r="AI1050" i="1" s="1"/>
  <c r="AJ1054" i="1" a="1"/>
  <c r="AJ1054" i="1" s="1"/>
  <c r="AI1054" i="1" a="1"/>
  <c r="AI1054" i="1" s="1"/>
  <c r="AJ1058" i="1" a="1"/>
  <c r="AJ1058" i="1" s="1"/>
  <c r="AI1058" i="1" a="1"/>
  <c r="AI1058" i="1" s="1"/>
  <c r="AJ1062" i="1" a="1"/>
  <c r="AJ1062" i="1" s="1"/>
  <c r="AI1062" i="1" a="1"/>
  <c r="AI1062" i="1" s="1"/>
  <c r="AJ1066" i="1" a="1"/>
  <c r="AJ1066" i="1" s="1"/>
  <c r="AI1066" i="1" a="1"/>
  <c r="AI1066" i="1" s="1"/>
  <c r="AK261" i="1" a="1"/>
  <c r="AK261" i="1" s="1"/>
  <c r="AL261" i="1" s="1" a="1"/>
  <c r="AL261" i="1" s="1"/>
  <c r="AI263" i="1" a="1"/>
  <c r="AI263" i="1" s="1"/>
  <c r="AK263" i="1" a="1"/>
  <c r="AK263" i="1" s="1"/>
  <c r="AL263" i="1" s="1" a="1"/>
  <c r="AL263" i="1" s="1"/>
  <c r="AI265" i="1" a="1"/>
  <c r="AI265" i="1" s="1"/>
  <c r="AK265" i="1" a="1"/>
  <c r="AK265" i="1" s="1"/>
  <c r="AL265" i="1" s="1" a="1"/>
  <c r="AL265" i="1" s="1"/>
  <c r="AI267" i="1" a="1"/>
  <c r="AI267" i="1" s="1"/>
  <c r="AK267" i="1" a="1"/>
  <c r="AK267" i="1" s="1"/>
  <c r="AL267" i="1" s="1" a="1"/>
  <c r="AL267" i="1" s="1"/>
  <c r="AI269" i="1" a="1"/>
  <c r="AI269" i="1" s="1"/>
  <c r="AK269" i="1" a="1"/>
  <c r="AK269" i="1" s="1"/>
  <c r="AL269" i="1" s="1" a="1"/>
  <c r="AL269" i="1" s="1"/>
  <c r="AI271" i="1" a="1"/>
  <c r="AI271" i="1" s="1"/>
  <c r="AK271" i="1" a="1"/>
  <c r="AK271" i="1" s="1"/>
  <c r="AL271" i="1" s="1" a="1"/>
  <c r="AL271" i="1" s="1"/>
  <c r="AK273" i="1" a="1"/>
  <c r="AK273" i="1" s="1"/>
  <c r="AL273" i="1" s="1" a="1"/>
  <c r="AL273" i="1" s="1"/>
  <c r="AK275" i="1" a="1"/>
  <c r="AK275" i="1" s="1"/>
  <c r="AL275" i="1" s="1" a="1"/>
  <c r="AL275" i="1" s="1"/>
  <c r="AI277" i="1" a="1"/>
  <c r="AI277" i="1" s="1"/>
  <c r="AK277" i="1" a="1"/>
  <c r="AK277" i="1" s="1"/>
  <c r="AL277" i="1" s="1" a="1"/>
  <c r="AL277" i="1" s="1"/>
  <c r="AI279" i="1" a="1"/>
  <c r="AI279" i="1" s="1"/>
  <c r="AK279" i="1" a="1"/>
  <c r="AK279" i="1" s="1"/>
  <c r="AL279" i="1" s="1" a="1"/>
  <c r="AL279" i="1" s="1"/>
  <c r="AK281" i="1" a="1"/>
  <c r="AK281" i="1" s="1"/>
  <c r="AL281" i="1" s="1" a="1"/>
  <c r="AL281" i="1" s="1"/>
  <c r="AI283" i="1" a="1"/>
  <c r="AI283" i="1" s="1"/>
  <c r="AK283" i="1" a="1"/>
  <c r="AK283" i="1" s="1"/>
  <c r="AL283" i="1" s="1" a="1"/>
  <c r="AL283" i="1" s="1"/>
  <c r="AI285" i="1" a="1"/>
  <c r="AI285" i="1" s="1"/>
  <c r="AK285" i="1" a="1"/>
  <c r="AK285" i="1" s="1"/>
  <c r="AL285" i="1" s="1" a="1"/>
  <c r="AL285" i="1" s="1"/>
  <c r="AK287" i="1" a="1"/>
  <c r="AK287" i="1" s="1"/>
  <c r="AL287" i="1" s="1" a="1"/>
  <c r="AL287" i="1" s="1"/>
  <c r="AI289" i="1" a="1"/>
  <c r="AI289" i="1" s="1"/>
  <c r="AK289" i="1" a="1"/>
  <c r="AK289" i="1" s="1"/>
  <c r="AL289" i="1" s="1" a="1"/>
  <c r="AL289" i="1" s="1"/>
  <c r="AK291" i="1" a="1"/>
  <c r="AK291" i="1" s="1"/>
  <c r="AL291" i="1" s="1" a="1"/>
  <c r="AL291" i="1" s="1"/>
  <c r="AI293" i="1" a="1"/>
  <c r="AI293" i="1" s="1"/>
  <c r="AK293" i="1" a="1"/>
  <c r="AK293" i="1" s="1"/>
  <c r="AL293" i="1" s="1" a="1"/>
  <c r="AL293" i="1" s="1"/>
  <c r="AI295" i="1" a="1"/>
  <c r="AI295" i="1" s="1"/>
  <c r="AK295" i="1" a="1"/>
  <c r="AK295" i="1" s="1"/>
  <c r="AL295" i="1" s="1" a="1"/>
  <c r="AL295" i="1" s="1"/>
  <c r="AK297" i="1" a="1"/>
  <c r="AK297" i="1" s="1"/>
  <c r="AL297" i="1" s="1" a="1"/>
  <c r="AL297" i="1" s="1"/>
  <c r="AH298" i="1" a="1"/>
  <c r="AH298" i="1" s="1"/>
  <c r="AH299" i="1" a="1"/>
  <c r="AH299" i="1" s="1"/>
  <c r="AI301" i="1" a="1"/>
  <c r="AI301" i="1" s="1"/>
  <c r="AK301" i="1" a="1"/>
  <c r="AK301" i="1" s="1"/>
  <c r="AL301" i="1" s="1" a="1"/>
  <c r="AL301" i="1" s="1"/>
  <c r="AI303" i="1" a="1"/>
  <c r="AI303" i="1" s="1"/>
  <c r="AK303" i="1" a="1"/>
  <c r="AK303" i="1" s="1"/>
  <c r="AL303" i="1" s="1" a="1"/>
  <c r="AL303" i="1" s="1"/>
  <c r="AI305" i="1" a="1"/>
  <c r="AI305" i="1" s="1"/>
  <c r="AK305" i="1" a="1"/>
  <c r="AK305" i="1" s="1"/>
  <c r="AL305" i="1" s="1" a="1"/>
  <c r="AL305" i="1" s="1"/>
  <c r="AK307" i="1" a="1"/>
  <c r="AK307" i="1" s="1"/>
  <c r="AL307" i="1" s="1" a="1"/>
  <c r="AL307" i="1" s="1"/>
  <c r="AK309" i="1" a="1"/>
  <c r="AK309" i="1" s="1"/>
  <c r="AL309" i="1" s="1" a="1"/>
  <c r="AL309" i="1" s="1"/>
  <c r="AI311" i="1" a="1"/>
  <c r="AI311" i="1" s="1"/>
  <c r="AK311" i="1" a="1"/>
  <c r="AK311" i="1" s="1"/>
  <c r="AL311" i="1" s="1" a="1"/>
  <c r="AL311" i="1" s="1"/>
  <c r="AI313" i="1" a="1"/>
  <c r="AI313" i="1" s="1"/>
  <c r="AK313" i="1" a="1"/>
  <c r="AK313" i="1" s="1"/>
  <c r="AL313" i="1" s="1" a="1"/>
  <c r="AL313" i="1" s="1"/>
  <c r="AI315" i="1" a="1"/>
  <c r="AI315" i="1" s="1"/>
  <c r="AK315" i="1" a="1"/>
  <c r="AK315" i="1" s="1"/>
  <c r="AL315" i="1" s="1" a="1"/>
  <c r="AL315" i="1" s="1"/>
  <c r="AI317" i="1" a="1"/>
  <c r="AI317" i="1" s="1"/>
  <c r="AK317" i="1" a="1"/>
  <c r="AK317" i="1" s="1"/>
  <c r="AL317" i="1" s="1" a="1"/>
  <c r="AL317" i="1" s="1"/>
  <c r="AI319" i="1" a="1"/>
  <c r="AI319" i="1" s="1"/>
  <c r="AK319" i="1" a="1"/>
  <c r="AK319" i="1" s="1"/>
  <c r="AL319" i="1" s="1" a="1"/>
  <c r="AL319" i="1" s="1"/>
  <c r="AH320" i="1" a="1"/>
  <c r="AH320" i="1" s="1"/>
  <c r="AH321" i="1" a="1"/>
  <c r="AH321" i="1" s="1"/>
  <c r="K322" i="1" a="1"/>
  <c r="K322" i="1" s="1"/>
  <c r="AI323" i="1" a="1"/>
  <c r="AI323" i="1" s="1"/>
  <c r="AK323" i="1" a="1"/>
  <c r="AK323" i="1" s="1"/>
  <c r="AL323" i="1" s="1" a="1"/>
  <c r="AL323" i="1" s="1"/>
  <c r="K324" i="1" a="1"/>
  <c r="K324" i="1" s="1"/>
  <c r="AI325" i="1" a="1"/>
  <c r="AI325" i="1" s="1"/>
  <c r="AK325" i="1" a="1"/>
  <c r="AK325" i="1" s="1"/>
  <c r="AL325" i="1" s="1" a="1"/>
  <c r="AL325" i="1" s="1"/>
  <c r="K326" i="1" a="1"/>
  <c r="K326" i="1" s="1"/>
  <c r="AK327" i="1" a="1"/>
  <c r="AK327" i="1" s="1"/>
  <c r="AL327" i="1" s="1" a="1"/>
  <c r="AL327" i="1" s="1"/>
  <c r="AK329" i="1" a="1"/>
  <c r="AK329" i="1" s="1"/>
  <c r="AL329" i="1" s="1" a="1"/>
  <c r="AL329" i="1" s="1"/>
  <c r="AI331" i="1" a="1"/>
  <c r="AI331" i="1" s="1"/>
  <c r="AK331" i="1" a="1"/>
  <c r="AK331" i="1" s="1"/>
  <c r="AL331" i="1" s="1" a="1"/>
  <c r="AL331" i="1" s="1"/>
  <c r="AK333" i="1" a="1"/>
  <c r="AK333" i="1" s="1"/>
  <c r="AL333" i="1" s="1" a="1"/>
  <c r="AL333" i="1" s="1"/>
  <c r="AI335" i="1" a="1"/>
  <c r="AI335" i="1" s="1"/>
  <c r="AK335" i="1" a="1"/>
  <c r="AK335" i="1" s="1"/>
  <c r="AL335" i="1" s="1" a="1"/>
  <c r="AL335" i="1" s="1"/>
  <c r="AI337" i="1" a="1"/>
  <c r="AI337" i="1" s="1"/>
  <c r="AK337" i="1" a="1"/>
  <c r="AK337" i="1" s="1"/>
  <c r="AL337" i="1" s="1" a="1"/>
  <c r="AL337" i="1" s="1"/>
  <c r="AI339" i="1" a="1"/>
  <c r="AI339" i="1" s="1"/>
  <c r="AK339" i="1" a="1"/>
  <c r="AK339" i="1" s="1"/>
  <c r="AL339" i="1" s="1" a="1"/>
  <c r="AL339" i="1" s="1"/>
  <c r="AK341" i="1" a="1"/>
  <c r="AK341" i="1" s="1"/>
  <c r="AL341" i="1" s="1" a="1"/>
  <c r="AL341" i="1" s="1"/>
  <c r="AI343" i="1" a="1"/>
  <c r="AI343" i="1" s="1"/>
  <c r="AK343" i="1" a="1"/>
  <c r="AK343" i="1" s="1"/>
  <c r="AL343" i="1" s="1" a="1"/>
  <c r="AL343" i="1" s="1"/>
  <c r="AI345" i="1" a="1"/>
  <c r="AI345" i="1" s="1"/>
  <c r="AK345" i="1" a="1"/>
  <c r="AK345" i="1" s="1"/>
  <c r="AL345" i="1" s="1" a="1"/>
  <c r="AL345" i="1" s="1"/>
  <c r="AK347" i="1" a="1"/>
  <c r="AK347" i="1" s="1"/>
  <c r="AL347" i="1" s="1" a="1"/>
  <c r="AL347" i="1" s="1"/>
  <c r="AK349" i="1" a="1"/>
  <c r="AK349" i="1" s="1"/>
  <c r="AL349" i="1" s="1" a="1"/>
  <c r="AL349" i="1" s="1"/>
  <c r="AK351" i="1" a="1"/>
  <c r="AK351" i="1" s="1"/>
  <c r="AL351" i="1" s="1" a="1"/>
  <c r="AL351" i="1" s="1"/>
  <c r="AI353" i="1" a="1"/>
  <c r="AI353" i="1" s="1"/>
  <c r="AK353" i="1" a="1"/>
  <c r="AK353" i="1" s="1"/>
  <c r="AL353" i="1" s="1" a="1"/>
  <c r="AL353" i="1" s="1"/>
  <c r="AI355" i="1" a="1"/>
  <c r="AI355" i="1" s="1"/>
  <c r="AK355" i="1" a="1"/>
  <c r="AK355" i="1" s="1"/>
  <c r="AL355" i="1" s="1" a="1"/>
  <c r="AL355" i="1" s="1"/>
  <c r="AI357" i="1" a="1"/>
  <c r="AI357" i="1" s="1"/>
  <c r="AK357" i="1" a="1"/>
  <c r="AK357" i="1" s="1"/>
  <c r="AL357" i="1" s="1" a="1"/>
  <c r="AL357" i="1" s="1"/>
  <c r="AK359" i="1" a="1"/>
  <c r="AK359" i="1" s="1"/>
  <c r="AL359" i="1" s="1" a="1"/>
  <c r="AL359" i="1" s="1"/>
  <c r="K360" i="1" a="1"/>
  <c r="K360" i="1" s="1"/>
  <c r="AI361" i="1" a="1"/>
  <c r="AI361" i="1" s="1"/>
  <c r="AK361" i="1" a="1"/>
  <c r="AK361" i="1" s="1"/>
  <c r="AL361" i="1" s="1" a="1"/>
  <c r="AL361" i="1" s="1"/>
  <c r="K362" i="1" a="1"/>
  <c r="K362" i="1" s="1"/>
  <c r="AI363" i="1" a="1"/>
  <c r="AI363" i="1" s="1"/>
  <c r="AK363" i="1" a="1"/>
  <c r="AK363" i="1" s="1"/>
  <c r="AL363" i="1" s="1" a="1"/>
  <c r="AL363" i="1" s="1"/>
  <c r="K364" i="1" a="1"/>
  <c r="K364" i="1" s="1"/>
  <c r="AK365" i="1" a="1"/>
  <c r="AK365" i="1" s="1"/>
  <c r="AL365" i="1" s="1" a="1"/>
  <c r="AL365" i="1" s="1"/>
  <c r="K366" i="1" a="1"/>
  <c r="K366" i="1" s="1"/>
  <c r="AK367" i="1" a="1"/>
  <c r="AK367" i="1" s="1"/>
  <c r="AL367" i="1" s="1" a="1"/>
  <c r="AL367" i="1" s="1"/>
  <c r="K368" i="1" a="1"/>
  <c r="K368" i="1" s="1"/>
  <c r="AI369" i="1" a="1"/>
  <c r="AI369" i="1" s="1"/>
  <c r="AK369" i="1" a="1"/>
  <c r="AK369" i="1" s="1"/>
  <c r="AL369" i="1" s="1" a="1"/>
  <c r="AL369" i="1" s="1"/>
  <c r="K370" i="1" a="1"/>
  <c r="K370" i="1" s="1"/>
  <c r="AI371" i="1" a="1"/>
  <c r="AI371" i="1" s="1"/>
  <c r="AK371" i="1" a="1"/>
  <c r="AK371" i="1" s="1"/>
  <c r="AL371" i="1" s="1" a="1"/>
  <c r="AL371" i="1" s="1"/>
  <c r="K372" i="1" a="1"/>
  <c r="K372" i="1" s="1"/>
  <c r="AI373" i="1" a="1"/>
  <c r="AI373" i="1" s="1"/>
  <c r="AK373" i="1" a="1"/>
  <c r="AK373" i="1" s="1"/>
  <c r="AL373" i="1" s="1" a="1"/>
  <c r="AL373" i="1" s="1"/>
  <c r="K374" i="1" a="1"/>
  <c r="K374" i="1" s="1"/>
  <c r="AK375" i="1" a="1"/>
  <c r="AK375" i="1" s="1"/>
  <c r="AL375" i="1" s="1" a="1"/>
  <c r="AL375" i="1" s="1"/>
  <c r="K376" i="1" a="1"/>
  <c r="K376" i="1" s="1"/>
  <c r="AI377" i="1" a="1"/>
  <c r="AI377" i="1" s="1"/>
  <c r="AK377" i="1" a="1"/>
  <c r="AK377" i="1" s="1"/>
  <c r="AL377" i="1" s="1" a="1"/>
  <c r="AL377" i="1" s="1"/>
  <c r="K378" i="1" a="1"/>
  <c r="K378" i="1" s="1"/>
  <c r="AI379" i="1" a="1"/>
  <c r="AI379" i="1" s="1"/>
  <c r="AK379" i="1" a="1"/>
  <c r="AK379" i="1" s="1"/>
  <c r="AL379" i="1" s="1" a="1"/>
  <c r="AL379" i="1" s="1"/>
  <c r="K380" i="1" a="1"/>
  <c r="K380" i="1" s="1"/>
  <c r="AK381" i="1" a="1"/>
  <c r="AK381" i="1" s="1"/>
  <c r="AL381" i="1" s="1" a="1"/>
  <c r="AL381" i="1" s="1"/>
  <c r="K382" i="1" a="1"/>
  <c r="K382" i="1" s="1"/>
  <c r="AI383" i="1" a="1"/>
  <c r="AI383" i="1" s="1"/>
  <c r="AK383" i="1" a="1"/>
  <c r="AK383" i="1" s="1"/>
  <c r="AL383" i="1" s="1" a="1"/>
  <c r="AL383" i="1" s="1"/>
  <c r="K384" i="1" a="1"/>
  <c r="K384" i="1" s="1"/>
  <c r="AI385" i="1" a="1"/>
  <c r="AI385" i="1" s="1"/>
  <c r="AK385" i="1" a="1"/>
  <c r="AK385" i="1" s="1"/>
  <c r="AL385" i="1" s="1" a="1"/>
  <c r="AL385" i="1" s="1"/>
  <c r="K386" i="1" a="1"/>
  <c r="K386" i="1" s="1"/>
  <c r="AI387" i="1" a="1"/>
  <c r="AI387" i="1" s="1"/>
  <c r="AK387" i="1" a="1"/>
  <c r="AK387" i="1" s="1"/>
  <c r="AL387" i="1" s="1" a="1"/>
  <c r="AL387" i="1" s="1"/>
  <c r="K388" i="1" a="1"/>
  <c r="K388" i="1" s="1"/>
  <c r="AI389" i="1" a="1"/>
  <c r="AI389" i="1" s="1"/>
  <c r="AK389" i="1" a="1"/>
  <c r="AK389" i="1" s="1"/>
  <c r="AL389" i="1" s="1" a="1"/>
  <c r="AL389" i="1" s="1"/>
  <c r="K390" i="1" a="1"/>
  <c r="K390" i="1" s="1"/>
  <c r="AK391" i="1" a="1"/>
  <c r="AK391" i="1" s="1"/>
  <c r="AL391" i="1" s="1" a="1"/>
  <c r="AL391" i="1" s="1"/>
  <c r="K392" i="1" a="1"/>
  <c r="K392" i="1" s="1"/>
  <c r="AI393" i="1" a="1"/>
  <c r="AI393" i="1" s="1"/>
  <c r="AK393" i="1" a="1"/>
  <c r="AK393" i="1" s="1"/>
  <c r="AL393" i="1" s="1" a="1"/>
  <c r="AL393" i="1" s="1"/>
  <c r="AH394" i="1" a="1"/>
  <c r="AH394" i="1" s="1"/>
  <c r="AH395" i="1" a="1"/>
  <c r="AH395" i="1" s="1"/>
  <c r="AI397" i="1" a="1"/>
  <c r="AI397" i="1" s="1"/>
  <c r="AK397" i="1" a="1"/>
  <c r="AK397" i="1" s="1"/>
  <c r="AL397" i="1" s="1" a="1"/>
  <c r="AL397" i="1" s="1"/>
  <c r="AI399" i="1" a="1"/>
  <c r="AI399" i="1" s="1"/>
  <c r="AK399" i="1" a="1"/>
  <c r="AK399" i="1" s="1"/>
  <c r="AL399" i="1" s="1" a="1"/>
  <c r="AL399" i="1" s="1"/>
  <c r="AI401" i="1" a="1"/>
  <c r="AI401" i="1" s="1"/>
  <c r="AK401" i="1" a="1"/>
  <c r="AK401" i="1" s="1"/>
  <c r="AL401" i="1" s="1" a="1"/>
  <c r="AL401" i="1" s="1"/>
  <c r="AI403" i="1" a="1"/>
  <c r="AI403" i="1" s="1"/>
  <c r="AK403" i="1" a="1"/>
  <c r="AK403" i="1" s="1"/>
  <c r="AL403" i="1" s="1" a="1"/>
  <c r="AL403" i="1" s="1"/>
  <c r="AI405" i="1" a="1"/>
  <c r="AI405" i="1" s="1"/>
  <c r="AK405" i="1" a="1"/>
  <c r="AK405" i="1" s="1"/>
  <c r="AL405" i="1" s="1" a="1"/>
  <c r="AL405" i="1" s="1"/>
  <c r="AI407" i="1" a="1"/>
  <c r="AI407" i="1" s="1"/>
  <c r="AK407" i="1" a="1"/>
  <c r="AK407" i="1" s="1"/>
  <c r="AL407" i="1" s="1" a="1"/>
  <c r="AL407" i="1" s="1"/>
  <c r="AI409" i="1" a="1"/>
  <c r="AI409" i="1" s="1"/>
  <c r="AK409" i="1" a="1"/>
  <c r="AK409" i="1" s="1"/>
  <c r="AL409" i="1" s="1" a="1"/>
  <c r="AL409" i="1" s="1"/>
  <c r="AI411" i="1" a="1"/>
  <c r="AI411" i="1" s="1"/>
  <c r="AK411" i="1" a="1"/>
  <c r="AK411" i="1" s="1"/>
  <c r="AL411" i="1" s="1" a="1"/>
  <c r="AL411" i="1" s="1"/>
  <c r="AI413" i="1" a="1"/>
  <c r="AI413" i="1" s="1"/>
  <c r="AK413" i="1" a="1"/>
  <c r="AK413" i="1" s="1"/>
  <c r="AL413" i="1" s="1" a="1"/>
  <c r="AL413" i="1" s="1"/>
  <c r="AI415" i="1" a="1"/>
  <c r="AI415" i="1" s="1"/>
  <c r="AK415" i="1" a="1"/>
  <c r="AK415" i="1" s="1"/>
  <c r="AL415" i="1" s="1" a="1"/>
  <c r="AL415" i="1" s="1"/>
  <c r="AI417" i="1" a="1"/>
  <c r="AI417" i="1" s="1"/>
  <c r="AK417" i="1" a="1"/>
  <c r="AK417" i="1" s="1"/>
  <c r="AL417" i="1" s="1" a="1"/>
  <c r="AL417" i="1" s="1"/>
  <c r="AI419" i="1" a="1"/>
  <c r="AI419" i="1" s="1"/>
  <c r="AK419" i="1" a="1"/>
  <c r="AK419" i="1" s="1"/>
  <c r="AL419" i="1" s="1" a="1"/>
  <c r="AL419" i="1" s="1"/>
  <c r="AI421" i="1" a="1"/>
  <c r="AI421" i="1" s="1"/>
  <c r="AK421" i="1" a="1"/>
  <c r="AK421" i="1" s="1"/>
  <c r="AL421" i="1" s="1" a="1"/>
  <c r="AL421" i="1" s="1"/>
  <c r="AI423" i="1" a="1"/>
  <c r="AI423" i="1" s="1"/>
  <c r="AL423" i="1" a="1"/>
  <c r="AL423" i="1" s="1"/>
  <c r="AI424" i="1" a="1"/>
  <c r="AI424" i="1" s="1"/>
  <c r="AK424" i="1" a="1"/>
  <c r="AK424" i="1" s="1"/>
  <c r="AL424" i="1" s="1" a="1"/>
  <c r="AL424" i="1" s="1"/>
  <c r="K425" i="1" a="1"/>
  <c r="K425" i="1" s="1"/>
  <c r="AK426" i="1" a="1"/>
  <c r="AK426" i="1" s="1"/>
  <c r="AL426" i="1" s="1" a="1"/>
  <c r="AL426" i="1" s="1"/>
  <c r="K427" i="1" a="1"/>
  <c r="K427" i="1" s="1"/>
  <c r="AI428" i="1" a="1"/>
  <c r="AI428" i="1" s="1"/>
  <c r="AK428" i="1" a="1"/>
  <c r="AK428" i="1" s="1"/>
  <c r="AL428" i="1" s="1" a="1"/>
  <c r="AL428" i="1" s="1"/>
  <c r="K429" i="1" a="1"/>
  <c r="K429" i="1" s="1"/>
  <c r="AI430" i="1" a="1"/>
  <c r="AI430" i="1" s="1"/>
  <c r="AK430" i="1" a="1"/>
  <c r="AK430" i="1" s="1"/>
  <c r="AL430" i="1" s="1" a="1"/>
  <c r="AL430" i="1" s="1"/>
  <c r="K431" i="1" a="1"/>
  <c r="K431" i="1" s="1"/>
  <c r="AI432" i="1" a="1"/>
  <c r="AI432" i="1" s="1"/>
  <c r="AK432" i="1" a="1"/>
  <c r="AK432" i="1" s="1"/>
  <c r="AL432" i="1" s="1" a="1"/>
  <c r="AL432" i="1" s="1"/>
  <c r="AI434" i="1" a="1"/>
  <c r="AI434" i="1" s="1"/>
  <c r="AK434" i="1" a="1"/>
  <c r="AK434" i="1" s="1"/>
  <c r="AL434" i="1" s="1" a="1"/>
  <c r="AL434" i="1" s="1"/>
  <c r="AI436" i="1" a="1"/>
  <c r="AI436" i="1" s="1"/>
  <c r="AK436" i="1" a="1"/>
  <c r="AK436" i="1" s="1"/>
  <c r="AL436" i="1" s="1" a="1"/>
  <c r="AL436" i="1" s="1"/>
  <c r="AI438" i="1" a="1"/>
  <c r="AI438" i="1" s="1"/>
  <c r="AK438" i="1" a="1"/>
  <c r="AK438" i="1" s="1"/>
  <c r="AL438" i="1" s="1" a="1"/>
  <c r="AL438" i="1" s="1"/>
  <c r="AI440" i="1" a="1"/>
  <c r="AI440" i="1" s="1"/>
  <c r="AK440" i="1" a="1"/>
  <c r="AK440" i="1" s="1"/>
  <c r="AL440" i="1" s="1" a="1"/>
  <c r="AL440" i="1" s="1"/>
  <c r="AI442" i="1" a="1"/>
  <c r="AI442" i="1" s="1"/>
  <c r="AK442" i="1" a="1"/>
  <c r="AK442" i="1" s="1"/>
  <c r="AL442" i="1" s="1" a="1"/>
  <c r="AL442" i="1" s="1"/>
  <c r="AI444" i="1" a="1"/>
  <c r="AI444" i="1" s="1"/>
  <c r="AK444" i="1" a="1"/>
  <c r="AK444" i="1" s="1"/>
  <c r="AL444" i="1" s="1" a="1"/>
  <c r="AL444" i="1" s="1"/>
  <c r="AI446" i="1" a="1"/>
  <c r="AI446" i="1" s="1"/>
  <c r="AK446" i="1" a="1"/>
  <c r="AK446" i="1" s="1"/>
  <c r="AL446" i="1" s="1" a="1"/>
  <c r="AL446" i="1" s="1"/>
  <c r="AH447" i="1" a="1"/>
  <c r="AH447" i="1" s="1"/>
  <c r="AH448" i="1" a="1"/>
  <c r="AH448" i="1" s="1"/>
  <c r="AH449" i="1" a="1"/>
  <c r="AH449" i="1" s="1"/>
  <c r="K450" i="1" a="1"/>
  <c r="K450" i="1" s="1"/>
  <c r="AI451" i="1" a="1"/>
  <c r="AI451" i="1" s="1"/>
  <c r="AK451" i="1" a="1"/>
  <c r="AK451" i="1" s="1"/>
  <c r="AL451" i="1" s="1" a="1"/>
  <c r="AL451" i="1" s="1"/>
  <c r="AI453" i="1" a="1"/>
  <c r="AI453" i="1" s="1"/>
  <c r="AK453" i="1" a="1"/>
  <c r="AK453" i="1" s="1"/>
  <c r="AL453" i="1" s="1" a="1"/>
  <c r="AL453" i="1" s="1"/>
  <c r="AI455" i="1" a="1"/>
  <c r="AI455" i="1" s="1"/>
  <c r="AK455" i="1" a="1"/>
  <c r="AK455" i="1" s="1"/>
  <c r="AL455" i="1" s="1" a="1"/>
  <c r="AL455" i="1" s="1"/>
  <c r="AI457" i="1" a="1"/>
  <c r="AI457" i="1" s="1"/>
  <c r="AL457" i="1" a="1"/>
  <c r="AL457" i="1" s="1"/>
  <c r="AL458" i="1" a="1"/>
  <c r="AL458" i="1" s="1"/>
  <c r="AI459" i="1" a="1"/>
  <c r="AI459" i="1" s="1"/>
  <c r="AL459" i="1" a="1"/>
  <c r="AL459" i="1" s="1"/>
  <c r="AI460" i="1" a="1"/>
  <c r="AI460" i="1" s="1"/>
  <c r="AL460" i="1" a="1"/>
  <c r="AL460" i="1" s="1"/>
  <c r="AI461" i="1" a="1"/>
  <c r="AI461" i="1" s="1"/>
  <c r="AL461" i="1" a="1"/>
  <c r="AL461" i="1" s="1"/>
  <c r="AI462" i="1" a="1"/>
  <c r="AI462" i="1" s="1"/>
  <c r="AL462" i="1" a="1"/>
  <c r="AL462" i="1" s="1"/>
  <c r="AI463" i="1" a="1"/>
  <c r="AI463" i="1" s="1"/>
  <c r="AL463" i="1" a="1"/>
  <c r="AL463" i="1" s="1"/>
  <c r="AL464" i="1" a="1"/>
  <c r="AL464" i="1" s="1"/>
  <c r="K464" i="1" a="1"/>
  <c r="K464" i="1" s="1"/>
  <c r="AI465" i="1" a="1"/>
  <c r="AI465" i="1" s="1"/>
  <c r="AK465" i="1" a="1"/>
  <c r="AK465" i="1" s="1"/>
  <c r="AL465" i="1" s="1" a="1"/>
  <c r="AL465" i="1" s="1"/>
  <c r="AH466" i="1" a="1"/>
  <c r="AH466" i="1" s="1"/>
  <c r="AH467" i="1" a="1"/>
  <c r="AH467" i="1" s="1"/>
  <c r="AH468" i="1" a="1"/>
  <c r="AH468" i="1" s="1"/>
  <c r="AH469" i="1" a="1"/>
  <c r="AH469" i="1" s="1"/>
  <c r="AL471" i="1" a="1"/>
  <c r="AL471" i="1" s="1"/>
  <c r="AI472" i="1" a="1"/>
  <c r="AI472" i="1" s="1"/>
  <c r="AL472" i="1" a="1"/>
  <c r="AL472" i="1" s="1"/>
  <c r="AI473" i="1" a="1"/>
  <c r="AI473" i="1" s="1"/>
  <c r="AL473" i="1" a="1"/>
  <c r="AL473" i="1" s="1"/>
  <c r="AI474" i="1" a="1"/>
  <c r="AI474" i="1" s="1"/>
  <c r="AL474" i="1" a="1"/>
  <c r="AL474" i="1" s="1"/>
  <c r="AK475" i="1" a="1"/>
  <c r="AK475" i="1" s="1"/>
  <c r="AL475" i="1" s="1" a="1"/>
  <c r="AL475" i="1" s="1"/>
  <c r="K476" i="1" a="1"/>
  <c r="K476" i="1" s="1"/>
  <c r="AI477" i="1" a="1"/>
  <c r="AI477" i="1" s="1"/>
  <c r="AK477" i="1" a="1"/>
  <c r="AK477" i="1" s="1"/>
  <c r="AL477" i="1" s="1" a="1"/>
  <c r="AL477" i="1" s="1"/>
  <c r="AH478" i="1" a="1"/>
  <c r="AH478" i="1" s="1"/>
  <c r="AH479" i="1" a="1"/>
  <c r="AH479" i="1" s="1"/>
  <c r="AH480" i="1" a="1"/>
  <c r="AH480" i="1" s="1"/>
  <c r="AH481" i="1" a="1"/>
  <c r="AH481" i="1" s="1"/>
  <c r="AH482" i="1" a="1"/>
  <c r="AH482" i="1" s="1"/>
  <c r="AH483" i="1" a="1"/>
  <c r="AH483" i="1" s="1"/>
  <c r="AH484" i="1" a="1"/>
  <c r="AH484" i="1" s="1"/>
  <c r="AH485" i="1" a="1"/>
  <c r="AH485" i="1" s="1"/>
  <c r="AH486" i="1" a="1"/>
  <c r="AH486" i="1" s="1"/>
  <c r="AH487" i="1" a="1"/>
  <c r="AH487" i="1" s="1"/>
  <c r="AH488" i="1" a="1"/>
  <c r="AH488" i="1" s="1"/>
  <c r="AH489" i="1" a="1"/>
  <c r="AH489" i="1" s="1"/>
  <c r="AH490" i="1" a="1"/>
  <c r="AH490" i="1" s="1"/>
  <c r="AK492" i="1" a="1"/>
  <c r="AK492" i="1" s="1"/>
  <c r="AL492" i="1" s="1" a="1"/>
  <c r="AL492" i="1" s="1"/>
  <c r="AH493" i="1" a="1"/>
  <c r="AH493" i="1" s="1"/>
  <c r="K494" i="1" a="1"/>
  <c r="K494" i="1" s="1"/>
  <c r="AI495" i="1" a="1"/>
  <c r="AI495" i="1" s="1"/>
  <c r="AK495" i="1" a="1"/>
  <c r="AK495" i="1" s="1"/>
  <c r="AL495" i="1" s="1" a="1"/>
  <c r="AL495" i="1" s="1"/>
  <c r="K496" i="1" a="1"/>
  <c r="K496" i="1" s="1"/>
  <c r="AI497" i="1" a="1"/>
  <c r="AI497" i="1" s="1"/>
  <c r="AK497" i="1" a="1"/>
  <c r="AK497" i="1" s="1"/>
  <c r="AL497" i="1" s="1" a="1"/>
  <c r="AL497" i="1" s="1"/>
  <c r="AH498" i="1" a="1"/>
  <c r="AH498" i="1" s="1"/>
  <c r="AL499" i="1" a="1"/>
  <c r="AL499" i="1" s="1"/>
  <c r="AH499" i="1" a="1"/>
  <c r="AH499" i="1" s="1"/>
  <c r="K500" i="1" a="1"/>
  <c r="K500" i="1" s="1"/>
  <c r="AK500" i="1" a="1"/>
  <c r="AK500" i="1" s="1"/>
  <c r="AL500" i="1" s="1" a="1"/>
  <c r="AL500" i="1" s="1"/>
  <c r="AI501" i="1" a="1"/>
  <c r="AI501" i="1" s="1"/>
  <c r="AH502" i="1" a="1"/>
  <c r="AH502" i="1" s="1"/>
  <c r="AL503" i="1" a="1"/>
  <c r="AL503" i="1" s="1"/>
  <c r="AH503" i="1" a="1"/>
  <c r="AH503" i="1" s="1"/>
  <c r="K504" i="1" a="1"/>
  <c r="K504" i="1" s="1"/>
  <c r="AK504" i="1" a="1"/>
  <c r="AK504" i="1" s="1"/>
  <c r="AL504" i="1" s="1" a="1"/>
  <c r="AL504" i="1" s="1"/>
  <c r="AH506" i="1" a="1"/>
  <c r="AH506" i="1" s="1"/>
  <c r="AL507" i="1" a="1"/>
  <c r="AL507" i="1" s="1"/>
  <c r="AH507" i="1" a="1"/>
  <c r="AH507" i="1" s="1"/>
  <c r="K508" i="1" a="1"/>
  <c r="K508" i="1" s="1"/>
  <c r="AK508" i="1" a="1"/>
  <c r="AK508" i="1" s="1"/>
  <c r="AL508" i="1" s="1" a="1"/>
  <c r="AL508" i="1" s="1"/>
  <c r="AI509" i="1" a="1"/>
  <c r="AI509" i="1" s="1"/>
  <c r="AH510" i="1" a="1"/>
  <c r="AH510" i="1" s="1"/>
  <c r="AL511" i="1" a="1"/>
  <c r="AL511" i="1" s="1"/>
  <c r="AH511" i="1" a="1"/>
  <c r="AH511" i="1" s="1"/>
  <c r="AH513" i="1" a="1"/>
  <c r="AH513" i="1" s="1"/>
  <c r="AH515" i="1" a="1"/>
  <c r="AH515" i="1" s="1"/>
  <c r="AH517" i="1" a="1"/>
  <c r="AH517" i="1" s="1"/>
  <c r="AH519" i="1" a="1"/>
  <c r="AH519" i="1" s="1"/>
  <c r="AH529" i="1" a="1"/>
  <c r="AH529" i="1" s="1"/>
  <c r="AH535" i="1" a="1"/>
  <c r="AH535" i="1" s="1"/>
  <c r="AH536" i="1" a="1"/>
  <c r="AH536" i="1" s="1"/>
  <c r="AH537" i="1" a="1"/>
  <c r="AH537" i="1" s="1"/>
  <c r="AH563" i="1" a="1"/>
  <c r="AH563" i="1" s="1"/>
  <c r="AH565" i="1" a="1"/>
  <c r="AH565" i="1" s="1"/>
  <c r="AH567" i="1" a="1"/>
  <c r="AH567" i="1" s="1"/>
  <c r="AI569" i="1" a="1"/>
  <c r="AI569" i="1" s="1"/>
  <c r="AJ570" i="1" a="1"/>
  <c r="AJ570" i="1" s="1"/>
  <c r="AI570" i="1" a="1"/>
  <c r="AI570" i="1" s="1"/>
  <c r="AH571" i="1" a="1"/>
  <c r="AH571" i="1" s="1"/>
  <c r="AH578" i="1" a="1"/>
  <c r="AH578" i="1" s="1"/>
  <c r="AH580" i="1" a="1"/>
  <c r="AH580" i="1" s="1"/>
  <c r="AH583" i="1" a="1"/>
  <c r="AH583" i="1" s="1"/>
  <c r="AH585" i="1" a="1"/>
  <c r="AH585" i="1" s="1"/>
  <c r="AH587" i="1" a="1"/>
  <c r="AH587" i="1" s="1"/>
  <c r="AH589" i="1" a="1"/>
  <c r="AH589" i="1" s="1"/>
  <c r="AH595" i="1" a="1"/>
  <c r="AH595" i="1" s="1"/>
  <c r="AI597" i="1" a="1"/>
  <c r="AI597" i="1" s="1"/>
  <c r="AH598" i="1" a="1"/>
  <c r="AH598" i="1" s="1"/>
  <c r="AH600" i="1" a="1"/>
  <c r="AH600" i="1" s="1"/>
  <c r="AH602" i="1" a="1"/>
  <c r="AH602" i="1" s="1"/>
  <c r="AJ604" i="1" a="1"/>
  <c r="AJ604" i="1" s="1"/>
  <c r="AJ605" i="1" a="1"/>
  <c r="AJ605" i="1" s="1"/>
  <c r="AI605" i="1" a="1"/>
  <c r="AI605" i="1" s="1"/>
  <c r="AH606" i="1" a="1"/>
  <c r="AH606" i="1" s="1"/>
  <c r="AJ608" i="1" a="1"/>
  <c r="AJ608" i="1" s="1"/>
  <c r="AI608" i="1" a="1"/>
  <c r="AI608" i="1" s="1"/>
  <c r="AH609" i="1" a="1"/>
  <c r="AH609" i="1" s="1"/>
  <c r="AH611" i="1" a="1"/>
  <c r="AH611" i="1" s="1"/>
  <c r="AH613" i="1" a="1"/>
  <c r="AH613" i="1" s="1"/>
  <c r="AJ615" i="1" a="1"/>
  <c r="AJ615" i="1" s="1"/>
  <c r="AI615" i="1" a="1"/>
  <c r="AI615" i="1" s="1"/>
  <c r="AH616" i="1" a="1"/>
  <c r="AH616" i="1" s="1"/>
  <c r="AH618" i="1" a="1"/>
  <c r="AH618" i="1" s="1"/>
  <c r="AH620" i="1" a="1"/>
  <c r="AH620" i="1" s="1"/>
  <c r="AH635" i="1" a="1"/>
  <c r="AH635" i="1" s="1"/>
  <c r="AJ637" i="1" a="1"/>
  <c r="AJ637" i="1" s="1"/>
  <c r="AI637" i="1" a="1"/>
  <c r="AI637" i="1" s="1"/>
  <c r="AH638" i="1" a="1"/>
  <c r="AH638" i="1" s="1"/>
  <c r="AJ1028" i="1" a="1"/>
  <c r="AJ1028" i="1" s="1"/>
  <c r="AI1028" i="1" a="1"/>
  <c r="AI1028" i="1" s="1"/>
  <c r="AJ1032" i="1" a="1"/>
  <c r="AJ1032" i="1" s="1"/>
  <c r="AI1032" i="1" a="1"/>
  <c r="AI1032" i="1" s="1"/>
  <c r="AJ1036" i="1" a="1"/>
  <c r="AJ1036" i="1" s="1"/>
  <c r="AI1036" i="1" a="1"/>
  <c r="AI1036" i="1" s="1"/>
  <c r="AJ1040" i="1" a="1"/>
  <c r="AJ1040" i="1" s="1"/>
  <c r="AI1040" i="1" a="1"/>
  <c r="AI1040" i="1" s="1"/>
  <c r="AJ1044" i="1" a="1"/>
  <c r="AJ1044" i="1" s="1"/>
  <c r="AI1044" i="1" a="1"/>
  <c r="AI1044" i="1" s="1"/>
  <c r="AJ1048" i="1" a="1"/>
  <c r="AJ1048" i="1" s="1"/>
  <c r="AI1048" i="1" a="1"/>
  <c r="AI1048" i="1" s="1"/>
  <c r="AJ1052" i="1" a="1"/>
  <c r="AJ1052" i="1" s="1"/>
  <c r="AI1052" i="1" a="1"/>
  <c r="AI1052" i="1" s="1"/>
  <c r="AJ1056" i="1" a="1"/>
  <c r="AJ1056" i="1" s="1"/>
  <c r="AI1056" i="1" a="1"/>
  <c r="AI1056" i="1" s="1"/>
  <c r="AJ1060" i="1" a="1"/>
  <c r="AJ1060" i="1" s="1"/>
  <c r="AI1060" i="1" a="1"/>
  <c r="AI1060" i="1" s="1"/>
  <c r="AJ1064" i="1" a="1"/>
  <c r="AJ1064" i="1" s="1"/>
  <c r="AI1064" i="1" a="1"/>
  <c r="AI1064" i="1" s="1"/>
  <c r="AJ1068" i="1" a="1"/>
  <c r="AJ1068" i="1" s="1"/>
  <c r="AI1068" i="1" a="1"/>
  <c r="AI1068" i="1" s="1"/>
  <c r="K499" i="1" a="1"/>
  <c r="K499" i="1" s="1"/>
  <c r="K501" i="1" a="1"/>
  <c r="K501" i="1" s="1"/>
  <c r="K503" i="1" a="1"/>
  <c r="K503" i="1" s="1"/>
  <c r="K505" i="1" a="1"/>
  <c r="K505" i="1" s="1"/>
  <c r="K507" i="1" a="1"/>
  <c r="K507" i="1" s="1"/>
  <c r="K509" i="1" a="1"/>
  <c r="K509" i="1" s="1"/>
  <c r="K511" i="1" a="1"/>
  <c r="K511" i="1" s="1"/>
  <c r="AI512" i="1" a="1"/>
  <c r="AI512" i="1" s="1"/>
  <c r="K513" i="1" a="1"/>
  <c r="K513" i="1" s="1"/>
  <c r="AI514" i="1" a="1"/>
  <c r="AI514" i="1" s="1"/>
  <c r="K515" i="1" a="1"/>
  <c r="K515" i="1" s="1"/>
  <c r="AI516" i="1" a="1"/>
  <c r="AI516" i="1" s="1"/>
  <c r="K517" i="1" a="1"/>
  <c r="K517" i="1" s="1"/>
  <c r="AI518" i="1" a="1"/>
  <c r="AI518" i="1" s="1"/>
  <c r="K519" i="1" a="1"/>
  <c r="K519" i="1" s="1"/>
  <c r="AI520" i="1" a="1"/>
  <c r="AI520" i="1" s="1"/>
  <c r="AK520" i="1" a="1"/>
  <c r="AK520" i="1" s="1"/>
  <c r="AL520" i="1" s="1" a="1"/>
  <c r="AL520" i="1" s="1"/>
  <c r="AI522" i="1" a="1"/>
  <c r="AI522" i="1" s="1"/>
  <c r="AK522" i="1" a="1"/>
  <c r="AK522" i="1" s="1"/>
  <c r="AL522" i="1" s="1" a="1"/>
  <c r="AL522" i="1" s="1"/>
  <c r="AI524" i="1" a="1"/>
  <c r="AI524" i="1" s="1"/>
  <c r="AK524" i="1" a="1"/>
  <c r="AK524" i="1" s="1"/>
  <c r="AL524" i="1" s="1" a="1"/>
  <c r="AL524" i="1" s="1"/>
  <c r="AI526" i="1" a="1"/>
  <c r="AI526" i="1" s="1"/>
  <c r="AK526" i="1" a="1"/>
  <c r="AK526" i="1" s="1"/>
  <c r="AL526" i="1" s="1" a="1"/>
  <c r="AL526" i="1" s="1"/>
  <c r="AI528" i="1" a="1"/>
  <c r="AI528" i="1" s="1"/>
  <c r="AK528" i="1" a="1"/>
  <c r="AK528" i="1" s="1"/>
  <c r="AL528" i="1" s="1" a="1"/>
  <c r="AL528" i="1" s="1"/>
  <c r="K529" i="1" a="1"/>
  <c r="K529" i="1" s="1"/>
  <c r="AI530" i="1" a="1"/>
  <c r="AI530" i="1" s="1"/>
  <c r="AK530" i="1" a="1"/>
  <c r="AK530" i="1" s="1"/>
  <c r="AL530" i="1" s="1" a="1"/>
  <c r="AL530" i="1" s="1"/>
  <c r="AI532" i="1" a="1"/>
  <c r="AI532" i="1" s="1"/>
  <c r="AK532" i="1" a="1"/>
  <c r="AK532" i="1" s="1"/>
  <c r="AL532" i="1" s="1" a="1"/>
  <c r="AL532" i="1" s="1"/>
  <c r="AI534" i="1" a="1"/>
  <c r="AI534" i="1" s="1"/>
  <c r="AK534" i="1" a="1"/>
  <c r="AK534" i="1" s="1"/>
  <c r="AL534" i="1" s="1" a="1"/>
  <c r="AL534" i="1" s="1"/>
  <c r="K535" i="1" a="1"/>
  <c r="K535" i="1" s="1"/>
  <c r="AL536" i="1" a="1"/>
  <c r="AL536" i="1" s="1"/>
  <c r="K536" i="1" a="1"/>
  <c r="K536" i="1" s="1"/>
  <c r="AL537" i="1" a="1"/>
  <c r="AL537" i="1" s="1"/>
  <c r="K537" i="1" a="1"/>
  <c r="K537" i="1" s="1"/>
  <c r="AI538" i="1" a="1"/>
  <c r="AI538" i="1" s="1"/>
  <c r="AK538" i="1" a="1"/>
  <c r="AK538" i="1" s="1"/>
  <c r="AL538" i="1" s="1" a="1"/>
  <c r="AL538" i="1" s="1"/>
  <c r="AI540" i="1" a="1"/>
  <c r="AI540" i="1" s="1"/>
  <c r="AK540" i="1" a="1"/>
  <c r="AK540" i="1" s="1"/>
  <c r="AL540" i="1" s="1" a="1"/>
  <c r="AL540" i="1" s="1"/>
  <c r="AI542" i="1" a="1"/>
  <c r="AI542" i="1" s="1"/>
  <c r="AK542" i="1" a="1"/>
  <c r="AK542" i="1" s="1"/>
  <c r="AL542" i="1" s="1" a="1"/>
  <c r="AL542" i="1" s="1"/>
  <c r="AI544" i="1" a="1"/>
  <c r="AI544" i="1" s="1"/>
  <c r="AK544" i="1" a="1"/>
  <c r="AK544" i="1" s="1"/>
  <c r="AL544" i="1" s="1" a="1"/>
  <c r="AL544" i="1" s="1"/>
  <c r="AI546" i="1" a="1"/>
  <c r="AI546" i="1" s="1"/>
  <c r="AK546" i="1" a="1"/>
  <c r="AK546" i="1" s="1"/>
  <c r="AL546" i="1" s="1" a="1"/>
  <c r="AL546" i="1" s="1"/>
  <c r="AI548" i="1" a="1"/>
  <c r="AI548" i="1" s="1"/>
  <c r="AL548" i="1" a="1"/>
  <c r="AL548" i="1" s="1"/>
  <c r="AI549" i="1" a="1"/>
  <c r="AI549" i="1" s="1"/>
  <c r="AK549" i="1" a="1"/>
  <c r="AK549" i="1" s="1"/>
  <c r="AL549" i="1" s="1" a="1"/>
  <c r="AL549" i="1" s="1"/>
  <c r="AI551" i="1" a="1"/>
  <c r="AI551" i="1" s="1"/>
  <c r="AK551" i="1" a="1"/>
  <c r="AK551" i="1" s="1"/>
  <c r="AL551" i="1" s="1" a="1"/>
  <c r="AL551" i="1" s="1"/>
  <c r="AI553" i="1" a="1"/>
  <c r="AI553" i="1" s="1"/>
  <c r="AK553" i="1" a="1"/>
  <c r="AK553" i="1" s="1"/>
  <c r="AL553" i="1" s="1" a="1"/>
  <c r="AL553" i="1" s="1"/>
  <c r="AI555" i="1" a="1"/>
  <c r="AI555" i="1" s="1"/>
  <c r="AL555" i="1" a="1"/>
  <c r="AL555" i="1" s="1"/>
  <c r="AI556" i="1" a="1"/>
  <c r="AI556" i="1" s="1"/>
  <c r="AK556" i="1" a="1"/>
  <c r="AK556" i="1" s="1"/>
  <c r="AL556" i="1" s="1" a="1"/>
  <c r="AL556" i="1" s="1"/>
  <c r="AI558" i="1" a="1"/>
  <c r="AI558" i="1" s="1"/>
  <c r="AK558" i="1" a="1"/>
  <c r="AK558" i="1" s="1"/>
  <c r="AL558" i="1" s="1" a="1"/>
  <c r="AL558" i="1" s="1"/>
  <c r="AI560" i="1" a="1"/>
  <c r="AI560" i="1" s="1"/>
  <c r="AK560" i="1" a="1"/>
  <c r="AK560" i="1" s="1"/>
  <c r="AL560" i="1" s="1" a="1"/>
  <c r="AL560" i="1" s="1"/>
  <c r="AH561" i="1" a="1"/>
  <c r="AH561" i="1" s="1"/>
  <c r="AH562" i="1" a="1"/>
  <c r="AH562" i="1" s="1"/>
  <c r="K563" i="1" a="1"/>
  <c r="K563" i="1" s="1"/>
  <c r="AI564" i="1" a="1"/>
  <c r="AI564" i="1" s="1"/>
  <c r="K565" i="1" a="1"/>
  <c r="K565" i="1" s="1"/>
  <c r="AI566" i="1" a="1"/>
  <c r="AI566" i="1" s="1"/>
  <c r="K567" i="1" a="1"/>
  <c r="K567" i="1" s="1"/>
  <c r="AI568" i="1" a="1"/>
  <c r="AI568" i="1" s="1"/>
  <c r="K571" i="1" a="1"/>
  <c r="K571" i="1" s="1"/>
  <c r="AI572" i="1" a="1"/>
  <c r="AI572" i="1" s="1"/>
  <c r="AK572" i="1" a="1"/>
  <c r="AK572" i="1" s="1"/>
  <c r="AL572" i="1" s="1" a="1"/>
  <c r="AL572" i="1" s="1"/>
  <c r="AI574" i="1" a="1"/>
  <c r="AI574" i="1" s="1"/>
  <c r="AK574" i="1" a="1"/>
  <c r="AK574" i="1" s="1"/>
  <c r="AL574" i="1" s="1" a="1"/>
  <c r="AL574" i="1" s="1"/>
  <c r="AI576" i="1" a="1"/>
  <c r="AI576" i="1" s="1"/>
  <c r="AK576" i="1" a="1"/>
  <c r="AK576" i="1" s="1"/>
  <c r="AL576" i="1" s="1" a="1"/>
  <c r="AL576" i="1" s="1"/>
  <c r="AH577" i="1" a="1"/>
  <c r="AH577" i="1" s="1"/>
  <c r="K578" i="1" a="1"/>
  <c r="K578" i="1" s="1"/>
  <c r="AI579" i="1" a="1"/>
  <c r="AI579" i="1" s="1"/>
  <c r="K580" i="1" a="1"/>
  <c r="K580" i="1" s="1"/>
  <c r="AI581" i="1" a="1"/>
  <c r="AI581" i="1" s="1"/>
  <c r="AK581" i="1" a="1"/>
  <c r="AK581" i="1" s="1"/>
  <c r="AL581" i="1" s="1" a="1"/>
  <c r="AL581" i="1" s="1"/>
  <c r="AH582" i="1" a="1"/>
  <c r="AH582" i="1" s="1"/>
  <c r="K583" i="1" a="1"/>
  <c r="K583" i="1" s="1"/>
  <c r="AI584" i="1" a="1"/>
  <c r="AI584" i="1" s="1"/>
  <c r="K585" i="1" a="1"/>
  <c r="K585" i="1" s="1"/>
  <c r="AI586" i="1" a="1"/>
  <c r="AI586" i="1" s="1"/>
  <c r="K587" i="1" a="1"/>
  <c r="K587" i="1" s="1"/>
  <c r="AI588" i="1" a="1"/>
  <c r="AI588" i="1" s="1"/>
  <c r="K589" i="1" a="1"/>
  <c r="K589" i="1" s="1"/>
  <c r="AI590" i="1" a="1"/>
  <c r="AI590" i="1" s="1"/>
  <c r="AI592" i="1" a="1"/>
  <c r="AI592" i="1" s="1"/>
  <c r="AK592" i="1" a="1"/>
  <c r="AK592" i="1" s="1"/>
  <c r="AL592" i="1" s="1" a="1"/>
  <c r="AL592" i="1" s="1"/>
  <c r="AI594" i="1" a="1"/>
  <c r="AI594" i="1" s="1"/>
  <c r="K595" i="1" a="1"/>
  <c r="K595" i="1" s="1"/>
  <c r="AI596" i="1" a="1"/>
  <c r="AI596" i="1" s="1"/>
  <c r="K598" i="1" a="1"/>
  <c r="K598" i="1" s="1"/>
  <c r="AI599" i="1" a="1"/>
  <c r="AI599" i="1" s="1"/>
  <c r="K600" i="1" a="1"/>
  <c r="K600" i="1" s="1"/>
  <c r="AI601" i="1" a="1"/>
  <c r="AI601" i="1" s="1"/>
  <c r="K602" i="1" a="1"/>
  <c r="K602" i="1" s="1"/>
  <c r="AI603" i="1" a="1"/>
  <c r="AI603" i="1" s="1"/>
  <c r="K606" i="1" a="1"/>
  <c r="K606" i="1" s="1"/>
  <c r="AI607" i="1" a="1"/>
  <c r="AI607" i="1" s="1"/>
  <c r="K609" i="1" a="1"/>
  <c r="K609" i="1" s="1"/>
  <c r="AI610" i="1" a="1"/>
  <c r="AI610" i="1" s="1"/>
  <c r="K611" i="1" a="1"/>
  <c r="K611" i="1" s="1"/>
  <c r="AI612" i="1" a="1"/>
  <c r="AI612" i="1" s="1"/>
  <c r="K613" i="1" a="1"/>
  <c r="K613" i="1" s="1"/>
  <c r="AI614" i="1" a="1"/>
  <c r="AI614" i="1" s="1"/>
  <c r="K616" i="1" a="1"/>
  <c r="K616" i="1" s="1"/>
  <c r="AI617" i="1" a="1"/>
  <c r="AI617" i="1" s="1"/>
  <c r="K618" i="1" a="1"/>
  <c r="K618" i="1" s="1"/>
  <c r="AI619" i="1" a="1"/>
  <c r="AI619" i="1" s="1"/>
  <c r="K620" i="1" a="1"/>
  <c r="K620" i="1" s="1"/>
  <c r="AI621" i="1" a="1"/>
  <c r="AI621" i="1" s="1"/>
  <c r="AK621" i="1" a="1"/>
  <c r="AK621" i="1" s="1"/>
  <c r="AL621" i="1" s="1" a="1"/>
  <c r="AL621" i="1" s="1"/>
  <c r="AI623" i="1" a="1"/>
  <c r="AI623" i="1" s="1"/>
  <c r="AK623" i="1" a="1"/>
  <c r="AK623" i="1" s="1"/>
  <c r="AL623" i="1" s="1" a="1"/>
  <c r="AL623" i="1" s="1"/>
  <c r="AI625" i="1" a="1"/>
  <c r="AI625" i="1" s="1"/>
  <c r="AK625" i="1" a="1"/>
  <c r="AK625" i="1" s="1"/>
  <c r="AL625" i="1" s="1" a="1"/>
  <c r="AL625" i="1" s="1"/>
  <c r="AI627" i="1" a="1"/>
  <c r="AI627" i="1" s="1"/>
  <c r="AK627" i="1" a="1"/>
  <c r="AK627" i="1" s="1"/>
  <c r="AL627" i="1" s="1" a="1"/>
  <c r="AL627" i="1" s="1"/>
  <c r="AI629" i="1" a="1"/>
  <c r="AI629" i="1" s="1"/>
  <c r="AL629" i="1" a="1"/>
  <c r="AL629" i="1" s="1"/>
  <c r="AI630" i="1" a="1"/>
  <c r="AI630" i="1" s="1"/>
  <c r="AL630" i="1" a="1"/>
  <c r="AL630" i="1" s="1"/>
  <c r="AI631" i="1" a="1"/>
  <c r="AI631" i="1" s="1"/>
  <c r="AL631" i="1" a="1"/>
  <c r="AL631" i="1" s="1"/>
  <c r="AI632" i="1" a="1"/>
  <c r="AI632" i="1" s="1"/>
  <c r="AL632" i="1" a="1"/>
  <c r="AL632" i="1" s="1"/>
  <c r="AI633" i="1" a="1"/>
  <c r="AI633" i="1" s="1"/>
  <c r="AL633" i="1" a="1"/>
  <c r="AL633" i="1" s="1"/>
  <c r="AI634" i="1" a="1"/>
  <c r="AI634" i="1" s="1"/>
  <c r="AL634" i="1" a="1"/>
  <c r="AL634" i="1" s="1"/>
  <c r="AL635" i="1" a="1"/>
  <c r="AL635" i="1" s="1"/>
  <c r="K635" i="1" a="1"/>
  <c r="K635" i="1" s="1"/>
  <c r="AI636" i="1" a="1"/>
  <c r="AI636" i="1" s="1"/>
  <c r="K638" i="1" a="1"/>
  <c r="K638" i="1" s="1"/>
  <c r="AI639" i="1" a="1"/>
  <c r="AI639" i="1" s="1"/>
  <c r="AH640" i="1" a="1"/>
  <c r="AH640" i="1" s="1"/>
  <c r="AH641" i="1" a="1"/>
  <c r="AH641" i="1" s="1"/>
  <c r="AK643" i="1" a="1"/>
  <c r="AK643" i="1" s="1"/>
  <c r="AL643" i="1" s="1" a="1"/>
  <c r="AL643" i="1" s="1"/>
  <c r="AI645" i="1" a="1"/>
  <c r="AI645" i="1" s="1"/>
  <c r="AK645" i="1" a="1"/>
  <c r="AK645" i="1" s="1"/>
  <c r="AL645" i="1" s="1" a="1"/>
  <c r="AL645" i="1" s="1"/>
  <c r="AK647" i="1" a="1"/>
  <c r="AK647" i="1" s="1"/>
  <c r="AL647" i="1" s="1" a="1"/>
  <c r="AL647" i="1" s="1"/>
  <c r="AI649" i="1" a="1"/>
  <c r="AI649" i="1" s="1"/>
  <c r="AK649" i="1" a="1"/>
  <c r="AK649" i="1" s="1"/>
  <c r="AL649" i="1" s="1" a="1"/>
  <c r="AL649" i="1" s="1"/>
  <c r="AK651" i="1" a="1"/>
  <c r="AK651" i="1" s="1"/>
  <c r="AL651" i="1" s="1" a="1"/>
  <c r="AL651" i="1" s="1"/>
  <c r="AI653" i="1" a="1"/>
  <c r="AI653" i="1" s="1"/>
  <c r="AK653" i="1" a="1"/>
  <c r="AK653" i="1" s="1"/>
  <c r="AL653" i="1" s="1" a="1"/>
  <c r="AL653" i="1" s="1"/>
  <c r="AK655" i="1" a="1"/>
  <c r="AK655" i="1" s="1"/>
  <c r="AL655" i="1" s="1" a="1"/>
  <c r="AL655" i="1" s="1"/>
  <c r="AI657" i="1" a="1"/>
  <c r="AI657" i="1" s="1"/>
  <c r="AK657" i="1" a="1"/>
  <c r="AK657" i="1" s="1"/>
  <c r="AL657" i="1" s="1" a="1"/>
  <c r="AL657" i="1" s="1"/>
  <c r="AK659" i="1" a="1"/>
  <c r="AK659" i="1" s="1"/>
  <c r="AL659" i="1" s="1" a="1"/>
  <c r="AL659" i="1" s="1"/>
  <c r="AI661" i="1" a="1"/>
  <c r="AI661" i="1" s="1"/>
  <c r="AK661" i="1" a="1"/>
  <c r="AK661" i="1" s="1"/>
  <c r="AL661" i="1" s="1" a="1"/>
  <c r="AL661" i="1" s="1"/>
  <c r="AK663" i="1" a="1"/>
  <c r="AK663" i="1" s="1"/>
  <c r="AL663" i="1" s="1" a="1"/>
  <c r="AL663" i="1" s="1"/>
  <c r="AI665" i="1" a="1"/>
  <c r="AI665" i="1" s="1"/>
  <c r="AK665" i="1" a="1"/>
  <c r="AK665" i="1" s="1"/>
  <c r="AL665" i="1" s="1" a="1"/>
  <c r="AL665" i="1" s="1"/>
  <c r="AK667" i="1" a="1"/>
  <c r="AK667" i="1" s="1"/>
  <c r="AL667" i="1" s="1" a="1"/>
  <c r="AL667" i="1" s="1"/>
  <c r="AI669" i="1" a="1"/>
  <c r="AI669" i="1" s="1"/>
  <c r="AK669" i="1" a="1"/>
  <c r="AK669" i="1" s="1"/>
  <c r="AL669" i="1" s="1" a="1"/>
  <c r="AL669" i="1" s="1"/>
  <c r="AK671" i="1" a="1"/>
  <c r="AK671" i="1" s="1"/>
  <c r="AL671" i="1" s="1" a="1"/>
  <c r="AL671" i="1" s="1"/>
  <c r="AI673" i="1" a="1"/>
  <c r="AI673" i="1" s="1"/>
  <c r="AL673" i="1" a="1"/>
  <c r="AL673" i="1" s="1"/>
  <c r="K676" i="1" a="1"/>
  <c r="K676" i="1" s="1"/>
  <c r="AL677" i="1" a="1"/>
  <c r="AL677" i="1" s="1"/>
  <c r="K678" i="1" a="1"/>
  <c r="K678" i="1" s="1"/>
  <c r="AL679" i="1" a="1"/>
  <c r="AL679" i="1" s="1"/>
  <c r="K680" i="1" a="1"/>
  <c r="K680" i="1" s="1"/>
  <c r="AL681" i="1" a="1"/>
  <c r="AL681" i="1" s="1"/>
  <c r="K682" i="1" a="1"/>
  <c r="K682" i="1" s="1"/>
  <c r="AL683" i="1" a="1"/>
  <c r="AL683" i="1" s="1"/>
  <c r="K684" i="1" a="1"/>
  <c r="K684" i="1" s="1"/>
  <c r="AL685" i="1" a="1"/>
  <c r="AL685" i="1" s="1"/>
  <c r="K686" i="1" a="1"/>
  <c r="K686" i="1" s="1"/>
  <c r="AL687" i="1" a="1"/>
  <c r="AL687" i="1" s="1"/>
  <c r="K688" i="1" a="1"/>
  <c r="K688" i="1" s="1"/>
  <c r="AL689" i="1" a="1"/>
  <c r="AL689" i="1" s="1"/>
  <c r="K690" i="1" a="1"/>
  <c r="K690" i="1" s="1"/>
  <c r="AL691" i="1" a="1"/>
  <c r="AL691" i="1" s="1"/>
  <c r="K692" i="1" a="1"/>
  <c r="K692" i="1" s="1"/>
  <c r="AL695" i="1" a="1"/>
  <c r="AL695" i="1" s="1"/>
  <c r="AL703" i="1" a="1"/>
  <c r="AL703" i="1" s="1"/>
  <c r="AL707" i="1" a="1"/>
  <c r="AL707" i="1" s="1"/>
  <c r="AL709" i="1" a="1"/>
  <c r="AL709" i="1" s="1"/>
  <c r="AL711" i="1" a="1"/>
  <c r="AL711" i="1" s="1"/>
  <c r="AL713" i="1" a="1"/>
  <c r="AL713" i="1" s="1"/>
  <c r="AL715" i="1" a="1"/>
  <c r="AL715" i="1" s="1"/>
  <c r="AL717" i="1" a="1"/>
  <c r="AL717" i="1" s="1"/>
  <c r="AL719" i="1" a="1"/>
  <c r="AL719" i="1" s="1"/>
  <c r="K720" i="1" a="1"/>
  <c r="K720" i="1" s="1"/>
  <c r="AL721" i="1" a="1"/>
  <c r="AL721" i="1" s="1"/>
  <c r="K722" i="1" a="1"/>
  <c r="K722" i="1" s="1"/>
  <c r="AL723" i="1" a="1"/>
  <c r="AL723" i="1" s="1"/>
  <c r="K724" i="1" a="1"/>
  <c r="K724" i="1" s="1"/>
  <c r="AL725" i="1" a="1"/>
  <c r="AL725" i="1" s="1"/>
  <c r="K726" i="1" a="1"/>
  <c r="K726" i="1" s="1"/>
  <c r="AL727" i="1" a="1"/>
  <c r="AL727" i="1" s="1"/>
  <c r="K728" i="1" a="1"/>
  <c r="K728" i="1" s="1"/>
  <c r="K967" i="1" a="1"/>
  <c r="K967" i="1" s="1"/>
  <c r="AI968" i="1" a="1"/>
  <c r="AI968" i="1" s="1"/>
  <c r="K969" i="1" a="1"/>
  <c r="K969" i="1" s="1"/>
  <c r="AI970" i="1" a="1"/>
  <c r="AI970" i="1" s="1"/>
  <c r="K971" i="1" a="1"/>
  <c r="K971" i="1" s="1"/>
  <c r="K973" i="1" a="1"/>
  <c r="K973" i="1" s="1"/>
  <c r="AI974" i="1" a="1"/>
  <c r="AI974" i="1" s="1"/>
  <c r="K975" i="1" a="1"/>
  <c r="K975" i="1" s="1"/>
  <c r="K977" i="1" a="1"/>
  <c r="K977" i="1" s="1"/>
  <c r="AI978" i="1" a="1"/>
  <c r="AI978" i="1" s="1"/>
  <c r="K979" i="1" a="1"/>
  <c r="K979" i="1" s="1"/>
  <c r="AI980" i="1" a="1"/>
  <c r="AI980" i="1" s="1"/>
  <c r="K981" i="1" a="1"/>
  <c r="K981" i="1" s="1"/>
  <c r="K983" i="1" a="1"/>
  <c r="K983" i="1" s="1"/>
  <c r="AI984" i="1" a="1"/>
  <c r="AI984" i="1" s="1"/>
  <c r="K985" i="1" a="1"/>
  <c r="K985" i="1" s="1"/>
  <c r="AI986" i="1" a="1"/>
  <c r="AI986" i="1" s="1"/>
  <c r="K987" i="1" a="1"/>
  <c r="K987" i="1" s="1"/>
  <c r="K991" i="1" a="1"/>
  <c r="K991" i="1" s="1"/>
  <c r="AI992" i="1" a="1"/>
  <c r="AI992" i="1" s="1"/>
  <c r="AI994" i="1" a="1"/>
  <c r="AI994" i="1" s="1"/>
  <c r="AK994" i="1" a="1"/>
  <c r="AK994" i="1" s="1"/>
  <c r="AL994" i="1" s="1" a="1"/>
  <c r="AL994" i="1" s="1"/>
  <c r="AK996" i="1" a="1"/>
  <c r="AK996" i="1" s="1"/>
  <c r="AL996" i="1" s="1" a="1"/>
  <c r="AL996" i="1" s="1"/>
  <c r="AI998" i="1" a="1"/>
  <c r="AI998" i="1" s="1"/>
  <c r="AK998" i="1" a="1"/>
  <c r="AK998" i="1" s="1"/>
  <c r="AL998" i="1" s="1" a="1"/>
  <c r="AL998" i="1" s="1"/>
  <c r="AH1002" i="1" a="1"/>
  <c r="AH1002" i="1" s="1"/>
  <c r="AH1003" i="1" a="1"/>
  <c r="AH1003" i="1" s="1"/>
  <c r="AH1004" i="1" a="1"/>
  <c r="AH1004" i="1" s="1"/>
  <c r="K1005" i="1" a="1"/>
  <c r="K1005" i="1" s="1"/>
  <c r="AI1006" i="1" a="1"/>
  <c r="AI1006" i="1" s="1"/>
  <c r="K1007" i="1" a="1"/>
  <c r="K1007" i="1" s="1"/>
  <c r="AI1008" i="1" a="1"/>
  <c r="AI1008" i="1" s="1"/>
  <c r="K1009" i="1" a="1"/>
  <c r="K1009" i="1" s="1"/>
  <c r="AK1010" i="1" a="1"/>
  <c r="AK1010" i="1" s="1"/>
  <c r="AL1010" i="1" s="1" a="1"/>
  <c r="AL1010" i="1" s="1"/>
  <c r="K1013" i="1" a="1"/>
  <c r="K1013" i="1" s="1"/>
  <c r="K1015" i="1" a="1"/>
  <c r="K1015" i="1" s="1"/>
  <c r="AI1016" i="1" a="1"/>
  <c r="AI1016" i="1" s="1"/>
  <c r="AL1018" i="1" a="1"/>
  <c r="AL1018" i="1" s="1"/>
  <c r="AI1019" i="1" a="1"/>
  <c r="AI1019" i="1" s="1"/>
  <c r="AL1019" i="1" a="1"/>
  <c r="AL1019" i="1" s="1"/>
  <c r="AK1020" i="1" a="1"/>
  <c r="AK1020" i="1" s="1"/>
  <c r="AL1020" i="1" s="1" a="1"/>
  <c r="AL1020" i="1" s="1"/>
  <c r="AH1021" i="1" a="1"/>
  <c r="AH1021" i="1" s="1"/>
  <c r="K1022" i="1" a="1"/>
  <c r="K1022" i="1" s="1"/>
  <c r="AL1023" i="1" a="1"/>
  <c r="AL1023" i="1" s="1"/>
  <c r="K1023" i="1" a="1"/>
  <c r="K1023" i="1" s="1"/>
  <c r="AI1024" i="1" a="1"/>
  <c r="AI1024" i="1" s="1"/>
  <c r="AK1024" i="1" a="1"/>
  <c r="AK1024" i="1" s="1"/>
  <c r="AL1024" i="1" s="1" a="1"/>
  <c r="AL1024" i="1" s="1"/>
  <c r="AI1026" i="1" a="1"/>
  <c r="AI1026" i="1" s="1"/>
  <c r="AJ1070" i="1" a="1"/>
  <c r="AJ1070" i="1" s="1"/>
  <c r="AI1070" i="1" a="1"/>
  <c r="AI1070" i="1" s="1"/>
  <c r="AJ1079" i="1" a="1"/>
  <c r="AJ1079" i="1" s="1"/>
  <c r="AI1079" i="1" a="1"/>
  <c r="AI1079" i="1" s="1"/>
  <c r="AI1081" i="1" a="1"/>
  <c r="AI1081" i="1" s="1"/>
  <c r="AJ1083" i="1" a="1"/>
  <c r="AJ1083" i="1" s="1"/>
  <c r="AI1083" i="1" a="1"/>
  <c r="AI1083" i="1" s="1"/>
  <c r="AJ1087" i="1" a="1"/>
  <c r="AJ1087" i="1" s="1"/>
  <c r="AI1087" i="1" a="1"/>
  <c r="AI1087" i="1" s="1"/>
  <c r="AI1089" i="1" a="1"/>
  <c r="AI1089" i="1" s="1"/>
  <c r="AJ1091" i="1" a="1"/>
  <c r="AJ1091" i="1" s="1"/>
  <c r="AI1091" i="1" a="1"/>
  <c r="AI1091" i="1" s="1"/>
  <c r="AJ1095" i="1" a="1"/>
  <c r="AJ1095" i="1" s="1"/>
  <c r="AI1095" i="1" a="1"/>
  <c r="AI1095" i="1" s="1"/>
  <c r="AI1097" i="1" a="1"/>
  <c r="AI1097" i="1" s="1"/>
  <c r="AJ1099" i="1" a="1"/>
  <c r="AJ1099" i="1" s="1"/>
  <c r="AI1099" i="1" a="1"/>
  <c r="AI1099" i="1" s="1"/>
  <c r="AJ1109" i="1" a="1"/>
  <c r="AJ1109" i="1" s="1"/>
  <c r="AI1109" i="1" a="1"/>
  <c r="AI1109" i="1" s="1"/>
  <c r="AI1137" i="1" a="1"/>
  <c r="AI1137" i="1" s="1"/>
  <c r="AJ1139" i="1" a="1"/>
  <c r="AJ1139" i="1" s="1"/>
  <c r="AI1139" i="1" a="1"/>
  <c r="AI1139" i="1" s="1"/>
  <c r="AJ1153" i="1" a="1"/>
  <c r="AJ1153" i="1" s="1"/>
  <c r="AI1153" i="1" a="1"/>
  <c r="AI1153" i="1" s="1"/>
  <c r="AI1155" i="1" a="1"/>
  <c r="AI1155" i="1" s="1"/>
  <c r="AJ1157" i="1" a="1"/>
  <c r="AJ1157" i="1" s="1"/>
  <c r="AI1157" i="1" a="1"/>
  <c r="AI1157" i="1" s="1"/>
  <c r="AJ1161" i="1" a="1"/>
  <c r="AJ1161" i="1" s="1"/>
  <c r="AI1161" i="1" a="1"/>
  <c r="AI1161" i="1" s="1"/>
  <c r="AI1163" i="1" a="1"/>
  <c r="AI1163" i="1" s="1"/>
  <c r="AJ1165" i="1" a="1"/>
  <c r="AJ1165" i="1" s="1"/>
  <c r="AI1165" i="1" a="1"/>
  <c r="AI1165" i="1" s="1"/>
  <c r="AJ1258" i="1" a="1"/>
  <c r="AJ1258" i="1" s="1"/>
  <c r="AI1258" i="1" a="1"/>
  <c r="AI1258" i="1" s="1"/>
  <c r="AI1260" i="1" a="1"/>
  <c r="AI1260" i="1" s="1"/>
  <c r="AJ1261" i="1" a="1"/>
  <c r="AJ1261" i="1" s="1"/>
  <c r="AI1261" i="1" a="1"/>
  <c r="AI1261" i="1" s="1"/>
  <c r="K512" i="1" a="1"/>
  <c r="K512" i="1" s="1"/>
  <c r="AL513" i="1" a="1"/>
  <c r="AL513" i="1" s="1"/>
  <c r="K514" i="1" a="1"/>
  <c r="K514" i="1" s="1"/>
  <c r="AL515" i="1" a="1"/>
  <c r="AL515" i="1" s="1"/>
  <c r="K516" i="1" a="1"/>
  <c r="K516" i="1" s="1"/>
  <c r="AL517" i="1" a="1"/>
  <c r="AL517" i="1" s="1"/>
  <c r="K518" i="1" a="1"/>
  <c r="K518" i="1" s="1"/>
  <c r="AL519" i="1" a="1"/>
  <c r="AL519" i="1" s="1"/>
  <c r="AL521" i="1" a="1"/>
  <c r="AL521" i="1" s="1"/>
  <c r="AL523" i="1" a="1"/>
  <c r="AL523" i="1" s="1"/>
  <c r="AL525" i="1" a="1"/>
  <c r="AL525" i="1" s="1"/>
  <c r="AL527" i="1" a="1"/>
  <c r="AL527" i="1" s="1"/>
  <c r="AL529" i="1" a="1"/>
  <c r="AL529" i="1" s="1"/>
  <c r="AL531" i="1" a="1"/>
  <c r="AL531" i="1" s="1"/>
  <c r="AL535" i="1" a="1"/>
  <c r="AL535" i="1" s="1"/>
  <c r="AL541" i="1" a="1"/>
  <c r="AL541" i="1" s="1"/>
  <c r="AL550" i="1" a="1"/>
  <c r="AL550" i="1" s="1"/>
  <c r="AL552" i="1" a="1"/>
  <c r="AL552" i="1" s="1"/>
  <c r="AL554" i="1" a="1"/>
  <c r="AL554" i="1" s="1"/>
  <c r="AL557" i="1" a="1"/>
  <c r="AL557" i="1" s="1"/>
  <c r="AL559" i="1" a="1"/>
  <c r="AL559" i="1" s="1"/>
  <c r="AL561" i="1" a="1"/>
  <c r="AL561" i="1" s="1"/>
  <c r="AL562" i="1" a="1"/>
  <c r="AL562" i="1" s="1"/>
  <c r="AL563" i="1" a="1"/>
  <c r="AL563" i="1" s="1"/>
  <c r="K564" i="1" a="1"/>
  <c r="K564" i="1" s="1"/>
  <c r="AL565" i="1" a="1"/>
  <c r="AL565" i="1" s="1"/>
  <c r="K566" i="1" a="1"/>
  <c r="K566" i="1" s="1"/>
  <c r="AL567" i="1" a="1"/>
  <c r="AL567" i="1" s="1"/>
  <c r="K568" i="1" a="1"/>
  <c r="K568" i="1" s="1"/>
  <c r="K569" i="1" a="1"/>
  <c r="K569" i="1" s="1"/>
  <c r="K570" i="1" a="1"/>
  <c r="K570" i="1" s="1"/>
  <c r="AL571" i="1" a="1"/>
  <c r="AL571" i="1" s="1"/>
  <c r="AL573" i="1" a="1"/>
  <c r="AL573" i="1" s="1"/>
  <c r="AL577" i="1" a="1"/>
  <c r="AL577" i="1" s="1"/>
  <c r="AL578" i="1" a="1"/>
  <c r="AL578" i="1" s="1"/>
  <c r="K579" i="1" a="1"/>
  <c r="K579" i="1" s="1"/>
  <c r="AL580" i="1" a="1"/>
  <c r="AL580" i="1" s="1"/>
  <c r="AL582" i="1" a="1"/>
  <c r="AL582" i="1" s="1"/>
  <c r="AL583" i="1" a="1"/>
  <c r="AL583" i="1" s="1"/>
  <c r="K584" i="1" a="1"/>
  <c r="K584" i="1" s="1"/>
  <c r="AL585" i="1" a="1"/>
  <c r="AL585" i="1" s="1"/>
  <c r="K586" i="1" a="1"/>
  <c r="K586" i="1" s="1"/>
  <c r="AL587" i="1" a="1"/>
  <c r="AL587" i="1" s="1"/>
  <c r="K588" i="1" a="1"/>
  <c r="K588" i="1" s="1"/>
  <c r="AL589" i="1" a="1"/>
  <c r="AL589" i="1" s="1"/>
  <c r="K590" i="1" a="1"/>
  <c r="K590" i="1" s="1"/>
  <c r="AL591" i="1" a="1"/>
  <c r="AL591" i="1" s="1"/>
  <c r="K594" i="1" a="1"/>
  <c r="K594" i="1" s="1"/>
  <c r="AL595" i="1" a="1"/>
  <c r="AL595" i="1" s="1"/>
  <c r="K596" i="1" a="1"/>
  <c r="K596" i="1" s="1"/>
  <c r="K597" i="1" a="1"/>
  <c r="K597" i="1" s="1"/>
  <c r="AL598" i="1" a="1"/>
  <c r="AL598" i="1" s="1"/>
  <c r="K599" i="1" a="1"/>
  <c r="K599" i="1" s="1"/>
  <c r="AL600" i="1" a="1"/>
  <c r="AL600" i="1" s="1"/>
  <c r="K601" i="1" a="1"/>
  <c r="K601" i="1" s="1"/>
  <c r="AL602" i="1" a="1"/>
  <c r="AL602" i="1" s="1"/>
  <c r="K603" i="1" a="1"/>
  <c r="K603" i="1" s="1"/>
  <c r="K604" i="1" a="1"/>
  <c r="K604" i="1" s="1"/>
  <c r="K605" i="1" a="1"/>
  <c r="K605" i="1" s="1"/>
  <c r="AL606" i="1" a="1"/>
  <c r="AL606" i="1" s="1"/>
  <c r="K607" i="1" a="1"/>
  <c r="K607" i="1" s="1"/>
  <c r="K608" i="1" a="1"/>
  <c r="K608" i="1" s="1"/>
  <c r="AL609" i="1" a="1"/>
  <c r="AL609" i="1" s="1"/>
  <c r="K610" i="1" a="1"/>
  <c r="K610" i="1" s="1"/>
  <c r="AL611" i="1" a="1"/>
  <c r="AL611" i="1" s="1"/>
  <c r="K612" i="1" a="1"/>
  <c r="K612" i="1" s="1"/>
  <c r="AL613" i="1" a="1"/>
  <c r="AL613" i="1" s="1"/>
  <c r="K614" i="1" a="1"/>
  <c r="K614" i="1" s="1"/>
  <c r="K615" i="1" a="1"/>
  <c r="K615" i="1" s="1"/>
  <c r="AL616" i="1" a="1"/>
  <c r="AL616" i="1" s="1"/>
  <c r="K617" i="1" a="1"/>
  <c r="K617" i="1" s="1"/>
  <c r="AL618" i="1" a="1"/>
  <c r="AL618" i="1" s="1"/>
  <c r="K619" i="1" a="1"/>
  <c r="K619" i="1" s="1"/>
  <c r="AL620" i="1" a="1"/>
  <c r="AL620" i="1" s="1"/>
  <c r="AL624" i="1" a="1"/>
  <c r="AL624" i="1" s="1"/>
  <c r="AL628" i="1" a="1"/>
  <c r="AL628" i="1" s="1"/>
  <c r="K636" i="1" a="1"/>
  <c r="K636" i="1" s="1"/>
  <c r="K637" i="1" a="1"/>
  <c r="K637" i="1" s="1"/>
  <c r="AL638" i="1" a="1"/>
  <c r="AL638" i="1" s="1"/>
  <c r="K639" i="1" a="1"/>
  <c r="K639" i="1" s="1"/>
  <c r="AL640" i="1" a="1"/>
  <c r="AL640" i="1" s="1"/>
  <c r="AL641" i="1" a="1"/>
  <c r="AL641" i="1" s="1"/>
  <c r="AL644" i="1" a="1"/>
  <c r="AL644" i="1" s="1"/>
  <c r="AL648" i="1" a="1"/>
  <c r="AL648" i="1" s="1"/>
  <c r="AL652" i="1" a="1"/>
  <c r="AL652" i="1" s="1"/>
  <c r="AL656" i="1" a="1"/>
  <c r="AL656" i="1" s="1"/>
  <c r="AL660" i="1" a="1"/>
  <c r="AL660" i="1" s="1"/>
  <c r="AL664" i="1" a="1"/>
  <c r="AL664" i="1" s="1"/>
  <c r="AL668" i="1" a="1"/>
  <c r="AL668" i="1" s="1"/>
  <c r="AL672" i="1" a="1"/>
  <c r="AL672" i="1" s="1"/>
  <c r="AI675" i="1" a="1"/>
  <c r="AI675" i="1" s="1"/>
  <c r="AL675" i="1" a="1"/>
  <c r="AL675" i="1" s="1"/>
  <c r="AI676" i="1" a="1"/>
  <c r="AI676" i="1" s="1"/>
  <c r="AK676" i="1" a="1"/>
  <c r="AK676" i="1" s="1"/>
  <c r="AL676" i="1" s="1" a="1"/>
  <c r="AL676" i="1" s="1"/>
  <c r="K677" i="1" a="1"/>
  <c r="K677" i="1" s="1"/>
  <c r="AK678" i="1" a="1"/>
  <c r="AK678" i="1" s="1"/>
  <c r="AL678" i="1" s="1" a="1"/>
  <c r="AL678" i="1" s="1"/>
  <c r="K679" i="1" a="1"/>
  <c r="K679" i="1" s="1"/>
  <c r="AI680" i="1" a="1"/>
  <c r="AI680" i="1" s="1"/>
  <c r="AK680" i="1" a="1"/>
  <c r="AK680" i="1" s="1"/>
  <c r="AL680" i="1" s="1" a="1"/>
  <c r="AL680" i="1" s="1"/>
  <c r="K681" i="1" a="1"/>
  <c r="K681" i="1" s="1"/>
  <c r="AK682" i="1" a="1"/>
  <c r="AK682" i="1" s="1"/>
  <c r="AL682" i="1" s="1" a="1"/>
  <c r="AL682" i="1" s="1"/>
  <c r="K683" i="1" a="1"/>
  <c r="K683" i="1" s="1"/>
  <c r="AI684" i="1" a="1"/>
  <c r="AI684" i="1" s="1"/>
  <c r="AK684" i="1" a="1"/>
  <c r="AK684" i="1" s="1"/>
  <c r="AL684" i="1" s="1" a="1"/>
  <c r="AL684" i="1" s="1"/>
  <c r="K685" i="1" a="1"/>
  <c r="K685" i="1" s="1"/>
  <c r="AK686" i="1" a="1"/>
  <c r="AK686" i="1" s="1"/>
  <c r="AL686" i="1" s="1" a="1"/>
  <c r="AL686" i="1" s="1"/>
  <c r="K687" i="1" a="1"/>
  <c r="K687" i="1" s="1"/>
  <c r="AI688" i="1" a="1"/>
  <c r="AI688" i="1" s="1"/>
  <c r="AK688" i="1" a="1"/>
  <c r="AK688" i="1" s="1"/>
  <c r="AL688" i="1" s="1" a="1"/>
  <c r="AL688" i="1" s="1"/>
  <c r="K689" i="1" a="1"/>
  <c r="K689" i="1" s="1"/>
  <c r="AK690" i="1" a="1"/>
  <c r="AK690" i="1" s="1"/>
  <c r="AL690" i="1" s="1" a="1"/>
  <c r="AL690" i="1" s="1"/>
  <c r="K691" i="1" a="1"/>
  <c r="K691" i="1" s="1"/>
  <c r="AI692" i="1" a="1"/>
  <c r="AI692" i="1" s="1"/>
  <c r="AK692" i="1" a="1"/>
  <c r="AK692" i="1" s="1"/>
  <c r="AL692" i="1" s="1" a="1"/>
  <c r="AL692" i="1" s="1"/>
  <c r="AK694" i="1" a="1"/>
  <c r="AK694" i="1" s="1"/>
  <c r="AL694" i="1" s="1" a="1"/>
  <c r="AL694" i="1" s="1"/>
  <c r="AK696" i="1" a="1"/>
  <c r="AK696" i="1" s="1"/>
  <c r="AL696" i="1" s="1" a="1"/>
  <c r="AL696" i="1" s="1"/>
  <c r="AK698" i="1" a="1"/>
  <c r="AK698" i="1" s="1"/>
  <c r="AL698" i="1" s="1" a="1"/>
  <c r="AL698" i="1" s="1"/>
  <c r="AK700" i="1" a="1"/>
  <c r="AK700" i="1" s="1"/>
  <c r="AL700" i="1" s="1" a="1"/>
  <c r="AL700" i="1" s="1"/>
  <c r="AK702" i="1" a="1"/>
  <c r="AK702" i="1" s="1"/>
  <c r="AL702" i="1" s="1" a="1"/>
  <c r="AL702" i="1" s="1"/>
  <c r="AK704" i="1" a="1"/>
  <c r="AK704" i="1" s="1"/>
  <c r="AL704" i="1" s="1" a="1"/>
  <c r="AL704" i="1" s="1"/>
  <c r="AK706" i="1" a="1"/>
  <c r="AK706" i="1" s="1"/>
  <c r="AL706" i="1" s="1" a="1"/>
  <c r="AL706" i="1" s="1"/>
  <c r="AK708" i="1" a="1"/>
  <c r="AK708" i="1" s="1"/>
  <c r="AL708" i="1" s="1" a="1"/>
  <c r="AL708" i="1" s="1"/>
  <c r="AK710" i="1" a="1"/>
  <c r="AK710" i="1" s="1"/>
  <c r="AL710" i="1" s="1" a="1"/>
  <c r="AL710" i="1" s="1"/>
  <c r="AK712" i="1" a="1"/>
  <c r="AK712" i="1" s="1"/>
  <c r="AL712" i="1" s="1" a="1"/>
  <c r="AL712" i="1" s="1"/>
  <c r="AK714" i="1" a="1"/>
  <c r="AK714" i="1" s="1"/>
  <c r="AL714" i="1" s="1" a="1"/>
  <c r="AL714" i="1" s="1"/>
  <c r="AK716" i="1" a="1"/>
  <c r="AK716" i="1" s="1"/>
  <c r="AL716" i="1" s="1" a="1"/>
  <c r="AL716" i="1" s="1"/>
  <c r="AK718" i="1" a="1"/>
  <c r="AK718" i="1" s="1"/>
  <c r="AL718" i="1" s="1" a="1"/>
  <c r="AL718" i="1" s="1"/>
  <c r="AK720" i="1" a="1"/>
  <c r="AK720" i="1" s="1"/>
  <c r="AL720" i="1" s="1" a="1"/>
  <c r="AL720" i="1" s="1"/>
  <c r="K721" i="1" a="1"/>
  <c r="K721" i="1" s="1"/>
  <c r="AI722" i="1" a="1"/>
  <c r="AI722" i="1" s="1"/>
  <c r="AK722" i="1" a="1"/>
  <c r="AK722" i="1" s="1"/>
  <c r="AL722" i="1" s="1" a="1"/>
  <c r="AL722" i="1" s="1"/>
  <c r="K723" i="1" a="1"/>
  <c r="K723" i="1" s="1"/>
  <c r="AK724" i="1" a="1"/>
  <c r="AK724" i="1" s="1"/>
  <c r="AL724" i="1" s="1" a="1"/>
  <c r="AL724" i="1" s="1"/>
  <c r="K725" i="1" a="1"/>
  <c r="K725" i="1" s="1"/>
  <c r="AK726" i="1" a="1"/>
  <c r="AK726" i="1" s="1"/>
  <c r="AL726" i="1" s="1" a="1"/>
  <c r="AL726" i="1" s="1"/>
  <c r="K727" i="1" a="1"/>
  <c r="K727" i="1" s="1"/>
  <c r="AI728" i="1" a="1"/>
  <c r="AI728" i="1" s="1"/>
  <c r="AL728" i="1" a="1"/>
  <c r="AL728" i="1" s="1"/>
  <c r="AL967" i="1" a="1"/>
  <c r="AL967" i="1" s="1"/>
  <c r="K968" i="1" a="1"/>
  <c r="K968" i="1" s="1"/>
  <c r="AL969" i="1" a="1"/>
  <c r="AL969" i="1" s="1"/>
  <c r="K970" i="1" a="1"/>
  <c r="K970" i="1" s="1"/>
  <c r="AL971" i="1" a="1"/>
  <c r="AL971" i="1" s="1"/>
  <c r="K972" i="1" a="1"/>
  <c r="K972" i="1" s="1"/>
  <c r="AL973" i="1" a="1"/>
  <c r="AL973" i="1" s="1"/>
  <c r="K974" i="1" a="1"/>
  <c r="K974" i="1" s="1"/>
  <c r="AL975" i="1" a="1"/>
  <c r="AL975" i="1" s="1"/>
  <c r="K976" i="1" a="1"/>
  <c r="K976" i="1" s="1"/>
  <c r="AL977" i="1" a="1"/>
  <c r="AL977" i="1" s="1"/>
  <c r="K978" i="1" a="1"/>
  <c r="K978" i="1" s="1"/>
  <c r="AL979" i="1" a="1"/>
  <c r="AL979" i="1" s="1"/>
  <c r="K980" i="1" a="1"/>
  <c r="K980" i="1" s="1"/>
  <c r="AL981" i="1" a="1"/>
  <c r="AL981" i="1" s="1"/>
  <c r="K982" i="1" a="1"/>
  <c r="K982" i="1" s="1"/>
  <c r="AL983" i="1" a="1"/>
  <c r="AL983" i="1" s="1"/>
  <c r="K984" i="1" a="1"/>
  <c r="K984" i="1" s="1"/>
  <c r="AL985" i="1" a="1"/>
  <c r="AL985" i="1" s="1"/>
  <c r="K986" i="1" a="1"/>
  <c r="K986" i="1" s="1"/>
  <c r="AL987" i="1" a="1"/>
  <c r="AL987" i="1" s="1"/>
  <c r="K988" i="1" a="1"/>
  <c r="K988" i="1" s="1"/>
  <c r="AL989" i="1" a="1"/>
  <c r="AL989" i="1" s="1"/>
  <c r="K990" i="1" a="1"/>
  <c r="K990" i="1" s="1"/>
  <c r="AL991" i="1" a="1"/>
  <c r="AL991" i="1" s="1"/>
  <c r="K992" i="1" a="1"/>
  <c r="K992" i="1" s="1"/>
  <c r="AL993" i="1" a="1"/>
  <c r="AL993" i="1" s="1"/>
  <c r="AL995" i="1" a="1"/>
  <c r="AL995" i="1" s="1"/>
  <c r="AL997" i="1" a="1"/>
  <c r="AL997" i="1" s="1"/>
  <c r="K999" i="1" a="1"/>
  <c r="K999" i="1" s="1"/>
  <c r="K1000" i="1" a="1"/>
  <c r="K1000" i="1" s="1"/>
  <c r="K1001" i="1" a="1"/>
  <c r="K1001" i="1" s="1"/>
  <c r="AL1002" i="1" a="1"/>
  <c r="AL1002" i="1" s="1"/>
  <c r="AL1003" i="1" a="1"/>
  <c r="AL1003" i="1" s="1"/>
  <c r="AL1004" i="1" a="1"/>
  <c r="AL1004" i="1" s="1"/>
  <c r="AL1005" i="1" a="1"/>
  <c r="AL1005" i="1" s="1"/>
  <c r="K1006" i="1" a="1"/>
  <c r="K1006" i="1" s="1"/>
  <c r="AL1007" i="1" a="1"/>
  <c r="AL1007" i="1" s="1"/>
  <c r="K1008" i="1" a="1"/>
  <c r="K1008" i="1" s="1"/>
  <c r="AL1009" i="1" a="1"/>
  <c r="AL1009" i="1" s="1"/>
  <c r="AL1011" i="1" a="1"/>
  <c r="AL1011" i="1" s="1"/>
  <c r="K1012" i="1" a="1"/>
  <c r="K1012" i="1" s="1"/>
  <c r="AL1013" i="1" a="1"/>
  <c r="AL1013" i="1" s="1"/>
  <c r="K1014" i="1" a="1"/>
  <c r="K1014" i="1" s="1"/>
  <c r="AL1015" i="1" a="1"/>
  <c r="AL1015" i="1" s="1"/>
  <c r="K1016" i="1" a="1"/>
  <c r="K1016" i="1" s="1"/>
  <c r="AL1017" i="1" a="1"/>
  <c r="AL1017" i="1" s="1"/>
  <c r="AL1021" i="1" a="1"/>
  <c r="AL1021" i="1" s="1"/>
  <c r="AL1022" i="1" a="1"/>
  <c r="AL1022" i="1" s="1"/>
  <c r="K1026" i="1" a="1"/>
  <c r="K1026" i="1" s="1"/>
  <c r="AK1026" i="1" a="1"/>
  <c r="AK1026" i="1" s="1"/>
  <c r="AL1026" i="1" s="1" a="1"/>
  <c r="AL1026" i="1" s="1"/>
  <c r="AL1027" i="1" a="1"/>
  <c r="AL1027" i="1" s="1"/>
  <c r="K1028" i="1" a="1"/>
  <c r="K1028" i="1" s="1"/>
  <c r="AK1028" i="1" a="1"/>
  <c r="AK1028" i="1" s="1"/>
  <c r="AL1028" i="1" s="1" a="1"/>
  <c r="AL1028" i="1" s="1"/>
  <c r="K1030" i="1" a="1"/>
  <c r="K1030" i="1" s="1"/>
  <c r="AK1030" i="1" a="1"/>
  <c r="AK1030" i="1" s="1"/>
  <c r="AL1030" i="1" s="1" a="1"/>
  <c r="AL1030" i="1" s="1"/>
  <c r="AL1031" i="1" a="1"/>
  <c r="AL1031" i="1" s="1"/>
  <c r="K1032" i="1" a="1"/>
  <c r="K1032" i="1" s="1"/>
  <c r="AK1032" i="1" a="1"/>
  <c r="AK1032" i="1" s="1"/>
  <c r="AL1032" i="1" s="1" a="1"/>
  <c r="AL1032" i="1" s="1"/>
  <c r="AL1033" i="1" a="1"/>
  <c r="AL1033" i="1" s="1"/>
  <c r="K1034" i="1" a="1"/>
  <c r="K1034" i="1" s="1"/>
  <c r="AK1034" i="1" a="1"/>
  <c r="AK1034" i="1" s="1"/>
  <c r="AL1034" i="1" s="1" a="1"/>
  <c r="AL1034" i="1" s="1"/>
  <c r="AL1035" i="1" a="1"/>
  <c r="AL1035" i="1" s="1"/>
  <c r="K1036" i="1" a="1"/>
  <c r="K1036" i="1" s="1"/>
  <c r="AK1036" i="1" a="1"/>
  <c r="AK1036" i="1" s="1"/>
  <c r="AL1036" i="1" s="1" a="1"/>
  <c r="AL1036" i="1" s="1"/>
  <c r="AL1037" i="1" a="1"/>
  <c r="AL1037" i="1" s="1"/>
  <c r="K1038" i="1" a="1"/>
  <c r="K1038" i="1" s="1"/>
  <c r="AK1038" i="1" a="1"/>
  <c r="AK1038" i="1" s="1"/>
  <c r="AL1038" i="1" s="1" a="1"/>
  <c r="AL1038" i="1" s="1"/>
  <c r="AL1039" i="1" a="1"/>
  <c r="AL1039" i="1" s="1"/>
  <c r="K1040" i="1" a="1"/>
  <c r="K1040" i="1" s="1"/>
  <c r="AK1040" i="1" a="1"/>
  <c r="AK1040" i="1" s="1"/>
  <c r="AL1040" i="1" s="1" a="1"/>
  <c r="AL1040" i="1" s="1"/>
  <c r="AL1041" i="1" a="1"/>
  <c r="AL1041" i="1" s="1"/>
  <c r="K1042" i="1" a="1"/>
  <c r="K1042" i="1" s="1"/>
  <c r="AK1042" i="1" a="1"/>
  <c r="AK1042" i="1" s="1"/>
  <c r="AL1042" i="1" s="1" a="1"/>
  <c r="AL1042" i="1" s="1"/>
  <c r="AL1043" i="1" a="1"/>
  <c r="AL1043" i="1" s="1"/>
  <c r="K1044" i="1" a="1"/>
  <c r="K1044" i="1" s="1"/>
  <c r="AK1044" i="1" a="1"/>
  <c r="AK1044" i="1" s="1"/>
  <c r="AL1044" i="1" s="1" a="1"/>
  <c r="AL1044" i="1" s="1"/>
  <c r="K1046" i="1" a="1"/>
  <c r="K1046" i="1" s="1"/>
  <c r="AK1046" i="1" a="1"/>
  <c r="AK1046" i="1" s="1"/>
  <c r="AL1046" i="1" s="1" a="1"/>
  <c r="AL1046" i="1" s="1"/>
  <c r="AL1047" i="1" a="1"/>
  <c r="AL1047" i="1" s="1"/>
  <c r="K1048" i="1" a="1"/>
  <c r="K1048" i="1" s="1"/>
  <c r="AK1048" i="1" a="1"/>
  <c r="AK1048" i="1" s="1"/>
  <c r="AL1048" i="1" s="1" a="1"/>
  <c r="AL1048" i="1" s="1"/>
  <c r="AL1049" i="1" a="1"/>
  <c r="AL1049" i="1" s="1"/>
  <c r="K1050" i="1" a="1"/>
  <c r="K1050" i="1" s="1"/>
  <c r="AK1050" i="1" a="1"/>
  <c r="AK1050" i="1" s="1"/>
  <c r="AL1050" i="1" s="1" a="1"/>
  <c r="AL1050" i="1" s="1"/>
  <c r="AL1051" i="1" a="1"/>
  <c r="AL1051" i="1" s="1"/>
  <c r="K1052" i="1" a="1"/>
  <c r="K1052" i="1" s="1"/>
  <c r="AK1052" i="1" a="1"/>
  <c r="AK1052" i="1" s="1"/>
  <c r="AL1052" i="1" s="1" a="1"/>
  <c r="AL1052" i="1" s="1"/>
  <c r="AL1053" i="1" a="1"/>
  <c r="AL1053" i="1" s="1"/>
  <c r="K1054" i="1" a="1"/>
  <c r="K1054" i="1" s="1"/>
  <c r="AK1054" i="1" a="1"/>
  <c r="AK1054" i="1" s="1"/>
  <c r="AL1054" i="1" s="1" a="1"/>
  <c r="AL1054" i="1" s="1"/>
  <c r="AL1055" i="1" a="1"/>
  <c r="AL1055" i="1" s="1"/>
  <c r="K1056" i="1" a="1"/>
  <c r="K1056" i="1" s="1"/>
  <c r="AK1056" i="1" a="1"/>
  <c r="AK1056" i="1" s="1"/>
  <c r="AL1056" i="1" s="1" a="1"/>
  <c r="AL1056" i="1" s="1"/>
  <c r="AL1057" i="1" a="1"/>
  <c r="AL1057" i="1" s="1"/>
  <c r="K1058" i="1" a="1"/>
  <c r="K1058" i="1" s="1"/>
  <c r="AK1058" i="1" a="1"/>
  <c r="AK1058" i="1" s="1"/>
  <c r="AL1058" i="1" s="1" a="1"/>
  <c r="AL1058" i="1" s="1"/>
  <c r="AL1059" i="1" a="1"/>
  <c r="AL1059" i="1" s="1"/>
  <c r="K1060" i="1" a="1"/>
  <c r="K1060" i="1" s="1"/>
  <c r="AK1060" i="1" a="1"/>
  <c r="AK1060" i="1" s="1"/>
  <c r="AL1060" i="1" s="1" a="1"/>
  <c r="AL1060" i="1" s="1"/>
  <c r="K1062" i="1" a="1"/>
  <c r="K1062" i="1" s="1"/>
  <c r="AK1062" i="1" a="1"/>
  <c r="AK1062" i="1" s="1"/>
  <c r="AL1062" i="1" s="1" a="1"/>
  <c r="AL1062" i="1" s="1"/>
  <c r="AL1063" i="1" a="1"/>
  <c r="AL1063" i="1" s="1"/>
  <c r="K1064" i="1" a="1"/>
  <c r="K1064" i="1" s="1"/>
  <c r="AK1064" i="1" a="1"/>
  <c r="AK1064" i="1" s="1"/>
  <c r="AL1064" i="1" s="1" a="1"/>
  <c r="AL1064" i="1" s="1"/>
  <c r="AL1065" i="1" a="1"/>
  <c r="AL1065" i="1" s="1"/>
  <c r="K1066" i="1" a="1"/>
  <c r="K1066" i="1" s="1"/>
  <c r="AK1066" i="1" a="1"/>
  <c r="AK1066" i="1" s="1"/>
  <c r="AL1066" i="1" s="1" a="1"/>
  <c r="AL1066" i="1" s="1"/>
  <c r="AL1067" i="1" a="1"/>
  <c r="AL1067" i="1" s="1"/>
  <c r="K1068" i="1" a="1"/>
  <c r="K1068" i="1" s="1"/>
  <c r="AK1068" i="1" a="1"/>
  <c r="AK1068" i="1" s="1"/>
  <c r="AL1068" i="1" s="1" a="1"/>
  <c r="AL1068" i="1" s="1"/>
  <c r="AL1069" i="1" a="1"/>
  <c r="AL1069" i="1" s="1"/>
  <c r="K1070" i="1" a="1"/>
  <c r="K1070" i="1" s="1"/>
  <c r="AK1070" i="1" a="1"/>
  <c r="AK1070" i="1" s="1"/>
  <c r="AL1070" i="1" s="1" a="1"/>
  <c r="AL1070" i="1" s="1"/>
  <c r="AJ1201" i="1" a="1"/>
  <c r="AJ1201" i="1" s="1"/>
  <c r="AJ1205" i="1" a="1"/>
  <c r="AJ1205" i="1" s="1"/>
  <c r="AI1205" i="1" a="1"/>
  <c r="AI1205" i="1" s="1"/>
  <c r="AJ1207" i="1" a="1"/>
  <c r="AJ1207" i="1" s="1"/>
  <c r="AI1207" i="1" a="1"/>
  <c r="AI1207" i="1" s="1"/>
  <c r="AJ1209" i="1" a="1"/>
  <c r="AJ1209" i="1" s="1"/>
  <c r="AI1209" i="1" a="1"/>
  <c r="AI1209" i="1" s="1"/>
  <c r="AL1071" i="1" a="1"/>
  <c r="AL1071" i="1" s="1"/>
  <c r="AL1076" i="1" a="1"/>
  <c r="AL1076" i="1" s="1"/>
  <c r="AL1077" i="1" a="1"/>
  <c r="AL1077" i="1" s="1"/>
  <c r="AL1078" i="1" a="1"/>
  <c r="AL1078" i="1" s="1"/>
  <c r="AL1079" i="1" a="1"/>
  <c r="AL1079" i="1" s="1"/>
  <c r="K1080" i="1" a="1"/>
  <c r="K1080" i="1" s="1"/>
  <c r="AL1081" i="1" a="1"/>
  <c r="AL1081" i="1" s="1"/>
  <c r="K1082" i="1" a="1"/>
  <c r="K1082" i="1" s="1"/>
  <c r="AL1083" i="1" a="1"/>
  <c r="AL1083" i="1" s="1"/>
  <c r="K1084" i="1" a="1"/>
  <c r="K1084" i="1" s="1"/>
  <c r="AL1085" i="1" a="1"/>
  <c r="AL1085" i="1" s="1"/>
  <c r="K1086" i="1" a="1"/>
  <c r="K1086" i="1" s="1"/>
  <c r="AL1087" i="1" a="1"/>
  <c r="AL1087" i="1" s="1"/>
  <c r="K1088" i="1" a="1"/>
  <c r="K1088" i="1" s="1"/>
  <c r="AL1089" i="1" a="1"/>
  <c r="AL1089" i="1" s="1"/>
  <c r="K1090" i="1" a="1"/>
  <c r="K1090" i="1" s="1"/>
  <c r="AL1091" i="1" a="1"/>
  <c r="AL1091" i="1" s="1"/>
  <c r="K1092" i="1" a="1"/>
  <c r="K1092" i="1" s="1"/>
  <c r="AL1093" i="1" a="1"/>
  <c r="AL1093" i="1" s="1"/>
  <c r="K1094" i="1" a="1"/>
  <c r="K1094" i="1" s="1"/>
  <c r="AL1095" i="1" a="1"/>
  <c r="AL1095" i="1" s="1"/>
  <c r="K1096" i="1" a="1"/>
  <c r="K1096" i="1" s="1"/>
  <c r="AL1097" i="1" a="1"/>
  <c r="AL1097" i="1" s="1"/>
  <c r="K1098" i="1" a="1"/>
  <c r="K1098" i="1" s="1"/>
  <c r="AL1099" i="1" a="1"/>
  <c r="AL1099" i="1" s="1"/>
  <c r="K1100" i="1" a="1"/>
  <c r="K1100" i="1" s="1"/>
  <c r="AL1101" i="1" a="1"/>
  <c r="AL1101" i="1" s="1"/>
  <c r="AL1105" i="1" a="1"/>
  <c r="AL1105" i="1" s="1"/>
  <c r="AL1107" i="1" a="1"/>
  <c r="AL1107" i="1" s="1"/>
  <c r="K1108" i="1" a="1"/>
  <c r="K1108" i="1" s="1"/>
  <c r="AL1109" i="1" a="1"/>
  <c r="AL1109" i="1" s="1"/>
  <c r="AL1111" i="1" a="1"/>
  <c r="AL1111" i="1" s="1"/>
  <c r="AL1115" i="1" a="1"/>
  <c r="AL1115" i="1" s="1"/>
  <c r="AL1119" i="1" a="1"/>
  <c r="AL1119" i="1" s="1"/>
  <c r="AL1123" i="1" a="1"/>
  <c r="AL1123" i="1" s="1"/>
  <c r="AL1127" i="1" a="1"/>
  <c r="AL1127" i="1" s="1"/>
  <c r="AL1131" i="1" a="1"/>
  <c r="AL1131" i="1" s="1"/>
  <c r="AL1133" i="1" a="1"/>
  <c r="AL1133" i="1" s="1"/>
  <c r="K1136" i="1" a="1"/>
  <c r="K1136" i="1" s="1"/>
  <c r="AL1137" i="1" a="1"/>
  <c r="AL1137" i="1" s="1"/>
  <c r="K1138" i="1" a="1"/>
  <c r="K1138" i="1" s="1"/>
  <c r="AL1139" i="1" a="1"/>
  <c r="AL1139" i="1" s="1"/>
  <c r="K1140" i="1" a="1"/>
  <c r="K1140" i="1" s="1"/>
  <c r="AL1141" i="1" a="1"/>
  <c r="AL1141" i="1" s="1"/>
  <c r="K1142" i="1" a="1"/>
  <c r="K1142" i="1" s="1"/>
  <c r="AL1143" i="1" a="1"/>
  <c r="AL1143" i="1" s="1"/>
  <c r="AL1145" i="1" a="1"/>
  <c r="AL1145" i="1" s="1"/>
  <c r="AL1147" i="1" a="1"/>
  <c r="AL1147" i="1" s="1"/>
  <c r="AL1149" i="1" a="1"/>
  <c r="AL1149" i="1" s="1"/>
  <c r="AL1151" i="1" a="1"/>
  <c r="AL1151" i="1" s="1"/>
  <c r="AL1153" i="1" a="1"/>
  <c r="AL1153" i="1" s="1"/>
  <c r="K1154" i="1" a="1"/>
  <c r="K1154" i="1" s="1"/>
  <c r="AL1155" i="1" a="1"/>
  <c r="AL1155" i="1" s="1"/>
  <c r="K1156" i="1" a="1"/>
  <c r="K1156" i="1" s="1"/>
  <c r="AL1157" i="1" a="1"/>
  <c r="AL1157" i="1" s="1"/>
  <c r="K1158" i="1" a="1"/>
  <c r="K1158" i="1" s="1"/>
  <c r="AL1159" i="1" a="1"/>
  <c r="AL1159" i="1" s="1"/>
  <c r="K1160" i="1" a="1"/>
  <c r="K1160" i="1" s="1"/>
  <c r="AL1161" i="1" a="1"/>
  <c r="AL1161" i="1" s="1"/>
  <c r="K1162" i="1" a="1"/>
  <c r="K1162" i="1" s="1"/>
  <c r="AL1163" i="1" a="1"/>
  <c r="AL1163" i="1" s="1"/>
  <c r="K1164" i="1" a="1"/>
  <c r="K1164" i="1" s="1"/>
  <c r="AL1165" i="1" a="1"/>
  <c r="AL1165" i="1" s="1"/>
  <c r="AL1167" i="1" a="1"/>
  <c r="AL1167" i="1" s="1"/>
  <c r="AL1174" i="1" a="1"/>
  <c r="AL1174" i="1" s="1"/>
  <c r="AL1182" i="1" a="1"/>
  <c r="AL1182" i="1" s="1"/>
  <c r="AL1188" i="1" a="1"/>
  <c r="AL1188" i="1" s="1"/>
  <c r="AL1189" i="1" a="1"/>
  <c r="AL1189" i="1" s="1"/>
  <c r="AL1190" i="1" a="1"/>
  <c r="AL1190" i="1" s="1"/>
  <c r="AL1194" i="1" a="1"/>
  <c r="AL1194" i="1" s="1"/>
  <c r="K1200" i="1" a="1"/>
  <c r="K1200" i="1" s="1"/>
  <c r="AL1201" i="1" a="1"/>
  <c r="AL1201" i="1" s="1"/>
  <c r="K1202" i="1" a="1"/>
  <c r="K1202" i="1" s="1"/>
  <c r="AL1203" i="1" a="1"/>
  <c r="AL1203" i="1" s="1"/>
  <c r="K1204" i="1" a="1"/>
  <c r="K1204" i="1" s="1"/>
  <c r="AL1205" i="1" a="1"/>
  <c r="AL1205" i="1" s="1"/>
  <c r="AL1207" i="1" a="1"/>
  <c r="AL1207" i="1" s="1"/>
  <c r="K1208" i="1" a="1"/>
  <c r="K1208" i="1" s="1"/>
  <c r="AL1209" i="1" a="1"/>
  <c r="AL1209" i="1" s="1"/>
  <c r="K1257" i="1" a="1"/>
  <c r="K1257" i="1" s="1"/>
  <c r="AL1258" i="1" a="1"/>
  <c r="AL1258" i="1" s="1"/>
  <c r="K1259" i="1" a="1"/>
  <c r="K1259" i="1" s="1"/>
  <c r="AL1260" i="1" a="1"/>
  <c r="AL1260" i="1" s="1"/>
  <c r="K1262" i="1" a="1"/>
  <c r="K1262" i="1" s="1"/>
  <c r="K1263" i="1" a="1"/>
  <c r="K1263" i="1" s="1"/>
  <c r="K1264" i="1" a="1"/>
  <c r="K1264" i="1" s="1"/>
  <c r="K1265" i="1" a="1"/>
  <c r="K1265" i="1" s="1"/>
  <c r="AL1266" i="1" a="1"/>
  <c r="AL1266" i="1" s="1"/>
  <c r="AL1267" i="1" a="1"/>
  <c r="AL1267" i="1" s="1"/>
  <c r="AL1268" i="1" a="1"/>
  <c r="AL1268" i="1" s="1"/>
  <c r="AL1269" i="1" a="1"/>
  <c r="AL1269" i="1" s="1"/>
  <c r="AL1270" i="1" a="1"/>
  <c r="AL1270" i="1" s="1"/>
  <c r="AL1271" i="1" a="1"/>
  <c r="AL1271" i="1" s="1"/>
  <c r="AL1272" i="1" a="1"/>
  <c r="AL1272" i="1" s="1"/>
  <c r="AL1273" i="1" a="1"/>
  <c r="AL1273" i="1" s="1"/>
  <c r="AL1274" i="1" a="1"/>
  <c r="AL1274" i="1" s="1"/>
  <c r="AL1275" i="1" a="1"/>
  <c r="AL1275" i="1" s="1"/>
  <c r="AL1276" i="1" a="1"/>
  <c r="AL1276" i="1" s="1"/>
  <c r="AL1277" i="1" a="1"/>
  <c r="AL1277" i="1" s="1"/>
  <c r="AL1278" i="1" a="1"/>
  <c r="AL1278" i="1" s="1"/>
  <c r="K1279" i="1" a="1"/>
  <c r="K1279" i="1" s="1"/>
  <c r="AK1279" i="1" a="1"/>
  <c r="AK1279" i="1" s="1"/>
  <c r="AL1279" i="1" s="1" a="1"/>
  <c r="AL1279" i="1" s="1"/>
  <c r="AH1280" i="1" a="1"/>
  <c r="AH1280" i="1" s="1"/>
  <c r="AJ1329" i="1" a="1"/>
  <c r="AJ1329" i="1" s="1"/>
  <c r="AI1329" i="1" a="1"/>
  <c r="AI1329" i="1" s="1"/>
  <c r="AI1331" i="1" a="1"/>
  <c r="AI1331" i="1" s="1"/>
  <c r="AJ1333" i="1" a="1"/>
  <c r="AJ1333" i="1" s="1"/>
  <c r="AI1333" i="1" a="1"/>
  <c r="AI1333" i="1" s="1"/>
  <c r="AH1344" i="1" a="1"/>
  <c r="AH1344" i="1" s="1"/>
  <c r="AH1350" i="1" a="1"/>
  <c r="AH1350" i="1" s="1"/>
  <c r="AH1352" i="1" a="1"/>
  <c r="AH1352" i="1" s="1"/>
  <c r="AH1375" i="1" a="1"/>
  <c r="AH1375" i="1" s="1"/>
  <c r="AH1379" i="1" a="1"/>
  <c r="AH1379" i="1" s="1"/>
  <c r="AI1072" i="1" a="1"/>
  <c r="AI1072" i="1" s="1"/>
  <c r="AL1072" i="1" a="1"/>
  <c r="AL1072" i="1" s="1"/>
  <c r="AI1073" i="1" a="1"/>
  <c r="AI1073" i="1" s="1"/>
  <c r="AL1073" i="1" a="1"/>
  <c r="AL1073" i="1" s="1"/>
  <c r="AI1074" i="1" a="1"/>
  <c r="AI1074" i="1" s="1"/>
  <c r="AL1074" i="1" a="1"/>
  <c r="AL1074" i="1" s="1"/>
  <c r="AK1075" i="1" a="1"/>
  <c r="AK1075" i="1" s="1"/>
  <c r="AL1075" i="1" s="1" a="1"/>
  <c r="AL1075" i="1" s="1"/>
  <c r="AH1076" i="1" a="1"/>
  <c r="AH1076" i="1" s="1"/>
  <c r="AH1077" i="1" a="1"/>
  <c r="AH1077" i="1" s="1"/>
  <c r="AH1078" i="1" a="1"/>
  <c r="AH1078" i="1" s="1"/>
  <c r="K1079" i="1" a="1"/>
  <c r="K1079" i="1" s="1"/>
  <c r="AI1080" i="1" a="1"/>
  <c r="AI1080" i="1" s="1"/>
  <c r="AK1080" i="1" a="1"/>
  <c r="AK1080" i="1" s="1"/>
  <c r="AL1080" i="1" s="1" a="1"/>
  <c r="AL1080" i="1" s="1"/>
  <c r="K1081" i="1" a="1"/>
  <c r="K1081" i="1" s="1"/>
  <c r="AI1082" i="1" a="1"/>
  <c r="AI1082" i="1" s="1"/>
  <c r="AK1082" i="1" a="1"/>
  <c r="AK1082" i="1" s="1"/>
  <c r="AL1082" i="1" s="1" a="1"/>
  <c r="AL1082" i="1" s="1"/>
  <c r="K1083" i="1" a="1"/>
  <c r="K1083" i="1" s="1"/>
  <c r="AK1084" i="1" a="1"/>
  <c r="AK1084" i="1" s="1"/>
  <c r="AL1084" i="1" s="1" a="1"/>
  <c r="AL1084" i="1" s="1"/>
  <c r="K1085" i="1" a="1"/>
  <c r="K1085" i="1" s="1"/>
  <c r="AK1086" i="1" a="1"/>
  <c r="AK1086" i="1" s="1"/>
  <c r="AL1086" i="1" s="1" a="1"/>
  <c r="AL1086" i="1" s="1"/>
  <c r="K1087" i="1" a="1"/>
  <c r="K1087" i="1" s="1"/>
  <c r="AI1088" i="1" a="1"/>
  <c r="AI1088" i="1" s="1"/>
  <c r="AK1088" i="1" a="1"/>
  <c r="AK1088" i="1" s="1"/>
  <c r="AL1088" i="1" s="1" a="1"/>
  <c r="AL1088" i="1" s="1"/>
  <c r="K1089" i="1" a="1"/>
  <c r="K1089" i="1" s="1"/>
  <c r="AK1090" i="1" a="1"/>
  <c r="AK1090" i="1" s="1"/>
  <c r="AL1090" i="1" s="1" a="1"/>
  <c r="AL1090" i="1" s="1"/>
  <c r="K1091" i="1" a="1"/>
  <c r="K1091" i="1" s="1"/>
  <c r="AI1092" i="1" a="1"/>
  <c r="AI1092" i="1" s="1"/>
  <c r="AK1092" i="1" a="1"/>
  <c r="AK1092" i="1" s="1"/>
  <c r="AL1092" i="1" s="1" a="1"/>
  <c r="AL1092" i="1" s="1"/>
  <c r="K1093" i="1" a="1"/>
  <c r="K1093" i="1" s="1"/>
  <c r="AI1094" i="1" a="1"/>
  <c r="AI1094" i="1" s="1"/>
  <c r="AK1094" i="1" a="1"/>
  <c r="AK1094" i="1" s="1"/>
  <c r="AL1094" i="1" s="1" a="1"/>
  <c r="AL1094" i="1" s="1"/>
  <c r="K1095" i="1" a="1"/>
  <c r="K1095" i="1" s="1"/>
  <c r="AI1096" i="1" a="1"/>
  <c r="AI1096" i="1" s="1"/>
  <c r="AK1096" i="1" a="1"/>
  <c r="AK1096" i="1" s="1"/>
  <c r="AL1096" i="1" s="1" a="1"/>
  <c r="AL1096" i="1" s="1"/>
  <c r="K1097" i="1" a="1"/>
  <c r="K1097" i="1" s="1"/>
  <c r="AI1098" i="1" a="1"/>
  <c r="AI1098" i="1" s="1"/>
  <c r="AK1098" i="1" a="1"/>
  <c r="AK1098" i="1" s="1"/>
  <c r="AL1098" i="1" s="1" a="1"/>
  <c r="AL1098" i="1" s="1"/>
  <c r="K1099" i="1" a="1"/>
  <c r="K1099" i="1" s="1"/>
  <c r="AI1100" i="1" a="1"/>
  <c r="AI1100" i="1" s="1"/>
  <c r="AK1100" i="1" a="1"/>
  <c r="AK1100" i="1" s="1"/>
  <c r="AL1100" i="1" s="1" a="1"/>
  <c r="AL1100" i="1" s="1"/>
  <c r="AI1102" i="1" a="1"/>
  <c r="AI1102" i="1" s="1"/>
  <c r="AK1102" i="1" a="1"/>
  <c r="AK1102" i="1" s="1"/>
  <c r="AL1102" i="1" s="1" a="1"/>
  <c r="AL1102" i="1" s="1"/>
  <c r="AI1104" i="1" a="1"/>
  <c r="AI1104" i="1" s="1"/>
  <c r="AK1104" i="1" a="1"/>
  <c r="AK1104" i="1" s="1"/>
  <c r="AL1104" i="1" s="1" a="1"/>
  <c r="AL1104" i="1" s="1"/>
  <c r="AK1106" i="1" a="1"/>
  <c r="AK1106" i="1" s="1"/>
  <c r="AL1106" i="1" s="1" a="1"/>
  <c r="AL1106" i="1" s="1"/>
  <c r="K1107" i="1" a="1"/>
  <c r="K1107" i="1" s="1"/>
  <c r="AK1108" i="1" a="1"/>
  <c r="AK1108" i="1" s="1"/>
  <c r="AL1108" i="1" s="1" a="1"/>
  <c r="AL1108" i="1" s="1"/>
  <c r="K1109" i="1" a="1"/>
  <c r="K1109" i="1" s="1"/>
  <c r="AI1110" i="1" a="1"/>
  <c r="AI1110" i="1" s="1"/>
  <c r="AK1110" i="1" a="1"/>
  <c r="AK1110" i="1" s="1"/>
  <c r="AL1110" i="1" s="1" a="1"/>
  <c r="AL1110" i="1" s="1"/>
  <c r="AI1112" i="1" a="1"/>
  <c r="AI1112" i="1" s="1"/>
  <c r="AK1112" i="1" a="1"/>
  <c r="AK1112" i="1" s="1"/>
  <c r="AL1112" i="1" s="1" a="1"/>
  <c r="AL1112" i="1" s="1"/>
  <c r="AI1114" i="1" a="1"/>
  <c r="AI1114" i="1" s="1"/>
  <c r="AK1114" i="1" a="1"/>
  <c r="AK1114" i="1" s="1"/>
  <c r="AL1114" i="1" s="1" a="1"/>
  <c r="AL1114" i="1" s="1"/>
  <c r="AI1116" i="1" a="1"/>
  <c r="AI1116" i="1" s="1"/>
  <c r="AK1116" i="1" a="1"/>
  <c r="AK1116" i="1" s="1"/>
  <c r="AL1116" i="1" s="1" a="1"/>
  <c r="AL1116" i="1" s="1"/>
  <c r="AI1118" i="1" a="1"/>
  <c r="AI1118" i="1" s="1"/>
  <c r="AK1118" i="1" a="1"/>
  <c r="AK1118" i="1" s="1"/>
  <c r="AL1118" i="1" s="1" a="1"/>
  <c r="AL1118" i="1" s="1"/>
  <c r="AI1120" i="1" a="1"/>
  <c r="AI1120" i="1" s="1"/>
  <c r="AK1120" i="1" a="1"/>
  <c r="AK1120" i="1" s="1"/>
  <c r="AL1120" i="1" s="1" a="1"/>
  <c r="AL1120" i="1" s="1"/>
  <c r="AI1122" i="1" a="1"/>
  <c r="AI1122" i="1" s="1"/>
  <c r="AK1122" i="1" a="1"/>
  <c r="AK1122" i="1" s="1"/>
  <c r="AL1122" i="1" s="1" a="1"/>
  <c r="AL1122" i="1" s="1"/>
  <c r="AI1124" i="1" a="1"/>
  <c r="AI1124" i="1" s="1"/>
  <c r="AK1124" i="1" a="1"/>
  <c r="AK1124" i="1" s="1"/>
  <c r="AL1124" i="1" s="1" a="1"/>
  <c r="AL1124" i="1" s="1"/>
  <c r="AI1126" i="1" a="1"/>
  <c r="AI1126" i="1" s="1"/>
  <c r="AK1126" i="1" a="1"/>
  <c r="AK1126" i="1" s="1"/>
  <c r="AL1126" i="1" s="1" a="1"/>
  <c r="AL1126" i="1" s="1"/>
  <c r="AI1128" i="1" a="1"/>
  <c r="AI1128" i="1" s="1"/>
  <c r="AL1128" i="1" a="1"/>
  <c r="AL1128" i="1" s="1"/>
  <c r="AI1129" i="1" a="1"/>
  <c r="AI1129" i="1" s="1"/>
  <c r="AL1129" i="1" a="1"/>
  <c r="AL1129" i="1" s="1"/>
  <c r="AI1130" i="1" a="1"/>
  <c r="AI1130" i="1" s="1"/>
  <c r="AK1130" i="1" a="1"/>
  <c r="AK1130" i="1" s="1"/>
  <c r="AL1130" i="1" s="1" a="1"/>
  <c r="AL1130" i="1" s="1"/>
  <c r="AI1132" i="1" a="1"/>
  <c r="AI1132" i="1" s="1"/>
  <c r="AK1132" i="1" a="1"/>
  <c r="AK1132" i="1" s="1"/>
  <c r="AL1132" i="1" s="1" a="1"/>
  <c r="AL1132" i="1" s="1"/>
  <c r="AI1134" i="1" a="1"/>
  <c r="AI1134" i="1" s="1"/>
  <c r="AL1134" i="1" a="1"/>
  <c r="AL1134" i="1" s="1"/>
  <c r="AI1135" i="1" a="1"/>
  <c r="AI1135" i="1" s="1"/>
  <c r="AL1135" i="1" a="1"/>
  <c r="AL1135" i="1" s="1"/>
  <c r="AI1136" i="1" a="1"/>
  <c r="AI1136" i="1" s="1"/>
  <c r="AK1136" i="1" a="1"/>
  <c r="AK1136" i="1" s="1"/>
  <c r="AL1136" i="1" s="1" a="1"/>
  <c r="AL1136" i="1" s="1"/>
  <c r="K1137" i="1" a="1"/>
  <c r="K1137" i="1" s="1"/>
  <c r="AI1138" i="1" a="1"/>
  <c r="AI1138" i="1" s="1"/>
  <c r="AK1138" i="1" a="1"/>
  <c r="AK1138" i="1" s="1"/>
  <c r="AL1138" i="1" s="1" a="1"/>
  <c r="AL1138" i="1" s="1"/>
  <c r="K1139" i="1" a="1"/>
  <c r="K1139" i="1" s="1"/>
  <c r="AI1140" i="1" a="1"/>
  <c r="AI1140" i="1" s="1"/>
  <c r="AK1140" i="1" a="1"/>
  <c r="AK1140" i="1" s="1"/>
  <c r="AL1140" i="1" s="1" a="1"/>
  <c r="AL1140" i="1" s="1"/>
  <c r="K1141" i="1" a="1"/>
  <c r="K1141" i="1" s="1"/>
  <c r="AI1142" i="1" a="1"/>
  <c r="AI1142" i="1" s="1"/>
  <c r="AK1142" i="1" a="1"/>
  <c r="AK1142" i="1" s="1"/>
  <c r="AL1142" i="1" s="1" a="1"/>
  <c r="AL1142" i="1" s="1"/>
  <c r="AI1144" i="1" a="1"/>
  <c r="AI1144" i="1" s="1"/>
  <c r="AK1144" i="1" a="1"/>
  <c r="AK1144" i="1" s="1"/>
  <c r="AL1144" i="1" s="1" a="1"/>
  <c r="AL1144" i="1" s="1"/>
  <c r="AK1146" i="1" a="1"/>
  <c r="AK1146" i="1" s="1"/>
  <c r="AL1146" i="1" s="1" a="1"/>
  <c r="AL1146" i="1" s="1"/>
  <c r="AI1148" i="1" a="1"/>
  <c r="AI1148" i="1" s="1"/>
  <c r="AK1148" i="1" a="1"/>
  <c r="AK1148" i="1" s="1"/>
  <c r="AL1148" i="1" s="1" a="1"/>
  <c r="AL1148" i="1" s="1"/>
  <c r="AK1150" i="1" a="1"/>
  <c r="AK1150" i="1" s="1"/>
  <c r="AL1150" i="1" s="1" a="1"/>
  <c r="AL1150" i="1" s="1"/>
  <c r="AI1152" i="1" a="1"/>
  <c r="AI1152" i="1" s="1"/>
  <c r="AK1152" i="1" a="1"/>
  <c r="AK1152" i="1" s="1"/>
  <c r="AL1152" i="1" s="1" a="1"/>
  <c r="AL1152" i="1" s="1"/>
  <c r="K1153" i="1" a="1"/>
  <c r="K1153" i="1" s="1"/>
  <c r="AI1154" i="1" a="1"/>
  <c r="AI1154" i="1" s="1"/>
  <c r="AK1154" i="1" a="1"/>
  <c r="AK1154" i="1" s="1"/>
  <c r="AL1154" i="1" s="1" a="1"/>
  <c r="AL1154" i="1" s="1"/>
  <c r="K1155" i="1" a="1"/>
  <c r="K1155" i="1" s="1"/>
  <c r="AK1156" i="1" a="1"/>
  <c r="AK1156" i="1" s="1"/>
  <c r="AL1156" i="1" s="1" a="1"/>
  <c r="AL1156" i="1" s="1"/>
  <c r="K1157" i="1" a="1"/>
  <c r="K1157" i="1" s="1"/>
  <c r="AI1158" i="1" a="1"/>
  <c r="AI1158" i="1" s="1"/>
  <c r="AK1158" i="1" a="1"/>
  <c r="AK1158" i="1" s="1"/>
  <c r="AL1158" i="1" s="1" a="1"/>
  <c r="AL1158" i="1" s="1"/>
  <c r="K1159" i="1" a="1"/>
  <c r="K1159" i="1" s="1"/>
  <c r="AK1160" i="1" a="1"/>
  <c r="AK1160" i="1" s="1"/>
  <c r="AL1160" i="1" s="1" a="1"/>
  <c r="AL1160" i="1" s="1"/>
  <c r="K1161" i="1" a="1"/>
  <c r="K1161" i="1" s="1"/>
  <c r="AI1162" i="1" a="1"/>
  <c r="AI1162" i="1" s="1"/>
  <c r="AK1162" i="1" a="1"/>
  <c r="AK1162" i="1" s="1"/>
  <c r="AL1162" i="1" s="1" a="1"/>
  <c r="AL1162" i="1" s="1"/>
  <c r="K1163" i="1" a="1"/>
  <c r="K1163" i="1" s="1"/>
  <c r="AI1164" i="1" a="1"/>
  <c r="AI1164" i="1" s="1"/>
  <c r="AK1164" i="1" a="1"/>
  <c r="AK1164" i="1" s="1"/>
  <c r="AL1164" i="1" s="1" a="1"/>
  <c r="AL1164" i="1" s="1"/>
  <c r="K1165" i="1" a="1"/>
  <c r="K1165" i="1" s="1"/>
  <c r="AI1166" i="1" a="1"/>
  <c r="AI1166" i="1" s="1"/>
  <c r="AK1166" i="1" a="1"/>
  <c r="AK1166" i="1" s="1"/>
  <c r="AL1166" i="1" s="1" a="1"/>
  <c r="AL1166" i="1" s="1"/>
  <c r="AI1168" i="1" a="1"/>
  <c r="AI1168" i="1" s="1"/>
  <c r="AL1168" i="1" a="1"/>
  <c r="AL1168" i="1" s="1"/>
  <c r="AI1169" i="1" a="1"/>
  <c r="AI1169" i="1" s="1"/>
  <c r="AL1169" i="1" a="1"/>
  <c r="AL1169" i="1" s="1"/>
  <c r="AL1170" i="1" a="1"/>
  <c r="AL1170" i="1" s="1"/>
  <c r="K1170" i="1" a="1"/>
  <c r="K1170" i="1" s="1"/>
  <c r="AI1171" i="1" a="1"/>
  <c r="AI1171" i="1" s="1"/>
  <c r="AK1171" i="1" a="1"/>
  <c r="AK1171" i="1" s="1"/>
  <c r="AL1171" i="1" s="1" a="1"/>
  <c r="AL1171" i="1" s="1"/>
  <c r="AI1173" i="1" a="1"/>
  <c r="AI1173" i="1" s="1"/>
  <c r="AK1173" i="1" a="1"/>
  <c r="AK1173" i="1" s="1"/>
  <c r="AL1173" i="1" s="1" a="1"/>
  <c r="AL1173" i="1" s="1"/>
  <c r="AI1175" i="1" a="1"/>
  <c r="AI1175" i="1" s="1"/>
  <c r="AK1175" i="1" a="1"/>
  <c r="AK1175" i="1" s="1"/>
  <c r="AL1175" i="1" s="1" a="1"/>
  <c r="AL1175" i="1" s="1"/>
  <c r="AI1177" i="1" a="1"/>
  <c r="AI1177" i="1" s="1"/>
  <c r="AK1177" i="1" a="1"/>
  <c r="AK1177" i="1" s="1"/>
  <c r="AL1177" i="1" s="1" a="1"/>
  <c r="AL1177" i="1" s="1"/>
  <c r="AI1179" i="1" a="1"/>
  <c r="AI1179" i="1" s="1"/>
  <c r="AK1179" i="1" a="1"/>
  <c r="AK1179" i="1" s="1"/>
  <c r="AL1179" i="1" s="1" a="1"/>
  <c r="AL1179" i="1" s="1"/>
  <c r="AI1181" i="1" a="1"/>
  <c r="AI1181" i="1" s="1"/>
  <c r="AK1181" i="1" a="1"/>
  <c r="AK1181" i="1" s="1"/>
  <c r="AL1181" i="1" s="1" a="1"/>
  <c r="AL1181" i="1" s="1"/>
  <c r="AI1183" i="1" a="1"/>
  <c r="AI1183" i="1" s="1"/>
  <c r="AK1183" i="1" a="1"/>
  <c r="AK1183" i="1" s="1"/>
  <c r="AL1183" i="1" s="1" a="1"/>
  <c r="AL1183" i="1" s="1"/>
  <c r="AI1185" i="1" a="1"/>
  <c r="AI1185" i="1" s="1"/>
  <c r="AL1185" i="1" a="1"/>
  <c r="AL1185" i="1" s="1"/>
  <c r="AI1186" i="1" a="1"/>
  <c r="AI1186" i="1" s="1"/>
  <c r="AL1186" i="1" a="1"/>
  <c r="AL1186" i="1" s="1"/>
  <c r="AI1187" i="1" a="1"/>
  <c r="AI1187" i="1" s="1"/>
  <c r="AK1187" i="1" a="1"/>
  <c r="AK1187" i="1" s="1"/>
  <c r="AL1187" i="1" s="1" a="1"/>
  <c r="AL1187" i="1" s="1"/>
  <c r="AH1188" i="1" a="1"/>
  <c r="AH1188" i="1" s="1"/>
  <c r="AH1189" i="1" a="1"/>
  <c r="AH1189" i="1" s="1"/>
  <c r="AI1191" i="1" a="1"/>
  <c r="AI1191" i="1" s="1"/>
  <c r="AK1191" i="1" a="1"/>
  <c r="AK1191" i="1" s="1"/>
  <c r="AL1191" i="1" s="1" a="1"/>
  <c r="AL1191" i="1" s="1"/>
  <c r="AI1193" i="1" a="1"/>
  <c r="AI1193" i="1" s="1"/>
  <c r="AK1193" i="1" a="1"/>
  <c r="AK1193" i="1" s="1"/>
  <c r="AL1193" i="1" s="1" a="1"/>
  <c r="AL1193" i="1" s="1"/>
  <c r="AI1195" i="1" a="1"/>
  <c r="AI1195" i="1" s="1"/>
  <c r="AK1195" i="1" a="1"/>
  <c r="AK1195" i="1" s="1"/>
  <c r="AL1195" i="1" s="1" a="1"/>
  <c r="AL1195" i="1" s="1"/>
  <c r="AI1197" i="1" a="1"/>
  <c r="AI1197" i="1" s="1"/>
  <c r="AL1197" i="1" a="1"/>
  <c r="AL1197" i="1" s="1"/>
  <c r="AI1198" i="1" a="1"/>
  <c r="AI1198" i="1" s="1"/>
  <c r="AL1198" i="1" a="1"/>
  <c r="AL1198" i="1" s="1"/>
  <c r="AI1199" i="1" a="1"/>
  <c r="AI1199" i="1" s="1"/>
  <c r="AL1199" i="1" a="1"/>
  <c r="AL1199" i="1" s="1"/>
  <c r="AI1200" i="1" a="1"/>
  <c r="AI1200" i="1" s="1"/>
  <c r="AK1200" i="1" a="1"/>
  <c r="AK1200" i="1" s="1"/>
  <c r="AL1200" i="1" s="1" a="1"/>
  <c r="AL1200" i="1" s="1"/>
  <c r="K1201" i="1" a="1"/>
  <c r="K1201" i="1" s="1"/>
  <c r="AI1202" i="1" a="1"/>
  <c r="AI1202" i="1" s="1"/>
  <c r="AK1202" i="1" a="1"/>
  <c r="AK1202" i="1" s="1"/>
  <c r="AL1202" i="1" s="1" a="1"/>
  <c r="AL1202" i="1" s="1"/>
  <c r="K1203" i="1" a="1"/>
  <c r="K1203" i="1" s="1"/>
  <c r="AI1204" i="1" a="1"/>
  <c r="AI1204" i="1" s="1"/>
  <c r="AK1204" i="1" a="1"/>
  <c r="AK1204" i="1" s="1"/>
  <c r="AL1204" i="1" s="1" a="1"/>
  <c r="AL1204" i="1" s="1"/>
  <c r="K1205" i="1" a="1"/>
  <c r="K1205" i="1" s="1"/>
  <c r="AI1206" i="1" a="1"/>
  <c r="AI1206" i="1" s="1"/>
  <c r="AK1206" i="1" a="1"/>
  <c r="AK1206" i="1" s="1"/>
  <c r="AL1206" i="1" s="1" a="1"/>
  <c r="AL1206" i="1" s="1"/>
  <c r="K1207" i="1" a="1"/>
  <c r="K1207" i="1" s="1"/>
  <c r="AI1208" i="1" a="1"/>
  <c r="AI1208" i="1" s="1"/>
  <c r="AK1208" i="1" a="1"/>
  <c r="AK1208" i="1" s="1"/>
  <c r="AL1208" i="1" s="1" a="1"/>
  <c r="AL1208" i="1" s="1"/>
  <c r="K1209" i="1" a="1"/>
  <c r="K1209" i="1" s="1"/>
  <c r="AI1210" i="1" a="1"/>
  <c r="AI1210" i="1" s="1"/>
  <c r="AL1210" i="1" a="1"/>
  <c r="AL1210" i="1" s="1"/>
  <c r="AI1211" i="1" a="1"/>
  <c r="AI1211" i="1" s="1"/>
  <c r="AL1211" i="1" a="1"/>
  <c r="AL1211" i="1" s="1"/>
  <c r="AI1212" i="1" a="1"/>
  <c r="AI1212" i="1" s="1"/>
  <c r="AL1212" i="1" a="1"/>
  <c r="AL1212" i="1" s="1"/>
  <c r="AI1213" i="1" a="1"/>
  <c r="AI1213" i="1" s="1"/>
  <c r="AL1213" i="1" a="1"/>
  <c r="AL1213" i="1" s="1"/>
  <c r="AI1214" i="1" a="1"/>
  <c r="AI1214" i="1" s="1"/>
  <c r="AL1214" i="1" a="1"/>
  <c r="AL1214" i="1" s="1"/>
  <c r="AI1215" i="1" a="1"/>
  <c r="AI1215" i="1" s="1"/>
  <c r="AL1215" i="1" a="1"/>
  <c r="AL1215" i="1" s="1"/>
  <c r="AI1216" i="1" a="1"/>
  <c r="AI1216" i="1" s="1"/>
  <c r="AL1216" i="1" a="1"/>
  <c r="AL1216" i="1" s="1"/>
  <c r="AL1217" i="1" a="1"/>
  <c r="AL1217" i="1" s="1"/>
  <c r="AI1218" i="1" a="1"/>
  <c r="AI1218" i="1" s="1"/>
  <c r="AL1218" i="1" a="1"/>
  <c r="AL1218" i="1" s="1"/>
  <c r="AI1219" i="1" a="1"/>
  <c r="AI1219" i="1" s="1"/>
  <c r="AL1219" i="1" a="1"/>
  <c r="AL1219" i="1" s="1"/>
  <c r="AI1220" i="1" a="1"/>
  <c r="AI1220" i="1" s="1"/>
  <c r="AL1220" i="1" a="1"/>
  <c r="AL1220" i="1" s="1"/>
  <c r="AL1221" i="1" a="1"/>
  <c r="AL1221" i="1" s="1"/>
  <c r="AI1222" i="1" a="1"/>
  <c r="AI1222" i="1" s="1"/>
  <c r="AL1222" i="1" a="1"/>
  <c r="AL1222" i="1" s="1"/>
  <c r="AI1223" i="1" a="1"/>
  <c r="AI1223" i="1" s="1"/>
  <c r="AL1223" i="1" a="1"/>
  <c r="AL1223" i="1" s="1"/>
  <c r="AI1224" i="1" a="1"/>
  <c r="AI1224" i="1" s="1"/>
  <c r="AL1224" i="1" a="1"/>
  <c r="AL1224" i="1" s="1"/>
  <c r="AI1225" i="1" a="1"/>
  <c r="AI1225" i="1" s="1"/>
  <c r="AL1225" i="1" a="1"/>
  <c r="AL1225" i="1" s="1"/>
  <c r="AI1226" i="1" a="1"/>
  <c r="AI1226" i="1" s="1"/>
  <c r="AL1226" i="1" a="1"/>
  <c r="AL1226" i="1" s="1"/>
  <c r="AI1227" i="1" a="1"/>
  <c r="AI1227" i="1" s="1"/>
  <c r="AL1227" i="1" a="1"/>
  <c r="AL1227" i="1" s="1"/>
  <c r="AI1228" i="1" a="1"/>
  <c r="AI1228" i="1" s="1"/>
  <c r="AL1228" i="1" a="1"/>
  <c r="AL1228" i="1" s="1"/>
  <c r="AI1229" i="1" a="1"/>
  <c r="AI1229" i="1" s="1"/>
  <c r="AL1229" i="1" a="1"/>
  <c r="AL1229" i="1" s="1"/>
  <c r="AI1230" i="1" a="1"/>
  <c r="AI1230" i="1" s="1"/>
  <c r="AL1230" i="1" a="1"/>
  <c r="AL1230" i="1" s="1"/>
  <c r="AI1231" i="1" a="1"/>
  <c r="AI1231" i="1" s="1"/>
  <c r="AL1231" i="1" a="1"/>
  <c r="AL1231" i="1" s="1"/>
  <c r="AI1232" i="1" a="1"/>
  <c r="AI1232" i="1" s="1"/>
  <c r="AL1232" i="1" a="1"/>
  <c r="AL1232" i="1" s="1"/>
  <c r="AL1233" i="1" a="1"/>
  <c r="AL1233" i="1" s="1"/>
  <c r="AI1234" i="1" a="1"/>
  <c r="AI1234" i="1" s="1"/>
  <c r="AL1234" i="1" a="1"/>
  <c r="AL1234" i="1" s="1"/>
  <c r="AI1235" i="1" a="1"/>
  <c r="AI1235" i="1" s="1"/>
  <c r="AL1235" i="1" a="1"/>
  <c r="AL1235" i="1" s="1"/>
  <c r="AI1236" i="1" a="1"/>
  <c r="AI1236" i="1" s="1"/>
  <c r="AL1236" i="1" a="1"/>
  <c r="AL1236" i="1" s="1"/>
  <c r="AL1237" i="1" a="1"/>
  <c r="AL1237" i="1" s="1"/>
  <c r="AI1238" i="1" a="1"/>
  <c r="AI1238" i="1" s="1"/>
  <c r="AL1238" i="1" a="1"/>
  <c r="AL1238" i="1" s="1"/>
  <c r="AI1239" i="1" a="1"/>
  <c r="AI1239" i="1" s="1"/>
  <c r="AL1239" i="1" a="1"/>
  <c r="AL1239" i="1" s="1"/>
  <c r="AI1240" i="1" a="1"/>
  <c r="AI1240" i="1" s="1"/>
  <c r="AL1240" i="1" a="1"/>
  <c r="AL1240" i="1" s="1"/>
  <c r="AI1241" i="1" a="1"/>
  <c r="AI1241" i="1" s="1"/>
  <c r="AL1241" i="1" a="1"/>
  <c r="AL1241" i="1" s="1"/>
  <c r="AI1242" i="1" a="1"/>
  <c r="AI1242" i="1" s="1"/>
  <c r="AL1242" i="1" a="1"/>
  <c r="AL1242" i="1" s="1"/>
  <c r="AI1243" i="1" a="1"/>
  <c r="AI1243" i="1" s="1"/>
  <c r="AL1243" i="1" a="1"/>
  <c r="AL1243" i="1" s="1"/>
  <c r="AI1244" i="1" a="1"/>
  <c r="AI1244" i="1" s="1"/>
  <c r="AL1244" i="1" a="1"/>
  <c r="AL1244" i="1" s="1"/>
  <c r="AI1245" i="1" a="1"/>
  <c r="AI1245" i="1" s="1"/>
  <c r="AL1245" i="1" a="1"/>
  <c r="AL1245" i="1" s="1"/>
  <c r="AI1246" i="1" a="1"/>
  <c r="AI1246" i="1" s="1"/>
  <c r="AL1246" i="1" a="1"/>
  <c r="AL1246" i="1" s="1"/>
  <c r="AI1247" i="1" a="1"/>
  <c r="AI1247" i="1" s="1"/>
  <c r="AL1247" i="1" a="1"/>
  <c r="AL1247" i="1" s="1"/>
  <c r="AI1248" i="1" a="1"/>
  <c r="AI1248" i="1" s="1"/>
  <c r="AL1248" i="1" a="1"/>
  <c r="AL1248" i="1" s="1"/>
  <c r="AL1249" i="1" a="1"/>
  <c r="AL1249" i="1" s="1"/>
  <c r="AI1250" i="1" a="1"/>
  <c r="AI1250" i="1" s="1"/>
  <c r="AL1250" i="1" a="1"/>
  <c r="AL1250" i="1" s="1"/>
  <c r="AI1251" i="1" a="1"/>
  <c r="AI1251" i="1" s="1"/>
  <c r="AL1251" i="1" a="1"/>
  <c r="AL1251" i="1" s="1"/>
  <c r="AI1252" i="1" a="1"/>
  <c r="AI1252" i="1" s="1"/>
  <c r="AL1252" i="1" a="1"/>
  <c r="AL1252" i="1" s="1"/>
  <c r="AI1253" i="1" a="1"/>
  <c r="AI1253" i="1" s="1"/>
  <c r="AL1253" i="1" a="1"/>
  <c r="AL1253" i="1" s="1"/>
  <c r="AI1254" i="1" a="1"/>
  <c r="AI1254" i="1" s="1"/>
  <c r="AL1254" i="1" a="1"/>
  <c r="AL1254" i="1" s="1"/>
  <c r="AI1255" i="1" a="1"/>
  <c r="AI1255" i="1" s="1"/>
  <c r="AL1255" i="1" a="1"/>
  <c r="AL1255" i="1" s="1"/>
  <c r="AI1256" i="1" a="1"/>
  <c r="AI1256" i="1" s="1"/>
  <c r="AL1256" i="1" a="1"/>
  <c r="AL1256" i="1" s="1"/>
  <c r="AI1257" i="1" a="1"/>
  <c r="AI1257" i="1" s="1"/>
  <c r="AK1257" i="1" a="1"/>
  <c r="AK1257" i="1" s="1"/>
  <c r="AL1257" i="1" s="1" a="1"/>
  <c r="AL1257" i="1" s="1"/>
  <c r="K1258" i="1" a="1"/>
  <c r="K1258" i="1" s="1"/>
  <c r="AK1259" i="1" a="1"/>
  <c r="AK1259" i="1" s="1"/>
  <c r="AL1259" i="1" s="1" a="1"/>
  <c r="AL1259" i="1" s="1"/>
  <c r="K1260" i="1" a="1"/>
  <c r="K1260" i="1" s="1"/>
  <c r="AL1261" i="1" a="1"/>
  <c r="AL1261" i="1" s="1"/>
  <c r="K1261" i="1" a="1"/>
  <c r="K1261" i="1" s="1"/>
  <c r="AI1262" i="1" a="1"/>
  <c r="AI1262" i="1" s="1"/>
  <c r="AK1262" i="1" a="1"/>
  <c r="AK1262" i="1" s="1"/>
  <c r="AL1262" i="1" s="1" a="1"/>
  <c r="AL1262" i="1" s="1"/>
  <c r="AH1263" i="1" a="1"/>
  <c r="AH1263" i="1" s="1"/>
  <c r="AH1264" i="1" a="1"/>
  <c r="AH1264" i="1" s="1"/>
  <c r="AH1265" i="1" a="1"/>
  <c r="AH1265" i="1" s="1"/>
  <c r="AH1266" i="1" a="1"/>
  <c r="AH1266" i="1" s="1"/>
  <c r="AH1267" i="1" a="1"/>
  <c r="AH1267" i="1" s="1"/>
  <c r="AH1268" i="1" a="1"/>
  <c r="AH1268" i="1" s="1"/>
  <c r="AH1269" i="1" a="1"/>
  <c r="AH1269" i="1" s="1"/>
  <c r="AH1270" i="1" a="1"/>
  <c r="AH1270" i="1" s="1"/>
  <c r="AH1271" i="1" a="1"/>
  <c r="AH1271" i="1" s="1"/>
  <c r="AH1272" i="1" a="1"/>
  <c r="AH1272" i="1" s="1"/>
  <c r="AH1273" i="1" a="1"/>
  <c r="AH1273" i="1" s="1"/>
  <c r="AH1274" i="1" a="1"/>
  <c r="AH1274" i="1" s="1"/>
  <c r="AH1275" i="1" a="1"/>
  <c r="AH1275" i="1" s="1"/>
  <c r="AH1276" i="1" a="1"/>
  <c r="AH1276" i="1" s="1"/>
  <c r="AH1277" i="1" a="1"/>
  <c r="AH1277" i="1" s="1"/>
  <c r="AH1278" i="1" a="1"/>
  <c r="AH1278" i="1" s="1"/>
  <c r="AH1279" i="1" a="1"/>
  <c r="AH1279" i="1" s="1"/>
  <c r="AK1280" i="1" a="1"/>
  <c r="AK1280" i="1" s="1"/>
  <c r="AL1280" i="1" s="1" a="1"/>
  <c r="AL1280" i="1" s="1"/>
  <c r="AJ1403" i="1" a="1"/>
  <c r="AJ1403" i="1" s="1"/>
  <c r="AI1403" i="1" a="1"/>
  <c r="AI1403" i="1" s="1"/>
  <c r="AJ1405" i="1" a="1"/>
  <c r="AJ1405" i="1" s="1"/>
  <c r="AI1405" i="1" a="1"/>
  <c r="AI1405" i="1" s="1"/>
  <c r="AJ1407" i="1" a="1"/>
  <c r="AJ1407" i="1" s="1"/>
  <c r="AJ1409" i="1" a="1"/>
  <c r="AJ1409" i="1" s="1"/>
  <c r="AI1409" i="1" a="1"/>
  <c r="AI1409" i="1" s="1"/>
  <c r="AJ1419" i="1" a="1"/>
  <c r="AJ1419" i="1" s="1"/>
  <c r="AI1419" i="1" a="1"/>
  <c r="AI1419" i="1" s="1"/>
  <c r="AJ1421" i="1" a="1"/>
  <c r="AJ1421" i="1" s="1"/>
  <c r="AI1421" i="1" a="1"/>
  <c r="AI1421" i="1" s="1"/>
  <c r="AJ1423" i="1" a="1"/>
  <c r="AJ1423" i="1" s="1"/>
  <c r="AI1423" i="1" a="1"/>
  <c r="AI1423" i="1" s="1"/>
  <c r="AJ1425" i="1" a="1"/>
  <c r="AJ1425" i="1" s="1"/>
  <c r="AI1425" i="1" a="1"/>
  <c r="AI1425" i="1" s="1"/>
  <c r="AJ1427" i="1" a="1"/>
  <c r="AJ1427" i="1" s="1"/>
  <c r="AI1427" i="1" a="1"/>
  <c r="AI1427" i="1" s="1"/>
  <c r="AJ1429" i="1" a="1"/>
  <c r="AJ1429" i="1" s="1"/>
  <c r="AI1429" i="1" a="1"/>
  <c r="AI1429" i="1" s="1"/>
  <c r="AJ1451" i="1" a="1"/>
  <c r="AJ1451" i="1" s="1"/>
  <c r="AI1451" i="1" a="1"/>
  <c r="AI1451" i="1" s="1"/>
  <c r="AJ1453" i="1" a="1"/>
  <c r="AJ1453" i="1" s="1"/>
  <c r="AJ1454" i="1" a="1"/>
  <c r="AJ1454" i="1" s="1"/>
  <c r="AI1454" i="1" a="1"/>
  <c r="AI1454" i="1" s="1"/>
  <c r="AJ1456" i="1" a="1"/>
  <c r="AJ1456" i="1" s="1"/>
  <c r="AI1456" i="1" a="1"/>
  <c r="AI1456" i="1" s="1"/>
  <c r="AL1501" i="1" a="1"/>
  <c r="AL1501" i="1" s="1"/>
  <c r="AL1322" i="1" a="1"/>
  <c r="AL1322" i="1" s="1"/>
  <c r="AL1324" i="1" a="1"/>
  <c r="AL1324" i="1" s="1"/>
  <c r="AL1326" i="1" a="1"/>
  <c r="AL1326" i="1" s="1"/>
  <c r="K1328" i="1" a="1"/>
  <c r="K1328" i="1" s="1"/>
  <c r="AL1329" i="1" a="1"/>
  <c r="AL1329" i="1" s="1"/>
  <c r="K1330" i="1" a="1"/>
  <c r="K1330" i="1" s="1"/>
  <c r="AL1331" i="1" a="1"/>
  <c r="AL1331" i="1" s="1"/>
  <c r="K1332" i="1" a="1"/>
  <c r="K1332" i="1" s="1"/>
  <c r="AL1333" i="1" a="1"/>
  <c r="AL1333" i="1" s="1"/>
  <c r="K1334" i="1" a="1"/>
  <c r="K1334" i="1" s="1"/>
  <c r="AL1335" i="1" a="1"/>
  <c r="AL1335" i="1" s="1"/>
  <c r="AL1337" i="1" a="1"/>
  <c r="AL1337" i="1" s="1"/>
  <c r="AL1339" i="1" a="1"/>
  <c r="AL1339" i="1" s="1"/>
  <c r="AL1341" i="1" a="1"/>
  <c r="AL1341" i="1" s="1"/>
  <c r="AL1343" i="1" a="1"/>
  <c r="AL1343" i="1" s="1"/>
  <c r="AL1346" i="1" a="1"/>
  <c r="AL1346" i="1" s="1"/>
  <c r="AL1348" i="1" a="1"/>
  <c r="AL1348" i="1" s="1"/>
  <c r="K1349" i="1" a="1"/>
  <c r="K1349" i="1" s="1"/>
  <c r="AL1350" i="1" a="1"/>
  <c r="AL1350" i="1" s="1"/>
  <c r="K1351" i="1" a="1"/>
  <c r="K1351" i="1" s="1"/>
  <c r="AL1352" i="1" a="1"/>
  <c r="AL1352" i="1" s="1"/>
  <c r="K1353" i="1" a="1"/>
  <c r="K1353" i="1" s="1"/>
  <c r="AL1354" i="1" a="1"/>
  <c r="AL1354" i="1" s="1"/>
  <c r="AL1355" i="1" a="1"/>
  <c r="AL1355" i="1" s="1"/>
  <c r="AL1356" i="1" a="1"/>
  <c r="AL1356" i="1" s="1"/>
  <c r="AL1357" i="1" a="1"/>
  <c r="AL1357" i="1" s="1"/>
  <c r="AL1358" i="1" a="1"/>
  <c r="AL1358" i="1" s="1"/>
  <c r="AL1359" i="1" a="1"/>
  <c r="AL1359" i="1" s="1"/>
  <c r="AL1360" i="1" a="1"/>
  <c r="AL1360" i="1" s="1"/>
  <c r="AL1361" i="1" a="1"/>
  <c r="AL1361" i="1" s="1"/>
  <c r="AL1362" i="1" a="1"/>
  <c r="AL1362" i="1" s="1"/>
  <c r="AL1363" i="1" a="1"/>
  <c r="AL1363" i="1" s="1"/>
  <c r="AL1364" i="1" a="1"/>
  <c r="AL1364" i="1" s="1"/>
  <c r="AL1365" i="1" a="1"/>
  <c r="AL1365" i="1" s="1"/>
  <c r="AL1366" i="1" a="1"/>
  <c r="AL1366" i="1" s="1"/>
  <c r="AL1367" i="1" a="1"/>
  <c r="AL1367" i="1" s="1"/>
  <c r="AL1368" i="1" a="1"/>
  <c r="AL1368" i="1" s="1"/>
  <c r="AL1369" i="1" a="1"/>
  <c r="AL1369" i="1" s="1"/>
  <c r="AL1370" i="1" a="1"/>
  <c r="AL1370" i="1" s="1"/>
  <c r="AL1371" i="1" a="1"/>
  <c r="AL1371" i="1" s="1"/>
  <c r="AL1372" i="1" a="1"/>
  <c r="AL1372" i="1" s="1"/>
  <c r="AL1373" i="1" a="1"/>
  <c r="AL1373" i="1" s="1"/>
  <c r="K1374" i="1" a="1"/>
  <c r="K1374" i="1" s="1"/>
  <c r="AL1375" i="1" a="1"/>
  <c r="AL1375" i="1" s="1"/>
  <c r="K1376" i="1" a="1"/>
  <c r="K1376" i="1" s="1"/>
  <c r="K1377" i="1" a="1"/>
  <c r="K1377" i="1" s="1"/>
  <c r="K1378" i="1" a="1"/>
  <c r="K1378" i="1" s="1"/>
  <c r="AL1379" i="1" a="1"/>
  <c r="AL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6" i="1" a="1"/>
  <c r="K1386" i="1" s="1"/>
  <c r="K1387" i="1" a="1"/>
  <c r="K1387" i="1" s="1"/>
  <c r="AL1388" i="1" a="1"/>
  <c r="AL1388" i="1" s="1"/>
  <c r="AL1389" i="1" a="1"/>
  <c r="AL1389" i="1" s="1"/>
  <c r="AL1390" i="1" a="1"/>
  <c r="AL1390" i="1" s="1"/>
  <c r="AL1391" i="1" a="1"/>
  <c r="AL1391" i="1" s="1"/>
  <c r="AL1392" i="1" a="1"/>
  <c r="AL1392" i="1" s="1"/>
  <c r="AL1393" i="1" a="1"/>
  <c r="AL1393" i="1" s="1"/>
  <c r="AL1394" i="1" a="1"/>
  <c r="AL1394" i="1" s="1"/>
  <c r="AL1395" i="1" a="1"/>
  <c r="AL1395" i="1" s="1"/>
  <c r="AL1396" i="1" a="1"/>
  <c r="AL1396" i="1" s="1"/>
  <c r="AL1397" i="1" a="1"/>
  <c r="AL1397" i="1" s="1"/>
  <c r="AL1398" i="1" a="1"/>
  <c r="AL1398" i="1" s="1"/>
  <c r="AL1399" i="1" a="1"/>
  <c r="AL1399" i="1" s="1"/>
  <c r="AL1400" i="1" a="1"/>
  <c r="AL1400" i="1" s="1"/>
  <c r="K1402" i="1" a="1"/>
  <c r="K1402" i="1" s="1"/>
  <c r="AL1403" i="1" a="1"/>
  <c r="AL1403" i="1" s="1"/>
  <c r="K1404" i="1" a="1"/>
  <c r="K1404" i="1" s="1"/>
  <c r="AL1405" i="1" a="1"/>
  <c r="AL1405" i="1" s="1"/>
  <c r="K1406" i="1" a="1"/>
  <c r="K1406" i="1" s="1"/>
  <c r="AL1407" i="1" a="1"/>
  <c r="AL1407" i="1" s="1"/>
  <c r="K1408" i="1" a="1"/>
  <c r="K1408" i="1" s="1"/>
  <c r="AL1409" i="1" a="1"/>
  <c r="AL1409" i="1" s="1"/>
  <c r="AL1411" i="1" a="1"/>
  <c r="AL1411" i="1" s="1"/>
  <c r="AL1413" i="1" a="1"/>
  <c r="AL1413" i="1" s="1"/>
  <c r="K1414" i="1" a="1"/>
  <c r="K1414" i="1" s="1"/>
  <c r="AL1417" i="1" a="1"/>
  <c r="AL1417" i="1" s="1"/>
  <c r="AL1419" i="1" a="1"/>
  <c r="AL1419" i="1" s="1"/>
  <c r="K1420" i="1" a="1"/>
  <c r="K1420" i="1" s="1"/>
  <c r="AL1421" i="1" a="1"/>
  <c r="AL1421" i="1" s="1"/>
  <c r="K1422" i="1" a="1"/>
  <c r="K1422" i="1" s="1"/>
  <c r="AL1423" i="1" a="1"/>
  <c r="AL1423" i="1" s="1"/>
  <c r="K1424" i="1" a="1"/>
  <c r="K1424" i="1" s="1"/>
  <c r="AL1425" i="1" a="1"/>
  <c r="AL1425" i="1" s="1"/>
  <c r="K1426" i="1" a="1"/>
  <c r="K1426" i="1" s="1"/>
  <c r="AL1427" i="1" a="1"/>
  <c r="AL1427" i="1" s="1"/>
  <c r="K1428" i="1" a="1"/>
  <c r="K1428" i="1" s="1"/>
  <c r="AL1429" i="1" a="1"/>
  <c r="AL1429" i="1" s="1"/>
  <c r="AL1431" i="1" a="1"/>
  <c r="AL1431" i="1" s="1"/>
  <c r="AL1435" i="1" a="1"/>
  <c r="AL1435" i="1" s="1"/>
  <c r="AL1437" i="1" a="1"/>
  <c r="AL1437" i="1" s="1"/>
  <c r="AL1439" i="1" a="1"/>
  <c r="AL1439" i="1" s="1"/>
  <c r="AL1443" i="1" a="1"/>
  <c r="AL1443" i="1" s="1"/>
  <c r="AL1445" i="1" a="1"/>
  <c r="AL1445" i="1" s="1"/>
  <c r="AL1447" i="1" a="1"/>
  <c r="AL1447" i="1" s="1"/>
  <c r="AL1448" i="1" a="1"/>
  <c r="AL1448" i="1" s="1"/>
  <c r="AL1449" i="1" a="1"/>
  <c r="AL1449" i="1" s="1"/>
  <c r="AL1450" i="1" a="1"/>
  <c r="AL1450" i="1" s="1"/>
  <c r="AL1451" i="1" a="1"/>
  <c r="AL1451" i="1" s="1"/>
  <c r="K1452" i="1" a="1"/>
  <c r="K1452" i="1" s="1"/>
  <c r="AL1453" i="1" a="1"/>
  <c r="AL1453" i="1" s="1"/>
  <c r="K1455" i="1" a="1"/>
  <c r="K1455" i="1" s="1"/>
  <c r="AL1456" i="1" a="1"/>
  <c r="AL1456" i="1" s="1"/>
  <c r="AL1458" i="1" a="1"/>
  <c r="AL1458" i="1" s="1"/>
  <c r="AL1460" i="1" a="1"/>
  <c r="AL1460" i="1" s="1"/>
  <c r="AL1462" i="1" a="1"/>
  <c r="AL1462" i="1" s="1"/>
  <c r="AL1464" i="1" a="1"/>
  <c r="AL1464" i="1" s="1"/>
  <c r="AH1508" i="1" a="1"/>
  <c r="AH1508" i="1" s="1"/>
  <c r="AJ1508" i="1" s="1" a="1"/>
  <c r="AJ1508" i="1" s="1"/>
  <c r="AH1510" i="1" a="1"/>
  <c r="AH1510" i="1" s="1"/>
  <c r="AH1512" i="1" a="1"/>
  <c r="AH1512" i="1" s="1"/>
  <c r="AH1514" i="1" a="1"/>
  <c r="AH1514" i="1" s="1"/>
  <c r="AH1522" i="1" a="1"/>
  <c r="AH1522" i="1" s="1"/>
  <c r="AL1522" i="1" a="1"/>
  <c r="AL1522" i="1" s="1"/>
  <c r="AH1524" i="1" a="1"/>
  <c r="AH1524" i="1" s="1"/>
  <c r="AL1524" i="1" a="1"/>
  <c r="AL1524" i="1" s="1"/>
  <c r="AI1526" i="1" a="1"/>
  <c r="AI1526" i="1" s="1"/>
  <c r="K1527" i="1" a="1"/>
  <c r="K1527" i="1" s="1"/>
  <c r="AH1527" i="1" a="1"/>
  <c r="AH1527" i="1" s="1"/>
  <c r="K1529" i="1" a="1"/>
  <c r="K1529" i="1" s="1"/>
  <c r="AH1529" i="1" a="1"/>
  <c r="AH1529" i="1" s="1"/>
  <c r="K1531" i="1" a="1"/>
  <c r="K1531" i="1" s="1"/>
  <c r="AH1531" i="1" a="1"/>
  <c r="AH1531" i="1" s="1"/>
  <c r="K1555" i="1" a="1"/>
  <c r="K1555" i="1" s="1"/>
  <c r="AH1555" i="1" a="1"/>
  <c r="AH1555" i="1" s="1"/>
  <c r="K1280" i="1" a="1"/>
  <c r="K1280" i="1" s="1"/>
  <c r="AK1321" i="1" a="1"/>
  <c r="AK1321" i="1" s="1"/>
  <c r="AI1323" i="1" a="1"/>
  <c r="AI1323" i="1" s="1"/>
  <c r="AK1323" i="1" a="1"/>
  <c r="AK1323" i="1" s="1"/>
  <c r="AL1323" i="1" s="1" a="1"/>
  <c r="AL1323" i="1" s="1"/>
  <c r="AI1325" i="1" a="1"/>
  <c r="AI1325" i="1" s="1"/>
  <c r="AK1325" i="1" a="1"/>
  <c r="AK1325" i="1" s="1"/>
  <c r="AL1325" i="1" s="1" a="1"/>
  <c r="AL1325" i="1" s="1"/>
  <c r="AI1327" i="1" a="1"/>
  <c r="AI1327" i="1" s="1"/>
  <c r="AL1327" i="1" a="1"/>
  <c r="AL1327" i="1" s="1"/>
  <c r="AI1328" i="1" a="1"/>
  <c r="AI1328" i="1" s="1"/>
  <c r="AK1328" i="1" a="1"/>
  <c r="AK1328" i="1" s="1"/>
  <c r="AL1328" i="1" s="1" a="1"/>
  <c r="AL1328" i="1" s="1"/>
  <c r="K1329" i="1" a="1"/>
  <c r="K1329" i="1" s="1"/>
  <c r="AI1330" i="1" a="1"/>
  <c r="AI1330" i="1" s="1"/>
  <c r="AK1330" i="1" a="1"/>
  <c r="AK1330" i="1" s="1"/>
  <c r="AL1330" i="1" s="1" a="1"/>
  <c r="AL1330" i="1" s="1"/>
  <c r="K1331" i="1" a="1"/>
  <c r="K1331" i="1" s="1"/>
  <c r="AI1332" i="1" a="1"/>
  <c r="AI1332" i="1" s="1"/>
  <c r="AK1332" i="1" a="1"/>
  <c r="AK1332" i="1" s="1"/>
  <c r="AL1332" i="1" s="1" a="1"/>
  <c r="AL1332" i="1" s="1"/>
  <c r="K1333" i="1" a="1"/>
  <c r="K1333" i="1" s="1"/>
  <c r="AI1334" i="1" a="1"/>
  <c r="AI1334" i="1" s="1"/>
  <c r="AK1334" i="1" a="1"/>
  <c r="AK1334" i="1" s="1"/>
  <c r="AL1334" i="1" s="1" a="1"/>
  <c r="AL1334" i="1" s="1"/>
  <c r="K1335" i="1" a="1"/>
  <c r="K1335" i="1" s="1"/>
  <c r="AI1336" i="1" a="1"/>
  <c r="AI1336" i="1" s="1"/>
  <c r="AK1336" i="1" a="1"/>
  <c r="AK1336" i="1" s="1"/>
  <c r="AL1336" i="1" s="1" a="1"/>
  <c r="AL1336" i="1" s="1"/>
  <c r="AI1338" i="1" a="1"/>
  <c r="AI1338" i="1" s="1"/>
  <c r="AK1338" i="1" a="1"/>
  <c r="AK1338" i="1" s="1"/>
  <c r="AL1338" i="1" s="1" a="1"/>
  <c r="AL1338" i="1" s="1"/>
  <c r="AI1340" i="1" a="1"/>
  <c r="AI1340" i="1" s="1"/>
  <c r="AK1340" i="1" a="1"/>
  <c r="AK1340" i="1" s="1"/>
  <c r="AL1340" i="1" s="1" a="1"/>
  <c r="AL1340" i="1" s="1"/>
  <c r="AI1342" i="1" a="1"/>
  <c r="AI1342" i="1" s="1"/>
  <c r="AK1342" i="1" a="1"/>
  <c r="AK1342" i="1" s="1"/>
  <c r="AL1342" i="1" s="1" a="1"/>
  <c r="AL1342" i="1" s="1"/>
  <c r="AL1344" i="1" a="1"/>
  <c r="AL1344" i="1" s="1"/>
  <c r="K1344" i="1" a="1"/>
  <c r="K1344" i="1" s="1"/>
  <c r="AI1345" i="1" a="1"/>
  <c r="AI1345" i="1" s="1"/>
  <c r="AK1345" i="1" a="1"/>
  <c r="AK1345" i="1" s="1"/>
  <c r="AL1345" i="1" s="1" a="1"/>
  <c r="AL1345" i="1" s="1"/>
  <c r="AI1347" i="1" a="1"/>
  <c r="AI1347" i="1" s="1"/>
  <c r="AK1347" i="1" a="1"/>
  <c r="AK1347" i="1" s="1"/>
  <c r="AL1347" i="1" s="1" a="1"/>
  <c r="AL1347" i="1" s="1"/>
  <c r="AI1349" i="1" a="1"/>
  <c r="AI1349" i="1" s="1"/>
  <c r="AK1349" i="1" a="1"/>
  <c r="AK1349" i="1" s="1"/>
  <c r="AL1349" i="1" s="1" a="1"/>
  <c r="AL1349" i="1" s="1"/>
  <c r="K1350" i="1" a="1"/>
  <c r="K1350" i="1" s="1"/>
  <c r="AI1351" i="1" a="1"/>
  <c r="AI1351" i="1" s="1"/>
  <c r="AK1351" i="1" a="1"/>
  <c r="AK1351" i="1" s="1"/>
  <c r="AL1351" i="1" s="1" a="1"/>
  <c r="AL1351" i="1" s="1"/>
  <c r="K1352" i="1" a="1"/>
  <c r="K1352" i="1" s="1"/>
  <c r="AI1353" i="1" a="1"/>
  <c r="AI1353" i="1" s="1"/>
  <c r="AK1353" i="1" a="1"/>
  <c r="AK1353" i="1" s="1"/>
  <c r="AL1353" i="1" s="1" a="1"/>
  <c r="AL1353" i="1" s="1"/>
  <c r="AH1354" i="1" a="1"/>
  <c r="AH1354" i="1" s="1"/>
  <c r="AH1355" i="1" a="1"/>
  <c r="AH1355" i="1" s="1"/>
  <c r="AH1356" i="1" a="1"/>
  <c r="AH1356" i="1" s="1"/>
  <c r="AH1357" i="1" a="1"/>
  <c r="AH1357" i="1" s="1"/>
  <c r="AH1358" i="1" a="1"/>
  <c r="AH1358" i="1" s="1"/>
  <c r="AH1359" i="1" a="1"/>
  <c r="AH1359" i="1" s="1"/>
  <c r="AH1360" i="1" a="1"/>
  <c r="AH1360" i="1" s="1"/>
  <c r="AH1361" i="1" a="1"/>
  <c r="AH1361" i="1" s="1"/>
  <c r="AH1362" i="1" a="1"/>
  <c r="AH1362" i="1" s="1"/>
  <c r="AH1363" i="1" a="1"/>
  <c r="AH1363" i="1" s="1"/>
  <c r="AH1364" i="1" a="1"/>
  <c r="AH1364" i="1" s="1"/>
  <c r="AH1365" i="1" a="1"/>
  <c r="AH1365" i="1" s="1"/>
  <c r="AH1366" i="1" a="1"/>
  <c r="AH1366" i="1" s="1"/>
  <c r="AH1367" i="1" a="1"/>
  <c r="AH1367" i="1" s="1"/>
  <c r="AH1368" i="1" a="1"/>
  <c r="AH1368" i="1" s="1"/>
  <c r="AH1369" i="1" a="1"/>
  <c r="AH1369" i="1" s="1"/>
  <c r="AH1370" i="1" a="1"/>
  <c r="AH1370" i="1" s="1"/>
  <c r="AH1371" i="1" a="1"/>
  <c r="AH1371" i="1" s="1"/>
  <c r="AH1372" i="1" a="1"/>
  <c r="AH1372" i="1" s="1"/>
  <c r="AH1373" i="1" a="1"/>
  <c r="AH1373" i="1" s="1"/>
  <c r="AH1374" i="1" a="1"/>
  <c r="AH1374" i="1" s="1"/>
  <c r="K1375" i="1" a="1"/>
  <c r="K1375" i="1" s="1"/>
  <c r="AI1376" i="1" a="1"/>
  <c r="AI1376" i="1" s="1"/>
  <c r="AK1376" i="1" a="1"/>
  <c r="AK1376" i="1" s="1"/>
  <c r="AL1376" i="1" s="1" a="1"/>
  <c r="AL1376" i="1" s="1"/>
  <c r="AH1377" i="1" a="1"/>
  <c r="AH1377" i="1" s="1"/>
  <c r="AH1378" i="1" a="1"/>
  <c r="AH1378" i="1" s="1"/>
  <c r="K1379" i="1" a="1"/>
  <c r="K1379" i="1" s="1"/>
  <c r="AI1380" i="1" a="1"/>
  <c r="AI1380" i="1" s="1"/>
  <c r="AK1380" i="1" a="1"/>
  <c r="AK1380" i="1" s="1"/>
  <c r="AL1380" i="1" s="1" a="1"/>
  <c r="AL1380" i="1" s="1"/>
  <c r="AH1381" i="1" a="1"/>
  <c r="AH1381" i="1" s="1"/>
  <c r="AH1382" i="1" a="1"/>
  <c r="AH1382" i="1" s="1"/>
  <c r="AH1383" i="1" a="1"/>
  <c r="AH1383" i="1" s="1"/>
  <c r="AH1384" i="1" a="1"/>
  <c r="AH1384" i="1" s="1"/>
  <c r="AH1385" i="1" a="1"/>
  <c r="AH1385" i="1" s="1"/>
  <c r="AH1386" i="1" a="1"/>
  <c r="AH1386" i="1" s="1"/>
  <c r="AH1387" i="1" a="1"/>
  <c r="AH1387" i="1" s="1"/>
  <c r="AH1388" i="1" a="1"/>
  <c r="AH1388" i="1" s="1"/>
  <c r="AH1389" i="1" a="1"/>
  <c r="AH1389" i="1" s="1"/>
  <c r="AH1390" i="1" a="1"/>
  <c r="AH1390" i="1" s="1"/>
  <c r="AH1391" i="1" a="1"/>
  <c r="AH1391" i="1" s="1"/>
  <c r="AH1392" i="1" a="1"/>
  <c r="AH1392" i="1" s="1"/>
  <c r="AH1393" i="1" a="1"/>
  <c r="AH1393" i="1" s="1"/>
  <c r="AH1394" i="1" a="1"/>
  <c r="AH1394" i="1" s="1"/>
  <c r="AH1395" i="1" a="1"/>
  <c r="AH1395" i="1" s="1"/>
  <c r="AH1396" i="1" a="1"/>
  <c r="AH1396" i="1" s="1"/>
  <c r="AH1397" i="1" a="1"/>
  <c r="AH1397" i="1" s="1"/>
  <c r="AH1398" i="1" a="1"/>
  <c r="AH1398" i="1" s="1"/>
  <c r="AH1399" i="1" a="1"/>
  <c r="AH1399" i="1" s="1"/>
  <c r="AI1401" i="1" a="1"/>
  <c r="AI1401" i="1" s="1"/>
  <c r="AL1401" i="1" a="1"/>
  <c r="AL1401" i="1" s="1"/>
  <c r="AI1402" i="1" a="1"/>
  <c r="AI1402" i="1" s="1"/>
  <c r="AK1402" i="1" a="1"/>
  <c r="AK1402" i="1" s="1"/>
  <c r="AL1402" i="1" s="1" a="1"/>
  <c r="AL1402" i="1" s="1"/>
  <c r="K1403" i="1" a="1"/>
  <c r="K1403" i="1" s="1"/>
  <c r="AI1404" i="1" a="1"/>
  <c r="AI1404" i="1" s="1"/>
  <c r="AK1404" i="1" a="1"/>
  <c r="AK1404" i="1" s="1"/>
  <c r="AL1404" i="1" s="1" a="1"/>
  <c r="AL1404" i="1" s="1"/>
  <c r="K1405" i="1" a="1"/>
  <c r="K1405" i="1" s="1"/>
  <c r="AI1406" i="1" a="1"/>
  <c r="AI1406" i="1" s="1"/>
  <c r="AK1406" i="1" a="1"/>
  <c r="AK1406" i="1" s="1"/>
  <c r="AL1406" i="1" s="1" a="1"/>
  <c r="AL1406" i="1" s="1"/>
  <c r="K1407" i="1" a="1"/>
  <c r="K1407" i="1" s="1"/>
  <c r="AI1408" i="1" a="1"/>
  <c r="AI1408" i="1" s="1"/>
  <c r="AK1408" i="1" a="1"/>
  <c r="AK1408" i="1" s="1"/>
  <c r="AL1408" i="1" s="1" a="1"/>
  <c r="AL1408" i="1" s="1"/>
  <c r="K1409" i="1" a="1"/>
  <c r="K1409" i="1" s="1"/>
  <c r="AI1410" i="1" a="1"/>
  <c r="AI1410" i="1" s="1"/>
  <c r="AK1410" i="1" a="1"/>
  <c r="AK1410" i="1" s="1"/>
  <c r="AL1410" i="1" s="1" a="1"/>
  <c r="AL1410" i="1" s="1"/>
  <c r="AI1412" i="1" a="1"/>
  <c r="AI1412" i="1" s="1"/>
  <c r="AK1412" i="1" a="1"/>
  <c r="AK1412" i="1" s="1"/>
  <c r="AL1412" i="1" s="1" a="1"/>
  <c r="AL1412" i="1" s="1"/>
  <c r="AI1414" i="1" a="1"/>
  <c r="AI1414" i="1" s="1"/>
  <c r="AK1414" i="1" a="1"/>
  <c r="AK1414" i="1" s="1"/>
  <c r="AL1414" i="1" s="1" a="1"/>
  <c r="AL1414" i="1" s="1"/>
  <c r="AI1416" i="1" a="1"/>
  <c r="AI1416" i="1" s="1"/>
  <c r="AK1416" i="1" a="1"/>
  <c r="AK1416" i="1" s="1"/>
  <c r="AL1416" i="1" s="1" a="1"/>
  <c r="AL1416" i="1" s="1"/>
  <c r="AI1418" i="1" a="1"/>
  <c r="AI1418" i="1" s="1"/>
  <c r="AK1418" i="1" a="1"/>
  <c r="AK1418" i="1" s="1"/>
  <c r="AL1418" i="1" s="1" a="1"/>
  <c r="AL1418" i="1" s="1"/>
  <c r="K1419" i="1" a="1"/>
  <c r="K1419" i="1" s="1"/>
  <c r="AI1420" i="1" a="1"/>
  <c r="AI1420" i="1" s="1"/>
  <c r="AK1420" i="1" a="1"/>
  <c r="AK1420" i="1" s="1"/>
  <c r="AL1420" i="1" s="1" a="1"/>
  <c r="AL1420" i="1" s="1"/>
  <c r="K1421" i="1" a="1"/>
  <c r="K1421" i="1" s="1"/>
  <c r="AI1422" i="1" a="1"/>
  <c r="AI1422" i="1" s="1"/>
  <c r="AK1422" i="1" a="1"/>
  <c r="AK1422" i="1" s="1"/>
  <c r="AL1422" i="1" s="1" a="1"/>
  <c r="AL1422" i="1" s="1"/>
  <c r="K1423" i="1" a="1"/>
  <c r="K1423" i="1" s="1"/>
  <c r="AI1424" i="1" a="1"/>
  <c r="AI1424" i="1" s="1"/>
  <c r="AK1424" i="1" a="1"/>
  <c r="AK1424" i="1" s="1"/>
  <c r="AL1424" i="1" s="1" a="1"/>
  <c r="AL1424" i="1" s="1"/>
  <c r="K1425" i="1" a="1"/>
  <c r="K1425" i="1" s="1"/>
  <c r="AI1426" i="1" a="1"/>
  <c r="AI1426" i="1" s="1"/>
  <c r="AK1426" i="1" a="1"/>
  <c r="AK1426" i="1" s="1"/>
  <c r="AL1426" i="1" s="1" a="1"/>
  <c r="AL1426" i="1" s="1"/>
  <c r="K1427" i="1" a="1"/>
  <c r="K1427" i="1" s="1"/>
  <c r="AI1428" i="1" a="1"/>
  <c r="AI1428" i="1" s="1"/>
  <c r="AK1428" i="1" a="1"/>
  <c r="AK1428" i="1" s="1"/>
  <c r="AL1428" i="1" s="1" a="1"/>
  <c r="AL1428" i="1" s="1"/>
  <c r="K1429" i="1" a="1"/>
  <c r="K1429" i="1" s="1"/>
  <c r="AI1430" i="1" a="1"/>
  <c r="AI1430" i="1" s="1"/>
  <c r="AK1430" i="1" a="1"/>
  <c r="AK1430" i="1" s="1"/>
  <c r="AL1430" i="1" s="1" a="1"/>
  <c r="AL1430" i="1" s="1"/>
  <c r="AI1432" i="1" a="1"/>
  <c r="AI1432" i="1" s="1"/>
  <c r="AK1432" i="1" a="1"/>
  <c r="AK1432" i="1" s="1"/>
  <c r="AL1432" i="1" s="1" a="1"/>
  <c r="AL1432" i="1" s="1"/>
  <c r="AI1434" i="1" a="1"/>
  <c r="AI1434" i="1" s="1"/>
  <c r="AK1434" i="1" a="1"/>
  <c r="AK1434" i="1" s="1"/>
  <c r="AL1434" i="1" s="1" a="1"/>
  <c r="AL1434" i="1" s="1"/>
  <c r="AI1436" i="1" a="1"/>
  <c r="AI1436" i="1" s="1"/>
  <c r="AK1436" i="1" a="1"/>
  <c r="AK1436" i="1" s="1"/>
  <c r="AL1436" i="1" s="1" a="1"/>
  <c r="AL1436" i="1" s="1"/>
  <c r="AI1438" i="1" a="1"/>
  <c r="AI1438" i="1" s="1"/>
  <c r="AK1438" i="1" a="1"/>
  <c r="AK1438" i="1" s="1"/>
  <c r="AL1438" i="1" s="1" a="1"/>
  <c r="AL1438" i="1" s="1"/>
  <c r="AI1440" i="1" a="1"/>
  <c r="AI1440" i="1" s="1"/>
  <c r="AK1440" i="1" a="1"/>
  <c r="AK1440" i="1" s="1"/>
  <c r="AL1440" i="1" s="1" a="1"/>
  <c r="AL1440" i="1" s="1"/>
  <c r="AI1442" i="1" a="1"/>
  <c r="AI1442" i="1" s="1"/>
  <c r="AK1442" i="1" a="1"/>
  <c r="AK1442" i="1" s="1"/>
  <c r="AL1442" i="1" s="1" a="1"/>
  <c r="AL1442" i="1" s="1"/>
  <c r="AI1444" i="1" a="1"/>
  <c r="AI1444" i="1" s="1"/>
  <c r="AK1444" i="1" a="1"/>
  <c r="AK1444" i="1" s="1"/>
  <c r="AL1444" i="1" s="1" a="1"/>
  <c r="AL1444" i="1" s="1"/>
  <c r="AI1446" i="1" a="1"/>
  <c r="AI1446" i="1" s="1"/>
  <c r="AK1446" i="1" a="1"/>
  <c r="AK1446" i="1" s="1"/>
  <c r="AL1446" i="1" s="1" a="1"/>
  <c r="AL1446" i="1" s="1"/>
  <c r="AH1447" i="1" a="1"/>
  <c r="AH1447" i="1" s="1"/>
  <c r="AH1448" i="1" a="1"/>
  <c r="AH1448" i="1" s="1"/>
  <c r="AH1449" i="1" a="1"/>
  <c r="AH1449" i="1" s="1"/>
  <c r="AH1450" i="1" a="1"/>
  <c r="AH1450" i="1" s="1"/>
  <c r="K1451" i="1" a="1"/>
  <c r="K1451" i="1" s="1"/>
  <c r="AI1452" i="1" a="1"/>
  <c r="AI1452" i="1" s="1"/>
  <c r="AK1452" i="1" a="1"/>
  <c r="AK1452" i="1" s="1"/>
  <c r="AL1452" i="1" s="1" a="1"/>
  <c r="AL1452" i="1" s="1"/>
  <c r="K1453" i="1" a="1"/>
  <c r="K1453" i="1" s="1"/>
  <c r="AL1454" i="1" a="1"/>
  <c r="AL1454" i="1" s="1"/>
  <c r="K1454" i="1" a="1"/>
  <c r="K1454" i="1" s="1"/>
  <c r="AI1455" i="1" a="1"/>
  <c r="AI1455" i="1" s="1"/>
  <c r="AK1455" i="1" a="1"/>
  <c r="AK1455" i="1" s="1"/>
  <c r="AL1455" i="1" s="1" a="1"/>
  <c r="AL1455" i="1" s="1"/>
  <c r="K1456" i="1" a="1"/>
  <c r="K1456" i="1" s="1"/>
  <c r="AI1457" i="1" a="1"/>
  <c r="AI1457" i="1" s="1"/>
  <c r="AK1457" i="1" a="1"/>
  <c r="AK1457" i="1" s="1"/>
  <c r="AL1457" i="1" s="1" a="1"/>
  <c r="AL1457" i="1" s="1"/>
  <c r="AK1459" i="1" a="1"/>
  <c r="AK1459" i="1" s="1"/>
  <c r="AL1459" i="1" s="1" a="1"/>
  <c r="AL1459" i="1" s="1"/>
  <c r="AI1461" i="1" a="1"/>
  <c r="AI1461" i="1" s="1"/>
  <c r="AK1461" i="1" a="1"/>
  <c r="AK1461" i="1" s="1"/>
  <c r="AL1461" i="1" s="1" a="1"/>
  <c r="AL1461" i="1" s="1"/>
  <c r="AL1463" i="1" a="1"/>
  <c r="AL1463" i="1" s="1"/>
  <c r="AI1465" i="1" a="1"/>
  <c r="AI1465" i="1" s="1"/>
  <c r="AK1527" i="1" a="1"/>
  <c r="AK1527" i="1" s="1"/>
  <c r="AL1527" i="1" s="1" a="1"/>
  <c r="AL1527" i="1" s="1"/>
  <c r="AK1529" i="1" a="1"/>
  <c r="AK1529" i="1" s="1"/>
  <c r="AL1529" i="1" s="1" a="1"/>
  <c r="AL1529" i="1" s="1"/>
  <c r="AK1531" i="1" a="1"/>
  <c r="AK1531" i="1" s="1"/>
  <c r="K1533" i="1" a="1"/>
  <c r="K1533" i="1" s="1"/>
  <c r="AH1533" i="1" a="1"/>
  <c r="AH1533" i="1" s="1"/>
  <c r="AI1534" i="1" a="1"/>
  <c r="AI1534" i="1" s="1"/>
  <c r="K1539" i="1" a="1"/>
  <c r="K1539" i="1" s="1"/>
  <c r="AH1539" i="1" a="1"/>
  <c r="AH1539" i="1" s="1"/>
  <c r="AI1540" i="1" a="1"/>
  <c r="AI1540" i="1" s="1"/>
  <c r="K1541" i="1" a="1"/>
  <c r="K1541" i="1" s="1"/>
  <c r="AH1541" i="1" a="1"/>
  <c r="AH1541" i="1" s="1"/>
  <c r="AI1542" i="1" a="1"/>
  <c r="AI1542" i="1" s="1"/>
  <c r="K1543" i="1" a="1"/>
  <c r="K1543" i="1" s="1"/>
  <c r="AH1543" i="1" a="1"/>
  <c r="AH1543" i="1" s="1"/>
  <c r="AI1544" i="1" a="1"/>
  <c r="AI1544" i="1" s="1"/>
  <c r="AH1545" i="1" a="1"/>
  <c r="AH1545" i="1" s="1"/>
  <c r="AH1547" i="1" a="1"/>
  <c r="AH1547" i="1" s="1"/>
  <c r="AH1768" i="1" a="1"/>
  <c r="AH1768" i="1" s="1"/>
  <c r="AH1770" i="1" a="1"/>
  <c r="AH1770" i="1" s="1"/>
  <c r="AH1772" i="1" a="1"/>
  <c r="AH1772" i="1" s="1"/>
  <c r="AH1778" i="1" a="1"/>
  <c r="AH1778" i="1" s="1"/>
  <c r="AH1780" i="1" a="1"/>
  <c r="AH1780" i="1" s="1"/>
  <c r="AH1786" i="1" a="1"/>
  <c r="AH1786" i="1" s="1"/>
  <c r="AH1790" i="1" a="1"/>
  <c r="AH1790" i="1" s="1"/>
  <c r="AH1792" i="1" a="1"/>
  <c r="AH1792" i="1" s="1"/>
  <c r="AH1845" i="1" a="1"/>
  <c r="AH1845" i="1" s="1"/>
  <c r="AL1845" i="1" a="1"/>
  <c r="AL1845" i="1" s="1"/>
  <c r="AH1847" i="1" a="1"/>
  <c r="AH1847" i="1" s="1"/>
  <c r="AL1847" i="1" a="1"/>
  <c r="AL1847" i="1" s="1"/>
  <c r="AH1849" i="1" a="1"/>
  <c r="AH1849" i="1" s="1"/>
  <c r="AL1849" i="1" a="1"/>
  <c r="AL1849" i="1" s="1"/>
  <c r="AH1851" i="1" a="1"/>
  <c r="AH1851" i="1" s="1"/>
  <c r="AL1851" i="1" a="1"/>
  <c r="AL1851" i="1" s="1"/>
  <c r="AH1853" i="1" a="1"/>
  <c r="AH1853" i="1" s="1"/>
  <c r="AL1853" i="1" a="1"/>
  <c r="AL1853" i="1" s="1"/>
  <c r="K1856" i="1" a="1"/>
  <c r="K1856" i="1" s="1"/>
  <c r="AH1856" i="1" a="1"/>
  <c r="AH1856" i="1" s="1"/>
  <c r="AI1857" i="1" a="1"/>
  <c r="AI1857" i="1" s="1"/>
  <c r="K1858" i="1" a="1"/>
  <c r="K1858" i="1" s="1"/>
  <c r="AH1858" i="1" a="1"/>
  <c r="AH1858" i="1" s="1"/>
  <c r="K1860" i="1" a="1"/>
  <c r="K1860" i="1" s="1"/>
  <c r="AH1860" i="1" a="1"/>
  <c r="AH1860" i="1" s="1"/>
  <c r="K1862" i="1" a="1"/>
  <c r="K1862" i="1" s="1"/>
  <c r="AH1862" i="1" a="1"/>
  <c r="AH1862" i="1" s="1"/>
  <c r="AH1591" i="1" a="1"/>
  <c r="AH1591" i="1" s="1"/>
  <c r="AL1591" i="1" a="1"/>
  <c r="AL1591" i="1" s="1"/>
  <c r="AH1595" i="1" a="1"/>
  <c r="AH1595" i="1" s="1"/>
  <c r="AL1595" i="1" a="1"/>
  <c r="AL1595" i="1" s="1"/>
  <c r="AH1597" i="1" a="1"/>
  <c r="AH1597" i="1" s="1"/>
  <c r="AL1597" i="1" a="1"/>
  <c r="AL1597" i="1" s="1"/>
  <c r="AH1599" i="1" a="1"/>
  <c r="AH1599" i="1" s="1"/>
  <c r="AL1599" i="1" a="1"/>
  <c r="AL1599" i="1" s="1"/>
  <c r="AH1601" i="1" a="1"/>
  <c r="AH1601" i="1" s="1"/>
  <c r="AL1601" i="1" a="1"/>
  <c r="AL1601" i="1" s="1"/>
  <c r="AH1603" i="1" a="1"/>
  <c r="AH1603" i="1" s="1"/>
  <c r="AL1603" i="1" a="1"/>
  <c r="AL1603" i="1" s="1"/>
  <c r="AH1605" i="1" a="1"/>
  <c r="AH1605" i="1" s="1"/>
  <c r="AL1605" i="1" a="1"/>
  <c r="AL1605" i="1" s="1"/>
  <c r="AH1607" i="1" a="1"/>
  <c r="AH1607" i="1" s="1"/>
  <c r="AL1607" i="1" a="1"/>
  <c r="AL1607" i="1" s="1"/>
  <c r="AH1609" i="1" a="1"/>
  <c r="AH1609" i="1" s="1"/>
  <c r="AL1609" i="1" a="1"/>
  <c r="AL1609" i="1" s="1"/>
  <c r="AH1611" i="1" a="1"/>
  <c r="AH1611" i="1" s="1"/>
  <c r="AL1611" i="1" a="1"/>
  <c r="AL1611" i="1" s="1"/>
  <c r="AH1613" i="1" a="1"/>
  <c r="AH1613" i="1" s="1"/>
  <c r="AL1613" i="1" a="1"/>
  <c r="AL1613" i="1" s="1"/>
  <c r="AH1615" i="1" a="1"/>
  <c r="AH1615" i="1" s="1"/>
  <c r="AL1615" i="1" a="1"/>
  <c r="AL1615" i="1" s="1"/>
  <c r="AH1617" i="1" a="1"/>
  <c r="AH1617" i="1" s="1"/>
  <c r="AL1617" i="1" a="1"/>
  <c r="AL1617" i="1" s="1"/>
  <c r="AH1619" i="1" a="1"/>
  <c r="AH1619" i="1" s="1"/>
  <c r="AL1619" i="1" a="1"/>
  <c r="AL1619" i="1" s="1"/>
  <c r="AH1621" i="1" a="1"/>
  <c r="AH1621" i="1" s="1"/>
  <c r="AL1621" i="1" a="1"/>
  <c r="AL1621" i="1" s="1"/>
  <c r="AH1623" i="1" a="1"/>
  <c r="AH1623" i="1" s="1"/>
  <c r="AL1623" i="1" a="1"/>
  <c r="AL1623" i="1" s="1"/>
  <c r="AH1625" i="1" a="1"/>
  <c r="AH1625" i="1" s="1"/>
  <c r="AL1625" i="1" a="1"/>
  <c r="AL1625" i="1" s="1"/>
  <c r="AH1627" i="1" a="1"/>
  <c r="AH1627" i="1" s="1"/>
  <c r="AL1627" i="1" a="1"/>
  <c r="AL1627" i="1" s="1"/>
  <c r="AH1629" i="1" a="1"/>
  <c r="AH1629" i="1" s="1"/>
  <c r="AL1629" i="1" a="1"/>
  <c r="AL1629" i="1" s="1"/>
  <c r="AH1631" i="1" a="1"/>
  <c r="AH1631" i="1" s="1"/>
  <c r="AL1631" i="1" a="1"/>
  <c r="AL1631" i="1" s="1"/>
  <c r="AL1633" i="1" a="1"/>
  <c r="AL1633" i="1" s="1"/>
  <c r="AL1635" i="1" a="1"/>
  <c r="AL1635" i="1" s="1"/>
  <c r="AL1689" i="1" a="1"/>
  <c r="AL1689" i="1" s="1"/>
  <c r="AH1731" i="1" a="1"/>
  <c r="AH1731" i="1" s="1"/>
  <c r="AL1731" i="1" a="1"/>
  <c r="AL1731" i="1" s="1"/>
  <c r="AH1733" i="1" a="1"/>
  <c r="AH1733" i="1" s="1"/>
  <c r="AL1733" i="1" a="1"/>
  <c r="AL1733" i="1" s="1"/>
  <c r="AH1735" i="1" a="1"/>
  <c r="AH1735" i="1" s="1"/>
  <c r="AL1735" i="1" a="1"/>
  <c r="AL1735" i="1" s="1"/>
  <c r="AH1737" i="1" a="1"/>
  <c r="AH1737" i="1" s="1"/>
  <c r="AL1737" i="1" a="1"/>
  <c r="AL1737" i="1" s="1"/>
  <c r="AH1739" i="1" a="1"/>
  <c r="AH1739" i="1" s="1"/>
  <c r="AL1739" i="1" a="1"/>
  <c r="AL1739" i="1" s="1"/>
  <c r="AH1741" i="1" a="1"/>
  <c r="AH1741" i="1" s="1"/>
  <c r="AL1741" i="1" a="1"/>
  <c r="AL1741" i="1" s="1"/>
  <c r="AH1743" i="1" a="1"/>
  <c r="AH1743" i="1" s="1"/>
  <c r="AL1743" i="1" a="1"/>
  <c r="AL1743" i="1" s="1"/>
  <c r="AH1745" i="1" a="1"/>
  <c r="AH1745" i="1" s="1"/>
  <c r="AL1745" i="1" a="1"/>
  <c r="AL1745" i="1" s="1"/>
  <c r="AH1747" i="1" a="1"/>
  <c r="AH1747" i="1" s="1"/>
  <c r="AL1747" i="1" a="1"/>
  <c r="AL1747" i="1" s="1"/>
  <c r="AH1749" i="1" a="1"/>
  <c r="AH1749" i="1" s="1"/>
  <c r="AL1749" i="1" a="1"/>
  <c r="AL1749" i="1" s="1"/>
  <c r="AH1751" i="1" a="1"/>
  <c r="AH1751" i="1" s="1"/>
  <c r="AL1751" i="1" a="1"/>
  <c r="AL1751" i="1" s="1"/>
  <c r="AH1753" i="1" a="1"/>
  <c r="AH1753" i="1" s="1"/>
  <c r="AL1753" i="1" a="1"/>
  <c r="AL1753" i="1" s="1"/>
  <c r="AH1755" i="1" a="1"/>
  <c r="AH1755" i="1" s="1"/>
  <c r="AL1755" i="1" a="1"/>
  <c r="AL1755" i="1" s="1"/>
  <c r="AH1757" i="1" a="1"/>
  <c r="AH1757" i="1" s="1"/>
  <c r="AL1757" i="1" a="1"/>
  <c r="AL1757" i="1" s="1"/>
  <c r="AH1759" i="1" a="1"/>
  <c r="AH1759" i="1" s="1"/>
  <c r="AL1759" i="1" a="1"/>
  <c r="AL1759" i="1" s="1"/>
  <c r="AH1761" i="1" a="1"/>
  <c r="AH1761" i="1" s="1"/>
  <c r="AL1761" i="1" a="1"/>
  <c r="AL1761" i="1" s="1"/>
  <c r="AH1763" i="1" a="1"/>
  <c r="AH1763" i="1" s="1"/>
  <c r="AL1763" i="1" a="1"/>
  <c r="AL1763" i="1" s="1"/>
  <c r="AH1765" i="1" a="1"/>
  <c r="AH1765" i="1" s="1"/>
  <c r="AL1765" i="1" a="1"/>
  <c r="AL1765" i="1" s="1"/>
  <c r="AL1767" i="1" a="1"/>
  <c r="AL1767" i="1" s="1"/>
  <c r="AK1858" i="1" a="1"/>
  <c r="AK1858" i="1" s="1"/>
  <c r="AK1860" i="1" a="1"/>
  <c r="AK1860" i="1" s="1"/>
  <c r="AK1862" i="1" a="1"/>
  <c r="AK1862" i="1" s="1"/>
  <c r="AL1863" i="1" a="1"/>
  <c r="AL1863" i="1" s="1"/>
  <c r="AL1971" i="1" a="1"/>
  <c r="AL1971" i="1" s="1"/>
  <c r="AL1973" i="1" a="1"/>
  <c r="AL1973" i="1" s="1"/>
  <c r="AL1975" i="1" a="1"/>
  <c r="AL1975" i="1" s="1"/>
  <c r="AL1977" i="1" a="1"/>
  <c r="AL1977" i="1" s="1"/>
  <c r="AL1979" i="1" a="1"/>
  <c r="AL1979" i="1" s="1"/>
  <c r="AL1981" i="1" a="1"/>
  <c r="AL1981" i="1" s="1"/>
  <c r="AI1982" i="1" a="1"/>
  <c r="AI1982" i="1" s="1"/>
  <c r="AH1880" i="1" a="1"/>
  <c r="AH1880" i="1" s="1"/>
  <c r="AH1882" i="1" a="1"/>
  <c r="AH1882" i="1" s="1"/>
  <c r="AH1884" i="1" a="1"/>
  <c r="AH1884" i="1" s="1"/>
  <c r="AH1892" i="1" a="1"/>
  <c r="AH1892" i="1" s="1"/>
  <c r="AH1894" i="1" a="1"/>
  <c r="AH1894" i="1" s="1"/>
  <c r="AH1896" i="1" a="1"/>
  <c r="AH1896" i="1" s="1"/>
  <c r="AH1898" i="1" a="1"/>
  <c r="AH1898" i="1" s="1"/>
  <c r="AH1904" i="1" a="1"/>
  <c r="AH1904" i="1" s="1"/>
  <c r="AH1906" i="1" a="1"/>
  <c r="AH1906" i="1" s="1"/>
  <c r="AH1918" i="1" a="1"/>
  <c r="AH1918" i="1" s="1"/>
  <c r="AH1920" i="1" a="1"/>
  <c r="AH1920" i="1" s="1"/>
  <c r="AH1922" i="1" a="1"/>
  <c r="AH1922" i="1" s="1"/>
  <c r="AH1924" i="1" a="1"/>
  <c r="AH1924" i="1" s="1"/>
  <c r="AH1926" i="1" a="1"/>
  <c r="AH1926" i="1" s="1"/>
  <c r="AH1928" i="1" a="1"/>
  <c r="AH1928" i="1" s="1"/>
  <c r="AH1930" i="1" a="1"/>
  <c r="AH1930" i="1" s="1"/>
  <c r="AH1932" i="1" a="1"/>
  <c r="AH1932" i="1" s="1"/>
  <c r="AH1934" i="1" a="1"/>
  <c r="AH1934" i="1" s="1"/>
  <c r="AH1948" i="1" a="1"/>
  <c r="AH1948" i="1" s="1"/>
  <c r="AH1950" i="1" a="1"/>
  <c r="AH1950" i="1" s="1"/>
  <c r="AH1952" i="1" a="1"/>
  <c r="AH1952" i="1" s="1"/>
  <c r="AH1954" i="1" a="1"/>
  <c r="AH1954" i="1" s="1"/>
  <c r="AH1956" i="1" a="1"/>
  <c r="AH1956" i="1" s="1"/>
  <c r="AH1958" i="1" a="1"/>
  <c r="AH1958" i="1" s="1"/>
  <c r="AH1962" i="1" a="1"/>
  <c r="AH1962" i="1" s="1"/>
  <c r="AH1964" i="1" a="1"/>
  <c r="AH1964" i="1" s="1"/>
  <c r="K1983" i="1" a="1"/>
  <c r="K1983" i="1" s="1"/>
  <c r="AH1983" i="1" a="1"/>
  <c r="AH1983" i="1" s="1"/>
  <c r="AI1984" i="1" a="1"/>
  <c r="AI1984" i="1" s="1"/>
  <c r="AL1983" i="1" a="1"/>
  <c r="AL1983" i="1" s="1"/>
  <c r="AH1985" i="1" a="1"/>
  <c r="AH1985" i="1" s="1"/>
  <c r="AL1985" i="1" a="1"/>
  <c r="AL1985" i="1" s="1"/>
  <c r="AH1987" i="1" a="1"/>
  <c r="AH1987" i="1" s="1"/>
  <c r="AL1987" i="1" a="1"/>
  <c r="AL1987" i="1" s="1"/>
  <c r="AH1989" i="1" a="1"/>
  <c r="AH1989" i="1" s="1"/>
  <c r="AL1989" i="1" a="1"/>
  <c r="AL1989" i="1" s="1"/>
  <c r="AH2032" i="1" a="1"/>
  <c r="AH2032" i="1" s="1"/>
  <c r="AH2034" i="1" a="1"/>
  <c r="AH2034" i="1" s="1"/>
  <c r="AH2036" i="1" a="1"/>
  <c r="AH2036" i="1" s="1"/>
  <c r="AH2038" i="1" a="1"/>
  <c r="AH2038" i="1" s="1"/>
  <c r="AH2040" i="1" a="1"/>
  <c r="AH2040" i="1" s="1"/>
  <c r="AH2042" i="1" a="1"/>
  <c r="AH2042" i="1" s="1"/>
  <c r="AH2044" i="1" a="1"/>
  <c r="AH2044" i="1" s="1"/>
  <c r="AH2102" i="1" a="1"/>
  <c r="AH2102" i="1" s="1"/>
  <c r="AH2104" i="1" a="1"/>
  <c r="AH2104" i="1" s="1"/>
  <c r="AJ2192" i="1" a="1"/>
  <c r="AJ2192" i="1" s="1"/>
  <c r="AI2192" i="1" a="1"/>
  <c r="AI2192" i="1" s="1"/>
  <c r="K2193" i="1" a="1"/>
  <c r="K2193" i="1" s="1"/>
  <c r="AK2193" i="1" a="1"/>
  <c r="AK2193" i="1" s="1"/>
  <c r="AL2193" i="1" s="1" a="1"/>
  <c r="AL2193" i="1" s="1"/>
  <c r="K2196" i="1" a="1"/>
  <c r="K2196" i="1" s="1"/>
  <c r="AK2196" i="1" a="1"/>
  <c r="AK2196" i="1" s="1"/>
  <c r="AL2196" i="1" s="1" a="1"/>
  <c r="AL2196" i="1" s="1"/>
  <c r="AJ2198" i="1" a="1"/>
  <c r="AJ2198" i="1" s="1"/>
  <c r="AI2198" i="1" a="1"/>
  <c r="AI2198" i="1" s="1"/>
  <c r="K2200" i="1" a="1"/>
  <c r="K2200" i="1" s="1"/>
  <c r="AK2200" i="1" a="1"/>
  <c r="AK2200" i="1" s="1"/>
  <c r="AL2200" i="1" s="1" a="1"/>
  <c r="AL2200" i="1" s="1"/>
  <c r="AJ2202" i="1" a="1"/>
  <c r="AJ2202" i="1" s="1"/>
  <c r="AI2202" i="1" a="1"/>
  <c r="AI2202" i="1" s="1"/>
  <c r="K2204" i="1" a="1"/>
  <c r="K2204" i="1" s="1"/>
  <c r="AK2204" i="1" a="1"/>
  <c r="AK2204" i="1" s="1"/>
  <c r="AL2204" i="1" s="1" a="1"/>
  <c r="AL2204" i="1" s="1"/>
  <c r="AJ2206" i="1" a="1"/>
  <c r="AJ2206" i="1" s="1"/>
  <c r="AI2206" i="1" a="1"/>
  <c r="AI2206" i="1" s="1"/>
  <c r="AH2047" i="1" a="1"/>
  <c r="AH2047" i="1" s="1"/>
  <c r="AL2047" i="1" a="1"/>
  <c r="AL2047" i="1" s="1"/>
  <c r="AH2049" i="1" a="1"/>
  <c r="AH2049" i="1" s="1"/>
  <c r="AL2049" i="1" a="1"/>
  <c r="AL2049" i="1" s="1"/>
  <c r="AL2051" i="1" a="1"/>
  <c r="AL2051" i="1" s="1"/>
  <c r="AH2139" i="1" a="1"/>
  <c r="AH2139" i="1" s="1"/>
  <c r="AL2139" i="1" a="1"/>
  <c r="AL2139" i="1" s="1"/>
  <c r="AL2146" i="1" a="1"/>
  <c r="AL2146" i="1" s="1"/>
  <c r="K2148" i="1" a="1"/>
  <c r="K2148" i="1" s="1"/>
  <c r="AH2155" i="1" a="1"/>
  <c r="AH2155" i="1" s="1"/>
  <c r="AL2155" i="1" a="1"/>
  <c r="AL2155" i="1" s="1"/>
  <c r="AH2157" i="1" a="1"/>
  <c r="AH2157" i="1" s="1"/>
  <c r="AL2157" i="1" a="1"/>
  <c r="AL2157" i="1" s="1"/>
  <c r="AH2159" i="1" a="1"/>
  <c r="AH2159" i="1" s="1"/>
  <c r="AL2159" i="1" a="1"/>
  <c r="AL2159" i="1" s="1"/>
  <c r="AH2161" i="1" a="1"/>
  <c r="AH2161" i="1" s="1"/>
  <c r="AL2161" i="1" a="1"/>
  <c r="AL2161" i="1" s="1"/>
  <c r="AH2163" i="1" a="1"/>
  <c r="AH2163" i="1" s="1"/>
  <c r="AL2163" i="1" a="1"/>
  <c r="AL2163" i="1" s="1"/>
  <c r="AH2165" i="1" a="1"/>
  <c r="AH2165" i="1" s="1"/>
  <c r="AL2165" i="1" a="1"/>
  <c r="AL2165" i="1" s="1"/>
  <c r="AH2167" i="1" a="1"/>
  <c r="AH2167" i="1" s="1"/>
  <c r="AL2167" i="1" a="1"/>
  <c r="AL2167" i="1" s="1"/>
  <c r="AH2169" i="1" a="1"/>
  <c r="AH2169" i="1" s="1"/>
  <c r="AL2169" i="1" a="1"/>
  <c r="AL2169" i="1" s="1"/>
  <c r="AH2193" i="1" a="1"/>
  <c r="AH2193" i="1" s="1"/>
  <c r="K2194" i="1" a="1"/>
  <c r="K2194" i="1" s="1"/>
  <c r="AH2194" i="1" a="1"/>
  <c r="AH2194" i="1" s="1"/>
  <c r="AI2195" i="1" a="1"/>
  <c r="AI2195" i="1" s="1"/>
  <c r="AH2196" i="1" a="1"/>
  <c r="AH2196" i="1" s="1"/>
  <c r="AL2197" i="1" a="1"/>
  <c r="AL2197" i="1" s="1"/>
  <c r="AH2197" i="1" a="1"/>
  <c r="AH2197" i="1" s="1"/>
  <c r="K2198" i="1" a="1"/>
  <c r="K2198" i="1" s="1"/>
  <c r="AK2198" i="1" a="1"/>
  <c r="AK2198" i="1" s="1"/>
  <c r="AL2198" i="1" s="1" a="1"/>
  <c r="AL2198" i="1" s="1"/>
  <c r="AI2199" i="1" a="1"/>
  <c r="AI2199" i="1" s="1"/>
  <c r="AH2200" i="1" a="1"/>
  <c r="AH2200" i="1" s="1"/>
  <c r="AL2201" i="1" a="1"/>
  <c r="AL2201" i="1" s="1"/>
  <c r="AH2201" i="1" a="1"/>
  <c r="AH2201" i="1" s="1"/>
  <c r="K2202" i="1" a="1"/>
  <c r="K2202" i="1" s="1"/>
  <c r="AK2202" i="1" a="1"/>
  <c r="AK2202" i="1" s="1"/>
  <c r="AL2202" i="1" s="1" a="1"/>
  <c r="AL2202" i="1" s="1"/>
  <c r="AI2203" i="1" a="1"/>
  <c r="AI2203" i="1" s="1"/>
  <c r="AH2204" i="1" a="1"/>
  <c r="AH2204" i="1" s="1"/>
  <c r="AL2205" i="1" a="1"/>
  <c r="AL2205" i="1" s="1"/>
  <c r="AH2205" i="1" a="1"/>
  <c r="AH2205" i="1" s="1"/>
  <c r="K2191" i="1" a="1"/>
  <c r="K2191" i="1" s="1"/>
  <c r="AL2192" i="1" a="1"/>
  <c r="AL2192" i="1" s="1"/>
  <c r="K2192" i="1" a="1"/>
  <c r="K2192" i="1" s="1"/>
  <c r="K2195" i="1" a="1"/>
  <c r="K2195" i="1" s="1"/>
  <c r="K2197" i="1" a="1"/>
  <c r="K2197" i="1" s="1"/>
  <c r="K2199" i="1" a="1"/>
  <c r="K2199" i="1" s="1"/>
  <c r="K2201" i="1" a="1"/>
  <c r="K2201" i="1" s="1"/>
  <c r="K2203" i="1" a="1"/>
  <c r="K2203" i="1" s="1"/>
  <c r="K2205" i="1" a="1"/>
  <c r="K2205" i="1" s="1"/>
  <c r="K2234" i="1" a="1"/>
  <c r="K2234" i="1" s="1"/>
  <c r="AH2248" i="1" a="1"/>
  <c r="AH2248" i="1" s="1"/>
  <c r="AK23" i="1" a="1"/>
  <c r="AK23" i="1" s="1"/>
  <c r="AL23" i="1" s="1" a="1"/>
  <c r="AL23" i="1" s="1"/>
  <c r="K23" i="1" a="1"/>
  <c r="K23" i="1" s="1"/>
  <c r="AH23" i="1" a="1"/>
  <c r="AH23" i="1" s="1"/>
  <c r="AH32" i="1" a="1"/>
  <c r="AH32" i="1" s="1"/>
  <c r="K32" i="1" a="1"/>
  <c r="K32" i="1" s="1"/>
  <c r="AK32" i="1" a="1"/>
  <c r="AK32" i="1" s="1"/>
  <c r="AL32" i="1" s="1" a="1"/>
  <c r="AL32" i="1" s="1"/>
  <c r="K52" i="1" a="1"/>
  <c r="K52" i="1" s="1"/>
  <c r="AK52" i="1" a="1"/>
  <c r="AK52" i="1" s="1"/>
  <c r="AL52" i="1" s="1" a="1"/>
  <c r="AL52" i="1" s="1"/>
  <c r="AH52" i="1" a="1"/>
  <c r="AH52" i="1" s="1"/>
  <c r="AH67" i="1" a="1"/>
  <c r="AH67" i="1" s="1"/>
  <c r="K67" i="1" a="1"/>
  <c r="K67" i="1" s="1"/>
  <c r="AK67" i="1" a="1"/>
  <c r="AK67" i="1" s="1"/>
  <c r="AL67" i="1" s="1" a="1"/>
  <c r="AL67" i="1" s="1"/>
  <c r="K92" i="1" a="1"/>
  <c r="K92" i="1" s="1"/>
  <c r="AH92" i="1" a="1"/>
  <c r="AH92" i="1" s="1"/>
  <c r="AK92" i="1" a="1"/>
  <c r="AK92" i="1" s="1"/>
  <c r="AL92" i="1" s="1" a="1"/>
  <c r="AL92" i="1" s="1"/>
  <c r="K168" i="1" a="1"/>
  <c r="K168" i="1" s="1"/>
  <c r="AK168" i="1" a="1"/>
  <c r="AK168" i="1" s="1"/>
  <c r="AL168" i="1" s="1" a="1"/>
  <c r="AL168" i="1" s="1"/>
  <c r="AH168" i="1" a="1"/>
  <c r="AH168" i="1" s="1"/>
  <c r="K170" i="1" a="1"/>
  <c r="K170" i="1" s="1"/>
  <c r="AK170" i="1" a="1"/>
  <c r="AK170" i="1" s="1"/>
  <c r="AL170" i="1" s="1" a="1"/>
  <c r="AL170" i="1" s="1"/>
  <c r="AH170" i="1" a="1"/>
  <c r="AH170" i="1" s="1"/>
  <c r="K179" i="1" a="1"/>
  <c r="K179" i="1" s="1"/>
  <c r="AK179" i="1" a="1"/>
  <c r="AK179" i="1" s="1"/>
  <c r="AL179" i="1" s="1" a="1"/>
  <c r="AL179" i="1" s="1"/>
  <c r="AH179" i="1" a="1"/>
  <c r="AH179" i="1" s="1"/>
  <c r="K185" i="1" a="1"/>
  <c r="K185" i="1" s="1"/>
  <c r="AK185" i="1" a="1"/>
  <c r="AK185" i="1" s="1"/>
  <c r="AL185" i="1" s="1" a="1"/>
  <c r="AL185" i="1" s="1"/>
  <c r="AH185" i="1" a="1"/>
  <c r="AH185" i="1" s="1"/>
  <c r="K188" i="1" a="1"/>
  <c r="K188" i="1" s="1"/>
  <c r="AK188" i="1" a="1"/>
  <c r="AK188" i="1" s="1"/>
  <c r="AL188" i="1" s="1" a="1"/>
  <c r="AL188" i="1" s="1"/>
  <c r="AH188" i="1" a="1"/>
  <c r="AH188" i="1" s="1"/>
  <c r="K189" i="1" a="1"/>
  <c r="K189" i="1" s="1"/>
  <c r="AK189" i="1" a="1"/>
  <c r="AK189" i="1" s="1"/>
  <c r="AL189" i="1" s="1" a="1"/>
  <c r="AL189" i="1" s="1"/>
  <c r="AH189" i="1" a="1"/>
  <c r="AH189" i="1" s="1"/>
  <c r="K190" i="1" a="1"/>
  <c r="K190" i="1" s="1"/>
  <c r="AK190" i="1" a="1"/>
  <c r="AK190" i="1" s="1"/>
  <c r="AL190" i="1" s="1" a="1"/>
  <c r="AL190" i="1" s="1"/>
  <c r="AH190" i="1" a="1"/>
  <c r="AH190" i="1" s="1"/>
  <c r="K192" i="1" a="1"/>
  <c r="K192" i="1" s="1"/>
  <c r="AK192" i="1" a="1"/>
  <c r="AK192" i="1" s="1"/>
  <c r="AL192" i="1" s="1" a="1"/>
  <c r="AL192" i="1" s="1"/>
  <c r="AH192" i="1" a="1"/>
  <c r="AH192" i="1" s="1"/>
  <c r="K195" i="1" a="1"/>
  <c r="K195" i="1" s="1"/>
  <c r="AK195" i="1" a="1"/>
  <c r="AK195" i="1" s="1"/>
  <c r="AL195" i="1" s="1" a="1"/>
  <c r="AL195" i="1" s="1"/>
  <c r="AH195" i="1" a="1"/>
  <c r="AH195" i="1" s="1"/>
  <c r="K198" i="1" a="1"/>
  <c r="K198" i="1" s="1"/>
  <c r="AK198" i="1" a="1"/>
  <c r="AK198" i="1" s="1"/>
  <c r="AL198" i="1" s="1" a="1"/>
  <c r="AL198" i="1" s="1"/>
  <c r="AH198" i="1" a="1"/>
  <c r="AH198" i="1" s="1"/>
  <c r="K202" i="1" a="1"/>
  <c r="K202" i="1" s="1"/>
  <c r="AK202" i="1" a="1"/>
  <c r="AK202" i="1" s="1"/>
  <c r="AL202" i="1" s="1" a="1"/>
  <c r="AL202" i="1" s="1"/>
  <c r="AH202" i="1" a="1"/>
  <c r="AH202" i="1" s="1"/>
  <c r="K203" i="1" a="1"/>
  <c r="K203" i="1" s="1"/>
  <c r="AK203" i="1" a="1"/>
  <c r="AK203" i="1" s="1"/>
  <c r="AL203" i="1" s="1" a="1"/>
  <c r="AL203" i="1" s="1"/>
  <c r="AH203" i="1" a="1"/>
  <c r="AH203" i="1" s="1"/>
  <c r="K205" i="1" a="1"/>
  <c r="K205" i="1" s="1"/>
  <c r="AK205" i="1" a="1"/>
  <c r="AK205" i="1" s="1"/>
  <c r="AL205" i="1" s="1" a="1"/>
  <c r="AL205" i="1" s="1"/>
  <c r="AH205" i="1" a="1"/>
  <c r="AH205" i="1" s="1"/>
  <c r="K206" i="1" a="1"/>
  <c r="K206" i="1" s="1"/>
  <c r="AK206" i="1" a="1"/>
  <c r="AK206" i="1" s="1"/>
  <c r="AL206" i="1" s="1" a="1"/>
  <c r="AL206" i="1" s="1"/>
  <c r="AH206" i="1" a="1"/>
  <c r="AH206" i="1" s="1"/>
  <c r="K207" i="1" a="1"/>
  <c r="K207" i="1" s="1"/>
  <c r="AK207" i="1" a="1"/>
  <c r="AK207" i="1" s="1"/>
  <c r="AL207" i="1" s="1" a="1"/>
  <c r="AL207" i="1" s="1"/>
  <c r="AH207" i="1" a="1"/>
  <c r="AH207" i="1" s="1"/>
  <c r="K208" i="1" a="1"/>
  <c r="K208" i="1" s="1"/>
  <c r="AK208" i="1" a="1"/>
  <c r="AK208" i="1" s="1"/>
  <c r="AL208" i="1" s="1" a="1"/>
  <c r="AL208" i="1" s="1"/>
  <c r="AH208" i="1" a="1"/>
  <c r="AH208" i="1" s="1"/>
  <c r="K209" i="1" a="1"/>
  <c r="K209" i="1" s="1"/>
  <c r="AK209" i="1" a="1"/>
  <c r="AK209" i="1" s="1"/>
  <c r="AL209" i="1" s="1" a="1"/>
  <c r="AL209" i="1" s="1"/>
  <c r="AH209" i="1" a="1"/>
  <c r="AH209" i="1" s="1"/>
  <c r="K210" i="1" a="1"/>
  <c r="K210" i="1" s="1"/>
  <c r="AK210" i="1" a="1"/>
  <c r="AK210" i="1" s="1"/>
  <c r="AL210" i="1" s="1" a="1"/>
  <c r="AL210" i="1" s="1"/>
  <c r="AH210" i="1" a="1"/>
  <c r="AH210" i="1" s="1"/>
  <c r="K211" i="1" a="1"/>
  <c r="K211" i="1" s="1"/>
  <c r="AK211" i="1" a="1"/>
  <c r="AK211" i="1" s="1"/>
  <c r="AL211" i="1" s="1" a="1"/>
  <c r="AL211" i="1" s="1"/>
  <c r="AH211" i="1" a="1"/>
  <c r="AH211" i="1" s="1"/>
  <c r="K212" i="1" a="1"/>
  <c r="K212" i="1" s="1"/>
  <c r="AK212" i="1" a="1"/>
  <c r="AK212" i="1" s="1"/>
  <c r="AL212" i="1" s="1" a="1"/>
  <c r="AL212" i="1" s="1"/>
  <c r="AH212" i="1" a="1"/>
  <c r="AH212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AL729" i="1" a="1"/>
  <c r="AL729" i="1" s="1"/>
  <c r="AH729" i="1" a="1"/>
  <c r="AH729" i="1" s="1"/>
  <c r="K729" i="1" a="1"/>
  <c r="K729" i="1" s="1"/>
  <c r="AH731" i="1" a="1"/>
  <c r="AH731" i="1" s="1"/>
  <c r="K731" i="1" a="1"/>
  <c r="K731" i="1" s="1"/>
  <c r="AL731" i="1" a="1"/>
  <c r="AL731" i="1" s="1"/>
  <c r="AH733" i="1" a="1"/>
  <c r="AH733" i="1" s="1"/>
  <c r="K733" i="1" a="1"/>
  <c r="K733" i="1" s="1"/>
  <c r="AL733" i="1" a="1"/>
  <c r="AL733" i="1" s="1"/>
  <c r="AH735" i="1" a="1"/>
  <c r="AH735" i="1" s="1"/>
  <c r="K735" i="1" a="1"/>
  <c r="K735" i="1" s="1"/>
  <c r="AL735" i="1" a="1"/>
  <c r="AL735" i="1" s="1"/>
  <c r="AH737" i="1" a="1"/>
  <c r="AH737" i="1" s="1"/>
  <c r="K737" i="1" a="1"/>
  <c r="K737" i="1" s="1"/>
  <c r="AL737" i="1" a="1"/>
  <c r="AL737" i="1" s="1"/>
  <c r="AH739" i="1" a="1"/>
  <c r="AH739" i="1" s="1"/>
  <c r="K739" i="1" a="1"/>
  <c r="K739" i="1" s="1"/>
  <c r="AL739" i="1" a="1"/>
  <c r="AL739" i="1" s="1"/>
  <c r="AH741" i="1" a="1"/>
  <c r="AH741" i="1" s="1"/>
  <c r="K741" i="1" a="1"/>
  <c r="K741" i="1" s="1"/>
  <c r="AL741" i="1" a="1"/>
  <c r="AL741" i="1" s="1"/>
  <c r="AH743" i="1" a="1"/>
  <c r="AH743" i="1" s="1"/>
  <c r="K743" i="1" a="1"/>
  <c r="K743" i="1" s="1"/>
  <c r="AL743" i="1" a="1"/>
  <c r="AL743" i="1" s="1"/>
  <c r="AH745" i="1" a="1"/>
  <c r="AH745" i="1" s="1"/>
  <c r="K745" i="1" a="1"/>
  <c r="K745" i="1" s="1"/>
  <c r="AL745" i="1" a="1"/>
  <c r="AL745" i="1" s="1"/>
  <c r="AH747" i="1" a="1"/>
  <c r="AH747" i="1" s="1"/>
  <c r="K747" i="1" a="1"/>
  <c r="K747" i="1" s="1"/>
  <c r="AL747" i="1" a="1"/>
  <c r="AL747" i="1" s="1"/>
  <c r="AH749" i="1" a="1"/>
  <c r="AH749" i="1" s="1"/>
  <c r="K749" i="1" a="1"/>
  <c r="K749" i="1" s="1"/>
  <c r="AL749" i="1" a="1"/>
  <c r="AL749" i="1" s="1"/>
  <c r="AH751" i="1" a="1"/>
  <c r="AH751" i="1" s="1"/>
  <c r="K751" i="1" a="1"/>
  <c r="K751" i="1" s="1"/>
  <c r="AL751" i="1" a="1"/>
  <c r="AL751" i="1" s="1"/>
  <c r="AH753" i="1" a="1"/>
  <c r="AH753" i="1" s="1"/>
  <c r="K753" i="1" a="1"/>
  <c r="K753" i="1" s="1"/>
  <c r="AL753" i="1" a="1"/>
  <c r="AL753" i="1" s="1"/>
  <c r="AH755" i="1" a="1"/>
  <c r="AH755" i="1" s="1"/>
  <c r="K755" i="1" a="1"/>
  <c r="K755" i="1" s="1"/>
  <c r="AL755" i="1" a="1"/>
  <c r="AL755" i="1" s="1"/>
  <c r="AH757" i="1" a="1"/>
  <c r="AH757" i="1" s="1"/>
  <c r="K757" i="1" a="1"/>
  <c r="K757" i="1" s="1"/>
  <c r="AL757" i="1" a="1"/>
  <c r="AL757" i="1" s="1"/>
  <c r="AH759" i="1" a="1"/>
  <c r="AH759" i="1" s="1"/>
  <c r="K759" i="1" a="1"/>
  <c r="K759" i="1" s="1"/>
  <c r="AL759" i="1" a="1"/>
  <c r="AL759" i="1" s="1"/>
  <c r="AH761" i="1" a="1"/>
  <c r="AH761" i="1" s="1"/>
  <c r="K761" i="1" a="1"/>
  <c r="K761" i="1" s="1"/>
  <c r="AL761" i="1" a="1"/>
  <c r="AL761" i="1" s="1"/>
  <c r="AH763" i="1" a="1"/>
  <c r="AH763" i="1" s="1"/>
  <c r="K763" i="1" a="1"/>
  <c r="K763" i="1" s="1"/>
  <c r="AL763" i="1" a="1"/>
  <c r="AL763" i="1" s="1"/>
  <c r="AH765" i="1" a="1"/>
  <c r="AH765" i="1" s="1"/>
  <c r="K765" i="1" a="1"/>
  <c r="K765" i="1" s="1"/>
  <c r="AL765" i="1" a="1"/>
  <c r="AL765" i="1" s="1"/>
  <c r="AH767" i="1" a="1"/>
  <c r="AH767" i="1" s="1"/>
  <c r="K767" i="1" a="1"/>
  <c r="K767" i="1" s="1"/>
  <c r="AL767" i="1" a="1"/>
  <c r="AL767" i="1" s="1"/>
  <c r="AH769" i="1" a="1"/>
  <c r="AH769" i="1" s="1"/>
  <c r="K769" i="1" a="1"/>
  <c r="K769" i="1" s="1"/>
  <c r="AL769" i="1" a="1"/>
  <c r="AL769" i="1" s="1"/>
  <c r="AH771" i="1" a="1"/>
  <c r="AH771" i="1" s="1"/>
  <c r="K771" i="1" a="1"/>
  <c r="K771" i="1" s="1"/>
  <c r="AL771" i="1" a="1"/>
  <c r="AL771" i="1" s="1"/>
  <c r="AH773" i="1" a="1"/>
  <c r="AH773" i="1" s="1"/>
  <c r="K773" i="1" a="1"/>
  <c r="K773" i="1" s="1"/>
  <c r="AL773" i="1" a="1"/>
  <c r="AL773" i="1" s="1"/>
  <c r="AH775" i="1" a="1"/>
  <c r="AH775" i="1" s="1"/>
  <c r="K775" i="1" a="1"/>
  <c r="K775" i="1" s="1"/>
  <c r="AL775" i="1" a="1"/>
  <c r="AL775" i="1" s="1"/>
  <c r="AH777" i="1" a="1"/>
  <c r="AH777" i="1" s="1"/>
  <c r="K777" i="1" a="1"/>
  <c r="K777" i="1" s="1"/>
  <c r="AL777" i="1" a="1"/>
  <c r="AL777" i="1" s="1"/>
  <c r="AH779" i="1" a="1"/>
  <c r="AH779" i="1" s="1"/>
  <c r="K779" i="1" a="1"/>
  <c r="K779" i="1" s="1"/>
  <c r="AL779" i="1" a="1"/>
  <c r="AL779" i="1" s="1"/>
  <c r="K19" i="1" a="1"/>
  <c r="K19" i="1" s="1"/>
  <c r="AK19" i="1" a="1"/>
  <c r="AK19" i="1" s="1"/>
  <c r="AL19" i="1" s="1" a="1"/>
  <c r="AL19" i="1" s="1"/>
  <c r="AH19" i="1" a="1"/>
  <c r="AH19" i="1" s="1"/>
  <c r="K22" i="1" a="1"/>
  <c r="K22" i="1" s="1"/>
  <c r="AK22" i="1" a="1"/>
  <c r="AK22" i="1" s="1"/>
  <c r="AL22" i="1" s="1" a="1"/>
  <c r="AL22" i="1" s="1"/>
  <c r="AH22" i="1" a="1"/>
  <c r="AH22" i="1" s="1"/>
  <c r="AH50" i="1" a="1"/>
  <c r="AH50" i="1" s="1"/>
  <c r="K50" i="1" a="1"/>
  <c r="K50" i="1" s="1"/>
  <c r="AK50" i="1" a="1"/>
  <c r="AK50" i="1" s="1"/>
  <c r="AL50" i="1" s="1" a="1"/>
  <c r="AL50" i="1" s="1"/>
  <c r="K68" i="1" a="1"/>
  <c r="K68" i="1" s="1"/>
  <c r="AK68" i="1" a="1"/>
  <c r="AK68" i="1" s="1"/>
  <c r="AL68" i="1" s="1" a="1"/>
  <c r="AL68" i="1" s="1"/>
  <c r="AH68" i="1" a="1"/>
  <c r="AH68" i="1" s="1"/>
  <c r="AK93" i="1" a="1"/>
  <c r="AK93" i="1" s="1"/>
  <c r="AL93" i="1" s="1" a="1"/>
  <c r="AL93" i="1" s="1"/>
  <c r="AH93" i="1" a="1"/>
  <c r="AH93" i="1" s="1"/>
  <c r="K93" i="1" a="1"/>
  <c r="K93" i="1" s="1"/>
  <c r="AK94" i="1" a="1"/>
  <c r="AK94" i="1" s="1"/>
  <c r="AL94" i="1" s="1" a="1"/>
  <c r="AL94" i="1" s="1"/>
  <c r="AH94" i="1" a="1"/>
  <c r="AH94" i="1" s="1"/>
  <c r="K94" i="1" a="1"/>
  <c r="K94" i="1" s="1"/>
  <c r="K95" i="1" a="1"/>
  <c r="K95" i="1" s="1"/>
  <c r="AK95" i="1" a="1"/>
  <c r="AK95" i="1" s="1"/>
  <c r="AL95" i="1" s="1" a="1"/>
  <c r="AL95" i="1" s="1"/>
  <c r="AH95" i="1" a="1"/>
  <c r="AH95" i="1" s="1"/>
  <c r="K96" i="1" a="1"/>
  <c r="K96" i="1" s="1"/>
  <c r="AK96" i="1" a="1"/>
  <c r="AK96" i="1" s="1"/>
  <c r="AL96" i="1" s="1" a="1"/>
  <c r="AL96" i="1" s="1"/>
  <c r="AH96" i="1" a="1"/>
  <c r="AH96" i="1" s="1"/>
  <c r="AK98" i="1" a="1"/>
  <c r="AK98" i="1" s="1"/>
  <c r="AL98" i="1" s="1" a="1"/>
  <c r="AL98" i="1" s="1"/>
  <c r="AH98" i="1" a="1"/>
  <c r="AH98" i="1" s="1"/>
  <c r="K98" i="1" a="1"/>
  <c r="K98" i="1" s="1"/>
  <c r="K100" i="1" a="1"/>
  <c r="K100" i="1" s="1"/>
  <c r="AK100" i="1" a="1"/>
  <c r="AK100" i="1" s="1"/>
  <c r="AL100" i="1" s="1" a="1"/>
  <c r="AL100" i="1" s="1"/>
  <c r="AH100" i="1" a="1"/>
  <c r="AH100" i="1" s="1"/>
  <c r="K101" i="1" a="1"/>
  <c r="K101" i="1" s="1"/>
  <c r="AK101" i="1" a="1"/>
  <c r="AK101" i="1" s="1"/>
  <c r="AL101" i="1" s="1" a="1"/>
  <c r="AL101" i="1" s="1"/>
  <c r="AH101" i="1" a="1"/>
  <c r="AH101" i="1" s="1"/>
  <c r="K104" i="1" a="1"/>
  <c r="K104" i="1" s="1"/>
  <c r="AK104" i="1" a="1"/>
  <c r="AK104" i="1" s="1"/>
  <c r="AL104" i="1" s="1" a="1"/>
  <c r="AL104" i="1" s="1"/>
  <c r="AH104" i="1" a="1"/>
  <c r="AH104" i="1" s="1"/>
  <c r="K114" i="1" a="1"/>
  <c r="K114" i="1" s="1"/>
  <c r="AK114" i="1" a="1"/>
  <c r="AK114" i="1" s="1"/>
  <c r="AL114" i="1" s="1" a="1"/>
  <c r="AL114" i="1" s="1"/>
  <c r="AH114" i="1" a="1"/>
  <c r="AH114" i="1" s="1"/>
  <c r="AK115" i="1" a="1"/>
  <c r="AK115" i="1" s="1"/>
  <c r="AL115" i="1" s="1" a="1"/>
  <c r="AL115" i="1" s="1"/>
  <c r="K115" i="1" a="1"/>
  <c r="K115" i="1" s="1"/>
  <c r="AH115" i="1" a="1"/>
  <c r="AH115" i="1" s="1"/>
  <c r="K126" i="1" a="1"/>
  <c r="K126" i="1" s="1"/>
  <c r="AK126" i="1" a="1"/>
  <c r="AK126" i="1" s="1"/>
  <c r="AL126" i="1" s="1" a="1"/>
  <c r="AL126" i="1" s="1"/>
  <c r="AH126" i="1" a="1"/>
  <c r="AH126" i="1" s="1"/>
  <c r="K129" i="1" a="1"/>
  <c r="K129" i="1" s="1"/>
  <c r="AK129" i="1" a="1"/>
  <c r="AK129" i="1" s="1"/>
  <c r="AL129" i="1" s="1" a="1"/>
  <c r="AL129" i="1" s="1"/>
  <c r="AH129" i="1" a="1"/>
  <c r="AH129" i="1" s="1"/>
  <c r="K130" i="1" a="1"/>
  <c r="K130" i="1" s="1"/>
  <c r="AK130" i="1" a="1"/>
  <c r="AK130" i="1" s="1"/>
  <c r="AL130" i="1" s="1" a="1"/>
  <c r="AL130" i="1" s="1"/>
  <c r="AH130" i="1" a="1"/>
  <c r="AH130" i="1" s="1"/>
  <c r="AK131" i="1" a="1"/>
  <c r="AK131" i="1" s="1"/>
  <c r="AL131" i="1" s="1" a="1"/>
  <c r="AL131" i="1" s="1"/>
  <c r="AH131" i="1" a="1"/>
  <c r="AH131" i="1" s="1"/>
  <c r="K131" i="1" a="1"/>
  <c r="K131" i="1" s="1"/>
  <c r="K133" i="1" a="1"/>
  <c r="K133" i="1" s="1"/>
  <c r="AK133" i="1" a="1"/>
  <c r="AK133" i="1" s="1"/>
  <c r="AL133" i="1" s="1" a="1"/>
  <c r="AL133" i="1" s="1"/>
  <c r="AH133" i="1" a="1"/>
  <c r="AH133" i="1" s="1"/>
  <c r="AK134" i="1" a="1"/>
  <c r="AK134" i="1" s="1"/>
  <c r="AL134" i="1" s="1" a="1"/>
  <c r="AL134" i="1" s="1"/>
  <c r="K134" i="1" a="1"/>
  <c r="K134" i="1" s="1"/>
  <c r="AH134" i="1" a="1"/>
  <c r="AH134" i="1" s="1"/>
  <c r="K138" i="1" a="1"/>
  <c r="K138" i="1" s="1"/>
  <c r="AK138" i="1" a="1"/>
  <c r="AK138" i="1" s="1"/>
  <c r="AL138" i="1" s="1" a="1"/>
  <c r="AL138" i="1" s="1"/>
  <c r="AH138" i="1" a="1"/>
  <c r="AH138" i="1" s="1"/>
  <c r="AK139" i="1" a="1"/>
  <c r="AK139" i="1" s="1"/>
  <c r="AL139" i="1" s="1" a="1"/>
  <c r="AL139" i="1" s="1"/>
  <c r="AH139" i="1" a="1"/>
  <c r="AH139" i="1" s="1"/>
  <c r="K139" i="1" a="1"/>
  <c r="K139" i="1" s="1"/>
  <c r="K140" i="1" a="1"/>
  <c r="K140" i="1" s="1"/>
  <c r="AK140" i="1" a="1"/>
  <c r="AK140" i="1" s="1"/>
  <c r="AL140" i="1" s="1" a="1"/>
  <c r="AL140" i="1" s="1"/>
  <c r="AH140" i="1" a="1"/>
  <c r="AH140" i="1" s="1"/>
  <c r="AH141" i="1" a="1"/>
  <c r="AH141" i="1" s="1"/>
  <c r="K141" i="1" a="1"/>
  <c r="K141" i="1" s="1"/>
  <c r="AK141" i="1" a="1"/>
  <c r="AK141" i="1" s="1"/>
  <c r="AL141" i="1" s="1" a="1"/>
  <c r="AL141" i="1" s="1"/>
  <c r="AK142" i="1" a="1"/>
  <c r="AK142" i="1" s="1"/>
  <c r="AL142" i="1" s="1" a="1"/>
  <c r="AL142" i="1" s="1"/>
  <c r="AH142" i="1" a="1"/>
  <c r="AH142" i="1" s="1"/>
  <c r="K142" i="1" a="1"/>
  <c r="K142" i="1" s="1"/>
  <c r="K158" i="1" a="1"/>
  <c r="K158" i="1" s="1"/>
  <c r="AK158" i="1" a="1"/>
  <c r="AK158" i="1" s="1"/>
  <c r="AL158" i="1" s="1" a="1"/>
  <c r="AL158" i="1" s="1"/>
  <c r="AH158" i="1" a="1"/>
  <c r="AH158" i="1" s="1"/>
  <c r="K2" i="1"/>
  <c r="AK2" i="1" a="1"/>
  <c r="AK2" i="1" s="1"/>
  <c r="AL2" i="1" s="1" a="1"/>
  <c r="AL2" i="1" s="1"/>
  <c r="AH2" i="1" a="1"/>
  <c r="AH2" i="1" s="1"/>
  <c r="K3" i="1" a="1"/>
  <c r="K3" i="1" s="1"/>
  <c r="AK3" i="1" a="1"/>
  <c r="AK3" i="1" s="1"/>
  <c r="AL3" i="1" s="1" a="1"/>
  <c r="AL3" i="1" s="1"/>
  <c r="AH3" i="1" a="1"/>
  <c r="AH3" i="1" s="1"/>
  <c r="AH4" i="1" a="1"/>
  <c r="AH4" i="1" s="1"/>
  <c r="K4" i="1" a="1"/>
  <c r="K4" i="1" s="1"/>
  <c r="AK4" i="1" a="1"/>
  <c r="AK4" i="1" s="1"/>
  <c r="AL4" i="1" s="1" a="1"/>
  <c r="AL4" i="1" s="1"/>
  <c r="AK5" i="1" a="1"/>
  <c r="AK5" i="1" s="1"/>
  <c r="AL5" i="1" s="1" a="1"/>
  <c r="AL5" i="1" s="1"/>
  <c r="AH5" i="1" a="1"/>
  <c r="AH5" i="1" s="1"/>
  <c r="K5" i="1" a="1"/>
  <c r="K5" i="1" s="1"/>
  <c r="K6" i="1" a="1"/>
  <c r="K6" i="1" s="1"/>
  <c r="AK6" i="1" a="1"/>
  <c r="AK6" i="1" s="1"/>
  <c r="AL6" i="1" s="1" a="1"/>
  <c r="AL6" i="1" s="1"/>
  <c r="AH6" i="1" a="1"/>
  <c r="AH6" i="1" s="1"/>
  <c r="AK7" i="1" a="1"/>
  <c r="AK7" i="1" s="1"/>
  <c r="AL7" i="1" s="1" a="1"/>
  <c r="AL7" i="1" s="1"/>
  <c r="K7" i="1" a="1"/>
  <c r="K7" i="1" s="1"/>
  <c r="AH7" i="1" a="1"/>
  <c r="AH7" i="1" s="1"/>
  <c r="K8" i="1" a="1"/>
  <c r="K8" i="1" s="1"/>
  <c r="AH8" i="1" a="1"/>
  <c r="AH8" i="1" s="1"/>
  <c r="AK8" i="1" a="1"/>
  <c r="AK8" i="1" s="1"/>
  <c r="AL8" i="1" s="1" a="1"/>
  <c r="AL8" i="1" s="1"/>
  <c r="K9" i="1" a="1"/>
  <c r="K9" i="1" s="1"/>
  <c r="AK9" i="1" a="1"/>
  <c r="AK9" i="1" s="1"/>
  <c r="AL9" i="1" s="1" a="1"/>
  <c r="AL9" i="1" s="1"/>
  <c r="AH9" i="1" a="1"/>
  <c r="AH9" i="1" s="1"/>
  <c r="K10" i="1" a="1"/>
  <c r="K10" i="1" s="1"/>
  <c r="AK10" i="1" a="1"/>
  <c r="AK10" i="1" s="1"/>
  <c r="AL10" i="1" s="1" a="1"/>
  <c r="AL10" i="1" s="1"/>
  <c r="AH10" i="1" a="1"/>
  <c r="AH10" i="1" s="1"/>
  <c r="AK11" i="1" a="1"/>
  <c r="AK11" i="1" s="1"/>
  <c r="AL11" i="1" s="1" a="1"/>
  <c r="AL11" i="1" s="1"/>
  <c r="AH11" i="1" a="1"/>
  <c r="AH11" i="1" s="1"/>
  <c r="K11" i="1" a="1"/>
  <c r="K11" i="1" s="1"/>
  <c r="AK12" i="1" a="1"/>
  <c r="AK12" i="1" s="1"/>
  <c r="AL12" i="1" s="1" a="1"/>
  <c r="AL12" i="1" s="1"/>
  <c r="K12" i="1" a="1"/>
  <c r="K12" i="1" s="1"/>
  <c r="AH12" i="1" a="1"/>
  <c r="AH12" i="1" s="1"/>
  <c r="K13" i="1" a="1"/>
  <c r="K13" i="1" s="1"/>
  <c r="AK13" i="1" a="1"/>
  <c r="AK13" i="1" s="1"/>
  <c r="AL13" i="1" s="1" a="1"/>
  <c r="AL13" i="1" s="1"/>
  <c r="AH13" i="1" a="1"/>
  <c r="AH13" i="1" s="1"/>
  <c r="AH14" i="1" a="1"/>
  <c r="AH14" i="1" s="1"/>
  <c r="K14" i="1" a="1"/>
  <c r="K14" i="1" s="1"/>
  <c r="AK14" i="1" a="1"/>
  <c r="AK14" i="1" s="1"/>
  <c r="AL14" i="1" s="1" a="1"/>
  <c r="AL14" i="1" s="1"/>
  <c r="AK15" i="1" a="1"/>
  <c r="AK15" i="1" s="1"/>
  <c r="AL15" i="1" s="1" a="1"/>
  <c r="AL15" i="1" s="1"/>
  <c r="K15" i="1" a="1"/>
  <c r="K15" i="1" s="1"/>
  <c r="AH15" i="1" a="1"/>
  <c r="AH15" i="1" s="1"/>
  <c r="K16" i="1" a="1"/>
  <c r="K16" i="1" s="1"/>
  <c r="AK16" i="1" a="1"/>
  <c r="AK16" i="1" s="1"/>
  <c r="AL16" i="1" s="1" a="1"/>
  <c r="AL16" i="1" s="1"/>
  <c r="AH16" i="1" a="1"/>
  <c r="AH16" i="1" s="1"/>
  <c r="AH17" i="1" a="1"/>
  <c r="AH17" i="1" s="1"/>
  <c r="K17" i="1" a="1"/>
  <c r="K17" i="1" s="1"/>
  <c r="AK17" i="1" a="1"/>
  <c r="AK17" i="1" s="1"/>
  <c r="AL17" i="1" s="1" a="1"/>
  <c r="AL17" i="1" s="1"/>
  <c r="K18" i="1" a="1"/>
  <c r="K18" i="1" s="1"/>
  <c r="AH18" i="1" a="1"/>
  <c r="AH18" i="1" s="1"/>
  <c r="AK18" i="1" a="1"/>
  <c r="AK18" i="1" s="1"/>
  <c r="AL18" i="1" s="1" a="1"/>
  <c r="AL18" i="1" s="1"/>
  <c r="AK20" i="1" a="1"/>
  <c r="AK20" i="1" s="1"/>
  <c r="AL20" i="1" s="1" a="1"/>
  <c r="AL20" i="1" s="1"/>
  <c r="AH20" i="1" a="1"/>
  <c r="AH20" i="1" s="1"/>
  <c r="K20" i="1" a="1"/>
  <c r="K20" i="1" s="1"/>
  <c r="K21" i="1" a="1"/>
  <c r="K21" i="1" s="1"/>
  <c r="AK21" i="1" a="1"/>
  <c r="AK21" i="1" s="1"/>
  <c r="AL21" i="1" s="1" a="1"/>
  <c r="AL21" i="1" s="1"/>
  <c r="AH21" i="1" a="1"/>
  <c r="AH21" i="1" s="1"/>
  <c r="AK24" i="1" a="1"/>
  <c r="AK24" i="1" s="1"/>
  <c r="AL24" i="1" s="1" a="1"/>
  <c r="AL24" i="1" s="1"/>
  <c r="K24" i="1" a="1"/>
  <c r="K24" i="1" s="1"/>
  <c r="AH24" i="1" a="1"/>
  <c r="AH24" i="1" s="1"/>
  <c r="K25" i="1" a="1"/>
  <c r="K25" i="1" s="1"/>
  <c r="AK25" i="1" a="1"/>
  <c r="AK25" i="1" s="1"/>
  <c r="AL25" i="1" s="1" a="1"/>
  <c r="AL25" i="1" s="1"/>
  <c r="AH25" i="1" a="1"/>
  <c r="AH25" i="1" s="1"/>
  <c r="AK26" i="1" a="1"/>
  <c r="AK26" i="1" s="1"/>
  <c r="AL26" i="1" s="1" a="1"/>
  <c r="AL26" i="1" s="1"/>
  <c r="AH26" i="1" a="1"/>
  <c r="AH26" i="1" s="1"/>
  <c r="K26" i="1" a="1"/>
  <c r="K26" i="1" s="1"/>
  <c r="K27" i="1" a="1"/>
  <c r="K27" i="1" s="1"/>
  <c r="AK27" i="1" a="1"/>
  <c r="AK27" i="1" s="1"/>
  <c r="AL27" i="1" s="1" a="1"/>
  <c r="AL27" i="1" s="1"/>
  <c r="AH27" i="1" a="1"/>
  <c r="AH27" i="1" s="1"/>
  <c r="K28" i="1" a="1"/>
  <c r="K28" i="1" s="1"/>
  <c r="AH28" i="1" a="1"/>
  <c r="AH28" i="1" s="1"/>
  <c r="AK28" i="1" a="1"/>
  <c r="AK28" i="1" s="1"/>
  <c r="AL28" i="1" s="1" a="1"/>
  <c r="AL28" i="1" s="1"/>
  <c r="AK29" i="1" a="1"/>
  <c r="AK29" i="1" s="1"/>
  <c r="AL29" i="1" s="1" a="1"/>
  <c r="AL29" i="1" s="1"/>
  <c r="K29" i="1" a="1"/>
  <c r="K29" i="1" s="1"/>
  <c r="AH29" i="1" a="1"/>
  <c r="AH29" i="1" s="1"/>
  <c r="AK30" i="1" a="1"/>
  <c r="AK30" i="1" s="1"/>
  <c r="AL30" i="1" s="1" a="1"/>
  <c r="AL30" i="1" s="1"/>
  <c r="AH30" i="1" a="1"/>
  <c r="AH30" i="1" s="1"/>
  <c r="K30" i="1" a="1"/>
  <c r="K30" i="1" s="1"/>
  <c r="AK31" i="1" a="1"/>
  <c r="AK31" i="1" s="1"/>
  <c r="AL31" i="1" s="1" a="1"/>
  <c r="AL31" i="1" s="1"/>
  <c r="K31" i="1" a="1"/>
  <c r="K31" i="1" s="1"/>
  <c r="AH31" i="1" a="1"/>
  <c r="AH31" i="1" s="1"/>
  <c r="K33" i="1" a="1"/>
  <c r="K33" i="1" s="1"/>
  <c r="AK33" i="1" a="1"/>
  <c r="AK33" i="1" s="1"/>
  <c r="AL33" i="1" s="1" a="1"/>
  <c r="AL33" i="1" s="1"/>
  <c r="AH33" i="1" a="1"/>
  <c r="AH33" i="1" s="1"/>
  <c r="K34" i="1" a="1"/>
  <c r="K34" i="1" s="1"/>
  <c r="AH34" i="1" a="1"/>
  <c r="AH34" i="1" s="1"/>
  <c r="AK34" i="1" a="1"/>
  <c r="AK34" i="1" s="1"/>
  <c r="AL34" i="1" s="1" a="1"/>
  <c r="AL34" i="1" s="1"/>
  <c r="AK35" i="1" a="1"/>
  <c r="AK35" i="1" s="1"/>
  <c r="AL35" i="1" s="1" a="1"/>
  <c r="AL35" i="1" s="1"/>
  <c r="K35" i="1" a="1"/>
  <c r="K35" i="1" s="1"/>
  <c r="AH35" i="1" a="1"/>
  <c r="AH35" i="1" s="1"/>
  <c r="K36" i="1" a="1"/>
  <c r="K36" i="1" s="1"/>
  <c r="AK36" i="1" a="1"/>
  <c r="AK36" i="1" s="1"/>
  <c r="AL36" i="1" s="1" a="1"/>
  <c r="AL36" i="1" s="1"/>
  <c r="AH36" i="1" a="1"/>
  <c r="AH36" i="1" s="1"/>
  <c r="K37" i="1" a="1"/>
  <c r="K37" i="1" s="1"/>
  <c r="AH37" i="1" a="1"/>
  <c r="AH37" i="1" s="1"/>
  <c r="AK37" i="1" a="1"/>
  <c r="AK37" i="1" s="1"/>
  <c r="AL37" i="1" s="1" a="1"/>
  <c r="AL37" i="1" s="1"/>
  <c r="AH38" i="1" a="1"/>
  <c r="AH38" i="1" s="1"/>
  <c r="K38" i="1" a="1"/>
  <c r="K38" i="1" s="1"/>
  <c r="AK38" i="1" a="1"/>
  <c r="AK38" i="1" s="1"/>
  <c r="AL38" i="1" s="1" a="1"/>
  <c r="AL38" i="1" s="1"/>
  <c r="K39" i="1" a="1"/>
  <c r="K39" i="1" s="1"/>
  <c r="AK39" i="1" a="1"/>
  <c r="AK39" i="1" s="1"/>
  <c r="AL39" i="1" s="1" a="1"/>
  <c r="AL39" i="1" s="1"/>
  <c r="AH39" i="1" a="1"/>
  <c r="AH39" i="1" s="1"/>
  <c r="AH40" i="1" a="1"/>
  <c r="AH40" i="1" s="1"/>
  <c r="K40" i="1" a="1"/>
  <c r="K40" i="1" s="1"/>
  <c r="AK40" i="1" a="1"/>
  <c r="AK40" i="1" s="1"/>
  <c r="AL40" i="1" s="1" a="1"/>
  <c r="AL40" i="1" s="1"/>
  <c r="AH41" i="1" a="1"/>
  <c r="AH41" i="1" s="1"/>
  <c r="K41" i="1" a="1"/>
  <c r="K41" i="1" s="1"/>
  <c r="AK41" i="1" a="1"/>
  <c r="AK41" i="1" s="1"/>
  <c r="AL41" i="1" s="1" a="1"/>
  <c r="AL41" i="1" s="1"/>
  <c r="AK42" i="1" a="1"/>
  <c r="AK42" i="1" s="1"/>
  <c r="AL42" i="1" s="1" a="1"/>
  <c r="AL42" i="1" s="1"/>
  <c r="K42" i="1" a="1"/>
  <c r="K42" i="1" s="1"/>
  <c r="AH42" i="1" a="1"/>
  <c r="AH42" i="1" s="1"/>
  <c r="AK43" i="1" a="1"/>
  <c r="AK43" i="1" s="1"/>
  <c r="AL43" i="1" s="1" a="1"/>
  <c r="AL43" i="1" s="1"/>
  <c r="K43" i="1" a="1"/>
  <c r="K43" i="1" s="1"/>
  <c r="AH43" i="1" a="1"/>
  <c r="AH43" i="1" s="1"/>
  <c r="K44" i="1" a="1"/>
  <c r="K44" i="1" s="1"/>
  <c r="AH44" i="1" a="1"/>
  <c r="AH44" i="1" s="1"/>
  <c r="AK44" i="1" a="1"/>
  <c r="AK44" i="1" s="1"/>
  <c r="AL44" i="1" s="1" a="1"/>
  <c r="AL44" i="1" s="1"/>
  <c r="K45" i="1" a="1"/>
  <c r="K45" i="1" s="1"/>
  <c r="AH45" i="1" a="1"/>
  <c r="AH45" i="1" s="1"/>
  <c r="AK45" i="1" a="1"/>
  <c r="AK45" i="1" s="1"/>
  <c r="AL45" i="1" s="1" a="1"/>
  <c r="AL45" i="1" s="1"/>
  <c r="K46" i="1" a="1"/>
  <c r="K46" i="1" s="1"/>
  <c r="AK46" i="1" a="1"/>
  <c r="AK46" i="1" s="1"/>
  <c r="AL46" i="1" s="1" a="1"/>
  <c r="AL46" i="1" s="1"/>
  <c r="AH46" i="1" a="1"/>
  <c r="AH46" i="1" s="1"/>
  <c r="AK47" i="1" a="1"/>
  <c r="AK47" i="1" s="1"/>
  <c r="AL47" i="1" s="1" a="1"/>
  <c r="AL47" i="1" s="1"/>
  <c r="AH47" i="1" a="1"/>
  <c r="AH47" i="1" s="1"/>
  <c r="K47" i="1" a="1"/>
  <c r="K47" i="1" s="1"/>
  <c r="K48" i="1" a="1"/>
  <c r="K48" i="1" s="1"/>
  <c r="AK48" i="1" a="1"/>
  <c r="AK48" i="1" s="1"/>
  <c r="AL48" i="1" s="1" a="1"/>
  <c r="AL48" i="1" s="1"/>
  <c r="AH48" i="1" a="1"/>
  <c r="AH48" i="1" s="1"/>
  <c r="K49" i="1" a="1"/>
  <c r="K49" i="1" s="1"/>
  <c r="AK49" i="1" a="1"/>
  <c r="AK49" i="1" s="1"/>
  <c r="AL49" i="1" s="1" a="1"/>
  <c r="AL49" i="1" s="1"/>
  <c r="AH49" i="1" a="1"/>
  <c r="AH49" i="1" s="1"/>
  <c r="K51" i="1" a="1"/>
  <c r="K51" i="1" s="1"/>
  <c r="AH51" i="1" a="1"/>
  <c r="AH51" i="1" s="1"/>
  <c r="AK51" i="1" a="1"/>
  <c r="AK51" i="1" s="1"/>
  <c r="AL51" i="1" s="1" a="1"/>
  <c r="AL51" i="1" s="1"/>
  <c r="K53" i="1" a="1"/>
  <c r="K53" i="1" s="1"/>
  <c r="AK53" i="1" a="1"/>
  <c r="AK53" i="1" s="1"/>
  <c r="AL53" i="1" s="1" a="1"/>
  <c r="AL53" i="1" s="1"/>
  <c r="AH53" i="1" a="1"/>
  <c r="AH53" i="1" s="1"/>
  <c r="K54" i="1" a="1"/>
  <c r="K54" i="1" s="1"/>
  <c r="AK54" i="1" a="1"/>
  <c r="AK54" i="1" s="1"/>
  <c r="AL54" i="1" s="1" a="1"/>
  <c r="AL54" i="1" s="1"/>
  <c r="AH54" i="1" a="1"/>
  <c r="AH54" i="1" s="1"/>
  <c r="K55" i="1" a="1"/>
  <c r="K55" i="1" s="1"/>
  <c r="AK55" i="1" a="1"/>
  <c r="AK55" i="1" s="1"/>
  <c r="AL55" i="1" s="1" a="1"/>
  <c r="AL55" i="1" s="1"/>
  <c r="AH55" i="1" a="1"/>
  <c r="AH55" i="1" s="1"/>
  <c r="K56" i="1" a="1"/>
  <c r="K56" i="1" s="1"/>
  <c r="AK56" i="1" a="1"/>
  <c r="AK56" i="1" s="1"/>
  <c r="AL56" i="1" s="1" a="1"/>
  <c r="AL56" i="1" s="1"/>
  <c r="AH56" i="1" a="1"/>
  <c r="AH56" i="1" s="1"/>
  <c r="K57" i="1" a="1"/>
  <c r="K57" i="1" s="1"/>
  <c r="AH57" i="1" a="1"/>
  <c r="AH57" i="1" s="1"/>
  <c r="AK57" i="1" a="1"/>
  <c r="AK57" i="1" s="1"/>
  <c r="AL57" i="1" s="1" a="1"/>
  <c r="AL57" i="1" s="1"/>
  <c r="AH58" i="1" a="1"/>
  <c r="AH58" i="1" s="1"/>
  <c r="K58" i="1" a="1"/>
  <c r="K58" i="1" s="1"/>
  <c r="AK58" i="1" a="1"/>
  <c r="AK58" i="1" s="1"/>
  <c r="AL58" i="1" s="1" a="1"/>
  <c r="AL58" i="1" s="1"/>
  <c r="K59" i="1" a="1"/>
  <c r="K59" i="1" s="1"/>
  <c r="AK59" i="1" a="1"/>
  <c r="AK59" i="1" s="1"/>
  <c r="AL59" i="1" s="1" a="1"/>
  <c r="AL59" i="1" s="1"/>
  <c r="AH59" i="1" a="1"/>
  <c r="AH59" i="1" s="1"/>
  <c r="AK60" i="1" a="1"/>
  <c r="AK60" i="1" s="1"/>
  <c r="AL60" i="1" s="1" a="1"/>
  <c r="AL60" i="1" s="1"/>
  <c r="AH60" i="1" a="1"/>
  <c r="AH60" i="1" s="1"/>
  <c r="K60" i="1" a="1"/>
  <c r="K60" i="1" s="1"/>
  <c r="K61" i="1" a="1"/>
  <c r="K61" i="1" s="1"/>
  <c r="AK61" i="1" a="1"/>
  <c r="AK61" i="1" s="1"/>
  <c r="AL61" i="1" s="1" a="1"/>
  <c r="AL61" i="1" s="1"/>
  <c r="AH61" i="1" a="1"/>
  <c r="AH61" i="1" s="1"/>
  <c r="K62" i="1" a="1"/>
  <c r="K62" i="1" s="1"/>
  <c r="AK62" i="1" a="1"/>
  <c r="AK62" i="1" s="1"/>
  <c r="AL62" i="1" s="1" a="1"/>
  <c r="AL62" i="1" s="1"/>
  <c r="AH62" i="1" a="1"/>
  <c r="AH62" i="1" s="1"/>
  <c r="AK63" i="1" a="1"/>
  <c r="AK63" i="1" s="1"/>
  <c r="AL63" i="1" s="1" a="1"/>
  <c r="AL63" i="1" s="1"/>
  <c r="AH63" i="1" a="1"/>
  <c r="AH63" i="1" s="1"/>
  <c r="K63" i="1" a="1"/>
  <c r="K63" i="1" s="1"/>
  <c r="K64" i="1" a="1"/>
  <c r="K64" i="1" s="1"/>
  <c r="AK64" i="1" a="1"/>
  <c r="AK64" i="1" s="1"/>
  <c r="AL64" i="1" s="1" a="1"/>
  <c r="AL64" i="1" s="1"/>
  <c r="AH64" i="1" a="1"/>
  <c r="AH64" i="1" s="1"/>
  <c r="K65" i="1" a="1"/>
  <c r="K65" i="1" s="1"/>
  <c r="AK65" i="1" a="1"/>
  <c r="AK65" i="1" s="1"/>
  <c r="AL65" i="1" s="1" a="1"/>
  <c r="AL65" i="1" s="1"/>
  <c r="AH65" i="1" a="1"/>
  <c r="AH65" i="1" s="1"/>
  <c r="AK66" i="1" a="1"/>
  <c r="AK66" i="1" s="1"/>
  <c r="AL66" i="1" s="1" a="1"/>
  <c r="AL66" i="1" s="1"/>
  <c r="K66" i="1" a="1"/>
  <c r="K66" i="1" s="1"/>
  <c r="AH66" i="1" a="1"/>
  <c r="AH66" i="1" s="1"/>
  <c r="AK69" i="1" a="1"/>
  <c r="AK69" i="1" s="1"/>
  <c r="AL69" i="1" s="1" a="1"/>
  <c r="AL69" i="1" s="1"/>
  <c r="K69" i="1" a="1"/>
  <c r="K69" i="1" s="1"/>
  <c r="AH69" i="1" a="1"/>
  <c r="AH69" i="1" s="1"/>
  <c r="K70" i="1" a="1"/>
  <c r="K70" i="1" s="1"/>
  <c r="AK70" i="1" a="1"/>
  <c r="AK70" i="1" s="1"/>
  <c r="AL70" i="1" s="1" a="1"/>
  <c r="AL70" i="1" s="1"/>
  <c r="AH70" i="1" a="1"/>
  <c r="AH70" i="1" s="1"/>
  <c r="K71" i="1" a="1"/>
  <c r="K71" i="1" s="1"/>
  <c r="AH71" i="1" a="1"/>
  <c r="AH71" i="1" s="1"/>
  <c r="AK71" i="1" a="1"/>
  <c r="AK71" i="1" s="1"/>
  <c r="AL71" i="1" s="1" a="1"/>
  <c r="AL71" i="1" s="1"/>
  <c r="K72" i="1" a="1"/>
  <c r="K72" i="1" s="1"/>
  <c r="AK72" i="1" a="1"/>
  <c r="AK72" i="1" s="1"/>
  <c r="AL72" i="1" s="1" a="1"/>
  <c r="AL72" i="1" s="1"/>
  <c r="AH72" i="1" a="1"/>
  <c r="AH72" i="1" s="1"/>
  <c r="K73" i="1" a="1"/>
  <c r="K73" i="1" s="1"/>
  <c r="AK73" i="1" a="1"/>
  <c r="AK73" i="1" s="1"/>
  <c r="AL73" i="1" s="1" a="1"/>
  <c r="AL73" i="1" s="1"/>
  <c r="AH73" i="1" a="1"/>
  <c r="AH73" i="1" s="1"/>
  <c r="AH74" i="1" a="1"/>
  <c r="AH74" i="1" s="1"/>
  <c r="K74" i="1" a="1"/>
  <c r="K74" i="1" s="1"/>
  <c r="AK74" i="1" a="1"/>
  <c r="AK74" i="1" s="1"/>
  <c r="AL74" i="1" s="1" a="1"/>
  <c r="AL74" i="1" s="1"/>
  <c r="AH75" i="1" a="1"/>
  <c r="AH75" i="1" s="1"/>
  <c r="K75" i="1" a="1"/>
  <c r="K75" i="1" s="1"/>
  <c r="AK75" i="1" a="1"/>
  <c r="AK75" i="1" s="1"/>
  <c r="AL75" i="1" s="1" a="1"/>
  <c r="AL75" i="1" s="1"/>
  <c r="AK76" i="1" a="1"/>
  <c r="AK76" i="1" s="1"/>
  <c r="AL76" i="1" s="1" a="1"/>
  <c r="AL76" i="1" s="1"/>
  <c r="K76" i="1" a="1"/>
  <c r="K76" i="1" s="1"/>
  <c r="AH76" i="1" a="1"/>
  <c r="AH76" i="1" s="1"/>
  <c r="AH77" i="1" a="1"/>
  <c r="AH77" i="1" s="1"/>
  <c r="K77" i="1" a="1"/>
  <c r="K77" i="1" s="1"/>
  <c r="AK77" i="1" a="1"/>
  <c r="AK77" i="1" s="1"/>
  <c r="AL77" i="1" s="1" a="1"/>
  <c r="AL77" i="1" s="1"/>
  <c r="AH78" i="1" a="1"/>
  <c r="AH78" i="1" s="1"/>
  <c r="K78" i="1" a="1"/>
  <c r="K78" i="1" s="1"/>
  <c r="AK78" i="1" a="1"/>
  <c r="AK78" i="1" s="1"/>
  <c r="AL78" i="1" s="1" a="1"/>
  <c r="AL78" i="1" s="1"/>
  <c r="K79" i="1" a="1"/>
  <c r="K79" i="1" s="1"/>
  <c r="AK79" i="1" a="1"/>
  <c r="AK79" i="1" s="1"/>
  <c r="AL79" i="1" s="1" a="1"/>
  <c r="AL79" i="1" s="1"/>
  <c r="AH79" i="1" a="1"/>
  <c r="AH79" i="1" s="1"/>
  <c r="K80" i="1" a="1"/>
  <c r="K80" i="1" s="1"/>
  <c r="AK80" i="1" a="1"/>
  <c r="AK80" i="1" s="1"/>
  <c r="AL80" i="1" s="1" a="1"/>
  <c r="AL80" i="1" s="1"/>
  <c r="AH80" i="1" a="1"/>
  <c r="AH80" i="1" s="1"/>
  <c r="K81" i="1" a="1"/>
  <c r="K81" i="1" s="1"/>
  <c r="AK81" i="1" a="1"/>
  <c r="AK81" i="1" s="1"/>
  <c r="AL81" i="1" s="1" a="1"/>
  <c r="AL81" i="1" s="1"/>
  <c r="AH81" i="1" a="1"/>
  <c r="AH81" i="1" s="1"/>
  <c r="AK82" i="1" a="1"/>
  <c r="AK82" i="1" s="1"/>
  <c r="AL82" i="1" s="1" a="1"/>
  <c r="AL82" i="1" s="1"/>
  <c r="AH82" i="1" a="1"/>
  <c r="AH82" i="1" s="1"/>
  <c r="K82" i="1" a="1"/>
  <c r="K82" i="1" s="1"/>
  <c r="K83" i="1" a="1"/>
  <c r="K83" i="1" s="1"/>
  <c r="AK83" i="1" a="1"/>
  <c r="AK83" i="1" s="1"/>
  <c r="AL83" i="1" s="1" a="1"/>
  <c r="AL83" i="1" s="1"/>
  <c r="AH83" i="1" a="1"/>
  <c r="AH83" i="1" s="1"/>
  <c r="K84" i="1" a="1"/>
  <c r="K84" i="1" s="1"/>
  <c r="AK84" i="1" a="1"/>
  <c r="AK84" i="1" s="1"/>
  <c r="AL84" i="1" s="1" a="1"/>
  <c r="AL84" i="1" s="1"/>
  <c r="AH84" i="1" a="1"/>
  <c r="AH84" i="1" s="1"/>
  <c r="AH85" i="1" a="1"/>
  <c r="AH85" i="1" s="1"/>
  <c r="K85" i="1" a="1"/>
  <c r="K85" i="1" s="1"/>
  <c r="AK85" i="1" a="1"/>
  <c r="AK85" i="1" s="1"/>
  <c r="AL85" i="1" s="1" a="1"/>
  <c r="AL85" i="1" s="1"/>
  <c r="AH86" i="1" a="1"/>
  <c r="AH86" i="1" s="1"/>
  <c r="K86" i="1" a="1"/>
  <c r="K86" i="1" s="1"/>
  <c r="AK86" i="1" a="1"/>
  <c r="AK86" i="1" s="1"/>
  <c r="AL86" i="1" s="1" a="1"/>
  <c r="AL86" i="1" s="1"/>
  <c r="AK87" i="1" a="1"/>
  <c r="AK87" i="1" s="1"/>
  <c r="AL87" i="1" s="1" a="1"/>
  <c r="AL87" i="1" s="1"/>
  <c r="AH87" i="1" a="1"/>
  <c r="AH87" i="1" s="1"/>
  <c r="K87" i="1" a="1"/>
  <c r="K87" i="1" s="1"/>
  <c r="K88" i="1" a="1"/>
  <c r="K88" i="1" s="1"/>
  <c r="AK88" i="1" a="1"/>
  <c r="AK88" i="1" s="1"/>
  <c r="AL88" i="1" s="1" a="1"/>
  <c r="AL88" i="1" s="1"/>
  <c r="AH88" i="1" a="1"/>
  <c r="AH88" i="1" s="1"/>
  <c r="AK89" i="1" a="1"/>
  <c r="AK89" i="1" s="1"/>
  <c r="AL89" i="1" s="1" a="1"/>
  <c r="AL89" i="1" s="1"/>
  <c r="K89" i="1" a="1"/>
  <c r="K89" i="1" s="1"/>
  <c r="AH89" i="1" a="1"/>
  <c r="AH89" i="1" s="1"/>
  <c r="K90" i="1" a="1"/>
  <c r="K90" i="1" s="1"/>
  <c r="AK90" i="1" a="1"/>
  <c r="AK90" i="1" s="1"/>
  <c r="AL90" i="1" s="1" a="1"/>
  <c r="AL90" i="1" s="1"/>
  <c r="AH90" i="1" a="1"/>
  <c r="AH90" i="1" s="1"/>
  <c r="K91" i="1" a="1"/>
  <c r="K91" i="1" s="1"/>
  <c r="AK91" i="1" a="1"/>
  <c r="AK91" i="1" s="1"/>
  <c r="AL91" i="1" s="1" a="1"/>
  <c r="AL91" i="1" s="1"/>
  <c r="AH91" i="1" a="1"/>
  <c r="AH91" i="1" s="1"/>
  <c r="K97" i="1" a="1"/>
  <c r="K97" i="1" s="1"/>
  <c r="AK97" i="1" a="1"/>
  <c r="AK97" i="1" s="1"/>
  <c r="AL97" i="1" s="1" a="1"/>
  <c r="AL97" i="1" s="1"/>
  <c r="AH97" i="1" a="1"/>
  <c r="AH97" i="1" s="1"/>
  <c r="K99" i="1" a="1"/>
  <c r="K99" i="1" s="1"/>
  <c r="AK99" i="1" a="1"/>
  <c r="AK99" i="1" s="1"/>
  <c r="AL99" i="1" s="1" a="1"/>
  <c r="AL99" i="1" s="1"/>
  <c r="AH99" i="1" a="1"/>
  <c r="AH99" i="1" s="1"/>
  <c r="AK102" i="1" a="1"/>
  <c r="AK102" i="1" s="1"/>
  <c r="AL102" i="1" s="1" a="1"/>
  <c r="AL102" i="1" s="1"/>
  <c r="AH102" i="1" a="1"/>
  <c r="AH102" i="1" s="1"/>
  <c r="K102" i="1" a="1"/>
  <c r="K102" i="1" s="1"/>
  <c r="K103" i="1" a="1"/>
  <c r="K103" i="1" s="1"/>
  <c r="AK103" i="1" a="1"/>
  <c r="AK103" i="1" s="1"/>
  <c r="AL103" i="1" s="1" a="1"/>
  <c r="AL103" i="1" s="1"/>
  <c r="AH103" i="1" a="1"/>
  <c r="AH103" i="1" s="1"/>
  <c r="K105" i="1" a="1"/>
  <c r="K105" i="1" s="1"/>
  <c r="AK105" i="1" a="1"/>
  <c r="AK105" i="1" s="1"/>
  <c r="AL105" i="1" s="1" a="1"/>
  <c r="AL105" i="1" s="1"/>
  <c r="AH105" i="1" a="1"/>
  <c r="AH105" i="1" s="1"/>
  <c r="K106" i="1" a="1"/>
  <c r="K106" i="1" s="1"/>
  <c r="AK106" i="1" a="1"/>
  <c r="AK106" i="1" s="1"/>
  <c r="AL106" i="1" s="1" a="1"/>
  <c r="AL106" i="1" s="1"/>
  <c r="AH106" i="1" a="1"/>
  <c r="AH106" i="1" s="1"/>
  <c r="AK107" i="1" a="1"/>
  <c r="AK107" i="1" s="1"/>
  <c r="AL107" i="1" s="1" a="1"/>
  <c r="AL107" i="1" s="1"/>
  <c r="AH107" i="1" a="1"/>
  <c r="AH107" i="1" s="1"/>
  <c r="K107" i="1" a="1"/>
  <c r="K107" i="1" s="1"/>
  <c r="AK108" i="1" a="1"/>
  <c r="AK108" i="1" s="1"/>
  <c r="AL108" i="1" s="1" a="1"/>
  <c r="AL108" i="1" s="1"/>
  <c r="AH108" i="1" a="1"/>
  <c r="AH108" i="1" s="1"/>
  <c r="K108" i="1" a="1"/>
  <c r="K108" i="1" s="1"/>
  <c r="K109" i="1" a="1"/>
  <c r="K109" i="1" s="1"/>
  <c r="AK109" i="1" a="1"/>
  <c r="AK109" i="1" s="1"/>
  <c r="AL109" i="1" s="1" a="1"/>
  <c r="AL109" i="1" s="1"/>
  <c r="AH109" i="1" a="1"/>
  <c r="AH109" i="1" s="1"/>
  <c r="AH110" i="1" a="1"/>
  <c r="AH110" i="1" s="1"/>
  <c r="K110" i="1" a="1"/>
  <c r="K110" i="1" s="1"/>
  <c r="AK110" i="1" a="1"/>
  <c r="AK110" i="1" s="1"/>
  <c r="AL110" i="1" s="1" a="1"/>
  <c r="AL110" i="1" s="1"/>
  <c r="AH111" i="1" a="1"/>
  <c r="AH111" i="1" s="1"/>
  <c r="K111" i="1" a="1"/>
  <c r="K111" i="1" s="1"/>
  <c r="AK111" i="1" a="1"/>
  <c r="AK111" i="1" s="1"/>
  <c r="AL111" i="1" s="1" a="1"/>
  <c r="AL111" i="1" s="1"/>
  <c r="K112" i="1" a="1"/>
  <c r="K112" i="1" s="1"/>
  <c r="AK112" i="1" a="1"/>
  <c r="AK112" i="1" s="1"/>
  <c r="AL112" i="1" s="1" a="1"/>
  <c r="AL112" i="1" s="1"/>
  <c r="AH112" i="1" a="1"/>
  <c r="AH112" i="1" s="1"/>
  <c r="AK113" i="1" a="1"/>
  <c r="AK113" i="1" s="1"/>
  <c r="AL113" i="1" s="1" a="1"/>
  <c r="AL113" i="1" s="1"/>
  <c r="AH113" i="1" a="1"/>
  <c r="AH113" i="1" s="1"/>
  <c r="K113" i="1" a="1"/>
  <c r="K113" i="1" s="1"/>
  <c r="K116" i="1" a="1"/>
  <c r="K116" i="1" s="1"/>
  <c r="AK116" i="1" a="1"/>
  <c r="AK116" i="1" s="1"/>
  <c r="AL116" i="1" s="1" a="1"/>
  <c r="AL116" i="1" s="1"/>
  <c r="AH116" i="1" a="1"/>
  <c r="AH116" i="1" s="1"/>
  <c r="K117" i="1" a="1"/>
  <c r="K117" i="1" s="1"/>
  <c r="AK117" i="1" a="1"/>
  <c r="AK117" i="1" s="1"/>
  <c r="AL117" i="1" s="1" a="1"/>
  <c r="AL117" i="1" s="1"/>
  <c r="AH117" i="1" a="1"/>
  <c r="AH117" i="1" s="1"/>
  <c r="K118" i="1" a="1"/>
  <c r="K118" i="1" s="1"/>
  <c r="AK118" i="1" a="1"/>
  <c r="AK118" i="1" s="1"/>
  <c r="AL118" i="1" s="1" a="1"/>
  <c r="AL118" i="1" s="1"/>
  <c r="AH118" i="1" a="1"/>
  <c r="AH118" i="1" s="1"/>
  <c r="K119" i="1" a="1"/>
  <c r="K119" i="1" s="1"/>
  <c r="AK119" i="1" a="1"/>
  <c r="AK119" i="1" s="1"/>
  <c r="AL119" i="1" s="1" a="1"/>
  <c r="AL119" i="1" s="1"/>
  <c r="AH119" i="1" a="1"/>
  <c r="AH119" i="1" s="1"/>
  <c r="K120" i="1" a="1"/>
  <c r="K120" i="1" s="1"/>
  <c r="AK120" i="1" a="1"/>
  <c r="AK120" i="1" s="1"/>
  <c r="AL120" i="1" s="1" a="1"/>
  <c r="AL120" i="1" s="1"/>
  <c r="AH120" i="1" a="1"/>
  <c r="AH120" i="1" s="1"/>
  <c r="K121" i="1" a="1"/>
  <c r="K121" i="1" s="1"/>
  <c r="AK121" i="1" a="1"/>
  <c r="AK121" i="1" s="1"/>
  <c r="AL121" i="1" s="1" a="1"/>
  <c r="AL121" i="1" s="1"/>
  <c r="AH121" i="1" a="1"/>
  <c r="AH121" i="1" s="1"/>
  <c r="AK122" i="1" a="1"/>
  <c r="AK122" i="1" s="1"/>
  <c r="AL122" i="1" s="1" a="1"/>
  <c r="AL122" i="1" s="1"/>
  <c r="AH122" i="1" a="1"/>
  <c r="AH122" i="1" s="1"/>
  <c r="K122" i="1" a="1"/>
  <c r="K122" i="1" s="1"/>
  <c r="K123" i="1" a="1"/>
  <c r="K123" i="1" s="1"/>
  <c r="AH123" i="1" a="1"/>
  <c r="AH123" i="1" s="1"/>
  <c r="AK123" i="1" a="1"/>
  <c r="AK123" i="1" s="1"/>
  <c r="AL123" i="1" s="1" a="1"/>
  <c r="AL123" i="1" s="1"/>
  <c r="AK124" i="1" a="1"/>
  <c r="AK124" i="1" s="1"/>
  <c r="AL124" i="1" s="1" a="1"/>
  <c r="AL124" i="1" s="1"/>
  <c r="K124" i="1" a="1"/>
  <c r="K124" i="1" s="1"/>
  <c r="AH124" i="1" a="1"/>
  <c r="AH124" i="1" s="1"/>
  <c r="K125" i="1" a="1"/>
  <c r="K125" i="1" s="1"/>
  <c r="AK125" i="1" a="1"/>
  <c r="AK125" i="1" s="1"/>
  <c r="AL125" i="1" s="1" a="1"/>
  <c r="AL125" i="1" s="1"/>
  <c r="AH125" i="1" a="1"/>
  <c r="AH125" i="1" s="1"/>
  <c r="K127" i="1" a="1"/>
  <c r="K127" i="1" s="1"/>
  <c r="AK127" i="1" a="1"/>
  <c r="AK127" i="1" s="1"/>
  <c r="AL127" i="1" s="1" a="1"/>
  <c r="AL127" i="1" s="1"/>
  <c r="AH127" i="1" a="1"/>
  <c r="AH127" i="1" s="1"/>
  <c r="AK128" i="1" a="1"/>
  <c r="AK128" i="1" s="1"/>
  <c r="AL128" i="1" s="1" a="1"/>
  <c r="AL128" i="1" s="1"/>
  <c r="AH128" i="1" a="1"/>
  <c r="AH128" i="1" s="1"/>
  <c r="K128" i="1" a="1"/>
  <c r="K128" i="1" s="1"/>
  <c r="K132" i="1" a="1"/>
  <c r="K132" i="1" s="1"/>
  <c r="AK132" i="1" a="1"/>
  <c r="AK132" i="1" s="1"/>
  <c r="AL132" i="1" s="1" a="1"/>
  <c r="AL132" i="1" s="1"/>
  <c r="AH132" i="1" a="1"/>
  <c r="AH132" i="1" s="1"/>
  <c r="K135" i="1" a="1"/>
  <c r="K135" i="1" s="1"/>
  <c r="AH135" i="1" a="1"/>
  <c r="AH135" i="1" s="1"/>
  <c r="AK135" i="1" a="1"/>
  <c r="AK135" i="1" s="1"/>
  <c r="AL135" i="1" s="1" a="1"/>
  <c r="AL135" i="1" s="1"/>
  <c r="K136" i="1" a="1"/>
  <c r="K136" i="1" s="1"/>
  <c r="AH136" i="1" a="1"/>
  <c r="AH136" i="1" s="1"/>
  <c r="AK136" i="1" a="1"/>
  <c r="AK136" i="1" s="1"/>
  <c r="AL136" i="1" s="1" a="1"/>
  <c r="AL136" i="1" s="1"/>
  <c r="K137" i="1" a="1"/>
  <c r="K137" i="1" s="1"/>
  <c r="AK137" i="1" a="1"/>
  <c r="AK137" i="1" s="1"/>
  <c r="AL137" i="1" s="1" a="1"/>
  <c r="AL137" i="1" s="1"/>
  <c r="AH137" i="1" a="1"/>
  <c r="AH137" i="1" s="1"/>
  <c r="AK143" i="1" a="1"/>
  <c r="AK143" i="1" s="1"/>
  <c r="AL143" i="1" s="1" a="1"/>
  <c r="AL143" i="1" s="1"/>
  <c r="AH143" i="1" a="1"/>
  <c r="AH143" i="1" s="1"/>
  <c r="K143" i="1" a="1"/>
  <c r="K143" i="1" s="1"/>
  <c r="AK144" i="1" a="1"/>
  <c r="AK144" i="1" s="1"/>
  <c r="AL144" i="1" s="1" a="1"/>
  <c r="AL144" i="1" s="1"/>
  <c r="K144" i="1" a="1"/>
  <c r="K144" i="1" s="1"/>
  <c r="AH144" i="1" a="1"/>
  <c r="AH144" i="1" s="1"/>
  <c r="K145" i="1" a="1"/>
  <c r="K145" i="1" s="1"/>
  <c r="AH145" i="1" a="1"/>
  <c r="AH145" i="1" s="1"/>
  <c r="AK145" i="1" a="1"/>
  <c r="AK145" i="1" s="1"/>
  <c r="AL145" i="1" s="1" a="1"/>
  <c r="AL145" i="1" s="1"/>
  <c r="K146" i="1" a="1"/>
  <c r="K146" i="1" s="1"/>
  <c r="AK146" i="1" a="1"/>
  <c r="AK146" i="1" s="1"/>
  <c r="AL146" i="1" s="1" a="1"/>
  <c r="AL146" i="1" s="1"/>
  <c r="AH146" i="1" a="1"/>
  <c r="AH146" i="1" s="1"/>
  <c r="K147" i="1" a="1"/>
  <c r="K147" i="1" s="1"/>
  <c r="AK147" i="1" a="1"/>
  <c r="AK147" i="1" s="1"/>
  <c r="AL147" i="1" s="1" a="1"/>
  <c r="AL147" i="1" s="1"/>
  <c r="AH147" i="1" a="1"/>
  <c r="AH147" i="1" s="1"/>
  <c r="AH148" i="1" a="1"/>
  <c r="AH148" i="1" s="1"/>
  <c r="K148" i="1" a="1"/>
  <c r="K148" i="1" s="1"/>
  <c r="AK148" i="1" a="1"/>
  <c r="AK148" i="1" s="1"/>
  <c r="AL148" i="1" s="1" a="1"/>
  <c r="AL148" i="1" s="1"/>
  <c r="AK149" i="1" a="1"/>
  <c r="AK149" i="1" s="1"/>
  <c r="AL149" i="1" s="1" a="1"/>
  <c r="AL149" i="1" s="1"/>
  <c r="AH149" i="1" a="1"/>
  <c r="AH149" i="1" s="1"/>
  <c r="K149" i="1" a="1"/>
  <c r="K149" i="1" s="1"/>
  <c r="AH150" i="1" a="1"/>
  <c r="AH150" i="1" s="1"/>
  <c r="K150" i="1" a="1"/>
  <c r="K150" i="1" s="1"/>
  <c r="AK150" i="1" a="1"/>
  <c r="AK150" i="1" s="1"/>
  <c r="AL150" i="1" s="1" a="1"/>
  <c r="AL150" i="1" s="1"/>
  <c r="K151" i="1" a="1"/>
  <c r="K151" i="1" s="1"/>
  <c r="AK151" i="1" a="1"/>
  <c r="AK151" i="1" s="1"/>
  <c r="AL151" i="1" s="1" a="1"/>
  <c r="AL151" i="1" s="1"/>
  <c r="AH151" i="1" a="1"/>
  <c r="AH151" i="1" s="1"/>
  <c r="K152" i="1" a="1"/>
  <c r="K152" i="1" s="1"/>
  <c r="AK152" i="1" a="1"/>
  <c r="AK152" i="1" s="1"/>
  <c r="AL152" i="1" s="1" a="1"/>
  <c r="AL152" i="1" s="1"/>
  <c r="AH152" i="1" a="1"/>
  <c r="AH152" i="1" s="1"/>
  <c r="K153" i="1" a="1"/>
  <c r="K153" i="1" s="1"/>
  <c r="AK153" i="1" a="1"/>
  <c r="AK153" i="1" s="1"/>
  <c r="AL153" i="1" s="1" a="1"/>
  <c r="AL153" i="1" s="1"/>
  <c r="AH153" i="1" a="1"/>
  <c r="AH153" i="1" s="1"/>
  <c r="K154" i="1" a="1"/>
  <c r="K154" i="1" s="1"/>
  <c r="AK154" i="1" a="1"/>
  <c r="AK154" i="1" s="1"/>
  <c r="AL154" i="1" s="1" a="1"/>
  <c r="AL154" i="1" s="1"/>
  <c r="AH154" i="1" a="1"/>
  <c r="AH154" i="1" s="1"/>
  <c r="K155" i="1" a="1"/>
  <c r="K155" i="1" s="1"/>
  <c r="AK155" i="1" a="1"/>
  <c r="AK155" i="1" s="1"/>
  <c r="AL155" i="1" s="1" a="1"/>
  <c r="AL155" i="1" s="1"/>
  <c r="AH155" i="1" a="1"/>
  <c r="AH155" i="1" s="1"/>
  <c r="K156" i="1" a="1"/>
  <c r="K156" i="1" s="1"/>
  <c r="AK156" i="1" a="1"/>
  <c r="AK156" i="1" s="1"/>
  <c r="AL156" i="1" s="1" a="1"/>
  <c r="AL156" i="1" s="1"/>
  <c r="AH156" i="1" a="1"/>
  <c r="AH156" i="1" s="1"/>
  <c r="K157" i="1" a="1"/>
  <c r="K157" i="1" s="1"/>
  <c r="AK157" i="1" a="1"/>
  <c r="AK157" i="1" s="1"/>
  <c r="AL157" i="1" s="1" a="1"/>
  <c r="AL157" i="1" s="1"/>
  <c r="AH157" i="1" a="1"/>
  <c r="AH157" i="1" s="1"/>
  <c r="K159" i="1" a="1"/>
  <c r="K159" i="1" s="1"/>
  <c r="AK159" i="1" a="1"/>
  <c r="AK159" i="1" s="1"/>
  <c r="AL159" i="1" s="1" a="1"/>
  <c r="AL159" i="1" s="1"/>
  <c r="AH159" i="1" a="1"/>
  <c r="AH159" i="1" s="1"/>
  <c r="K160" i="1" a="1"/>
  <c r="K160" i="1" s="1"/>
  <c r="AK160" i="1" a="1"/>
  <c r="AK160" i="1" s="1"/>
  <c r="AL160" i="1" s="1" a="1"/>
  <c r="AL160" i="1" s="1"/>
  <c r="AH160" i="1" a="1"/>
  <c r="AH160" i="1" s="1"/>
  <c r="K161" i="1" a="1"/>
  <c r="K161" i="1" s="1"/>
  <c r="AK161" i="1" a="1"/>
  <c r="AK161" i="1" s="1"/>
  <c r="AL161" i="1" s="1" a="1"/>
  <c r="AL161" i="1" s="1"/>
  <c r="AH161" i="1" a="1"/>
  <c r="AH161" i="1" s="1"/>
  <c r="K162" i="1" a="1"/>
  <c r="K162" i="1" s="1"/>
  <c r="AK162" i="1" a="1"/>
  <c r="AK162" i="1" s="1"/>
  <c r="AL162" i="1" s="1" a="1"/>
  <c r="AL162" i="1" s="1"/>
  <c r="AH162" i="1" a="1"/>
  <c r="AH162" i="1" s="1"/>
  <c r="K163" i="1" a="1"/>
  <c r="K163" i="1" s="1"/>
  <c r="AK163" i="1" a="1"/>
  <c r="AK163" i="1" s="1"/>
  <c r="AL163" i="1" s="1" a="1"/>
  <c r="AL163" i="1" s="1"/>
  <c r="AH163" i="1" a="1"/>
  <c r="AH163" i="1" s="1"/>
  <c r="K164" i="1" a="1"/>
  <c r="K164" i="1" s="1"/>
  <c r="AK164" i="1" a="1"/>
  <c r="AK164" i="1" s="1"/>
  <c r="AL164" i="1" s="1" a="1"/>
  <c r="AL164" i="1" s="1"/>
  <c r="AH164" i="1" a="1"/>
  <c r="AH164" i="1" s="1"/>
  <c r="K165" i="1" a="1"/>
  <c r="K165" i="1" s="1"/>
  <c r="AK165" i="1" a="1"/>
  <c r="AK165" i="1" s="1"/>
  <c r="AL165" i="1" s="1" a="1"/>
  <c r="AL165" i="1" s="1"/>
  <c r="AH165" i="1" a="1"/>
  <c r="AH165" i="1" s="1"/>
  <c r="K166" i="1" a="1"/>
  <c r="K166" i="1" s="1"/>
  <c r="AK166" i="1" a="1"/>
  <c r="AK166" i="1" s="1"/>
  <c r="AL166" i="1" s="1" a="1"/>
  <c r="AL166" i="1" s="1"/>
  <c r="AH166" i="1" a="1"/>
  <c r="AH166" i="1" s="1"/>
  <c r="K167" i="1" a="1"/>
  <c r="K167" i="1" s="1"/>
  <c r="AK167" i="1" a="1"/>
  <c r="AK167" i="1" s="1"/>
  <c r="AL167" i="1" s="1" a="1"/>
  <c r="AL167" i="1" s="1"/>
  <c r="AH167" i="1" a="1"/>
  <c r="AH167" i="1" s="1"/>
  <c r="K169" i="1" a="1"/>
  <c r="K169" i="1" s="1"/>
  <c r="AK169" i="1" a="1"/>
  <c r="AK169" i="1" s="1"/>
  <c r="AL169" i="1" s="1" a="1"/>
  <c r="AL169" i="1" s="1"/>
  <c r="AH169" i="1" a="1"/>
  <c r="AH169" i="1" s="1"/>
  <c r="K171" i="1" a="1"/>
  <c r="K171" i="1" s="1"/>
  <c r="AK171" i="1" a="1"/>
  <c r="AK171" i="1" s="1"/>
  <c r="AL171" i="1" s="1" a="1"/>
  <c r="AL171" i="1" s="1"/>
  <c r="AH171" i="1" a="1"/>
  <c r="AH171" i="1" s="1"/>
  <c r="K172" i="1" a="1"/>
  <c r="K172" i="1" s="1"/>
  <c r="AK172" i="1" a="1"/>
  <c r="AK172" i="1" s="1"/>
  <c r="AL172" i="1" s="1" a="1"/>
  <c r="AL172" i="1" s="1"/>
  <c r="AH172" i="1" a="1"/>
  <c r="AH172" i="1" s="1"/>
  <c r="K173" i="1" a="1"/>
  <c r="K173" i="1" s="1"/>
  <c r="AK173" i="1" a="1"/>
  <c r="AK173" i="1" s="1"/>
  <c r="AL173" i="1" s="1" a="1"/>
  <c r="AL173" i="1" s="1"/>
  <c r="AH173" i="1" a="1"/>
  <c r="AH173" i="1" s="1"/>
  <c r="K174" i="1" a="1"/>
  <c r="K174" i="1" s="1"/>
  <c r="AK174" i="1" a="1"/>
  <c r="AK174" i="1" s="1"/>
  <c r="AL174" i="1" s="1" a="1"/>
  <c r="AL174" i="1" s="1"/>
  <c r="AH174" i="1" a="1"/>
  <c r="AH174" i="1" s="1"/>
  <c r="K175" i="1" a="1"/>
  <c r="K175" i="1" s="1"/>
  <c r="AK175" i="1" a="1"/>
  <c r="AK175" i="1" s="1"/>
  <c r="AL175" i="1" s="1" a="1"/>
  <c r="AL175" i="1" s="1"/>
  <c r="AH175" i="1" a="1"/>
  <c r="AH175" i="1" s="1"/>
  <c r="K176" i="1" a="1"/>
  <c r="K176" i="1" s="1"/>
  <c r="AK176" i="1" a="1"/>
  <c r="AK176" i="1" s="1"/>
  <c r="AL176" i="1" s="1" a="1"/>
  <c r="AL176" i="1" s="1"/>
  <c r="AH176" i="1" a="1"/>
  <c r="AH176" i="1" s="1"/>
  <c r="K177" i="1" a="1"/>
  <c r="K177" i="1" s="1"/>
  <c r="AK177" i="1" a="1"/>
  <c r="AK177" i="1" s="1"/>
  <c r="AL177" i="1" s="1" a="1"/>
  <c r="AL177" i="1" s="1"/>
  <c r="AH177" i="1" a="1"/>
  <c r="AH177" i="1" s="1"/>
  <c r="K178" i="1" a="1"/>
  <c r="K178" i="1" s="1"/>
  <c r="AK178" i="1" a="1"/>
  <c r="AK178" i="1" s="1"/>
  <c r="AL178" i="1" s="1" a="1"/>
  <c r="AL178" i="1" s="1"/>
  <c r="AH178" i="1" a="1"/>
  <c r="AH178" i="1" s="1"/>
  <c r="K180" i="1" a="1"/>
  <c r="K180" i="1" s="1"/>
  <c r="AK180" i="1" a="1"/>
  <c r="AK180" i="1" s="1"/>
  <c r="AL180" i="1" s="1" a="1"/>
  <c r="AL180" i="1" s="1"/>
  <c r="AH180" i="1" a="1"/>
  <c r="AH180" i="1" s="1"/>
  <c r="K181" i="1" a="1"/>
  <c r="K181" i="1" s="1"/>
  <c r="AK181" i="1" a="1"/>
  <c r="AK181" i="1" s="1"/>
  <c r="AL181" i="1" s="1" a="1"/>
  <c r="AL181" i="1" s="1"/>
  <c r="AH181" i="1" a="1"/>
  <c r="AH181" i="1" s="1"/>
  <c r="K182" i="1" a="1"/>
  <c r="K182" i="1" s="1"/>
  <c r="AK182" i="1" a="1"/>
  <c r="AK182" i="1" s="1"/>
  <c r="AL182" i="1" s="1" a="1"/>
  <c r="AL182" i="1" s="1"/>
  <c r="AH182" i="1" a="1"/>
  <c r="AH182" i="1" s="1"/>
  <c r="K183" i="1" a="1"/>
  <c r="K183" i="1" s="1"/>
  <c r="AK183" i="1" a="1"/>
  <c r="AK183" i="1" s="1"/>
  <c r="AL183" i="1" s="1" a="1"/>
  <c r="AL183" i="1" s="1"/>
  <c r="AH183" i="1" a="1"/>
  <c r="AH183" i="1" s="1"/>
  <c r="K184" i="1" a="1"/>
  <c r="K184" i="1" s="1"/>
  <c r="AK184" i="1" a="1"/>
  <c r="AK184" i="1" s="1"/>
  <c r="AL184" i="1" s="1" a="1"/>
  <c r="AL184" i="1" s="1"/>
  <c r="AH184" i="1" a="1"/>
  <c r="AH184" i="1" s="1"/>
  <c r="K186" i="1" a="1"/>
  <c r="K186" i="1" s="1"/>
  <c r="AK186" i="1" a="1"/>
  <c r="AK186" i="1" s="1"/>
  <c r="AL186" i="1" s="1" a="1"/>
  <c r="AL186" i="1" s="1"/>
  <c r="AH186" i="1" a="1"/>
  <c r="AH186" i="1" s="1"/>
  <c r="K187" i="1" a="1"/>
  <c r="K187" i="1" s="1"/>
  <c r="AK187" i="1" a="1"/>
  <c r="AK187" i="1" s="1"/>
  <c r="AL187" i="1" s="1" a="1"/>
  <c r="AL187" i="1" s="1"/>
  <c r="AH187" i="1" a="1"/>
  <c r="AH187" i="1" s="1"/>
  <c r="K191" i="1" a="1"/>
  <c r="K191" i="1" s="1"/>
  <c r="AK191" i="1" a="1"/>
  <c r="AK191" i="1" s="1"/>
  <c r="AL191" i="1" s="1" a="1"/>
  <c r="AL191" i="1" s="1"/>
  <c r="AH191" i="1" a="1"/>
  <c r="AH191" i="1" s="1"/>
  <c r="K193" i="1" a="1"/>
  <c r="K193" i="1" s="1"/>
  <c r="AK193" i="1" a="1"/>
  <c r="AK193" i="1" s="1"/>
  <c r="AL193" i="1" s="1" a="1"/>
  <c r="AL193" i="1" s="1"/>
  <c r="AH193" i="1" a="1"/>
  <c r="AH193" i="1" s="1"/>
  <c r="K194" i="1" a="1"/>
  <c r="K194" i="1" s="1"/>
  <c r="AK194" i="1" a="1"/>
  <c r="AK194" i="1" s="1"/>
  <c r="AL194" i="1" s="1" a="1"/>
  <c r="AL194" i="1" s="1"/>
  <c r="AH194" i="1" a="1"/>
  <c r="AH194" i="1" s="1"/>
  <c r="K196" i="1" a="1"/>
  <c r="K196" i="1" s="1"/>
  <c r="AK196" i="1" a="1"/>
  <c r="AK196" i="1" s="1"/>
  <c r="AL196" i="1" s="1" a="1"/>
  <c r="AL196" i="1" s="1"/>
  <c r="AH196" i="1" a="1"/>
  <c r="AH196" i="1" s="1"/>
  <c r="K197" i="1" a="1"/>
  <c r="K197" i="1" s="1"/>
  <c r="AK197" i="1" a="1"/>
  <c r="AK197" i="1" s="1"/>
  <c r="AL197" i="1" s="1" a="1"/>
  <c r="AL197" i="1" s="1"/>
  <c r="AH197" i="1" a="1"/>
  <c r="AH197" i="1" s="1"/>
  <c r="K199" i="1" a="1"/>
  <c r="K199" i="1" s="1"/>
  <c r="AK199" i="1" a="1"/>
  <c r="AK199" i="1" s="1"/>
  <c r="AL199" i="1" s="1" a="1"/>
  <c r="AL199" i="1" s="1"/>
  <c r="AH199" i="1" a="1"/>
  <c r="AH199" i="1" s="1"/>
  <c r="K200" i="1" a="1"/>
  <c r="K200" i="1" s="1"/>
  <c r="AK200" i="1" a="1"/>
  <c r="AK200" i="1" s="1"/>
  <c r="AL200" i="1" s="1" a="1"/>
  <c r="AL200" i="1" s="1"/>
  <c r="AH200" i="1" a="1"/>
  <c r="AH200" i="1" s="1"/>
  <c r="K201" i="1" a="1"/>
  <c r="K201" i="1" s="1"/>
  <c r="AK201" i="1" a="1"/>
  <c r="AK201" i="1" s="1"/>
  <c r="AL201" i="1" s="1" a="1"/>
  <c r="AL201" i="1" s="1"/>
  <c r="AH201" i="1" a="1"/>
  <c r="AH201" i="1" s="1"/>
  <c r="K204" i="1" a="1"/>
  <c r="K204" i="1" s="1"/>
  <c r="AK204" i="1" a="1"/>
  <c r="AK204" i="1" s="1"/>
  <c r="AL204" i="1" s="1" a="1"/>
  <c r="AL204" i="1" s="1"/>
  <c r="AH204" i="1" a="1"/>
  <c r="AH204" i="1" s="1"/>
  <c r="K213" i="1" a="1"/>
  <c r="K213" i="1" s="1"/>
  <c r="AK213" i="1" a="1"/>
  <c r="AK213" i="1" s="1"/>
  <c r="AL213" i="1" s="1" a="1"/>
  <c r="AL213" i="1" s="1"/>
  <c r="AH213" i="1" a="1"/>
  <c r="AH213" i="1" s="1"/>
  <c r="K214" i="1" a="1"/>
  <c r="K214" i="1" s="1"/>
  <c r="AK214" i="1" a="1"/>
  <c r="AK214" i="1" s="1"/>
  <c r="AL214" i="1" s="1" a="1"/>
  <c r="AL214" i="1" s="1"/>
  <c r="AH214" i="1" a="1"/>
  <c r="AH214" i="1" s="1"/>
  <c r="K215" i="1" a="1"/>
  <c r="K215" i="1" s="1"/>
  <c r="AK215" i="1" a="1"/>
  <c r="AK215" i="1" s="1"/>
  <c r="AL215" i="1" s="1" a="1"/>
  <c r="AL215" i="1" s="1"/>
  <c r="AH215" i="1" a="1"/>
  <c r="AH215" i="1" s="1"/>
  <c r="K216" i="1" a="1"/>
  <c r="K216" i="1" s="1"/>
  <c r="AK216" i="1" a="1"/>
  <c r="AK216" i="1" s="1"/>
  <c r="AL216" i="1" s="1" a="1"/>
  <c r="AL216" i="1" s="1"/>
  <c r="AH216" i="1" a="1"/>
  <c r="AH216" i="1" s="1"/>
  <c r="K217" i="1" a="1"/>
  <c r="K217" i="1" s="1"/>
  <c r="AK217" i="1" a="1"/>
  <c r="AK217" i="1" s="1"/>
  <c r="AL217" i="1" s="1" a="1"/>
  <c r="AL217" i="1" s="1"/>
  <c r="AH217" i="1" a="1"/>
  <c r="AH217" i="1" s="1"/>
  <c r="AH730" i="1" a="1"/>
  <c r="AH730" i="1" s="1"/>
  <c r="K730" i="1" a="1"/>
  <c r="K730" i="1" s="1"/>
  <c r="AL730" i="1" a="1"/>
  <c r="AL730" i="1" s="1"/>
  <c r="AH732" i="1" a="1"/>
  <c r="AH732" i="1" s="1"/>
  <c r="K732" i="1" a="1"/>
  <c r="K732" i="1" s="1"/>
  <c r="AL732" i="1" a="1"/>
  <c r="AL732" i="1" s="1"/>
  <c r="AH734" i="1" a="1"/>
  <c r="AH734" i="1" s="1"/>
  <c r="K734" i="1" a="1"/>
  <c r="K734" i="1" s="1"/>
  <c r="AL734" i="1" a="1"/>
  <c r="AL734" i="1" s="1"/>
  <c r="AH736" i="1" a="1"/>
  <c r="AH736" i="1" s="1"/>
  <c r="K736" i="1" a="1"/>
  <c r="K736" i="1" s="1"/>
  <c r="AL736" i="1" a="1"/>
  <c r="AL736" i="1" s="1"/>
  <c r="AH738" i="1" a="1"/>
  <c r="AH738" i="1" s="1"/>
  <c r="K738" i="1" a="1"/>
  <c r="K738" i="1" s="1"/>
  <c r="AL738" i="1" a="1"/>
  <c r="AL738" i="1" s="1"/>
  <c r="AH740" i="1" a="1"/>
  <c r="AH740" i="1" s="1"/>
  <c r="K740" i="1" a="1"/>
  <c r="K740" i="1" s="1"/>
  <c r="AL740" i="1" a="1"/>
  <c r="AL740" i="1" s="1"/>
  <c r="AH742" i="1" a="1"/>
  <c r="AH742" i="1" s="1"/>
  <c r="K742" i="1" a="1"/>
  <c r="K742" i="1" s="1"/>
  <c r="AL742" i="1" a="1"/>
  <c r="AL742" i="1" s="1"/>
  <c r="AH744" i="1" a="1"/>
  <c r="AH744" i="1" s="1"/>
  <c r="K744" i="1" a="1"/>
  <c r="K744" i="1" s="1"/>
  <c r="AL744" i="1" a="1"/>
  <c r="AL744" i="1" s="1"/>
  <c r="AH746" i="1" a="1"/>
  <c r="AH746" i="1" s="1"/>
  <c r="K746" i="1" a="1"/>
  <c r="K746" i="1" s="1"/>
  <c r="AL746" i="1" a="1"/>
  <c r="AL746" i="1" s="1"/>
  <c r="AH748" i="1" a="1"/>
  <c r="AH748" i="1" s="1"/>
  <c r="K748" i="1" a="1"/>
  <c r="K748" i="1" s="1"/>
  <c r="AL748" i="1" a="1"/>
  <c r="AL748" i="1" s="1"/>
  <c r="AH750" i="1" a="1"/>
  <c r="AH750" i="1" s="1"/>
  <c r="K750" i="1" a="1"/>
  <c r="K750" i="1" s="1"/>
  <c r="AL750" i="1" a="1"/>
  <c r="AL750" i="1" s="1"/>
  <c r="AH752" i="1" a="1"/>
  <c r="AH752" i="1" s="1"/>
  <c r="K752" i="1" a="1"/>
  <c r="K752" i="1" s="1"/>
  <c r="AL752" i="1" a="1"/>
  <c r="AL752" i="1" s="1"/>
  <c r="AH754" i="1" a="1"/>
  <c r="AH754" i="1" s="1"/>
  <c r="K754" i="1" a="1"/>
  <c r="K754" i="1" s="1"/>
  <c r="AL754" i="1" a="1"/>
  <c r="AL754" i="1" s="1"/>
  <c r="AH756" i="1" a="1"/>
  <c r="AH756" i="1" s="1"/>
  <c r="K756" i="1" a="1"/>
  <c r="K756" i="1" s="1"/>
  <c r="AL756" i="1" a="1"/>
  <c r="AL756" i="1" s="1"/>
  <c r="AH758" i="1" a="1"/>
  <c r="AH758" i="1" s="1"/>
  <c r="K758" i="1" a="1"/>
  <c r="K758" i="1" s="1"/>
  <c r="AL758" i="1" a="1"/>
  <c r="AL758" i="1" s="1"/>
  <c r="AH760" i="1" a="1"/>
  <c r="AH760" i="1" s="1"/>
  <c r="K760" i="1" a="1"/>
  <c r="K760" i="1" s="1"/>
  <c r="AL760" i="1" a="1"/>
  <c r="AL760" i="1" s="1"/>
  <c r="AH762" i="1" a="1"/>
  <c r="AH762" i="1" s="1"/>
  <c r="K762" i="1" a="1"/>
  <c r="K762" i="1" s="1"/>
  <c r="AL762" i="1" a="1"/>
  <c r="AL762" i="1" s="1"/>
  <c r="AH764" i="1" a="1"/>
  <c r="AH764" i="1" s="1"/>
  <c r="K764" i="1" a="1"/>
  <c r="K764" i="1" s="1"/>
  <c r="AL764" i="1" a="1"/>
  <c r="AL764" i="1" s="1"/>
  <c r="AH766" i="1" a="1"/>
  <c r="AH766" i="1" s="1"/>
  <c r="K766" i="1" a="1"/>
  <c r="K766" i="1" s="1"/>
  <c r="AL766" i="1" a="1"/>
  <c r="AL766" i="1" s="1"/>
  <c r="AH768" i="1" a="1"/>
  <c r="AH768" i="1" s="1"/>
  <c r="K768" i="1" a="1"/>
  <c r="K768" i="1" s="1"/>
  <c r="AL768" i="1" a="1"/>
  <c r="AL768" i="1" s="1"/>
  <c r="AH770" i="1" a="1"/>
  <c r="AH770" i="1" s="1"/>
  <c r="K770" i="1" a="1"/>
  <c r="K770" i="1" s="1"/>
  <c r="AL770" i="1" a="1"/>
  <c r="AL770" i="1" s="1"/>
  <c r="AH772" i="1" a="1"/>
  <c r="AH772" i="1" s="1"/>
  <c r="K772" i="1" a="1"/>
  <c r="K772" i="1" s="1"/>
  <c r="AL772" i="1" a="1"/>
  <c r="AL772" i="1" s="1"/>
  <c r="AH774" i="1" a="1"/>
  <c r="AH774" i="1" s="1"/>
  <c r="K774" i="1" a="1"/>
  <c r="K774" i="1" s="1"/>
  <c r="AL774" i="1" a="1"/>
  <c r="AL774" i="1" s="1"/>
  <c r="AH776" i="1" a="1"/>
  <c r="AH776" i="1" s="1"/>
  <c r="K776" i="1" a="1"/>
  <c r="K776" i="1" s="1"/>
  <c r="AL776" i="1" a="1"/>
  <c r="AL776" i="1" s="1"/>
  <c r="AH778" i="1" a="1"/>
  <c r="AH778" i="1" s="1"/>
  <c r="K778" i="1" a="1"/>
  <c r="K778" i="1" s="1"/>
  <c r="AL778" i="1" a="1"/>
  <c r="AL778" i="1" s="1"/>
  <c r="AH218" i="1" a="1"/>
  <c r="AH218" i="1" s="1"/>
  <c r="AK218" i="1" a="1"/>
  <c r="AK218" i="1" s="1"/>
  <c r="AL218" i="1" s="1" a="1"/>
  <c r="AL218" i="1" s="1"/>
  <c r="AH219" i="1" a="1"/>
  <c r="AH219" i="1" s="1"/>
  <c r="AK219" i="1" a="1"/>
  <c r="AK219" i="1" s="1"/>
  <c r="AL219" i="1" s="1" a="1"/>
  <c r="AL219" i="1" s="1"/>
  <c r="AH220" i="1" a="1"/>
  <c r="AH220" i="1" s="1"/>
  <c r="AK220" i="1" a="1"/>
  <c r="AK220" i="1" s="1"/>
  <c r="AL220" i="1" s="1" a="1"/>
  <c r="AL220" i="1" s="1"/>
  <c r="AH221" i="1" a="1"/>
  <c r="AH221" i="1" s="1"/>
  <c r="AK221" i="1" a="1"/>
  <c r="AK221" i="1" s="1"/>
  <c r="AL221" i="1" s="1" a="1"/>
  <c r="AL221" i="1" s="1"/>
  <c r="AH222" i="1" a="1"/>
  <c r="AH222" i="1" s="1"/>
  <c r="AK222" i="1" a="1"/>
  <c r="AK222" i="1" s="1"/>
  <c r="AL222" i="1" s="1" a="1"/>
  <c r="AL222" i="1" s="1"/>
  <c r="AH223" i="1" a="1"/>
  <c r="AH223" i="1" s="1"/>
  <c r="AK223" i="1" a="1"/>
  <c r="AK223" i="1" s="1"/>
  <c r="AL223" i="1" s="1" a="1"/>
  <c r="AL223" i="1" s="1"/>
  <c r="AH224" i="1" a="1"/>
  <c r="AH224" i="1" s="1"/>
  <c r="AK224" i="1" a="1"/>
  <c r="AK224" i="1" s="1"/>
  <c r="AL224" i="1" s="1" a="1"/>
  <c r="AL224" i="1" s="1"/>
  <c r="AH225" i="1" a="1"/>
  <c r="AH225" i="1" s="1"/>
  <c r="AK225" i="1" a="1"/>
  <c r="AK225" i="1" s="1"/>
  <c r="AL225" i="1" s="1" a="1"/>
  <c r="AL225" i="1" s="1"/>
  <c r="AH226" i="1" a="1"/>
  <c r="AH226" i="1" s="1"/>
  <c r="AK226" i="1" a="1"/>
  <c r="AK226" i="1" s="1"/>
  <c r="AL226" i="1" s="1" a="1"/>
  <c r="AL226" i="1" s="1"/>
  <c r="AH227" i="1" a="1"/>
  <c r="AH227" i="1" s="1"/>
  <c r="AK227" i="1" a="1"/>
  <c r="AK227" i="1" s="1"/>
  <c r="AL227" i="1" s="1" a="1"/>
  <c r="AL227" i="1" s="1"/>
  <c r="AH228" i="1" a="1"/>
  <c r="AH228" i="1" s="1"/>
  <c r="AK228" i="1" a="1"/>
  <c r="AK228" i="1" s="1"/>
  <c r="AL228" i="1" s="1" a="1"/>
  <c r="AL228" i="1" s="1"/>
  <c r="AH229" i="1" a="1"/>
  <c r="AH229" i="1" s="1"/>
  <c r="AK229" i="1" a="1"/>
  <c r="AK229" i="1" s="1"/>
  <c r="AL229" i="1" s="1" a="1"/>
  <c r="AL229" i="1" s="1"/>
  <c r="AH230" i="1" a="1"/>
  <c r="AH230" i="1" s="1"/>
  <c r="AK230" i="1" a="1"/>
  <c r="AK230" i="1" s="1"/>
  <c r="AL230" i="1" s="1" a="1"/>
  <c r="AL230" i="1" s="1"/>
  <c r="AH231" i="1" a="1"/>
  <c r="AH231" i="1" s="1"/>
  <c r="AK231" i="1" a="1"/>
  <c r="AK231" i="1" s="1"/>
  <c r="AL231" i="1" s="1" a="1"/>
  <c r="AL231" i="1" s="1"/>
  <c r="AH232" i="1" a="1"/>
  <c r="AH232" i="1" s="1"/>
  <c r="AK232" i="1" a="1"/>
  <c r="AK232" i="1" s="1"/>
  <c r="AL232" i="1" s="1" a="1"/>
  <c r="AL232" i="1" s="1"/>
  <c r="AH233" i="1" a="1"/>
  <c r="AH233" i="1" s="1"/>
  <c r="AK233" i="1" a="1"/>
  <c r="AK233" i="1" s="1"/>
  <c r="AL233" i="1" s="1" a="1"/>
  <c r="AL233" i="1" s="1"/>
  <c r="AH234" i="1" a="1"/>
  <c r="AH234" i="1" s="1"/>
  <c r="AK234" i="1" a="1"/>
  <c r="AK234" i="1" s="1"/>
  <c r="AL234" i="1" s="1" a="1"/>
  <c r="AL234" i="1" s="1"/>
  <c r="AH235" i="1" a="1"/>
  <c r="AH235" i="1" s="1"/>
  <c r="AK235" i="1" a="1"/>
  <c r="AK235" i="1" s="1"/>
  <c r="AL235" i="1" s="1" a="1"/>
  <c r="AL235" i="1" s="1"/>
  <c r="AH236" i="1" a="1"/>
  <c r="AH236" i="1" s="1"/>
  <c r="AK236" i="1" a="1"/>
  <c r="AK236" i="1" s="1"/>
  <c r="AL236" i="1" s="1" a="1"/>
  <c r="AL236" i="1" s="1"/>
  <c r="AH237" i="1" a="1"/>
  <c r="AH237" i="1" s="1"/>
  <c r="AK237" i="1" a="1"/>
  <c r="AK237" i="1" s="1"/>
  <c r="AL237" i="1" s="1" a="1"/>
  <c r="AL237" i="1" s="1"/>
  <c r="AH238" i="1" a="1"/>
  <c r="AH238" i="1" s="1"/>
  <c r="AK238" i="1" a="1"/>
  <c r="AK238" i="1" s="1"/>
  <c r="AL238" i="1" s="1" a="1"/>
  <c r="AL238" i="1" s="1"/>
  <c r="AH239" i="1" a="1"/>
  <c r="AH239" i="1" s="1"/>
  <c r="AK239" i="1" a="1"/>
  <c r="AK239" i="1" s="1"/>
  <c r="AL239" i="1" s="1" a="1"/>
  <c r="AL239" i="1" s="1"/>
  <c r="AH240" i="1" a="1"/>
  <c r="AH240" i="1" s="1"/>
  <c r="AK240" i="1" a="1"/>
  <c r="AK240" i="1" s="1"/>
  <c r="AL240" i="1" s="1" a="1"/>
  <c r="AL240" i="1" s="1"/>
  <c r="AH241" i="1" a="1"/>
  <c r="AH241" i="1" s="1"/>
  <c r="AK241" i="1" a="1"/>
  <c r="AK241" i="1" s="1"/>
  <c r="AL241" i="1" s="1" a="1"/>
  <c r="AL241" i="1" s="1"/>
  <c r="AH242" i="1" a="1"/>
  <c r="AH242" i="1" s="1"/>
  <c r="AK242" i="1" a="1"/>
  <c r="AK242" i="1" s="1"/>
  <c r="AL242" i="1" s="1" a="1"/>
  <c r="AL242" i="1" s="1"/>
  <c r="AH243" i="1" a="1"/>
  <c r="AH243" i="1" s="1"/>
  <c r="AK243" i="1" a="1"/>
  <c r="AK243" i="1" s="1"/>
  <c r="AL243" i="1" s="1" a="1"/>
  <c r="AL243" i="1" s="1"/>
  <c r="AH244" i="1" a="1"/>
  <c r="AH244" i="1" s="1"/>
  <c r="AK244" i="1" a="1"/>
  <c r="AK244" i="1" s="1"/>
  <c r="AL244" i="1" s="1" a="1"/>
  <c r="AL244" i="1" s="1"/>
  <c r="AH245" i="1" a="1"/>
  <c r="AH245" i="1" s="1"/>
  <c r="AK245" i="1" a="1"/>
  <c r="AK245" i="1" s="1"/>
  <c r="AL245" i="1" s="1" a="1"/>
  <c r="AL245" i="1" s="1"/>
  <c r="AH246" i="1" a="1"/>
  <c r="AH246" i="1" s="1"/>
  <c r="AK246" i="1" a="1"/>
  <c r="AK246" i="1" s="1"/>
  <c r="AL246" i="1" s="1" a="1"/>
  <c r="AL246" i="1" s="1"/>
  <c r="AH247" i="1" a="1"/>
  <c r="AH247" i="1" s="1"/>
  <c r="AK247" i="1" a="1"/>
  <c r="AK247" i="1" s="1"/>
  <c r="AL247" i="1" s="1" a="1"/>
  <c r="AL247" i="1" s="1"/>
  <c r="AH248" i="1" a="1"/>
  <c r="AH248" i="1" s="1"/>
  <c r="AK248" i="1" a="1"/>
  <c r="AK248" i="1" s="1"/>
  <c r="AL248" i="1" s="1" a="1"/>
  <c r="AL248" i="1" s="1"/>
  <c r="AH249" i="1" a="1"/>
  <c r="AH249" i="1" s="1"/>
  <c r="AK249" i="1" a="1"/>
  <c r="AK249" i="1" s="1"/>
  <c r="AL249" i="1" s="1" a="1"/>
  <c r="AL249" i="1" s="1"/>
  <c r="AH250" i="1" a="1"/>
  <c r="AH250" i="1" s="1"/>
  <c r="AK250" i="1" a="1"/>
  <c r="AK250" i="1" s="1"/>
  <c r="AL250" i="1" s="1" a="1"/>
  <c r="AL250" i="1" s="1"/>
  <c r="AH251" i="1" a="1"/>
  <c r="AH251" i="1" s="1"/>
  <c r="AK251" i="1" a="1"/>
  <c r="AK251" i="1" s="1"/>
  <c r="AL251" i="1" s="1" a="1"/>
  <c r="AL251" i="1" s="1"/>
  <c r="AH252" i="1" a="1"/>
  <c r="AH252" i="1" s="1"/>
  <c r="AK252" i="1" a="1"/>
  <c r="AK252" i="1" s="1"/>
  <c r="AL252" i="1" s="1" a="1"/>
  <c r="AL252" i="1" s="1"/>
  <c r="AH253" i="1" a="1"/>
  <c r="AH253" i="1" s="1"/>
  <c r="AK253" i="1" a="1"/>
  <c r="AK253" i="1" s="1"/>
  <c r="AL253" i="1" s="1" a="1"/>
  <c r="AL253" i="1" s="1"/>
  <c r="AH254" i="1" a="1"/>
  <c r="AH254" i="1" s="1"/>
  <c r="AK254" i="1" a="1"/>
  <c r="AK254" i="1" s="1"/>
  <c r="AL254" i="1" s="1" a="1"/>
  <c r="AL254" i="1" s="1"/>
  <c r="AH255" i="1" a="1"/>
  <c r="AH255" i="1" s="1"/>
  <c r="AK255" i="1" a="1"/>
  <c r="AK255" i="1" s="1"/>
  <c r="AL255" i="1" s="1" a="1"/>
  <c r="AL255" i="1" s="1"/>
  <c r="AH256" i="1" a="1"/>
  <c r="AH256" i="1" s="1"/>
  <c r="AK256" i="1" a="1"/>
  <c r="AK256" i="1" s="1"/>
  <c r="AL256" i="1" s="1" a="1"/>
  <c r="AL256" i="1" s="1"/>
  <c r="AH257" i="1" a="1"/>
  <c r="AH257" i="1" s="1"/>
  <c r="AK257" i="1" a="1"/>
  <c r="AK257" i="1" s="1"/>
  <c r="AL257" i="1" s="1" a="1"/>
  <c r="AL257" i="1" s="1"/>
  <c r="AH258" i="1" a="1"/>
  <c r="AH258" i="1" s="1"/>
  <c r="AK258" i="1" a="1"/>
  <c r="AK258" i="1" s="1"/>
  <c r="AL258" i="1" s="1" a="1"/>
  <c r="AL258" i="1" s="1"/>
  <c r="AH259" i="1" a="1"/>
  <c r="AH259" i="1" s="1"/>
  <c r="AK259" i="1" a="1"/>
  <c r="AK259" i="1" s="1"/>
  <c r="AL259" i="1" s="1" a="1"/>
  <c r="AL259" i="1" s="1"/>
  <c r="AH260" i="1" a="1"/>
  <c r="AH260" i="1" s="1"/>
  <c r="AK260" i="1" a="1"/>
  <c r="AK260" i="1" s="1"/>
  <c r="AL260" i="1" s="1" a="1"/>
  <c r="AL260" i="1" s="1"/>
  <c r="AI261" i="1" a="1"/>
  <c r="AI261" i="1" s="1"/>
  <c r="K785" i="1" a="1"/>
  <c r="K785" i="1" s="1"/>
  <c r="AK785" i="1" a="1"/>
  <c r="AK785" i="1" s="1"/>
  <c r="AL785" i="1" s="1" a="1"/>
  <c r="AL785" i="1" s="1"/>
  <c r="AH785" i="1" a="1"/>
  <c r="AH785" i="1" s="1"/>
  <c r="K786" i="1" a="1"/>
  <c r="K786" i="1" s="1"/>
  <c r="AK786" i="1" a="1"/>
  <c r="AK786" i="1" s="1"/>
  <c r="AL786" i="1" s="1" a="1"/>
  <c r="AL786" i="1" s="1"/>
  <c r="AH786" i="1" a="1"/>
  <c r="AH786" i="1" s="1"/>
  <c r="K787" i="1" a="1"/>
  <c r="K787" i="1" s="1"/>
  <c r="AK787" i="1" a="1"/>
  <c r="AK787" i="1" s="1"/>
  <c r="AL787" i="1" s="1" a="1"/>
  <c r="AL787" i="1" s="1"/>
  <c r="AH787" i="1" a="1"/>
  <c r="AH787" i="1" s="1"/>
  <c r="K788" i="1" a="1"/>
  <c r="K788" i="1" s="1"/>
  <c r="AK788" i="1" a="1"/>
  <c r="AK788" i="1" s="1"/>
  <c r="AL788" i="1" s="1" a="1"/>
  <c r="AL788" i="1" s="1"/>
  <c r="AH788" i="1" a="1"/>
  <c r="AH788" i="1" s="1"/>
  <c r="K789" i="1" a="1"/>
  <c r="K789" i="1" s="1"/>
  <c r="AK789" i="1" a="1"/>
  <c r="AK789" i="1" s="1"/>
  <c r="AL789" i="1" s="1" a="1"/>
  <c r="AL789" i="1" s="1"/>
  <c r="AH789" i="1" a="1"/>
  <c r="AH789" i="1" s="1"/>
  <c r="K790" i="1" a="1"/>
  <c r="K790" i="1" s="1"/>
  <c r="AK790" i="1" a="1"/>
  <c r="AK790" i="1" s="1"/>
  <c r="AL790" i="1" s="1" a="1"/>
  <c r="AL790" i="1" s="1"/>
  <c r="AH790" i="1" a="1"/>
  <c r="AH790" i="1" s="1"/>
  <c r="K791" i="1" a="1"/>
  <c r="K791" i="1" s="1"/>
  <c r="AK791" i="1" a="1"/>
  <c r="AK791" i="1" s="1"/>
  <c r="AL791" i="1" s="1" a="1"/>
  <c r="AL791" i="1" s="1"/>
  <c r="AH791" i="1" a="1"/>
  <c r="AH791" i="1" s="1"/>
  <c r="K792" i="1" a="1"/>
  <c r="K792" i="1" s="1"/>
  <c r="AK792" i="1" a="1"/>
  <c r="AK792" i="1" s="1"/>
  <c r="AL792" i="1" s="1" a="1"/>
  <c r="AL792" i="1" s="1"/>
  <c r="AH792" i="1" a="1"/>
  <c r="AH792" i="1" s="1"/>
  <c r="K793" i="1" a="1"/>
  <c r="K793" i="1" s="1"/>
  <c r="AK793" i="1" a="1"/>
  <c r="AK793" i="1" s="1"/>
  <c r="AL793" i="1" s="1" a="1"/>
  <c r="AL793" i="1" s="1"/>
  <c r="AH793" i="1" a="1"/>
  <c r="AH793" i="1" s="1"/>
  <c r="K794" i="1" a="1"/>
  <c r="K794" i="1" s="1"/>
  <c r="AK794" i="1" a="1"/>
  <c r="AK794" i="1" s="1"/>
  <c r="AL794" i="1" s="1" a="1"/>
  <c r="AL794" i="1" s="1"/>
  <c r="AH794" i="1" a="1"/>
  <c r="AH794" i="1" s="1"/>
  <c r="K795" i="1" a="1"/>
  <c r="K795" i="1" s="1"/>
  <c r="AK795" i="1" a="1"/>
  <c r="AK795" i="1" s="1"/>
  <c r="AL795" i="1" s="1" a="1"/>
  <c r="AL795" i="1" s="1"/>
  <c r="AH795" i="1" a="1"/>
  <c r="AH795" i="1" s="1"/>
  <c r="K796" i="1" a="1"/>
  <c r="K796" i="1" s="1"/>
  <c r="AK796" i="1" a="1"/>
  <c r="AK796" i="1" s="1"/>
  <c r="AL796" i="1" s="1" a="1"/>
  <c r="AL796" i="1" s="1"/>
  <c r="AH796" i="1" a="1"/>
  <c r="AH796" i="1" s="1"/>
  <c r="K797" i="1" a="1"/>
  <c r="K797" i="1" s="1"/>
  <c r="AK797" i="1" a="1"/>
  <c r="AK797" i="1" s="1"/>
  <c r="AL797" i="1" s="1" a="1"/>
  <c r="AL797" i="1" s="1"/>
  <c r="AH797" i="1" a="1"/>
  <c r="AH797" i="1" s="1"/>
  <c r="K798" i="1" a="1"/>
  <c r="K798" i="1" s="1"/>
  <c r="AK798" i="1" a="1"/>
  <c r="AK798" i="1" s="1"/>
  <c r="AL798" i="1" s="1" a="1"/>
  <c r="AL798" i="1" s="1"/>
  <c r="AH798" i="1" a="1"/>
  <c r="AH798" i="1" s="1"/>
  <c r="K799" i="1" a="1"/>
  <c r="K799" i="1" s="1"/>
  <c r="AK799" i="1" a="1"/>
  <c r="AK799" i="1" s="1"/>
  <c r="AL799" i="1" s="1" a="1"/>
  <c r="AL799" i="1" s="1"/>
  <c r="AH799" i="1" a="1"/>
  <c r="AH799" i="1" s="1"/>
  <c r="K800" i="1" a="1"/>
  <c r="K800" i="1" s="1"/>
  <c r="AK800" i="1" a="1"/>
  <c r="AK800" i="1" s="1"/>
  <c r="AL800" i="1" s="1" a="1"/>
  <c r="AL800" i="1" s="1"/>
  <c r="AH800" i="1" a="1"/>
  <c r="AH800" i="1" s="1"/>
  <c r="K801" i="1" a="1"/>
  <c r="K801" i="1" s="1"/>
  <c r="AK801" i="1" a="1"/>
  <c r="AK801" i="1" s="1"/>
  <c r="AL801" i="1" s="1" a="1"/>
  <c r="AL801" i="1" s="1"/>
  <c r="AH801" i="1" a="1"/>
  <c r="AH801" i="1" s="1"/>
  <c r="K802" i="1" a="1"/>
  <c r="K802" i="1" s="1"/>
  <c r="AK802" i="1" a="1"/>
  <c r="AK802" i="1" s="1"/>
  <c r="AL802" i="1" s="1" a="1"/>
  <c r="AL802" i="1" s="1"/>
  <c r="AH802" i="1" a="1"/>
  <c r="AH802" i="1" s="1"/>
  <c r="K803" i="1" a="1"/>
  <c r="K803" i="1" s="1"/>
  <c r="AK803" i="1" a="1"/>
  <c r="AK803" i="1" s="1"/>
  <c r="AL803" i="1" s="1" a="1"/>
  <c r="AL803" i="1" s="1"/>
  <c r="AH803" i="1" a="1"/>
  <c r="AH803" i="1" s="1"/>
  <c r="K804" i="1" a="1"/>
  <c r="K804" i="1" s="1"/>
  <c r="AK804" i="1" a="1"/>
  <c r="AK804" i="1" s="1"/>
  <c r="AL804" i="1" s="1" a="1"/>
  <c r="AL804" i="1" s="1"/>
  <c r="AH804" i="1" a="1"/>
  <c r="AH804" i="1" s="1"/>
  <c r="K805" i="1" a="1"/>
  <c r="K805" i="1" s="1"/>
  <c r="AK805" i="1" a="1"/>
  <c r="AK805" i="1" s="1"/>
  <c r="AL805" i="1" s="1" a="1"/>
  <c r="AL805" i="1" s="1"/>
  <c r="AH805" i="1" a="1"/>
  <c r="AH805" i="1" s="1"/>
  <c r="K806" i="1" a="1"/>
  <c r="K806" i="1" s="1"/>
  <c r="AK806" i="1" a="1"/>
  <c r="AK806" i="1" s="1"/>
  <c r="AL806" i="1" s="1" a="1"/>
  <c r="AL806" i="1" s="1"/>
  <c r="AH806" i="1" a="1"/>
  <c r="AH806" i="1" s="1"/>
  <c r="K807" i="1" a="1"/>
  <c r="K807" i="1" s="1"/>
  <c r="AK807" i="1" a="1"/>
  <c r="AK807" i="1" s="1"/>
  <c r="AL807" i="1" s="1" a="1"/>
  <c r="AL807" i="1" s="1"/>
  <c r="AH807" i="1" a="1"/>
  <c r="AH807" i="1" s="1"/>
  <c r="K808" i="1" a="1"/>
  <c r="K808" i="1" s="1"/>
  <c r="AK808" i="1" a="1"/>
  <c r="AK808" i="1" s="1"/>
  <c r="AL808" i="1" s="1" a="1"/>
  <c r="AL808" i="1" s="1"/>
  <c r="AH808" i="1" a="1"/>
  <c r="AH808" i="1" s="1"/>
  <c r="K809" i="1" a="1"/>
  <c r="K809" i="1" s="1"/>
  <c r="AK809" i="1" a="1"/>
  <c r="AK809" i="1" s="1"/>
  <c r="AL809" i="1" s="1" a="1"/>
  <c r="AL809" i="1" s="1"/>
  <c r="AH809" i="1" a="1"/>
  <c r="AH809" i="1" s="1"/>
  <c r="K810" i="1" a="1"/>
  <c r="K810" i="1" s="1"/>
  <c r="AK810" i="1" a="1"/>
  <c r="AK810" i="1" s="1"/>
  <c r="AL810" i="1" s="1" a="1"/>
  <c r="AL810" i="1" s="1"/>
  <c r="AH810" i="1" a="1"/>
  <c r="AH810" i="1" s="1"/>
  <c r="K811" i="1" a="1"/>
  <c r="K811" i="1" s="1"/>
  <c r="AK811" i="1" a="1"/>
  <c r="AK811" i="1" s="1"/>
  <c r="AL811" i="1" s="1" a="1"/>
  <c r="AL811" i="1" s="1"/>
  <c r="AH811" i="1" a="1"/>
  <c r="AH811" i="1" s="1"/>
  <c r="K812" i="1" a="1"/>
  <c r="K812" i="1" s="1"/>
  <c r="AK812" i="1" a="1"/>
  <c r="AK812" i="1" s="1"/>
  <c r="AL812" i="1" s="1" a="1"/>
  <c r="AL812" i="1" s="1"/>
  <c r="AH812" i="1" a="1"/>
  <c r="AH812" i="1" s="1"/>
  <c r="K813" i="1" a="1"/>
  <c r="K813" i="1" s="1"/>
  <c r="AK813" i="1" a="1"/>
  <c r="AK813" i="1" s="1"/>
  <c r="AL813" i="1" s="1" a="1"/>
  <c r="AL813" i="1" s="1"/>
  <c r="AH813" i="1" a="1"/>
  <c r="AH813" i="1" s="1"/>
  <c r="K814" i="1" a="1"/>
  <c r="K814" i="1" s="1"/>
  <c r="AK814" i="1" a="1"/>
  <c r="AK814" i="1" s="1"/>
  <c r="AL814" i="1" s="1" a="1"/>
  <c r="AL814" i="1" s="1"/>
  <c r="AH814" i="1" a="1"/>
  <c r="AH814" i="1" s="1"/>
  <c r="K815" i="1" a="1"/>
  <c r="K815" i="1" s="1"/>
  <c r="AK815" i="1" a="1"/>
  <c r="AK815" i="1" s="1"/>
  <c r="AL815" i="1" s="1" a="1"/>
  <c r="AL815" i="1" s="1"/>
  <c r="AH815" i="1" a="1"/>
  <c r="AH815" i="1" s="1"/>
  <c r="K816" i="1" a="1"/>
  <c r="K816" i="1" s="1"/>
  <c r="AK816" i="1" a="1"/>
  <c r="AK816" i="1" s="1"/>
  <c r="AL816" i="1" s="1" a="1"/>
  <c r="AL816" i="1" s="1"/>
  <c r="AH816" i="1" a="1"/>
  <c r="AH816" i="1" s="1"/>
  <c r="K817" i="1" a="1"/>
  <c r="K817" i="1" s="1"/>
  <c r="AK817" i="1" a="1"/>
  <c r="AK817" i="1" s="1"/>
  <c r="AL817" i="1" s="1" a="1"/>
  <c r="AL817" i="1" s="1"/>
  <c r="AH817" i="1" a="1"/>
  <c r="AH817" i="1" s="1"/>
  <c r="K818" i="1" a="1"/>
  <c r="K818" i="1" s="1"/>
  <c r="AK818" i="1" a="1"/>
  <c r="AK818" i="1" s="1"/>
  <c r="AL818" i="1" s="1" a="1"/>
  <c r="AL818" i="1" s="1"/>
  <c r="AH818" i="1" a="1"/>
  <c r="AH818" i="1" s="1"/>
  <c r="K819" i="1" a="1"/>
  <c r="K819" i="1" s="1"/>
  <c r="AK819" i="1" a="1"/>
  <c r="AK819" i="1" s="1"/>
  <c r="AL819" i="1" s="1" a="1"/>
  <c r="AL819" i="1" s="1"/>
  <c r="AH819" i="1" a="1"/>
  <c r="AH819" i="1" s="1"/>
  <c r="K820" i="1" a="1"/>
  <c r="K820" i="1" s="1"/>
  <c r="AK820" i="1" a="1"/>
  <c r="AK820" i="1" s="1"/>
  <c r="AL820" i="1" s="1" a="1"/>
  <c r="AL820" i="1" s="1"/>
  <c r="AH820" i="1" a="1"/>
  <c r="AH820" i="1" s="1"/>
  <c r="K821" i="1" a="1"/>
  <c r="K821" i="1" s="1"/>
  <c r="AK821" i="1" a="1"/>
  <c r="AK821" i="1" s="1"/>
  <c r="AL821" i="1" s="1" a="1"/>
  <c r="AL821" i="1" s="1"/>
  <c r="AH821" i="1" a="1"/>
  <c r="AH821" i="1" s="1"/>
  <c r="K822" i="1" a="1"/>
  <c r="K822" i="1" s="1"/>
  <c r="AK822" i="1" a="1"/>
  <c r="AK822" i="1" s="1"/>
  <c r="AL822" i="1" s="1" a="1"/>
  <c r="AL822" i="1" s="1"/>
  <c r="AH822" i="1" a="1"/>
  <c r="AH822" i="1" s="1"/>
  <c r="K823" i="1" a="1"/>
  <c r="K823" i="1" s="1"/>
  <c r="AK823" i="1" a="1"/>
  <c r="AK823" i="1" s="1"/>
  <c r="AL823" i="1" s="1" a="1"/>
  <c r="AL823" i="1" s="1"/>
  <c r="AH823" i="1" a="1"/>
  <c r="AH823" i="1" s="1"/>
  <c r="K824" i="1" a="1"/>
  <c r="K824" i="1" s="1"/>
  <c r="AK824" i="1" a="1"/>
  <c r="AK824" i="1" s="1"/>
  <c r="AL824" i="1" s="1" a="1"/>
  <c r="AL824" i="1" s="1"/>
  <c r="AH824" i="1" a="1"/>
  <c r="AH824" i="1" s="1"/>
  <c r="K825" i="1" a="1"/>
  <c r="K825" i="1" s="1"/>
  <c r="AK825" i="1" a="1"/>
  <c r="AK825" i="1" s="1"/>
  <c r="AL825" i="1" s="1" a="1"/>
  <c r="AL825" i="1" s="1"/>
  <c r="AH825" i="1" a="1"/>
  <c r="AH825" i="1" s="1"/>
  <c r="K826" i="1" a="1"/>
  <c r="K826" i="1" s="1"/>
  <c r="AK826" i="1" a="1"/>
  <c r="AK826" i="1" s="1"/>
  <c r="AL826" i="1" s="1" a="1"/>
  <c r="AL826" i="1" s="1"/>
  <c r="AH826" i="1" a="1"/>
  <c r="AH826" i="1" s="1"/>
  <c r="K827" i="1" a="1"/>
  <c r="K827" i="1" s="1"/>
  <c r="AK827" i="1" a="1"/>
  <c r="AK827" i="1" s="1"/>
  <c r="AL827" i="1" s="1" a="1"/>
  <c r="AL827" i="1" s="1"/>
  <c r="AH827" i="1" a="1"/>
  <c r="AH827" i="1" s="1"/>
  <c r="K828" i="1" a="1"/>
  <c r="K828" i="1" s="1"/>
  <c r="AK828" i="1" a="1"/>
  <c r="AK828" i="1" s="1"/>
  <c r="AL828" i="1" s="1" a="1"/>
  <c r="AL828" i="1" s="1"/>
  <c r="AH828" i="1" a="1"/>
  <c r="AH828" i="1" s="1"/>
  <c r="K829" i="1" a="1"/>
  <c r="K829" i="1" s="1"/>
  <c r="AK829" i="1" a="1"/>
  <c r="AK829" i="1" s="1"/>
  <c r="AL829" i="1" s="1" a="1"/>
  <c r="AL829" i="1" s="1"/>
  <c r="AH829" i="1" a="1"/>
  <c r="AH829" i="1" s="1"/>
  <c r="K830" i="1" a="1"/>
  <c r="K830" i="1" s="1"/>
  <c r="AK830" i="1" a="1"/>
  <c r="AK830" i="1" s="1"/>
  <c r="AL830" i="1" s="1" a="1"/>
  <c r="AL830" i="1" s="1"/>
  <c r="AH830" i="1" a="1"/>
  <c r="AH830" i="1" s="1"/>
  <c r="K831" i="1" a="1"/>
  <c r="K831" i="1" s="1"/>
  <c r="AK831" i="1" a="1"/>
  <c r="AK831" i="1" s="1"/>
  <c r="AL831" i="1" s="1" a="1"/>
  <c r="AL831" i="1" s="1"/>
  <c r="AH831" i="1" a="1"/>
  <c r="AH831" i="1" s="1"/>
  <c r="K832" i="1" a="1"/>
  <c r="K832" i="1" s="1"/>
  <c r="AK832" i="1" a="1"/>
  <c r="AK832" i="1" s="1"/>
  <c r="AL832" i="1" s="1" a="1"/>
  <c r="AL832" i="1" s="1"/>
  <c r="AH832" i="1" a="1"/>
  <c r="AH832" i="1" s="1"/>
  <c r="K833" i="1" a="1"/>
  <c r="K833" i="1" s="1"/>
  <c r="AK833" i="1" a="1"/>
  <c r="AK833" i="1" s="1"/>
  <c r="AL833" i="1" s="1" a="1"/>
  <c r="AL833" i="1" s="1"/>
  <c r="AH833" i="1" a="1"/>
  <c r="AH833" i="1" s="1"/>
  <c r="K834" i="1" a="1"/>
  <c r="K834" i="1" s="1"/>
  <c r="AK834" i="1" a="1"/>
  <c r="AK834" i="1" s="1"/>
  <c r="AL834" i="1" s="1" a="1"/>
  <c r="AL834" i="1" s="1"/>
  <c r="AH834" i="1" a="1"/>
  <c r="AH834" i="1" s="1"/>
  <c r="K835" i="1" a="1"/>
  <c r="K835" i="1" s="1"/>
  <c r="AK835" i="1" a="1"/>
  <c r="AK835" i="1" s="1"/>
  <c r="AL835" i="1" s="1" a="1"/>
  <c r="AL835" i="1" s="1"/>
  <c r="AH835" i="1" a="1"/>
  <c r="AH835" i="1" s="1"/>
  <c r="K836" i="1" a="1"/>
  <c r="K836" i="1" s="1"/>
  <c r="AK836" i="1" a="1"/>
  <c r="AK836" i="1" s="1"/>
  <c r="AL836" i="1" s="1" a="1"/>
  <c r="AL836" i="1" s="1"/>
  <c r="AH836" i="1" a="1"/>
  <c r="AH836" i="1" s="1"/>
  <c r="K837" i="1" a="1"/>
  <c r="K837" i="1" s="1"/>
  <c r="AK837" i="1" a="1"/>
  <c r="AK837" i="1" s="1"/>
  <c r="AL837" i="1" s="1" a="1"/>
  <c r="AL837" i="1" s="1"/>
  <c r="AH837" i="1" a="1"/>
  <c r="AH837" i="1" s="1"/>
  <c r="K838" i="1" a="1"/>
  <c r="K838" i="1" s="1"/>
  <c r="AK838" i="1" a="1"/>
  <c r="AK838" i="1" s="1"/>
  <c r="AL838" i="1" s="1" a="1"/>
  <c r="AL838" i="1" s="1"/>
  <c r="AH838" i="1" a="1"/>
  <c r="AH838" i="1" s="1"/>
  <c r="K839" i="1" a="1"/>
  <c r="K839" i="1" s="1"/>
  <c r="AK839" i="1" a="1"/>
  <c r="AK839" i="1" s="1"/>
  <c r="AL839" i="1" s="1" a="1"/>
  <c r="AL839" i="1" s="1"/>
  <c r="AH839" i="1" a="1"/>
  <c r="AH839" i="1" s="1"/>
  <c r="K840" i="1" a="1"/>
  <c r="K840" i="1" s="1"/>
  <c r="AK840" i="1" a="1"/>
  <c r="AK840" i="1" s="1"/>
  <c r="AL840" i="1" s="1" a="1"/>
  <c r="AL840" i="1" s="1"/>
  <c r="AH840" i="1" a="1"/>
  <c r="AH840" i="1" s="1"/>
  <c r="K841" i="1" a="1"/>
  <c r="K841" i="1" s="1"/>
  <c r="AK841" i="1" a="1"/>
  <c r="AK841" i="1" s="1"/>
  <c r="AL841" i="1" s="1" a="1"/>
  <c r="AL841" i="1" s="1"/>
  <c r="AH841" i="1" a="1"/>
  <c r="AH841" i="1" s="1"/>
  <c r="K842" i="1" a="1"/>
  <c r="K842" i="1" s="1"/>
  <c r="AK842" i="1" a="1"/>
  <c r="AK842" i="1" s="1"/>
  <c r="AL842" i="1" s="1" a="1"/>
  <c r="AL842" i="1" s="1"/>
  <c r="AH842" i="1" a="1"/>
  <c r="AH842" i="1" s="1"/>
  <c r="K843" i="1" a="1"/>
  <c r="K843" i="1" s="1"/>
  <c r="AK843" i="1" a="1"/>
  <c r="AK843" i="1" s="1"/>
  <c r="AL843" i="1" s="1" a="1"/>
  <c r="AL843" i="1" s="1"/>
  <c r="AH843" i="1" a="1"/>
  <c r="AH843" i="1" s="1"/>
  <c r="K844" i="1" a="1"/>
  <c r="K844" i="1" s="1"/>
  <c r="AK844" i="1" a="1"/>
  <c r="AK844" i="1" s="1"/>
  <c r="AL844" i="1" s="1" a="1"/>
  <c r="AL844" i="1" s="1"/>
  <c r="AH844" i="1" a="1"/>
  <c r="AH844" i="1" s="1"/>
  <c r="K845" i="1" a="1"/>
  <c r="K845" i="1" s="1"/>
  <c r="AK845" i="1" a="1"/>
  <c r="AK845" i="1" s="1"/>
  <c r="AL845" i="1" s="1" a="1"/>
  <c r="AL845" i="1" s="1"/>
  <c r="AH845" i="1" a="1"/>
  <c r="AH845" i="1" s="1"/>
  <c r="K846" i="1" a="1"/>
  <c r="K846" i="1" s="1"/>
  <c r="AK846" i="1" a="1"/>
  <c r="AK846" i="1" s="1"/>
  <c r="AL846" i="1" s="1" a="1"/>
  <c r="AL846" i="1" s="1"/>
  <c r="AH846" i="1" a="1"/>
  <c r="AH846" i="1" s="1"/>
  <c r="K847" i="1" a="1"/>
  <c r="K847" i="1" s="1"/>
  <c r="AK847" i="1" a="1"/>
  <c r="AK847" i="1" s="1"/>
  <c r="AL847" i="1" s="1" a="1"/>
  <c r="AL847" i="1" s="1"/>
  <c r="AH847" i="1" a="1"/>
  <c r="AH847" i="1" s="1"/>
  <c r="K848" i="1" a="1"/>
  <c r="K848" i="1" s="1"/>
  <c r="AK848" i="1" a="1"/>
  <c r="AK848" i="1" s="1"/>
  <c r="AL848" i="1" s="1" a="1"/>
  <c r="AL848" i="1" s="1"/>
  <c r="AH848" i="1" a="1"/>
  <c r="AH848" i="1" s="1"/>
  <c r="K849" i="1" a="1"/>
  <c r="K849" i="1" s="1"/>
  <c r="AK849" i="1" a="1"/>
  <c r="AK849" i="1" s="1"/>
  <c r="AL849" i="1" s="1" a="1"/>
  <c r="AL849" i="1" s="1"/>
  <c r="AH849" i="1" a="1"/>
  <c r="AH849" i="1" s="1"/>
  <c r="K850" i="1" a="1"/>
  <c r="K850" i="1" s="1"/>
  <c r="AK850" i="1" a="1"/>
  <c r="AK850" i="1" s="1"/>
  <c r="AL850" i="1" s="1" a="1"/>
  <c r="AL850" i="1" s="1"/>
  <c r="AH850" i="1" a="1"/>
  <c r="AH850" i="1" s="1"/>
  <c r="K851" i="1" a="1"/>
  <c r="K851" i="1" s="1"/>
  <c r="AK851" i="1" a="1"/>
  <c r="AK851" i="1" s="1"/>
  <c r="AL851" i="1" s="1" a="1"/>
  <c r="AL851" i="1" s="1"/>
  <c r="AH851" i="1" a="1"/>
  <c r="AH851" i="1" s="1"/>
  <c r="K852" i="1" a="1"/>
  <c r="K852" i="1" s="1"/>
  <c r="AK852" i="1" a="1"/>
  <c r="AK852" i="1" s="1"/>
  <c r="AL852" i="1" s="1" a="1"/>
  <c r="AL852" i="1" s="1"/>
  <c r="AH852" i="1" a="1"/>
  <c r="AH852" i="1" s="1"/>
  <c r="K853" i="1" a="1"/>
  <c r="K853" i="1" s="1"/>
  <c r="AK853" i="1" a="1"/>
  <c r="AK853" i="1" s="1"/>
  <c r="AL853" i="1" s="1" a="1"/>
  <c r="AL853" i="1" s="1"/>
  <c r="AH853" i="1" a="1"/>
  <c r="AH853" i="1" s="1"/>
  <c r="K854" i="1" a="1"/>
  <c r="K854" i="1" s="1"/>
  <c r="AK854" i="1" a="1"/>
  <c r="AK854" i="1" s="1"/>
  <c r="AL854" i="1" s="1" a="1"/>
  <c r="AL854" i="1" s="1"/>
  <c r="AH854" i="1" a="1"/>
  <c r="AH854" i="1" s="1"/>
  <c r="K855" i="1" a="1"/>
  <c r="K855" i="1" s="1"/>
  <c r="AK855" i="1" a="1"/>
  <c r="AK855" i="1" s="1"/>
  <c r="AL855" i="1" s="1" a="1"/>
  <c r="AL855" i="1" s="1"/>
  <c r="AH855" i="1" a="1"/>
  <c r="AH855" i="1" s="1"/>
  <c r="K856" i="1" a="1"/>
  <c r="K856" i="1" s="1"/>
  <c r="AK856" i="1" a="1"/>
  <c r="AK856" i="1" s="1"/>
  <c r="AL856" i="1" s="1" a="1"/>
  <c r="AL856" i="1" s="1"/>
  <c r="AH856" i="1" a="1"/>
  <c r="AH856" i="1" s="1"/>
  <c r="K857" i="1" a="1"/>
  <c r="K857" i="1" s="1"/>
  <c r="AK857" i="1" a="1"/>
  <c r="AK857" i="1" s="1"/>
  <c r="AL857" i="1" s="1" a="1"/>
  <c r="AL857" i="1" s="1"/>
  <c r="AH857" i="1" a="1"/>
  <c r="AH857" i="1" s="1"/>
  <c r="K858" i="1" a="1"/>
  <c r="K858" i="1" s="1"/>
  <c r="AK858" i="1" a="1"/>
  <c r="AK858" i="1" s="1"/>
  <c r="AL858" i="1" s="1" a="1"/>
  <c r="AL858" i="1" s="1"/>
  <c r="AH858" i="1" a="1"/>
  <c r="AH858" i="1" s="1"/>
  <c r="K859" i="1" a="1"/>
  <c r="K859" i="1" s="1"/>
  <c r="AK859" i="1" a="1"/>
  <c r="AK859" i="1" s="1"/>
  <c r="AL859" i="1" s="1" a="1"/>
  <c r="AL859" i="1" s="1"/>
  <c r="AH859" i="1" a="1"/>
  <c r="AH859" i="1" s="1"/>
  <c r="K860" i="1" a="1"/>
  <c r="K860" i="1" s="1"/>
  <c r="AK860" i="1" a="1"/>
  <c r="AK860" i="1" s="1"/>
  <c r="AL860" i="1" s="1" a="1"/>
  <c r="AL860" i="1" s="1"/>
  <c r="AH860" i="1" a="1"/>
  <c r="AH860" i="1" s="1"/>
  <c r="K861" i="1" a="1"/>
  <c r="K861" i="1" s="1"/>
  <c r="AK861" i="1" a="1"/>
  <c r="AK861" i="1" s="1"/>
  <c r="AL861" i="1" s="1" a="1"/>
  <c r="AL861" i="1" s="1"/>
  <c r="AH861" i="1" a="1"/>
  <c r="AH861" i="1" s="1"/>
  <c r="K862" i="1" a="1"/>
  <c r="K862" i="1" s="1"/>
  <c r="AK862" i="1" a="1"/>
  <c r="AK862" i="1" s="1"/>
  <c r="AL862" i="1" s="1" a="1"/>
  <c r="AL862" i="1" s="1"/>
  <c r="AH862" i="1" a="1"/>
  <c r="AH862" i="1" s="1"/>
  <c r="K863" i="1" a="1"/>
  <c r="K863" i="1" s="1"/>
  <c r="AK863" i="1" a="1"/>
  <c r="AK863" i="1" s="1"/>
  <c r="AL863" i="1" s="1" a="1"/>
  <c r="AL863" i="1" s="1"/>
  <c r="AH863" i="1" a="1"/>
  <c r="AH863" i="1" s="1"/>
  <c r="K864" i="1" a="1"/>
  <c r="K864" i="1" s="1"/>
  <c r="AK864" i="1" a="1"/>
  <c r="AK864" i="1" s="1"/>
  <c r="AL864" i="1" s="1" a="1"/>
  <c r="AL864" i="1" s="1"/>
  <c r="AH864" i="1" a="1"/>
  <c r="AH864" i="1" s="1"/>
  <c r="K865" i="1" a="1"/>
  <c r="K865" i="1" s="1"/>
  <c r="AK865" i="1" a="1"/>
  <c r="AK865" i="1" s="1"/>
  <c r="AL865" i="1" s="1" a="1"/>
  <c r="AL865" i="1" s="1"/>
  <c r="AH865" i="1" a="1"/>
  <c r="AH865" i="1" s="1"/>
  <c r="K866" i="1" a="1"/>
  <c r="K866" i="1" s="1"/>
  <c r="AK866" i="1" a="1"/>
  <c r="AK866" i="1" s="1"/>
  <c r="AL866" i="1" s="1" a="1"/>
  <c r="AL866" i="1" s="1"/>
  <c r="AH866" i="1" a="1"/>
  <c r="AH866" i="1" s="1"/>
  <c r="K867" i="1" a="1"/>
  <c r="K867" i="1" s="1"/>
  <c r="AK867" i="1" a="1"/>
  <c r="AK867" i="1" s="1"/>
  <c r="AL867" i="1" s="1" a="1"/>
  <c r="AL867" i="1" s="1"/>
  <c r="AH867" i="1" a="1"/>
  <c r="AH867" i="1" s="1"/>
  <c r="K868" i="1" a="1"/>
  <c r="K868" i="1" s="1"/>
  <c r="AK868" i="1" a="1"/>
  <c r="AK868" i="1" s="1"/>
  <c r="AL868" i="1" s="1" a="1"/>
  <c r="AL868" i="1" s="1"/>
  <c r="AH868" i="1" a="1"/>
  <c r="AH868" i="1" s="1"/>
  <c r="K869" i="1" a="1"/>
  <c r="K869" i="1" s="1"/>
  <c r="AK869" i="1" a="1"/>
  <c r="AK869" i="1" s="1"/>
  <c r="AL869" i="1" s="1" a="1"/>
  <c r="AL869" i="1" s="1"/>
  <c r="AH869" i="1" a="1"/>
  <c r="AH869" i="1" s="1"/>
  <c r="K870" i="1" a="1"/>
  <c r="K870" i="1" s="1"/>
  <c r="AK870" i="1" a="1"/>
  <c r="AK870" i="1" s="1"/>
  <c r="AL870" i="1" s="1" a="1"/>
  <c r="AL870" i="1" s="1"/>
  <c r="AH870" i="1" a="1"/>
  <c r="AH870" i="1" s="1"/>
  <c r="K871" i="1" a="1"/>
  <c r="K871" i="1" s="1"/>
  <c r="AK871" i="1" a="1"/>
  <c r="AK871" i="1" s="1"/>
  <c r="AL871" i="1" s="1" a="1"/>
  <c r="AL871" i="1" s="1"/>
  <c r="AH871" i="1" a="1"/>
  <c r="AH871" i="1" s="1"/>
  <c r="K872" i="1" a="1"/>
  <c r="K872" i="1" s="1"/>
  <c r="AK872" i="1" a="1"/>
  <c r="AK872" i="1" s="1"/>
  <c r="AL872" i="1" s="1" a="1"/>
  <c r="AL872" i="1" s="1"/>
  <c r="AH872" i="1" a="1"/>
  <c r="AH872" i="1" s="1"/>
  <c r="K873" i="1" a="1"/>
  <c r="K873" i="1" s="1"/>
  <c r="AK873" i="1" a="1"/>
  <c r="AK873" i="1" s="1"/>
  <c r="AL873" i="1" s="1" a="1"/>
  <c r="AL873" i="1" s="1"/>
  <c r="AH873" i="1" a="1"/>
  <c r="AH873" i="1" s="1"/>
  <c r="K874" i="1" a="1"/>
  <c r="K874" i="1" s="1"/>
  <c r="AK874" i="1" a="1"/>
  <c r="AK874" i="1" s="1"/>
  <c r="AL874" i="1" s="1" a="1"/>
  <c r="AL874" i="1" s="1"/>
  <c r="AH874" i="1" a="1"/>
  <c r="AH874" i="1" s="1"/>
  <c r="K875" i="1" a="1"/>
  <c r="K875" i="1" s="1"/>
  <c r="AK875" i="1" a="1"/>
  <c r="AK875" i="1" s="1"/>
  <c r="AL875" i="1" s="1" a="1"/>
  <c r="AL875" i="1" s="1"/>
  <c r="AH875" i="1" a="1"/>
  <c r="AH875" i="1" s="1"/>
  <c r="K876" i="1" a="1"/>
  <c r="K876" i="1" s="1"/>
  <c r="AK876" i="1" a="1"/>
  <c r="AK876" i="1" s="1"/>
  <c r="AL876" i="1" s="1" a="1"/>
  <c r="AL876" i="1" s="1"/>
  <c r="AH876" i="1" a="1"/>
  <c r="AH876" i="1" s="1"/>
  <c r="K877" i="1" a="1"/>
  <c r="K877" i="1" s="1"/>
  <c r="AK877" i="1" a="1"/>
  <c r="AK877" i="1" s="1"/>
  <c r="AL877" i="1" s="1" a="1"/>
  <c r="AL877" i="1" s="1"/>
  <c r="AH877" i="1" a="1"/>
  <c r="AH877" i="1" s="1"/>
  <c r="K878" i="1" a="1"/>
  <c r="K878" i="1" s="1"/>
  <c r="AK878" i="1" a="1"/>
  <c r="AK878" i="1" s="1"/>
  <c r="AL878" i="1" s="1" a="1"/>
  <c r="AL878" i="1" s="1"/>
  <c r="AH878" i="1" a="1"/>
  <c r="AH878" i="1" s="1"/>
  <c r="K890" i="1" a="1"/>
  <c r="K890" i="1" s="1"/>
  <c r="AK890" i="1" a="1"/>
  <c r="AK890" i="1" s="1"/>
  <c r="AL890" i="1" s="1" a="1"/>
  <c r="AL890" i="1" s="1"/>
  <c r="AH890" i="1" a="1"/>
  <c r="AH890" i="1" s="1"/>
  <c r="K891" i="1" a="1"/>
  <c r="K891" i="1" s="1"/>
  <c r="AK891" i="1" a="1"/>
  <c r="AK891" i="1" s="1"/>
  <c r="AL891" i="1" s="1" a="1"/>
  <c r="AL891" i="1" s="1"/>
  <c r="AH891" i="1" a="1"/>
  <c r="AH891" i="1" s="1"/>
  <c r="K892" i="1" a="1"/>
  <c r="K892" i="1" s="1"/>
  <c r="AK892" i="1" a="1"/>
  <c r="AK892" i="1" s="1"/>
  <c r="AL892" i="1" s="1" a="1"/>
  <c r="AL892" i="1" s="1"/>
  <c r="AH892" i="1" a="1"/>
  <c r="AH892" i="1" s="1"/>
  <c r="K905" i="1" a="1"/>
  <c r="K905" i="1" s="1"/>
  <c r="AK905" i="1" a="1"/>
  <c r="AK905" i="1" s="1"/>
  <c r="AL905" i="1" s="1" a="1"/>
  <c r="AL905" i="1" s="1"/>
  <c r="AH905" i="1" a="1"/>
  <c r="AH905" i="1" s="1"/>
  <c r="K911" i="1" a="1"/>
  <c r="K911" i="1" s="1"/>
  <c r="AK911" i="1" a="1"/>
  <c r="AK911" i="1" s="1"/>
  <c r="AL911" i="1" s="1" a="1"/>
  <c r="AL911" i="1" s="1"/>
  <c r="AH911" i="1" a="1"/>
  <c r="AH911" i="1" s="1"/>
  <c r="K912" i="1" a="1"/>
  <c r="K912" i="1" s="1"/>
  <c r="AK912" i="1" a="1"/>
  <c r="AK912" i="1" s="1"/>
  <c r="AL912" i="1" s="1" a="1"/>
  <c r="AL912" i="1" s="1"/>
  <c r="AH912" i="1" a="1"/>
  <c r="AH912" i="1" s="1"/>
  <c r="K913" i="1" a="1"/>
  <c r="K913" i="1" s="1"/>
  <c r="AK913" i="1" a="1"/>
  <c r="AK913" i="1" s="1"/>
  <c r="AL913" i="1" s="1" a="1"/>
  <c r="AL913" i="1" s="1"/>
  <c r="AH913" i="1" a="1"/>
  <c r="AH913" i="1" s="1"/>
  <c r="K914" i="1" a="1"/>
  <c r="K914" i="1" s="1"/>
  <c r="AK914" i="1" a="1"/>
  <c r="AK914" i="1" s="1"/>
  <c r="AL914" i="1" s="1" a="1"/>
  <c r="AL914" i="1" s="1"/>
  <c r="AH914" i="1" a="1"/>
  <c r="AH914" i="1" s="1"/>
  <c r="K915" i="1" a="1"/>
  <c r="K915" i="1" s="1"/>
  <c r="AK915" i="1" a="1"/>
  <c r="AK915" i="1" s="1"/>
  <c r="AL915" i="1" s="1" a="1"/>
  <c r="AL915" i="1" s="1"/>
  <c r="AH915" i="1" a="1"/>
  <c r="AH915" i="1" s="1"/>
  <c r="K916" i="1" a="1"/>
  <c r="K916" i="1" s="1"/>
  <c r="AK916" i="1" a="1"/>
  <c r="AK916" i="1" s="1"/>
  <c r="AL916" i="1" s="1" a="1"/>
  <c r="AL916" i="1" s="1"/>
  <c r="AH916" i="1" a="1"/>
  <c r="AH916" i="1" s="1"/>
  <c r="K917" i="1" a="1"/>
  <c r="K917" i="1" s="1"/>
  <c r="AK917" i="1" a="1"/>
  <c r="AK917" i="1" s="1"/>
  <c r="AL917" i="1" s="1" a="1"/>
  <c r="AL917" i="1" s="1"/>
  <c r="AH917" i="1" a="1"/>
  <c r="AH917" i="1" s="1"/>
  <c r="K918" i="1" a="1"/>
  <c r="K918" i="1" s="1"/>
  <c r="AK918" i="1" a="1"/>
  <c r="AK918" i="1" s="1"/>
  <c r="AL918" i="1" s="1" a="1"/>
  <c r="AL918" i="1" s="1"/>
  <c r="AH918" i="1" a="1"/>
  <c r="AH918" i="1" s="1"/>
  <c r="K919" i="1" a="1"/>
  <c r="K919" i="1" s="1"/>
  <c r="AK919" i="1" a="1"/>
  <c r="AK919" i="1" s="1"/>
  <c r="AL919" i="1" s="1" a="1"/>
  <c r="AL919" i="1" s="1"/>
  <c r="AH919" i="1" a="1"/>
  <c r="AH919" i="1" s="1"/>
  <c r="K920" i="1" a="1"/>
  <c r="K920" i="1" s="1"/>
  <c r="AK920" i="1" a="1"/>
  <c r="AK920" i="1" s="1"/>
  <c r="AL920" i="1" s="1" a="1"/>
  <c r="AL920" i="1" s="1"/>
  <c r="AH920" i="1" a="1"/>
  <c r="AH920" i="1" s="1"/>
  <c r="K921" i="1" a="1"/>
  <c r="K921" i="1" s="1"/>
  <c r="AK921" i="1" a="1"/>
  <c r="AK921" i="1" s="1"/>
  <c r="AL921" i="1" s="1" a="1"/>
  <c r="AL921" i="1" s="1"/>
  <c r="AH921" i="1" a="1"/>
  <c r="AH921" i="1" s="1"/>
  <c r="K922" i="1" a="1"/>
  <c r="K922" i="1" s="1"/>
  <c r="AK922" i="1" a="1"/>
  <c r="AK922" i="1" s="1"/>
  <c r="AL922" i="1" s="1" a="1"/>
  <c r="AL922" i="1" s="1"/>
  <c r="AH922" i="1" a="1"/>
  <c r="AH922" i="1" s="1"/>
  <c r="K923" i="1" a="1"/>
  <c r="K923" i="1" s="1"/>
  <c r="AK923" i="1" a="1"/>
  <c r="AK923" i="1" s="1"/>
  <c r="AL923" i="1" s="1" a="1"/>
  <c r="AL923" i="1" s="1"/>
  <c r="AH923" i="1" a="1"/>
  <c r="AH923" i="1" s="1"/>
  <c r="K924" i="1" a="1"/>
  <c r="K924" i="1" s="1"/>
  <c r="AK924" i="1" a="1"/>
  <c r="AK924" i="1" s="1"/>
  <c r="AL924" i="1" s="1" a="1"/>
  <c r="AL924" i="1" s="1"/>
  <c r="AH924" i="1" a="1"/>
  <c r="AH924" i="1" s="1"/>
  <c r="K925" i="1" a="1"/>
  <c r="K925" i="1" s="1"/>
  <c r="AK925" i="1" a="1"/>
  <c r="AK925" i="1" s="1"/>
  <c r="AL925" i="1" s="1" a="1"/>
  <c r="AL925" i="1" s="1"/>
  <c r="AH925" i="1" a="1"/>
  <c r="AH925" i="1" s="1"/>
  <c r="K926" i="1" a="1"/>
  <c r="K926" i="1" s="1"/>
  <c r="AK926" i="1" a="1"/>
  <c r="AK926" i="1" s="1"/>
  <c r="AL926" i="1" s="1" a="1"/>
  <c r="AL926" i="1" s="1"/>
  <c r="AH926" i="1" a="1"/>
  <c r="AH926" i="1" s="1"/>
  <c r="K927" i="1" a="1"/>
  <c r="K927" i="1" s="1"/>
  <c r="AK927" i="1" a="1"/>
  <c r="AK927" i="1" s="1"/>
  <c r="AL927" i="1" s="1" a="1"/>
  <c r="AL927" i="1" s="1"/>
  <c r="AH927" i="1" a="1"/>
  <c r="AH927" i="1" s="1"/>
  <c r="K928" i="1" a="1"/>
  <c r="K928" i="1" s="1"/>
  <c r="AK928" i="1" a="1"/>
  <c r="AK928" i="1" s="1"/>
  <c r="AL928" i="1" s="1" a="1"/>
  <c r="AL928" i="1" s="1"/>
  <c r="AH928" i="1" a="1"/>
  <c r="AH928" i="1" s="1"/>
  <c r="K929" i="1" a="1"/>
  <c r="K929" i="1" s="1"/>
  <c r="AK929" i="1" a="1"/>
  <c r="AK929" i="1" s="1"/>
  <c r="AL929" i="1" s="1" a="1"/>
  <c r="AL929" i="1" s="1"/>
  <c r="AH929" i="1" a="1"/>
  <c r="AH929" i="1" s="1"/>
  <c r="K930" i="1" a="1"/>
  <c r="K930" i="1" s="1"/>
  <c r="AK930" i="1" a="1"/>
  <c r="AK930" i="1" s="1"/>
  <c r="AL930" i="1" s="1" a="1"/>
  <c r="AL930" i="1" s="1"/>
  <c r="AH930" i="1" a="1"/>
  <c r="AH930" i="1" s="1"/>
  <c r="K931" i="1" a="1"/>
  <c r="K931" i="1" s="1"/>
  <c r="AK931" i="1" a="1"/>
  <c r="AK931" i="1" s="1"/>
  <c r="AL931" i="1" s="1" a="1"/>
  <c r="AL931" i="1" s="1"/>
  <c r="AH931" i="1" a="1"/>
  <c r="AH931" i="1" s="1"/>
  <c r="K932" i="1" a="1"/>
  <c r="K932" i="1" s="1"/>
  <c r="AK932" i="1" a="1"/>
  <c r="AK932" i="1" s="1"/>
  <c r="AL932" i="1" s="1" a="1"/>
  <c r="AL932" i="1" s="1"/>
  <c r="AH932" i="1" a="1"/>
  <c r="AH932" i="1" s="1"/>
  <c r="K933" i="1" a="1"/>
  <c r="K933" i="1" s="1"/>
  <c r="AK933" i="1" a="1"/>
  <c r="AK933" i="1" s="1"/>
  <c r="AL933" i="1" s="1" a="1"/>
  <c r="AL933" i="1" s="1"/>
  <c r="AH933" i="1" a="1"/>
  <c r="AH933" i="1" s="1"/>
  <c r="K934" i="1" a="1"/>
  <c r="K934" i="1" s="1"/>
  <c r="AK934" i="1" a="1"/>
  <c r="AK934" i="1" s="1"/>
  <c r="AL934" i="1" s="1" a="1"/>
  <c r="AL934" i="1" s="1"/>
  <c r="AH934" i="1" a="1"/>
  <c r="AH934" i="1" s="1"/>
  <c r="K935" i="1" a="1"/>
  <c r="K935" i="1" s="1"/>
  <c r="AK935" i="1" a="1"/>
  <c r="AK935" i="1" s="1"/>
  <c r="AL935" i="1" s="1" a="1"/>
  <c r="AL935" i="1" s="1"/>
  <c r="AH935" i="1" a="1"/>
  <c r="AH935" i="1" s="1"/>
  <c r="K936" i="1" a="1"/>
  <c r="K936" i="1" s="1"/>
  <c r="AK936" i="1" a="1"/>
  <c r="AK936" i="1" s="1"/>
  <c r="AL936" i="1" s="1" a="1"/>
  <c r="AL936" i="1" s="1"/>
  <c r="AH936" i="1" a="1"/>
  <c r="AH936" i="1" s="1"/>
  <c r="K937" i="1" a="1"/>
  <c r="K937" i="1" s="1"/>
  <c r="AK937" i="1" a="1"/>
  <c r="AK937" i="1" s="1"/>
  <c r="AL937" i="1" s="1" a="1"/>
  <c r="AL937" i="1" s="1"/>
  <c r="AH937" i="1" a="1"/>
  <c r="AH937" i="1" s="1"/>
  <c r="K938" i="1" a="1"/>
  <c r="K938" i="1" s="1"/>
  <c r="AK938" i="1" a="1"/>
  <c r="AK938" i="1" s="1"/>
  <c r="AL938" i="1" s="1" a="1"/>
  <c r="AL938" i="1" s="1"/>
  <c r="AH938" i="1" a="1"/>
  <c r="AH938" i="1" s="1"/>
  <c r="K939" i="1" a="1"/>
  <c r="K939" i="1" s="1"/>
  <c r="AK939" i="1" a="1"/>
  <c r="AK939" i="1" s="1"/>
  <c r="AL939" i="1" s="1" a="1"/>
  <c r="AL939" i="1" s="1"/>
  <c r="AH939" i="1" a="1"/>
  <c r="AH939" i="1" s="1"/>
  <c r="K940" i="1" a="1"/>
  <c r="K940" i="1" s="1"/>
  <c r="AK940" i="1" a="1"/>
  <c r="AK940" i="1" s="1"/>
  <c r="AL940" i="1" s="1" a="1"/>
  <c r="AL940" i="1" s="1"/>
  <c r="AH940" i="1" a="1"/>
  <c r="AH940" i="1" s="1"/>
  <c r="K941" i="1" a="1"/>
  <c r="K941" i="1" s="1"/>
  <c r="AK941" i="1" a="1"/>
  <c r="AK941" i="1" s="1"/>
  <c r="AL941" i="1" s="1" a="1"/>
  <c r="AL941" i="1" s="1"/>
  <c r="AH941" i="1" a="1"/>
  <c r="AH941" i="1" s="1"/>
  <c r="K942" i="1" a="1"/>
  <c r="K942" i="1" s="1"/>
  <c r="AK942" i="1" a="1"/>
  <c r="AK942" i="1" s="1"/>
  <c r="AL942" i="1" s="1" a="1"/>
  <c r="AL942" i="1" s="1"/>
  <c r="AH942" i="1" a="1"/>
  <c r="AH942" i="1" s="1"/>
  <c r="K943" i="1" a="1"/>
  <c r="K943" i="1" s="1"/>
  <c r="AK943" i="1" a="1"/>
  <c r="AK943" i="1" s="1"/>
  <c r="AL943" i="1" s="1" a="1"/>
  <c r="AL943" i="1" s="1"/>
  <c r="AH943" i="1" a="1"/>
  <c r="AH943" i="1" s="1"/>
  <c r="K944" i="1" a="1"/>
  <c r="K944" i="1" s="1"/>
  <c r="AK944" i="1" a="1"/>
  <c r="AK944" i="1" s="1"/>
  <c r="AL944" i="1" s="1" a="1"/>
  <c r="AL944" i="1" s="1"/>
  <c r="AH944" i="1" a="1"/>
  <c r="AH944" i="1" s="1"/>
  <c r="K945" i="1" a="1"/>
  <c r="K945" i="1" s="1"/>
  <c r="AK945" i="1" a="1"/>
  <c r="AK945" i="1" s="1"/>
  <c r="AL945" i="1" s="1" a="1"/>
  <c r="AL945" i="1" s="1"/>
  <c r="AH945" i="1" a="1"/>
  <c r="AH945" i="1" s="1"/>
  <c r="K946" i="1" a="1"/>
  <c r="K946" i="1" s="1"/>
  <c r="AK946" i="1" a="1"/>
  <c r="AK946" i="1" s="1"/>
  <c r="AL946" i="1" s="1" a="1"/>
  <c r="AL946" i="1" s="1"/>
  <c r="AH946" i="1" a="1"/>
  <c r="AH946" i="1" s="1"/>
  <c r="K947" i="1" a="1"/>
  <c r="K947" i="1" s="1"/>
  <c r="AK947" i="1" a="1"/>
  <c r="AK947" i="1" s="1"/>
  <c r="AL947" i="1" s="1" a="1"/>
  <c r="AL947" i="1" s="1"/>
  <c r="AH947" i="1" a="1"/>
  <c r="AH947" i="1" s="1"/>
  <c r="K948" i="1" a="1"/>
  <c r="K948" i="1" s="1"/>
  <c r="AK948" i="1" a="1"/>
  <c r="AK948" i="1" s="1"/>
  <c r="AL948" i="1" s="1" a="1"/>
  <c r="AL948" i="1" s="1"/>
  <c r="AH948" i="1" a="1"/>
  <c r="AH948" i="1" s="1"/>
  <c r="K949" i="1" a="1"/>
  <c r="K949" i="1" s="1"/>
  <c r="AK949" i="1" a="1"/>
  <c r="AK949" i="1" s="1"/>
  <c r="AL949" i="1" s="1" a="1"/>
  <c r="AL949" i="1" s="1"/>
  <c r="AH949" i="1" a="1"/>
  <c r="AH949" i="1" s="1"/>
  <c r="K950" i="1" a="1"/>
  <c r="K950" i="1" s="1"/>
  <c r="AK950" i="1" a="1"/>
  <c r="AK950" i="1" s="1"/>
  <c r="AL950" i="1" s="1" a="1"/>
  <c r="AL950" i="1" s="1"/>
  <c r="AH950" i="1" a="1"/>
  <c r="AH950" i="1" s="1"/>
  <c r="K951" i="1" a="1"/>
  <c r="K951" i="1" s="1"/>
  <c r="AK951" i="1" a="1"/>
  <c r="AK951" i="1" s="1"/>
  <c r="AL951" i="1" s="1" a="1"/>
  <c r="AL951" i="1" s="1"/>
  <c r="AH951" i="1" a="1"/>
  <c r="AH951" i="1" s="1"/>
  <c r="K952" i="1" a="1"/>
  <c r="K952" i="1" s="1"/>
  <c r="AK952" i="1" a="1"/>
  <c r="AK952" i="1" s="1"/>
  <c r="AL952" i="1" s="1" a="1"/>
  <c r="AL952" i="1" s="1"/>
  <c r="AH952" i="1" a="1"/>
  <c r="AH952" i="1" s="1"/>
  <c r="K953" i="1" a="1"/>
  <c r="K953" i="1" s="1"/>
  <c r="AK953" i="1" a="1"/>
  <c r="AK953" i="1" s="1"/>
  <c r="AL953" i="1" s="1" a="1"/>
  <c r="AL953" i="1" s="1"/>
  <c r="AH953" i="1" a="1"/>
  <c r="AH953" i="1" s="1"/>
  <c r="K954" i="1" a="1"/>
  <c r="K954" i="1" s="1"/>
  <c r="AK954" i="1" a="1"/>
  <c r="AK954" i="1" s="1"/>
  <c r="AL954" i="1" s="1" a="1"/>
  <c r="AL954" i="1" s="1"/>
  <c r="AH954" i="1" a="1"/>
  <c r="AH954" i="1" s="1"/>
  <c r="K955" i="1" a="1"/>
  <c r="K955" i="1" s="1"/>
  <c r="AK955" i="1" a="1"/>
  <c r="AK955" i="1" s="1"/>
  <c r="AL955" i="1" s="1" a="1"/>
  <c r="AL955" i="1" s="1"/>
  <c r="AH955" i="1" a="1"/>
  <c r="AH955" i="1" s="1"/>
  <c r="K956" i="1" a="1"/>
  <c r="K956" i="1" s="1"/>
  <c r="AK956" i="1" a="1"/>
  <c r="AK956" i="1" s="1"/>
  <c r="AL956" i="1" s="1" a="1"/>
  <c r="AL956" i="1" s="1"/>
  <c r="AH956" i="1" a="1"/>
  <c r="AH956" i="1" s="1"/>
  <c r="K957" i="1" a="1"/>
  <c r="K957" i="1" s="1"/>
  <c r="AK957" i="1" a="1"/>
  <c r="AK957" i="1" s="1"/>
  <c r="AL957" i="1" s="1" a="1"/>
  <c r="AL957" i="1" s="1"/>
  <c r="AH957" i="1" a="1"/>
  <c r="AH957" i="1" s="1"/>
  <c r="K958" i="1" a="1"/>
  <c r="K958" i="1" s="1"/>
  <c r="AK958" i="1" a="1"/>
  <c r="AK958" i="1" s="1"/>
  <c r="AL958" i="1" s="1" a="1"/>
  <c r="AL958" i="1" s="1"/>
  <c r="AH958" i="1" a="1"/>
  <c r="AH958" i="1" s="1"/>
  <c r="K959" i="1" a="1"/>
  <c r="K959" i="1" s="1"/>
  <c r="AK959" i="1" a="1"/>
  <c r="AK959" i="1" s="1"/>
  <c r="AL959" i="1" s="1" a="1"/>
  <c r="AL959" i="1" s="1"/>
  <c r="AH959" i="1" a="1"/>
  <c r="AH959" i="1" s="1"/>
  <c r="K960" i="1" a="1"/>
  <c r="K960" i="1" s="1"/>
  <c r="AK960" i="1" a="1"/>
  <c r="AK960" i="1" s="1"/>
  <c r="AL960" i="1" s="1" a="1"/>
  <c r="AL960" i="1" s="1"/>
  <c r="AH960" i="1" a="1"/>
  <c r="AH960" i="1" s="1"/>
  <c r="K961" i="1" a="1"/>
  <c r="K961" i="1" s="1"/>
  <c r="AK961" i="1" a="1"/>
  <c r="AK961" i="1" s="1"/>
  <c r="AL961" i="1" s="1" a="1"/>
  <c r="AL961" i="1" s="1"/>
  <c r="AH961" i="1" a="1"/>
  <c r="AH961" i="1" s="1"/>
  <c r="K962" i="1" a="1"/>
  <c r="K962" i="1" s="1"/>
  <c r="AK962" i="1" a="1"/>
  <c r="AK962" i="1" s="1"/>
  <c r="AL962" i="1" s="1" a="1"/>
  <c r="AL962" i="1" s="1"/>
  <c r="AH962" i="1" a="1"/>
  <c r="AH962" i="1" s="1"/>
  <c r="K963" i="1" a="1"/>
  <c r="K963" i="1" s="1"/>
  <c r="AK963" i="1" a="1"/>
  <c r="AK963" i="1" s="1"/>
  <c r="AL963" i="1" s="1" a="1"/>
  <c r="AL963" i="1" s="1"/>
  <c r="AH963" i="1" a="1"/>
  <c r="AH963" i="1" s="1"/>
  <c r="K964" i="1" a="1"/>
  <c r="K964" i="1" s="1"/>
  <c r="AK964" i="1" a="1"/>
  <c r="AK964" i="1" s="1"/>
  <c r="AL964" i="1" s="1" a="1"/>
  <c r="AL964" i="1" s="1"/>
  <c r="AH964" i="1" a="1"/>
  <c r="AH964" i="1" s="1"/>
  <c r="K965" i="1" a="1"/>
  <c r="K965" i="1" s="1"/>
  <c r="AK965" i="1" a="1"/>
  <c r="AK965" i="1" s="1"/>
  <c r="AL965" i="1" s="1" a="1"/>
  <c r="AL965" i="1" s="1"/>
  <c r="AH965" i="1" a="1"/>
  <c r="AH965" i="1" s="1"/>
  <c r="K780" i="1" a="1"/>
  <c r="K780" i="1" s="1"/>
  <c r="AK780" i="1" a="1"/>
  <c r="AK780" i="1" s="1"/>
  <c r="AL780" i="1" s="1" a="1"/>
  <c r="AL780" i="1" s="1"/>
  <c r="AH780" i="1" a="1"/>
  <c r="AH780" i="1" s="1"/>
  <c r="K781" i="1" a="1"/>
  <c r="K781" i="1" s="1"/>
  <c r="AK781" i="1" a="1"/>
  <c r="AK781" i="1" s="1"/>
  <c r="AL781" i="1" s="1" a="1"/>
  <c r="AL781" i="1" s="1"/>
  <c r="AH781" i="1" a="1"/>
  <c r="AH781" i="1" s="1"/>
  <c r="K782" i="1" a="1"/>
  <c r="K782" i="1" s="1"/>
  <c r="AK782" i="1" a="1"/>
  <c r="AK782" i="1" s="1"/>
  <c r="AL782" i="1" s="1" a="1"/>
  <c r="AL782" i="1" s="1"/>
  <c r="AH782" i="1" a="1"/>
  <c r="AH782" i="1" s="1"/>
  <c r="K783" i="1" a="1"/>
  <c r="K783" i="1" s="1"/>
  <c r="AK783" i="1" a="1"/>
  <c r="AK783" i="1" s="1"/>
  <c r="AL783" i="1" s="1" a="1"/>
  <c r="AL783" i="1" s="1"/>
  <c r="AH783" i="1" a="1"/>
  <c r="AH783" i="1" s="1"/>
  <c r="K784" i="1" a="1"/>
  <c r="K784" i="1" s="1"/>
  <c r="AK784" i="1" a="1"/>
  <c r="AK784" i="1" s="1"/>
  <c r="AL784" i="1" s="1" a="1"/>
  <c r="AL784" i="1" s="1"/>
  <c r="AH784" i="1" a="1"/>
  <c r="AH784" i="1" s="1"/>
  <c r="K879" i="1" a="1"/>
  <c r="K879" i="1" s="1"/>
  <c r="AK879" i="1" a="1"/>
  <c r="AK879" i="1" s="1"/>
  <c r="AL879" i="1" s="1" a="1"/>
  <c r="AL879" i="1" s="1"/>
  <c r="AH879" i="1" a="1"/>
  <c r="AH879" i="1" s="1"/>
  <c r="K880" i="1" a="1"/>
  <c r="K880" i="1" s="1"/>
  <c r="AK880" i="1" a="1"/>
  <c r="AK880" i="1" s="1"/>
  <c r="AL880" i="1" s="1" a="1"/>
  <c r="AL880" i="1" s="1"/>
  <c r="AH880" i="1" a="1"/>
  <c r="AH880" i="1" s="1"/>
  <c r="K881" i="1" a="1"/>
  <c r="K881" i="1" s="1"/>
  <c r="AK881" i="1" a="1"/>
  <c r="AK881" i="1" s="1"/>
  <c r="AL881" i="1" s="1" a="1"/>
  <c r="AL881" i="1" s="1"/>
  <c r="AH881" i="1" a="1"/>
  <c r="AH881" i="1" s="1"/>
  <c r="K882" i="1" a="1"/>
  <c r="K882" i="1" s="1"/>
  <c r="AK882" i="1" a="1"/>
  <c r="AK882" i="1" s="1"/>
  <c r="AL882" i="1" s="1" a="1"/>
  <c r="AL882" i="1" s="1"/>
  <c r="AH882" i="1" a="1"/>
  <c r="AH882" i="1" s="1"/>
  <c r="K883" i="1" a="1"/>
  <c r="K883" i="1" s="1"/>
  <c r="AK883" i="1" a="1"/>
  <c r="AK883" i="1" s="1"/>
  <c r="AL883" i="1" s="1" a="1"/>
  <c r="AL883" i="1" s="1"/>
  <c r="AH883" i="1" a="1"/>
  <c r="AH883" i="1" s="1"/>
  <c r="K884" i="1" a="1"/>
  <c r="K884" i="1" s="1"/>
  <c r="AK884" i="1" a="1"/>
  <c r="AK884" i="1" s="1"/>
  <c r="AL884" i="1" s="1" a="1"/>
  <c r="AL884" i="1" s="1"/>
  <c r="AH884" i="1" a="1"/>
  <c r="AH884" i="1" s="1"/>
  <c r="K885" i="1" a="1"/>
  <c r="K885" i="1" s="1"/>
  <c r="AK885" i="1" a="1"/>
  <c r="AK885" i="1" s="1"/>
  <c r="AL885" i="1" s="1" a="1"/>
  <c r="AL885" i="1" s="1"/>
  <c r="AH885" i="1" a="1"/>
  <c r="AH885" i="1" s="1"/>
  <c r="K886" i="1" a="1"/>
  <c r="K886" i="1" s="1"/>
  <c r="AK886" i="1" a="1"/>
  <c r="AK886" i="1" s="1"/>
  <c r="AL886" i="1" s="1" a="1"/>
  <c r="AL886" i="1" s="1"/>
  <c r="AH886" i="1" a="1"/>
  <c r="AH886" i="1" s="1"/>
  <c r="K887" i="1" a="1"/>
  <c r="K887" i="1" s="1"/>
  <c r="AK887" i="1" a="1"/>
  <c r="AK887" i="1" s="1"/>
  <c r="AL887" i="1" s="1" a="1"/>
  <c r="AL887" i="1" s="1"/>
  <c r="AH887" i="1" a="1"/>
  <c r="AH887" i="1" s="1"/>
  <c r="K888" i="1" a="1"/>
  <c r="K888" i="1" s="1"/>
  <c r="AK888" i="1" a="1"/>
  <c r="AK888" i="1" s="1"/>
  <c r="AL888" i="1" s="1" a="1"/>
  <c r="AL888" i="1" s="1"/>
  <c r="AH888" i="1" a="1"/>
  <c r="AH888" i="1" s="1"/>
  <c r="K889" i="1" a="1"/>
  <c r="K889" i="1" s="1"/>
  <c r="AK889" i="1" a="1"/>
  <c r="AK889" i="1" s="1"/>
  <c r="AL889" i="1" s="1" a="1"/>
  <c r="AL889" i="1" s="1"/>
  <c r="AH889" i="1" a="1"/>
  <c r="AH889" i="1" s="1"/>
  <c r="K893" i="1" a="1"/>
  <c r="K893" i="1" s="1"/>
  <c r="AK893" i="1" a="1"/>
  <c r="AK893" i="1" s="1"/>
  <c r="AL893" i="1" s="1" a="1"/>
  <c r="AL893" i="1" s="1"/>
  <c r="AH893" i="1" a="1"/>
  <c r="AH893" i="1" s="1"/>
  <c r="K894" i="1" a="1"/>
  <c r="K894" i="1" s="1"/>
  <c r="AK894" i="1" a="1"/>
  <c r="AK894" i="1" s="1"/>
  <c r="AL894" i="1" s="1" a="1"/>
  <c r="AL894" i="1" s="1"/>
  <c r="AH894" i="1" a="1"/>
  <c r="AH894" i="1" s="1"/>
  <c r="K895" i="1" a="1"/>
  <c r="K895" i="1" s="1"/>
  <c r="AK895" i="1" a="1"/>
  <c r="AK895" i="1" s="1"/>
  <c r="AL895" i="1" s="1" a="1"/>
  <c r="AL895" i="1" s="1"/>
  <c r="AH895" i="1" a="1"/>
  <c r="AH895" i="1" s="1"/>
  <c r="K896" i="1" a="1"/>
  <c r="K896" i="1" s="1"/>
  <c r="AK896" i="1" a="1"/>
  <c r="AK896" i="1" s="1"/>
  <c r="AL896" i="1" s="1" a="1"/>
  <c r="AL896" i="1" s="1"/>
  <c r="AH896" i="1" a="1"/>
  <c r="AH896" i="1" s="1"/>
  <c r="K897" i="1" a="1"/>
  <c r="K897" i="1" s="1"/>
  <c r="AK897" i="1" a="1"/>
  <c r="AK897" i="1" s="1"/>
  <c r="AL897" i="1" s="1" a="1"/>
  <c r="AL897" i="1" s="1"/>
  <c r="AH897" i="1" a="1"/>
  <c r="AH897" i="1" s="1"/>
  <c r="K898" i="1" a="1"/>
  <c r="K898" i="1" s="1"/>
  <c r="AK898" i="1" a="1"/>
  <c r="AK898" i="1" s="1"/>
  <c r="AL898" i="1" s="1" a="1"/>
  <c r="AL898" i="1" s="1"/>
  <c r="AH898" i="1" a="1"/>
  <c r="AH898" i="1" s="1"/>
  <c r="K899" i="1" a="1"/>
  <c r="K899" i="1" s="1"/>
  <c r="AK899" i="1" a="1"/>
  <c r="AK899" i="1" s="1"/>
  <c r="AL899" i="1" s="1" a="1"/>
  <c r="AL899" i="1" s="1"/>
  <c r="AH899" i="1" a="1"/>
  <c r="AH899" i="1" s="1"/>
  <c r="K900" i="1" a="1"/>
  <c r="K900" i="1" s="1"/>
  <c r="AK900" i="1" a="1"/>
  <c r="AK900" i="1" s="1"/>
  <c r="AL900" i="1" s="1" a="1"/>
  <c r="AL900" i="1" s="1"/>
  <c r="AH900" i="1" a="1"/>
  <c r="AH900" i="1" s="1"/>
  <c r="K901" i="1" a="1"/>
  <c r="K901" i="1" s="1"/>
  <c r="AK901" i="1" a="1"/>
  <c r="AK901" i="1" s="1"/>
  <c r="AL901" i="1" s="1" a="1"/>
  <c r="AL901" i="1" s="1"/>
  <c r="AH901" i="1" a="1"/>
  <c r="AH901" i="1" s="1"/>
  <c r="K902" i="1" a="1"/>
  <c r="K902" i="1" s="1"/>
  <c r="AK902" i="1" a="1"/>
  <c r="AK902" i="1" s="1"/>
  <c r="AL902" i="1" s="1" a="1"/>
  <c r="AL902" i="1" s="1"/>
  <c r="AH902" i="1" a="1"/>
  <c r="AH902" i="1" s="1"/>
  <c r="K903" i="1" a="1"/>
  <c r="K903" i="1" s="1"/>
  <c r="AK903" i="1" a="1"/>
  <c r="AK903" i="1" s="1"/>
  <c r="AL903" i="1" s="1" a="1"/>
  <c r="AL903" i="1" s="1"/>
  <c r="AH903" i="1" a="1"/>
  <c r="AH903" i="1" s="1"/>
  <c r="K904" i="1" a="1"/>
  <c r="K904" i="1" s="1"/>
  <c r="AK904" i="1" a="1"/>
  <c r="AK904" i="1" s="1"/>
  <c r="AL904" i="1" s="1" a="1"/>
  <c r="AL904" i="1" s="1"/>
  <c r="AH904" i="1" a="1"/>
  <c r="AH904" i="1" s="1"/>
  <c r="K906" i="1" a="1"/>
  <c r="K906" i="1" s="1"/>
  <c r="AK906" i="1" a="1"/>
  <c r="AK906" i="1" s="1"/>
  <c r="AL906" i="1" s="1" a="1"/>
  <c r="AL906" i="1" s="1"/>
  <c r="AH906" i="1" a="1"/>
  <c r="AH906" i="1" s="1"/>
  <c r="K907" i="1" a="1"/>
  <c r="K907" i="1" s="1"/>
  <c r="AK907" i="1" a="1"/>
  <c r="AK907" i="1" s="1"/>
  <c r="AL907" i="1" s="1" a="1"/>
  <c r="AL907" i="1" s="1"/>
  <c r="AH907" i="1" a="1"/>
  <c r="AH907" i="1" s="1"/>
  <c r="K908" i="1" a="1"/>
  <c r="K908" i="1" s="1"/>
  <c r="AK908" i="1" a="1"/>
  <c r="AK908" i="1" s="1"/>
  <c r="AL908" i="1" s="1" a="1"/>
  <c r="AL908" i="1" s="1"/>
  <c r="AH908" i="1" a="1"/>
  <c r="AH908" i="1" s="1"/>
  <c r="K909" i="1" a="1"/>
  <c r="K909" i="1" s="1"/>
  <c r="AK909" i="1" a="1"/>
  <c r="AK909" i="1" s="1"/>
  <c r="AL909" i="1" s="1" a="1"/>
  <c r="AL909" i="1" s="1"/>
  <c r="AH909" i="1" a="1"/>
  <c r="AH909" i="1" s="1"/>
  <c r="K910" i="1" a="1"/>
  <c r="K910" i="1" s="1"/>
  <c r="AK910" i="1" a="1"/>
  <c r="AK910" i="1" s="1"/>
  <c r="AL910" i="1" s="1" a="1"/>
  <c r="AL910" i="1" s="1"/>
  <c r="AH910" i="1" a="1"/>
  <c r="AH910" i="1" s="1"/>
  <c r="K966" i="1" a="1"/>
  <c r="K966" i="1" s="1"/>
  <c r="AH966" i="1" a="1"/>
  <c r="AH966" i="1" s="1"/>
  <c r="K1281" i="1" a="1"/>
  <c r="K1281" i="1" s="1"/>
  <c r="AK1281" i="1" a="1"/>
  <c r="AK1281" i="1" s="1"/>
  <c r="AL1281" i="1" s="1" a="1"/>
  <c r="AL1281" i="1" s="1"/>
  <c r="AH1281" i="1" a="1"/>
  <c r="AH1281" i="1" s="1"/>
  <c r="K1283" i="1" a="1"/>
  <c r="K1283" i="1" s="1"/>
  <c r="AK1283" i="1" a="1"/>
  <c r="AK1283" i="1" s="1"/>
  <c r="AL1283" i="1" s="1" a="1"/>
  <c r="AL1283" i="1" s="1"/>
  <c r="AH1283" i="1" a="1"/>
  <c r="AH1283" i="1" s="1"/>
  <c r="K1285" i="1" a="1"/>
  <c r="K1285" i="1" s="1"/>
  <c r="AK1285" i="1" a="1"/>
  <c r="AK1285" i="1" s="1"/>
  <c r="AL1285" i="1" s="1" a="1"/>
  <c r="AL1285" i="1" s="1"/>
  <c r="AH1285" i="1" a="1"/>
  <c r="AH1285" i="1" s="1"/>
  <c r="K1287" i="1" a="1"/>
  <c r="K1287" i="1" s="1"/>
  <c r="AK1287" i="1" a="1"/>
  <c r="AK1287" i="1" s="1"/>
  <c r="AL1287" i="1" s="1" a="1"/>
  <c r="AL1287" i="1" s="1"/>
  <c r="AH1287" i="1" a="1"/>
  <c r="AH1287" i="1" s="1"/>
  <c r="K1289" i="1" a="1"/>
  <c r="K1289" i="1" s="1"/>
  <c r="AK1289" i="1" a="1"/>
  <c r="AK1289" i="1" s="1"/>
  <c r="AL1289" i="1" s="1" a="1"/>
  <c r="AL1289" i="1" s="1"/>
  <c r="AH1289" i="1" a="1"/>
  <c r="AH1289" i="1" s="1"/>
  <c r="K1291" i="1" a="1"/>
  <c r="K1291" i="1" s="1"/>
  <c r="AK1291" i="1" a="1"/>
  <c r="AK1291" i="1" s="1"/>
  <c r="AL1291" i="1" s="1" a="1"/>
  <c r="AL1291" i="1" s="1"/>
  <c r="AH1291" i="1" a="1"/>
  <c r="AH1291" i="1" s="1"/>
  <c r="K1293" i="1" a="1"/>
  <c r="K1293" i="1" s="1"/>
  <c r="AK1293" i="1" a="1"/>
  <c r="AK1293" i="1" s="1"/>
  <c r="AL1293" i="1" s="1" a="1"/>
  <c r="AL1293" i="1" s="1"/>
  <c r="AH1293" i="1" a="1"/>
  <c r="AH1293" i="1" s="1"/>
  <c r="K1295" i="1" a="1"/>
  <c r="K1295" i="1" s="1"/>
  <c r="AK1295" i="1" a="1"/>
  <c r="AK1295" i="1" s="1"/>
  <c r="AL1295" i="1" s="1" a="1"/>
  <c r="AL1295" i="1" s="1"/>
  <c r="AH1295" i="1" a="1"/>
  <c r="AH1295" i="1" s="1"/>
  <c r="K1297" i="1" a="1"/>
  <c r="K1297" i="1" s="1"/>
  <c r="AK1297" i="1" a="1"/>
  <c r="AK1297" i="1" s="1"/>
  <c r="AL1297" i="1" s="1" a="1"/>
  <c r="AL1297" i="1" s="1"/>
  <c r="AH1297" i="1" a="1"/>
  <c r="AH1297" i="1" s="1"/>
  <c r="K1301" i="1" a="1"/>
  <c r="K1301" i="1" s="1"/>
  <c r="AK1301" i="1" a="1"/>
  <c r="AK1301" i="1" s="1"/>
  <c r="AL1301" i="1" s="1" a="1"/>
  <c r="AL1301" i="1" s="1"/>
  <c r="AH1301" i="1" a="1"/>
  <c r="AH1301" i="1" s="1"/>
  <c r="K1302" i="1" a="1"/>
  <c r="K1302" i="1" s="1"/>
  <c r="AK1302" i="1" a="1"/>
  <c r="AK1302" i="1" s="1"/>
  <c r="AL1302" i="1" s="1" a="1"/>
  <c r="AL1302" i="1" s="1"/>
  <c r="AH1302" i="1" a="1"/>
  <c r="AH1302" i="1" s="1"/>
  <c r="K1304" i="1" a="1"/>
  <c r="K1304" i="1" s="1"/>
  <c r="AK1304" i="1" a="1"/>
  <c r="AK1304" i="1" s="1"/>
  <c r="AL1304" i="1" s="1" a="1"/>
  <c r="AL1304" i="1" s="1"/>
  <c r="AH1304" i="1" a="1"/>
  <c r="AH1304" i="1" s="1"/>
  <c r="K1305" i="1" a="1"/>
  <c r="K1305" i="1" s="1"/>
  <c r="AK1305" i="1" a="1"/>
  <c r="AK1305" i="1" s="1"/>
  <c r="AL1305" i="1" s="1" a="1"/>
  <c r="AL1305" i="1" s="1"/>
  <c r="AH1305" i="1" a="1"/>
  <c r="AH1305" i="1" s="1"/>
  <c r="K1306" i="1" a="1"/>
  <c r="K1306" i="1" s="1"/>
  <c r="AK1306" i="1" a="1"/>
  <c r="AK1306" i="1" s="1"/>
  <c r="AL1306" i="1" s="1" a="1"/>
  <c r="AL1306" i="1" s="1"/>
  <c r="AH1306" i="1" a="1"/>
  <c r="AH1306" i="1" s="1"/>
  <c r="K1307" i="1" a="1"/>
  <c r="K1307" i="1" s="1"/>
  <c r="AK1307" i="1" a="1"/>
  <c r="AK1307" i="1" s="1"/>
  <c r="AL1307" i="1" s="1" a="1"/>
  <c r="AL1307" i="1" s="1"/>
  <c r="AH1307" i="1" a="1"/>
  <c r="AH1307" i="1" s="1"/>
  <c r="K1308" i="1" a="1"/>
  <c r="K1308" i="1" s="1"/>
  <c r="AK1308" i="1" a="1"/>
  <c r="AK1308" i="1" s="1"/>
  <c r="AL1308" i="1" s="1" a="1"/>
  <c r="AL1308" i="1" s="1"/>
  <c r="AH1308" i="1" a="1"/>
  <c r="AH1308" i="1" s="1"/>
  <c r="K1309" i="1" a="1"/>
  <c r="K1309" i="1" s="1"/>
  <c r="AK1309" i="1" a="1"/>
  <c r="AK1309" i="1" s="1"/>
  <c r="AL1309" i="1" s="1" a="1"/>
  <c r="AL1309" i="1" s="1"/>
  <c r="AH1309" i="1" a="1"/>
  <c r="AH1309" i="1" s="1"/>
  <c r="K1310" i="1" a="1"/>
  <c r="K1310" i="1" s="1"/>
  <c r="AK1310" i="1" a="1"/>
  <c r="AK1310" i="1" s="1"/>
  <c r="AL1310" i="1" s="1" a="1"/>
  <c r="AL1310" i="1" s="1"/>
  <c r="AH1310" i="1" a="1"/>
  <c r="AH1310" i="1" s="1"/>
  <c r="K1311" i="1" a="1"/>
  <c r="K1311" i="1" s="1"/>
  <c r="AK1311" i="1" a="1"/>
  <c r="AK1311" i="1" s="1"/>
  <c r="AL1311" i="1" s="1" a="1"/>
  <c r="AL1311" i="1" s="1"/>
  <c r="AH1311" i="1" a="1"/>
  <c r="AH1311" i="1" s="1"/>
  <c r="K1312" i="1" a="1"/>
  <c r="K1312" i="1" s="1"/>
  <c r="AK1312" i="1" a="1"/>
  <c r="AK1312" i="1" s="1"/>
  <c r="AL1312" i="1" s="1" a="1"/>
  <c r="AL1312" i="1" s="1"/>
  <c r="AH1312" i="1" a="1"/>
  <c r="AH1312" i="1" s="1"/>
  <c r="K1313" i="1" a="1"/>
  <c r="K1313" i="1" s="1"/>
  <c r="AK1313" i="1" a="1"/>
  <c r="AK1313" i="1" s="1"/>
  <c r="AL1313" i="1" s="1" a="1"/>
  <c r="AL1313" i="1" s="1"/>
  <c r="AH1313" i="1" a="1"/>
  <c r="AH1313" i="1" s="1"/>
  <c r="K1314" i="1" a="1"/>
  <c r="K1314" i="1" s="1"/>
  <c r="AK1314" i="1" a="1"/>
  <c r="AK1314" i="1" s="1"/>
  <c r="AL1314" i="1" s="1" a="1"/>
  <c r="AL1314" i="1" s="1"/>
  <c r="AH1314" i="1" a="1"/>
  <c r="AH1314" i="1" s="1"/>
  <c r="K1315" i="1" a="1"/>
  <c r="K1315" i="1" s="1"/>
  <c r="AK1315" i="1" a="1"/>
  <c r="AK1315" i="1" s="1"/>
  <c r="AL1315" i="1" s="1" a="1"/>
  <c r="AL1315" i="1" s="1"/>
  <c r="AH1315" i="1" a="1"/>
  <c r="AH1315" i="1" s="1"/>
  <c r="K1316" i="1" a="1"/>
  <c r="K1316" i="1" s="1"/>
  <c r="AK1316" i="1" a="1"/>
  <c r="AK1316" i="1" s="1"/>
  <c r="AL1316" i="1" s="1" a="1"/>
  <c r="AL1316" i="1" s="1"/>
  <c r="AH1316" i="1" a="1"/>
  <c r="AH1316" i="1" s="1"/>
  <c r="K1317" i="1" a="1"/>
  <c r="K1317" i="1" s="1"/>
  <c r="AK1317" i="1" a="1"/>
  <c r="AK1317" i="1" s="1"/>
  <c r="AL1317" i="1" s="1" a="1"/>
  <c r="AL1317" i="1" s="1"/>
  <c r="AH1317" i="1" a="1"/>
  <c r="AH1317" i="1" s="1"/>
  <c r="K1318" i="1" a="1"/>
  <c r="K1318" i="1" s="1"/>
  <c r="AK1318" i="1" a="1"/>
  <c r="AK1318" i="1" s="1"/>
  <c r="AL1318" i="1" s="1" a="1"/>
  <c r="AL1318" i="1" s="1"/>
  <c r="AH1318" i="1" a="1"/>
  <c r="AH1318" i="1" s="1"/>
  <c r="K1319" i="1" a="1"/>
  <c r="K1319" i="1" s="1"/>
  <c r="AK1319" i="1" a="1"/>
  <c r="AK1319" i="1" s="1"/>
  <c r="AL1319" i="1" s="1" a="1"/>
  <c r="AL1319" i="1" s="1"/>
  <c r="AH1319" i="1" a="1"/>
  <c r="AH1319" i="1" s="1"/>
  <c r="K1320" i="1" a="1"/>
  <c r="K1320" i="1" s="1"/>
  <c r="AK1320" i="1" a="1"/>
  <c r="AK1320" i="1" s="1"/>
  <c r="AL1320" i="1" s="1" a="1"/>
  <c r="AL1320" i="1" s="1"/>
  <c r="AH1320" i="1" a="1"/>
  <c r="AH1320" i="1" s="1"/>
  <c r="AJ1321" i="1" a="1"/>
  <c r="AJ1321" i="1" s="1"/>
  <c r="AI1321" i="1" a="1"/>
  <c r="AI1321" i="1" s="1"/>
  <c r="K1282" i="1" a="1"/>
  <c r="K1282" i="1" s="1"/>
  <c r="AK1282" i="1" a="1"/>
  <c r="AK1282" i="1" s="1"/>
  <c r="AL1282" i="1" s="1" a="1"/>
  <c r="AL1282" i="1" s="1"/>
  <c r="AH1282" i="1" a="1"/>
  <c r="AH1282" i="1" s="1"/>
  <c r="K1284" i="1" a="1"/>
  <c r="K1284" i="1" s="1"/>
  <c r="AK1284" i="1" a="1"/>
  <c r="AK1284" i="1" s="1"/>
  <c r="AL1284" i="1" s="1" a="1"/>
  <c r="AL1284" i="1" s="1"/>
  <c r="AH1284" i="1" a="1"/>
  <c r="AH1284" i="1" s="1"/>
  <c r="K1286" i="1" a="1"/>
  <c r="K1286" i="1" s="1"/>
  <c r="AK1286" i="1" a="1"/>
  <c r="AK1286" i="1" s="1"/>
  <c r="AL1286" i="1" s="1" a="1"/>
  <c r="AL1286" i="1" s="1"/>
  <c r="AH1286" i="1" a="1"/>
  <c r="AH1286" i="1" s="1"/>
  <c r="K1288" i="1" a="1"/>
  <c r="K1288" i="1" s="1"/>
  <c r="AK1288" i="1" a="1"/>
  <c r="AK1288" i="1" s="1"/>
  <c r="AL1288" i="1" s="1" a="1"/>
  <c r="AL1288" i="1" s="1"/>
  <c r="AH1288" i="1" a="1"/>
  <c r="AH1288" i="1" s="1"/>
  <c r="K1290" i="1" a="1"/>
  <c r="K1290" i="1" s="1"/>
  <c r="AK1290" i="1" a="1"/>
  <c r="AK1290" i="1" s="1"/>
  <c r="AL1290" i="1" s="1" a="1"/>
  <c r="AL1290" i="1" s="1"/>
  <c r="AH1290" i="1" a="1"/>
  <c r="AH1290" i="1" s="1"/>
  <c r="K1292" i="1" a="1"/>
  <c r="K1292" i="1" s="1"/>
  <c r="AK1292" i="1" a="1"/>
  <c r="AK1292" i="1" s="1"/>
  <c r="AL1292" i="1" s="1" a="1"/>
  <c r="AL1292" i="1" s="1"/>
  <c r="AH1292" i="1" a="1"/>
  <c r="AH1292" i="1" s="1"/>
  <c r="K1294" i="1" a="1"/>
  <c r="K1294" i="1" s="1"/>
  <c r="AK1294" i="1" a="1"/>
  <c r="AK1294" i="1" s="1"/>
  <c r="AL1294" i="1" s="1" a="1"/>
  <c r="AL1294" i="1" s="1"/>
  <c r="AH1294" i="1" a="1"/>
  <c r="AH1294" i="1" s="1"/>
  <c r="K1296" i="1" a="1"/>
  <c r="K1296" i="1" s="1"/>
  <c r="AK1296" i="1" a="1"/>
  <c r="AK1296" i="1" s="1"/>
  <c r="AL1296" i="1" s="1" a="1"/>
  <c r="AL1296" i="1" s="1"/>
  <c r="AH1296" i="1" a="1"/>
  <c r="AH1296" i="1" s="1"/>
  <c r="K1298" i="1" a="1"/>
  <c r="K1298" i="1" s="1"/>
  <c r="AK1298" i="1" a="1"/>
  <c r="AK1298" i="1" s="1"/>
  <c r="AL1298" i="1" s="1" a="1"/>
  <c r="AL1298" i="1" s="1"/>
  <c r="AH1298" i="1" a="1"/>
  <c r="AH1298" i="1" s="1"/>
  <c r="K1299" i="1" a="1"/>
  <c r="K1299" i="1" s="1"/>
  <c r="AK1299" i="1" a="1"/>
  <c r="AK1299" i="1" s="1"/>
  <c r="AL1299" i="1" s="1" a="1"/>
  <c r="AL1299" i="1" s="1"/>
  <c r="AH1299" i="1" a="1"/>
  <c r="AH1299" i="1" s="1"/>
  <c r="K1300" i="1" a="1"/>
  <c r="K1300" i="1" s="1"/>
  <c r="AK1300" i="1" a="1"/>
  <c r="AK1300" i="1" s="1"/>
  <c r="AL1300" i="1" s="1" a="1"/>
  <c r="AL1300" i="1" s="1"/>
  <c r="AH1300" i="1" a="1"/>
  <c r="AH1300" i="1" s="1"/>
  <c r="K1303" i="1" a="1"/>
  <c r="K1303" i="1" s="1"/>
  <c r="AK1303" i="1" a="1"/>
  <c r="AK1303" i="1" s="1"/>
  <c r="AL1303" i="1" s="1" a="1"/>
  <c r="AL1303" i="1" s="1"/>
  <c r="AH1303" i="1" a="1"/>
  <c r="AH1303" i="1" s="1"/>
  <c r="AL1321" i="1" a="1"/>
  <c r="AL1321" i="1" s="1"/>
  <c r="K1480" i="1" a="1"/>
  <c r="K1480" i="1" s="1"/>
  <c r="AK1480" i="1" a="1"/>
  <c r="AK1480" i="1" s="1"/>
  <c r="AL1480" i="1" s="1" a="1"/>
  <c r="AL1480" i="1" s="1"/>
  <c r="AH1480" i="1" a="1"/>
  <c r="AH1480" i="1" s="1"/>
  <c r="K1482" i="1" a="1"/>
  <c r="K1482" i="1" s="1"/>
  <c r="AK1482" i="1" a="1"/>
  <c r="AK1482" i="1" s="1"/>
  <c r="AL1482" i="1" s="1" a="1"/>
  <c r="AL1482" i="1" s="1"/>
  <c r="AH1482" i="1" a="1"/>
  <c r="AH1482" i="1" s="1"/>
  <c r="K1485" i="1" a="1"/>
  <c r="K1485" i="1" s="1"/>
  <c r="AK1485" i="1" a="1"/>
  <c r="AK1485" i="1" s="1"/>
  <c r="AL1485" i="1" s="1" a="1"/>
  <c r="AL1485" i="1" s="1"/>
  <c r="AH1485" i="1" a="1"/>
  <c r="AH1485" i="1" s="1"/>
  <c r="K1487" i="1" a="1"/>
  <c r="K1487" i="1" s="1"/>
  <c r="AK1487" i="1" a="1"/>
  <c r="AK1487" i="1" s="1"/>
  <c r="AL1487" i="1" s="1" a="1"/>
  <c r="AL1487" i="1" s="1"/>
  <c r="AH1487" i="1" a="1"/>
  <c r="AH1487" i="1" s="1"/>
  <c r="K1489" i="1" a="1"/>
  <c r="K1489" i="1" s="1"/>
  <c r="AK1489" i="1" a="1"/>
  <c r="AK1489" i="1" s="1"/>
  <c r="AL1489" i="1" s="1" a="1"/>
  <c r="AL1489" i="1" s="1"/>
  <c r="AH1489" i="1" a="1"/>
  <c r="AH1489" i="1" s="1"/>
  <c r="K1491" i="1" a="1"/>
  <c r="K1491" i="1" s="1"/>
  <c r="AK1491" i="1" a="1"/>
  <c r="AK1491" i="1" s="1"/>
  <c r="AL1491" i="1" s="1" a="1"/>
  <c r="AL1491" i="1" s="1"/>
  <c r="AH1491" i="1" a="1"/>
  <c r="AH1491" i="1" s="1"/>
  <c r="K1493" i="1" a="1"/>
  <c r="K1493" i="1" s="1"/>
  <c r="AK1493" i="1" a="1"/>
  <c r="AK1493" i="1" s="1"/>
  <c r="AL1493" i="1" s="1" a="1"/>
  <c r="AL1493" i="1" s="1"/>
  <c r="AH1493" i="1" a="1"/>
  <c r="AH1493" i="1" s="1"/>
  <c r="K1495" i="1" a="1"/>
  <c r="K1495" i="1" s="1"/>
  <c r="AK1495" i="1" a="1"/>
  <c r="AK1495" i="1" s="1"/>
  <c r="AL1495" i="1" s="1" a="1"/>
  <c r="AL1495" i="1" s="1"/>
  <c r="AH1495" i="1" a="1"/>
  <c r="AH1495" i="1" s="1"/>
  <c r="K1496" i="1" a="1"/>
  <c r="K1496" i="1" s="1"/>
  <c r="AK1496" i="1" a="1"/>
  <c r="AK1496" i="1" s="1"/>
  <c r="AL1496" i="1" s="1" a="1"/>
  <c r="AL1496" i="1" s="1"/>
  <c r="AH1496" i="1" a="1"/>
  <c r="AH1496" i="1" s="1"/>
  <c r="K1497" i="1" a="1"/>
  <c r="K1497" i="1" s="1"/>
  <c r="AK1497" i="1" a="1"/>
  <c r="AK1497" i="1" s="1"/>
  <c r="AL1497" i="1" s="1" a="1"/>
  <c r="AL1497" i="1" s="1"/>
  <c r="AH1497" i="1" a="1"/>
  <c r="AH1497" i="1" s="1"/>
  <c r="K1499" i="1" a="1"/>
  <c r="K1499" i="1" s="1"/>
  <c r="AK1499" i="1" a="1"/>
  <c r="AK1499" i="1" s="1"/>
  <c r="AL1499" i="1" s="1" a="1"/>
  <c r="AL1499" i="1" s="1"/>
  <c r="AH1499" i="1" a="1"/>
  <c r="AH1499" i="1" s="1"/>
  <c r="AL1508" i="1" a="1"/>
  <c r="AL1508" i="1" s="1"/>
  <c r="AL1510" i="1" a="1"/>
  <c r="AL1510" i="1" s="1"/>
  <c r="AL1512" i="1" a="1"/>
  <c r="AL1512" i="1" s="1"/>
  <c r="AL1514" i="1" a="1"/>
  <c r="AL1514" i="1" s="1"/>
  <c r="K1516" i="1" a="1"/>
  <c r="K1516" i="1" s="1"/>
  <c r="AL1516" i="1" a="1"/>
  <c r="AL1516" i="1" s="1"/>
  <c r="AH1516" i="1" a="1"/>
  <c r="AH1516" i="1" s="1"/>
  <c r="K1518" i="1" a="1"/>
  <c r="K1518" i="1" s="1"/>
  <c r="AL1518" i="1" a="1"/>
  <c r="AL1518" i="1" s="1"/>
  <c r="AH1518" i="1" a="1"/>
  <c r="AH1518" i="1" s="1"/>
  <c r="K1520" i="1" a="1"/>
  <c r="K1520" i="1" s="1"/>
  <c r="AL1520" i="1" a="1"/>
  <c r="AL1520" i="1" s="1"/>
  <c r="AH1520" i="1" a="1"/>
  <c r="AH1520" i="1" s="1"/>
  <c r="K1536" i="1" a="1"/>
  <c r="K1536" i="1" s="1"/>
  <c r="AL1536" i="1" a="1"/>
  <c r="AL1536" i="1" s="1"/>
  <c r="AH1536" i="1" a="1"/>
  <c r="AH1536" i="1" s="1"/>
  <c r="K1538" i="1" a="1"/>
  <c r="K1538" i="1" s="1"/>
  <c r="AL1538" i="1" a="1"/>
  <c r="AL1538" i="1" s="1"/>
  <c r="AH1538" i="1" a="1"/>
  <c r="AH1538" i="1" s="1"/>
  <c r="K1465" i="1" a="1"/>
  <c r="K1465" i="1" s="1"/>
  <c r="AK1465" i="1" a="1"/>
  <c r="AK1465" i="1" s="1"/>
  <c r="AL1465" i="1" s="1" a="1"/>
  <c r="AL1465" i="1" s="1"/>
  <c r="K1466" i="1" a="1"/>
  <c r="K1466" i="1" s="1"/>
  <c r="AK1466" i="1" a="1"/>
  <c r="AK1466" i="1" s="1"/>
  <c r="AL1466" i="1" s="1" a="1"/>
  <c r="AL1466" i="1" s="1"/>
  <c r="AH1466" i="1" a="1"/>
  <c r="AH1466" i="1" s="1"/>
  <c r="K1467" i="1" a="1"/>
  <c r="K1467" i="1" s="1"/>
  <c r="AK1467" i="1" a="1"/>
  <c r="AK1467" i="1" s="1"/>
  <c r="AL1467" i="1" s="1" a="1"/>
  <c r="AL1467" i="1" s="1"/>
  <c r="AH1467" i="1" a="1"/>
  <c r="AH1467" i="1" s="1"/>
  <c r="K1468" i="1" a="1"/>
  <c r="K1468" i="1" s="1"/>
  <c r="AK1468" i="1" a="1"/>
  <c r="AK1468" i="1" s="1"/>
  <c r="AL1468" i="1" s="1" a="1"/>
  <c r="AL1468" i="1" s="1"/>
  <c r="AH1468" i="1" a="1"/>
  <c r="AH1468" i="1" s="1"/>
  <c r="K1469" i="1" a="1"/>
  <c r="K1469" i="1" s="1"/>
  <c r="AK1469" i="1" a="1"/>
  <c r="AK1469" i="1" s="1"/>
  <c r="AL1469" i="1" s="1" a="1"/>
  <c r="AL1469" i="1" s="1"/>
  <c r="AH1469" i="1" a="1"/>
  <c r="AH1469" i="1" s="1"/>
  <c r="K1470" i="1" a="1"/>
  <c r="K1470" i="1" s="1"/>
  <c r="AK1470" i="1" a="1"/>
  <c r="AK1470" i="1" s="1"/>
  <c r="AL1470" i="1" s="1" a="1"/>
  <c r="AL1470" i="1" s="1"/>
  <c r="AH1470" i="1" a="1"/>
  <c r="AH1470" i="1" s="1"/>
  <c r="K1471" i="1" a="1"/>
  <c r="K1471" i="1" s="1"/>
  <c r="AK1471" i="1" a="1"/>
  <c r="AK1471" i="1" s="1"/>
  <c r="AL1471" i="1" s="1" a="1"/>
  <c r="AL1471" i="1" s="1"/>
  <c r="AH1471" i="1" a="1"/>
  <c r="AH1471" i="1" s="1"/>
  <c r="K1472" i="1" a="1"/>
  <c r="K1472" i="1" s="1"/>
  <c r="AK1472" i="1" a="1"/>
  <c r="AK1472" i="1" s="1"/>
  <c r="AL1472" i="1" s="1" a="1"/>
  <c r="AL1472" i="1" s="1"/>
  <c r="AH1472" i="1" a="1"/>
  <c r="AH1472" i="1" s="1"/>
  <c r="K1473" i="1" a="1"/>
  <c r="K1473" i="1" s="1"/>
  <c r="AK1473" i="1" a="1"/>
  <c r="AK1473" i="1" s="1"/>
  <c r="AL1473" i="1" s="1" a="1"/>
  <c r="AL1473" i="1" s="1"/>
  <c r="AH1473" i="1" a="1"/>
  <c r="AH1473" i="1" s="1"/>
  <c r="K1474" i="1" a="1"/>
  <c r="K1474" i="1" s="1"/>
  <c r="AK1474" i="1" a="1"/>
  <c r="AK1474" i="1" s="1"/>
  <c r="AL1474" i="1" s="1" a="1"/>
  <c r="AL1474" i="1" s="1"/>
  <c r="AH1474" i="1" a="1"/>
  <c r="AH1474" i="1" s="1"/>
  <c r="K1475" i="1" a="1"/>
  <c r="K1475" i="1" s="1"/>
  <c r="AK1475" i="1" a="1"/>
  <c r="AK1475" i="1" s="1"/>
  <c r="AL1475" i="1" s="1" a="1"/>
  <c r="AL1475" i="1" s="1"/>
  <c r="AH1475" i="1" a="1"/>
  <c r="AH1475" i="1" s="1"/>
  <c r="K1476" i="1" a="1"/>
  <c r="K1476" i="1" s="1"/>
  <c r="AK1476" i="1" a="1"/>
  <c r="AK1476" i="1" s="1"/>
  <c r="AL1476" i="1" s="1" a="1"/>
  <c r="AL1476" i="1" s="1"/>
  <c r="AH1476" i="1" a="1"/>
  <c r="AH1476" i="1" s="1"/>
  <c r="K1477" i="1" a="1"/>
  <c r="K1477" i="1" s="1"/>
  <c r="AK1477" i="1" a="1"/>
  <c r="AK1477" i="1" s="1"/>
  <c r="AL1477" i="1" s="1" a="1"/>
  <c r="AL1477" i="1" s="1"/>
  <c r="AH1477" i="1" a="1"/>
  <c r="AH1477" i="1" s="1"/>
  <c r="K1478" i="1" a="1"/>
  <c r="K1478" i="1" s="1"/>
  <c r="AK1478" i="1" a="1"/>
  <c r="AK1478" i="1" s="1"/>
  <c r="AL1478" i="1" s="1" a="1"/>
  <c r="AL1478" i="1" s="1"/>
  <c r="AH1478" i="1" a="1"/>
  <c r="AH1478" i="1" s="1"/>
  <c r="K1479" i="1" a="1"/>
  <c r="K1479" i="1" s="1"/>
  <c r="AK1479" i="1" a="1"/>
  <c r="AK1479" i="1" s="1"/>
  <c r="AL1479" i="1" s="1" a="1"/>
  <c r="AL1479" i="1" s="1"/>
  <c r="AH1479" i="1" a="1"/>
  <c r="AH1479" i="1" s="1"/>
  <c r="K1481" i="1" a="1"/>
  <c r="K1481" i="1" s="1"/>
  <c r="AK1481" i="1" a="1"/>
  <c r="AK1481" i="1" s="1"/>
  <c r="AL1481" i="1" s="1" a="1"/>
  <c r="AL1481" i="1" s="1"/>
  <c r="AH1481" i="1" a="1"/>
  <c r="AH1481" i="1" s="1"/>
  <c r="K1483" i="1" a="1"/>
  <c r="K1483" i="1" s="1"/>
  <c r="AK1483" i="1" a="1"/>
  <c r="AK1483" i="1" s="1"/>
  <c r="AL1483" i="1" s="1" a="1"/>
  <c r="AL1483" i="1" s="1"/>
  <c r="AH1483" i="1" a="1"/>
  <c r="AH1483" i="1" s="1"/>
  <c r="K1484" i="1" a="1"/>
  <c r="K1484" i="1" s="1"/>
  <c r="AK1484" i="1" a="1"/>
  <c r="AK1484" i="1" s="1"/>
  <c r="AL1484" i="1" s="1" a="1"/>
  <c r="AL1484" i="1" s="1"/>
  <c r="AH1484" i="1" a="1"/>
  <c r="AH1484" i="1" s="1"/>
  <c r="K1486" i="1" a="1"/>
  <c r="K1486" i="1" s="1"/>
  <c r="AK1486" i="1" a="1"/>
  <c r="AK1486" i="1" s="1"/>
  <c r="AL1486" i="1" s="1" a="1"/>
  <c r="AL1486" i="1" s="1"/>
  <c r="AH1486" i="1" a="1"/>
  <c r="AH1486" i="1" s="1"/>
  <c r="K1488" i="1" a="1"/>
  <c r="K1488" i="1" s="1"/>
  <c r="AK1488" i="1" a="1"/>
  <c r="AK1488" i="1" s="1"/>
  <c r="AL1488" i="1" s="1" a="1"/>
  <c r="AL1488" i="1" s="1"/>
  <c r="AH1488" i="1" a="1"/>
  <c r="AH1488" i="1" s="1"/>
  <c r="K1490" i="1" a="1"/>
  <c r="K1490" i="1" s="1"/>
  <c r="AK1490" i="1" a="1"/>
  <c r="AK1490" i="1" s="1"/>
  <c r="AL1490" i="1" s="1" a="1"/>
  <c r="AL1490" i="1" s="1"/>
  <c r="AH1490" i="1" a="1"/>
  <c r="AH1490" i="1" s="1"/>
  <c r="K1492" i="1" a="1"/>
  <c r="K1492" i="1" s="1"/>
  <c r="AK1492" i="1" a="1"/>
  <c r="AK1492" i="1" s="1"/>
  <c r="AL1492" i="1" s="1" a="1"/>
  <c r="AL1492" i="1" s="1"/>
  <c r="AH1492" i="1" a="1"/>
  <c r="AH1492" i="1" s="1"/>
  <c r="K1494" i="1" a="1"/>
  <c r="K1494" i="1" s="1"/>
  <c r="AK1494" i="1" a="1"/>
  <c r="AK1494" i="1" s="1"/>
  <c r="AL1494" i="1" s="1" a="1"/>
  <c r="AL1494" i="1" s="1"/>
  <c r="AH1494" i="1" a="1"/>
  <c r="AH1494" i="1" s="1"/>
  <c r="K1498" i="1" a="1"/>
  <c r="K1498" i="1" s="1"/>
  <c r="AK1498" i="1" a="1"/>
  <c r="AK1498" i="1" s="1"/>
  <c r="AL1498" i="1" s="1" a="1"/>
  <c r="AL1498" i="1" s="1"/>
  <c r="AH1498" i="1" a="1"/>
  <c r="AH1498" i="1" s="1"/>
  <c r="K1500" i="1" a="1"/>
  <c r="K1500" i="1" s="1"/>
  <c r="AK1500" i="1" a="1"/>
  <c r="AK1500" i="1" s="1"/>
  <c r="AL1500" i="1" s="1" a="1"/>
  <c r="AL1500" i="1" s="1"/>
  <c r="AH1500" i="1" a="1"/>
  <c r="AH1500" i="1" s="1"/>
  <c r="AH1501" i="1" a="1"/>
  <c r="AH1501" i="1" s="1"/>
  <c r="K1501" i="1" a="1"/>
  <c r="K1501" i="1" s="1"/>
  <c r="K1502" i="1" a="1"/>
  <c r="K1502" i="1" s="1"/>
  <c r="K1503" i="1" a="1"/>
  <c r="K1503" i="1" s="1"/>
  <c r="K1513" i="1" a="1"/>
  <c r="K1513" i="1" s="1"/>
  <c r="AL1513" i="1" a="1"/>
  <c r="AL1513" i="1" s="1"/>
  <c r="AH1513" i="1" a="1"/>
  <c r="AH1513" i="1" s="1"/>
  <c r="K1517" i="1" a="1"/>
  <c r="K1517" i="1" s="1"/>
  <c r="AL1517" i="1" a="1"/>
  <c r="AL1517" i="1" s="1"/>
  <c r="AH1517" i="1" a="1"/>
  <c r="AH1517" i="1" s="1"/>
  <c r="K1519" i="1" a="1"/>
  <c r="K1519" i="1" s="1"/>
  <c r="AL1519" i="1" a="1"/>
  <c r="AL1519" i="1" s="1"/>
  <c r="AH1519" i="1" a="1"/>
  <c r="AH1519" i="1" s="1"/>
  <c r="AL1521" i="1" a="1"/>
  <c r="AL1521" i="1" s="1"/>
  <c r="AL1523" i="1" a="1"/>
  <c r="AL1523" i="1" s="1"/>
  <c r="AL1525" i="1" a="1"/>
  <c r="AL1525" i="1" s="1"/>
  <c r="AL1531" i="1" a="1"/>
  <c r="AL1531" i="1" s="1"/>
  <c r="AL1533" i="1" a="1"/>
  <c r="AL1533" i="1" s="1"/>
  <c r="K1535" i="1" a="1"/>
  <c r="K1535" i="1" s="1"/>
  <c r="AL1535" i="1" a="1"/>
  <c r="AL1535" i="1" s="1"/>
  <c r="AH1535" i="1" a="1"/>
  <c r="AH1535" i="1" s="1"/>
  <c r="K1537" i="1" a="1"/>
  <c r="K1537" i="1" s="1"/>
  <c r="AL1537" i="1" a="1"/>
  <c r="AL1537" i="1" s="1"/>
  <c r="AH1537" i="1" a="1"/>
  <c r="AH1537" i="1" s="1"/>
  <c r="AL1539" i="1" a="1"/>
  <c r="AL1539" i="1" s="1"/>
  <c r="AL1541" i="1" a="1"/>
  <c r="AL1541" i="1" s="1"/>
  <c r="AL1543" i="1" a="1"/>
  <c r="AL1543" i="1" s="1"/>
  <c r="AL1545" i="1" a="1"/>
  <c r="AL1545" i="1" s="1"/>
  <c r="AL1547" i="1" a="1"/>
  <c r="AL1547" i="1" s="1"/>
  <c r="AH1502" i="1" a="1"/>
  <c r="AH1502" i="1" s="1"/>
  <c r="AK1502" i="1" a="1"/>
  <c r="AK1502" i="1" s="1"/>
  <c r="AL1502" i="1" s="1" a="1"/>
  <c r="AL1502" i="1" s="1"/>
  <c r="AH1503" i="1" a="1"/>
  <c r="AH1503" i="1" s="1"/>
  <c r="AK1503" i="1" a="1"/>
  <c r="AK1503" i="1" s="1"/>
  <c r="AL1503" i="1" s="1" a="1"/>
  <c r="AL1503" i="1" s="1"/>
  <c r="AH1504" i="1" a="1"/>
  <c r="AH1504" i="1" s="1"/>
  <c r="AK1504" i="1" a="1"/>
  <c r="AK1504" i="1" s="1"/>
  <c r="AL1504" i="1" s="1" a="1"/>
  <c r="AL1504" i="1" s="1"/>
  <c r="AH1505" i="1" a="1"/>
  <c r="AH1505" i="1" s="1"/>
  <c r="AK1505" i="1" a="1"/>
  <c r="AK1505" i="1" s="1"/>
  <c r="AL1505" i="1" s="1" a="1"/>
  <c r="AL1505" i="1" s="1"/>
  <c r="AH1506" i="1" a="1"/>
  <c r="AH1506" i="1" s="1"/>
  <c r="AK1506" i="1" a="1"/>
  <c r="AK1506" i="1" s="1"/>
  <c r="AL1506" i="1" s="1" a="1"/>
  <c r="AL1506" i="1" s="1"/>
  <c r="AH1507" i="1" a="1"/>
  <c r="AH1507" i="1" s="1"/>
  <c r="AK1507" i="1" a="1"/>
  <c r="AK1507" i="1" s="1"/>
  <c r="AL1507" i="1" s="1" a="1"/>
  <c r="AL1507" i="1" s="1"/>
  <c r="AI1508" i="1" a="1"/>
  <c r="AI1508" i="1" s="1"/>
  <c r="K1553" i="1" a="1"/>
  <c r="K1553" i="1" s="1"/>
  <c r="AK1553" i="1" a="1"/>
  <c r="AK1553" i="1" s="1"/>
  <c r="AL1553" i="1" s="1" a="1"/>
  <c r="AL1553" i="1" s="1"/>
  <c r="AH1553" i="1" a="1"/>
  <c r="AH1553" i="1" s="1"/>
  <c r="K1593" i="1" a="1"/>
  <c r="K1593" i="1" s="1"/>
  <c r="AL1593" i="1" a="1"/>
  <c r="AL1593" i="1" s="1"/>
  <c r="AH1593" i="1" a="1"/>
  <c r="AH1593" i="1" s="1"/>
  <c r="K1639" i="1" a="1"/>
  <c r="K1639" i="1" s="1"/>
  <c r="AL1639" i="1" a="1"/>
  <c r="AL1639" i="1" s="1"/>
  <c r="AH1639" i="1" a="1"/>
  <c r="AH1639" i="1" s="1"/>
  <c r="K1641" i="1" a="1"/>
  <c r="K1641" i="1" s="1"/>
  <c r="AL1641" i="1" a="1"/>
  <c r="AL1641" i="1" s="1"/>
  <c r="AH1641" i="1" a="1"/>
  <c r="AH1641" i="1" s="1"/>
  <c r="K1643" i="1" a="1"/>
  <c r="K1643" i="1" s="1"/>
  <c r="AL1643" i="1" a="1"/>
  <c r="AL1643" i="1" s="1"/>
  <c r="AH1643" i="1" a="1"/>
  <c r="AH1643" i="1" s="1"/>
  <c r="K1645" i="1" a="1"/>
  <c r="K1645" i="1" s="1"/>
  <c r="AL1645" i="1" a="1"/>
  <c r="AL1645" i="1" s="1"/>
  <c r="AH1645" i="1" a="1"/>
  <c r="AH1645" i="1" s="1"/>
  <c r="K1647" i="1" a="1"/>
  <c r="K1647" i="1" s="1"/>
  <c r="AL1647" i="1" a="1"/>
  <c r="AL1647" i="1" s="1"/>
  <c r="AH1647" i="1" a="1"/>
  <c r="AH1647" i="1" s="1"/>
  <c r="K1649" i="1" a="1"/>
  <c r="K1649" i="1" s="1"/>
  <c r="AL1649" i="1" a="1"/>
  <c r="AL1649" i="1" s="1"/>
  <c r="AH1649" i="1" a="1"/>
  <c r="AH1649" i="1" s="1"/>
  <c r="K1651" i="1" a="1"/>
  <c r="K1651" i="1" s="1"/>
  <c r="AL1651" i="1" a="1"/>
  <c r="AL1651" i="1" s="1"/>
  <c r="AH1651" i="1" a="1"/>
  <c r="AH1651" i="1" s="1"/>
  <c r="K1653" i="1" a="1"/>
  <c r="K1653" i="1" s="1"/>
  <c r="AL1653" i="1" a="1"/>
  <c r="AL1653" i="1" s="1"/>
  <c r="AH1653" i="1" a="1"/>
  <c r="AH1653" i="1" s="1"/>
  <c r="K1655" i="1" a="1"/>
  <c r="K1655" i="1" s="1"/>
  <c r="AL1655" i="1" a="1"/>
  <c r="AL1655" i="1" s="1"/>
  <c r="AH1655" i="1" a="1"/>
  <c r="AH1655" i="1" s="1"/>
  <c r="K1657" i="1" a="1"/>
  <c r="K1657" i="1" s="1"/>
  <c r="AL1657" i="1" a="1"/>
  <c r="AL1657" i="1" s="1"/>
  <c r="AH1657" i="1" a="1"/>
  <c r="AH1657" i="1" s="1"/>
  <c r="K1659" i="1" a="1"/>
  <c r="K1659" i="1" s="1"/>
  <c r="AL1659" i="1" a="1"/>
  <c r="AL1659" i="1" s="1"/>
  <c r="AH1659" i="1" a="1"/>
  <c r="AH1659" i="1" s="1"/>
  <c r="K1661" i="1" a="1"/>
  <c r="K1661" i="1" s="1"/>
  <c r="AL1661" i="1" a="1"/>
  <c r="AL1661" i="1" s="1"/>
  <c r="AH1661" i="1" a="1"/>
  <c r="AH1661" i="1" s="1"/>
  <c r="K1663" i="1" a="1"/>
  <c r="K1663" i="1" s="1"/>
  <c r="AL1663" i="1" a="1"/>
  <c r="AL1663" i="1" s="1"/>
  <c r="AH1663" i="1" a="1"/>
  <c r="AH1663" i="1" s="1"/>
  <c r="K1665" i="1" a="1"/>
  <c r="K1665" i="1" s="1"/>
  <c r="AL1665" i="1" a="1"/>
  <c r="AL1665" i="1" s="1"/>
  <c r="AH1665" i="1" a="1"/>
  <c r="AH1665" i="1" s="1"/>
  <c r="K1667" i="1" a="1"/>
  <c r="K1667" i="1" s="1"/>
  <c r="AL1667" i="1" a="1"/>
  <c r="AL1667" i="1" s="1"/>
  <c r="AH1667" i="1" a="1"/>
  <c r="AH1667" i="1" s="1"/>
  <c r="K1669" i="1" a="1"/>
  <c r="K1669" i="1" s="1"/>
  <c r="AL1669" i="1" a="1"/>
  <c r="AL1669" i="1" s="1"/>
  <c r="AH1669" i="1" a="1"/>
  <c r="AH1669" i="1" s="1"/>
  <c r="K1671" i="1" a="1"/>
  <c r="K1671" i="1" s="1"/>
  <c r="AL1671" i="1" a="1"/>
  <c r="AL1671" i="1" s="1"/>
  <c r="AH1671" i="1" a="1"/>
  <c r="AH1671" i="1" s="1"/>
  <c r="K1673" i="1" a="1"/>
  <c r="K1673" i="1" s="1"/>
  <c r="AL1673" i="1" a="1"/>
  <c r="AL1673" i="1" s="1"/>
  <c r="AH1673" i="1" a="1"/>
  <c r="AH1673" i="1" s="1"/>
  <c r="K1675" i="1" a="1"/>
  <c r="K1675" i="1" s="1"/>
  <c r="AL1675" i="1" a="1"/>
  <c r="AL1675" i="1" s="1"/>
  <c r="AH1675" i="1" a="1"/>
  <c r="AH1675" i="1" s="1"/>
  <c r="K1677" i="1" a="1"/>
  <c r="K1677" i="1" s="1"/>
  <c r="AL1677" i="1" a="1"/>
  <c r="AL1677" i="1" s="1"/>
  <c r="AH1677" i="1" a="1"/>
  <c r="AH1677" i="1" s="1"/>
  <c r="K1679" i="1" a="1"/>
  <c r="K1679" i="1" s="1"/>
  <c r="AL1679" i="1" a="1"/>
  <c r="AL1679" i="1" s="1"/>
  <c r="AH1679" i="1" a="1"/>
  <c r="AH1679" i="1" s="1"/>
  <c r="K1681" i="1" a="1"/>
  <c r="K1681" i="1" s="1"/>
  <c r="AL1681" i="1" a="1"/>
  <c r="AL1681" i="1" s="1"/>
  <c r="AH1681" i="1" a="1"/>
  <c r="AH1681" i="1" s="1"/>
  <c r="K1683" i="1" a="1"/>
  <c r="K1683" i="1" s="1"/>
  <c r="AL1683" i="1" a="1"/>
  <c r="AL1683" i="1" s="1"/>
  <c r="AH1683" i="1" a="1"/>
  <c r="AH1683" i="1" s="1"/>
  <c r="K1685" i="1" a="1"/>
  <c r="K1685" i="1" s="1"/>
  <c r="AL1685" i="1" a="1"/>
  <c r="AL1685" i="1" s="1"/>
  <c r="AH1685" i="1" a="1"/>
  <c r="AH1685" i="1" s="1"/>
  <c r="K1691" i="1" a="1"/>
  <c r="K1691" i="1" s="1"/>
  <c r="AL1691" i="1" a="1"/>
  <c r="AL1691" i="1" s="1"/>
  <c r="AH1691" i="1" a="1"/>
  <c r="AH1691" i="1" s="1"/>
  <c r="K1693" i="1" a="1"/>
  <c r="K1693" i="1" s="1"/>
  <c r="AL1693" i="1" a="1"/>
  <c r="AL1693" i="1" s="1"/>
  <c r="AH1693" i="1" a="1"/>
  <c r="AH1693" i="1" s="1"/>
  <c r="K1695" i="1" a="1"/>
  <c r="K1695" i="1" s="1"/>
  <c r="AL1695" i="1" a="1"/>
  <c r="AL1695" i="1" s="1"/>
  <c r="AH1695" i="1" a="1"/>
  <c r="AH1695" i="1" s="1"/>
  <c r="K1697" i="1" a="1"/>
  <c r="K1697" i="1" s="1"/>
  <c r="AL1697" i="1" a="1"/>
  <c r="AL1697" i="1" s="1"/>
  <c r="AH1697" i="1" a="1"/>
  <c r="AH1697" i="1" s="1"/>
  <c r="K1699" i="1" a="1"/>
  <c r="K1699" i="1" s="1"/>
  <c r="AL1699" i="1" a="1"/>
  <c r="AL1699" i="1" s="1"/>
  <c r="AH1699" i="1" a="1"/>
  <c r="AH1699" i="1" s="1"/>
  <c r="K1701" i="1" a="1"/>
  <c r="K1701" i="1" s="1"/>
  <c r="AL1701" i="1" a="1"/>
  <c r="AL1701" i="1" s="1"/>
  <c r="AH1701" i="1" a="1"/>
  <c r="AH1701" i="1" s="1"/>
  <c r="K1703" i="1" a="1"/>
  <c r="K1703" i="1" s="1"/>
  <c r="AL1703" i="1" a="1"/>
  <c r="AL1703" i="1" s="1"/>
  <c r="AH1703" i="1" a="1"/>
  <c r="AH1703" i="1" s="1"/>
  <c r="K1705" i="1" a="1"/>
  <c r="K1705" i="1" s="1"/>
  <c r="AL1705" i="1" a="1"/>
  <c r="AL1705" i="1" s="1"/>
  <c r="AH1705" i="1" a="1"/>
  <c r="AH1705" i="1" s="1"/>
  <c r="K1707" i="1" a="1"/>
  <c r="K1707" i="1" s="1"/>
  <c r="AL1707" i="1" a="1"/>
  <c r="AL1707" i="1" s="1"/>
  <c r="AH1707" i="1" a="1"/>
  <c r="AH1707" i="1" s="1"/>
  <c r="K1709" i="1" a="1"/>
  <c r="K1709" i="1" s="1"/>
  <c r="AL1709" i="1" a="1"/>
  <c r="AL1709" i="1" s="1"/>
  <c r="AH1709" i="1" a="1"/>
  <c r="AH1709" i="1" s="1"/>
  <c r="K1711" i="1" a="1"/>
  <c r="K1711" i="1" s="1"/>
  <c r="AL1711" i="1" a="1"/>
  <c r="AL1711" i="1" s="1"/>
  <c r="AH1711" i="1" a="1"/>
  <c r="AH1711" i="1" s="1"/>
  <c r="K1713" i="1" a="1"/>
  <c r="K1713" i="1" s="1"/>
  <c r="AL1713" i="1" a="1"/>
  <c r="AL1713" i="1" s="1"/>
  <c r="AH1713" i="1" a="1"/>
  <c r="AH1713" i="1" s="1"/>
  <c r="K1715" i="1" a="1"/>
  <c r="K1715" i="1" s="1"/>
  <c r="AL1715" i="1" a="1"/>
  <c r="AL1715" i="1" s="1"/>
  <c r="AH1715" i="1" a="1"/>
  <c r="AH1715" i="1" s="1"/>
  <c r="K1717" i="1" a="1"/>
  <c r="K1717" i="1" s="1"/>
  <c r="AL1717" i="1" a="1"/>
  <c r="AL1717" i="1" s="1"/>
  <c r="AH1717" i="1" a="1"/>
  <c r="AH1717" i="1" s="1"/>
  <c r="K1719" i="1" a="1"/>
  <c r="K1719" i="1" s="1"/>
  <c r="AL1719" i="1" a="1"/>
  <c r="AL1719" i="1" s="1"/>
  <c r="AH1719" i="1" a="1"/>
  <c r="AH1719" i="1" s="1"/>
  <c r="K1721" i="1" a="1"/>
  <c r="K1721" i="1" s="1"/>
  <c r="AL1721" i="1" a="1"/>
  <c r="AL1721" i="1" s="1"/>
  <c r="AH1721" i="1" a="1"/>
  <c r="AH1721" i="1" s="1"/>
  <c r="K1723" i="1" a="1"/>
  <c r="K1723" i="1" s="1"/>
  <c r="AL1723" i="1" a="1"/>
  <c r="AL1723" i="1" s="1"/>
  <c r="AH1723" i="1" a="1"/>
  <c r="AH1723" i="1" s="1"/>
  <c r="K1725" i="1" a="1"/>
  <c r="K1725" i="1" s="1"/>
  <c r="AL1725" i="1" a="1"/>
  <c r="AL1725" i="1" s="1"/>
  <c r="AH1725" i="1" a="1"/>
  <c r="AH1725" i="1" s="1"/>
  <c r="K1727" i="1" a="1"/>
  <c r="K1727" i="1" s="1"/>
  <c r="AL1727" i="1" a="1"/>
  <c r="AL1727" i="1" s="1"/>
  <c r="AH1727" i="1" a="1"/>
  <c r="AH1727" i="1" s="1"/>
  <c r="K1729" i="1" a="1"/>
  <c r="K1729" i="1" s="1"/>
  <c r="AL1729" i="1" a="1"/>
  <c r="AL1729" i="1" s="1"/>
  <c r="AH1729" i="1" a="1"/>
  <c r="AH1729" i="1" s="1"/>
  <c r="K1773" i="1" a="1"/>
  <c r="K1773" i="1" s="1"/>
  <c r="AL1773" i="1" a="1"/>
  <c r="AL1773" i="1" s="1"/>
  <c r="AH1773" i="1" a="1"/>
  <c r="AH1773" i="1" s="1"/>
  <c r="K1775" i="1" a="1"/>
  <c r="K1775" i="1" s="1"/>
  <c r="AL1775" i="1" a="1"/>
  <c r="AL1775" i="1" s="1"/>
  <c r="AH1775" i="1" a="1"/>
  <c r="AH1775" i="1" s="1"/>
  <c r="K1783" i="1" a="1"/>
  <c r="K1783" i="1" s="1"/>
  <c r="AL1783" i="1" a="1"/>
  <c r="AL1783" i="1" s="1"/>
  <c r="AH1783" i="1" a="1"/>
  <c r="AH1783" i="1" s="1"/>
  <c r="K1785" i="1" a="1"/>
  <c r="K1785" i="1" s="1"/>
  <c r="AL1785" i="1" a="1"/>
  <c r="AL1785" i="1" s="1"/>
  <c r="AH1785" i="1" a="1"/>
  <c r="AH1785" i="1" s="1"/>
  <c r="K1549" i="1" a="1"/>
  <c r="K1549" i="1" s="1"/>
  <c r="AK1549" i="1" a="1"/>
  <c r="AK1549" i="1" s="1"/>
  <c r="AL1549" i="1" s="1" a="1"/>
  <c r="AL1549" i="1" s="1"/>
  <c r="AH1549" i="1" a="1"/>
  <c r="AH1549" i="1" s="1"/>
  <c r="K1550" i="1" a="1"/>
  <c r="K1550" i="1" s="1"/>
  <c r="AK1550" i="1" a="1"/>
  <c r="AK1550" i="1" s="1"/>
  <c r="AL1550" i="1" s="1" a="1"/>
  <c r="AL1550" i="1" s="1"/>
  <c r="AH1550" i="1" a="1"/>
  <c r="AH1550" i="1" s="1"/>
  <c r="K1551" i="1" a="1"/>
  <c r="K1551" i="1" s="1"/>
  <c r="AK1551" i="1" a="1"/>
  <c r="AK1551" i="1" s="1"/>
  <c r="AL1551" i="1" s="1" a="1"/>
  <c r="AL1551" i="1" s="1"/>
  <c r="AH1551" i="1" a="1"/>
  <c r="AH1551" i="1" s="1"/>
  <c r="K1552" i="1" a="1"/>
  <c r="K1552" i="1" s="1"/>
  <c r="AK1552" i="1" a="1"/>
  <c r="AK1552" i="1" s="1"/>
  <c r="AL1552" i="1" s="1" a="1"/>
  <c r="AL1552" i="1" s="1"/>
  <c r="AH1552" i="1" a="1"/>
  <c r="AH1552" i="1" s="1"/>
  <c r="K1554" i="1" a="1"/>
  <c r="K1554" i="1" s="1"/>
  <c r="AK1554" i="1" a="1"/>
  <c r="AK1554" i="1" s="1"/>
  <c r="AL1554" i="1" s="1" a="1"/>
  <c r="AL1554" i="1" s="1"/>
  <c r="AH1554" i="1" a="1"/>
  <c r="AH1554" i="1" s="1"/>
  <c r="AJ1555" i="1" a="1"/>
  <c r="AJ1555" i="1" s="1"/>
  <c r="AI1555" i="1" a="1"/>
  <c r="AI1555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AL1590" i="1" a="1"/>
  <c r="AL1590" i="1" s="1"/>
  <c r="AL1592" i="1" a="1"/>
  <c r="AL1592" i="1" s="1"/>
  <c r="K1594" i="1" a="1"/>
  <c r="K1594" i="1" s="1"/>
  <c r="AL1594" i="1" a="1"/>
  <c r="AL1594" i="1" s="1"/>
  <c r="AH1594" i="1" a="1"/>
  <c r="AH1594" i="1" s="1"/>
  <c r="AL1596" i="1" a="1"/>
  <c r="AL1596" i="1" s="1"/>
  <c r="AL1598" i="1" a="1"/>
  <c r="AL1598" i="1" s="1"/>
  <c r="AL1600" i="1" a="1"/>
  <c r="AL1600" i="1" s="1"/>
  <c r="AL1602" i="1" a="1"/>
  <c r="AL1602" i="1" s="1"/>
  <c r="AL1604" i="1" a="1"/>
  <c r="AL1604" i="1" s="1"/>
  <c r="AL1606" i="1" a="1"/>
  <c r="AL1606" i="1" s="1"/>
  <c r="AL1608" i="1" a="1"/>
  <c r="AL1608" i="1" s="1"/>
  <c r="AL1610" i="1" a="1"/>
  <c r="AL1610" i="1" s="1"/>
  <c r="AL1612" i="1" a="1"/>
  <c r="AL1612" i="1" s="1"/>
  <c r="AL1614" i="1" a="1"/>
  <c r="AL1614" i="1" s="1"/>
  <c r="AL1616" i="1" a="1"/>
  <c r="AL1616" i="1" s="1"/>
  <c r="AL1618" i="1" a="1"/>
  <c r="AL1618" i="1" s="1"/>
  <c r="AL1620" i="1" a="1"/>
  <c r="AL1620" i="1" s="1"/>
  <c r="AL1622" i="1" a="1"/>
  <c r="AL1622" i="1" s="1"/>
  <c r="AL1624" i="1" a="1"/>
  <c r="AL1624" i="1" s="1"/>
  <c r="AL1626" i="1" a="1"/>
  <c r="AL1626" i="1" s="1"/>
  <c r="AL1628" i="1" a="1"/>
  <c r="AL1628" i="1" s="1"/>
  <c r="AL1630" i="1" a="1"/>
  <c r="AL1630" i="1" s="1"/>
  <c r="AL1632" i="1" a="1"/>
  <c r="AL1632" i="1" s="1"/>
  <c r="AL1634" i="1" a="1"/>
  <c r="AL1634" i="1" s="1"/>
  <c r="AL1636" i="1" a="1"/>
  <c r="AL1636" i="1" s="1"/>
  <c r="K1638" i="1" a="1"/>
  <c r="K1638" i="1" s="1"/>
  <c r="AL1638" i="1" a="1"/>
  <c r="AL1638" i="1" s="1"/>
  <c r="AH1638" i="1" a="1"/>
  <c r="AH1638" i="1" s="1"/>
  <c r="K1640" i="1" a="1"/>
  <c r="K1640" i="1" s="1"/>
  <c r="AL1640" i="1" a="1"/>
  <c r="AL1640" i="1" s="1"/>
  <c r="AH1640" i="1" a="1"/>
  <c r="AH1640" i="1" s="1"/>
  <c r="K1642" i="1" a="1"/>
  <c r="K1642" i="1" s="1"/>
  <c r="AL1642" i="1" a="1"/>
  <c r="AL1642" i="1" s="1"/>
  <c r="AH1642" i="1" a="1"/>
  <c r="AH1642" i="1" s="1"/>
  <c r="K1644" i="1" a="1"/>
  <c r="K1644" i="1" s="1"/>
  <c r="AL1644" i="1" a="1"/>
  <c r="AL1644" i="1" s="1"/>
  <c r="AH1644" i="1" a="1"/>
  <c r="AH1644" i="1" s="1"/>
  <c r="K1646" i="1" a="1"/>
  <c r="K1646" i="1" s="1"/>
  <c r="AL1646" i="1" a="1"/>
  <c r="AL1646" i="1" s="1"/>
  <c r="AH1646" i="1" a="1"/>
  <c r="AH1646" i="1" s="1"/>
  <c r="K1648" i="1" a="1"/>
  <c r="K1648" i="1" s="1"/>
  <c r="AL1648" i="1" a="1"/>
  <c r="AL1648" i="1" s="1"/>
  <c r="AH1648" i="1" a="1"/>
  <c r="AH1648" i="1" s="1"/>
  <c r="K1650" i="1" a="1"/>
  <c r="K1650" i="1" s="1"/>
  <c r="AL1650" i="1" a="1"/>
  <c r="AL1650" i="1" s="1"/>
  <c r="AH1650" i="1" a="1"/>
  <c r="AH1650" i="1" s="1"/>
  <c r="K1652" i="1" a="1"/>
  <c r="K1652" i="1" s="1"/>
  <c r="AL1652" i="1" a="1"/>
  <c r="AL1652" i="1" s="1"/>
  <c r="AH1652" i="1" a="1"/>
  <c r="AH1652" i="1" s="1"/>
  <c r="K1654" i="1" a="1"/>
  <c r="K1654" i="1" s="1"/>
  <c r="AL1654" i="1" a="1"/>
  <c r="AL1654" i="1" s="1"/>
  <c r="AH1654" i="1" a="1"/>
  <c r="AH1654" i="1" s="1"/>
  <c r="K1656" i="1" a="1"/>
  <c r="K1656" i="1" s="1"/>
  <c r="AL1656" i="1" a="1"/>
  <c r="AL1656" i="1" s="1"/>
  <c r="AH1656" i="1" a="1"/>
  <c r="AH1656" i="1" s="1"/>
  <c r="K1658" i="1" a="1"/>
  <c r="K1658" i="1" s="1"/>
  <c r="AL1658" i="1" a="1"/>
  <c r="AL1658" i="1" s="1"/>
  <c r="AH1658" i="1" a="1"/>
  <c r="AH1658" i="1" s="1"/>
  <c r="K1660" i="1" a="1"/>
  <c r="K1660" i="1" s="1"/>
  <c r="AL1660" i="1" a="1"/>
  <c r="AL1660" i="1" s="1"/>
  <c r="AH1660" i="1" a="1"/>
  <c r="AH1660" i="1" s="1"/>
  <c r="K1662" i="1" a="1"/>
  <c r="K1662" i="1" s="1"/>
  <c r="AL1662" i="1" a="1"/>
  <c r="AL1662" i="1" s="1"/>
  <c r="AH1662" i="1" a="1"/>
  <c r="AH1662" i="1" s="1"/>
  <c r="K1664" i="1" a="1"/>
  <c r="K1664" i="1" s="1"/>
  <c r="AL1664" i="1" a="1"/>
  <c r="AL1664" i="1" s="1"/>
  <c r="AH1664" i="1" a="1"/>
  <c r="AH1664" i="1" s="1"/>
  <c r="K1666" i="1" a="1"/>
  <c r="K1666" i="1" s="1"/>
  <c r="AL1666" i="1" a="1"/>
  <c r="AL1666" i="1" s="1"/>
  <c r="AH1666" i="1" a="1"/>
  <c r="AH1666" i="1" s="1"/>
  <c r="K1668" i="1" a="1"/>
  <c r="K1668" i="1" s="1"/>
  <c r="AL1668" i="1" a="1"/>
  <c r="AL1668" i="1" s="1"/>
  <c r="AH1668" i="1" a="1"/>
  <c r="AH1668" i="1" s="1"/>
  <c r="K1670" i="1" a="1"/>
  <c r="K1670" i="1" s="1"/>
  <c r="AL1670" i="1" a="1"/>
  <c r="AL1670" i="1" s="1"/>
  <c r="AH1670" i="1" a="1"/>
  <c r="AH1670" i="1" s="1"/>
  <c r="K1672" i="1" a="1"/>
  <c r="K1672" i="1" s="1"/>
  <c r="AL1672" i="1" a="1"/>
  <c r="AL1672" i="1" s="1"/>
  <c r="AH1672" i="1" a="1"/>
  <c r="AH1672" i="1" s="1"/>
  <c r="K1674" i="1" a="1"/>
  <c r="K1674" i="1" s="1"/>
  <c r="AL1674" i="1" a="1"/>
  <c r="AL1674" i="1" s="1"/>
  <c r="AH1674" i="1" a="1"/>
  <c r="AH1674" i="1" s="1"/>
  <c r="K1676" i="1" a="1"/>
  <c r="K1676" i="1" s="1"/>
  <c r="AL1676" i="1" a="1"/>
  <c r="AL1676" i="1" s="1"/>
  <c r="AH1676" i="1" a="1"/>
  <c r="AH1676" i="1" s="1"/>
  <c r="K1678" i="1" a="1"/>
  <c r="K1678" i="1" s="1"/>
  <c r="AL1678" i="1" a="1"/>
  <c r="AL1678" i="1" s="1"/>
  <c r="AH1678" i="1" a="1"/>
  <c r="AH1678" i="1" s="1"/>
  <c r="K1680" i="1" a="1"/>
  <c r="K1680" i="1" s="1"/>
  <c r="AL1680" i="1" a="1"/>
  <c r="AL1680" i="1" s="1"/>
  <c r="AH1680" i="1" a="1"/>
  <c r="AH1680" i="1" s="1"/>
  <c r="K1682" i="1" a="1"/>
  <c r="K1682" i="1" s="1"/>
  <c r="AL1682" i="1" a="1"/>
  <c r="AL1682" i="1" s="1"/>
  <c r="AH1682" i="1" a="1"/>
  <c r="AH1682" i="1" s="1"/>
  <c r="K1684" i="1" a="1"/>
  <c r="K1684" i="1" s="1"/>
  <c r="AL1684" i="1" a="1"/>
  <c r="AL1684" i="1" s="1"/>
  <c r="AH1684" i="1" a="1"/>
  <c r="AH1684" i="1" s="1"/>
  <c r="K1686" i="1" a="1"/>
  <c r="K1686" i="1" s="1"/>
  <c r="AL1686" i="1" a="1"/>
  <c r="AL1686" i="1" s="1"/>
  <c r="AH1686" i="1" a="1"/>
  <c r="AH1686" i="1" s="1"/>
  <c r="AL1688" i="1" a="1"/>
  <c r="AL1688" i="1" s="1"/>
  <c r="K1690" i="1" a="1"/>
  <c r="K1690" i="1" s="1"/>
  <c r="AL1690" i="1" a="1"/>
  <c r="AL1690" i="1" s="1"/>
  <c r="AH1690" i="1" a="1"/>
  <c r="AH1690" i="1" s="1"/>
  <c r="K1692" i="1" a="1"/>
  <c r="K1692" i="1" s="1"/>
  <c r="AL1692" i="1" a="1"/>
  <c r="AL1692" i="1" s="1"/>
  <c r="AH1692" i="1" a="1"/>
  <c r="AH1692" i="1" s="1"/>
  <c r="K1694" i="1" a="1"/>
  <c r="K1694" i="1" s="1"/>
  <c r="AL1694" i="1" a="1"/>
  <c r="AL1694" i="1" s="1"/>
  <c r="AH1694" i="1" a="1"/>
  <c r="AH1694" i="1" s="1"/>
  <c r="K1696" i="1" a="1"/>
  <c r="K1696" i="1" s="1"/>
  <c r="AL1696" i="1" a="1"/>
  <c r="AL1696" i="1" s="1"/>
  <c r="AH1696" i="1" a="1"/>
  <c r="AH1696" i="1" s="1"/>
  <c r="K1698" i="1" a="1"/>
  <c r="K1698" i="1" s="1"/>
  <c r="AL1698" i="1" a="1"/>
  <c r="AL1698" i="1" s="1"/>
  <c r="AH1698" i="1" a="1"/>
  <c r="AH1698" i="1" s="1"/>
  <c r="K1700" i="1" a="1"/>
  <c r="K1700" i="1" s="1"/>
  <c r="AL1700" i="1" a="1"/>
  <c r="AL1700" i="1" s="1"/>
  <c r="AH1700" i="1" a="1"/>
  <c r="AH1700" i="1" s="1"/>
  <c r="K1702" i="1" a="1"/>
  <c r="K1702" i="1" s="1"/>
  <c r="AL1702" i="1" a="1"/>
  <c r="AL1702" i="1" s="1"/>
  <c r="AH1702" i="1" a="1"/>
  <c r="AH1702" i="1" s="1"/>
  <c r="K1704" i="1" a="1"/>
  <c r="K1704" i="1" s="1"/>
  <c r="AL1704" i="1" a="1"/>
  <c r="AL1704" i="1" s="1"/>
  <c r="AH1704" i="1" a="1"/>
  <c r="AH1704" i="1" s="1"/>
  <c r="K1706" i="1" a="1"/>
  <c r="K1706" i="1" s="1"/>
  <c r="AL1706" i="1" a="1"/>
  <c r="AL1706" i="1" s="1"/>
  <c r="AH1706" i="1" a="1"/>
  <c r="AH1706" i="1" s="1"/>
  <c r="K1708" i="1" a="1"/>
  <c r="K1708" i="1" s="1"/>
  <c r="AL1708" i="1" a="1"/>
  <c r="AL1708" i="1" s="1"/>
  <c r="AH1708" i="1" a="1"/>
  <c r="AH1708" i="1" s="1"/>
  <c r="K1710" i="1" a="1"/>
  <c r="K1710" i="1" s="1"/>
  <c r="AL1710" i="1" a="1"/>
  <c r="AL1710" i="1" s="1"/>
  <c r="AH1710" i="1" a="1"/>
  <c r="AH1710" i="1" s="1"/>
  <c r="K1712" i="1" a="1"/>
  <c r="K1712" i="1" s="1"/>
  <c r="AL1712" i="1" a="1"/>
  <c r="AL1712" i="1" s="1"/>
  <c r="AH1712" i="1" a="1"/>
  <c r="AH1712" i="1" s="1"/>
  <c r="K1714" i="1" a="1"/>
  <c r="K1714" i="1" s="1"/>
  <c r="AL1714" i="1" a="1"/>
  <c r="AL1714" i="1" s="1"/>
  <c r="AH1714" i="1" a="1"/>
  <c r="AH1714" i="1" s="1"/>
  <c r="K1716" i="1" a="1"/>
  <c r="K1716" i="1" s="1"/>
  <c r="AL1716" i="1" a="1"/>
  <c r="AL1716" i="1" s="1"/>
  <c r="AH1716" i="1" a="1"/>
  <c r="AH1716" i="1" s="1"/>
  <c r="K1718" i="1" a="1"/>
  <c r="K1718" i="1" s="1"/>
  <c r="AL1718" i="1" a="1"/>
  <c r="AL1718" i="1" s="1"/>
  <c r="AH1718" i="1" a="1"/>
  <c r="AH1718" i="1" s="1"/>
  <c r="K1720" i="1" a="1"/>
  <c r="K1720" i="1" s="1"/>
  <c r="AL1720" i="1" a="1"/>
  <c r="AL1720" i="1" s="1"/>
  <c r="AH1720" i="1" a="1"/>
  <c r="AH1720" i="1" s="1"/>
  <c r="K1722" i="1" a="1"/>
  <c r="K1722" i="1" s="1"/>
  <c r="AL1722" i="1" a="1"/>
  <c r="AL1722" i="1" s="1"/>
  <c r="AH1722" i="1" a="1"/>
  <c r="AH1722" i="1" s="1"/>
  <c r="K1724" i="1" a="1"/>
  <c r="K1724" i="1" s="1"/>
  <c r="AL1724" i="1" a="1"/>
  <c r="AL1724" i="1" s="1"/>
  <c r="AH1724" i="1" a="1"/>
  <c r="AH1724" i="1" s="1"/>
  <c r="K1726" i="1" a="1"/>
  <c r="K1726" i="1" s="1"/>
  <c r="AL1726" i="1" a="1"/>
  <c r="AL1726" i="1" s="1"/>
  <c r="AH1726" i="1" a="1"/>
  <c r="AH1726" i="1" s="1"/>
  <c r="K1728" i="1" a="1"/>
  <c r="K1728" i="1" s="1"/>
  <c r="AL1728" i="1" a="1"/>
  <c r="AL1728" i="1" s="1"/>
  <c r="AH1728" i="1" a="1"/>
  <c r="AH1728" i="1" s="1"/>
  <c r="AL1730" i="1" a="1"/>
  <c r="AL1730" i="1" s="1"/>
  <c r="AL1732" i="1" a="1"/>
  <c r="AL1732" i="1" s="1"/>
  <c r="AL1734" i="1" a="1"/>
  <c r="AL1734" i="1" s="1"/>
  <c r="AL1736" i="1" a="1"/>
  <c r="AL1736" i="1" s="1"/>
  <c r="AL1738" i="1" a="1"/>
  <c r="AL1738" i="1" s="1"/>
  <c r="AL1740" i="1" a="1"/>
  <c r="AL1740" i="1" s="1"/>
  <c r="AL1742" i="1" a="1"/>
  <c r="AL1742" i="1" s="1"/>
  <c r="AL1744" i="1" a="1"/>
  <c r="AL1744" i="1" s="1"/>
  <c r="AL1746" i="1" a="1"/>
  <c r="AL1746" i="1" s="1"/>
  <c r="AL1748" i="1" a="1"/>
  <c r="AL1748" i="1" s="1"/>
  <c r="AL1750" i="1" a="1"/>
  <c r="AL1750" i="1" s="1"/>
  <c r="AL1752" i="1" a="1"/>
  <c r="AL1752" i="1" s="1"/>
  <c r="AL1754" i="1" a="1"/>
  <c r="AL1754" i="1" s="1"/>
  <c r="AL1756" i="1" a="1"/>
  <c r="AL1756" i="1" s="1"/>
  <c r="AL1758" i="1" a="1"/>
  <c r="AL1758" i="1" s="1"/>
  <c r="AL1760" i="1" a="1"/>
  <c r="AL1760" i="1" s="1"/>
  <c r="AL1762" i="1" a="1"/>
  <c r="AL1762" i="1" s="1"/>
  <c r="AL1764" i="1" a="1"/>
  <c r="AL1764" i="1" s="1"/>
  <c r="AL1766" i="1" a="1"/>
  <c r="AL1766" i="1" s="1"/>
  <c r="AL1768" i="1" a="1"/>
  <c r="AL1768" i="1" s="1"/>
  <c r="AL1770" i="1" a="1"/>
  <c r="AL1770" i="1" s="1"/>
  <c r="AL1772" i="1" a="1"/>
  <c r="AL1772" i="1" s="1"/>
  <c r="K1774" i="1" a="1"/>
  <c r="K1774" i="1" s="1"/>
  <c r="AL1774" i="1" a="1"/>
  <c r="AL1774" i="1" s="1"/>
  <c r="AH1774" i="1" a="1"/>
  <c r="AH1774" i="1" s="1"/>
  <c r="K1776" i="1" a="1"/>
  <c r="K1776" i="1" s="1"/>
  <c r="AL1776" i="1" a="1"/>
  <c r="AL1776" i="1" s="1"/>
  <c r="AH1776" i="1" a="1"/>
  <c r="AH1776" i="1" s="1"/>
  <c r="AL1778" i="1" a="1"/>
  <c r="AL1778" i="1" s="1"/>
  <c r="AL1780" i="1" a="1"/>
  <c r="AL1780" i="1" s="1"/>
  <c r="K1782" i="1" a="1"/>
  <c r="K1782" i="1" s="1"/>
  <c r="AL1782" i="1" a="1"/>
  <c r="AL1782" i="1" s="1"/>
  <c r="AH1782" i="1" a="1"/>
  <c r="AH1782" i="1" s="1"/>
  <c r="K1784" i="1" a="1"/>
  <c r="K1784" i="1" s="1"/>
  <c r="AL1784" i="1" a="1"/>
  <c r="AL1784" i="1" s="1"/>
  <c r="AH1784" i="1" a="1"/>
  <c r="AH1784" i="1" s="1"/>
  <c r="AL1786" i="1" a="1"/>
  <c r="AL1786" i="1" s="1"/>
  <c r="AL1788" i="1" a="1"/>
  <c r="AL1788" i="1" s="1"/>
  <c r="AL1790" i="1" a="1"/>
  <c r="AL1790" i="1" s="1"/>
  <c r="AL1792" i="1" a="1"/>
  <c r="AL1792" i="1" s="1"/>
  <c r="K1794" i="1" a="1"/>
  <c r="K1794" i="1" s="1"/>
  <c r="AL1794" i="1" a="1"/>
  <c r="AL1794" i="1" s="1"/>
  <c r="AH1794" i="1" a="1"/>
  <c r="AH1794" i="1" s="1"/>
  <c r="AK1555" i="1" a="1"/>
  <c r="AK1555" i="1" s="1"/>
  <c r="AL1555" i="1" s="1" a="1"/>
  <c r="AL1555" i="1" s="1"/>
  <c r="AH1556" i="1" a="1"/>
  <c r="AH1556" i="1" s="1"/>
  <c r="AK1556" i="1" a="1"/>
  <c r="AK1556" i="1" s="1"/>
  <c r="AL1556" i="1" s="1" a="1"/>
  <c r="AL1556" i="1" s="1"/>
  <c r="AH1557" i="1" a="1"/>
  <c r="AH1557" i="1" s="1"/>
  <c r="AK1557" i="1" a="1"/>
  <c r="AK1557" i="1" s="1"/>
  <c r="AL1557" i="1" s="1" a="1"/>
  <c r="AL1557" i="1" s="1"/>
  <c r="AH1558" i="1" a="1"/>
  <c r="AH1558" i="1" s="1"/>
  <c r="AK1558" i="1" a="1"/>
  <c r="AK1558" i="1" s="1"/>
  <c r="AL1558" i="1" s="1" a="1"/>
  <c r="AL1558" i="1" s="1"/>
  <c r="AH1559" i="1" a="1"/>
  <c r="AH1559" i="1" s="1"/>
  <c r="AK1559" i="1" a="1"/>
  <c r="AK1559" i="1" s="1"/>
  <c r="AL1559" i="1" s="1" a="1"/>
  <c r="AL1559" i="1" s="1"/>
  <c r="AH1560" i="1" a="1"/>
  <c r="AH1560" i="1" s="1"/>
  <c r="AK1560" i="1" a="1"/>
  <c r="AK1560" i="1" s="1"/>
  <c r="AL1560" i="1" s="1" a="1"/>
  <c r="AL1560" i="1" s="1"/>
  <c r="AH1561" i="1" a="1"/>
  <c r="AH1561" i="1" s="1"/>
  <c r="AK1561" i="1" a="1"/>
  <c r="AK1561" i="1" s="1"/>
  <c r="AL1561" i="1" s="1" a="1"/>
  <c r="AL1561" i="1" s="1"/>
  <c r="AH1562" i="1" a="1"/>
  <c r="AH1562" i="1" s="1"/>
  <c r="AK1562" i="1" a="1"/>
  <c r="AK1562" i="1" s="1"/>
  <c r="AL1562" i="1" s="1" a="1"/>
  <c r="AL1562" i="1" s="1"/>
  <c r="AH1563" i="1" a="1"/>
  <c r="AH1563" i="1" s="1"/>
  <c r="AK1563" i="1" a="1"/>
  <c r="AK1563" i="1" s="1"/>
  <c r="AL1563" i="1" s="1" a="1"/>
  <c r="AL1563" i="1" s="1"/>
  <c r="AH1564" i="1" a="1"/>
  <c r="AH1564" i="1" s="1"/>
  <c r="AK1564" i="1" a="1"/>
  <c r="AK1564" i="1" s="1"/>
  <c r="AL1564" i="1" s="1" a="1"/>
  <c r="AL1564" i="1" s="1"/>
  <c r="AH1565" i="1" a="1"/>
  <c r="AH1565" i="1" s="1"/>
  <c r="AK1565" i="1" a="1"/>
  <c r="AK1565" i="1" s="1"/>
  <c r="AL1565" i="1" s="1" a="1"/>
  <c r="AL1565" i="1" s="1"/>
  <c r="AH1566" i="1" a="1"/>
  <c r="AH1566" i="1" s="1"/>
  <c r="AK1566" i="1" a="1"/>
  <c r="AK1566" i="1" s="1"/>
  <c r="AL1566" i="1" s="1" a="1"/>
  <c r="AL1566" i="1" s="1"/>
  <c r="AH1567" i="1" a="1"/>
  <c r="AH1567" i="1" s="1"/>
  <c r="AK1567" i="1" a="1"/>
  <c r="AK1567" i="1" s="1"/>
  <c r="AL1567" i="1" s="1" a="1"/>
  <c r="AL1567" i="1" s="1"/>
  <c r="AH1568" i="1" a="1"/>
  <c r="AH1568" i="1" s="1"/>
  <c r="AK1568" i="1" a="1"/>
  <c r="AK1568" i="1" s="1"/>
  <c r="AL1568" i="1" s="1" a="1"/>
  <c r="AL1568" i="1" s="1"/>
  <c r="AH1569" i="1" a="1"/>
  <c r="AH1569" i="1" s="1"/>
  <c r="AK1569" i="1" a="1"/>
  <c r="AK1569" i="1" s="1"/>
  <c r="AL1569" i="1" s="1" a="1"/>
  <c r="AL1569" i="1" s="1"/>
  <c r="AH1570" i="1" a="1"/>
  <c r="AH1570" i="1" s="1"/>
  <c r="AK1570" i="1" a="1"/>
  <c r="AK1570" i="1" s="1"/>
  <c r="AL1570" i="1" s="1" a="1"/>
  <c r="AL1570" i="1" s="1"/>
  <c r="AH1571" i="1" a="1"/>
  <c r="AH1571" i="1" s="1"/>
  <c r="AK1571" i="1" a="1"/>
  <c r="AK1571" i="1" s="1"/>
  <c r="AL1571" i="1" s="1" a="1"/>
  <c r="AL1571" i="1" s="1"/>
  <c r="AH1572" i="1" a="1"/>
  <c r="AH1572" i="1" s="1"/>
  <c r="AK1572" i="1" a="1"/>
  <c r="AK1572" i="1" s="1"/>
  <c r="AL1572" i="1" s="1" a="1"/>
  <c r="AL1572" i="1" s="1"/>
  <c r="AH1573" i="1" a="1"/>
  <c r="AH1573" i="1" s="1"/>
  <c r="AK1573" i="1" a="1"/>
  <c r="AK1573" i="1" s="1"/>
  <c r="AL1573" i="1" s="1" a="1"/>
  <c r="AL1573" i="1" s="1"/>
  <c r="AH1574" i="1" a="1"/>
  <c r="AH1574" i="1" s="1"/>
  <c r="AK1574" i="1" a="1"/>
  <c r="AK1574" i="1" s="1"/>
  <c r="AL1574" i="1" s="1" a="1"/>
  <c r="AL1574" i="1" s="1"/>
  <c r="AH1575" i="1" a="1"/>
  <c r="AH1575" i="1" s="1"/>
  <c r="AK1575" i="1" a="1"/>
  <c r="AK1575" i="1" s="1"/>
  <c r="AL1575" i="1" s="1" a="1"/>
  <c r="AL1575" i="1" s="1"/>
  <c r="AH1576" i="1" a="1"/>
  <c r="AH1576" i="1" s="1"/>
  <c r="AK1576" i="1" a="1"/>
  <c r="AK1576" i="1" s="1"/>
  <c r="AL1576" i="1" s="1" a="1"/>
  <c r="AL1576" i="1" s="1"/>
  <c r="AH1577" i="1" a="1"/>
  <c r="AH1577" i="1" s="1"/>
  <c r="AK1577" i="1" a="1"/>
  <c r="AK1577" i="1" s="1"/>
  <c r="AL1577" i="1" s="1" a="1"/>
  <c r="AL1577" i="1" s="1"/>
  <c r="AH1578" i="1" a="1"/>
  <c r="AH1578" i="1" s="1"/>
  <c r="AK1578" i="1" a="1"/>
  <c r="AK1578" i="1" s="1"/>
  <c r="AL1578" i="1" s="1" a="1"/>
  <c r="AL1578" i="1" s="1"/>
  <c r="AH1579" i="1" a="1"/>
  <c r="AH1579" i="1" s="1"/>
  <c r="AK1579" i="1" a="1"/>
  <c r="AK1579" i="1" s="1"/>
  <c r="AL1579" i="1" s="1" a="1"/>
  <c r="AL1579" i="1" s="1"/>
  <c r="AH1580" i="1" a="1"/>
  <c r="AH1580" i="1" s="1"/>
  <c r="AK1580" i="1" a="1"/>
  <c r="AK1580" i="1" s="1"/>
  <c r="AL1580" i="1" s="1" a="1"/>
  <c r="AL1580" i="1" s="1"/>
  <c r="AH1581" i="1" a="1"/>
  <c r="AH1581" i="1" s="1"/>
  <c r="AK1581" i="1" a="1"/>
  <c r="AK1581" i="1" s="1"/>
  <c r="AL1581" i="1" s="1" a="1"/>
  <c r="AL1581" i="1" s="1"/>
  <c r="AH1582" i="1" a="1"/>
  <c r="AH1582" i="1" s="1"/>
  <c r="AK1582" i="1" a="1"/>
  <c r="AK1582" i="1" s="1"/>
  <c r="AL1582" i="1" s="1" a="1"/>
  <c r="AL1582" i="1" s="1"/>
  <c r="AH1583" i="1" a="1"/>
  <c r="AH1583" i="1" s="1"/>
  <c r="AK1583" i="1" a="1"/>
  <c r="AK1583" i="1" s="1"/>
  <c r="AL1583" i="1" s="1" a="1"/>
  <c r="AL1583" i="1" s="1"/>
  <c r="AH1584" i="1" a="1"/>
  <c r="AH1584" i="1" s="1"/>
  <c r="AK1584" i="1" a="1"/>
  <c r="AK1584" i="1" s="1"/>
  <c r="AL1584" i="1" s="1" a="1"/>
  <c r="AL1584" i="1" s="1"/>
  <c r="AH1585" i="1" a="1"/>
  <c r="AH1585" i="1" s="1"/>
  <c r="AK1585" i="1" a="1"/>
  <c r="AK1585" i="1" s="1"/>
  <c r="AL1585" i="1" s="1" a="1"/>
  <c r="AL1585" i="1" s="1"/>
  <c r="AH1586" i="1" a="1"/>
  <c r="AH1586" i="1" s="1"/>
  <c r="AK1586" i="1" a="1"/>
  <c r="AK1586" i="1" s="1"/>
  <c r="AL1586" i="1" s="1" a="1"/>
  <c r="AL1586" i="1" s="1"/>
  <c r="AH1587" i="1" a="1"/>
  <c r="AH1587" i="1" s="1"/>
  <c r="AK1587" i="1" a="1"/>
  <c r="AK1587" i="1" s="1"/>
  <c r="AL1587" i="1" s="1" a="1"/>
  <c r="AL1587" i="1" s="1"/>
  <c r="AH1588" i="1" a="1"/>
  <c r="AH1588" i="1" s="1"/>
  <c r="AK1588" i="1" a="1"/>
  <c r="AK1588" i="1" s="1"/>
  <c r="AL1588" i="1" s="1" a="1"/>
  <c r="AL1588" i="1" s="1"/>
  <c r="AH1589" i="1" a="1"/>
  <c r="AH1589" i="1" s="1"/>
  <c r="AK1589" i="1" a="1"/>
  <c r="AK1589" i="1" s="1"/>
  <c r="AL1589" i="1" s="1" a="1"/>
  <c r="AL1589" i="1" s="1"/>
  <c r="AI1590" i="1" a="1"/>
  <c r="AI1590" i="1" s="1"/>
  <c r="K1796" i="1" a="1"/>
  <c r="K1796" i="1" s="1"/>
  <c r="AK1796" i="1" a="1"/>
  <c r="AK1796" i="1" s="1"/>
  <c r="AL1796" i="1" s="1" a="1"/>
  <c r="AL1796" i="1" s="1"/>
  <c r="AH1796" i="1" a="1"/>
  <c r="AH1796" i="1" s="1"/>
  <c r="K1798" i="1" a="1"/>
  <c r="K1798" i="1" s="1"/>
  <c r="AK1798" i="1" a="1"/>
  <c r="AK1798" i="1" s="1"/>
  <c r="AL1798" i="1" s="1" a="1"/>
  <c r="AL1798" i="1" s="1"/>
  <c r="AH1798" i="1" a="1"/>
  <c r="AH1798" i="1" s="1"/>
  <c r="K1799" i="1" a="1"/>
  <c r="K1799" i="1" s="1"/>
  <c r="AK1799" i="1" a="1"/>
  <c r="AK1799" i="1" s="1"/>
  <c r="AL1799" i="1" s="1" a="1"/>
  <c r="AL1799" i="1" s="1"/>
  <c r="AH1799" i="1" a="1"/>
  <c r="AH1799" i="1" s="1"/>
  <c r="K1800" i="1" a="1"/>
  <c r="K1800" i="1" s="1"/>
  <c r="AK1800" i="1" a="1"/>
  <c r="AK1800" i="1" s="1"/>
  <c r="AL1800" i="1" s="1" a="1"/>
  <c r="AL1800" i="1" s="1"/>
  <c r="AH1800" i="1" a="1"/>
  <c r="AH1800" i="1" s="1"/>
  <c r="K1801" i="1" a="1"/>
  <c r="K1801" i="1" s="1"/>
  <c r="AK1801" i="1" a="1"/>
  <c r="AK1801" i="1" s="1"/>
  <c r="AL1801" i="1" s="1" a="1"/>
  <c r="AL1801" i="1" s="1"/>
  <c r="AH1801" i="1" a="1"/>
  <c r="AH1801" i="1" s="1"/>
  <c r="K1802" i="1" a="1"/>
  <c r="K1802" i="1" s="1"/>
  <c r="AK1802" i="1" a="1"/>
  <c r="AK1802" i="1" s="1"/>
  <c r="AL1802" i="1" s="1" a="1"/>
  <c r="AL1802" i="1" s="1"/>
  <c r="AH1802" i="1" a="1"/>
  <c r="AH1802" i="1" s="1"/>
  <c r="K1803" i="1" a="1"/>
  <c r="K1803" i="1" s="1"/>
  <c r="AK1803" i="1" a="1"/>
  <c r="AK1803" i="1" s="1"/>
  <c r="AL1803" i="1" s="1" a="1"/>
  <c r="AL1803" i="1" s="1"/>
  <c r="AH1803" i="1" a="1"/>
  <c r="AH1803" i="1" s="1"/>
  <c r="K1804" i="1" a="1"/>
  <c r="K1804" i="1" s="1"/>
  <c r="AK1804" i="1" a="1"/>
  <c r="AK1804" i="1" s="1"/>
  <c r="AL1804" i="1" s="1" a="1"/>
  <c r="AL1804" i="1" s="1"/>
  <c r="AH1804" i="1" a="1"/>
  <c r="AH1804" i="1" s="1"/>
  <c r="K1805" i="1" a="1"/>
  <c r="K1805" i="1" s="1"/>
  <c r="AK1805" i="1" a="1"/>
  <c r="AK1805" i="1" s="1"/>
  <c r="AL1805" i="1" s="1" a="1"/>
  <c r="AL1805" i="1" s="1"/>
  <c r="AH1805" i="1" a="1"/>
  <c r="AH1805" i="1" s="1"/>
  <c r="K1806" i="1" a="1"/>
  <c r="K1806" i="1" s="1"/>
  <c r="AK1806" i="1" a="1"/>
  <c r="AK1806" i="1" s="1"/>
  <c r="AL1806" i="1" s="1" a="1"/>
  <c r="AL1806" i="1" s="1"/>
  <c r="AH1806" i="1" a="1"/>
  <c r="AH1806" i="1" s="1"/>
  <c r="K1807" i="1" a="1"/>
  <c r="K1807" i="1" s="1"/>
  <c r="AK1807" i="1" a="1"/>
  <c r="AK1807" i="1" s="1"/>
  <c r="AL1807" i="1" s="1" a="1"/>
  <c r="AL1807" i="1" s="1"/>
  <c r="AH1807" i="1" a="1"/>
  <c r="AH1807" i="1" s="1"/>
  <c r="K1808" i="1" a="1"/>
  <c r="K1808" i="1" s="1"/>
  <c r="AK1808" i="1" a="1"/>
  <c r="AK1808" i="1" s="1"/>
  <c r="AL1808" i="1" s="1" a="1"/>
  <c r="AL1808" i="1" s="1"/>
  <c r="AH1808" i="1" a="1"/>
  <c r="AH1808" i="1" s="1"/>
  <c r="K1809" i="1" a="1"/>
  <c r="K1809" i="1" s="1"/>
  <c r="AK1809" i="1" a="1"/>
  <c r="AK1809" i="1" s="1"/>
  <c r="AL1809" i="1" s="1" a="1"/>
  <c r="AL1809" i="1" s="1"/>
  <c r="AH1809" i="1" a="1"/>
  <c r="AH1809" i="1" s="1"/>
  <c r="K1810" i="1" a="1"/>
  <c r="K1810" i="1" s="1"/>
  <c r="AK1810" i="1" a="1"/>
  <c r="AK1810" i="1" s="1"/>
  <c r="AL1810" i="1" s="1" a="1"/>
  <c r="AL1810" i="1" s="1"/>
  <c r="AH1810" i="1" a="1"/>
  <c r="AH1810" i="1" s="1"/>
  <c r="K1811" i="1" a="1"/>
  <c r="K1811" i="1" s="1"/>
  <c r="AK1811" i="1" a="1"/>
  <c r="AK1811" i="1" s="1"/>
  <c r="AL1811" i="1" s="1" a="1"/>
  <c r="AL1811" i="1" s="1"/>
  <c r="AH1811" i="1" a="1"/>
  <c r="AH1811" i="1" s="1"/>
  <c r="K1812" i="1" a="1"/>
  <c r="K1812" i="1" s="1"/>
  <c r="AK1812" i="1" a="1"/>
  <c r="AK1812" i="1" s="1"/>
  <c r="AL1812" i="1" s="1" a="1"/>
  <c r="AL1812" i="1" s="1"/>
  <c r="AH1812" i="1" a="1"/>
  <c r="AH1812" i="1" s="1"/>
  <c r="K1819" i="1" a="1"/>
  <c r="K1819" i="1" s="1"/>
  <c r="AK1819" i="1" a="1"/>
  <c r="AK1819" i="1" s="1"/>
  <c r="AL1819" i="1" s="1" a="1"/>
  <c r="AL1819" i="1" s="1"/>
  <c r="AH1819" i="1" a="1"/>
  <c r="AH1819" i="1" s="1"/>
  <c r="K1836" i="1" a="1"/>
  <c r="K1836" i="1" s="1"/>
  <c r="AK1836" i="1" a="1"/>
  <c r="AK1836" i="1" s="1"/>
  <c r="AL1836" i="1" s="1" a="1"/>
  <c r="AL1836" i="1" s="1"/>
  <c r="AH1836" i="1" a="1"/>
  <c r="AH1836" i="1" s="1"/>
  <c r="AL1846" i="1" a="1"/>
  <c r="AL1846" i="1" s="1"/>
  <c r="AL1848" i="1" a="1"/>
  <c r="AL1848" i="1" s="1"/>
  <c r="AL1850" i="1" a="1"/>
  <c r="AL1850" i="1" s="1"/>
  <c r="AL1852" i="1" a="1"/>
  <c r="AL1852" i="1" s="1"/>
  <c r="AL1854" i="1" a="1"/>
  <c r="AL1854" i="1" s="1"/>
  <c r="AL1856" i="1" a="1"/>
  <c r="AL1856" i="1" s="1"/>
  <c r="AL1858" i="1" a="1"/>
  <c r="AL1858" i="1" s="1"/>
  <c r="AL1860" i="1" a="1"/>
  <c r="AL1860" i="1" s="1"/>
  <c r="AL1862" i="1" a="1"/>
  <c r="AL1862" i="1" s="1"/>
  <c r="AL1864" i="1" a="1"/>
  <c r="AL1864" i="1" s="1"/>
  <c r="K1866" i="1" a="1"/>
  <c r="K1866" i="1" s="1"/>
  <c r="AL1866" i="1" a="1"/>
  <c r="AL1866" i="1" s="1"/>
  <c r="AH1866" i="1" a="1"/>
  <c r="AH1866" i="1" s="1"/>
  <c r="K1868" i="1" a="1"/>
  <c r="K1868" i="1" s="1"/>
  <c r="AL1868" i="1" a="1"/>
  <c r="AL1868" i="1" s="1"/>
  <c r="AH1868" i="1" a="1"/>
  <c r="AH1868" i="1" s="1"/>
  <c r="K1870" i="1" a="1"/>
  <c r="K1870" i="1" s="1"/>
  <c r="AL1870" i="1" a="1"/>
  <c r="AL1870" i="1" s="1"/>
  <c r="AH1870" i="1" a="1"/>
  <c r="AH1870" i="1" s="1"/>
  <c r="K1872" i="1" a="1"/>
  <c r="K1872" i="1" s="1"/>
  <c r="AL1872" i="1" a="1"/>
  <c r="AL1872" i="1" s="1"/>
  <c r="AH1872" i="1" a="1"/>
  <c r="AH1872" i="1" s="1"/>
  <c r="K1874" i="1" a="1"/>
  <c r="K1874" i="1" s="1"/>
  <c r="AL1874" i="1" a="1"/>
  <c r="AL1874" i="1" s="1"/>
  <c r="AH1874" i="1" a="1"/>
  <c r="AH1874" i="1" s="1"/>
  <c r="K1876" i="1" a="1"/>
  <c r="K1876" i="1" s="1"/>
  <c r="AL1876" i="1" a="1"/>
  <c r="AL1876" i="1" s="1"/>
  <c r="AH1876" i="1" a="1"/>
  <c r="AH1876" i="1" s="1"/>
  <c r="K1878" i="1" a="1"/>
  <c r="K1878" i="1" s="1"/>
  <c r="AL1878" i="1" a="1"/>
  <c r="AL1878" i="1" s="1"/>
  <c r="AH1878" i="1" a="1"/>
  <c r="AH1878" i="1" s="1"/>
  <c r="AL1880" i="1" a="1"/>
  <c r="AL1880" i="1" s="1"/>
  <c r="AL1882" i="1" a="1"/>
  <c r="AL1882" i="1" s="1"/>
  <c r="AL1884" i="1" a="1"/>
  <c r="AL1884" i="1" s="1"/>
  <c r="K1886" i="1" a="1"/>
  <c r="K1886" i="1" s="1"/>
  <c r="AL1886" i="1" a="1"/>
  <c r="AL1886" i="1" s="1"/>
  <c r="AH1886" i="1" a="1"/>
  <c r="AH1886" i="1" s="1"/>
  <c r="K1888" i="1" a="1"/>
  <c r="K1888" i="1" s="1"/>
  <c r="AL1888" i="1" a="1"/>
  <c r="AL1888" i="1" s="1"/>
  <c r="AH1888" i="1" a="1"/>
  <c r="AH1888" i="1" s="1"/>
  <c r="K1890" i="1" a="1"/>
  <c r="K1890" i="1" s="1"/>
  <c r="AL1890" i="1" a="1"/>
  <c r="AL1890" i="1" s="1"/>
  <c r="AH1890" i="1" a="1"/>
  <c r="AH1890" i="1" s="1"/>
  <c r="AL1892" i="1" a="1"/>
  <c r="AL1892" i="1" s="1"/>
  <c r="AL1894" i="1" a="1"/>
  <c r="AL1894" i="1" s="1"/>
  <c r="AL1896" i="1" a="1"/>
  <c r="AL1896" i="1" s="1"/>
  <c r="AL1898" i="1" a="1"/>
  <c r="AL1898" i="1" s="1"/>
  <c r="K1900" i="1" a="1"/>
  <c r="K1900" i="1" s="1"/>
  <c r="AL1900" i="1" a="1"/>
  <c r="AL1900" i="1" s="1"/>
  <c r="AH1900" i="1" a="1"/>
  <c r="AH1900" i="1" s="1"/>
  <c r="K1902" i="1" a="1"/>
  <c r="K1902" i="1" s="1"/>
  <c r="AL1902" i="1" a="1"/>
  <c r="AL1902" i="1" s="1"/>
  <c r="AH1902" i="1" a="1"/>
  <c r="AH1902" i="1" s="1"/>
  <c r="AL1904" i="1" a="1"/>
  <c r="AL1904" i="1" s="1"/>
  <c r="AL1906" i="1" a="1"/>
  <c r="AL1906" i="1" s="1"/>
  <c r="AL1908" i="1" a="1"/>
  <c r="AL1908" i="1" s="1"/>
  <c r="K1910" i="1" a="1"/>
  <c r="K1910" i="1" s="1"/>
  <c r="AL1910" i="1" a="1"/>
  <c r="AL1910" i="1" s="1"/>
  <c r="AH1910" i="1" a="1"/>
  <c r="AH1910" i="1" s="1"/>
  <c r="K1912" i="1" a="1"/>
  <c r="K1912" i="1" s="1"/>
  <c r="AL1912" i="1" a="1"/>
  <c r="AL1912" i="1" s="1"/>
  <c r="AH1912" i="1" a="1"/>
  <c r="AH1912" i="1" s="1"/>
  <c r="K1914" i="1" a="1"/>
  <c r="K1914" i="1" s="1"/>
  <c r="AL1914" i="1" a="1"/>
  <c r="AL1914" i="1" s="1"/>
  <c r="AH1914" i="1" a="1"/>
  <c r="AH1914" i="1" s="1"/>
  <c r="K1916" i="1" a="1"/>
  <c r="K1916" i="1" s="1"/>
  <c r="AL1916" i="1" a="1"/>
  <c r="AL1916" i="1" s="1"/>
  <c r="AH1916" i="1" a="1"/>
  <c r="AH1916" i="1" s="1"/>
  <c r="AL1918" i="1" a="1"/>
  <c r="AL1918" i="1" s="1"/>
  <c r="AL1920" i="1" a="1"/>
  <c r="AL1920" i="1" s="1"/>
  <c r="AL1922" i="1" a="1"/>
  <c r="AL1922" i="1" s="1"/>
  <c r="AL1924" i="1" a="1"/>
  <c r="AL1924" i="1" s="1"/>
  <c r="AL1926" i="1" a="1"/>
  <c r="AL1926" i="1" s="1"/>
  <c r="AL1928" i="1" a="1"/>
  <c r="AL1928" i="1" s="1"/>
  <c r="AL1930" i="1" a="1"/>
  <c r="AL1930" i="1" s="1"/>
  <c r="AL1932" i="1" a="1"/>
  <c r="AL1932" i="1" s="1"/>
  <c r="AL1934" i="1" a="1"/>
  <c r="AL1934" i="1" s="1"/>
  <c r="K1936" i="1" a="1"/>
  <c r="K1936" i="1" s="1"/>
  <c r="AL1936" i="1" a="1"/>
  <c r="AL1936" i="1" s="1"/>
  <c r="AH1936" i="1" a="1"/>
  <c r="AH1936" i="1" s="1"/>
  <c r="K1938" i="1" a="1"/>
  <c r="K1938" i="1" s="1"/>
  <c r="AL1938" i="1" a="1"/>
  <c r="AL1938" i="1" s="1"/>
  <c r="AH1938" i="1" a="1"/>
  <c r="AH1938" i="1" s="1"/>
  <c r="K1940" i="1" a="1"/>
  <c r="K1940" i="1" s="1"/>
  <c r="AL1940" i="1" a="1"/>
  <c r="AL1940" i="1" s="1"/>
  <c r="AH1940" i="1" a="1"/>
  <c r="AH1940" i="1" s="1"/>
  <c r="K1942" i="1" a="1"/>
  <c r="K1942" i="1" s="1"/>
  <c r="AL1942" i="1" a="1"/>
  <c r="AL1942" i="1" s="1"/>
  <c r="AH1942" i="1" a="1"/>
  <c r="AH1942" i="1" s="1"/>
  <c r="K1944" i="1" a="1"/>
  <c r="K1944" i="1" s="1"/>
  <c r="AL1944" i="1" a="1"/>
  <c r="AL1944" i="1" s="1"/>
  <c r="AH1944" i="1" a="1"/>
  <c r="AH1944" i="1" s="1"/>
  <c r="K1946" i="1" a="1"/>
  <c r="K1946" i="1" s="1"/>
  <c r="AL1946" i="1" a="1"/>
  <c r="AL1946" i="1" s="1"/>
  <c r="AH1946" i="1" a="1"/>
  <c r="AH1946" i="1" s="1"/>
  <c r="AL1948" i="1" a="1"/>
  <c r="AL1948" i="1" s="1"/>
  <c r="AL1950" i="1" a="1"/>
  <c r="AL1950" i="1" s="1"/>
  <c r="AL1952" i="1" a="1"/>
  <c r="AL1952" i="1" s="1"/>
  <c r="AL1954" i="1" a="1"/>
  <c r="AL1954" i="1" s="1"/>
  <c r="AL1956" i="1" a="1"/>
  <c r="AL1956" i="1" s="1"/>
  <c r="AL1958" i="1" a="1"/>
  <c r="AL1958" i="1" s="1"/>
  <c r="K1960" i="1" a="1"/>
  <c r="K1960" i="1" s="1"/>
  <c r="AL1960" i="1" a="1"/>
  <c r="AL1960" i="1" s="1"/>
  <c r="AH1960" i="1" a="1"/>
  <c r="AH1960" i="1" s="1"/>
  <c r="AL1962" i="1" a="1"/>
  <c r="AL1962" i="1" s="1"/>
  <c r="AL1964" i="1" a="1"/>
  <c r="AL1964" i="1" s="1"/>
  <c r="AL1966" i="1" a="1"/>
  <c r="AL1966" i="1" s="1"/>
  <c r="AL1968" i="1" a="1"/>
  <c r="AL1968" i="1" s="1"/>
  <c r="AL1970" i="1" a="1"/>
  <c r="AL1970" i="1" s="1"/>
  <c r="AL1972" i="1" a="1"/>
  <c r="AL1972" i="1" s="1"/>
  <c r="AL1974" i="1" a="1"/>
  <c r="AL1974" i="1" s="1"/>
  <c r="AL1976" i="1" a="1"/>
  <c r="AL1976" i="1" s="1"/>
  <c r="AL1978" i="1" a="1"/>
  <c r="AL1978" i="1" s="1"/>
  <c r="AL1980" i="1" a="1"/>
  <c r="AL1980" i="1" s="1"/>
  <c r="AL1982" i="1" a="1"/>
  <c r="AL1982" i="1" s="1"/>
  <c r="AL1984" i="1" a="1"/>
  <c r="AL1984" i="1" s="1"/>
  <c r="AL1986" i="1" a="1"/>
  <c r="AL1986" i="1" s="1"/>
  <c r="AL1988" i="1" a="1"/>
  <c r="AL1988" i="1" s="1"/>
  <c r="K1795" i="1" a="1"/>
  <c r="K1795" i="1" s="1"/>
  <c r="AK1795" i="1" a="1"/>
  <c r="AK1795" i="1" s="1"/>
  <c r="AL1795" i="1" s="1" a="1"/>
  <c r="AL1795" i="1" s="1"/>
  <c r="AH1795" i="1" a="1"/>
  <c r="AH1795" i="1" s="1"/>
  <c r="K1797" i="1" a="1"/>
  <c r="K1797" i="1" s="1"/>
  <c r="AK1797" i="1" a="1"/>
  <c r="AK1797" i="1" s="1"/>
  <c r="AL1797" i="1" s="1" a="1"/>
  <c r="AL1797" i="1" s="1"/>
  <c r="AH1797" i="1" a="1"/>
  <c r="AH1797" i="1" s="1"/>
  <c r="K1813" i="1" a="1"/>
  <c r="K1813" i="1" s="1"/>
  <c r="AK1813" i="1" a="1"/>
  <c r="AK1813" i="1" s="1"/>
  <c r="AL1813" i="1" s="1" a="1"/>
  <c r="AL1813" i="1" s="1"/>
  <c r="AH1813" i="1" a="1"/>
  <c r="AH1813" i="1" s="1"/>
  <c r="K1814" i="1" a="1"/>
  <c r="K1814" i="1" s="1"/>
  <c r="AK1814" i="1" a="1"/>
  <c r="AK1814" i="1" s="1"/>
  <c r="AL1814" i="1" s="1" a="1"/>
  <c r="AL1814" i="1" s="1"/>
  <c r="AH1814" i="1" a="1"/>
  <c r="AH1814" i="1" s="1"/>
  <c r="K1815" i="1" a="1"/>
  <c r="K1815" i="1" s="1"/>
  <c r="AK1815" i="1" a="1"/>
  <c r="AK1815" i="1" s="1"/>
  <c r="AL1815" i="1" s="1" a="1"/>
  <c r="AL1815" i="1" s="1"/>
  <c r="AH1815" i="1" a="1"/>
  <c r="AH1815" i="1" s="1"/>
  <c r="K1816" i="1" a="1"/>
  <c r="K1816" i="1" s="1"/>
  <c r="AK1816" i="1" a="1"/>
  <c r="AK1816" i="1" s="1"/>
  <c r="AL1816" i="1" s="1" a="1"/>
  <c r="AL1816" i="1" s="1"/>
  <c r="AH1816" i="1" a="1"/>
  <c r="AH1816" i="1" s="1"/>
  <c r="K1817" i="1" a="1"/>
  <c r="K1817" i="1" s="1"/>
  <c r="AK1817" i="1" a="1"/>
  <c r="AK1817" i="1" s="1"/>
  <c r="AL1817" i="1" s="1" a="1"/>
  <c r="AL1817" i="1" s="1"/>
  <c r="AH1817" i="1" a="1"/>
  <c r="AH1817" i="1" s="1"/>
  <c r="K1818" i="1" a="1"/>
  <c r="K1818" i="1" s="1"/>
  <c r="AK1818" i="1" a="1"/>
  <c r="AK1818" i="1" s="1"/>
  <c r="AL1818" i="1" s="1" a="1"/>
  <c r="AL1818" i="1" s="1"/>
  <c r="AH1818" i="1" a="1"/>
  <c r="AH1818" i="1" s="1"/>
  <c r="K1820" i="1" a="1"/>
  <c r="K1820" i="1" s="1"/>
  <c r="AK1820" i="1" a="1"/>
  <c r="AK1820" i="1" s="1"/>
  <c r="AL1820" i="1" s="1" a="1"/>
  <c r="AL1820" i="1" s="1"/>
  <c r="AH1820" i="1" a="1"/>
  <c r="AH1820" i="1" s="1"/>
  <c r="K1821" i="1" a="1"/>
  <c r="K1821" i="1" s="1"/>
  <c r="AK1821" i="1" a="1"/>
  <c r="AK1821" i="1" s="1"/>
  <c r="AL1821" i="1" s="1" a="1"/>
  <c r="AL1821" i="1" s="1"/>
  <c r="AH1821" i="1" a="1"/>
  <c r="AH1821" i="1" s="1"/>
  <c r="K1822" i="1" a="1"/>
  <c r="K1822" i="1" s="1"/>
  <c r="AK1822" i="1" a="1"/>
  <c r="AK1822" i="1" s="1"/>
  <c r="AL1822" i="1" s="1" a="1"/>
  <c r="AL1822" i="1" s="1"/>
  <c r="AH1822" i="1" a="1"/>
  <c r="AH1822" i="1" s="1"/>
  <c r="K1823" i="1" a="1"/>
  <c r="K1823" i="1" s="1"/>
  <c r="AK1823" i="1" a="1"/>
  <c r="AK1823" i="1" s="1"/>
  <c r="AL1823" i="1" s="1" a="1"/>
  <c r="AL1823" i="1" s="1"/>
  <c r="AH1823" i="1" a="1"/>
  <c r="AH1823" i="1" s="1"/>
  <c r="K1824" i="1" a="1"/>
  <c r="K1824" i="1" s="1"/>
  <c r="AK1824" i="1" a="1"/>
  <c r="AK1824" i="1" s="1"/>
  <c r="AL1824" i="1" s="1" a="1"/>
  <c r="AL1824" i="1" s="1"/>
  <c r="AH1824" i="1" a="1"/>
  <c r="AH1824" i="1" s="1"/>
  <c r="K1825" i="1" a="1"/>
  <c r="K1825" i="1" s="1"/>
  <c r="AK1825" i="1" a="1"/>
  <c r="AK1825" i="1" s="1"/>
  <c r="AL1825" i="1" s="1" a="1"/>
  <c r="AL1825" i="1" s="1"/>
  <c r="AH1825" i="1" a="1"/>
  <c r="AH1825" i="1" s="1"/>
  <c r="K1826" i="1" a="1"/>
  <c r="K1826" i="1" s="1"/>
  <c r="AK1826" i="1" a="1"/>
  <c r="AK1826" i="1" s="1"/>
  <c r="AL1826" i="1" s="1" a="1"/>
  <c r="AL1826" i="1" s="1"/>
  <c r="AH1826" i="1" a="1"/>
  <c r="AH1826" i="1" s="1"/>
  <c r="K1827" i="1" a="1"/>
  <c r="K1827" i="1" s="1"/>
  <c r="AK1827" i="1" a="1"/>
  <c r="AK1827" i="1" s="1"/>
  <c r="AL1827" i="1" s="1" a="1"/>
  <c r="AL1827" i="1" s="1"/>
  <c r="AH1827" i="1" a="1"/>
  <c r="AH1827" i="1" s="1"/>
  <c r="K1828" i="1" a="1"/>
  <c r="K1828" i="1" s="1"/>
  <c r="AK1828" i="1" a="1"/>
  <c r="AK1828" i="1" s="1"/>
  <c r="AL1828" i="1" s="1" a="1"/>
  <c r="AL1828" i="1" s="1"/>
  <c r="AH1828" i="1" a="1"/>
  <c r="AH1828" i="1" s="1"/>
  <c r="K1829" i="1" a="1"/>
  <c r="K1829" i="1" s="1"/>
  <c r="AK1829" i="1" a="1"/>
  <c r="AK1829" i="1" s="1"/>
  <c r="AL1829" i="1" s="1" a="1"/>
  <c r="AL1829" i="1" s="1"/>
  <c r="AH1829" i="1" a="1"/>
  <c r="AH1829" i="1" s="1"/>
  <c r="K1830" i="1" a="1"/>
  <c r="K1830" i="1" s="1"/>
  <c r="AK1830" i="1" a="1"/>
  <c r="AK1830" i="1" s="1"/>
  <c r="AL1830" i="1" s="1" a="1"/>
  <c r="AL1830" i="1" s="1"/>
  <c r="AH1830" i="1" a="1"/>
  <c r="AH1830" i="1" s="1"/>
  <c r="K1831" i="1" a="1"/>
  <c r="K1831" i="1" s="1"/>
  <c r="AK1831" i="1" a="1"/>
  <c r="AK1831" i="1" s="1"/>
  <c r="AL1831" i="1" s="1" a="1"/>
  <c r="AL1831" i="1" s="1"/>
  <c r="AH1831" i="1" a="1"/>
  <c r="AH1831" i="1" s="1"/>
  <c r="K1832" i="1" a="1"/>
  <c r="K1832" i="1" s="1"/>
  <c r="AK1832" i="1" a="1"/>
  <c r="AK1832" i="1" s="1"/>
  <c r="AL1832" i="1" s="1" a="1"/>
  <c r="AL1832" i="1" s="1"/>
  <c r="AH1832" i="1" a="1"/>
  <c r="AH1832" i="1" s="1"/>
  <c r="K1833" i="1" a="1"/>
  <c r="K1833" i="1" s="1"/>
  <c r="AK1833" i="1" a="1"/>
  <c r="AK1833" i="1" s="1"/>
  <c r="AL1833" i="1" s="1" a="1"/>
  <c r="AL1833" i="1" s="1"/>
  <c r="AH1833" i="1" a="1"/>
  <c r="AH1833" i="1" s="1"/>
  <c r="K1834" i="1" a="1"/>
  <c r="K1834" i="1" s="1"/>
  <c r="AK1834" i="1" a="1"/>
  <c r="AK1834" i="1" s="1"/>
  <c r="AL1834" i="1" s="1" a="1"/>
  <c r="AL1834" i="1" s="1"/>
  <c r="AH1834" i="1" a="1"/>
  <c r="AH1834" i="1" s="1"/>
  <c r="K1835" i="1" a="1"/>
  <c r="K1835" i="1" s="1"/>
  <c r="AK1835" i="1" a="1"/>
  <c r="AK1835" i="1" s="1"/>
  <c r="AL1835" i="1" s="1" a="1"/>
  <c r="AL1835" i="1" s="1"/>
  <c r="AH1835" i="1" a="1"/>
  <c r="AH1835" i="1" s="1"/>
  <c r="K1837" i="1" a="1"/>
  <c r="K1837" i="1" s="1"/>
  <c r="AK1837" i="1" a="1"/>
  <c r="AK1837" i="1" s="1"/>
  <c r="AL1837" i="1" s="1" a="1"/>
  <c r="AL1837" i="1" s="1"/>
  <c r="AH1837" i="1" a="1"/>
  <c r="AH1837" i="1" s="1"/>
  <c r="K1838" i="1" a="1"/>
  <c r="K1838" i="1" s="1"/>
  <c r="AK1838" i="1" a="1"/>
  <c r="AK1838" i="1" s="1"/>
  <c r="AL1838" i="1" s="1" a="1"/>
  <c r="AL1838" i="1" s="1"/>
  <c r="AH1838" i="1" a="1"/>
  <c r="AH1838" i="1" s="1"/>
  <c r="K1839" i="1" a="1"/>
  <c r="K1839" i="1" s="1"/>
  <c r="AK1839" i="1" a="1"/>
  <c r="AK1839" i="1" s="1"/>
  <c r="AL1839" i="1" s="1" a="1"/>
  <c r="AL1839" i="1" s="1"/>
  <c r="AH1839" i="1" a="1"/>
  <c r="AH1839" i="1" s="1"/>
  <c r="K1840" i="1" a="1"/>
  <c r="K1840" i="1" s="1"/>
  <c r="AK1840" i="1" a="1"/>
  <c r="AK1840" i="1" s="1"/>
  <c r="AL1840" i="1" s="1" a="1"/>
  <c r="AL1840" i="1" s="1"/>
  <c r="AH1840" i="1" a="1"/>
  <c r="AH1840" i="1" s="1"/>
  <c r="K1841" i="1" a="1"/>
  <c r="K1841" i="1" s="1"/>
  <c r="AK1841" i="1" a="1"/>
  <c r="AK1841" i="1" s="1"/>
  <c r="AL1841" i="1" s="1" a="1"/>
  <c r="AL1841" i="1" s="1"/>
  <c r="AH1841" i="1" a="1"/>
  <c r="AH1841" i="1" s="1"/>
  <c r="K1842" i="1" a="1"/>
  <c r="K1842" i="1" s="1"/>
  <c r="AK1842" i="1" a="1"/>
  <c r="AK1842" i="1" s="1"/>
  <c r="AL1842" i="1" s="1" a="1"/>
  <c r="AL1842" i="1" s="1"/>
  <c r="AH1842" i="1" a="1"/>
  <c r="AH1842" i="1" s="1"/>
  <c r="K1843" i="1" a="1"/>
  <c r="K1843" i="1" s="1"/>
  <c r="AK1843" i="1" a="1"/>
  <c r="AK1843" i="1" s="1"/>
  <c r="AL1843" i="1" s="1" a="1"/>
  <c r="AL1843" i="1" s="1"/>
  <c r="AH1843" i="1" a="1"/>
  <c r="AH1843" i="1" s="1"/>
  <c r="K1844" i="1" a="1"/>
  <c r="K1844" i="1" s="1"/>
  <c r="AK1844" i="1" a="1"/>
  <c r="AK1844" i="1" s="1"/>
  <c r="AL1844" i="1" s="1" a="1"/>
  <c r="AL1844" i="1" s="1"/>
  <c r="AH1844" i="1" a="1"/>
  <c r="AH1844" i="1" s="1"/>
  <c r="K1865" i="1" a="1"/>
  <c r="K1865" i="1" s="1"/>
  <c r="AL1865" i="1" a="1"/>
  <c r="AL1865" i="1" s="1"/>
  <c r="AH1865" i="1" a="1"/>
  <c r="AH1865" i="1" s="1"/>
  <c r="K1867" i="1" a="1"/>
  <c r="K1867" i="1" s="1"/>
  <c r="AL1867" i="1" a="1"/>
  <c r="AL1867" i="1" s="1"/>
  <c r="AH1867" i="1" a="1"/>
  <c r="AH1867" i="1" s="1"/>
  <c r="K1869" i="1" a="1"/>
  <c r="K1869" i="1" s="1"/>
  <c r="AL1869" i="1" a="1"/>
  <c r="AL1869" i="1" s="1"/>
  <c r="AH1869" i="1" a="1"/>
  <c r="AH1869" i="1" s="1"/>
  <c r="K1871" i="1" a="1"/>
  <c r="K1871" i="1" s="1"/>
  <c r="AL1871" i="1" a="1"/>
  <c r="AL1871" i="1" s="1"/>
  <c r="AH1871" i="1" a="1"/>
  <c r="AH1871" i="1" s="1"/>
  <c r="K1873" i="1" a="1"/>
  <c r="K1873" i="1" s="1"/>
  <c r="AL1873" i="1" a="1"/>
  <c r="AL1873" i="1" s="1"/>
  <c r="AH1873" i="1" a="1"/>
  <c r="AH1873" i="1" s="1"/>
  <c r="K1875" i="1" a="1"/>
  <c r="K1875" i="1" s="1"/>
  <c r="AL1875" i="1" a="1"/>
  <c r="AL1875" i="1" s="1"/>
  <c r="AH1875" i="1" a="1"/>
  <c r="AH1875" i="1" s="1"/>
  <c r="K1877" i="1" a="1"/>
  <c r="K1877" i="1" s="1"/>
  <c r="AL1877" i="1" a="1"/>
  <c r="AL1877" i="1" s="1"/>
  <c r="AH1877" i="1" a="1"/>
  <c r="AH1877" i="1" s="1"/>
  <c r="K1885" i="1" a="1"/>
  <c r="K1885" i="1" s="1"/>
  <c r="AL1885" i="1" a="1"/>
  <c r="AL1885" i="1" s="1"/>
  <c r="AH1885" i="1" a="1"/>
  <c r="AH1885" i="1" s="1"/>
  <c r="K1887" i="1" a="1"/>
  <c r="K1887" i="1" s="1"/>
  <c r="AL1887" i="1" a="1"/>
  <c r="AL1887" i="1" s="1"/>
  <c r="AH1887" i="1" a="1"/>
  <c r="AH1887" i="1" s="1"/>
  <c r="K1889" i="1" a="1"/>
  <c r="K1889" i="1" s="1"/>
  <c r="AL1889" i="1" a="1"/>
  <c r="AL1889" i="1" s="1"/>
  <c r="AH1889" i="1" a="1"/>
  <c r="AH1889" i="1" s="1"/>
  <c r="K1899" i="1" a="1"/>
  <c r="K1899" i="1" s="1"/>
  <c r="AL1899" i="1" a="1"/>
  <c r="AL1899" i="1" s="1"/>
  <c r="AH1899" i="1" a="1"/>
  <c r="AH1899" i="1" s="1"/>
  <c r="K1901" i="1" a="1"/>
  <c r="K1901" i="1" s="1"/>
  <c r="AL1901" i="1" a="1"/>
  <c r="AL1901" i="1" s="1"/>
  <c r="AH1901" i="1" a="1"/>
  <c r="AH1901" i="1" s="1"/>
  <c r="K1909" i="1" a="1"/>
  <c r="K1909" i="1" s="1"/>
  <c r="AL1909" i="1" a="1"/>
  <c r="AL1909" i="1" s="1"/>
  <c r="AH1909" i="1" a="1"/>
  <c r="AH1909" i="1" s="1"/>
  <c r="K1911" i="1" a="1"/>
  <c r="K1911" i="1" s="1"/>
  <c r="AL1911" i="1" a="1"/>
  <c r="AL1911" i="1" s="1"/>
  <c r="AH1911" i="1" a="1"/>
  <c r="AH1911" i="1" s="1"/>
  <c r="K1913" i="1" a="1"/>
  <c r="K1913" i="1" s="1"/>
  <c r="AL1913" i="1" a="1"/>
  <c r="AL1913" i="1" s="1"/>
  <c r="AH1913" i="1" a="1"/>
  <c r="AH1913" i="1" s="1"/>
  <c r="K1915" i="1" a="1"/>
  <c r="K1915" i="1" s="1"/>
  <c r="AL1915" i="1" a="1"/>
  <c r="AL1915" i="1" s="1"/>
  <c r="AH1915" i="1" a="1"/>
  <c r="AH1915" i="1" s="1"/>
  <c r="K1917" i="1" a="1"/>
  <c r="K1917" i="1" s="1"/>
  <c r="AL1917" i="1" a="1"/>
  <c r="AL1917" i="1" s="1"/>
  <c r="AH1917" i="1" a="1"/>
  <c r="AH1917" i="1" s="1"/>
  <c r="K1937" i="1" a="1"/>
  <c r="K1937" i="1" s="1"/>
  <c r="AL1937" i="1" a="1"/>
  <c r="AL1937" i="1" s="1"/>
  <c r="AH1937" i="1" a="1"/>
  <c r="AH1937" i="1" s="1"/>
  <c r="K1939" i="1" a="1"/>
  <c r="K1939" i="1" s="1"/>
  <c r="AL1939" i="1" a="1"/>
  <c r="AL1939" i="1" s="1"/>
  <c r="AH1939" i="1" a="1"/>
  <c r="AH1939" i="1" s="1"/>
  <c r="K1941" i="1" a="1"/>
  <c r="K1941" i="1" s="1"/>
  <c r="AL1941" i="1" a="1"/>
  <c r="AL1941" i="1" s="1"/>
  <c r="AH1941" i="1" a="1"/>
  <c r="AH1941" i="1" s="1"/>
  <c r="K1943" i="1" a="1"/>
  <c r="K1943" i="1" s="1"/>
  <c r="AL1943" i="1" a="1"/>
  <c r="AL1943" i="1" s="1"/>
  <c r="AH1943" i="1" a="1"/>
  <c r="AH1943" i="1" s="1"/>
  <c r="K1945" i="1" a="1"/>
  <c r="K1945" i="1" s="1"/>
  <c r="AL1945" i="1" a="1"/>
  <c r="AL1945" i="1" s="1"/>
  <c r="AH1945" i="1" a="1"/>
  <c r="AH1945" i="1" s="1"/>
  <c r="K1947" i="1" a="1"/>
  <c r="K1947" i="1" s="1"/>
  <c r="AL1947" i="1" a="1"/>
  <c r="AL1947" i="1" s="1"/>
  <c r="AH1947" i="1" a="1"/>
  <c r="AH1947" i="1" s="1"/>
  <c r="K1991" i="1" a="1"/>
  <c r="K1991" i="1" s="1"/>
  <c r="AK1991" i="1" a="1"/>
  <c r="AK1991" i="1" s="1"/>
  <c r="AL1991" i="1" s="1" a="1"/>
  <c r="AL1991" i="1" s="1"/>
  <c r="AH1991" i="1" a="1"/>
  <c r="AH1991" i="1" s="1"/>
  <c r="K1993" i="1" a="1"/>
  <c r="K1993" i="1" s="1"/>
  <c r="AK1993" i="1" a="1"/>
  <c r="AK1993" i="1" s="1"/>
  <c r="AL1993" i="1" s="1" a="1"/>
  <c r="AL1993" i="1" s="1"/>
  <c r="AH1993" i="1" a="1"/>
  <c r="AH1993" i="1" s="1"/>
  <c r="K1995" i="1" a="1"/>
  <c r="K1995" i="1" s="1"/>
  <c r="AK1995" i="1" a="1"/>
  <c r="AK1995" i="1" s="1"/>
  <c r="AL1995" i="1" s="1" a="1"/>
  <c r="AL1995" i="1" s="1"/>
  <c r="AH1995" i="1" a="1"/>
  <c r="AH1995" i="1" s="1"/>
  <c r="K1997" i="1" a="1"/>
  <c r="K1997" i="1" s="1"/>
  <c r="AK1997" i="1" a="1"/>
  <c r="AK1997" i="1" s="1"/>
  <c r="AL1997" i="1" s="1" a="1"/>
  <c r="AL1997" i="1" s="1"/>
  <c r="AH1997" i="1" a="1"/>
  <c r="AH1997" i="1" s="1"/>
  <c r="K2009" i="1" a="1"/>
  <c r="K2009" i="1" s="1"/>
  <c r="AK2009" i="1" a="1"/>
  <c r="AK2009" i="1" s="1"/>
  <c r="AL2009" i="1" s="1" a="1"/>
  <c r="AL2009" i="1" s="1"/>
  <c r="AH2009" i="1" a="1"/>
  <c r="AH2009" i="1" s="1"/>
  <c r="K2011" i="1" a="1"/>
  <c r="K2011" i="1" s="1"/>
  <c r="AK2011" i="1" a="1"/>
  <c r="AK2011" i="1" s="1"/>
  <c r="AL2011" i="1" s="1" a="1"/>
  <c r="AL2011" i="1" s="1"/>
  <c r="AH2011" i="1" a="1"/>
  <c r="AH2011" i="1" s="1"/>
  <c r="K2015" i="1" a="1"/>
  <c r="K2015" i="1" s="1"/>
  <c r="AK2015" i="1" a="1"/>
  <c r="AK2015" i="1" s="1"/>
  <c r="AL2015" i="1" s="1" a="1"/>
  <c r="AL2015" i="1" s="1"/>
  <c r="AH2015" i="1" a="1"/>
  <c r="AH2015" i="1" s="1"/>
  <c r="K2017" i="1" a="1"/>
  <c r="K2017" i="1" s="1"/>
  <c r="AK2017" i="1" a="1"/>
  <c r="AK2017" i="1" s="1"/>
  <c r="AL2017" i="1" s="1" a="1"/>
  <c r="AL2017" i="1" s="1"/>
  <c r="AH2017" i="1" a="1"/>
  <c r="AH2017" i="1" s="1"/>
  <c r="K2018" i="1" a="1"/>
  <c r="K2018" i="1" s="1"/>
  <c r="AK2018" i="1" a="1"/>
  <c r="AK2018" i="1" s="1"/>
  <c r="AL2018" i="1" s="1" a="1"/>
  <c r="AL2018" i="1" s="1"/>
  <c r="AH2018" i="1" a="1"/>
  <c r="AH2018" i="1" s="1"/>
  <c r="AH2053" i="1" a="1"/>
  <c r="AH2053" i="1" s="1"/>
  <c r="K2053" i="1" a="1"/>
  <c r="K2053" i="1" s="1"/>
  <c r="AL2053" i="1" a="1"/>
  <c r="AL2053" i="1" s="1"/>
  <c r="AH2055" i="1" a="1"/>
  <c r="AH2055" i="1" s="1"/>
  <c r="K2055" i="1" a="1"/>
  <c r="K2055" i="1" s="1"/>
  <c r="AL2055" i="1" a="1"/>
  <c r="AL2055" i="1" s="1"/>
  <c r="AH2057" i="1" a="1"/>
  <c r="AH2057" i="1" s="1"/>
  <c r="K2057" i="1" a="1"/>
  <c r="K2057" i="1" s="1"/>
  <c r="AL2057" i="1" a="1"/>
  <c r="AL2057" i="1" s="1"/>
  <c r="AH2059" i="1" a="1"/>
  <c r="AH2059" i="1" s="1"/>
  <c r="K2059" i="1" a="1"/>
  <c r="K2059" i="1" s="1"/>
  <c r="AL2059" i="1" a="1"/>
  <c r="AL2059" i="1" s="1"/>
  <c r="AH2061" i="1" a="1"/>
  <c r="AH2061" i="1" s="1"/>
  <c r="K2061" i="1" a="1"/>
  <c r="K2061" i="1" s="1"/>
  <c r="AL2061" i="1" a="1"/>
  <c r="AL2061" i="1" s="1"/>
  <c r="AH2063" i="1" a="1"/>
  <c r="AH2063" i="1" s="1"/>
  <c r="K2063" i="1" a="1"/>
  <c r="K2063" i="1" s="1"/>
  <c r="AL2063" i="1" a="1"/>
  <c r="AL2063" i="1" s="1"/>
  <c r="AH2065" i="1" a="1"/>
  <c r="AH2065" i="1" s="1"/>
  <c r="K2065" i="1" a="1"/>
  <c r="K2065" i="1" s="1"/>
  <c r="AL2065" i="1" a="1"/>
  <c r="AL2065" i="1" s="1"/>
  <c r="AH2067" i="1" a="1"/>
  <c r="AH2067" i="1" s="1"/>
  <c r="K2067" i="1" a="1"/>
  <c r="K2067" i="1" s="1"/>
  <c r="AL2067" i="1" a="1"/>
  <c r="AL2067" i="1" s="1"/>
  <c r="AH2069" i="1" a="1"/>
  <c r="AH2069" i="1" s="1"/>
  <c r="K2069" i="1" a="1"/>
  <c r="K2069" i="1" s="1"/>
  <c r="AL2069" i="1" a="1"/>
  <c r="AL2069" i="1" s="1"/>
  <c r="AH2071" i="1" a="1"/>
  <c r="AH2071" i="1" s="1"/>
  <c r="K2071" i="1" a="1"/>
  <c r="K2071" i="1" s="1"/>
  <c r="AL2071" i="1" a="1"/>
  <c r="AL2071" i="1" s="1"/>
  <c r="AH2073" i="1" a="1"/>
  <c r="AH2073" i="1" s="1"/>
  <c r="K2073" i="1" a="1"/>
  <c r="K2073" i="1" s="1"/>
  <c r="AL2073" i="1" a="1"/>
  <c r="AL2073" i="1" s="1"/>
  <c r="AH2075" i="1" a="1"/>
  <c r="AH2075" i="1" s="1"/>
  <c r="K2075" i="1" a="1"/>
  <c r="K2075" i="1" s="1"/>
  <c r="AL2075" i="1" a="1"/>
  <c r="AL2075" i="1" s="1"/>
  <c r="AH2077" i="1" a="1"/>
  <c r="AH2077" i="1" s="1"/>
  <c r="K2077" i="1" a="1"/>
  <c r="K2077" i="1" s="1"/>
  <c r="AL2077" i="1" a="1"/>
  <c r="AL2077" i="1" s="1"/>
  <c r="AH2079" i="1" a="1"/>
  <c r="AH2079" i="1" s="1"/>
  <c r="K2079" i="1" a="1"/>
  <c r="K2079" i="1" s="1"/>
  <c r="AL2079" i="1" a="1"/>
  <c r="AL2079" i="1" s="1"/>
  <c r="AH2081" i="1" a="1"/>
  <c r="AH2081" i="1" s="1"/>
  <c r="K2081" i="1" a="1"/>
  <c r="K2081" i="1" s="1"/>
  <c r="AL2081" i="1" a="1"/>
  <c r="AL2081" i="1" s="1"/>
  <c r="AH2083" i="1" a="1"/>
  <c r="AH2083" i="1" s="1"/>
  <c r="K2083" i="1" a="1"/>
  <c r="K2083" i="1" s="1"/>
  <c r="AL2083" i="1" a="1"/>
  <c r="AL2083" i="1" s="1"/>
  <c r="AH2085" i="1" a="1"/>
  <c r="AH2085" i="1" s="1"/>
  <c r="K2085" i="1" a="1"/>
  <c r="K2085" i="1" s="1"/>
  <c r="AL2085" i="1" a="1"/>
  <c r="AL2085" i="1" s="1"/>
  <c r="AH2087" i="1" a="1"/>
  <c r="AH2087" i="1" s="1"/>
  <c r="K2087" i="1" a="1"/>
  <c r="K2087" i="1" s="1"/>
  <c r="AL2087" i="1" a="1"/>
  <c r="AL2087" i="1" s="1"/>
  <c r="AH2089" i="1" a="1"/>
  <c r="AH2089" i="1" s="1"/>
  <c r="K2089" i="1" a="1"/>
  <c r="K2089" i="1" s="1"/>
  <c r="AL2089" i="1" a="1"/>
  <c r="AL2089" i="1" s="1"/>
  <c r="AH2091" i="1" a="1"/>
  <c r="AH2091" i="1" s="1"/>
  <c r="K2091" i="1" a="1"/>
  <c r="K2091" i="1" s="1"/>
  <c r="AL2091" i="1" a="1"/>
  <c r="AL2091" i="1" s="1"/>
  <c r="AH2093" i="1" a="1"/>
  <c r="AH2093" i="1" s="1"/>
  <c r="K2093" i="1" a="1"/>
  <c r="K2093" i="1" s="1"/>
  <c r="AL2093" i="1" a="1"/>
  <c r="AL2093" i="1" s="1"/>
  <c r="AH2095" i="1" a="1"/>
  <c r="AH2095" i="1" s="1"/>
  <c r="K2095" i="1" a="1"/>
  <c r="K2095" i="1" s="1"/>
  <c r="AL2095" i="1" a="1"/>
  <c r="AL2095" i="1" s="1"/>
  <c r="AH2097" i="1" a="1"/>
  <c r="AH2097" i="1" s="1"/>
  <c r="K2097" i="1" a="1"/>
  <c r="K2097" i="1" s="1"/>
  <c r="AL2097" i="1" a="1"/>
  <c r="AL2097" i="1" s="1"/>
  <c r="AH2099" i="1" a="1"/>
  <c r="AH2099" i="1" s="1"/>
  <c r="K2099" i="1" a="1"/>
  <c r="K2099" i="1" s="1"/>
  <c r="AL2099" i="1" a="1"/>
  <c r="AL2099" i="1" s="1"/>
  <c r="K1990" i="1" a="1"/>
  <c r="K1990" i="1" s="1"/>
  <c r="AK1990" i="1" a="1"/>
  <c r="AK1990" i="1" s="1"/>
  <c r="AL1990" i="1" s="1" a="1"/>
  <c r="AL1990" i="1" s="1"/>
  <c r="AH1990" i="1" a="1"/>
  <c r="AH1990" i="1" s="1"/>
  <c r="K1992" i="1" a="1"/>
  <c r="K1992" i="1" s="1"/>
  <c r="AK1992" i="1" a="1"/>
  <c r="AK1992" i="1" s="1"/>
  <c r="AL1992" i="1" s="1" a="1"/>
  <c r="AL1992" i="1" s="1"/>
  <c r="AH1992" i="1" a="1"/>
  <c r="AH1992" i="1" s="1"/>
  <c r="K1994" i="1" a="1"/>
  <c r="K1994" i="1" s="1"/>
  <c r="AK1994" i="1" a="1"/>
  <c r="AK1994" i="1" s="1"/>
  <c r="AL1994" i="1" s="1" a="1"/>
  <c r="AL1994" i="1" s="1"/>
  <c r="AH1994" i="1" a="1"/>
  <c r="AH1994" i="1" s="1"/>
  <c r="K1996" i="1" a="1"/>
  <c r="K1996" i="1" s="1"/>
  <c r="AK1996" i="1" a="1"/>
  <c r="AK1996" i="1" s="1"/>
  <c r="AL1996" i="1" s="1" a="1"/>
  <c r="AL1996" i="1" s="1"/>
  <c r="AH1996" i="1" a="1"/>
  <c r="AH1996" i="1" s="1"/>
  <c r="K1998" i="1" a="1"/>
  <c r="K1998" i="1" s="1"/>
  <c r="AK1998" i="1" a="1"/>
  <c r="AK1998" i="1" s="1"/>
  <c r="AL1998" i="1" s="1" a="1"/>
  <c r="AL1998" i="1" s="1"/>
  <c r="AH1998" i="1" a="1"/>
  <c r="AH1998" i="1" s="1"/>
  <c r="K1999" i="1" a="1"/>
  <c r="K1999" i="1" s="1"/>
  <c r="AK1999" i="1" a="1"/>
  <c r="AK1999" i="1" s="1"/>
  <c r="AL1999" i="1" s="1" a="1"/>
  <c r="AL1999" i="1" s="1"/>
  <c r="AH1999" i="1" a="1"/>
  <c r="AH1999" i="1" s="1"/>
  <c r="K2000" i="1" a="1"/>
  <c r="K2000" i="1" s="1"/>
  <c r="AK2000" i="1" a="1"/>
  <c r="AK2000" i="1" s="1"/>
  <c r="AL2000" i="1" s="1" a="1"/>
  <c r="AL2000" i="1" s="1"/>
  <c r="AH2000" i="1" a="1"/>
  <c r="AH2000" i="1" s="1"/>
  <c r="K2001" i="1" a="1"/>
  <c r="K2001" i="1" s="1"/>
  <c r="AK2001" i="1" a="1"/>
  <c r="AK2001" i="1" s="1"/>
  <c r="AL2001" i="1" s="1" a="1"/>
  <c r="AL2001" i="1" s="1"/>
  <c r="AH2001" i="1" a="1"/>
  <c r="AH2001" i="1" s="1"/>
  <c r="K2002" i="1" a="1"/>
  <c r="K2002" i="1" s="1"/>
  <c r="AK2002" i="1" a="1"/>
  <c r="AK2002" i="1" s="1"/>
  <c r="AL2002" i="1" s="1" a="1"/>
  <c r="AL2002" i="1" s="1"/>
  <c r="AH2002" i="1" a="1"/>
  <c r="AH2002" i="1" s="1"/>
  <c r="K2003" i="1" a="1"/>
  <c r="K2003" i="1" s="1"/>
  <c r="AK2003" i="1" a="1"/>
  <c r="AK2003" i="1" s="1"/>
  <c r="AL2003" i="1" s="1" a="1"/>
  <c r="AL2003" i="1" s="1"/>
  <c r="AH2003" i="1" a="1"/>
  <c r="AH2003" i="1" s="1"/>
  <c r="K2004" i="1" a="1"/>
  <c r="K2004" i="1" s="1"/>
  <c r="AK2004" i="1" a="1"/>
  <c r="AK2004" i="1" s="1"/>
  <c r="AL2004" i="1" s="1" a="1"/>
  <c r="AL2004" i="1" s="1"/>
  <c r="AH2004" i="1" a="1"/>
  <c r="AH2004" i="1" s="1"/>
  <c r="K2005" i="1" a="1"/>
  <c r="K2005" i="1" s="1"/>
  <c r="AK2005" i="1" a="1"/>
  <c r="AK2005" i="1" s="1"/>
  <c r="AL2005" i="1" s="1" a="1"/>
  <c r="AL2005" i="1" s="1"/>
  <c r="AH2005" i="1" a="1"/>
  <c r="AH2005" i="1" s="1"/>
  <c r="K2006" i="1" a="1"/>
  <c r="K2006" i="1" s="1"/>
  <c r="AK2006" i="1" a="1"/>
  <c r="AK2006" i="1" s="1"/>
  <c r="AL2006" i="1" s="1" a="1"/>
  <c r="AL2006" i="1" s="1"/>
  <c r="AH2006" i="1" a="1"/>
  <c r="AH2006" i="1" s="1"/>
  <c r="K2007" i="1" a="1"/>
  <c r="K2007" i="1" s="1"/>
  <c r="AK2007" i="1" a="1"/>
  <c r="AK2007" i="1" s="1"/>
  <c r="AL2007" i="1" s="1" a="1"/>
  <c r="AL2007" i="1" s="1"/>
  <c r="AH2007" i="1" a="1"/>
  <c r="AH2007" i="1" s="1"/>
  <c r="K2008" i="1" a="1"/>
  <c r="K2008" i="1" s="1"/>
  <c r="AK2008" i="1" a="1"/>
  <c r="AK2008" i="1" s="1"/>
  <c r="AL2008" i="1" s="1" a="1"/>
  <c r="AL2008" i="1" s="1"/>
  <c r="AH2008" i="1" a="1"/>
  <c r="AH2008" i="1" s="1"/>
  <c r="K2010" i="1" a="1"/>
  <c r="K2010" i="1" s="1"/>
  <c r="AK2010" i="1" a="1"/>
  <c r="AK2010" i="1" s="1"/>
  <c r="AL2010" i="1" s="1" a="1"/>
  <c r="AL2010" i="1" s="1"/>
  <c r="AH2010" i="1" a="1"/>
  <c r="AH2010" i="1" s="1"/>
  <c r="K2012" i="1" a="1"/>
  <c r="K2012" i="1" s="1"/>
  <c r="AK2012" i="1" a="1"/>
  <c r="AK2012" i="1" s="1"/>
  <c r="AL2012" i="1" s="1" a="1"/>
  <c r="AL2012" i="1" s="1"/>
  <c r="AH2012" i="1" a="1"/>
  <c r="AH2012" i="1" s="1"/>
  <c r="K2013" i="1" a="1"/>
  <c r="K2013" i="1" s="1"/>
  <c r="AK2013" i="1" a="1"/>
  <c r="AK2013" i="1" s="1"/>
  <c r="AL2013" i="1" s="1" a="1"/>
  <c r="AL2013" i="1" s="1"/>
  <c r="AH2013" i="1" a="1"/>
  <c r="AH2013" i="1" s="1"/>
  <c r="K2014" i="1" a="1"/>
  <c r="K2014" i="1" s="1"/>
  <c r="AK2014" i="1" a="1"/>
  <c r="AK2014" i="1" s="1"/>
  <c r="AL2014" i="1" s="1" a="1"/>
  <c r="AL2014" i="1" s="1"/>
  <c r="AH2014" i="1" a="1"/>
  <c r="AH2014" i="1" s="1"/>
  <c r="K2016" i="1" a="1"/>
  <c r="K2016" i="1" s="1"/>
  <c r="AK2016" i="1" a="1"/>
  <c r="AK2016" i="1" s="1"/>
  <c r="AL2016" i="1" s="1" a="1"/>
  <c r="AL2016" i="1" s="1"/>
  <c r="AH2016" i="1" a="1"/>
  <c r="AH2016" i="1" s="1"/>
  <c r="K2019" i="1" a="1"/>
  <c r="K2019" i="1" s="1"/>
  <c r="AK2019" i="1" a="1"/>
  <c r="AK2019" i="1" s="1"/>
  <c r="AL2019" i="1" s="1" a="1"/>
  <c r="AL2019" i="1" s="1"/>
  <c r="AH2019" i="1" a="1"/>
  <c r="AH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AL2032" i="1" a="1"/>
  <c r="AL2032" i="1" s="1"/>
  <c r="AL2034" i="1" a="1"/>
  <c r="AL2034" i="1" s="1"/>
  <c r="AL2036" i="1" a="1"/>
  <c r="AL2036" i="1" s="1"/>
  <c r="AL2038" i="1" a="1"/>
  <c r="AL2038" i="1" s="1"/>
  <c r="AL2040" i="1" a="1"/>
  <c r="AL2040" i="1" s="1"/>
  <c r="AL2042" i="1" a="1"/>
  <c r="AL2042" i="1" s="1"/>
  <c r="AL2044" i="1" a="1"/>
  <c r="AL2044" i="1" s="1"/>
  <c r="AL2046" i="1" a="1"/>
  <c r="AL2046" i="1" s="1"/>
  <c r="AL2048" i="1" a="1"/>
  <c r="AL2048" i="1" s="1"/>
  <c r="AL2050" i="1" a="1"/>
  <c r="AL2050" i="1" s="1"/>
  <c r="AH2052" i="1" a="1"/>
  <c r="AH2052" i="1" s="1"/>
  <c r="K2052" i="1" a="1"/>
  <c r="K2052" i="1" s="1"/>
  <c r="AL2052" i="1" a="1"/>
  <c r="AL2052" i="1" s="1"/>
  <c r="AH2054" i="1" a="1"/>
  <c r="AH2054" i="1" s="1"/>
  <c r="K2054" i="1" a="1"/>
  <c r="K2054" i="1" s="1"/>
  <c r="AL2054" i="1" a="1"/>
  <c r="AL2054" i="1" s="1"/>
  <c r="AH2056" i="1" a="1"/>
  <c r="AH2056" i="1" s="1"/>
  <c r="K2056" i="1" a="1"/>
  <c r="K2056" i="1" s="1"/>
  <c r="AL2056" i="1" a="1"/>
  <c r="AL2056" i="1" s="1"/>
  <c r="AH2058" i="1" a="1"/>
  <c r="AH2058" i="1" s="1"/>
  <c r="K2058" i="1" a="1"/>
  <c r="K2058" i="1" s="1"/>
  <c r="AL2058" i="1" a="1"/>
  <c r="AL2058" i="1" s="1"/>
  <c r="AH2060" i="1" a="1"/>
  <c r="AH2060" i="1" s="1"/>
  <c r="K2060" i="1" a="1"/>
  <c r="K2060" i="1" s="1"/>
  <c r="AL2060" i="1" a="1"/>
  <c r="AL2060" i="1" s="1"/>
  <c r="AH2062" i="1" a="1"/>
  <c r="AH2062" i="1" s="1"/>
  <c r="K2062" i="1" a="1"/>
  <c r="K2062" i="1" s="1"/>
  <c r="AL2062" i="1" a="1"/>
  <c r="AL2062" i="1" s="1"/>
  <c r="AH2064" i="1" a="1"/>
  <c r="AH2064" i="1" s="1"/>
  <c r="K2064" i="1" a="1"/>
  <c r="K2064" i="1" s="1"/>
  <c r="AL2064" i="1" a="1"/>
  <c r="AL2064" i="1" s="1"/>
  <c r="AH2066" i="1" a="1"/>
  <c r="AH2066" i="1" s="1"/>
  <c r="K2066" i="1" a="1"/>
  <c r="K2066" i="1" s="1"/>
  <c r="AL2066" i="1" a="1"/>
  <c r="AL2066" i="1" s="1"/>
  <c r="AH2068" i="1" a="1"/>
  <c r="AH2068" i="1" s="1"/>
  <c r="K2068" i="1" a="1"/>
  <c r="K2068" i="1" s="1"/>
  <c r="AL2068" i="1" a="1"/>
  <c r="AL2068" i="1" s="1"/>
  <c r="AH2070" i="1" a="1"/>
  <c r="AH2070" i="1" s="1"/>
  <c r="K2070" i="1" a="1"/>
  <c r="K2070" i="1" s="1"/>
  <c r="AL2070" i="1" a="1"/>
  <c r="AL2070" i="1" s="1"/>
  <c r="AH2072" i="1" a="1"/>
  <c r="AH2072" i="1" s="1"/>
  <c r="K2072" i="1" a="1"/>
  <c r="K2072" i="1" s="1"/>
  <c r="AL2072" i="1" a="1"/>
  <c r="AL2072" i="1" s="1"/>
  <c r="AH2074" i="1" a="1"/>
  <c r="AH2074" i="1" s="1"/>
  <c r="K2074" i="1" a="1"/>
  <c r="K2074" i="1" s="1"/>
  <c r="AL2074" i="1" a="1"/>
  <c r="AL2074" i="1" s="1"/>
  <c r="AH2076" i="1" a="1"/>
  <c r="AH2076" i="1" s="1"/>
  <c r="K2076" i="1" a="1"/>
  <c r="K2076" i="1" s="1"/>
  <c r="AL2076" i="1" a="1"/>
  <c r="AL2076" i="1" s="1"/>
  <c r="AH2078" i="1" a="1"/>
  <c r="AH2078" i="1" s="1"/>
  <c r="K2078" i="1" a="1"/>
  <c r="K2078" i="1" s="1"/>
  <c r="AL2078" i="1" a="1"/>
  <c r="AL2078" i="1" s="1"/>
  <c r="AH2080" i="1" a="1"/>
  <c r="AH2080" i="1" s="1"/>
  <c r="K2080" i="1" a="1"/>
  <c r="K2080" i="1" s="1"/>
  <c r="AL2080" i="1" a="1"/>
  <c r="AL2080" i="1" s="1"/>
  <c r="AH2082" i="1" a="1"/>
  <c r="AH2082" i="1" s="1"/>
  <c r="K2082" i="1" a="1"/>
  <c r="K2082" i="1" s="1"/>
  <c r="AL2082" i="1" a="1"/>
  <c r="AL2082" i="1" s="1"/>
  <c r="AH2084" i="1" a="1"/>
  <c r="AH2084" i="1" s="1"/>
  <c r="K2084" i="1" a="1"/>
  <c r="K2084" i="1" s="1"/>
  <c r="AL2084" i="1" a="1"/>
  <c r="AL2084" i="1" s="1"/>
  <c r="AH2086" i="1" a="1"/>
  <c r="AH2086" i="1" s="1"/>
  <c r="K2086" i="1" a="1"/>
  <c r="K2086" i="1" s="1"/>
  <c r="AL2086" i="1" a="1"/>
  <c r="AL2086" i="1" s="1"/>
  <c r="AH2088" i="1" a="1"/>
  <c r="AH2088" i="1" s="1"/>
  <c r="K2088" i="1" a="1"/>
  <c r="K2088" i="1" s="1"/>
  <c r="AL2088" i="1" a="1"/>
  <c r="AL2088" i="1" s="1"/>
  <c r="AH2090" i="1" a="1"/>
  <c r="AH2090" i="1" s="1"/>
  <c r="K2090" i="1" a="1"/>
  <c r="K2090" i="1" s="1"/>
  <c r="AL2090" i="1" a="1"/>
  <c r="AL2090" i="1" s="1"/>
  <c r="AH2092" i="1" a="1"/>
  <c r="AH2092" i="1" s="1"/>
  <c r="K2092" i="1" a="1"/>
  <c r="K2092" i="1" s="1"/>
  <c r="AL2092" i="1" a="1"/>
  <c r="AL2092" i="1" s="1"/>
  <c r="AH2094" i="1" a="1"/>
  <c r="AH2094" i="1" s="1"/>
  <c r="K2094" i="1" a="1"/>
  <c r="K2094" i="1" s="1"/>
  <c r="AL2094" i="1" a="1"/>
  <c r="AL2094" i="1" s="1"/>
  <c r="AH2096" i="1" a="1"/>
  <c r="AH2096" i="1" s="1"/>
  <c r="K2096" i="1" a="1"/>
  <c r="K2096" i="1" s="1"/>
  <c r="AL2096" i="1" a="1"/>
  <c r="AL2096" i="1" s="1"/>
  <c r="AH2098" i="1" a="1"/>
  <c r="AH2098" i="1" s="1"/>
  <c r="K2098" i="1" a="1"/>
  <c r="K2098" i="1" s="1"/>
  <c r="AL2098" i="1" a="1"/>
  <c r="AL2098" i="1" s="1"/>
  <c r="AH2100" i="1" a="1"/>
  <c r="AH2100" i="1" s="1"/>
  <c r="K2100" i="1" a="1"/>
  <c r="K2100" i="1" s="1"/>
  <c r="AL2100" i="1" a="1"/>
  <c r="AL2100" i="1" s="1"/>
  <c r="AL2102" i="1" a="1"/>
  <c r="AL2102" i="1" s="1"/>
  <c r="AL2104" i="1" a="1"/>
  <c r="AL2104" i="1" s="1"/>
  <c r="AL2106" i="1" a="1"/>
  <c r="AL2106" i="1" s="1"/>
  <c r="AL2108" i="1" a="1"/>
  <c r="AL2108" i="1" s="1"/>
  <c r="K2110" i="1" a="1"/>
  <c r="K2110" i="1" s="1"/>
  <c r="AK2110" i="1" a="1"/>
  <c r="AK2110" i="1" s="1"/>
  <c r="AL2110" i="1" s="1" a="1"/>
  <c r="AL2110" i="1" s="1"/>
  <c r="AH2110" i="1" a="1"/>
  <c r="AH2110" i="1" s="1"/>
  <c r="K2112" i="1" a="1"/>
  <c r="K2112" i="1" s="1"/>
  <c r="AK2112" i="1" a="1"/>
  <c r="AK2112" i="1" s="1"/>
  <c r="AL2112" i="1" s="1" a="1"/>
  <c r="AL2112" i="1" s="1"/>
  <c r="AH2112" i="1" a="1"/>
  <c r="AH2112" i="1" s="1"/>
  <c r="K2114" i="1" a="1"/>
  <c r="K2114" i="1" s="1"/>
  <c r="AK2114" i="1" a="1"/>
  <c r="AK2114" i="1" s="1"/>
  <c r="AL2114" i="1" s="1" a="1"/>
  <c r="AL2114" i="1" s="1"/>
  <c r="AH2114" i="1" a="1"/>
  <c r="AH2114" i="1" s="1"/>
  <c r="K2116" i="1" a="1"/>
  <c r="K2116" i="1" s="1"/>
  <c r="AK2116" i="1" a="1"/>
  <c r="AK2116" i="1" s="1"/>
  <c r="AL2116" i="1" s="1" a="1"/>
  <c r="AL2116" i="1" s="1"/>
  <c r="AH2116" i="1" a="1"/>
  <c r="AH2116" i="1" s="1"/>
  <c r="K2118" i="1" a="1"/>
  <c r="K2118" i="1" s="1"/>
  <c r="AK2118" i="1" a="1"/>
  <c r="AK2118" i="1" s="1"/>
  <c r="AL2118" i="1" s="1" a="1"/>
  <c r="AL2118" i="1" s="1"/>
  <c r="AH2118" i="1" a="1"/>
  <c r="AH2118" i="1" s="1"/>
  <c r="K2120" i="1" a="1"/>
  <c r="K2120" i="1" s="1"/>
  <c r="AK2120" i="1" a="1"/>
  <c r="AK2120" i="1" s="1"/>
  <c r="AL2120" i="1" s="1" a="1"/>
  <c r="AL2120" i="1" s="1"/>
  <c r="AH2120" i="1" a="1"/>
  <c r="AH2120" i="1" s="1"/>
  <c r="K2122" i="1" a="1"/>
  <c r="K2122" i="1" s="1"/>
  <c r="AK2122" i="1" a="1"/>
  <c r="AK2122" i="1" s="1"/>
  <c r="AL2122" i="1" s="1" a="1"/>
  <c r="AL2122" i="1" s="1"/>
  <c r="AH2122" i="1" a="1"/>
  <c r="AH2122" i="1" s="1"/>
  <c r="K2127" i="1" a="1"/>
  <c r="K2127" i="1" s="1"/>
  <c r="AL2127" i="1" a="1"/>
  <c r="AL2127" i="1" s="1"/>
  <c r="AH2127" i="1" a="1"/>
  <c r="AH2127" i="1" s="1"/>
  <c r="K2129" i="1" a="1"/>
  <c r="K2129" i="1" s="1"/>
  <c r="AL2129" i="1" a="1"/>
  <c r="AL2129" i="1" s="1"/>
  <c r="AH2129" i="1" a="1"/>
  <c r="AH2129" i="1" s="1"/>
  <c r="K2131" i="1" a="1"/>
  <c r="K2131" i="1" s="1"/>
  <c r="AL2131" i="1" a="1"/>
  <c r="AL2131" i="1" s="1"/>
  <c r="AH2131" i="1" a="1"/>
  <c r="AH2131" i="1" s="1"/>
  <c r="K2133" i="1" a="1"/>
  <c r="K2133" i="1" s="1"/>
  <c r="AL2133" i="1" a="1"/>
  <c r="AL2133" i="1" s="1"/>
  <c r="AH2133" i="1" a="1"/>
  <c r="AH2133" i="1" s="1"/>
  <c r="K2135" i="1" a="1"/>
  <c r="K2135" i="1" s="1"/>
  <c r="AL2135" i="1" a="1"/>
  <c r="AL2135" i="1" s="1"/>
  <c r="AH2135" i="1" a="1"/>
  <c r="AH2135" i="1" s="1"/>
  <c r="K2137" i="1" a="1"/>
  <c r="K2137" i="1" s="1"/>
  <c r="AL2137" i="1" a="1"/>
  <c r="AL2137" i="1" s="1"/>
  <c r="AH2137" i="1" a="1"/>
  <c r="AH2137" i="1" s="1"/>
  <c r="AH2020" i="1" a="1"/>
  <c r="AH2020" i="1" s="1"/>
  <c r="AK2020" i="1" a="1"/>
  <c r="AK2020" i="1" s="1"/>
  <c r="AL2020" i="1" s="1" a="1"/>
  <c r="AL2020" i="1" s="1"/>
  <c r="AH2021" i="1" a="1"/>
  <c r="AH2021" i="1" s="1"/>
  <c r="AK2021" i="1" a="1"/>
  <c r="AK2021" i="1" s="1"/>
  <c r="AL2021" i="1" s="1" a="1"/>
  <c r="AL2021" i="1" s="1"/>
  <c r="AH2022" i="1" a="1"/>
  <c r="AH2022" i="1" s="1"/>
  <c r="AK2022" i="1" a="1"/>
  <c r="AK2022" i="1" s="1"/>
  <c r="AL2022" i="1" s="1" a="1"/>
  <c r="AL2022" i="1" s="1"/>
  <c r="AH2023" i="1" a="1"/>
  <c r="AH2023" i="1" s="1"/>
  <c r="AK2023" i="1" a="1"/>
  <c r="AK2023" i="1" s="1"/>
  <c r="AL2023" i="1" s="1" a="1"/>
  <c r="AL2023" i="1" s="1"/>
  <c r="AH2024" i="1" a="1"/>
  <c r="AH2024" i="1" s="1"/>
  <c r="AK2024" i="1" a="1"/>
  <c r="AK2024" i="1" s="1"/>
  <c r="AL2024" i="1" s="1" a="1"/>
  <c r="AL2024" i="1" s="1"/>
  <c r="AH2025" i="1" a="1"/>
  <c r="AH2025" i="1" s="1"/>
  <c r="AK2025" i="1" a="1"/>
  <c r="AK2025" i="1" s="1"/>
  <c r="AL2025" i="1" s="1" a="1"/>
  <c r="AL2025" i="1" s="1"/>
  <c r="AH2026" i="1" a="1"/>
  <c r="AH2026" i="1" s="1"/>
  <c r="AK2026" i="1" a="1"/>
  <c r="AK2026" i="1" s="1"/>
  <c r="AL2026" i="1" s="1" a="1"/>
  <c r="AL2026" i="1" s="1"/>
  <c r="AH2027" i="1" a="1"/>
  <c r="AH2027" i="1" s="1"/>
  <c r="AK2027" i="1" a="1"/>
  <c r="AK2027" i="1" s="1"/>
  <c r="AL2027" i="1" s="1" a="1"/>
  <c r="AL2027" i="1" s="1"/>
  <c r="AH2028" i="1" a="1"/>
  <c r="AH2028" i="1" s="1"/>
  <c r="AK2028" i="1" a="1"/>
  <c r="AK2028" i="1" s="1"/>
  <c r="AL2028" i="1" s="1" a="1"/>
  <c r="AL2028" i="1" s="1"/>
  <c r="AH2029" i="1" a="1"/>
  <c r="AH2029" i="1" s="1"/>
  <c r="AK2029" i="1" a="1"/>
  <c r="AK2029" i="1" s="1"/>
  <c r="AL2029" i="1" s="1" a="1"/>
  <c r="AL2029" i="1" s="1"/>
  <c r="AH2030" i="1" a="1"/>
  <c r="AH2030" i="1" s="1"/>
  <c r="AK2030" i="1" a="1"/>
  <c r="AK2030" i="1" s="1"/>
  <c r="AL2030" i="1" s="1" a="1"/>
  <c r="AL2030" i="1" s="1"/>
  <c r="K2111" i="1" a="1"/>
  <c r="K2111" i="1" s="1"/>
  <c r="AK2111" i="1" a="1"/>
  <c r="AK2111" i="1" s="1"/>
  <c r="AL2111" i="1" s="1" a="1"/>
  <c r="AL2111" i="1" s="1"/>
  <c r="AH2111" i="1" a="1"/>
  <c r="AH2111" i="1" s="1"/>
  <c r="K2113" i="1" a="1"/>
  <c r="K2113" i="1" s="1"/>
  <c r="AK2113" i="1" a="1"/>
  <c r="AK2113" i="1" s="1"/>
  <c r="AL2113" i="1" s="1" a="1"/>
  <c r="AL2113" i="1" s="1"/>
  <c r="AH2113" i="1" a="1"/>
  <c r="AH2113" i="1" s="1"/>
  <c r="K2115" i="1" a="1"/>
  <c r="K2115" i="1" s="1"/>
  <c r="AK2115" i="1" a="1"/>
  <c r="AK2115" i="1" s="1"/>
  <c r="AL2115" i="1" s="1" a="1"/>
  <c r="AL2115" i="1" s="1"/>
  <c r="AH2115" i="1" a="1"/>
  <c r="AH2115" i="1" s="1"/>
  <c r="K2117" i="1" a="1"/>
  <c r="K2117" i="1" s="1"/>
  <c r="AK2117" i="1" a="1"/>
  <c r="AK2117" i="1" s="1"/>
  <c r="AL2117" i="1" s="1" a="1"/>
  <c r="AL2117" i="1" s="1"/>
  <c r="AH2117" i="1" a="1"/>
  <c r="AH2117" i="1" s="1"/>
  <c r="K2119" i="1" a="1"/>
  <c r="K2119" i="1" s="1"/>
  <c r="AK2119" i="1" a="1"/>
  <c r="AK2119" i="1" s="1"/>
  <c r="AL2119" i="1" s="1" a="1"/>
  <c r="AL2119" i="1" s="1"/>
  <c r="AH2119" i="1" a="1"/>
  <c r="AH2119" i="1" s="1"/>
  <c r="K2121" i="1" a="1"/>
  <c r="K2121" i="1" s="1"/>
  <c r="AK2121" i="1" a="1"/>
  <c r="AK2121" i="1" s="1"/>
  <c r="AL2121" i="1" s="1" a="1"/>
  <c r="AL2121" i="1" s="1"/>
  <c r="AH2121" i="1" a="1"/>
  <c r="AH2121" i="1" s="1"/>
  <c r="K2123" i="1" a="1"/>
  <c r="K2123" i="1" s="1"/>
  <c r="AK2123" i="1" a="1"/>
  <c r="AK2123" i="1" s="1"/>
  <c r="AL2123" i="1" s="1" a="1"/>
  <c r="AL2123" i="1" s="1"/>
  <c r="AH2123" i="1" a="1"/>
  <c r="AH2123" i="1" s="1"/>
  <c r="AL2124" i="1" a="1"/>
  <c r="AL2124" i="1" s="1"/>
  <c r="K2126" i="1" a="1"/>
  <c r="K2126" i="1" s="1"/>
  <c r="AL2126" i="1" a="1"/>
  <c r="AL2126" i="1" s="1"/>
  <c r="AH2126" i="1" a="1"/>
  <c r="AH2126" i="1" s="1"/>
  <c r="K2128" i="1" a="1"/>
  <c r="K2128" i="1" s="1"/>
  <c r="AL2128" i="1" a="1"/>
  <c r="AL2128" i="1" s="1"/>
  <c r="AH2128" i="1" a="1"/>
  <c r="AH2128" i="1" s="1"/>
  <c r="K2130" i="1" a="1"/>
  <c r="K2130" i="1" s="1"/>
  <c r="AL2130" i="1" a="1"/>
  <c r="AL2130" i="1" s="1"/>
  <c r="AH2130" i="1" a="1"/>
  <c r="AH2130" i="1" s="1"/>
  <c r="K2132" i="1" a="1"/>
  <c r="K2132" i="1" s="1"/>
  <c r="AL2132" i="1" a="1"/>
  <c r="AL2132" i="1" s="1"/>
  <c r="AH2132" i="1" a="1"/>
  <c r="AH2132" i="1" s="1"/>
  <c r="K2134" i="1" a="1"/>
  <c r="K2134" i="1" s="1"/>
  <c r="AL2134" i="1" a="1"/>
  <c r="AL2134" i="1" s="1"/>
  <c r="AH2134" i="1" a="1"/>
  <c r="AH2134" i="1" s="1"/>
  <c r="K2136" i="1" a="1"/>
  <c r="K2136" i="1" s="1"/>
  <c r="AL2136" i="1" a="1"/>
  <c r="AL2136" i="1" s="1"/>
  <c r="AH2136" i="1" a="1"/>
  <c r="AH2136" i="1" s="1"/>
  <c r="K2138" i="1" a="1"/>
  <c r="K2138" i="1" s="1"/>
  <c r="AL2138" i="1" a="1"/>
  <c r="AL2138" i="1" s="1"/>
  <c r="AH2138" i="1" a="1"/>
  <c r="AH2138" i="1" s="1"/>
  <c r="AL2140" i="1" a="1"/>
  <c r="AL2140" i="1" s="1"/>
  <c r="AH2149" i="1" a="1"/>
  <c r="AH2149" i="1" s="1"/>
  <c r="K2149" i="1" a="1"/>
  <c r="K2149" i="1" s="1"/>
  <c r="AL2149" i="1" a="1"/>
  <c r="AL2149" i="1" s="1"/>
  <c r="AH2151" i="1" a="1"/>
  <c r="AH2151" i="1" s="1"/>
  <c r="K2151" i="1" a="1"/>
  <c r="K2151" i="1" s="1"/>
  <c r="AL2151" i="1" a="1"/>
  <c r="AL2151" i="1" s="1"/>
  <c r="AH2153" i="1" a="1"/>
  <c r="AH2153" i="1" s="1"/>
  <c r="K2153" i="1" a="1"/>
  <c r="K2153" i="1" s="1"/>
  <c r="AL2153" i="1" a="1"/>
  <c r="AL2153" i="1" s="1"/>
  <c r="AH2171" i="1" a="1"/>
  <c r="AH2171" i="1" s="1"/>
  <c r="K2171" i="1" a="1"/>
  <c r="K2171" i="1" s="1"/>
  <c r="AL2171" i="1" a="1"/>
  <c r="AL2171" i="1" s="1"/>
  <c r="AH2173" i="1" a="1"/>
  <c r="AH2173" i="1" s="1"/>
  <c r="K2173" i="1" a="1"/>
  <c r="K2173" i="1" s="1"/>
  <c r="AL2173" i="1" a="1"/>
  <c r="AL2173" i="1" s="1"/>
  <c r="AH2175" i="1" a="1"/>
  <c r="AH2175" i="1" s="1"/>
  <c r="K2175" i="1" a="1"/>
  <c r="K2175" i="1" s="1"/>
  <c r="AL2175" i="1" a="1"/>
  <c r="AL2175" i="1" s="1"/>
  <c r="AL2147" i="1" a="1"/>
  <c r="AL2147" i="1" s="1"/>
  <c r="AH2147" i="1" a="1"/>
  <c r="AH2147" i="1" s="1"/>
  <c r="AL2148" i="1" a="1"/>
  <c r="AL2148" i="1" s="1"/>
  <c r="AH2148" i="1" a="1"/>
  <c r="AH2148" i="1" s="1"/>
  <c r="AH2150" i="1" a="1"/>
  <c r="AH2150" i="1" s="1"/>
  <c r="K2150" i="1" a="1"/>
  <c r="K2150" i="1" s="1"/>
  <c r="AL2150" i="1" a="1"/>
  <c r="AL2150" i="1" s="1"/>
  <c r="AH2152" i="1" a="1"/>
  <c r="AH2152" i="1" s="1"/>
  <c r="K2152" i="1" a="1"/>
  <c r="K2152" i="1" s="1"/>
  <c r="AL2152" i="1" a="1"/>
  <c r="AL2152" i="1" s="1"/>
  <c r="AH2154" i="1" a="1"/>
  <c r="AH2154" i="1" s="1"/>
  <c r="K2154" i="1" a="1"/>
  <c r="K2154" i="1" s="1"/>
  <c r="AL2154" i="1" a="1"/>
  <c r="AL2154" i="1" s="1"/>
  <c r="AL2156" i="1" a="1"/>
  <c r="AL2156" i="1" s="1"/>
  <c r="AL2158" i="1" a="1"/>
  <c r="AL2158" i="1" s="1"/>
  <c r="AL2160" i="1" a="1"/>
  <c r="AL2160" i="1" s="1"/>
  <c r="AL2162" i="1" a="1"/>
  <c r="AL2162" i="1" s="1"/>
  <c r="AL2164" i="1" a="1"/>
  <c r="AL2164" i="1" s="1"/>
  <c r="AL2166" i="1" a="1"/>
  <c r="AL2166" i="1" s="1"/>
  <c r="AL2168" i="1" a="1"/>
  <c r="AL2168" i="1" s="1"/>
  <c r="AH2170" i="1" a="1"/>
  <c r="AH2170" i="1" s="1"/>
  <c r="K2170" i="1" a="1"/>
  <c r="K2170" i="1" s="1"/>
  <c r="AL2170" i="1" a="1"/>
  <c r="AL2170" i="1" s="1"/>
  <c r="AH2172" i="1" a="1"/>
  <c r="AH2172" i="1" s="1"/>
  <c r="K2172" i="1" a="1"/>
  <c r="K2172" i="1" s="1"/>
  <c r="AL2172" i="1" a="1"/>
  <c r="AL2172" i="1" s="1"/>
  <c r="AH2174" i="1" a="1"/>
  <c r="AH2174" i="1" s="1"/>
  <c r="K2174" i="1" a="1"/>
  <c r="K2174" i="1" s="1"/>
  <c r="AL2174" i="1" a="1"/>
  <c r="AL2174" i="1" s="1"/>
  <c r="K2181" i="1" a="1"/>
  <c r="K2181" i="1" s="1"/>
  <c r="AK2181" i="1" a="1"/>
  <c r="AK2181" i="1" s="1"/>
  <c r="AL2181" i="1" s="1" a="1"/>
  <c r="AL2181" i="1" s="1"/>
  <c r="AH2181" i="1" a="1"/>
  <c r="AH2181" i="1" s="1"/>
  <c r="K2182" i="1" a="1"/>
  <c r="K2182" i="1" s="1"/>
  <c r="AK2182" i="1" a="1"/>
  <c r="AK2182" i="1" s="1"/>
  <c r="AL2182" i="1" s="1" a="1"/>
  <c r="AL2182" i="1" s="1"/>
  <c r="AH2182" i="1" a="1"/>
  <c r="AH2182" i="1" s="1"/>
  <c r="K2183" i="1" a="1"/>
  <c r="K2183" i="1" s="1"/>
  <c r="AK2183" i="1" a="1"/>
  <c r="AK2183" i="1" s="1"/>
  <c r="AL2183" i="1" s="1" a="1"/>
  <c r="AL2183" i="1" s="1"/>
  <c r="AH2183" i="1" a="1"/>
  <c r="AH2183" i="1" s="1"/>
  <c r="K2184" i="1" a="1"/>
  <c r="K2184" i="1" s="1"/>
  <c r="AK2184" i="1" a="1"/>
  <c r="AK2184" i="1" s="1"/>
  <c r="AL2184" i="1" s="1" a="1"/>
  <c r="AL2184" i="1" s="1"/>
  <c r="AH2184" i="1" a="1"/>
  <c r="AH2184" i="1" s="1"/>
  <c r="K2185" i="1" a="1"/>
  <c r="K2185" i="1" s="1"/>
  <c r="AK2185" i="1" a="1"/>
  <c r="AK2185" i="1" s="1"/>
  <c r="AL2185" i="1" s="1" a="1"/>
  <c r="AL2185" i="1" s="1"/>
  <c r="AH2185" i="1" a="1"/>
  <c r="AH2185" i="1" s="1"/>
  <c r="AH2186" i="1" a="1"/>
  <c r="AH2186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76" i="1" a="1"/>
  <c r="K2176" i="1" s="1"/>
  <c r="AK2176" i="1" a="1"/>
  <c r="AK2176" i="1" s="1"/>
  <c r="AL2176" i="1" s="1" a="1"/>
  <c r="AL2176" i="1" s="1"/>
  <c r="K2177" i="1" a="1"/>
  <c r="K2177" i="1" s="1"/>
  <c r="AK2177" i="1" a="1"/>
  <c r="AK2177" i="1" s="1"/>
  <c r="AL2177" i="1" s="1" a="1"/>
  <c r="AL2177" i="1" s="1"/>
  <c r="AH2177" i="1" a="1"/>
  <c r="AH2177" i="1" s="1"/>
  <c r="K2178" i="1" a="1"/>
  <c r="K2178" i="1" s="1"/>
  <c r="AK2178" i="1" a="1"/>
  <c r="AK2178" i="1" s="1"/>
  <c r="AL2178" i="1" s="1" a="1"/>
  <c r="AL2178" i="1" s="1"/>
  <c r="AH2178" i="1" a="1"/>
  <c r="AH2178" i="1" s="1"/>
  <c r="K2179" i="1" a="1"/>
  <c r="K2179" i="1" s="1"/>
  <c r="AK2179" i="1" a="1"/>
  <c r="AK2179" i="1" s="1"/>
  <c r="AL2179" i="1" s="1" a="1"/>
  <c r="AL2179" i="1" s="1"/>
  <c r="AH2179" i="1" a="1"/>
  <c r="AH2179" i="1" s="1"/>
  <c r="K2180" i="1" a="1"/>
  <c r="K2180" i="1" s="1"/>
  <c r="AK2180" i="1" a="1"/>
  <c r="AK2180" i="1" s="1"/>
  <c r="AL2180" i="1" s="1" a="1"/>
  <c r="AL2180" i="1" s="1"/>
  <c r="AH2180" i="1" a="1"/>
  <c r="AH2180" i="1" s="1"/>
  <c r="K2208" i="1" a="1"/>
  <c r="K2208" i="1" s="1"/>
  <c r="AK2208" i="1" a="1"/>
  <c r="AK2208" i="1" s="1"/>
  <c r="AL2208" i="1" s="1" a="1"/>
  <c r="AL2208" i="1" s="1"/>
  <c r="AH2208" i="1" a="1"/>
  <c r="AH2208" i="1" s="1"/>
  <c r="K2210" i="1" a="1"/>
  <c r="K2210" i="1" s="1"/>
  <c r="AK2210" i="1" a="1"/>
  <c r="AK2210" i="1" s="1"/>
  <c r="AL2210" i="1" s="1" a="1"/>
  <c r="AL2210" i="1" s="1"/>
  <c r="AH2210" i="1" a="1"/>
  <c r="AH2210" i="1" s="1"/>
  <c r="K2212" i="1" a="1"/>
  <c r="K2212" i="1" s="1"/>
  <c r="AK2212" i="1" a="1"/>
  <c r="AK2212" i="1" s="1"/>
  <c r="AL2212" i="1" s="1" a="1"/>
  <c r="AL2212" i="1" s="1"/>
  <c r="AH2212" i="1" a="1"/>
  <c r="AH2212" i="1" s="1"/>
  <c r="AH2214" i="1" a="1"/>
  <c r="AH2214" i="1" s="1"/>
  <c r="K2214" i="1" a="1"/>
  <c r="K2214" i="1" s="1"/>
  <c r="K2215" i="1" a="1"/>
  <c r="K2215" i="1" s="1"/>
  <c r="K2216" i="1" a="1"/>
  <c r="K2216" i="1" s="1"/>
  <c r="AH2218" i="1" a="1"/>
  <c r="AH2218" i="1" s="1"/>
  <c r="K2218" i="1" a="1"/>
  <c r="K2218" i="1" s="1"/>
  <c r="AL2218" i="1" a="1"/>
  <c r="AL2218" i="1" s="1"/>
  <c r="AH2220" i="1" a="1"/>
  <c r="AH2220" i="1" s="1"/>
  <c r="K2220" i="1" a="1"/>
  <c r="K2220" i="1" s="1"/>
  <c r="AL2220" i="1" a="1"/>
  <c r="AL2220" i="1" s="1"/>
  <c r="AH2222" i="1" a="1"/>
  <c r="AH2222" i="1" s="1"/>
  <c r="K2222" i="1" a="1"/>
  <c r="K2222" i="1" s="1"/>
  <c r="AL2222" i="1" a="1"/>
  <c r="AL2222" i="1" s="1"/>
  <c r="AH2224" i="1" a="1"/>
  <c r="AH2224" i="1" s="1"/>
  <c r="K2224" i="1" a="1"/>
  <c r="K2224" i="1" s="1"/>
  <c r="AL2224" i="1" a="1"/>
  <c r="AL2224" i="1" s="1"/>
  <c r="AH2226" i="1" a="1"/>
  <c r="AH2226" i="1" s="1"/>
  <c r="K2226" i="1" a="1"/>
  <c r="K2226" i="1" s="1"/>
  <c r="AL2226" i="1" a="1"/>
  <c r="AL2226" i="1" s="1"/>
  <c r="AH2228" i="1" a="1"/>
  <c r="AH2228" i="1" s="1"/>
  <c r="K2228" i="1" a="1"/>
  <c r="K2228" i="1" s="1"/>
  <c r="AL2228" i="1" a="1"/>
  <c r="AL2228" i="1" s="1"/>
  <c r="AH2230" i="1" a="1"/>
  <c r="AH2230" i="1" s="1"/>
  <c r="K2230" i="1" a="1"/>
  <c r="K2230" i="1" s="1"/>
  <c r="AL2230" i="1" a="1"/>
  <c r="AL2230" i="1" s="1"/>
  <c r="AH2232" i="1" a="1"/>
  <c r="AH2232" i="1" s="1"/>
  <c r="K2232" i="1" a="1"/>
  <c r="K2232" i="1" s="1"/>
  <c r="AL2232" i="1" a="1"/>
  <c r="AL2232" i="1" s="1"/>
  <c r="AL2234" i="1" a="1"/>
  <c r="AL2234" i="1" s="1"/>
  <c r="AK2186" i="1" a="1"/>
  <c r="AK2186" i="1" s="1"/>
  <c r="AL2186" i="1" s="1" a="1"/>
  <c r="AL2186" i="1" s="1"/>
  <c r="AH2187" i="1" a="1"/>
  <c r="AH2187" i="1" s="1"/>
  <c r="AK2187" i="1" a="1"/>
  <c r="AK2187" i="1" s="1"/>
  <c r="AL2187" i="1" s="1" a="1"/>
  <c r="AL2187" i="1" s="1"/>
  <c r="AH2188" i="1" a="1"/>
  <c r="AH2188" i="1" s="1"/>
  <c r="AK2188" i="1" a="1"/>
  <c r="AK2188" i="1" s="1"/>
  <c r="AL2188" i="1" s="1" a="1"/>
  <c r="AL2188" i="1" s="1"/>
  <c r="AH2189" i="1" a="1"/>
  <c r="AH2189" i="1" s="1"/>
  <c r="AK2189" i="1" a="1"/>
  <c r="AK2189" i="1" s="1"/>
  <c r="AL2189" i="1" s="1" a="1"/>
  <c r="AL2189" i="1" s="1"/>
  <c r="AH2190" i="1" a="1"/>
  <c r="AH2190" i="1" s="1"/>
  <c r="AK2190" i="1" a="1"/>
  <c r="AK2190" i="1" s="1"/>
  <c r="AL2190" i="1" s="1" a="1"/>
  <c r="AL2190" i="1" s="1"/>
  <c r="AH2191" i="1" a="1"/>
  <c r="AH2191" i="1" s="1"/>
  <c r="AK2191" i="1" a="1"/>
  <c r="AK2191" i="1" s="1"/>
  <c r="AL2191" i="1" s="1" a="1"/>
  <c r="AL2191" i="1" s="1"/>
  <c r="K2206" i="1" a="1"/>
  <c r="K2206" i="1" s="1"/>
  <c r="AK2206" i="1" a="1"/>
  <c r="AK2206" i="1" s="1"/>
  <c r="AL2206" i="1" s="1" a="1"/>
  <c r="AL2206" i="1" s="1"/>
  <c r="K2207" i="1" a="1"/>
  <c r="K2207" i="1" s="1"/>
  <c r="AK2207" i="1" a="1"/>
  <c r="AK2207" i="1" s="1"/>
  <c r="AL2207" i="1" s="1" a="1"/>
  <c r="AL2207" i="1" s="1"/>
  <c r="AH2207" i="1" a="1"/>
  <c r="AH2207" i="1" s="1"/>
  <c r="K2209" i="1" a="1"/>
  <c r="K2209" i="1" s="1"/>
  <c r="AK2209" i="1" a="1"/>
  <c r="AK2209" i="1" s="1"/>
  <c r="AL2209" i="1" s="1" a="1"/>
  <c r="AL2209" i="1" s="1"/>
  <c r="AH2209" i="1" a="1"/>
  <c r="AH2209" i="1" s="1"/>
  <c r="K2211" i="1" a="1"/>
  <c r="K2211" i="1" s="1"/>
  <c r="AK2211" i="1" a="1"/>
  <c r="AK2211" i="1" s="1"/>
  <c r="AL2211" i="1" s="1" a="1"/>
  <c r="AL2211" i="1" s="1"/>
  <c r="AH2211" i="1" a="1"/>
  <c r="AH2211" i="1" s="1"/>
  <c r="K2213" i="1" a="1"/>
  <c r="K2213" i="1" s="1"/>
  <c r="AK2213" i="1" a="1"/>
  <c r="AK2213" i="1" s="1"/>
  <c r="AL2213" i="1" s="1" a="1"/>
  <c r="AL2213" i="1" s="1"/>
  <c r="AH2213" i="1" a="1"/>
  <c r="AH2213" i="1" s="1"/>
  <c r="AL2214" i="1" a="1"/>
  <c r="AL2214" i="1" s="1"/>
  <c r="K2217" i="1" a="1"/>
  <c r="K2217" i="1" s="1"/>
  <c r="AH2217" i="1" a="1"/>
  <c r="AH2217" i="1" s="1"/>
  <c r="AH2219" i="1" a="1"/>
  <c r="AH2219" i="1" s="1"/>
  <c r="K2219" i="1" a="1"/>
  <c r="K2219" i="1" s="1"/>
  <c r="AL2219" i="1" a="1"/>
  <c r="AL2219" i="1" s="1"/>
  <c r="AH2221" i="1" a="1"/>
  <c r="AH2221" i="1" s="1"/>
  <c r="K2221" i="1" a="1"/>
  <c r="K2221" i="1" s="1"/>
  <c r="AL2221" i="1" a="1"/>
  <c r="AL2221" i="1" s="1"/>
  <c r="AH2223" i="1" a="1"/>
  <c r="AH2223" i="1" s="1"/>
  <c r="K2223" i="1" a="1"/>
  <c r="K2223" i="1" s="1"/>
  <c r="AL2223" i="1" a="1"/>
  <c r="AL2223" i="1" s="1"/>
  <c r="AH2225" i="1" a="1"/>
  <c r="AH2225" i="1" s="1"/>
  <c r="K2225" i="1" a="1"/>
  <c r="K2225" i="1" s="1"/>
  <c r="AL2225" i="1" a="1"/>
  <c r="AL2225" i="1" s="1"/>
  <c r="AH2227" i="1" a="1"/>
  <c r="AH2227" i="1" s="1"/>
  <c r="K2227" i="1" a="1"/>
  <c r="K2227" i="1" s="1"/>
  <c r="AL2227" i="1" a="1"/>
  <c r="AL2227" i="1" s="1"/>
  <c r="AH2229" i="1" a="1"/>
  <c r="AH2229" i="1" s="1"/>
  <c r="K2229" i="1" a="1"/>
  <c r="K2229" i="1" s="1"/>
  <c r="AL2229" i="1" a="1"/>
  <c r="AL2229" i="1" s="1"/>
  <c r="AH2231" i="1" a="1"/>
  <c r="AH2231" i="1" s="1"/>
  <c r="K2231" i="1" a="1"/>
  <c r="K2231" i="1" s="1"/>
  <c r="AL2231" i="1" a="1"/>
  <c r="AL2231" i="1" s="1"/>
  <c r="AH2233" i="1" a="1"/>
  <c r="AH2233" i="1" s="1"/>
  <c r="K2233" i="1" a="1"/>
  <c r="K2233" i="1" s="1"/>
  <c r="AL2233" i="1" a="1"/>
  <c r="AL2233" i="1" s="1"/>
  <c r="K2236" i="1" a="1"/>
  <c r="K2236" i="1" s="1"/>
  <c r="AK2236" i="1" a="1"/>
  <c r="AK2236" i="1" s="1"/>
  <c r="AL2236" i="1" s="1" a="1"/>
  <c r="AL2236" i="1" s="1"/>
  <c r="AH2236" i="1" a="1"/>
  <c r="AH2236" i="1" s="1"/>
  <c r="K2238" i="1" a="1"/>
  <c r="K2238" i="1" s="1"/>
  <c r="AK2238" i="1" a="1"/>
  <c r="AK2238" i="1" s="1"/>
  <c r="AL2238" i="1" s="1" a="1"/>
  <c r="AL2238" i="1" s="1"/>
  <c r="AH2238" i="1" a="1"/>
  <c r="AH2238" i="1" s="1"/>
  <c r="AH2241" i="1" a="1"/>
  <c r="AH2241" i="1" s="1"/>
  <c r="K2241" i="1" a="1"/>
  <c r="K2241" i="1" s="1"/>
  <c r="AL2241" i="1" a="1"/>
  <c r="AL2241" i="1" s="1"/>
  <c r="AH2243" i="1" a="1"/>
  <c r="AH2243" i="1" s="1"/>
  <c r="K2243" i="1" a="1"/>
  <c r="K2243" i="1" s="1"/>
  <c r="AL2243" i="1" a="1"/>
  <c r="AL2243" i="1" s="1"/>
  <c r="AH2245" i="1" a="1"/>
  <c r="AH2245" i="1" s="1"/>
  <c r="K2245" i="1" a="1"/>
  <c r="K2245" i="1" s="1"/>
  <c r="AL2245" i="1" a="1"/>
  <c r="AL2245" i="1" s="1"/>
  <c r="AH2247" i="1" a="1"/>
  <c r="AH2247" i="1" s="1"/>
  <c r="K2247" i="1" a="1"/>
  <c r="K2247" i="1" s="1"/>
  <c r="AL2247" i="1" a="1"/>
  <c r="AL2247" i="1" s="1"/>
  <c r="AI2248" i="1" a="1"/>
  <c r="AI2248" i="1" s="1"/>
  <c r="AJ2248" i="1" a="1"/>
  <c r="AJ2248" i="1" s="1"/>
  <c r="AH2215" i="1" a="1"/>
  <c r="AH2215" i="1" s="1"/>
  <c r="AK2215" i="1" a="1"/>
  <c r="AK2215" i="1" s="1"/>
  <c r="AL2215" i="1" s="1" a="1"/>
  <c r="AL2215" i="1" s="1"/>
  <c r="AH2216" i="1" a="1"/>
  <c r="AH2216" i="1" s="1"/>
  <c r="AK2216" i="1" a="1"/>
  <c r="AK2216" i="1" s="1"/>
  <c r="AL2216" i="1" s="1" a="1"/>
  <c r="AL2216" i="1" s="1"/>
  <c r="AH2234" i="1" a="1"/>
  <c r="AH2234" i="1" s="1"/>
  <c r="K2235" i="1" a="1"/>
  <c r="K2235" i="1" s="1"/>
  <c r="AK2235" i="1" a="1"/>
  <c r="AK2235" i="1" s="1"/>
  <c r="AL2235" i="1" s="1" a="1"/>
  <c r="AL2235" i="1" s="1"/>
  <c r="AH2235" i="1" a="1"/>
  <c r="AH2235" i="1" s="1"/>
  <c r="K2237" i="1" a="1"/>
  <c r="K2237" i="1" s="1"/>
  <c r="AK2237" i="1" a="1"/>
  <c r="AK2237" i="1" s="1"/>
  <c r="AL2237" i="1" s="1" a="1"/>
  <c r="AL2237" i="1" s="1"/>
  <c r="AH2237" i="1" a="1"/>
  <c r="AH2237" i="1" s="1"/>
  <c r="K2239" i="1" a="1"/>
  <c r="K2239" i="1" s="1"/>
  <c r="AH2240" i="1" a="1"/>
  <c r="AH2240" i="1" s="1"/>
  <c r="K2240" i="1" a="1"/>
  <c r="K2240" i="1" s="1"/>
  <c r="AL2240" i="1" a="1"/>
  <c r="AL2240" i="1" s="1"/>
  <c r="AH2242" i="1" a="1"/>
  <c r="AH2242" i="1" s="1"/>
  <c r="K2242" i="1" a="1"/>
  <c r="K2242" i="1" s="1"/>
  <c r="AL2242" i="1" a="1"/>
  <c r="AL2242" i="1" s="1"/>
  <c r="AH2244" i="1" a="1"/>
  <c r="AH2244" i="1" s="1"/>
  <c r="K2244" i="1" a="1"/>
  <c r="K2244" i="1" s="1"/>
  <c r="AL2244" i="1" a="1"/>
  <c r="AL2244" i="1" s="1"/>
  <c r="AH2246" i="1" a="1"/>
  <c r="AH2246" i="1" s="1"/>
  <c r="K2246" i="1" a="1"/>
  <c r="K2246" i="1" s="1"/>
  <c r="AL2246" i="1" a="1"/>
  <c r="AL2246" i="1" s="1"/>
  <c r="AH2249" i="1" a="1"/>
  <c r="AH2249" i="1" s="1"/>
  <c r="K2249" i="1" a="1"/>
  <c r="K2249" i="1" s="1"/>
  <c r="K2250" i="1" a="1"/>
  <c r="K2250" i="1" s="1"/>
  <c r="K2251" i="1" a="1"/>
  <c r="K2251" i="1" s="1"/>
  <c r="K2252" i="1" a="1"/>
  <c r="K2252" i="1" s="1"/>
  <c r="AH2253" i="1" a="1"/>
  <c r="AH2253" i="1" s="1"/>
  <c r="K2253" i="1" a="1"/>
  <c r="K2253" i="1" s="1"/>
  <c r="AL2253" i="1" a="1"/>
  <c r="AL2253" i="1" s="1"/>
  <c r="AH2255" i="1" a="1"/>
  <c r="AH2255" i="1" s="1"/>
  <c r="K2255" i="1" a="1"/>
  <c r="K2255" i="1" s="1"/>
  <c r="AL2255" i="1" a="1"/>
  <c r="AL2255" i="1" s="1"/>
  <c r="AH2239" i="1" a="1"/>
  <c r="AH2239" i="1" s="1"/>
  <c r="AK2239" i="1" a="1"/>
  <c r="AK2239" i="1" s="1"/>
  <c r="AL2239" i="1" s="1" a="1"/>
  <c r="AL2239" i="1" s="1"/>
  <c r="K2248" i="1" a="1"/>
  <c r="K2248" i="1" s="1"/>
  <c r="AK2248" i="1" a="1"/>
  <c r="AK2248" i="1" s="1"/>
  <c r="AL2248" i="1" s="1" a="1"/>
  <c r="AL2248" i="1" s="1"/>
  <c r="AL2249" i="1" a="1"/>
  <c r="AL2249" i="1" s="1"/>
  <c r="AH2254" i="1" a="1"/>
  <c r="AH2254" i="1" s="1"/>
  <c r="K2254" i="1" a="1"/>
  <c r="K2254" i="1" s="1"/>
  <c r="AL2254" i="1" a="1"/>
  <c r="AL2254" i="1" s="1"/>
  <c r="AH2250" i="1" a="1"/>
  <c r="AH2250" i="1" s="1"/>
  <c r="AK2250" i="1" a="1"/>
  <c r="AK2250" i="1" s="1"/>
  <c r="AL2250" i="1" s="1" a="1"/>
  <c r="AL2250" i="1" s="1"/>
  <c r="AH2251" i="1" a="1"/>
  <c r="AH2251" i="1" s="1"/>
  <c r="AK2251" i="1" a="1"/>
  <c r="AK2251" i="1" s="1"/>
  <c r="AL2251" i="1" s="1" a="1"/>
  <c r="AL2251" i="1" s="1"/>
  <c r="AH2252" i="1" a="1"/>
  <c r="AH2252" i="1" s="1"/>
  <c r="AK2252" i="1" a="1"/>
  <c r="AK2252" i="1" s="1"/>
  <c r="AL2252" i="1" s="1" a="1"/>
  <c r="AL2252" i="1" s="1"/>
  <c r="AH2256" i="1" a="1"/>
  <c r="AH2256" i="1" s="1"/>
  <c r="K2256" i="1" a="1"/>
  <c r="K2256" i="1" s="1"/>
  <c r="AH2257" i="1" a="1"/>
  <c r="AH2257" i="1" s="1"/>
  <c r="K2258" i="1" a="1"/>
  <c r="K2258" i="1" s="1"/>
  <c r="AK2258" i="1" a="1"/>
  <c r="AK2258" i="1" s="1"/>
  <c r="AL2258" i="1" s="1" a="1"/>
  <c r="AL2258" i="1" s="1"/>
  <c r="AH2258" i="1" a="1"/>
  <c r="AH2258" i="1" s="1"/>
  <c r="K2260" i="1" a="1"/>
  <c r="K2260" i="1" s="1"/>
  <c r="AK2260" i="1" a="1"/>
  <c r="AK2260" i="1" s="1"/>
  <c r="AL2260" i="1" s="1" a="1"/>
  <c r="AL2260" i="1" s="1"/>
  <c r="AH2260" i="1" a="1"/>
  <c r="AH2260" i="1" s="1"/>
  <c r="K2262" i="1" a="1"/>
  <c r="K2262" i="1" s="1"/>
  <c r="AK2262" i="1" a="1"/>
  <c r="AK2262" i="1" s="1"/>
  <c r="AL2262" i="1" s="1" a="1"/>
  <c r="AL2262" i="1" s="1"/>
  <c r="AH2262" i="1" a="1"/>
  <c r="AH2262" i="1" s="1"/>
  <c r="K2264" i="1" a="1"/>
  <c r="K2264" i="1" s="1"/>
  <c r="AK2264" i="1" a="1"/>
  <c r="AK2264" i="1" s="1"/>
  <c r="AL2264" i="1" s="1" a="1"/>
  <c r="AL2264" i="1" s="1"/>
  <c r="AH2264" i="1" a="1"/>
  <c r="AH2264" i="1" s="1"/>
  <c r="K2266" i="1" a="1"/>
  <c r="K2266" i="1" s="1"/>
  <c r="AK2266" i="1" a="1"/>
  <c r="AK2266" i="1" s="1"/>
  <c r="AL2266" i="1" s="1" a="1"/>
  <c r="AL2266" i="1" s="1"/>
  <c r="AH2266" i="1" a="1"/>
  <c r="AH2266" i="1" s="1"/>
  <c r="K2257" i="1" a="1"/>
  <c r="K2257" i="1" s="1"/>
  <c r="K2259" i="1" a="1"/>
  <c r="K2259" i="1" s="1"/>
  <c r="AK2259" i="1" a="1"/>
  <c r="AK2259" i="1" s="1"/>
  <c r="AL2259" i="1" s="1" a="1"/>
  <c r="AL2259" i="1" s="1"/>
  <c r="AH2259" i="1" a="1"/>
  <c r="AH2259" i="1" s="1"/>
  <c r="K2261" i="1" a="1"/>
  <c r="K2261" i="1" s="1"/>
  <c r="AK2261" i="1" a="1"/>
  <c r="AK2261" i="1" s="1"/>
  <c r="AL2261" i="1" s="1" a="1"/>
  <c r="AL2261" i="1" s="1"/>
  <c r="AH2261" i="1" a="1"/>
  <c r="AH2261" i="1" s="1"/>
  <c r="K2263" i="1" a="1"/>
  <c r="K2263" i="1" s="1"/>
  <c r="AK2263" i="1" a="1"/>
  <c r="AK2263" i="1" s="1"/>
  <c r="AL2263" i="1" s="1" a="1"/>
  <c r="AL2263" i="1" s="1"/>
  <c r="AH2263" i="1" a="1"/>
  <c r="AH2263" i="1" s="1"/>
  <c r="K2265" i="1" a="1"/>
  <c r="K2265" i="1" s="1"/>
  <c r="AK2265" i="1" a="1"/>
  <c r="AK2265" i="1" s="1"/>
  <c r="AL2265" i="1" s="1" a="1"/>
  <c r="AL2265" i="1" s="1"/>
  <c r="AH2265" i="1" a="1"/>
  <c r="AH2265" i="1" s="1"/>
  <c r="AJ1001" i="1" l="1" a="1"/>
  <c r="AJ1001" i="1" s="1"/>
  <c r="AI1001" i="1" a="1"/>
  <c r="AI1001" i="1" s="1"/>
  <c r="AJ999" i="1" a="1"/>
  <c r="AJ999" i="1" s="1"/>
  <c r="AI999" i="1" a="1"/>
  <c r="AI999" i="1" s="1"/>
  <c r="AJ985" i="1" a="1"/>
  <c r="AJ985" i="1" s="1"/>
  <c r="AI985" i="1" a="1"/>
  <c r="AI985" i="1" s="1"/>
  <c r="AJ727" i="1" a="1"/>
  <c r="AJ727" i="1" s="1"/>
  <c r="AI727" i="1" a="1"/>
  <c r="AI727" i="1" s="1"/>
  <c r="AJ1156" i="1" a="1"/>
  <c r="AJ1156" i="1" s="1"/>
  <c r="AI1156" i="1" a="1"/>
  <c r="AI1156" i="1" s="1"/>
  <c r="AJ1108" i="1" a="1"/>
  <c r="AJ1108" i="1" s="1"/>
  <c r="AI1108" i="1" a="1"/>
  <c r="AI1108" i="1" s="1"/>
  <c r="AJ1090" i="1" a="1"/>
  <c r="AJ1090" i="1" s="1"/>
  <c r="AI1090" i="1" a="1"/>
  <c r="AI1090" i="1" s="1"/>
  <c r="AJ1014" i="1" a="1"/>
  <c r="AJ1014" i="1" s="1"/>
  <c r="AI1014" i="1" a="1"/>
  <c r="AI1014" i="1" s="1"/>
  <c r="AJ982" i="1" a="1"/>
  <c r="AJ982" i="1" s="1"/>
  <c r="AI982" i="1" a="1"/>
  <c r="AI982" i="1" s="1"/>
  <c r="AJ690" i="1" a="1"/>
  <c r="AJ690" i="1" s="1"/>
  <c r="AI690" i="1" a="1"/>
  <c r="AI690" i="1" s="1"/>
  <c r="AJ686" i="1" a="1"/>
  <c r="AJ686" i="1" s="1"/>
  <c r="AI686" i="1" a="1"/>
  <c r="AI686" i="1" s="1"/>
  <c r="AJ682" i="1" a="1"/>
  <c r="AJ682" i="1" s="1"/>
  <c r="AI682" i="1" a="1"/>
  <c r="AI682" i="1" s="1"/>
  <c r="AJ678" i="1" a="1"/>
  <c r="AJ678" i="1" s="1"/>
  <c r="AI678" i="1" a="1"/>
  <c r="AI678" i="1" s="1"/>
  <c r="AJ1010" i="1" a="1"/>
  <c r="AJ1010" i="1" s="1"/>
  <c r="AI1010" i="1" a="1"/>
  <c r="AI1010" i="1" s="1"/>
  <c r="AJ996" i="1" a="1"/>
  <c r="AJ996" i="1" s="1"/>
  <c r="AI996" i="1" a="1"/>
  <c r="AI996" i="1" s="1"/>
  <c r="AJ976" i="1" a="1"/>
  <c r="AJ976" i="1" s="1"/>
  <c r="AI976" i="1" a="1"/>
  <c r="AI976" i="1" s="1"/>
  <c r="AJ329" i="1" a="1"/>
  <c r="AJ329" i="1" s="1"/>
  <c r="AI329" i="1" a="1"/>
  <c r="AI329" i="1" s="1"/>
  <c r="AJ1150" i="1" a="1"/>
  <c r="AJ1150" i="1" s="1"/>
  <c r="AI1150" i="1" a="1"/>
  <c r="AI1150" i="1" s="1"/>
  <c r="AJ1146" i="1" a="1"/>
  <c r="AJ1146" i="1" s="1"/>
  <c r="AI1146" i="1" a="1"/>
  <c r="AI1146" i="1" s="1"/>
  <c r="AJ349" i="1" a="1"/>
  <c r="AJ349" i="1" s="1"/>
  <c r="AI349" i="1" a="1"/>
  <c r="AI349" i="1" s="1"/>
  <c r="AJ341" i="1" a="1"/>
  <c r="AJ341" i="1" s="1"/>
  <c r="AI341" i="1" a="1"/>
  <c r="AI341" i="1" s="1"/>
  <c r="AJ988" i="1" a="1"/>
  <c r="AJ988" i="1" s="1"/>
  <c r="AI988" i="1" a="1"/>
  <c r="AI988" i="1" s="1"/>
  <c r="AJ972" i="1" a="1"/>
  <c r="AJ972" i="1" s="1"/>
  <c r="AI972" i="1" a="1"/>
  <c r="AI972" i="1" s="1"/>
  <c r="AJ701" i="1" a="1"/>
  <c r="AJ701" i="1" s="1"/>
  <c r="AI701" i="1" a="1"/>
  <c r="AI701" i="1" s="1"/>
  <c r="AJ693" i="1" a="1"/>
  <c r="AJ693" i="1" s="1"/>
  <c r="AI693" i="1" a="1"/>
  <c r="AI693" i="1" s="1"/>
  <c r="AJ367" i="1" a="1"/>
  <c r="AJ367" i="1" s="1"/>
  <c r="AI367" i="1" a="1"/>
  <c r="AI367" i="1" s="1"/>
  <c r="AJ1433" i="1" a="1"/>
  <c r="AJ1433" i="1" s="1"/>
  <c r="AI1433" i="1" a="1"/>
  <c r="AI1433" i="1" s="1"/>
  <c r="AJ1237" i="1" a="1"/>
  <c r="AJ1237" i="1" s="1"/>
  <c r="AI1237" i="1" a="1"/>
  <c r="AI1237" i="1" s="1"/>
  <c r="AJ1221" i="1" a="1"/>
  <c r="AJ1221" i="1" s="1"/>
  <c r="AI1221" i="1" a="1"/>
  <c r="AI1221" i="1" s="1"/>
  <c r="AJ1045" i="1" a="1"/>
  <c r="AJ1045" i="1" s="1"/>
  <c r="AI1045" i="1" a="1"/>
  <c r="AI1045" i="1" s="1"/>
  <c r="AJ1012" i="1" a="1"/>
  <c r="AJ1012" i="1" s="1"/>
  <c r="AI1012" i="1" a="1"/>
  <c r="AI1012" i="1" s="1"/>
  <c r="AJ703" i="1" a="1"/>
  <c r="AJ703" i="1" s="1"/>
  <c r="AI703" i="1" a="1"/>
  <c r="AI703" i="1" s="1"/>
  <c r="AJ523" i="1" a="1"/>
  <c r="AJ523" i="1" s="1"/>
  <c r="AI523" i="1" a="1"/>
  <c r="AI523" i="1" s="1"/>
  <c r="AJ445" i="1" a="1"/>
  <c r="AJ445" i="1" s="1"/>
  <c r="AI445" i="1" a="1"/>
  <c r="AI445" i="1" s="1"/>
  <c r="AJ437" i="1" a="1"/>
  <c r="AJ437" i="1" s="1"/>
  <c r="AI437" i="1" a="1"/>
  <c r="AI437" i="1" s="1"/>
  <c r="AJ351" i="1" a="1"/>
  <c r="AJ351" i="1" s="1"/>
  <c r="AI351" i="1" a="1"/>
  <c r="AI351" i="1" s="1"/>
  <c r="AJ327" i="1" a="1"/>
  <c r="AJ327" i="1" s="1"/>
  <c r="AI327" i="1" a="1"/>
  <c r="AI327" i="1" s="1"/>
  <c r="AJ726" i="1" a="1"/>
  <c r="AJ726" i="1" s="1"/>
  <c r="AI726" i="1" a="1"/>
  <c r="AI726" i="1" s="1"/>
  <c r="AI1855" i="1" a="1"/>
  <c r="AI1855" i="1" s="1"/>
  <c r="AI1463" i="1" a="1"/>
  <c r="AI1463" i="1" s="1"/>
  <c r="AI1459" i="1" a="1"/>
  <c r="AI1459" i="1" s="1"/>
  <c r="AI1259" i="1" a="1"/>
  <c r="AI1259" i="1" s="1"/>
  <c r="AI1106" i="1" a="1"/>
  <c r="AI1106" i="1" s="1"/>
  <c r="AI1084" i="1" a="1"/>
  <c r="AI1084" i="1" s="1"/>
  <c r="AI1075" i="1" a="1"/>
  <c r="AI1075" i="1" s="1"/>
  <c r="AI1335" i="1" a="1"/>
  <c r="AI1335" i="1" s="1"/>
  <c r="AJ1203" i="1" a="1"/>
  <c r="AJ1203" i="1" s="1"/>
  <c r="AI724" i="1" a="1"/>
  <c r="AI724" i="1" s="1"/>
  <c r="AI720" i="1" a="1"/>
  <c r="AI720" i="1" s="1"/>
  <c r="AI718" i="1" a="1"/>
  <c r="AI718" i="1" s="1"/>
  <c r="AI716" i="1" a="1"/>
  <c r="AI716" i="1" s="1"/>
  <c r="AI714" i="1" a="1"/>
  <c r="AI714" i="1" s="1"/>
  <c r="AI712" i="1" a="1"/>
  <c r="AI712" i="1" s="1"/>
  <c r="AI710" i="1" a="1"/>
  <c r="AI710" i="1" s="1"/>
  <c r="AI708" i="1" a="1"/>
  <c r="AI708" i="1" s="1"/>
  <c r="AI706" i="1" a="1"/>
  <c r="AI706" i="1" s="1"/>
  <c r="AI704" i="1" a="1"/>
  <c r="AI704" i="1" s="1"/>
  <c r="AI702" i="1" a="1"/>
  <c r="AI702" i="1" s="1"/>
  <c r="AI700" i="1" a="1"/>
  <c r="AI700" i="1" s="1"/>
  <c r="AI698" i="1" a="1"/>
  <c r="AI698" i="1" s="1"/>
  <c r="AI696" i="1" a="1"/>
  <c r="AI696" i="1" s="1"/>
  <c r="AI694" i="1" a="1"/>
  <c r="AI694" i="1" s="1"/>
  <c r="AI1170" i="1" a="1"/>
  <c r="AI1170" i="1" s="1"/>
  <c r="AI1159" i="1" a="1"/>
  <c r="AI1159" i="1" s="1"/>
  <c r="AI1141" i="1" a="1"/>
  <c r="AI1141" i="1" s="1"/>
  <c r="AI1107" i="1" a="1"/>
  <c r="AI1107" i="1" s="1"/>
  <c r="AI1093" i="1" a="1"/>
  <c r="AI1093" i="1" s="1"/>
  <c r="AI1085" i="1" a="1"/>
  <c r="AI1085" i="1" s="1"/>
  <c r="AI1020" i="1" a="1"/>
  <c r="AI1020" i="1" s="1"/>
  <c r="AI1018" i="1" a="1"/>
  <c r="AI1018" i="1" s="1"/>
  <c r="AI990" i="1" a="1"/>
  <c r="AI990" i="1" s="1"/>
  <c r="AI505" i="1" a="1"/>
  <c r="AI505" i="1" s="1"/>
  <c r="AI492" i="1" a="1"/>
  <c r="AI492" i="1" s="1"/>
  <c r="AI475" i="1" a="1"/>
  <c r="AI475" i="1" s="1"/>
  <c r="AI471" i="1" a="1"/>
  <c r="AI471" i="1" s="1"/>
  <c r="AI458" i="1" a="1"/>
  <c r="AI458" i="1" s="1"/>
  <c r="AI381" i="1" a="1"/>
  <c r="AI381" i="1" s="1"/>
  <c r="AI365" i="1" a="1"/>
  <c r="AI365" i="1" s="1"/>
  <c r="AI309" i="1" a="1"/>
  <c r="AI309" i="1" s="1"/>
  <c r="AI307" i="1" a="1"/>
  <c r="AI307" i="1" s="1"/>
  <c r="AI297" i="1" a="1"/>
  <c r="AI297" i="1" s="1"/>
  <c r="AI291" i="1" a="1"/>
  <c r="AI291" i="1" s="1"/>
  <c r="AI287" i="1" a="1"/>
  <c r="AI287" i="1" s="1"/>
  <c r="AI281" i="1" a="1"/>
  <c r="AI281" i="1" s="1"/>
  <c r="AI275" i="1" a="1"/>
  <c r="AI275" i="1" s="1"/>
  <c r="AI273" i="1" a="1"/>
  <c r="AI273" i="1" s="1"/>
  <c r="AI1023" i="1" a="1"/>
  <c r="AI1023" i="1" s="1"/>
  <c r="AI987" i="1" a="1"/>
  <c r="AI987" i="1" s="1"/>
  <c r="AI723" i="1" a="1"/>
  <c r="AI723" i="1" s="1"/>
  <c r="AJ1931" i="1" a="1"/>
  <c r="AJ1931" i="1" s="1"/>
  <c r="AJ1881" i="1" a="1"/>
  <c r="AJ1881" i="1" s="1"/>
  <c r="AJ1969" i="1" a="1"/>
  <c r="AJ1969" i="1" s="1"/>
  <c r="AI1766" i="1" a="1"/>
  <c r="AI1766" i="1" s="1"/>
  <c r="AI1748" i="1" a="1"/>
  <c r="AI1748" i="1" s="1"/>
  <c r="AI1732" i="1" a="1"/>
  <c r="AI1732" i="1" s="1"/>
  <c r="AI1626" i="1" a="1"/>
  <c r="AI1626" i="1" s="1"/>
  <c r="AI1618" i="1" a="1"/>
  <c r="AI1618" i="1" s="1"/>
  <c r="AI1532" i="1" a="1"/>
  <c r="AI1532" i="1" s="1"/>
  <c r="AI1509" i="1" a="1"/>
  <c r="AI1509" i="1" s="1"/>
  <c r="AJ981" i="1" a="1"/>
  <c r="AJ981" i="1" s="1"/>
  <c r="AI981" i="1" a="1"/>
  <c r="AI981" i="1" s="1"/>
  <c r="AJ977" i="1" a="1"/>
  <c r="AJ977" i="1" s="1"/>
  <c r="AI977" i="1" a="1"/>
  <c r="AI977" i="1" s="1"/>
  <c r="AJ973" i="1" a="1"/>
  <c r="AJ973" i="1" s="1"/>
  <c r="AI973" i="1" a="1"/>
  <c r="AI973" i="1" s="1"/>
  <c r="AJ969" i="1" a="1"/>
  <c r="AJ969" i="1" s="1"/>
  <c r="AI969" i="1" a="1"/>
  <c r="AI969" i="1" s="1"/>
  <c r="AJ1635" i="1" a="1"/>
  <c r="AJ1635" i="1" s="1"/>
  <c r="AJ1596" i="1" a="1"/>
  <c r="AJ1596" i="1" s="1"/>
  <c r="AJ671" i="1" a="1"/>
  <c r="AJ671" i="1" s="1"/>
  <c r="AI671" i="1" a="1"/>
  <c r="AI671" i="1" s="1"/>
  <c r="AJ667" i="1" a="1"/>
  <c r="AJ667" i="1" s="1"/>
  <c r="AI667" i="1" a="1"/>
  <c r="AI667" i="1" s="1"/>
  <c r="AJ663" i="1" a="1"/>
  <c r="AJ663" i="1" s="1"/>
  <c r="AI663" i="1" a="1"/>
  <c r="AI663" i="1" s="1"/>
  <c r="AJ659" i="1" a="1"/>
  <c r="AJ659" i="1" s="1"/>
  <c r="AI659" i="1" a="1"/>
  <c r="AI659" i="1" s="1"/>
  <c r="AJ655" i="1" a="1"/>
  <c r="AJ655" i="1" s="1"/>
  <c r="AI655" i="1" a="1"/>
  <c r="AI655" i="1" s="1"/>
  <c r="AJ651" i="1" a="1"/>
  <c r="AJ651" i="1" s="1"/>
  <c r="AI651" i="1" a="1"/>
  <c r="AI651" i="1" s="1"/>
  <c r="AJ647" i="1" a="1"/>
  <c r="AJ647" i="1" s="1"/>
  <c r="AI647" i="1" a="1"/>
  <c r="AI647" i="1" s="1"/>
  <c r="AJ643" i="1" a="1"/>
  <c r="AJ643" i="1" s="1"/>
  <c r="AI643" i="1" a="1"/>
  <c r="AI643" i="1" s="1"/>
  <c r="AJ426" i="1" a="1"/>
  <c r="AJ426" i="1" s="1"/>
  <c r="AI426" i="1" a="1"/>
  <c r="AI426" i="1" s="1"/>
  <c r="AJ1249" i="1" a="1"/>
  <c r="AJ1249" i="1" s="1"/>
  <c r="AI1249" i="1" a="1"/>
  <c r="AI1249" i="1" s="1"/>
  <c r="AJ1233" i="1" a="1"/>
  <c r="AJ1233" i="1" s="1"/>
  <c r="AI1233" i="1" a="1"/>
  <c r="AI1233" i="1" s="1"/>
  <c r="AJ1217" i="1" a="1"/>
  <c r="AJ1217" i="1" s="1"/>
  <c r="AI1217" i="1" a="1"/>
  <c r="AI1217" i="1" s="1"/>
  <c r="AJ1160" i="1" a="1"/>
  <c r="AJ1160" i="1" s="1"/>
  <c r="AI1160" i="1" a="1"/>
  <c r="AI1160" i="1" s="1"/>
  <c r="AJ1086" i="1" a="1"/>
  <c r="AJ1086" i="1" s="1"/>
  <c r="AI1086" i="1" a="1"/>
  <c r="AI1086" i="1" s="1"/>
  <c r="AJ391" i="1" a="1"/>
  <c r="AJ391" i="1" s="1"/>
  <c r="AI391" i="1" a="1"/>
  <c r="AI391" i="1" s="1"/>
  <c r="AJ375" i="1" a="1"/>
  <c r="AJ375" i="1" s="1"/>
  <c r="AI375" i="1" a="1"/>
  <c r="AI375" i="1" s="1"/>
  <c r="AJ359" i="1" a="1"/>
  <c r="AJ359" i="1" s="1"/>
  <c r="AI359" i="1" a="1"/>
  <c r="AI359" i="1" s="1"/>
  <c r="AJ347" i="1" a="1"/>
  <c r="AJ347" i="1" s="1"/>
  <c r="AI347" i="1" a="1"/>
  <c r="AI347" i="1" s="1"/>
  <c r="AJ333" i="1" a="1"/>
  <c r="AJ333" i="1" s="1"/>
  <c r="AI333" i="1" a="1"/>
  <c r="AI333" i="1" s="1"/>
  <c r="AJ1441" i="1" a="1"/>
  <c r="AJ1441" i="1" s="1"/>
  <c r="AI1441" i="1" a="1"/>
  <c r="AI1441" i="1" s="1"/>
  <c r="AJ1417" i="1" a="1"/>
  <c r="AJ1417" i="1" s="1"/>
  <c r="AI1417" i="1" a="1"/>
  <c r="AI1417" i="1" s="1"/>
  <c r="AJ1326" i="1" a="1"/>
  <c r="AJ1326" i="1" s="1"/>
  <c r="AI1326" i="1" a="1"/>
  <c r="AI1326" i="1" s="1"/>
  <c r="AJ1981" i="1" a="1"/>
  <c r="AJ1981" i="1" s="1"/>
  <c r="AI1981" i="1" a="1"/>
  <c r="AI1981" i="1" s="1"/>
  <c r="AJ1968" i="1" a="1"/>
  <c r="AJ1968" i="1" s="1"/>
  <c r="AI1968" i="1" a="1"/>
  <c r="AI1968" i="1" s="1"/>
  <c r="AJ1439" i="1" a="1"/>
  <c r="AJ1439" i="1" s="1"/>
  <c r="AI1439" i="1" a="1"/>
  <c r="AI1439" i="1" s="1"/>
  <c r="AJ1065" i="1" a="1"/>
  <c r="AJ1065" i="1" s="1"/>
  <c r="AI1065" i="1" a="1"/>
  <c r="AI1065" i="1" s="1"/>
  <c r="AJ1049" i="1" a="1"/>
  <c r="AJ1049" i="1" s="1"/>
  <c r="AI1049" i="1" a="1"/>
  <c r="AI1049" i="1" s="1"/>
  <c r="AJ1033" i="1" a="1"/>
  <c r="AJ1033" i="1" s="1"/>
  <c r="AI1033" i="1" a="1"/>
  <c r="AI1033" i="1" s="1"/>
  <c r="AJ622" i="1" a="1"/>
  <c r="AJ622" i="1" s="1"/>
  <c r="AI622" i="1" a="1"/>
  <c r="AI622" i="1" s="1"/>
  <c r="AJ547" i="1" a="1"/>
  <c r="AJ547" i="1" s="1"/>
  <c r="AI547" i="1" a="1"/>
  <c r="AI547" i="1" s="1"/>
  <c r="AJ539" i="1" a="1"/>
  <c r="AJ539" i="1" s="1"/>
  <c r="AI539" i="1" a="1"/>
  <c r="AI539" i="1" s="1"/>
  <c r="AJ1443" i="1" a="1"/>
  <c r="AJ1443" i="1" s="1"/>
  <c r="AI1443" i="1" a="1"/>
  <c r="AI1443" i="1" s="1"/>
  <c r="AJ1688" i="1" a="1"/>
  <c r="AJ1688" i="1" s="1"/>
  <c r="AI1688" i="1" a="1"/>
  <c r="AI1688" i="1" s="1"/>
  <c r="AJ1633" i="1" a="1"/>
  <c r="AJ1633" i="1" s="1"/>
  <c r="AI1633" i="1" a="1"/>
  <c r="AI1633" i="1" s="1"/>
  <c r="AJ1767" i="1" a="1"/>
  <c r="AJ1767" i="1" s="1"/>
  <c r="AI1767" i="1" a="1"/>
  <c r="AI1767" i="1" s="1"/>
  <c r="AJ1460" i="1" a="1"/>
  <c r="AJ1460" i="1" s="1"/>
  <c r="AI1460" i="1" a="1"/>
  <c r="AI1460" i="1" s="1"/>
  <c r="AJ1431" i="1" a="1"/>
  <c r="AJ1431" i="1" s="1"/>
  <c r="AI1431" i="1" a="1"/>
  <c r="AI1431" i="1" s="1"/>
  <c r="AJ1071" i="1" a="1"/>
  <c r="AJ1071" i="1" s="1"/>
  <c r="AI1071" i="1" a="1"/>
  <c r="AI1071" i="1" s="1"/>
  <c r="AJ1057" i="1" a="1"/>
  <c r="AJ1057" i="1" s="1"/>
  <c r="AI1057" i="1" a="1"/>
  <c r="AI1057" i="1" s="1"/>
  <c r="AJ1041" i="1" a="1"/>
  <c r="AJ1041" i="1" s="1"/>
  <c r="AI1041" i="1" a="1"/>
  <c r="AI1041" i="1" s="1"/>
  <c r="AJ626" i="1" a="1"/>
  <c r="AJ626" i="1" s="1"/>
  <c r="AI626" i="1" a="1"/>
  <c r="AI626" i="1" s="1"/>
  <c r="AJ559" i="1" a="1"/>
  <c r="AJ559" i="1" s="1"/>
  <c r="AI559" i="1" a="1"/>
  <c r="AI559" i="1" s="1"/>
  <c r="AJ543" i="1" a="1"/>
  <c r="AJ543" i="1" s="1"/>
  <c r="AI543" i="1" a="1"/>
  <c r="AI543" i="1" s="1"/>
  <c r="AJ533" i="1" a="1"/>
  <c r="AJ533" i="1" s="1"/>
  <c r="AI533" i="1" a="1"/>
  <c r="AI533" i="1" s="1"/>
  <c r="AJ2124" i="1" a="1"/>
  <c r="AJ2124" i="1" s="1"/>
  <c r="AI2124" i="1" a="1"/>
  <c r="AI2124" i="1" s="1"/>
  <c r="AJ1435" i="1" a="1"/>
  <c r="AJ1435" i="1" s="1"/>
  <c r="AI1435" i="1" a="1"/>
  <c r="AI1435" i="1" s="1"/>
  <c r="AJ2168" i="1" a="1"/>
  <c r="AJ2168" i="1" s="1"/>
  <c r="AI2168" i="1" a="1"/>
  <c r="AI2168" i="1" s="1"/>
  <c r="AJ2162" i="1" a="1"/>
  <c r="AJ2162" i="1" s="1"/>
  <c r="AI2162" i="1" a="1"/>
  <c r="AI2162" i="1" s="1"/>
  <c r="AJ2158" i="1" a="1"/>
  <c r="AJ2158" i="1" s="1"/>
  <c r="AI2158" i="1" a="1"/>
  <c r="AI2158" i="1" s="1"/>
  <c r="AJ2140" i="1" a="1"/>
  <c r="AJ2140" i="1" s="1"/>
  <c r="AI2140" i="1" a="1"/>
  <c r="AI2140" i="1" s="1"/>
  <c r="AJ2109" i="1" a="1"/>
  <c r="AJ2109" i="1" s="1"/>
  <c r="AI2109" i="1" a="1"/>
  <c r="AI2109" i="1" s="1"/>
  <c r="AJ2103" i="1" a="1"/>
  <c r="AJ2103" i="1" s="1"/>
  <c r="AI2103" i="1" a="1"/>
  <c r="AI2103" i="1" s="1"/>
  <c r="AJ2142" i="1" a="1"/>
  <c r="AJ2142" i="1" s="1"/>
  <c r="AI2142" i="1" a="1"/>
  <c r="AI2142" i="1" s="1"/>
  <c r="AI2108" i="1" a="1"/>
  <c r="AI2108" i="1" s="1"/>
  <c r="AJ2108" i="1" a="1"/>
  <c r="AJ2108" i="1" s="1"/>
  <c r="AI1979" i="1" a="1"/>
  <c r="AI1979" i="1" s="1"/>
  <c r="AJ1979" i="1" a="1"/>
  <c r="AJ1979" i="1" s="1"/>
  <c r="AJ1976" i="1" a="1"/>
  <c r="AJ1976" i="1" s="1"/>
  <c r="AI1976" i="1" a="1"/>
  <c r="AI1976" i="1" s="1"/>
  <c r="AJ1971" i="1" a="1"/>
  <c r="AJ1971" i="1" s="1"/>
  <c r="AI1971" i="1" a="1"/>
  <c r="AI1971" i="1" s="1"/>
  <c r="AI1966" i="1" a="1"/>
  <c r="AI1966" i="1" s="1"/>
  <c r="AJ1966" i="1" a="1"/>
  <c r="AJ1966" i="1" s="1"/>
  <c r="AJ1961" i="1" a="1"/>
  <c r="AJ1961" i="1" s="1"/>
  <c r="AI1961" i="1" a="1"/>
  <c r="AI1961" i="1" s="1"/>
  <c r="AJ1959" i="1" a="1"/>
  <c r="AJ1959" i="1" s="1"/>
  <c r="AI1959" i="1" a="1"/>
  <c r="AI1959" i="1" s="1"/>
  <c r="AJ1955" i="1" a="1"/>
  <c r="AJ1955" i="1" s="1"/>
  <c r="AI1955" i="1" a="1"/>
  <c r="AI1955" i="1" s="1"/>
  <c r="AJ1951" i="1" a="1"/>
  <c r="AJ1951" i="1" s="1"/>
  <c r="AI1951" i="1" a="1"/>
  <c r="AI1951" i="1" s="1"/>
  <c r="AJ1923" i="1" a="1"/>
  <c r="AJ1923" i="1" s="1"/>
  <c r="AI1923" i="1" a="1"/>
  <c r="AI1923" i="1" s="1"/>
  <c r="AJ1919" i="1" a="1"/>
  <c r="AJ1919" i="1" s="1"/>
  <c r="AI1919" i="1" a="1"/>
  <c r="AI1919" i="1" s="1"/>
  <c r="AJ1905" i="1" a="1"/>
  <c r="AJ1905" i="1" s="1"/>
  <c r="AI1905" i="1" a="1"/>
  <c r="AI1905" i="1" s="1"/>
  <c r="AJ1852" i="1" a="1"/>
  <c r="AJ1852" i="1" s="1"/>
  <c r="AI1852" i="1" a="1"/>
  <c r="AI1852" i="1" s="1"/>
  <c r="AJ1848" i="1" a="1"/>
  <c r="AJ1848" i="1" s="1"/>
  <c r="AI1848" i="1" a="1"/>
  <c r="AI1848" i="1" s="1"/>
  <c r="AJ1791" i="1" a="1"/>
  <c r="AJ1791" i="1" s="1"/>
  <c r="AI1791" i="1" a="1"/>
  <c r="AI1791" i="1" s="1"/>
  <c r="AJ1972" i="1" a="1"/>
  <c r="AJ1972" i="1" s="1"/>
  <c r="AI1972" i="1" a="1"/>
  <c r="AI1972" i="1" s="1"/>
  <c r="AJ1967" i="1" a="1"/>
  <c r="AJ1967" i="1" s="1"/>
  <c r="AI1967" i="1" a="1"/>
  <c r="AI1967" i="1" s="1"/>
  <c r="AJ1891" i="1" a="1"/>
  <c r="AJ1891" i="1" s="1"/>
  <c r="AI1891" i="1" a="1"/>
  <c r="AI1891" i="1" s="1"/>
  <c r="AJ1895" i="1" a="1"/>
  <c r="AJ1895" i="1" s="1"/>
  <c r="AI1895" i="1" a="1"/>
  <c r="AI1895" i="1" s="1"/>
  <c r="AJ1864" i="1" a="1"/>
  <c r="AJ1864" i="1" s="1"/>
  <c r="AI1864" i="1" a="1"/>
  <c r="AI1864" i="1" s="1"/>
  <c r="AJ1850" i="1" a="1"/>
  <c r="AJ1850" i="1" s="1"/>
  <c r="AI1850" i="1" a="1"/>
  <c r="AI1850" i="1" s="1"/>
  <c r="AJ1760" i="1" a="1"/>
  <c r="AJ1760" i="1" s="1"/>
  <c r="AI1760" i="1" a="1"/>
  <c r="AI1760" i="1" s="1"/>
  <c r="AJ1746" i="1" a="1"/>
  <c r="AJ1746" i="1" s="1"/>
  <c r="AI1746" i="1" a="1"/>
  <c r="AI1746" i="1" s="1"/>
  <c r="AJ1730" i="1" a="1"/>
  <c r="AJ1730" i="1" s="1"/>
  <c r="AI1730" i="1" a="1"/>
  <c r="AI1730" i="1" s="1"/>
  <c r="AJ1624" i="1" a="1"/>
  <c r="AJ1624" i="1" s="1"/>
  <c r="AI1624" i="1" a="1"/>
  <c r="AI1624" i="1" s="1"/>
  <c r="AJ1610" i="1" a="1"/>
  <c r="AJ1610" i="1" s="1"/>
  <c r="AI1610" i="1" a="1"/>
  <c r="AI1610" i="1" s="1"/>
  <c r="AJ1602" i="1" a="1"/>
  <c r="AJ1602" i="1" s="1"/>
  <c r="AI1602" i="1" a="1"/>
  <c r="AI1602" i="1" s="1"/>
  <c r="AJ1348" i="1" a="1"/>
  <c r="AJ1348" i="1" s="1"/>
  <c r="AI1348" i="1" a="1"/>
  <c r="AI1348" i="1" s="1"/>
  <c r="AJ1343" i="1" a="1"/>
  <c r="AJ1343" i="1" s="1"/>
  <c r="AI1343" i="1" a="1"/>
  <c r="AI1343" i="1" s="1"/>
  <c r="AJ1339" i="1" a="1"/>
  <c r="AJ1339" i="1" s="1"/>
  <c r="AI1339" i="1" a="1"/>
  <c r="AI1339" i="1" s="1"/>
  <c r="AJ1194" i="1" a="1"/>
  <c r="AJ1194" i="1" s="1"/>
  <c r="AI1194" i="1" a="1"/>
  <c r="AI1194" i="1" s="1"/>
  <c r="AJ1190" i="1" a="1"/>
  <c r="AJ1190" i="1" s="1"/>
  <c r="AI1190" i="1" a="1"/>
  <c r="AI1190" i="1" s="1"/>
  <c r="AJ1127" i="1" a="1"/>
  <c r="AJ1127" i="1" s="1"/>
  <c r="AI1127" i="1" a="1"/>
  <c r="AI1127" i="1" s="1"/>
  <c r="AJ1123" i="1" a="1"/>
  <c r="AJ1123" i="1" s="1"/>
  <c r="AI1123" i="1" a="1"/>
  <c r="AI1123" i="1" s="1"/>
  <c r="AJ1119" i="1" a="1"/>
  <c r="AJ1119" i="1" s="1"/>
  <c r="AI1119" i="1" a="1"/>
  <c r="AI1119" i="1" s="1"/>
  <c r="AJ1115" i="1" a="1"/>
  <c r="AJ1115" i="1" s="1"/>
  <c r="AI1115" i="1" a="1"/>
  <c r="AI1115" i="1" s="1"/>
  <c r="AJ1111" i="1" a="1"/>
  <c r="AJ1111" i="1" s="1"/>
  <c r="AI1111" i="1" a="1"/>
  <c r="AI1111" i="1" s="1"/>
  <c r="AJ1103" i="1" a="1"/>
  <c r="AJ1103" i="1" s="1"/>
  <c r="AI1103" i="1" a="1"/>
  <c r="AI1103" i="1" s="1"/>
  <c r="AJ1067" i="1" a="1"/>
  <c r="AJ1067" i="1" s="1"/>
  <c r="AI1067" i="1" a="1"/>
  <c r="AI1067" i="1" s="1"/>
  <c r="AJ1059" i="1" a="1"/>
  <c r="AJ1059" i="1" s="1"/>
  <c r="AI1059" i="1" a="1"/>
  <c r="AI1059" i="1" s="1"/>
  <c r="AJ1051" i="1" a="1"/>
  <c r="AJ1051" i="1" s="1"/>
  <c r="AI1051" i="1" a="1"/>
  <c r="AI1051" i="1" s="1"/>
  <c r="AJ1043" i="1" a="1"/>
  <c r="AJ1043" i="1" s="1"/>
  <c r="AI1043" i="1" a="1"/>
  <c r="AI1043" i="1" s="1"/>
  <c r="AJ1035" i="1" a="1"/>
  <c r="AJ1035" i="1" s="1"/>
  <c r="AI1035" i="1" a="1"/>
  <c r="AI1035" i="1" s="1"/>
  <c r="AJ1027" i="1" a="1"/>
  <c r="AJ1027" i="1" s="1"/>
  <c r="AI1027" i="1" a="1"/>
  <c r="AI1027" i="1" s="1"/>
  <c r="AJ1017" i="1" a="1"/>
  <c r="AJ1017" i="1" s="1"/>
  <c r="AI1017" i="1" a="1"/>
  <c r="AI1017" i="1" s="1"/>
  <c r="AJ989" i="1" a="1"/>
  <c r="AJ989" i="1" s="1"/>
  <c r="AI989" i="1" a="1"/>
  <c r="AI989" i="1" s="1"/>
  <c r="AJ1980" i="1" a="1"/>
  <c r="AJ1980" i="1" s="1"/>
  <c r="AI1980" i="1" a="1"/>
  <c r="AI1980" i="1" s="1"/>
  <c r="AJ1907" i="1" a="1"/>
  <c r="AJ1907" i="1" s="1"/>
  <c r="AI1907" i="1" a="1"/>
  <c r="AI1907" i="1" s="1"/>
  <c r="AJ1789" i="1" a="1"/>
  <c r="AJ1789" i="1" s="1"/>
  <c r="AI1789" i="1" a="1"/>
  <c r="AI1789" i="1" s="1"/>
  <c r="AJ1758" i="1" a="1"/>
  <c r="AJ1758" i="1" s="1"/>
  <c r="AI1758" i="1" a="1"/>
  <c r="AI1758" i="1" s="1"/>
  <c r="AJ1742" i="1" a="1"/>
  <c r="AJ1742" i="1" s="1"/>
  <c r="AI1742" i="1" a="1"/>
  <c r="AI1742" i="1" s="1"/>
  <c r="AJ1687" i="1" a="1"/>
  <c r="AJ1687" i="1" s="1"/>
  <c r="AI1687" i="1" a="1"/>
  <c r="AI1687" i="1" s="1"/>
  <c r="AJ1620" i="1" a="1"/>
  <c r="AJ1620" i="1" s="1"/>
  <c r="AI1620" i="1" a="1"/>
  <c r="AI1620" i="1" s="1"/>
  <c r="AJ1521" i="1" a="1"/>
  <c r="AJ1521" i="1" s="1"/>
  <c r="AI1521" i="1" a="1"/>
  <c r="AI1521" i="1" s="1"/>
  <c r="AJ358" i="1" a="1"/>
  <c r="AJ358" i="1" s="1"/>
  <c r="AI358" i="1" a="1"/>
  <c r="AI358" i="1" s="1"/>
  <c r="AJ350" i="1" a="1"/>
  <c r="AJ350" i="1" s="1"/>
  <c r="AI350" i="1" a="1"/>
  <c r="AI350" i="1" s="1"/>
  <c r="AJ342" i="1" a="1"/>
  <c r="AJ342" i="1" s="1"/>
  <c r="AI342" i="1" a="1"/>
  <c r="AI342" i="1" s="1"/>
  <c r="AJ318" i="1" a="1"/>
  <c r="AJ318" i="1" s="1"/>
  <c r="AI318" i="1" a="1"/>
  <c r="AI318" i="1" s="1"/>
  <c r="AJ314" i="1" a="1"/>
  <c r="AJ314" i="1" s="1"/>
  <c r="AI314" i="1" a="1"/>
  <c r="AI314" i="1" s="1"/>
  <c r="AJ310" i="1" a="1"/>
  <c r="AJ310" i="1" s="1"/>
  <c r="AI310" i="1" a="1"/>
  <c r="AI310" i="1" s="1"/>
  <c r="AJ306" i="1" a="1"/>
  <c r="AJ306" i="1" s="1"/>
  <c r="AI306" i="1" a="1"/>
  <c r="AI306" i="1" s="1"/>
  <c r="AJ302" i="1" a="1"/>
  <c r="AJ302" i="1" s="1"/>
  <c r="AI302" i="1" a="1"/>
  <c r="AI302" i="1" s="1"/>
  <c r="AJ296" i="1" a="1"/>
  <c r="AJ296" i="1" s="1"/>
  <c r="AI296" i="1" a="1"/>
  <c r="AI296" i="1" s="1"/>
  <c r="AJ292" i="1" a="1"/>
  <c r="AJ292" i="1" s="1"/>
  <c r="AI292" i="1" a="1"/>
  <c r="AI292" i="1" s="1"/>
  <c r="AJ288" i="1" a="1"/>
  <c r="AJ288" i="1" s="1"/>
  <c r="AI288" i="1" a="1"/>
  <c r="AI288" i="1" s="1"/>
  <c r="AJ284" i="1" a="1"/>
  <c r="AJ284" i="1" s="1"/>
  <c r="AI284" i="1" a="1"/>
  <c r="AI284" i="1" s="1"/>
  <c r="AJ280" i="1" a="1"/>
  <c r="AJ280" i="1" s="1"/>
  <c r="AI280" i="1" a="1"/>
  <c r="AI280" i="1" s="1"/>
  <c r="AJ276" i="1" a="1"/>
  <c r="AJ276" i="1" s="1"/>
  <c r="AI276" i="1" a="1"/>
  <c r="AI276" i="1" s="1"/>
  <c r="AJ272" i="1" a="1"/>
  <c r="AJ272" i="1" s="1"/>
  <c r="AI272" i="1" a="1"/>
  <c r="AI272" i="1" s="1"/>
  <c r="AJ554" i="1" a="1"/>
  <c r="AJ554" i="1" s="1"/>
  <c r="AI554" i="1" a="1"/>
  <c r="AI554" i="1" s="1"/>
  <c r="AJ356" i="1" a="1"/>
  <c r="AJ356" i="1" s="1"/>
  <c r="AI356" i="1" a="1"/>
  <c r="AI356" i="1" s="1"/>
  <c r="AJ348" i="1" a="1"/>
  <c r="AJ348" i="1" s="1"/>
  <c r="AI348" i="1" a="1"/>
  <c r="AI348" i="1" s="1"/>
  <c r="AJ340" i="1" a="1"/>
  <c r="AJ340" i="1" s="1"/>
  <c r="AI340" i="1" a="1"/>
  <c r="AI340" i="1" s="1"/>
  <c r="AJ2166" i="1" a="1"/>
  <c r="AJ2166" i="1" s="1"/>
  <c r="AI2166" i="1" a="1"/>
  <c r="AI2166" i="1" s="1"/>
  <c r="AJ2160" i="1" a="1"/>
  <c r="AJ2160" i="1" s="1"/>
  <c r="AI2160" i="1" a="1"/>
  <c r="AI2160" i="1" s="1"/>
  <c r="AJ2156" i="1" a="1"/>
  <c r="AJ2156" i="1" s="1"/>
  <c r="AI2156" i="1" a="1"/>
  <c r="AI2156" i="1" s="1"/>
  <c r="AJ2144" i="1" a="1"/>
  <c r="AJ2144" i="1" s="1"/>
  <c r="AI2144" i="1" a="1"/>
  <c r="AI2144" i="1" s="1"/>
  <c r="AJ2143" i="1" a="1"/>
  <c r="AJ2143" i="1" s="1"/>
  <c r="AI2143" i="1" a="1"/>
  <c r="AI2143" i="1" s="1"/>
  <c r="AJ2141" i="1" a="1"/>
  <c r="AJ2141" i="1" s="1"/>
  <c r="AI2141" i="1" a="1"/>
  <c r="AI2141" i="1" s="1"/>
  <c r="AJ2105" i="1" a="1"/>
  <c r="AJ2105" i="1" s="1"/>
  <c r="AI2105" i="1" a="1"/>
  <c r="AI2105" i="1" s="1"/>
  <c r="AJ2101" i="1" a="1"/>
  <c r="AJ2101" i="1" s="1"/>
  <c r="AI2101" i="1" a="1"/>
  <c r="AI2101" i="1" s="1"/>
  <c r="AJ2033" i="1" a="1"/>
  <c r="AJ2033" i="1" s="1"/>
  <c r="AI2033" i="1" a="1"/>
  <c r="AI2033" i="1" s="1"/>
  <c r="AJ2031" i="1" a="1"/>
  <c r="AJ2031" i="1" s="1"/>
  <c r="AI2031" i="1" a="1"/>
  <c r="AI2031" i="1" s="1"/>
  <c r="AJ1929" i="1" a="1"/>
  <c r="AJ1929" i="1" s="1"/>
  <c r="AI1929" i="1" a="1"/>
  <c r="AI1929" i="1" s="1"/>
  <c r="AJ1921" i="1" a="1"/>
  <c r="AJ1921" i="1" s="1"/>
  <c r="AI1921" i="1" a="1"/>
  <c r="AI1921" i="1" s="1"/>
  <c r="AJ1903" i="1" a="1"/>
  <c r="AJ1903" i="1" s="1"/>
  <c r="AI1903" i="1" a="1"/>
  <c r="AI1903" i="1" s="1"/>
  <c r="AJ1879" i="1" a="1"/>
  <c r="AJ1879" i="1" s="1"/>
  <c r="AI1879" i="1" a="1"/>
  <c r="AI1879" i="1" s="1"/>
  <c r="AJ1854" i="1" a="1"/>
  <c r="AJ1854" i="1" s="1"/>
  <c r="AI1854" i="1" a="1"/>
  <c r="AI1854" i="1" s="1"/>
  <c r="AJ1846" i="1" a="1"/>
  <c r="AJ1846" i="1" s="1"/>
  <c r="AI1846" i="1" a="1"/>
  <c r="AI1846" i="1" s="1"/>
  <c r="AJ1787" i="1" a="1"/>
  <c r="AJ1787" i="1" s="1"/>
  <c r="AI1787" i="1" a="1"/>
  <c r="AI1787" i="1" s="1"/>
  <c r="AJ1781" i="1" a="1"/>
  <c r="AJ1781" i="1" s="1"/>
  <c r="AI1781" i="1" a="1"/>
  <c r="AI1781" i="1" s="1"/>
  <c r="AJ1777" i="1" a="1"/>
  <c r="AJ1777" i="1" s="1"/>
  <c r="AI1777" i="1" a="1"/>
  <c r="AI1777" i="1" s="1"/>
  <c r="AJ1598" i="1" a="1"/>
  <c r="AJ1598" i="1" s="1"/>
  <c r="AI1598" i="1" a="1"/>
  <c r="AI1598" i="1" s="1"/>
  <c r="AJ1515" i="1" a="1"/>
  <c r="AJ1515" i="1" s="1"/>
  <c r="AI1515" i="1" a="1"/>
  <c r="AI1515" i="1" s="1"/>
  <c r="AI1975" i="1" a="1"/>
  <c r="AI1975" i="1" s="1"/>
  <c r="AJ1975" i="1" a="1"/>
  <c r="AJ1975" i="1" s="1"/>
  <c r="AI1970" i="1" a="1"/>
  <c r="AI1970" i="1" s="1"/>
  <c r="AJ1970" i="1" a="1"/>
  <c r="AJ1970" i="1" s="1"/>
  <c r="AJ1935" i="1" a="1"/>
  <c r="AJ1935" i="1" s="1"/>
  <c r="AI1935" i="1" a="1"/>
  <c r="AI1935" i="1" s="1"/>
  <c r="AJ1925" i="1" a="1"/>
  <c r="AJ1925" i="1" s="1"/>
  <c r="AI1925" i="1" a="1"/>
  <c r="AI1925" i="1" s="1"/>
  <c r="AJ1769" i="1" a="1"/>
  <c r="AJ1769" i="1" s="1"/>
  <c r="AI1769" i="1" a="1"/>
  <c r="AI1769" i="1" s="1"/>
  <c r="AJ1754" i="1" a="1"/>
  <c r="AJ1754" i="1" s="1"/>
  <c r="AI1754" i="1" a="1"/>
  <c r="AI1754" i="1" s="1"/>
  <c r="AJ1738" i="1" a="1"/>
  <c r="AJ1738" i="1" s="1"/>
  <c r="AI1738" i="1" a="1"/>
  <c r="AI1738" i="1" s="1"/>
  <c r="AJ1632" i="1" a="1"/>
  <c r="AJ1632" i="1" s="1"/>
  <c r="AI1632" i="1" a="1"/>
  <c r="AI1632" i="1" s="1"/>
  <c r="AJ1616" i="1" a="1"/>
  <c r="AJ1616" i="1" s="1"/>
  <c r="AI1616" i="1" a="1"/>
  <c r="AI1616" i="1" s="1"/>
  <c r="AJ1546" i="1" a="1"/>
  <c r="AJ1546" i="1" s="1"/>
  <c r="AI1546" i="1" a="1"/>
  <c r="AI1546" i="1" s="1"/>
  <c r="AJ1525" i="1" a="1"/>
  <c r="AJ1525" i="1" s="1"/>
  <c r="AI1525" i="1" a="1"/>
  <c r="AI1525" i="1" s="1"/>
  <c r="AJ1464" i="1" a="1"/>
  <c r="AJ1464" i="1" s="1"/>
  <c r="AI1464" i="1" a="1"/>
  <c r="AI1464" i="1" s="1"/>
  <c r="AJ1346" i="1" a="1"/>
  <c r="AJ1346" i="1" s="1"/>
  <c r="AI1346" i="1" a="1"/>
  <c r="AI1346" i="1" s="1"/>
  <c r="AJ1341" i="1" a="1"/>
  <c r="AJ1341" i="1" s="1"/>
  <c r="AI1341" i="1" a="1"/>
  <c r="AI1341" i="1" s="1"/>
  <c r="AJ1337" i="1" a="1"/>
  <c r="AJ1337" i="1" s="1"/>
  <c r="AI1337" i="1" a="1"/>
  <c r="AI1337" i="1" s="1"/>
  <c r="AJ1196" i="1" a="1"/>
  <c r="AJ1196" i="1" s="1"/>
  <c r="AI1196" i="1" a="1"/>
  <c r="AI1196" i="1" s="1"/>
  <c r="AJ1192" i="1" a="1"/>
  <c r="AJ1192" i="1" s="1"/>
  <c r="AI1192" i="1" a="1"/>
  <c r="AI1192" i="1" s="1"/>
  <c r="AJ1167" i="1" a="1"/>
  <c r="AJ1167" i="1" s="1"/>
  <c r="AI1167" i="1" a="1"/>
  <c r="AI1167" i="1" s="1"/>
  <c r="AJ1125" i="1" a="1"/>
  <c r="AJ1125" i="1" s="1"/>
  <c r="AI1125" i="1" a="1"/>
  <c r="AI1125" i="1" s="1"/>
  <c r="AJ1121" i="1" a="1"/>
  <c r="AJ1121" i="1" s="1"/>
  <c r="AI1121" i="1" a="1"/>
  <c r="AI1121" i="1" s="1"/>
  <c r="AJ1117" i="1" a="1"/>
  <c r="AJ1117" i="1" s="1"/>
  <c r="AI1117" i="1" a="1"/>
  <c r="AI1117" i="1" s="1"/>
  <c r="AJ1113" i="1" a="1"/>
  <c r="AJ1113" i="1" s="1"/>
  <c r="AI1113" i="1" a="1"/>
  <c r="AI1113" i="1" s="1"/>
  <c r="AJ1105" i="1" a="1"/>
  <c r="AJ1105" i="1" s="1"/>
  <c r="AI1105" i="1" a="1"/>
  <c r="AI1105" i="1" s="1"/>
  <c r="AJ1101" i="1" a="1"/>
  <c r="AJ1101" i="1" s="1"/>
  <c r="AI1101" i="1" a="1"/>
  <c r="AI1101" i="1" s="1"/>
  <c r="AJ1063" i="1" a="1"/>
  <c r="AJ1063" i="1" s="1"/>
  <c r="AI1063" i="1" a="1"/>
  <c r="AI1063" i="1" s="1"/>
  <c r="AJ1055" i="1" a="1"/>
  <c r="AJ1055" i="1" s="1"/>
  <c r="AI1055" i="1" a="1"/>
  <c r="AI1055" i="1" s="1"/>
  <c r="AJ1047" i="1" a="1"/>
  <c r="AJ1047" i="1" s="1"/>
  <c r="AI1047" i="1" a="1"/>
  <c r="AI1047" i="1" s="1"/>
  <c r="AJ1039" i="1" a="1"/>
  <c r="AJ1039" i="1" s="1"/>
  <c r="AI1039" i="1" a="1"/>
  <c r="AI1039" i="1" s="1"/>
  <c r="AJ1031" i="1" a="1"/>
  <c r="AJ1031" i="1" s="1"/>
  <c r="AI1031" i="1" a="1"/>
  <c r="AI1031" i="1" s="1"/>
  <c r="AJ1025" i="1" a="1"/>
  <c r="AJ1025" i="1" s="1"/>
  <c r="AI1025" i="1" a="1"/>
  <c r="AI1025" i="1" s="1"/>
  <c r="AJ1011" i="1" a="1"/>
  <c r="AJ1011" i="1" s="1"/>
  <c r="AI1011" i="1" a="1"/>
  <c r="AI1011" i="1" s="1"/>
  <c r="AJ1883" i="1" a="1"/>
  <c r="AJ1883" i="1" s="1"/>
  <c r="AI1883" i="1" a="1"/>
  <c r="AI1883" i="1" s="1"/>
  <c r="AJ1764" i="1" a="1"/>
  <c r="AJ1764" i="1" s="1"/>
  <c r="AI1764" i="1" a="1"/>
  <c r="AI1764" i="1" s="1"/>
  <c r="AJ1750" i="1" a="1"/>
  <c r="AJ1750" i="1" s="1"/>
  <c r="AI1750" i="1" a="1"/>
  <c r="AI1750" i="1" s="1"/>
  <c r="AJ1734" i="1" a="1"/>
  <c r="AJ1734" i="1" s="1"/>
  <c r="AI1734" i="1" a="1"/>
  <c r="AI1734" i="1" s="1"/>
  <c r="AJ1628" i="1" a="1"/>
  <c r="AJ1628" i="1" s="1"/>
  <c r="AI1628" i="1" a="1"/>
  <c r="AI1628" i="1" s="1"/>
  <c r="AJ1612" i="1" a="1"/>
  <c r="AJ1612" i="1" s="1"/>
  <c r="AI1612" i="1" a="1"/>
  <c r="AI1612" i="1" s="1"/>
  <c r="AJ1608" i="1" a="1"/>
  <c r="AJ1608" i="1" s="1"/>
  <c r="AI1608" i="1" a="1"/>
  <c r="AI1608" i="1" s="1"/>
  <c r="AJ1511" i="1" a="1"/>
  <c r="AJ1511" i="1" s="1"/>
  <c r="AI1511" i="1" a="1"/>
  <c r="AI1511" i="1" s="1"/>
  <c r="AJ1400" i="1" a="1"/>
  <c r="AJ1400" i="1" s="1"/>
  <c r="AI1400" i="1" a="1"/>
  <c r="AI1400" i="1" s="1"/>
  <c r="AJ552" i="1" a="1"/>
  <c r="AJ552" i="1" s="1"/>
  <c r="AI552" i="1" a="1"/>
  <c r="AI552" i="1" s="1"/>
  <c r="AJ470" i="1" a="1"/>
  <c r="AJ470" i="1" s="1"/>
  <c r="AI470" i="1" a="1"/>
  <c r="AI470" i="1" s="1"/>
  <c r="AJ354" i="1" a="1"/>
  <c r="AJ354" i="1" s="1"/>
  <c r="AI354" i="1" a="1"/>
  <c r="AI354" i="1" s="1"/>
  <c r="AJ346" i="1" a="1"/>
  <c r="AJ346" i="1" s="1"/>
  <c r="AI346" i="1" a="1"/>
  <c r="AI346" i="1" s="1"/>
  <c r="AJ338" i="1" a="1"/>
  <c r="AJ338" i="1" s="1"/>
  <c r="AI338" i="1" a="1"/>
  <c r="AI338" i="1" s="1"/>
  <c r="AJ316" i="1" a="1"/>
  <c r="AJ316" i="1" s="1"/>
  <c r="AI316" i="1" a="1"/>
  <c r="AI316" i="1" s="1"/>
  <c r="AJ312" i="1" a="1"/>
  <c r="AJ312" i="1" s="1"/>
  <c r="AI312" i="1" a="1"/>
  <c r="AI312" i="1" s="1"/>
  <c r="AJ308" i="1" a="1"/>
  <c r="AJ308" i="1" s="1"/>
  <c r="AI308" i="1" a="1"/>
  <c r="AI308" i="1" s="1"/>
  <c r="AJ304" i="1" a="1"/>
  <c r="AJ304" i="1" s="1"/>
  <c r="AI304" i="1" a="1"/>
  <c r="AI304" i="1" s="1"/>
  <c r="AJ300" i="1" a="1"/>
  <c r="AJ300" i="1" s="1"/>
  <c r="AI300" i="1" a="1"/>
  <c r="AI300" i="1" s="1"/>
  <c r="AJ294" i="1" a="1"/>
  <c r="AJ294" i="1" s="1"/>
  <c r="AI294" i="1" a="1"/>
  <c r="AI294" i="1" s="1"/>
  <c r="AJ290" i="1" a="1"/>
  <c r="AJ290" i="1" s="1"/>
  <c r="AI290" i="1" a="1"/>
  <c r="AI290" i="1" s="1"/>
  <c r="AJ286" i="1" a="1"/>
  <c r="AJ286" i="1" s="1"/>
  <c r="AI286" i="1" a="1"/>
  <c r="AI286" i="1" s="1"/>
  <c r="AJ282" i="1" a="1"/>
  <c r="AJ282" i="1" s="1"/>
  <c r="AI282" i="1" a="1"/>
  <c r="AI282" i="1" s="1"/>
  <c r="AJ278" i="1" a="1"/>
  <c r="AJ278" i="1" s="1"/>
  <c r="AI278" i="1" a="1"/>
  <c r="AI278" i="1" s="1"/>
  <c r="AJ274" i="1" a="1"/>
  <c r="AJ274" i="1" s="1"/>
  <c r="AI274" i="1" a="1"/>
  <c r="AI274" i="1" s="1"/>
  <c r="AJ550" i="1" a="1"/>
  <c r="AJ550" i="1" s="1"/>
  <c r="AI550" i="1" a="1"/>
  <c r="AI550" i="1" s="1"/>
  <c r="AJ352" i="1" a="1"/>
  <c r="AJ352" i="1" s="1"/>
  <c r="AI352" i="1" a="1"/>
  <c r="AI352" i="1" s="1"/>
  <c r="AJ344" i="1" a="1"/>
  <c r="AJ344" i="1" s="1"/>
  <c r="AI344" i="1" a="1"/>
  <c r="AI344" i="1" s="1"/>
  <c r="AJ336" i="1" a="1"/>
  <c r="AJ336" i="1" s="1"/>
  <c r="AI336" i="1" a="1"/>
  <c r="AI336" i="1" s="1"/>
  <c r="AJ2205" i="1" a="1"/>
  <c r="AJ2205" i="1" s="1"/>
  <c r="AI2205" i="1" a="1"/>
  <c r="AI2205" i="1" s="1"/>
  <c r="AJ2204" i="1" a="1"/>
  <c r="AJ2204" i="1" s="1"/>
  <c r="AI2204" i="1" a="1"/>
  <c r="AI2204" i="1" s="1"/>
  <c r="AJ2201" i="1" a="1"/>
  <c r="AJ2201" i="1" s="1"/>
  <c r="AI2201" i="1" a="1"/>
  <c r="AI2201" i="1" s="1"/>
  <c r="AJ2200" i="1" a="1"/>
  <c r="AJ2200" i="1" s="1"/>
  <c r="AI2200" i="1" a="1"/>
  <c r="AI2200" i="1" s="1"/>
  <c r="AJ2197" i="1" a="1"/>
  <c r="AJ2197" i="1" s="1"/>
  <c r="AI2197" i="1" a="1"/>
  <c r="AI2197" i="1" s="1"/>
  <c r="AJ2196" i="1" a="1"/>
  <c r="AJ2196" i="1" s="1"/>
  <c r="AI2196" i="1" a="1"/>
  <c r="AI2196" i="1" s="1"/>
  <c r="AJ2194" i="1" a="1"/>
  <c r="AJ2194" i="1" s="1"/>
  <c r="AI2194" i="1" a="1"/>
  <c r="AI2194" i="1" s="1"/>
  <c r="AJ2193" i="1" a="1"/>
  <c r="AJ2193" i="1" s="1"/>
  <c r="AI2193" i="1" a="1"/>
  <c r="AI2193" i="1" s="1"/>
  <c r="AI2169" i="1" a="1"/>
  <c r="AI2169" i="1" s="1"/>
  <c r="AJ2169" i="1" a="1"/>
  <c r="AJ2169" i="1" s="1"/>
  <c r="AI2167" i="1" a="1"/>
  <c r="AI2167" i="1" s="1"/>
  <c r="AJ2167" i="1" a="1"/>
  <c r="AJ2167" i="1" s="1"/>
  <c r="AI2165" i="1" a="1"/>
  <c r="AI2165" i="1" s="1"/>
  <c r="AJ2165" i="1" a="1"/>
  <c r="AJ2165" i="1" s="1"/>
  <c r="AI2163" i="1" a="1"/>
  <c r="AI2163" i="1" s="1"/>
  <c r="AJ2163" i="1" a="1"/>
  <c r="AJ2163" i="1" s="1"/>
  <c r="AI2161" i="1" a="1"/>
  <c r="AI2161" i="1" s="1"/>
  <c r="AJ2161" i="1" a="1"/>
  <c r="AJ2161" i="1" s="1"/>
  <c r="AI2159" i="1" a="1"/>
  <c r="AI2159" i="1" s="1"/>
  <c r="AJ2159" i="1" a="1"/>
  <c r="AJ2159" i="1" s="1"/>
  <c r="AI2157" i="1" a="1"/>
  <c r="AI2157" i="1" s="1"/>
  <c r="AJ2157" i="1" a="1"/>
  <c r="AJ2157" i="1" s="1"/>
  <c r="AI2155" i="1" a="1"/>
  <c r="AI2155" i="1" s="1"/>
  <c r="AJ2155" i="1" a="1"/>
  <c r="AJ2155" i="1" s="1"/>
  <c r="AI2139" i="1" a="1"/>
  <c r="AI2139" i="1" s="1"/>
  <c r="AJ2139" i="1" a="1"/>
  <c r="AJ2139" i="1" s="1"/>
  <c r="AJ2104" i="1" a="1"/>
  <c r="AJ2104" i="1" s="1"/>
  <c r="AI2104" i="1" a="1"/>
  <c r="AI2104" i="1" s="1"/>
  <c r="AJ2044" i="1" a="1"/>
  <c r="AJ2044" i="1" s="1"/>
  <c r="AI2044" i="1" a="1"/>
  <c r="AI2044" i="1" s="1"/>
  <c r="AJ2040" i="1" a="1"/>
  <c r="AJ2040" i="1" s="1"/>
  <c r="AI2040" i="1" a="1"/>
  <c r="AI2040" i="1" s="1"/>
  <c r="AJ2036" i="1" a="1"/>
  <c r="AJ2036" i="1" s="1"/>
  <c r="AI2036" i="1" a="1"/>
  <c r="AI2036" i="1" s="1"/>
  <c r="AJ2032" i="1" a="1"/>
  <c r="AJ2032" i="1" s="1"/>
  <c r="AI2032" i="1" a="1"/>
  <c r="AI2032" i="1" s="1"/>
  <c r="AJ1989" i="1" a="1"/>
  <c r="AJ1989" i="1" s="1"/>
  <c r="AI1989" i="1" a="1"/>
  <c r="AI1989" i="1" s="1"/>
  <c r="AJ1987" i="1" a="1"/>
  <c r="AJ1987" i="1" s="1"/>
  <c r="AI1987" i="1" a="1"/>
  <c r="AI1987" i="1" s="1"/>
  <c r="AI1985" i="1" a="1"/>
  <c r="AI1985" i="1" s="1"/>
  <c r="AJ1985" i="1" a="1"/>
  <c r="AJ1985" i="1" s="1"/>
  <c r="AI1962" i="1" a="1"/>
  <c r="AI1962" i="1" s="1"/>
  <c r="AJ1962" i="1" a="1"/>
  <c r="AJ1962" i="1" s="1"/>
  <c r="AI1956" i="1" a="1"/>
  <c r="AI1956" i="1" s="1"/>
  <c r="AJ1956" i="1" a="1"/>
  <c r="AJ1956" i="1" s="1"/>
  <c r="AI1952" i="1" a="1"/>
  <c r="AI1952" i="1" s="1"/>
  <c r="AJ1952" i="1" a="1"/>
  <c r="AJ1952" i="1" s="1"/>
  <c r="AI1948" i="1" a="1"/>
  <c r="AI1948" i="1" s="1"/>
  <c r="AJ1948" i="1" a="1"/>
  <c r="AJ1948" i="1" s="1"/>
  <c r="AI1932" i="1" a="1"/>
  <c r="AI1932" i="1" s="1"/>
  <c r="AJ1932" i="1" a="1"/>
  <c r="AJ1932" i="1" s="1"/>
  <c r="AI1928" i="1" a="1"/>
  <c r="AI1928" i="1" s="1"/>
  <c r="AJ1928" i="1" a="1"/>
  <c r="AJ1928" i="1" s="1"/>
  <c r="AI1924" i="1" a="1"/>
  <c r="AI1924" i="1" s="1"/>
  <c r="AJ1924" i="1" a="1"/>
  <c r="AJ1924" i="1" s="1"/>
  <c r="AI1920" i="1" a="1"/>
  <c r="AI1920" i="1" s="1"/>
  <c r="AJ1920" i="1" a="1"/>
  <c r="AJ1920" i="1" s="1"/>
  <c r="AI1906" i="1" a="1"/>
  <c r="AI1906" i="1" s="1"/>
  <c r="AJ1906" i="1" a="1"/>
  <c r="AJ1906" i="1" s="1"/>
  <c r="AI1898" i="1" a="1"/>
  <c r="AI1898" i="1" s="1"/>
  <c r="AJ1898" i="1" a="1"/>
  <c r="AJ1898" i="1" s="1"/>
  <c r="AI1894" i="1" a="1"/>
  <c r="AI1894" i="1" s="1"/>
  <c r="AJ1894" i="1" a="1"/>
  <c r="AJ1894" i="1" s="1"/>
  <c r="AI1884" i="1" a="1"/>
  <c r="AI1884" i="1" s="1"/>
  <c r="AJ1884" i="1" a="1"/>
  <c r="AJ1884" i="1" s="1"/>
  <c r="AI1880" i="1" a="1"/>
  <c r="AI1880" i="1" s="1"/>
  <c r="AJ1880" i="1" a="1"/>
  <c r="AJ1880" i="1" s="1"/>
  <c r="AI1765" i="1" a="1"/>
  <c r="AI1765" i="1" s="1"/>
  <c r="AJ1765" i="1" a="1"/>
  <c r="AJ1765" i="1" s="1"/>
  <c r="AI1763" i="1" a="1"/>
  <c r="AI1763" i="1" s="1"/>
  <c r="AJ1763" i="1" a="1"/>
  <c r="AJ1763" i="1" s="1"/>
  <c r="AI1761" i="1" a="1"/>
  <c r="AI1761" i="1" s="1"/>
  <c r="AJ1761" i="1" a="1"/>
  <c r="AJ1761" i="1" s="1"/>
  <c r="AI1759" i="1" a="1"/>
  <c r="AI1759" i="1" s="1"/>
  <c r="AJ1759" i="1" a="1"/>
  <c r="AJ1759" i="1" s="1"/>
  <c r="AI1757" i="1" a="1"/>
  <c r="AI1757" i="1" s="1"/>
  <c r="AJ1757" i="1" a="1"/>
  <c r="AJ1757" i="1" s="1"/>
  <c r="AI1755" i="1" a="1"/>
  <c r="AI1755" i="1" s="1"/>
  <c r="AJ1755" i="1" a="1"/>
  <c r="AJ1755" i="1" s="1"/>
  <c r="AI1753" i="1" a="1"/>
  <c r="AI1753" i="1" s="1"/>
  <c r="AJ1753" i="1" a="1"/>
  <c r="AJ1753" i="1" s="1"/>
  <c r="AI1751" i="1" a="1"/>
  <c r="AI1751" i="1" s="1"/>
  <c r="AJ1751" i="1" a="1"/>
  <c r="AJ1751" i="1" s="1"/>
  <c r="AI1749" i="1" a="1"/>
  <c r="AI1749" i="1" s="1"/>
  <c r="AJ1749" i="1" a="1"/>
  <c r="AJ1749" i="1" s="1"/>
  <c r="AI1747" i="1" a="1"/>
  <c r="AI1747" i="1" s="1"/>
  <c r="AJ1747" i="1" a="1"/>
  <c r="AJ1747" i="1" s="1"/>
  <c r="AI1745" i="1" a="1"/>
  <c r="AI1745" i="1" s="1"/>
  <c r="AJ1745" i="1" a="1"/>
  <c r="AJ1745" i="1" s="1"/>
  <c r="AI1743" i="1" a="1"/>
  <c r="AI1743" i="1" s="1"/>
  <c r="AJ1743" i="1" a="1"/>
  <c r="AJ1743" i="1" s="1"/>
  <c r="AI1741" i="1" a="1"/>
  <c r="AI1741" i="1" s="1"/>
  <c r="AJ1741" i="1" a="1"/>
  <c r="AJ1741" i="1" s="1"/>
  <c r="AI1739" i="1" a="1"/>
  <c r="AI1739" i="1" s="1"/>
  <c r="AJ1739" i="1" a="1"/>
  <c r="AJ1739" i="1" s="1"/>
  <c r="AI1737" i="1" a="1"/>
  <c r="AI1737" i="1" s="1"/>
  <c r="AJ1737" i="1" a="1"/>
  <c r="AJ1737" i="1" s="1"/>
  <c r="AI1735" i="1" a="1"/>
  <c r="AI1735" i="1" s="1"/>
  <c r="AJ1735" i="1" a="1"/>
  <c r="AJ1735" i="1" s="1"/>
  <c r="AI1733" i="1" a="1"/>
  <c r="AI1733" i="1" s="1"/>
  <c r="AJ1733" i="1" a="1"/>
  <c r="AJ1733" i="1" s="1"/>
  <c r="AI1731" i="1" a="1"/>
  <c r="AI1731" i="1" s="1"/>
  <c r="AJ1731" i="1" a="1"/>
  <c r="AJ1731" i="1" s="1"/>
  <c r="AI1631" i="1" a="1"/>
  <c r="AI1631" i="1" s="1"/>
  <c r="AJ1631" i="1" a="1"/>
  <c r="AJ1631" i="1" s="1"/>
  <c r="AI1629" i="1" a="1"/>
  <c r="AI1629" i="1" s="1"/>
  <c r="AJ1629" i="1" a="1"/>
  <c r="AJ1629" i="1" s="1"/>
  <c r="AI1627" i="1" a="1"/>
  <c r="AI1627" i="1" s="1"/>
  <c r="AJ1627" i="1" a="1"/>
  <c r="AJ1627" i="1" s="1"/>
  <c r="AI1625" i="1" a="1"/>
  <c r="AI1625" i="1" s="1"/>
  <c r="AJ1625" i="1" a="1"/>
  <c r="AJ1625" i="1" s="1"/>
  <c r="AI1623" i="1" a="1"/>
  <c r="AI1623" i="1" s="1"/>
  <c r="AJ1623" i="1" a="1"/>
  <c r="AJ1623" i="1" s="1"/>
  <c r="AI1621" i="1" a="1"/>
  <c r="AI1621" i="1" s="1"/>
  <c r="AJ1621" i="1" a="1"/>
  <c r="AJ1621" i="1" s="1"/>
  <c r="AI1619" i="1" a="1"/>
  <c r="AI1619" i="1" s="1"/>
  <c r="AJ1619" i="1" a="1"/>
  <c r="AJ1619" i="1" s="1"/>
  <c r="AI1617" i="1" a="1"/>
  <c r="AI1617" i="1" s="1"/>
  <c r="AJ1617" i="1" a="1"/>
  <c r="AJ1617" i="1" s="1"/>
  <c r="AI1615" i="1" a="1"/>
  <c r="AI1615" i="1" s="1"/>
  <c r="AJ1615" i="1" a="1"/>
  <c r="AJ1615" i="1" s="1"/>
  <c r="AI1613" i="1" a="1"/>
  <c r="AI1613" i="1" s="1"/>
  <c r="AJ1613" i="1" a="1"/>
  <c r="AJ1613" i="1" s="1"/>
  <c r="AI1611" i="1" a="1"/>
  <c r="AI1611" i="1" s="1"/>
  <c r="AJ1611" i="1" a="1"/>
  <c r="AJ1611" i="1" s="1"/>
  <c r="AI1609" i="1" a="1"/>
  <c r="AI1609" i="1" s="1"/>
  <c r="AJ1609" i="1" a="1"/>
  <c r="AJ1609" i="1" s="1"/>
  <c r="AI1607" i="1" a="1"/>
  <c r="AI1607" i="1" s="1"/>
  <c r="AJ1607" i="1" a="1"/>
  <c r="AJ1607" i="1" s="1"/>
  <c r="AI1605" i="1" a="1"/>
  <c r="AI1605" i="1" s="1"/>
  <c r="AJ1605" i="1" a="1"/>
  <c r="AJ1605" i="1" s="1"/>
  <c r="AI1603" i="1" a="1"/>
  <c r="AI1603" i="1" s="1"/>
  <c r="AJ1603" i="1" a="1"/>
  <c r="AJ1603" i="1" s="1"/>
  <c r="AI1601" i="1" a="1"/>
  <c r="AI1601" i="1" s="1"/>
  <c r="AJ1601" i="1" a="1"/>
  <c r="AJ1601" i="1" s="1"/>
  <c r="AI1599" i="1" a="1"/>
  <c r="AI1599" i="1" s="1"/>
  <c r="AJ1599" i="1" a="1"/>
  <c r="AJ1599" i="1" s="1"/>
  <c r="AI1597" i="1" a="1"/>
  <c r="AI1597" i="1" s="1"/>
  <c r="AJ1597" i="1" a="1"/>
  <c r="AJ1597" i="1" s="1"/>
  <c r="AI1595" i="1" a="1"/>
  <c r="AI1595" i="1" s="1"/>
  <c r="AJ1595" i="1" a="1"/>
  <c r="AJ1595" i="1" s="1"/>
  <c r="AI1591" i="1" a="1"/>
  <c r="AI1591" i="1" s="1"/>
  <c r="AJ1591" i="1" a="1"/>
  <c r="AJ1591" i="1" s="1"/>
  <c r="AI1856" i="1" a="1"/>
  <c r="AI1856" i="1" s="1"/>
  <c r="AJ1856" i="1" a="1"/>
  <c r="AJ1856" i="1" s="1"/>
  <c r="AJ1853" i="1" a="1"/>
  <c r="AJ1853" i="1" s="1"/>
  <c r="AI1853" i="1" a="1"/>
  <c r="AI1853" i="1" s="1"/>
  <c r="AJ1851" i="1" a="1"/>
  <c r="AJ1851" i="1" s="1"/>
  <c r="AI1851" i="1" a="1"/>
  <c r="AI1851" i="1" s="1"/>
  <c r="AJ1849" i="1" a="1"/>
  <c r="AJ1849" i="1" s="1"/>
  <c r="AI1849" i="1" a="1"/>
  <c r="AI1849" i="1" s="1"/>
  <c r="AJ1847" i="1" a="1"/>
  <c r="AJ1847" i="1" s="1"/>
  <c r="AI1847" i="1" a="1"/>
  <c r="AI1847" i="1" s="1"/>
  <c r="AJ1845" i="1" a="1"/>
  <c r="AJ1845" i="1" s="1"/>
  <c r="AI1845" i="1" a="1"/>
  <c r="AI1845" i="1" s="1"/>
  <c r="AJ1790" i="1" a="1"/>
  <c r="AJ1790" i="1" s="1"/>
  <c r="AI1790" i="1" a="1"/>
  <c r="AI1790" i="1" s="1"/>
  <c r="AJ1780" i="1" a="1"/>
  <c r="AJ1780" i="1" s="1"/>
  <c r="AI1780" i="1" a="1"/>
  <c r="AI1780" i="1" s="1"/>
  <c r="AJ1772" i="1" a="1"/>
  <c r="AJ1772" i="1" s="1"/>
  <c r="AI1772" i="1" a="1"/>
  <c r="AI1772" i="1" s="1"/>
  <c r="AJ1768" i="1" a="1"/>
  <c r="AJ1768" i="1" s="1"/>
  <c r="AI1768" i="1" a="1"/>
  <c r="AI1768" i="1" s="1"/>
  <c r="AJ1545" i="1" a="1"/>
  <c r="AJ1545" i="1" s="1"/>
  <c r="AI1545" i="1" a="1"/>
  <c r="AI1545" i="1" s="1"/>
  <c r="AI1543" i="1" a="1"/>
  <c r="AI1543" i="1" s="1"/>
  <c r="AJ1543" i="1" a="1"/>
  <c r="AJ1543" i="1" s="1"/>
  <c r="AI1539" i="1" a="1"/>
  <c r="AI1539" i="1" s="1"/>
  <c r="AJ1539" i="1" a="1"/>
  <c r="AJ1539" i="1" s="1"/>
  <c r="AJ1450" i="1" a="1"/>
  <c r="AJ1450" i="1" s="1"/>
  <c r="AI1450" i="1" a="1"/>
  <c r="AI1450" i="1" s="1"/>
  <c r="AJ1448" i="1" a="1"/>
  <c r="AJ1448" i="1" s="1"/>
  <c r="AI1448" i="1" a="1"/>
  <c r="AI1448" i="1" s="1"/>
  <c r="AJ1399" i="1" a="1"/>
  <c r="AJ1399" i="1" s="1"/>
  <c r="AI1399" i="1" a="1"/>
  <c r="AI1399" i="1" s="1"/>
  <c r="AJ1397" i="1" a="1"/>
  <c r="AJ1397" i="1" s="1"/>
  <c r="AI1397" i="1" a="1"/>
  <c r="AI1397" i="1" s="1"/>
  <c r="AJ1395" i="1" a="1"/>
  <c r="AJ1395" i="1" s="1"/>
  <c r="AI1395" i="1" a="1"/>
  <c r="AI1395" i="1" s="1"/>
  <c r="AJ1393" i="1" a="1"/>
  <c r="AJ1393" i="1" s="1"/>
  <c r="AI1393" i="1" a="1"/>
  <c r="AI1393" i="1" s="1"/>
  <c r="AJ1391" i="1" a="1"/>
  <c r="AJ1391" i="1" s="1"/>
  <c r="AI1391" i="1" a="1"/>
  <c r="AI1391" i="1" s="1"/>
  <c r="AJ1389" i="1" a="1"/>
  <c r="AJ1389" i="1" s="1"/>
  <c r="AI1389" i="1" a="1"/>
  <c r="AI1389" i="1" s="1"/>
  <c r="AJ1387" i="1" a="1"/>
  <c r="AJ1387" i="1" s="1"/>
  <c r="AI1387" i="1" a="1"/>
  <c r="AI1387" i="1" s="1"/>
  <c r="AJ1385" i="1" a="1"/>
  <c r="AJ1385" i="1" s="1"/>
  <c r="AI1385" i="1" a="1"/>
  <c r="AI1385" i="1" s="1"/>
  <c r="AJ1383" i="1" a="1"/>
  <c r="AJ1383" i="1" s="1"/>
  <c r="AI1383" i="1" a="1"/>
  <c r="AI1383" i="1" s="1"/>
  <c r="AJ1381" i="1" a="1"/>
  <c r="AJ1381" i="1" s="1"/>
  <c r="AI1381" i="1" a="1"/>
  <c r="AI1381" i="1" s="1"/>
  <c r="AJ1378" i="1" a="1"/>
  <c r="AJ1378" i="1" s="1"/>
  <c r="AI1378" i="1" a="1"/>
  <c r="AI1378" i="1" s="1"/>
  <c r="AJ1373" i="1" a="1"/>
  <c r="AJ1373" i="1" s="1"/>
  <c r="AI1373" i="1" a="1"/>
  <c r="AI1373" i="1" s="1"/>
  <c r="AJ1371" i="1" a="1"/>
  <c r="AJ1371" i="1" s="1"/>
  <c r="AI1371" i="1" a="1"/>
  <c r="AI1371" i="1" s="1"/>
  <c r="AJ1369" i="1" a="1"/>
  <c r="AJ1369" i="1" s="1"/>
  <c r="AI1369" i="1" a="1"/>
  <c r="AI1369" i="1" s="1"/>
  <c r="AJ1367" i="1" a="1"/>
  <c r="AJ1367" i="1" s="1"/>
  <c r="AI1367" i="1" a="1"/>
  <c r="AI1367" i="1" s="1"/>
  <c r="AJ1365" i="1" a="1"/>
  <c r="AJ1365" i="1" s="1"/>
  <c r="AI1365" i="1" a="1"/>
  <c r="AI1365" i="1" s="1"/>
  <c r="AJ1363" i="1" a="1"/>
  <c r="AJ1363" i="1" s="1"/>
  <c r="AI1363" i="1" a="1"/>
  <c r="AI1363" i="1" s="1"/>
  <c r="AJ1361" i="1" a="1"/>
  <c r="AJ1361" i="1" s="1"/>
  <c r="AI1361" i="1" a="1"/>
  <c r="AI1361" i="1" s="1"/>
  <c r="AJ1359" i="1" a="1"/>
  <c r="AJ1359" i="1" s="1"/>
  <c r="AI1359" i="1" a="1"/>
  <c r="AI1359" i="1" s="1"/>
  <c r="AJ1357" i="1" a="1"/>
  <c r="AJ1357" i="1" s="1"/>
  <c r="AI1357" i="1" a="1"/>
  <c r="AI1357" i="1" s="1"/>
  <c r="AJ1355" i="1" a="1"/>
  <c r="AJ1355" i="1" s="1"/>
  <c r="AI1355" i="1" a="1"/>
  <c r="AI1355" i="1" s="1"/>
  <c r="AI1531" i="1" a="1"/>
  <c r="AI1531" i="1" s="1"/>
  <c r="AJ1531" i="1" a="1"/>
  <c r="AJ1531" i="1" s="1"/>
  <c r="AI1529" i="1" a="1"/>
  <c r="AI1529" i="1" s="1"/>
  <c r="AJ1529" i="1" a="1"/>
  <c r="AJ1529" i="1" s="1"/>
  <c r="AI1527" i="1" a="1"/>
  <c r="AI1527" i="1" s="1"/>
  <c r="AJ1527" i="1" a="1"/>
  <c r="AJ1527" i="1" s="1"/>
  <c r="AJ1524" i="1" a="1"/>
  <c r="AJ1524" i="1" s="1"/>
  <c r="AI1524" i="1" a="1"/>
  <c r="AI1524" i="1" s="1"/>
  <c r="AJ1522" i="1" a="1"/>
  <c r="AJ1522" i="1" s="1"/>
  <c r="AI1522" i="1" a="1"/>
  <c r="AI1522" i="1" s="1"/>
  <c r="AJ1512" i="1" a="1"/>
  <c r="AJ1512" i="1" s="1"/>
  <c r="AI1512" i="1" a="1"/>
  <c r="AI1512" i="1" s="1"/>
  <c r="AJ1278" i="1" a="1"/>
  <c r="AJ1278" i="1" s="1"/>
  <c r="AI1278" i="1" a="1"/>
  <c r="AI1278" i="1" s="1"/>
  <c r="AJ1276" i="1" a="1"/>
  <c r="AJ1276" i="1" s="1"/>
  <c r="AI1276" i="1" a="1"/>
  <c r="AI1276" i="1" s="1"/>
  <c r="AJ1274" i="1" a="1"/>
  <c r="AJ1274" i="1" s="1"/>
  <c r="AI1274" i="1" a="1"/>
  <c r="AI1274" i="1" s="1"/>
  <c r="AJ1272" i="1" a="1"/>
  <c r="AJ1272" i="1" s="1"/>
  <c r="AI1272" i="1" a="1"/>
  <c r="AI1272" i="1" s="1"/>
  <c r="AJ1270" i="1" a="1"/>
  <c r="AJ1270" i="1" s="1"/>
  <c r="AI1270" i="1" a="1"/>
  <c r="AI1270" i="1" s="1"/>
  <c r="AJ1268" i="1" a="1"/>
  <c r="AJ1268" i="1" s="1"/>
  <c r="AI1268" i="1" a="1"/>
  <c r="AI1268" i="1" s="1"/>
  <c r="AJ1266" i="1" a="1"/>
  <c r="AJ1266" i="1" s="1"/>
  <c r="AI1266" i="1" a="1"/>
  <c r="AI1266" i="1" s="1"/>
  <c r="AJ1264" i="1" a="1"/>
  <c r="AJ1264" i="1" s="1"/>
  <c r="AI1264" i="1" a="1"/>
  <c r="AI1264" i="1" s="1"/>
  <c r="AJ1188" i="1" a="1"/>
  <c r="AJ1188" i="1" s="1"/>
  <c r="AI1188" i="1" a="1"/>
  <c r="AI1188" i="1" s="1"/>
  <c r="AJ1078" i="1" a="1"/>
  <c r="AJ1078" i="1" s="1"/>
  <c r="AI1078" i="1" a="1"/>
  <c r="AI1078" i="1" s="1"/>
  <c r="AJ1076" i="1" a="1"/>
  <c r="AJ1076" i="1" s="1"/>
  <c r="AI1076" i="1" a="1"/>
  <c r="AI1076" i="1" s="1"/>
  <c r="AJ1375" i="1" a="1"/>
  <c r="AJ1375" i="1" s="1"/>
  <c r="AI1375" i="1" a="1"/>
  <c r="AI1375" i="1" s="1"/>
  <c r="AJ1350" i="1" a="1"/>
  <c r="AJ1350" i="1" s="1"/>
  <c r="AI1350" i="1" a="1"/>
  <c r="AI1350" i="1" s="1"/>
  <c r="AJ1280" i="1" a="1"/>
  <c r="AJ1280" i="1" s="1"/>
  <c r="AI1280" i="1" a="1"/>
  <c r="AI1280" i="1" s="1"/>
  <c r="AJ1021" i="1" a="1"/>
  <c r="AJ1021" i="1" s="1"/>
  <c r="AI1021" i="1" a="1"/>
  <c r="AI1021" i="1" s="1"/>
  <c r="AJ1003" i="1" a="1"/>
  <c r="AJ1003" i="1" s="1"/>
  <c r="AI1003" i="1" a="1"/>
  <c r="AI1003" i="1" s="1"/>
  <c r="AJ641" i="1" a="1"/>
  <c r="AJ641" i="1" s="1"/>
  <c r="AI641" i="1" a="1"/>
  <c r="AI641" i="1" s="1"/>
  <c r="AJ561" i="1" a="1"/>
  <c r="AJ561" i="1" s="1"/>
  <c r="AI561" i="1" a="1"/>
  <c r="AI561" i="1" s="1"/>
  <c r="AJ638" i="1" a="1"/>
  <c r="AJ638" i="1" s="1"/>
  <c r="AI638" i="1" a="1"/>
  <c r="AI638" i="1" s="1"/>
  <c r="AJ620" i="1" a="1"/>
  <c r="AJ620" i="1" s="1"/>
  <c r="AI620" i="1" a="1"/>
  <c r="AI620" i="1" s="1"/>
  <c r="AJ616" i="1" a="1"/>
  <c r="AJ616" i="1" s="1"/>
  <c r="AI616" i="1" a="1"/>
  <c r="AI616" i="1" s="1"/>
  <c r="AJ611" i="1" a="1"/>
  <c r="AJ611" i="1" s="1"/>
  <c r="AI611" i="1" a="1"/>
  <c r="AI611" i="1" s="1"/>
  <c r="AJ606" i="1" a="1"/>
  <c r="AJ606" i="1" s="1"/>
  <c r="AI606" i="1" a="1"/>
  <c r="AI606" i="1" s="1"/>
  <c r="AJ600" i="1" a="1"/>
  <c r="AJ600" i="1" s="1"/>
  <c r="AI600" i="1" a="1"/>
  <c r="AI600" i="1" s="1"/>
  <c r="AJ595" i="1" a="1"/>
  <c r="AJ595" i="1" s="1"/>
  <c r="AI595" i="1" a="1"/>
  <c r="AI595" i="1" s="1"/>
  <c r="AJ587" i="1" a="1"/>
  <c r="AJ587" i="1" s="1"/>
  <c r="AI587" i="1" a="1"/>
  <c r="AI587" i="1" s="1"/>
  <c r="AJ583" i="1" a="1"/>
  <c r="AJ583" i="1" s="1"/>
  <c r="AI583" i="1" a="1"/>
  <c r="AI583" i="1" s="1"/>
  <c r="AJ578" i="1" a="1"/>
  <c r="AJ578" i="1" s="1"/>
  <c r="AI578" i="1" a="1"/>
  <c r="AI578" i="1" s="1"/>
  <c r="AJ567" i="1" a="1"/>
  <c r="AJ567" i="1" s="1"/>
  <c r="AI567" i="1" a="1"/>
  <c r="AI567" i="1" s="1"/>
  <c r="AJ563" i="1" a="1"/>
  <c r="AJ563" i="1" s="1"/>
  <c r="AI563" i="1" a="1"/>
  <c r="AI563" i="1" s="1"/>
  <c r="AJ536" i="1" a="1"/>
  <c r="AJ536" i="1" s="1"/>
  <c r="AI536" i="1" a="1"/>
  <c r="AI536" i="1" s="1"/>
  <c r="AJ529" i="1" a="1"/>
  <c r="AJ529" i="1" s="1"/>
  <c r="AI529" i="1" a="1"/>
  <c r="AI529" i="1" s="1"/>
  <c r="AJ517" i="1" a="1"/>
  <c r="AJ517" i="1" s="1"/>
  <c r="AI517" i="1" a="1"/>
  <c r="AI517" i="1" s="1"/>
  <c r="AJ513" i="1" a="1"/>
  <c r="AJ513" i="1" s="1"/>
  <c r="AI513" i="1" a="1"/>
  <c r="AI513" i="1" s="1"/>
  <c r="AJ493" i="1" a="1"/>
  <c r="AJ493" i="1" s="1"/>
  <c r="AI493" i="1" a="1"/>
  <c r="AI493" i="1" s="1"/>
  <c r="AJ489" i="1" a="1"/>
  <c r="AJ489" i="1" s="1"/>
  <c r="AI489" i="1" a="1"/>
  <c r="AI489" i="1" s="1"/>
  <c r="AJ487" i="1" a="1"/>
  <c r="AJ487" i="1" s="1"/>
  <c r="AI487" i="1" a="1"/>
  <c r="AI487" i="1" s="1"/>
  <c r="AJ485" i="1" a="1"/>
  <c r="AJ485" i="1" s="1"/>
  <c r="AI485" i="1" a="1"/>
  <c r="AI485" i="1" s="1"/>
  <c r="AJ483" i="1" a="1"/>
  <c r="AJ483" i="1" s="1"/>
  <c r="AI483" i="1" a="1"/>
  <c r="AI483" i="1" s="1"/>
  <c r="AJ481" i="1" a="1"/>
  <c r="AJ481" i="1" s="1"/>
  <c r="AI481" i="1" a="1"/>
  <c r="AI481" i="1" s="1"/>
  <c r="AJ479" i="1" a="1"/>
  <c r="AJ479" i="1" s="1"/>
  <c r="AI479" i="1" a="1"/>
  <c r="AI479" i="1" s="1"/>
  <c r="AJ468" i="1" a="1"/>
  <c r="AJ468" i="1" s="1"/>
  <c r="AI468" i="1" a="1"/>
  <c r="AI468" i="1" s="1"/>
  <c r="AJ466" i="1" a="1"/>
  <c r="AJ466" i="1" s="1"/>
  <c r="AI466" i="1" a="1"/>
  <c r="AI466" i="1" s="1"/>
  <c r="AJ449" i="1" a="1"/>
  <c r="AJ449" i="1" s="1"/>
  <c r="AI449" i="1" a="1"/>
  <c r="AI449" i="1" s="1"/>
  <c r="AJ447" i="1" a="1"/>
  <c r="AJ447" i="1" s="1"/>
  <c r="AI447" i="1" a="1"/>
  <c r="AI447" i="1" s="1"/>
  <c r="AJ394" i="1" a="1"/>
  <c r="AJ394" i="1" s="1"/>
  <c r="AI394" i="1" a="1"/>
  <c r="AI394" i="1" s="1"/>
  <c r="AJ320" i="1" a="1"/>
  <c r="AJ320" i="1" s="1"/>
  <c r="AI320" i="1" a="1"/>
  <c r="AI320" i="1" s="1"/>
  <c r="AJ298" i="1" a="1"/>
  <c r="AJ298" i="1" s="1"/>
  <c r="AI298" i="1" a="1"/>
  <c r="AI298" i="1" s="1"/>
  <c r="AI2049" i="1" a="1"/>
  <c r="AI2049" i="1" s="1"/>
  <c r="AJ2049" i="1" a="1"/>
  <c r="AJ2049" i="1" s="1"/>
  <c r="AI2047" i="1" a="1"/>
  <c r="AI2047" i="1" s="1"/>
  <c r="AJ2047" i="1" a="1"/>
  <c r="AJ2047" i="1" s="1"/>
  <c r="AJ2102" i="1" a="1"/>
  <c r="AJ2102" i="1" s="1"/>
  <c r="AI2102" i="1" a="1"/>
  <c r="AI2102" i="1" s="1"/>
  <c r="AJ2042" i="1" a="1"/>
  <c r="AJ2042" i="1" s="1"/>
  <c r="AI2042" i="1" a="1"/>
  <c r="AI2042" i="1" s="1"/>
  <c r="AJ2038" i="1" a="1"/>
  <c r="AJ2038" i="1" s="1"/>
  <c r="AI2038" i="1" a="1"/>
  <c r="AI2038" i="1" s="1"/>
  <c r="AJ2034" i="1" a="1"/>
  <c r="AJ2034" i="1" s="1"/>
  <c r="AI2034" i="1" a="1"/>
  <c r="AI2034" i="1" s="1"/>
  <c r="AI1983" i="1" a="1"/>
  <c r="AI1983" i="1" s="1"/>
  <c r="AJ1983" i="1" a="1"/>
  <c r="AJ1983" i="1" s="1"/>
  <c r="AI1964" i="1" a="1"/>
  <c r="AI1964" i="1" s="1"/>
  <c r="AJ1964" i="1" a="1"/>
  <c r="AJ1964" i="1" s="1"/>
  <c r="AI1958" i="1" a="1"/>
  <c r="AI1958" i="1" s="1"/>
  <c r="AJ1958" i="1" a="1"/>
  <c r="AJ1958" i="1" s="1"/>
  <c r="AI1954" i="1" a="1"/>
  <c r="AI1954" i="1" s="1"/>
  <c r="AJ1954" i="1" a="1"/>
  <c r="AJ1954" i="1" s="1"/>
  <c r="AI1950" i="1" a="1"/>
  <c r="AI1950" i="1" s="1"/>
  <c r="AJ1950" i="1" a="1"/>
  <c r="AJ1950" i="1" s="1"/>
  <c r="AI1934" i="1" a="1"/>
  <c r="AI1934" i="1" s="1"/>
  <c r="AJ1934" i="1" a="1"/>
  <c r="AJ1934" i="1" s="1"/>
  <c r="AI1930" i="1" a="1"/>
  <c r="AI1930" i="1" s="1"/>
  <c r="AJ1930" i="1" a="1"/>
  <c r="AJ1930" i="1" s="1"/>
  <c r="AI1926" i="1" a="1"/>
  <c r="AI1926" i="1" s="1"/>
  <c r="AJ1926" i="1" a="1"/>
  <c r="AJ1926" i="1" s="1"/>
  <c r="AI1922" i="1" a="1"/>
  <c r="AI1922" i="1" s="1"/>
  <c r="AJ1922" i="1" a="1"/>
  <c r="AJ1922" i="1" s="1"/>
  <c r="AI1918" i="1" a="1"/>
  <c r="AI1918" i="1" s="1"/>
  <c r="AJ1918" i="1" a="1"/>
  <c r="AJ1918" i="1" s="1"/>
  <c r="AI1904" i="1" a="1"/>
  <c r="AI1904" i="1" s="1"/>
  <c r="AJ1904" i="1" a="1"/>
  <c r="AJ1904" i="1" s="1"/>
  <c r="AI1896" i="1" a="1"/>
  <c r="AI1896" i="1" s="1"/>
  <c r="AJ1896" i="1" a="1"/>
  <c r="AJ1896" i="1" s="1"/>
  <c r="AI1892" i="1" a="1"/>
  <c r="AI1892" i="1" s="1"/>
  <c r="AJ1892" i="1" a="1"/>
  <c r="AJ1892" i="1" s="1"/>
  <c r="AI1882" i="1" a="1"/>
  <c r="AI1882" i="1" s="1"/>
  <c r="AJ1882" i="1" a="1"/>
  <c r="AJ1882" i="1" s="1"/>
  <c r="AI1862" i="1" a="1"/>
  <c r="AI1862" i="1" s="1"/>
  <c r="AJ1862" i="1" a="1"/>
  <c r="AJ1862" i="1" s="1"/>
  <c r="AI1860" i="1" a="1"/>
  <c r="AI1860" i="1" s="1"/>
  <c r="AJ1860" i="1" a="1"/>
  <c r="AJ1860" i="1" s="1"/>
  <c r="AI1858" i="1" a="1"/>
  <c r="AI1858" i="1" s="1"/>
  <c r="AJ1858" i="1" a="1"/>
  <c r="AJ1858" i="1" s="1"/>
  <c r="AJ1792" i="1" a="1"/>
  <c r="AJ1792" i="1" s="1"/>
  <c r="AI1792" i="1" a="1"/>
  <c r="AI1792" i="1" s="1"/>
  <c r="AJ1786" i="1" a="1"/>
  <c r="AJ1786" i="1" s="1"/>
  <c r="AI1786" i="1" a="1"/>
  <c r="AI1786" i="1" s="1"/>
  <c r="AJ1778" i="1" a="1"/>
  <c r="AJ1778" i="1" s="1"/>
  <c r="AI1778" i="1" a="1"/>
  <c r="AI1778" i="1" s="1"/>
  <c r="AJ1770" i="1" a="1"/>
  <c r="AJ1770" i="1" s="1"/>
  <c r="AI1770" i="1" a="1"/>
  <c r="AI1770" i="1" s="1"/>
  <c r="AJ1547" i="1" a="1"/>
  <c r="AJ1547" i="1" s="1"/>
  <c r="AI1547" i="1" a="1"/>
  <c r="AI1547" i="1" s="1"/>
  <c r="AI1541" i="1" a="1"/>
  <c r="AI1541" i="1" s="1"/>
  <c r="AJ1541" i="1" a="1"/>
  <c r="AJ1541" i="1" s="1"/>
  <c r="AI1533" i="1" a="1"/>
  <c r="AI1533" i="1" s="1"/>
  <c r="AJ1533" i="1" a="1"/>
  <c r="AJ1533" i="1" s="1"/>
  <c r="AJ1449" i="1" a="1"/>
  <c r="AJ1449" i="1" s="1"/>
  <c r="AI1449" i="1" a="1"/>
  <c r="AI1449" i="1" s="1"/>
  <c r="AJ1447" i="1" a="1"/>
  <c r="AJ1447" i="1" s="1"/>
  <c r="AI1447" i="1" a="1"/>
  <c r="AI1447" i="1" s="1"/>
  <c r="AJ1398" i="1" a="1"/>
  <c r="AJ1398" i="1" s="1"/>
  <c r="AI1398" i="1" a="1"/>
  <c r="AI1398" i="1" s="1"/>
  <c r="AJ1396" i="1" a="1"/>
  <c r="AJ1396" i="1" s="1"/>
  <c r="AI1396" i="1" a="1"/>
  <c r="AI1396" i="1" s="1"/>
  <c r="AJ1394" i="1" a="1"/>
  <c r="AJ1394" i="1" s="1"/>
  <c r="AI1394" i="1" a="1"/>
  <c r="AI1394" i="1" s="1"/>
  <c r="AJ1392" i="1" a="1"/>
  <c r="AJ1392" i="1" s="1"/>
  <c r="AI1392" i="1" a="1"/>
  <c r="AI1392" i="1" s="1"/>
  <c r="AJ1390" i="1" a="1"/>
  <c r="AJ1390" i="1" s="1"/>
  <c r="AI1390" i="1" a="1"/>
  <c r="AI1390" i="1" s="1"/>
  <c r="AJ1388" i="1" a="1"/>
  <c r="AJ1388" i="1" s="1"/>
  <c r="AI1388" i="1" a="1"/>
  <c r="AI1388" i="1" s="1"/>
  <c r="AJ1386" i="1" a="1"/>
  <c r="AJ1386" i="1" s="1"/>
  <c r="AI1386" i="1" a="1"/>
  <c r="AI1386" i="1" s="1"/>
  <c r="AJ1384" i="1" a="1"/>
  <c r="AJ1384" i="1" s="1"/>
  <c r="AI1384" i="1" a="1"/>
  <c r="AI1384" i="1" s="1"/>
  <c r="AJ1382" i="1" a="1"/>
  <c r="AJ1382" i="1" s="1"/>
  <c r="AI1382" i="1" a="1"/>
  <c r="AI1382" i="1" s="1"/>
  <c r="AJ1377" i="1" a="1"/>
  <c r="AJ1377" i="1" s="1"/>
  <c r="AI1377" i="1" a="1"/>
  <c r="AI1377" i="1" s="1"/>
  <c r="AJ1374" i="1" a="1"/>
  <c r="AJ1374" i="1" s="1"/>
  <c r="AI1374" i="1" a="1"/>
  <c r="AI1374" i="1" s="1"/>
  <c r="AJ1372" i="1" a="1"/>
  <c r="AJ1372" i="1" s="1"/>
  <c r="AI1372" i="1" a="1"/>
  <c r="AI1372" i="1" s="1"/>
  <c r="AJ1370" i="1" a="1"/>
  <c r="AJ1370" i="1" s="1"/>
  <c r="AI1370" i="1" a="1"/>
  <c r="AI1370" i="1" s="1"/>
  <c r="AJ1368" i="1" a="1"/>
  <c r="AJ1368" i="1" s="1"/>
  <c r="AI1368" i="1" a="1"/>
  <c r="AI1368" i="1" s="1"/>
  <c r="AJ1366" i="1" a="1"/>
  <c r="AJ1366" i="1" s="1"/>
  <c r="AI1366" i="1" a="1"/>
  <c r="AI1366" i="1" s="1"/>
  <c r="AJ1364" i="1" a="1"/>
  <c r="AJ1364" i="1" s="1"/>
  <c r="AI1364" i="1" a="1"/>
  <c r="AI1364" i="1" s="1"/>
  <c r="AJ1362" i="1" a="1"/>
  <c r="AJ1362" i="1" s="1"/>
  <c r="AI1362" i="1" a="1"/>
  <c r="AI1362" i="1" s="1"/>
  <c r="AJ1360" i="1" a="1"/>
  <c r="AJ1360" i="1" s="1"/>
  <c r="AI1360" i="1" a="1"/>
  <c r="AI1360" i="1" s="1"/>
  <c r="AJ1358" i="1" a="1"/>
  <c r="AJ1358" i="1" s="1"/>
  <c r="AI1358" i="1" a="1"/>
  <c r="AI1358" i="1" s="1"/>
  <c r="AJ1356" i="1" a="1"/>
  <c r="AJ1356" i="1" s="1"/>
  <c r="AI1356" i="1" a="1"/>
  <c r="AI1356" i="1" s="1"/>
  <c r="AJ1354" i="1" a="1"/>
  <c r="AJ1354" i="1" s="1"/>
  <c r="AI1354" i="1" a="1"/>
  <c r="AI1354" i="1" s="1"/>
  <c r="AJ1514" i="1" a="1"/>
  <c r="AJ1514" i="1" s="1"/>
  <c r="AI1514" i="1" a="1"/>
  <c r="AI1514" i="1" s="1"/>
  <c r="AJ1510" i="1" a="1"/>
  <c r="AJ1510" i="1" s="1"/>
  <c r="AI1510" i="1" a="1"/>
  <c r="AI1510" i="1" s="1"/>
  <c r="AJ1279" i="1" a="1"/>
  <c r="AJ1279" i="1" s="1"/>
  <c r="AI1279" i="1" a="1"/>
  <c r="AI1279" i="1" s="1"/>
  <c r="AJ1277" i="1" a="1"/>
  <c r="AJ1277" i="1" s="1"/>
  <c r="AI1277" i="1" a="1"/>
  <c r="AI1277" i="1" s="1"/>
  <c r="AJ1275" i="1" a="1"/>
  <c r="AJ1275" i="1" s="1"/>
  <c r="AI1275" i="1" a="1"/>
  <c r="AI1275" i="1" s="1"/>
  <c r="AJ1273" i="1" a="1"/>
  <c r="AJ1273" i="1" s="1"/>
  <c r="AI1273" i="1" a="1"/>
  <c r="AI1273" i="1" s="1"/>
  <c r="AJ1271" i="1" a="1"/>
  <c r="AJ1271" i="1" s="1"/>
  <c r="AI1271" i="1" a="1"/>
  <c r="AI1271" i="1" s="1"/>
  <c r="AJ1269" i="1" a="1"/>
  <c r="AJ1269" i="1" s="1"/>
  <c r="AI1269" i="1" a="1"/>
  <c r="AI1269" i="1" s="1"/>
  <c r="AJ1267" i="1" a="1"/>
  <c r="AJ1267" i="1" s="1"/>
  <c r="AI1267" i="1" a="1"/>
  <c r="AI1267" i="1" s="1"/>
  <c r="AJ1265" i="1" a="1"/>
  <c r="AJ1265" i="1" s="1"/>
  <c r="AI1265" i="1" a="1"/>
  <c r="AI1265" i="1" s="1"/>
  <c r="AJ1263" i="1" a="1"/>
  <c r="AJ1263" i="1" s="1"/>
  <c r="AI1263" i="1" a="1"/>
  <c r="AI1263" i="1" s="1"/>
  <c r="AJ1189" i="1" a="1"/>
  <c r="AJ1189" i="1" s="1"/>
  <c r="AI1189" i="1" a="1"/>
  <c r="AI1189" i="1" s="1"/>
  <c r="AJ1077" i="1" a="1"/>
  <c r="AJ1077" i="1" s="1"/>
  <c r="AI1077" i="1" a="1"/>
  <c r="AI1077" i="1" s="1"/>
  <c r="AJ1379" i="1" a="1"/>
  <c r="AJ1379" i="1" s="1"/>
  <c r="AI1379" i="1" a="1"/>
  <c r="AI1379" i="1" s="1"/>
  <c r="AJ1352" i="1" a="1"/>
  <c r="AJ1352" i="1" s="1"/>
  <c r="AI1352" i="1" a="1"/>
  <c r="AI1352" i="1" s="1"/>
  <c r="AJ1344" i="1" a="1"/>
  <c r="AJ1344" i="1" s="1"/>
  <c r="AI1344" i="1" a="1"/>
  <c r="AI1344" i="1" s="1"/>
  <c r="AJ1004" i="1" a="1"/>
  <c r="AJ1004" i="1" s="1"/>
  <c r="AI1004" i="1" a="1"/>
  <c r="AI1004" i="1" s="1"/>
  <c r="AJ1002" i="1" a="1"/>
  <c r="AJ1002" i="1" s="1"/>
  <c r="AI1002" i="1" a="1"/>
  <c r="AI1002" i="1" s="1"/>
  <c r="AJ640" i="1" a="1"/>
  <c r="AJ640" i="1" s="1"/>
  <c r="AI640" i="1" a="1"/>
  <c r="AI640" i="1" s="1"/>
  <c r="AJ582" i="1" a="1"/>
  <c r="AJ582" i="1" s="1"/>
  <c r="AI582" i="1" a="1"/>
  <c r="AI582" i="1" s="1"/>
  <c r="AJ577" i="1" a="1"/>
  <c r="AJ577" i="1" s="1"/>
  <c r="AI577" i="1" a="1"/>
  <c r="AI577" i="1" s="1"/>
  <c r="AJ562" i="1" a="1"/>
  <c r="AJ562" i="1" s="1"/>
  <c r="AI562" i="1" a="1"/>
  <c r="AI562" i="1" s="1"/>
  <c r="AJ635" i="1" a="1"/>
  <c r="AJ635" i="1" s="1"/>
  <c r="AI635" i="1" a="1"/>
  <c r="AI635" i="1" s="1"/>
  <c r="AJ618" i="1" a="1"/>
  <c r="AJ618" i="1" s="1"/>
  <c r="AI618" i="1" a="1"/>
  <c r="AI618" i="1" s="1"/>
  <c r="AJ613" i="1" a="1"/>
  <c r="AJ613" i="1" s="1"/>
  <c r="AI613" i="1" a="1"/>
  <c r="AI613" i="1" s="1"/>
  <c r="AJ609" i="1" a="1"/>
  <c r="AJ609" i="1" s="1"/>
  <c r="AI609" i="1" a="1"/>
  <c r="AI609" i="1" s="1"/>
  <c r="AJ602" i="1" a="1"/>
  <c r="AJ602" i="1" s="1"/>
  <c r="AI602" i="1" a="1"/>
  <c r="AI602" i="1" s="1"/>
  <c r="AJ598" i="1" a="1"/>
  <c r="AJ598" i="1" s="1"/>
  <c r="AI598" i="1" a="1"/>
  <c r="AI598" i="1" s="1"/>
  <c r="AJ589" i="1" a="1"/>
  <c r="AJ589" i="1" s="1"/>
  <c r="AI589" i="1" a="1"/>
  <c r="AI589" i="1" s="1"/>
  <c r="AJ585" i="1" a="1"/>
  <c r="AJ585" i="1" s="1"/>
  <c r="AI585" i="1" a="1"/>
  <c r="AI585" i="1" s="1"/>
  <c r="AJ580" i="1" a="1"/>
  <c r="AJ580" i="1" s="1"/>
  <c r="AI580" i="1" a="1"/>
  <c r="AI580" i="1" s="1"/>
  <c r="AJ571" i="1" a="1"/>
  <c r="AJ571" i="1" s="1"/>
  <c r="AI571" i="1" a="1"/>
  <c r="AI571" i="1" s="1"/>
  <c r="AJ565" i="1" a="1"/>
  <c r="AJ565" i="1" s="1"/>
  <c r="AI565" i="1" a="1"/>
  <c r="AI565" i="1" s="1"/>
  <c r="AJ537" i="1" a="1"/>
  <c r="AJ537" i="1" s="1"/>
  <c r="AI537" i="1" a="1"/>
  <c r="AI537" i="1" s="1"/>
  <c r="AJ535" i="1" a="1"/>
  <c r="AJ535" i="1" s="1"/>
  <c r="AI535" i="1" a="1"/>
  <c r="AI535" i="1" s="1"/>
  <c r="AJ519" i="1" a="1"/>
  <c r="AJ519" i="1" s="1"/>
  <c r="AI519" i="1" a="1"/>
  <c r="AI519" i="1" s="1"/>
  <c r="AJ515" i="1" a="1"/>
  <c r="AJ515" i="1" s="1"/>
  <c r="AI515" i="1" a="1"/>
  <c r="AI515" i="1" s="1"/>
  <c r="AJ511" i="1" a="1"/>
  <c r="AJ511" i="1" s="1"/>
  <c r="AI511" i="1" a="1"/>
  <c r="AI511" i="1" s="1"/>
  <c r="AJ510" i="1" a="1"/>
  <c r="AJ510" i="1" s="1"/>
  <c r="AI510" i="1" a="1"/>
  <c r="AI510" i="1" s="1"/>
  <c r="AJ507" i="1" a="1"/>
  <c r="AJ507" i="1" s="1"/>
  <c r="AI507" i="1" a="1"/>
  <c r="AI507" i="1" s="1"/>
  <c r="AJ506" i="1" a="1"/>
  <c r="AJ506" i="1" s="1"/>
  <c r="AI506" i="1" a="1"/>
  <c r="AI506" i="1" s="1"/>
  <c r="AJ503" i="1" a="1"/>
  <c r="AJ503" i="1" s="1"/>
  <c r="AI503" i="1" a="1"/>
  <c r="AI503" i="1" s="1"/>
  <c r="AJ502" i="1" a="1"/>
  <c r="AJ502" i="1" s="1"/>
  <c r="AI502" i="1" a="1"/>
  <c r="AI502" i="1" s="1"/>
  <c r="AJ499" i="1" a="1"/>
  <c r="AJ499" i="1" s="1"/>
  <c r="AI499" i="1" a="1"/>
  <c r="AI499" i="1" s="1"/>
  <c r="AJ498" i="1" a="1"/>
  <c r="AJ498" i="1" s="1"/>
  <c r="AI498" i="1" a="1"/>
  <c r="AI498" i="1" s="1"/>
  <c r="AJ490" i="1" a="1"/>
  <c r="AJ490" i="1" s="1"/>
  <c r="AI490" i="1" a="1"/>
  <c r="AI490" i="1" s="1"/>
  <c r="AJ488" i="1" a="1"/>
  <c r="AJ488" i="1" s="1"/>
  <c r="AI488" i="1" a="1"/>
  <c r="AI488" i="1" s="1"/>
  <c r="AJ486" i="1" a="1"/>
  <c r="AJ486" i="1" s="1"/>
  <c r="AI486" i="1" a="1"/>
  <c r="AI486" i="1" s="1"/>
  <c r="AJ484" i="1" a="1"/>
  <c r="AJ484" i="1" s="1"/>
  <c r="AI484" i="1" a="1"/>
  <c r="AI484" i="1" s="1"/>
  <c r="AJ482" i="1" a="1"/>
  <c r="AJ482" i="1" s="1"/>
  <c r="AI482" i="1" a="1"/>
  <c r="AI482" i="1" s="1"/>
  <c r="AJ480" i="1" a="1"/>
  <c r="AJ480" i="1" s="1"/>
  <c r="AI480" i="1" a="1"/>
  <c r="AI480" i="1" s="1"/>
  <c r="AJ478" i="1" a="1"/>
  <c r="AJ478" i="1" s="1"/>
  <c r="AI478" i="1" a="1"/>
  <c r="AI478" i="1" s="1"/>
  <c r="AJ469" i="1" a="1"/>
  <c r="AJ469" i="1" s="1"/>
  <c r="AI469" i="1" a="1"/>
  <c r="AI469" i="1" s="1"/>
  <c r="AJ467" i="1" a="1"/>
  <c r="AJ467" i="1" s="1"/>
  <c r="AI467" i="1" a="1"/>
  <c r="AI467" i="1" s="1"/>
  <c r="AJ448" i="1" a="1"/>
  <c r="AJ448" i="1" s="1"/>
  <c r="AI448" i="1" a="1"/>
  <c r="AI448" i="1" s="1"/>
  <c r="AJ395" i="1" a="1"/>
  <c r="AJ395" i="1" s="1"/>
  <c r="AI395" i="1" a="1"/>
  <c r="AI395" i="1" s="1"/>
  <c r="AJ321" i="1" a="1"/>
  <c r="AJ321" i="1" s="1"/>
  <c r="AI321" i="1" a="1"/>
  <c r="AI321" i="1" s="1"/>
  <c r="AJ299" i="1" a="1"/>
  <c r="AJ299" i="1" s="1"/>
  <c r="AI299" i="1" a="1"/>
  <c r="AI299" i="1" s="1"/>
  <c r="AJ2263" i="1" a="1"/>
  <c r="AJ2263" i="1" s="1"/>
  <c r="AI2263" i="1" a="1"/>
  <c r="AI2263" i="1" s="1"/>
  <c r="AJ2259" i="1" a="1"/>
  <c r="AJ2259" i="1" s="1"/>
  <c r="AI2259" i="1" a="1"/>
  <c r="AI2259" i="1" s="1"/>
  <c r="AJ2266" i="1" a="1"/>
  <c r="AJ2266" i="1" s="1"/>
  <c r="AI2266" i="1" a="1"/>
  <c r="AI2266" i="1" s="1"/>
  <c r="AJ2262" i="1" a="1"/>
  <c r="AJ2262" i="1" s="1"/>
  <c r="AI2262" i="1" a="1"/>
  <c r="AI2262" i="1" s="1"/>
  <c r="AJ2258" i="1" a="1"/>
  <c r="AJ2258" i="1" s="1"/>
  <c r="AI2258" i="1" a="1"/>
  <c r="AI2258" i="1" s="1"/>
  <c r="AI2254" i="1" a="1"/>
  <c r="AI2254" i="1" s="1"/>
  <c r="AJ2254" i="1" a="1"/>
  <c r="AJ2254" i="1" s="1"/>
  <c r="AI2255" i="1" a="1"/>
  <c r="AI2255" i="1" s="1"/>
  <c r="AJ2255" i="1" a="1"/>
  <c r="AJ2255" i="1" s="1"/>
  <c r="AJ2249" i="1" a="1"/>
  <c r="AJ2249" i="1" s="1"/>
  <c r="AI2249" i="1" a="1"/>
  <c r="AI2249" i="1" s="1"/>
  <c r="AI2244" i="1" a="1"/>
  <c r="AI2244" i="1" s="1"/>
  <c r="AJ2244" i="1" a="1"/>
  <c r="AJ2244" i="1" s="1"/>
  <c r="AJ2240" i="1" a="1"/>
  <c r="AJ2240" i="1" s="1"/>
  <c r="AI2240" i="1" a="1"/>
  <c r="AI2240" i="1" s="1"/>
  <c r="AJ2237" i="1" a="1"/>
  <c r="AJ2237" i="1" s="1"/>
  <c r="AI2237" i="1" a="1"/>
  <c r="AI2237" i="1" s="1"/>
  <c r="AI2234" i="1" a="1"/>
  <c r="AI2234" i="1" s="1"/>
  <c r="AJ2234" i="1" a="1"/>
  <c r="AJ2234" i="1" s="1"/>
  <c r="AJ2216" i="1" a="1"/>
  <c r="AJ2216" i="1" s="1"/>
  <c r="AI2216" i="1" a="1"/>
  <c r="AI2216" i="1" s="1"/>
  <c r="AJ2215" i="1" a="1"/>
  <c r="AJ2215" i="1" s="1"/>
  <c r="AI2215" i="1" a="1"/>
  <c r="AI2215" i="1" s="1"/>
  <c r="AI2245" i="1" a="1"/>
  <c r="AI2245" i="1" s="1"/>
  <c r="AJ2245" i="1" a="1"/>
  <c r="AJ2245" i="1" s="1"/>
  <c r="AI2241" i="1" a="1"/>
  <c r="AI2241" i="1" s="1"/>
  <c r="AJ2241" i="1" a="1"/>
  <c r="AJ2241" i="1" s="1"/>
  <c r="AJ2236" i="1" a="1"/>
  <c r="AJ2236" i="1" s="1"/>
  <c r="AI2236" i="1" a="1"/>
  <c r="AI2236" i="1" s="1"/>
  <c r="AI2231" i="1" a="1"/>
  <c r="AI2231" i="1" s="1"/>
  <c r="AJ2231" i="1" a="1"/>
  <c r="AJ2231" i="1" s="1"/>
  <c r="AI2227" i="1" a="1"/>
  <c r="AI2227" i="1" s="1"/>
  <c r="AJ2227" i="1" a="1"/>
  <c r="AJ2227" i="1" s="1"/>
  <c r="AI2223" i="1" a="1"/>
  <c r="AI2223" i="1" s="1"/>
  <c r="AJ2223" i="1" a="1"/>
  <c r="AJ2223" i="1" s="1"/>
  <c r="AI2219" i="1" a="1"/>
  <c r="AI2219" i="1" s="1"/>
  <c r="AJ2219" i="1" a="1"/>
  <c r="AJ2219" i="1" s="1"/>
  <c r="AJ2213" i="1" a="1"/>
  <c r="AJ2213" i="1" s="1"/>
  <c r="AI2213" i="1" a="1"/>
  <c r="AI2213" i="1" s="1"/>
  <c r="AJ2209" i="1" a="1"/>
  <c r="AJ2209" i="1" s="1"/>
  <c r="AI2209" i="1" a="1"/>
  <c r="AI2209" i="1" s="1"/>
  <c r="AI2232" i="1" a="1"/>
  <c r="AI2232" i="1" s="1"/>
  <c r="AJ2232" i="1" a="1"/>
  <c r="AJ2232" i="1" s="1"/>
  <c r="AI2228" i="1" a="1"/>
  <c r="AI2228" i="1" s="1"/>
  <c r="AJ2228" i="1" a="1"/>
  <c r="AJ2228" i="1" s="1"/>
  <c r="AI2224" i="1" a="1"/>
  <c r="AI2224" i="1" s="1"/>
  <c r="AJ2224" i="1" a="1"/>
  <c r="AJ2224" i="1" s="1"/>
  <c r="AI2220" i="1" a="1"/>
  <c r="AI2220" i="1" s="1"/>
  <c r="AJ2220" i="1" a="1"/>
  <c r="AJ2220" i="1" s="1"/>
  <c r="AJ2212" i="1" a="1"/>
  <c r="AJ2212" i="1" s="1"/>
  <c r="AI2212" i="1" a="1"/>
  <c r="AI2212" i="1" s="1"/>
  <c r="AJ2208" i="1" a="1"/>
  <c r="AJ2208" i="1" s="1"/>
  <c r="AI2208" i="1" a="1"/>
  <c r="AI2208" i="1" s="1"/>
  <c r="AJ2179" i="1" a="1"/>
  <c r="AJ2179" i="1" s="1"/>
  <c r="AI2179" i="1" a="1"/>
  <c r="AI2179" i="1" s="1"/>
  <c r="AJ2177" i="1" a="1"/>
  <c r="AJ2177" i="1" s="1"/>
  <c r="AI2177" i="1" a="1"/>
  <c r="AI2177" i="1" s="1"/>
  <c r="AJ2186" i="1" a="1"/>
  <c r="AJ2186" i="1" s="1"/>
  <c r="AI2186" i="1" a="1"/>
  <c r="AI2186" i="1" s="1"/>
  <c r="AJ2184" i="1" a="1"/>
  <c r="AJ2184" i="1" s="1"/>
  <c r="AI2184" i="1" a="1"/>
  <c r="AI2184" i="1" s="1"/>
  <c r="AJ2182" i="1" a="1"/>
  <c r="AJ2182" i="1" s="1"/>
  <c r="AI2182" i="1" a="1"/>
  <c r="AI2182" i="1" s="1"/>
  <c r="AI2174" i="1" a="1"/>
  <c r="AI2174" i="1" s="1"/>
  <c r="AJ2174" i="1" a="1"/>
  <c r="AJ2174" i="1" s="1"/>
  <c r="AI2170" i="1" a="1"/>
  <c r="AI2170" i="1" s="1"/>
  <c r="AJ2170" i="1" a="1"/>
  <c r="AJ2170" i="1" s="1"/>
  <c r="AI2154" i="1" a="1"/>
  <c r="AI2154" i="1" s="1"/>
  <c r="AJ2154" i="1" a="1"/>
  <c r="AJ2154" i="1" s="1"/>
  <c r="AI2150" i="1" a="1"/>
  <c r="AI2150" i="1" s="1"/>
  <c r="AJ2150" i="1" a="1"/>
  <c r="AJ2150" i="1" s="1"/>
  <c r="AI2173" i="1" a="1"/>
  <c r="AI2173" i="1" s="1"/>
  <c r="AJ2173" i="1" a="1"/>
  <c r="AJ2173" i="1" s="1"/>
  <c r="AI2153" i="1" a="1"/>
  <c r="AI2153" i="1" s="1"/>
  <c r="AJ2153" i="1" a="1"/>
  <c r="AJ2153" i="1" s="1"/>
  <c r="AI2149" i="1" a="1"/>
  <c r="AI2149" i="1" s="1"/>
  <c r="AJ2149" i="1" a="1"/>
  <c r="AJ2149" i="1" s="1"/>
  <c r="AJ2138" i="1" a="1"/>
  <c r="AJ2138" i="1" s="1"/>
  <c r="AI2138" i="1" a="1"/>
  <c r="AI2138" i="1" s="1"/>
  <c r="AJ2134" i="1" a="1"/>
  <c r="AJ2134" i="1" s="1"/>
  <c r="AI2134" i="1" a="1"/>
  <c r="AI2134" i="1" s="1"/>
  <c r="AJ2130" i="1" a="1"/>
  <c r="AJ2130" i="1" s="1"/>
  <c r="AI2130" i="1" a="1"/>
  <c r="AI2130" i="1" s="1"/>
  <c r="AJ2126" i="1" a="1"/>
  <c r="AJ2126" i="1" s="1"/>
  <c r="AI2126" i="1" a="1"/>
  <c r="AI2126" i="1" s="1"/>
  <c r="AJ2123" i="1" a="1"/>
  <c r="AJ2123" i="1" s="1"/>
  <c r="AI2123" i="1" a="1"/>
  <c r="AI2123" i="1" s="1"/>
  <c r="AJ2119" i="1" a="1"/>
  <c r="AJ2119" i="1" s="1"/>
  <c r="AI2119" i="1" a="1"/>
  <c r="AI2119" i="1" s="1"/>
  <c r="AJ2115" i="1" a="1"/>
  <c r="AJ2115" i="1" s="1"/>
  <c r="AI2115" i="1" a="1"/>
  <c r="AI2115" i="1" s="1"/>
  <c r="AJ2111" i="1" a="1"/>
  <c r="AJ2111" i="1" s="1"/>
  <c r="AI2111" i="1" a="1"/>
  <c r="AI2111" i="1" s="1"/>
  <c r="AJ2030" i="1" a="1"/>
  <c r="AJ2030" i="1" s="1"/>
  <c r="AI2030" i="1" a="1"/>
  <c r="AI2030" i="1" s="1"/>
  <c r="AJ2029" i="1" a="1"/>
  <c r="AJ2029" i="1" s="1"/>
  <c r="AI2029" i="1" a="1"/>
  <c r="AI2029" i="1" s="1"/>
  <c r="AJ2028" i="1" a="1"/>
  <c r="AJ2028" i="1" s="1"/>
  <c r="AI2028" i="1" a="1"/>
  <c r="AI2028" i="1" s="1"/>
  <c r="AJ2027" i="1" a="1"/>
  <c r="AJ2027" i="1" s="1"/>
  <c r="AI2027" i="1" a="1"/>
  <c r="AI2027" i="1" s="1"/>
  <c r="AJ2026" i="1" a="1"/>
  <c r="AJ2026" i="1" s="1"/>
  <c r="AI2026" i="1" a="1"/>
  <c r="AI2026" i="1" s="1"/>
  <c r="AJ2025" i="1" a="1"/>
  <c r="AJ2025" i="1" s="1"/>
  <c r="AI2025" i="1" a="1"/>
  <c r="AI2025" i="1" s="1"/>
  <c r="AJ2024" i="1" a="1"/>
  <c r="AJ2024" i="1" s="1"/>
  <c r="AI2024" i="1" a="1"/>
  <c r="AI2024" i="1" s="1"/>
  <c r="AJ2023" i="1" a="1"/>
  <c r="AJ2023" i="1" s="1"/>
  <c r="AI2023" i="1" a="1"/>
  <c r="AI2023" i="1" s="1"/>
  <c r="AJ2022" i="1" a="1"/>
  <c r="AJ2022" i="1" s="1"/>
  <c r="AI2022" i="1" a="1"/>
  <c r="AI2022" i="1" s="1"/>
  <c r="AJ2021" i="1" a="1"/>
  <c r="AJ2021" i="1" s="1"/>
  <c r="AI2021" i="1" a="1"/>
  <c r="AI2021" i="1" s="1"/>
  <c r="AJ2020" i="1" a="1"/>
  <c r="AJ2020" i="1" s="1"/>
  <c r="AI2020" i="1" a="1"/>
  <c r="AI2020" i="1" s="1"/>
  <c r="AJ2135" i="1" a="1"/>
  <c r="AJ2135" i="1" s="1"/>
  <c r="AI2135" i="1" a="1"/>
  <c r="AI2135" i="1" s="1"/>
  <c r="AJ2131" i="1" a="1"/>
  <c r="AJ2131" i="1" s="1"/>
  <c r="AI2131" i="1" a="1"/>
  <c r="AI2131" i="1" s="1"/>
  <c r="AJ2127" i="1" a="1"/>
  <c r="AJ2127" i="1" s="1"/>
  <c r="AI2127" i="1" a="1"/>
  <c r="AI2127" i="1" s="1"/>
  <c r="AJ2120" i="1" a="1"/>
  <c r="AJ2120" i="1" s="1"/>
  <c r="AI2120" i="1" a="1"/>
  <c r="AI2120" i="1" s="1"/>
  <c r="AJ2116" i="1" a="1"/>
  <c r="AJ2116" i="1" s="1"/>
  <c r="AI2116" i="1" a="1"/>
  <c r="AI2116" i="1" s="1"/>
  <c r="AJ2112" i="1" a="1"/>
  <c r="AJ2112" i="1" s="1"/>
  <c r="AI2112" i="1" a="1"/>
  <c r="AI2112" i="1" s="1"/>
  <c r="AI2100" i="1" a="1"/>
  <c r="AI2100" i="1" s="1"/>
  <c r="AJ2100" i="1" a="1"/>
  <c r="AJ2100" i="1" s="1"/>
  <c r="AI2096" i="1" a="1"/>
  <c r="AI2096" i="1" s="1"/>
  <c r="AJ2096" i="1" a="1"/>
  <c r="AJ2096" i="1" s="1"/>
  <c r="AI2092" i="1" a="1"/>
  <c r="AI2092" i="1" s="1"/>
  <c r="AJ2092" i="1" a="1"/>
  <c r="AJ2092" i="1" s="1"/>
  <c r="AI2088" i="1" a="1"/>
  <c r="AI2088" i="1" s="1"/>
  <c r="AJ2088" i="1" a="1"/>
  <c r="AJ2088" i="1" s="1"/>
  <c r="AI2084" i="1" a="1"/>
  <c r="AI2084" i="1" s="1"/>
  <c r="AJ2084" i="1" a="1"/>
  <c r="AJ2084" i="1" s="1"/>
  <c r="AI2080" i="1" a="1"/>
  <c r="AI2080" i="1" s="1"/>
  <c r="AJ2080" i="1" a="1"/>
  <c r="AJ2080" i="1" s="1"/>
  <c r="AI2076" i="1" a="1"/>
  <c r="AI2076" i="1" s="1"/>
  <c r="AJ2076" i="1" a="1"/>
  <c r="AJ2076" i="1" s="1"/>
  <c r="AI2072" i="1" a="1"/>
  <c r="AI2072" i="1" s="1"/>
  <c r="AJ2072" i="1" a="1"/>
  <c r="AJ2072" i="1" s="1"/>
  <c r="AI2068" i="1" a="1"/>
  <c r="AI2068" i="1" s="1"/>
  <c r="AJ2068" i="1" a="1"/>
  <c r="AJ2068" i="1" s="1"/>
  <c r="AI2064" i="1" a="1"/>
  <c r="AI2064" i="1" s="1"/>
  <c r="AJ2064" i="1" a="1"/>
  <c r="AJ2064" i="1" s="1"/>
  <c r="AI2060" i="1" a="1"/>
  <c r="AI2060" i="1" s="1"/>
  <c r="AJ2060" i="1" a="1"/>
  <c r="AJ2060" i="1" s="1"/>
  <c r="AI2056" i="1" a="1"/>
  <c r="AI2056" i="1" s="1"/>
  <c r="AJ2056" i="1" a="1"/>
  <c r="AJ2056" i="1" s="1"/>
  <c r="AI2052" i="1" a="1"/>
  <c r="AI2052" i="1" s="1"/>
  <c r="AJ2052" i="1" a="1"/>
  <c r="AJ2052" i="1" s="1"/>
  <c r="AJ2019" i="1" a="1"/>
  <c r="AJ2019" i="1" s="1"/>
  <c r="AI2019" i="1" a="1"/>
  <c r="AI2019" i="1" s="1"/>
  <c r="AJ2014" i="1" a="1"/>
  <c r="AJ2014" i="1" s="1"/>
  <c r="AI2014" i="1" a="1"/>
  <c r="AI2014" i="1" s="1"/>
  <c r="AJ2012" i="1" a="1"/>
  <c r="AJ2012" i="1" s="1"/>
  <c r="AI2012" i="1" a="1"/>
  <c r="AI2012" i="1" s="1"/>
  <c r="AJ2008" i="1" a="1"/>
  <c r="AJ2008" i="1" s="1"/>
  <c r="AI2008" i="1" a="1"/>
  <c r="AI2008" i="1" s="1"/>
  <c r="AJ2006" i="1" a="1"/>
  <c r="AJ2006" i="1" s="1"/>
  <c r="AI2006" i="1" a="1"/>
  <c r="AI2006" i="1" s="1"/>
  <c r="AJ2004" i="1" a="1"/>
  <c r="AJ2004" i="1" s="1"/>
  <c r="AI2004" i="1" a="1"/>
  <c r="AI2004" i="1" s="1"/>
  <c r="AJ2002" i="1" a="1"/>
  <c r="AJ2002" i="1" s="1"/>
  <c r="AI2002" i="1" a="1"/>
  <c r="AI2002" i="1" s="1"/>
  <c r="AJ2000" i="1" a="1"/>
  <c r="AJ2000" i="1" s="1"/>
  <c r="AI2000" i="1" a="1"/>
  <c r="AI2000" i="1" s="1"/>
  <c r="AJ1998" i="1" a="1"/>
  <c r="AJ1998" i="1" s="1"/>
  <c r="AI1998" i="1" a="1"/>
  <c r="AI1998" i="1" s="1"/>
  <c r="AJ1994" i="1" a="1"/>
  <c r="AJ1994" i="1" s="1"/>
  <c r="AI1994" i="1" a="1"/>
  <c r="AI1994" i="1" s="1"/>
  <c r="AJ1990" i="1" a="1"/>
  <c r="AJ1990" i="1" s="1"/>
  <c r="AI1990" i="1" a="1"/>
  <c r="AI1990" i="1" s="1"/>
  <c r="AI2097" i="1" a="1"/>
  <c r="AI2097" i="1" s="1"/>
  <c r="AJ2097" i="1" a="1"/>
  <c r="AJ2097" i="1" s="1"/>
  <c r="AI2093" i="1" a="1"/>
  <c r="AI2093" i="1" s="1"/>
  <c r="AJ2093" i="1" a="1"/>
  <c r="AJ2093" i="1" s="1"/>
  <c r="AI2089" i="1" a="1"/>
  <c r="AI2089" i="1" s="1"/>
  <c r="AJ2089" i="1" a="1"/>
  <c r="AJ2089" i="1" s="1"/>
  <c r="AI2085" i="1" a="1"/>
  <c r="AI2085" i="1" s="1"/>
  <c r="AJ2085" i="1" a="1"/>
  <c r="AJ2085" i="1" s="1"/>
  <c r="AI2081" i="1" a="1"/>
  <c r="AI2081" i="1" s="1"/>
  <c r="AJ2081" i="1" a="1"/>
  <c r="AJ2081" i="1" s="1"/>
  <c r="AI2077" i="1" a="1"/>
  <c r="AI2077" i="1" s="1"/>
  <c r="AJ2077" i="1" a="1"/>
  <c r="AJ2077" i="1" s="1"/>
  <c r="AI2073" i="1" a="1"/>
  <c r="AI2073" i="1" s="1"/>
  <c r="AJ2073" i="1" a="1"/>
  <c r="AJ2073" i="1" s="1"/>
  <c r="AI2069" i="1" a="1"/>
  <c r="AI2069" i="1" s="1"/>
  <c r="AJ2069" i="1" a="1"/>
  <c r="AJ2069" i="1" s="1"/>
  <c r="AI2065" i="1" a="1"/>
  <c r="AI2065" i="1" s="1"/>
  <c r="AJ2065" i="1" a="1"/>
  <c r="AJ2065" i="1" s="1"/>
  <c r="AI2061" i="1" a="1"/>
  <c r="AI2061" i="1" s="1"/>
  <c r="AJ2061" i="1" a="1"/>
  <c r="AJ2061" i="1" s="1"/>
  <c r="AI2057" i="1" a="1"/>
  <c r="AI2057" i="1" s="1"/>
  <c r="AJ2057" i="1" a="1"/>
  <c r="AJ2057" i="1" s="1"/>
  <c r="AI2053" i="1" a="1"/>
  <c r="AI2053" i="1" s="1"/>
  <c r="AJ2053" i="1" a="1"/>
  <c r="AJ2053" i="1" s="1"/>
  <c r="AJ2017" i="1" a="1"/>
  <c r="AJ2017" i="1" s="1"/>
  <c r="AI2017" i="1" a="1"/>
  <c r="AI2017" i="1" s="1"/>
  <c r="AJ2011" i="1" a="1"/>
  <c r="AJ2011" i="1" s="1"/>
  <c r="AI2011" i="1" a="1"/>
  <c r="AI2011" i="1" s="1"/>
  <c r="AJ1997" i="1" a="1"/>
  <c r="AJ1997" i="1" s="1"/>
  <c r="AI1997" i="1" a="1"/>
  <c r="AI1997" i="1" s="1"/>
  <c r="AJ1993" i="1" a="1"/>
  <c r="AJ1993" i="1" s="1"/>
  <c r="AI1993" i="1" a="1"/>
  <c r="AI1993" i="1" s="1"/>
  <c r="AJ1947" i="1" a="1"/>
  <c r="AJ1947" i="1" s="1"/>
  <c r="AI1947" i="1" a="1"/>
  <c r="AI1947" i="1" s="1"/>
  <c r="AJ1943" i="1" a="1"/>
  <c r="AJ1943" i="1" s="1"/>
  <c r="AI1943" i="1" a="1"/>
  <c r="AI1943" i="1" s="1"/>
  <c r="AJ1939" i="1" a="1"/>
  <c r="AJ1939" i="1" s="1"/>
  <c r="AI1939" i="1" a="1"/>
  <c r="AI1939" i="1" s="1"/>
  <c r="AJ1917" i="1" a="1"/>
  <c r="AJ1917" i="1" s="1"/>
  <c r="AI1917" i="1" a="1"/>
  <c r="AI1917" i="1" s="1"/>
  <c r="AJ1913" i="1" a="1"/>
  <c r="AJ1913" i="1" s="1"/>
  <c r="AI1913" i="1" a="1"/>
  <c r="AI1913" i="1" s="1"/>
  <c r="AJ1909" i="1" a="1"/>
  <c r="AJ1909" i="1" s="1"/>
  <c r="AI1909" i="1" a="1"/>
  <c r="AI1909" i="1" s="1"/>
  <c r="AJ1899" i="1" a="1"/>
  <c r="AJ1899" i="1" s="1"/>
  <c r="AI1899" i="1" a="1"/>
  <c r="AI1899" i="1" s="1"/>
  <c r="AJ1887" i="1" a="1"/>
  <c r="AJ1887" i="1" s="1"/>
  <c r="AI1887" i="1" a="1"/>
  <c r="AI1887" i="1" s="1"/>
  <c r="AJ1877" i="1" a="1"/>
  <c r="AJ1877" i="1" s="1"/>
  <c r="AI1877" i="1" a="1"/>
  <c r="AI1877" i="1" s="1"/>
  <c r="AJ1873" i="1" a="1"/>
  <c r="AJ1873" i="1" s="1"/>
  <c r="AI1873" i="1" a="1"/>
  <c r="AI1873" i="1" s="1"/>
  <c r="AJ1869" i="1" a="1"/>
  <c r="AJ1869" i="1" s="1"/>
  <c r="AI1869" i="1" a="1"/>
  <c r="AI1869" i="1" s="1"/>
  <c r="AJ1865" i="1" a="1"/>
  <c r="AJ1865" i="1" s="1"/>
  <c r="AI1865" i="1" a="1"/>
  <c r="AI1865" i="1" s="1"/>
  <c r="AJ1843" i="1" a="1"/>
  <c r="AJ1843" i="1" s="1"/>
  <c r="AI1843" i="1" a="1"/>
  <c r="AI1843" i="1" s="1"/>
  <c r="AJ1841" i="1" a="1"/>
  <c r="AJ1841" i="1" s="1"/>
  <c r="AI1841" i="1" a="1"/>
  <c r="AI1841" i="1" s="1"/>
  <c r="AJ1839" i="1" a="1"/>
  <c r="AJ1839" i="1" s="1"/>
  <c r="AI1839" i="1" a="1"/>
  <c r="AI1839" i="1" s="1"/>
  <c r="AJ1837" i="1" a="1"/>
  <c r="AJ1837" i="1" s="1"/>
  <c r="AI1837" i="1" a="1"/>
  <c r="AI1837" i="1" s="1"/>
  <c r="AJ1834" i="1" a="1"/>
  <c r="AJ1834" i="1" s="1"/>
  <c r="AI1834" i="1" a="1"/>
  <c r="AI1834" i="1" s="1"/>
  <c r="AJ1832" i="1" a="1"/>
  <c r="AJ1832" i="1" s="1"/>
  <c r="AI1832" i="1" a="1"/>
  <c r="AI1832" i="1" s="1"/>
  <c r="AJ1830" i="1" a="1"/>
  <c r="AJ1830" i="1" s="1"/>
  <c r="AI1830" i="1" a="1"/>
  <c r="AI1830" i="1" s="1"/>
  <c r="AJ1828" i="1" a="1"/>
  <c r="AJ1828" i="1" s="1"/>
  <c r="AI1828" i="1" a="1"/>
  <c r="AI1828" i="1" s="1"/>
  <c r="AJ1826" i="1" a="1"/>
  <c r="AJ1826" i="1" s="1"/>
  <c r="AI1826" i="1" a="1"/>
  <c r="AI1826" i="1" s="1"/>
  <c r="AJ1824" i="1" a="1"/>
  <c r="AJ1824" i="1" s="1"/>
  <c r="AI1824" i="1" a="1"/>
  <c r="AI1824" i="1" s="1"/>
  <c r="AJ1822" i="1" a="1"/>
  <c r="AJ1822" i="1" s="1"/>
  <c r="AI1822" i="1" a="1"/>
  <c r="AI1822" i="1" s="1"/>
  <c r="AJ1820" i="1" a="1"/>
  <c r="AJ1820" i="1" s="1"/>
  <c r="AI1820" i="1" a="1"/>
  <c r="AI1820" i="1" s="1"/>
  <c r="AJ1817" i="1" a="1"/>
  <c r="AJ1817" i="1" s="1"/>
  <c r="AI1817" i="1" a="1"/>
  <c r="AI1817" i="1" s="1"/>
  <c r="AJ1815" i="1" a="1"/>
  <c r="AJ1815" i="1" s="1"/>
  <c r="AI1815" i="1" a="1"/>
  <c r="AI1815" i="1" s="1"/>
  <c r="AJ1813" i="1" a="1"/>
  <c r="AJ1813" i="1" s="1"/>
  <c r="AI1813" i="1" a="1"/>
  <c r="AI1813" i="1" s="1"/>
  <c r="AJ1795" i="1" a="1"/>
  <c r="AJ1795" i="1" s="1"/>
  <c r="AI1795" i="1" a="1"/>
  <c r="AI1795" i="1" s="1"/>
  <c r="AJ1946" i="1" a="1"/>
  <c r="AJ1946" i="1" s="1"/>
  <c r="AI1946" i="1" a="1"/>
  <c r="AI1946" i="1" s="1"/>
  <c r="AJ1942" i="1" a="1"/>
  <c r="AJ1942" i="1" s="1"/>
  <c r="AI1942" i="1" a="1"/>
  <c r="AI1942" i="1" s="1"/>
  <c r="AJ1938" i="1" a="1"/>
  <c r="AJ1938" i="1" s="1"/>
  <c r="AI1938" i="1" a="1"/>
  <c r="AI1938" i="1" s="1"/>
  <c r="AJ1914" i="1" a="1"/>
  <c r="AJ1914" i="1" s="1"/>
  <c r="AI1914" i="1" a="1"/>
  <c r="AI1914" i="1" s="1"/>
  <c r="AJ1910" i="1" a="1"/>
  <c r="AJ1910" i="1" s="1"/>
  <c r="AI1910" i="1" a="1"/>
  <c r="AI1910" i="1" s="1"/>
  <c r="AJ1902" i="1" a="1"/>
  <c r="AJ1902" i="1" s="1"/>
  <c r="AI1902" i="1" a="1"/>
  <c r="AI1902" i="1" s="1"/>
  <c r="AJ1890" i="1" a="1"/>
  <c r="AJ1890" i="1" s="1"/>
  <c r="AI1890" i="1" a="1"/>
  <c r="AI1890" i="1" s="1"/>
  <c r="AJ1886" i="1" a="1"/>
  <c r="AJ1886" i="1" s="1"/>
  <c r="AI1886" i="1" a="1"/>
  <c r="AI1886" i="1" s="1"/>
  <c r="AJ1878" i="1" a="1"/>
  <c r="AJ1878" i="1" s="1"/>
  <c r="AI1878" i="1" a="1"/>
  <c r="AI1878" i="1" s="1"/>
  <c r="AJ1874" i="1" a="1"/>
  <c r="AJ1874" i="1" s="1"/>
  <c r="AI1874" i="1" a="1"/>
  <c r="AI1874" i="1" s="1"/>
  <c r="AJ1870" i="1" a="1"/>
  <c r="AJ1870" i="1" s="1"/>
  <c r="AI1870" i="1" a="1"/>
  <c r="AI1870" i="1" s="1"/>
  <c r="AJ1866" i="1" a="1"/>
  <c r="AJ1866" i="1" s="1"/>
  <c r="AI1866" i="1" a="1"/>
  <c r="AI1866" i="1" s="1"/>
  <c r="AJ1819" i="1" a="1"/>
  <c r="AJ1819" i="1" s="1"/>
  <c r="AI1819" i="1" a="1"/>
  <c r="AI1819" i="1" s="1"/>
  <c r="AJ1811" i="1" a="1"/>
  <c r="AJ1811" i="1" s="1"/>
  <c r="AI1811" i="1" a="1"/>
  <c r="AI1811" i="1" s="1"/>
  <c r="AJ1809" i="1" a="1"/>
  <c r="AJ1809" i="1" s="1"/>
  <c r="AI1809" i="1" a="1"/>
  <c r="AI1809" i="1" s="1"/>
  <c r="AJ1807" i="1" a="1"/>
  <c r="AJ1807" i="1" s="1"/>
  <c r="AI1807" i="1" a="1"/>
  <c r="AI1807" i="1" s="1"/>
  <c r="AJ1805" i="1" a="1"/>
  <c r="AJ1805" i="1" s="1"/>
  <c r="AI1805" i="1" a="1"/>
  <c r="AI1805" i="1" s="1"/>
  <c r="AJ1803" i="1" a="1"/>
  <c r="AJ1803" i="1" s="1"/>
  <c r="AI1803" i="1" a="1"/>
  <c r="AI1803" i="1" s="1"/>
  <c r="AJ1801" i="1" a="1"/>
  <c r="AJ1801" i="1" s="1"/>
  <c r="AI1801" i="1" a="1"/>
  <c r="AI1801" i="1" s="1"/>
  <c r="AJ1799" i="1" a="1"/>
  <c r="AJ1799" i="1" s="1"/>
  <c r="AI1799" i="1" a="1"/>
  <c r="AI1799" i="1" s="1"/>
  <c r="AJ1796" i="1" a="1"/>
  <c r="AJ1796" i="1" s="1"/>
  <c r="AI1796" i="1" a="1"/>
  <c r="AI1796" i="1" s="1"/>
  <c r="AJ1784" i="1" a="1"/>
  <c r="AJ1784" i="1" s="1"/>
  <c r="AI1784" i="1" a="1"/>
  <c r="AI1784" i="1" s="1"/>
  <c r="AJ1776" i="1" a="1"/>
  <c r="AJ1776" i="1" s="1"/>
  <c r="AI1776" i="1" a="1"/>
  <c r="AI1776" i="1" s="1"/>
  <c r="AJ1728" i="1" a="1"/>
  <c r="AJ1728" i="1" s="1"/>
  <c r="AI1728" i="1" a="1"/>
  <c r="AI1728" i="1" s="1"/>
  <c r="AJ1724" i="1" a="1"/>
  <c r="AJ1724" i="1" s="1"/>
  <c r="AI1724" i="1" a="1"/>
  <c r="AI1724" i="1" s="1"/>
  <c r="AJ1720" i="1" a="1"/>
  <c r="AJ1720" i="1" s="1"/>
  <c r="AI1720" i="1" a="1"/>
  <c r="AI1720" i="1" s="1"/>
  <c r="AJ1716" i="1" a="1"/>
  <c r="AJ1716" i="1" s="1"/>
  <c r="AI1716" i="1" a="1"/>
  <c r="AI1716" i="1" s="1"/>
  <c r="AJ1712" i="1" a="1"/>
  <c r="AJ1712" i="1" s="1"/>
  <c r="AI1712" i="1" a="1"/>
  <c r="AI1712" i="1" s="1"/>
  <c r="AJ1708" i="1" a="1"/>
  <c r="AJ1708" i="1" s="1"/>
  <c r="AI1708" i="1" a="1"/>
  <c r="AI1708" i="1" s="1"/>
  <c r="AJ1704" i="1" a="1"/>
  <c r="AJ1704" i="1" s="1"/>
  <c r="AI1704" i="1" a="1"/>
  <c r="AI1704" i="1" s="1"/>
  <c r="AJ1700" i="1" a="1"/>
  <c r="AJ1700" i="1" s="1"/>
  <c r="AI1700" i="1" a="1"/>
  <c r="AI1700" i="1" s="1"/>
  <c r="AJ1696" i="1" a="1"/>
  <c r="AJ1696" i="1" s="1"/>
  <c r="AI1696" i="1" a="1"/>
  <c r="AI1696" i="1" s="1"/>
  <c r="AJ1692" i="1" a="1"/>
  <c r="AJ1692" i="1" s="1"/>
  <c r="AI1692" i="1" a="1"/>
  <c r="AI1692" i="1" s="1"/>
  <c r="AJ1684" i="1" a="1"/>
  <c r="AJ1684" i="1" s="1"/>
  <c r="AI1684" i="1" a="1"/>
  <c r="AI1684" i="1" s="1"/>
  <c r="AJ1680" i="1" a="1"/>
  <c r="AJ1680" i="1" s="1"/>
  <c r="AI1680" i="1" a="1"/>
  <c r="AI1680" i="1" s="1"/>
  <c r="AJ1676" i="1" a="1"/>
  <c r="AJ1676" i="1" s="1"/>
  <c r="AI1676" i="1" a="1"/>
  <c r="AI1676" i="1" s="1"/>
  <c r="AJ1672" i="1" a="1"/>
  <c r="AJ1672" i="1" s="1"/>
  <c r="AI1672" i="1" a="1"/>
  <c r="AI1672" i="1" s="1"/>
  <c r="AJ1668" i="1" a="1"/>
  <c r="AJ1668" i="1" s="1"/>
  <c r="AI1668" i="1" a="1"/>
  <c r="AI1668" i="1" s="1"/>
  <c r="AJ1664" i="1" a="1"/>
  <c r="AJ1664" i="1" s="1"/>
  <c r="AI1664" i="1" a="1"/>
  <c r="AI1664" i="1" s="1"/>
  <c r="AJ1660" i="1" a="1"/>
  <c r="AJ1660" i="1" s="1"/>
  <c r="AI1660" i="1" a="1"/>
  <c r="AI1660" i="1" s="1"/>
  <c r="AJ1656" i="1" a="1"/>
  <c r="AJ1656" i="1" s="1"/>
  <c r="AI1656" i="1" a="1"/>
  <c r="AI1656" i="1" s="1"/>
  <c r="AJ1652" i="1" a="1"/>
  <c r="AJ1652" i="1" s="1"/>
  <c r="AI1652" i="1" a="1"/>
  <c r="AI1652" i="1" s="1"/>
  <c r="AJ1648" i="1" a="1"/>
  <c r="AJ1648" i="1" s="1"/>
  <c r="AI1648" i="1" a="1"/>
  <c r="AI1648" i="1" s="1"/>
  <c r="AJ1644" i="1" a="1"/>
  <c r="AJ1644" i="1" s="1"/>
  <c r="AI1644" i="1" a="1"/>
  <c r="AI1644" i="1" s="1"/>
  <c r="AJ1640" i="1" a="1"/>
  <c r="AJ1640" i="1" s="1"/>
  <c r="AI1640" i="1" a="1"/>
  <c r="AI1640" i="1" s="1"/>
  <c r="AJ1552" i="1" a="1"/>
  <c r="AJ1552" i="1" s="1"/>
  <c r="AI1552" i="1" a="1"/>
  <c r="AI1552" i="1" s="1"/>
  <c r="AJ1550" i="1" a="1"/>
  <c r="AJ1550" i="1" s="1"/>
  <c r="AI1550" i="1" a="1"/>
  <c r="AI1550" i="1" s="1"/>
  <c r="AJ1785" i="1" a="1"/>
  <c r="AJ1785" i="1" s="1"/>
  <c r="AI1785" i="1" a="1"/>
  <c r="AI1785" i="1" s="1"/>
  <c r="AJ1775" i="1" a="1"/>
  <c r="AJ1775" i="1" s="1"/>
  <c r="AI1775" i="1" a="1"/>
  <c r="AI1775" i="1" s="1"/>
  <c r="AJ1729" i="1" a="1"/>
  <c r="AJ1729" i="1" s="1"/>
  <c r="AI1729" i="1" a="1"/>
  <c r="AI1729" i="1" s="1"/>
  <c r="AJ1725" i="1" a="1"/>
  <c r="AJ1725" i="1" s="1"/>
  <c r="AI1725" i="1" a="1"/>
  <c r="AI1725" i="1" s="1"/>
  <c r="AJ1721" i="1" a="1"/>
  <c r="AJ1721" i="1" s="1"/>
  <c r="AI1721" i="1" a="1"/>
  <c r="AI1721" i="1" s="1"/>
  <c r="AJ1717" i="1" a="1"/>
  <c r="AJ1717" i="1" s="1"/>
  <c r="AI1717" i="1" a="1"/>
  <c r="AI1717" i="1" s="1"/>
  <c r="AJ1713" i="1" a="1"/>
  <c r="AJ1713" i="1" s="1"/>
  <c r="AI1713" i="1" a="1"/>
  <c r="AI1713" i="1" s="1"/>
  <c r="AJ1709" i="1" a="1"/>
  <c r="AJ1709" i="1" s="1"/>
  <c r="AI1709" i="1" a="1"/>
  <c r="AI1709" i="1" s="1"/>
  <c r="AJ1705" i="1" a="1"/>
  <c r="AJ1705" i="1" s="1"/>
  <c r="AI1705" i="1" a="1"/>
  <c r="AI1705" i="1" s="1"/>
  <c r="AJ1701" i="1" a="1"/>
  <c r="AJ1701" i="1" s="1"/>
  <c r="AI1701" i="1" a="1"/>
  <c r="AI1701" i="1" s="1"/>
  <c r="AJ1697" i="1" a="1"/>
  <c r="AJ1697" i="1" s="1"/>
  <c r="AI1697" i="1" a="1"/>
  <c r="AI1697" i="1" s="1"/>
  <c r="AJ1693" i="1" a="1"/>
  <c r="AJ1693" i="1" s="1"/>
  <c r="AI1693" i="1" a="1"/>
  <c r="AI1693" i="1" s="1"/>
  <c r="AJ1685" i="1" a="1"/>
  <c r="AJ1685" i="1" s="1"/>
  <c r="AI1685" i="1" a="1"/>
  <c r="AI1685" i="1" s="1"/>
  <c r="AJ1681" i="1" a="1"/>
  <c r="AJ1681" i="1" s="1"/>
  <c r="AI1681" i="1" a="1"/>
  <c r="AI1681" i="1" s="1"/>
  <c r="AJ1677" i="1" a="1"/>
  <c r="AJ1677" i="1" s="1"/>
  <c r="AI1677" i="1" a="1"/>
  <c r="AI1677" i="1" s="1"/>
  <c r="AJ1673" i="1" a="1"/>
  <c r="AJ1673" i="1" s="1"/>
  <c r="AI1673" i="1" a="1"/>
  <c r="AI1673" i="1" s="1"/>
  <c r="AJ1669" i="1" a="1"/>
  <c r="AJ1669" i="1" s="1"/>
  <c r="AI1669" i="1" a="1"/>
  <c r="AI1669" i="1" s="1"/>
  <c r="AJ1665" i="1" a="1"/>
  <c r="AJ1665" i="1" s="1"/>
  <c r="AI1665" i="1" a="1"/>
  <c r="AI1665" i="1" s="1"/>
  <c r="AJ1661" i="1" a="1"/>
  <c r="AJ1661" i="1" s="1"/>
  <c r="AI1661" i="1" a="1"/>
  <c r="AI1661" i="1" s="1"/>
  <c r="AJ1657" i="1" a="1"/>
  <c r="AJ1657" i="1" s="1"/>
  <c r="AI1657" i="1" a="1"/>
  <c r="AI1657" i="1" s="1"/>
  <c r="AJ1653" i="1" a="1"/>
  <c r="AJ1653" i="1" s="1"/>
  <c r="AI1653" i="1" a="1"/>
  <c r="AI1653" i="1" s="1"/>
  <c r="AJ1649" i="1" a="1"/>
  <c r="AJ1649" i="1" s="1"/>
  <c r="AI1649" i="1" a="1"/>
  <c r="AI1649" i="1" s="1"/>
  <c r="AJ1645" i="1" a="1"/>
  <c r="AJ1645" i="1" s="1"/>
  <c r="AI1645" i="1" a="1"/>
  <c r="AI1645" i="1" s="1"/>
  <c r="AJ1641" i="1" a="1"/>
  <c r="AJ1641" i="1" s="1"/>
  <c r="AI1641" i="1" a="1"/>
  <c r="AI1641" i="1" s="1"/>
  <c r="AJ1593" i="1" a="1"/>
  <c r="AJ1593" i="1" s="1"/>
  <c r="AI1593" i="1" a="1"/>
  <c r="AI1593" i="1" s="1"/>
  <c r="AJ1507" i="1" a="1"/>
  <c r="AJ1507" i="1" s="1"/>
  <c r="AI1507" i="1" a="1"/>
  <c r="AI1507" i="1" s="1"/>
  <c r="AJ1506" i="1" a="1"/>
  <c r="AJ1506" i="1" s="1"/>
  <c r="AI1506" i="1" a="1"/>
  <c r="AI1506" i="1" s="1"/>
  <c r="AJ1505" i="1" a="1"/>
  <c r="AJ1505" i="1" s="1"/>
  <c r="AI1505" i="1" a="1"/>
  <c r="AI1505" i="1" s="1"/>
  <c r="AJ1504" i="1" a="1"/>
  <c r="AJ1504" i="1" s="1"/>
  <c r="AI1504" i="1" a="1"/>
  <c r="AI1504" i="1" s="1"/>
  <c r="AJ1503" i="1" a="1"/>
  <c r="AJ1503" i="1" s="1"/>
  <c r="AI1503" i="1" a="1"/>
  <c r="AI1503" i="1" s="1"/>
  <c r="AJ1502" i="1" a="1"/>
  <c r="AJ1502" i="1" s="1"/>
  <c r="AI1502" i="1" a="1"/>
  <c r="AI1502" i="1" s="1"/>
  <c r="AJ1537" i="1" a="1"/>
  <c r="AJ1537" i="1" s="1"/>
  <c r="AI1537" i="1" a="1"/>
  <c r="AI1537" i="1" s="1"/>
  <c r="AJ1517" i="1" a="1"/>
  <c r="AJ1517" i="1" s="1"/>
  <c r="AI1517" i="1" a="1"/>
  <c r="AI1517" i="1" s="1"/>
  <c r="AJ1500" i="1" a="1"/>
  <c r="AJ1500" i="1" s="1"/>
  <c r="AI1500" i="1" a="1"/>
  <c r="AI1500" i="1" s="1"/>
  <c r="AJ1494" i="1" a="1"/>
  <c r="AJ1494" i="1" s="1"/>
  <c r="AI1494" i="1" a="1"/>
  <c r="AI1494" i="1" s="1"/>
  <c r="AJ1490" i="1" a="1"/>
  <c r="AJ1490" i="1" s="1"/>
  <c r="AI1490" i="1" a="1"/>
  <c r="AI1490" i="1" s="1"/>
  <c r="AJ1486" i="1" a="1"/>
  <c r="AJ1486" i="1" s="1"/>
  <c r="AI1486" i="1" a="1"/>
  <c r="AI1486" i="1" s="1"/>
  <c r="AJ1483" i="1" a="1"/>
  <c r="AJ1483" i="1" s="1"/>
  <c r="AI1483" i="1" a="1"/>
  <c r="AI1483" i="1" s="1"/>
  <c r="AJ1479" i="1" a="1"/>
  <c r="AJ1479" i="1" s="1"/>
  <c r="AI1479" i="1" a="1"/>
  <c r="AI1479" i="1" s="1"/>
  <c r="AJ1477" i="1" a="1"/>
  <c r="AJ1477" i="1" s="1"/>
  <c r="AI1477" i="1" a="1"/>
  <c r="AI1477" i="1" s="1"/>
  <c r="AJ1475" i="1" a="1"/>
  <c r="AJ1475" i="1" s="1"/>
  <c r="AI1475" i="1" a="1"/>
  <c r="AI1475" i="1" s="1"/>
  <c r="AJ1473" i="1" a="1"/>
  <c r="AJ1473" i="1" s="1"/>
  <c r="AI1473" i="1" a="1"/>
  <c r="AI1473" i="1" s="1"/>
  <c r="AJ1471" i="1" a="1"/>
  <c r="AJ1471" i="1" s="1"/>
  <c r="AI1471" i="1" a="1"/>
  <c r="AI1471" i="1" s="1"/>
  <c r="AJ1469" i="1" a="1"/>
  <c r="AJ1469" i="1" s="1"/>
  <c r="AI1469" i="1" a="1"/>
  <c r="AI1469" i="1" s="1"/>
  <c r="AJ1467" i="1" a="1"/>
  <c r="AJ1467" i="1" s="1"/>
  <c r="AI1467" i="1" a="1"/>
  <c r="AI1467" i="1" s="1"/>
  <c r="AJ1538" i="1" a="1"/>
  <c r="AJ1538" i="1" s="1"/>
  <c r="AI1538" i="1" a="1"/>
  <c r="AI1538" i="1" s="1"/>
  <c r="AJ1520" i="1" a="1"/>
  <c r="AJ1520" i="1" s="1"/>
  <c r="AI1520" i="1" a="1"/>
  <c r="AI1520" i="1" s="1"/>
  <c r="AJ1516" i="1" a="1"/>
  <c r="AJ1516" i="1" s="1"/>
  <c r="AI1516" i="1" a="1"/>
  <c r="AI1516" i="1" s="1"/>
  <c r="AJ1497" i="1" a="1"/>
  <c r="AJ1497" i="1" s="1"/>
  <c r="AI1497" i="1" a="1"/>
  <c r="AI1497" i="1" s="1"/>
  <c r="AJ1495" i="1" a="1"/>
  <c r="AJ1495" i="1" s="1"/>
  <c r="AI1495" i="1" a="1"/>
  <c r="AI1495" i="1" s="1"/>
  <c r="AJ1491" i="1" a="1"/>
  <c r="AJ1491" i="1" s="1"/>
  <c r="AI1491" i="1" a="1"/>
  <c r="AI1491" i="1" s="1"/>
  <c r="AJ1487" i="1" a="1"/>
  <c r="AJ1487" i="1" s="1"/>
  <c r="AI1487" i="1" a="1"/>
  <c r="AI1487" i="1" s="1"/>
  <c r="AJ1482" i="1" a="1"/>
  <c r="AJ1482" i="1" s="1"/>
  <c r="AI1482" i="1" a="1"/>
  <c r="AI1482" i="1" s="1"/>
  <c r="AJ1300" i="1" a="1"/>
  <c r="AJ1300" i="1" s="1"/>
  <c r="AI1300" i="1" a="1"/>
  <c r="AI1300" i="1" s="1"/>
  <c r="AJ1298" i="1" a="1"/>
  <c r="AJ1298" i="1" s="1"/>
  <c r="AI1298" i="1" a="1"/>
  <c r="AI1298" i="1" s="1"/>
  <c r="AJ1294" i="1" a="1"/>
  <c r="AJ1294" i="1" s="1"/>
  <c r="AI1294" i="1" a="1"/>
  <c r="AI1294" i="1" s="1"/>
  <c r="AJ1290" i="1" a="1"/>
  <c r="AJ1290" i="1" s="1"/>
  <c r="AI1290" i="1" a="1"/>
  <c r="AI1290" i="1" s="1"/>
  <c r="AJ1286" i="1" a="1"/>
  <c r="AJ1286" i="1" s="1"/>
  <c r="AI1286" i="1" a="1"/>
  <c r="AI1286" i="1" s="1"/>
  <c r="AJ1282" i="1" a="1"/>
  <c r="AJ1282" i="1" s="1"/>
  <c r="AI1282" i="1" a="1"/>
  <c r="AI1282" i="1" s="1"/>
  <c r="AJ1319" i="1" a="1"/>
  <c r="AJ1319" i="1" s="1"/>
  <c r="AI1319" i="1" a="1"/>
  <c r="AI1319" i="1" s="1"/>
  <c r="AJ1317" i="1" a="1"/>
  <c r="AJ1317" i="1" s="1"/>
  <c r="AI1317" i="1" a="1"/>
  <c r="AI1317" i="1" s="1"/>
  <c r="AJ1315" i="1" a="1"/>
  <c r="AJ1315" i="1" s="1"/>
  <c r="AI1315" i="1" a="1"/>
  <c r="AI1315" i="1" s="1"/>
  <c r="AJ1313" i="1" a="1"/>
  <c r="AJ1313" i="1" s="1"/>
  <c r="AI1313" i="1" a="1"/>
  <c r="AI1313" i="1" s="1"/>
  <c r="AJ1311" i="1" a="1"/>
  <c r="AJ1311" i="1" s="1"/>
  <c r="AI1311" i="1" a="1"/>
  <c r="AI1311" i="1" s="1"/>
  <c r="AJ1309" i="1" a="1"/>
  <c r="AJ1309" i="1" s="1"/>
  <c r="AI1309" i="1" a="1"/>
  <c r="AI1309" i="1" s="1"/>
  <c r="AJ1307" i="1" a="1"/>
  <c r="AJ1307" i="1" s="1"/>
  <c r="AI1307" i="1" a="1"/>
  <c r="AI1307" i="1" s="1"/>
  <c r="AJ1305" i="1" a="1"/>
  <c r="AJ1305" i="1" s="1"/>
  <c r="AI1305" i="1" a="1"/>
  <c r="AI1305" i="1" s="1"/>
  <c r="AJ1302" i="1" a="1"/>
  <c r="AJ1302" i="1" s="1"/>
  <c r="AI1302" i="1" a="1"/>
  <c r="AI1302" i="1" s="1"/>
  <c r="AJ1297" i="1" a="1"/>
  <c r="AJ1297" i="1" s="1"/>
  <c r="AI1297" i="1" a="1"/>
  <c r="AI1297" i="1" s="1"/>
  <c r="AJ1293" i="1" a="1"/>
  <c r="AJ1293" i="1" s="1"/>
  <c r="AI1293" i="1" a="1"/>
  <c r="AI1293" i="1" s="1"/>
  <c r="AJ1289" i="1" a="1"/>
  <c r="AJ1289" i="1" s="1"/>
  <c r="AI1289" i="1" a="1"/>
  <c r="AI1289" i="1" s="1"/>
  <c r="AJ1285" i="1" a="1"/>
  <c r="AJ1285" i="1" s="1"/>
  <c r="AI1285" i="1" a="1"/>
  <c r="AI1285" i="1" s="1"/>
  <c r="AJ1281" i="1" a="1"/>
  <c r="AJ1281" i="1" s="1"/>
  <c r="AI1281" i="1" a="1"/>
  <c r="AI1281" i="1" s="1"/>
  <c r="AJ909" i="1" a="1"/>
  <c r="AJ909" i="1" s="1"/>
  <c r="AI909" i="1" a="1"/>
  <c r="AI909" i="1" s="1"/>
  <c r="AJ907" i="1" a="1"/>
  <c r="AJ907" i="1" s="1"/>
  <c r="AI907" i="1" a="1"/>
  <c r="AI907" i="1" s="1"/>
  <c r="AJ904" i="1" a="1"/>
  <c r="AJ904" i="1" s="1"/>
  <c r="AI904" i="1" a="1"/>
  <c r="AI904" i="1" s="1"/>
  <c r="AJ902" i="1" a="1"/>
  <c r="AJ902" i="1" s="1"/>
  <c r="AI902" i="1" a="1"/>
  <c r="AI902" i="1" s="1"/>
  <c r="AJ900" i="1" a="1"/>
  <c r="AJ900" i="1" s="1"/>
  <c r="AI900" i="1" a="1"/>
  <c r="AI900" i="1" s="1"/>
  <c r="AJ898" i="1" a="1"/>
  <c r="AJ898" i="1" s="1"/>
  <c r="AI898" i="1" a="1"/>
  <c r="AI898" i="1" s="1"/>
  <c r="AJ896" i="1" a="1"/>
  <c r="AJ896" i="1" s="1"/>
  <c r="AI896" i="1" a="1"/>
  <c r="AI896" i="1" s="1"/>
  <c r="AJ894" i="1" a="1"/>
  <c r="AJ894" i="1" s="1"/>
  <c r="AI894" i="1" a="1"/>
  <c r="AI894" i="1" s="1"/>
  <c r="AJ889" i="1" a="1"/>
  <c r="AJ889" i="1" s="1"/>
  <c r="AI889" i="1" a="1"/>
  <c r="AI889" i="1" s="1"/>
  <c r="AJ887" i="1" a="1"/>
  <c r="AJ887" i="1" s="1"/>
  <c r="AI887" i="1" a="1"/>
  <c r="AI887" i="1" s="1"/>
  <c r="AJ885" i="1" a="1"/>
  <c r="AJ885" i="1" s="1"/>
  <c r="AI885" i="1" a="1"/>
  <c r="AI885" i="1" s="1"/>
  <c r="AJ883" i="1" a="1"/>
  <c r="AJ883" i="1" s="1"/>
  <c r="AI883" i="1" a="1"/>
  <c r="AI883" i="1" s="1"/>
  <c r="AJ881" i="1" a="1"/>
  <c r="AJ881" i="1" s="1"/>
  <c r="AI881" i="1" a="1"/>
  <c r="AI881" i="1" s="1"/>
  <c r="AJ879" i="1" a="1"/>
  <c r="AJ879" i="1" s="1"/>
  <c r="AI879" i="1" a="1"/>
  <c r="AI879" i="1" s="1"/>
  <c r="AJ783" i="1" a="1"/>
  <c r="AJ783" i="1" s="1"/>
  <c r="AI783" i="1" a="1"/>
  <c r="AI783" i="1" s="1"/>
  <c r="AJ781" i="1" a="1"/>
  <c r="AJ781" i="1" s="1"/>
  <c r="AI781" i="1" a="1"/>
  <c r="AI781" i="1" s="1"/>
  <c r="AJ965" i="1" a="1"/>
  <c r="AJ965" i="1" s="1"/>
  <c r="AI965" i="1" a="1"/>
  <c r="AI965" i="1" s="1"/>
  <c r="AJ963" i="1" a="1"/>
  <c r="AJ963" i="1" s="1"/>
  <c r="AI963" i="1" a="1"/>
  <c r="AI963" i="1" s="1"/>
  <c r="AJ961" i="1" a="1"/>
  <c r="AJ961" i="1" s="1"/>
  <c r="AI961" i="1" a="1"/>
  <c r="AI961" i="1" s="1"/>
  <c r="AJ959" i="1" a="1"/>
  <c r="AJ959" i="1" s="1"/>
  <c r="AI959" i="1" a="1"/>
  <c r="AI959" i="1" s="1"/>
  <c r="AJ957" i="1" a="1"/>
  <c r="AJ957" i="1" s="1"/>
  <c r="AI957" i="1" a="1"/>
  <c r="AI957" i="1" s="1"/>
  <c r="AJ955" i="1" a="1"/>
  <c r="AJ955" i="1" s="1"/>
  <c r="AI955" i="1" a="1"/>
  <c r="AI955" i="1" s="1"/>
  <c r="AJ953" i="1" a="1"/>
  <c r="AJ953" i="1" s="1"/>
  <c r="AI953" i="1" a="1"/>
  <c r="AI953" i="1" s="1"/>
  <c r="AJ951" i="1" a="1"/>
  <c r="AJ951" i="1" s="1"/>
  <c r="AI951" i="1" a="1"/>
  <c r="AI951" i="1" s="1"/>
  <c r="AJ949" i="1" a="1"/>
  <c r="AJ949" i="1" s="1"/>
  <c r="AI949" i="1" a="1"/>
  <c r="AI949" i="1" s="1"/>
  <c r="AJ947" i="1" a="1"/>
  <c r="AJ947" i="1" s="1"/>
  <c r="AI947" i="1" a="1"/>
  <c r="AI947" i="1" s="1"/>
  <c r="AJ945" i="1" a="1"/>
  <c r="AJ945" i="1" s="1"/>
  <c r="AI945" i="1" a="1"/>
  <c r="AI945" i="1" s="1"/>
  <c r="AJ943" i="1" a="1"/>
  <c r="AJ943" i="1" s="1"/>
  <c r="AI943" i="1" a="1"/>
  <c r="AI943" i="1" s="1"/>
  <c r="AJ941" i="1" a="1"/>
  <c r="AJ941" i="1" s="1"/>
  <c r="AI941" i="1" a="1"/>
  <c r="AI941" i="1" s="1"/>
  <c r="AJ939" i="1" a="1"/>
  <c r="AJ939" i="1" s="1"/>
  <c r="AI939" i="1" a="1"/>
  <c r="AI939" i="1" s="1"/>
  <c r="AJ937" i="1" a="1"/>
  <c r="AJ937" i="1" s="1"/>
  <c r="AI937" i="1" a="1"/>
  <c r="AI937" i="1" s="1"/>
  <c r="AJ935" i="1" a="1"/>
  <c r="AJ935" i="1" s="1"/>
  <c r="AI935" i="1" a="1"/>
  <c r="AI935" i="1" s="1"/>
  <c r="AJ933" i="1" a="1"/>
  <c r="AJ933" i="1" s="1"/>
  <c r="AI933" i="1" a="1"/>
  <c r="AI933" i="1" s="1"/>
  <c r="AJ931" i="1" a="1"/>
  <c r="AJ931" i="1" s="1"/>
  <c r="AI931" i="1" a="1"/>
  <c r="AI931" i="1" s="1"/>
  <c r="AJ929" i="1" a="1"/>
  <c r="AJ929" i="1" s="1"/>
  <c r="AI929" i="1" a="1"/>
  <c r="AI929" i="1" s="1"/>
  <c r="AJ927" i="1" a="1"/>
  <c r="AJ927" i="1" s="1"/>
  <c r="AI927" i="1" a="1"/>
  <c r="AI927" i="1" s="1"/>
  <c r="AJ925" i="1" a="1"/>
  <c r="AJ925" i="1" s="1"/>
  <c r="AI925" i="1" a="1"/>
  <c r="AI925" i="1" s="1"/>
  <c r="AJ923" i="1" a="1"/>
  <c r="AJ923" i="1" s="1"/>
  <c r="AI923" i="1" a="1"/>
  <c r="AI923" i="1" s="1"/>
  <c r="AJ921" i="1" a="1"/>
  <c r="AJ921" i="1" s="1"/>
  <c r="AI921" i="1" a="1"/>
  <c r="AI921" i="1" s="1"/>
  <c r="AJ919" i="1" a="1"/>
  <c r="AJ919" i="1" s="1"/>
  <c r="AI919" i="1" a="1"/>
  <c r="AI919" i="1" s="1"/>
  <c r="AJ917" i="1" a="1"/>
  <c r="AJ917" i="1" s="1"/>
  <c r="AI917" i="1" a="1"/>
  <c r="AI917" i="1" s="1"/>
  <c r="AJ915" i="1" a="1"/>
  <c r="AJ915" i="1" s="1"/>
  <c r="AI915" i="1" a="1"/>
  <c r="AI915" i="1" s="1"/>
  <c r="AJ913" i="1" a="1"/>
  <c r="AJ913" i="1" s="1"/>
  <c r="AI913" i="1" a="1"/>
  <c r="AI913" i="1" s="1"/>
  <c r="AJ911" i="1" a="1"/>
  <c r="AJ911" i="1" s="1"/>
  <c r="AI911" i="1" a="1"/>
  <c r="AI911" i="1" s="1"/>
  <c r="AJ892" i="1" a="1"/>
  <c r="AJ892" i="1" s="1"/>
  <c r="AI892" i="1" a="1"/>
  <c r="AI892" i="1" s="1"/>
  <c r="AJ890" i="1" a="1"/>
  <c r="AJ890" i="1" s="1"/>
  <c r="AI890" i="1" a="1"/>
  <c r="AI890" i="1" s="1"/>
  <c r="AJ877" i="1" a="1"/>
  <c r="AJ877" i="1" s="1"/>
  <c r="AI877" i="1" a="1"/>
  <c r="AI877" i="1" s="1"/>
  <c r="AJ875" i="1" a="1"/>
  <c r="AJ875" i="1" s="1"/>
  <c r="AI875" i="1" a="1"/>
  <c r="AI875" i="1" s="1"/>
  <c r="AJ873" i="1" a="1"/>
  <c r="AJ873" i="1" s="1"/>
  <c r="AI873" i="1" a="1"/>
  <c r="AI873" i="1" s="1"/>
  <c r="AJ871" i="1" a="1"/>
  <c r="AJ871" i="1" s="1"/>
  <c r="AI871" i="1" a="1"/>
  <c r="AI871" i="1" s="1"/>
  <c r="AJ869" i="1" a="1"/>
  <c r="AJ869" i="1" s="1"/>
  <c r="AI869" i="1" a="1"/>
  <c r="AI869" i="1" s="1"/>
  <c r="AJ867" i="1" a="1"/>
  <c r="AJ867" i="1" s="1"/>
  <c r="AI867" i="1" a="1"/>
  <c r="AI867" i="1" s="1"/>
  <c r="AJ865" i="1" a="1"/>
  <c r="AJ865" i="1" s="1"/>
  <c r="AI865" i="1" a="1"/>
  <c r="AI865" i="1" s="1"/>
  <c r="AJ863" i="1" a="1"/>
  <c r="AJ863" i="1" s="1"/>
  <c r="AI863" i="1" a="1"/>
  <c r="AI863" i="1" s="1"/>
  <c r="AJ861" i="1" a="1"/>
  <c r="AJ861" i="1" s="1"/>
  <c r="AI861" i="1" a="1"/>
  <c r="AI861" i="1" s="1"/>
  <c r="AJ859" i="1" a="1"/>
  <c r="AJ859" i="1" s="1"/>
  <c r="AI859" i="1" a="1"/>
  <c r="AI859" i="1" s="1"/>
  <c r="AJ857" i="1" a="1"/>
  <c r="AJ857" i="1" s="1"/>
  <c r="AI857" i="1" a="1"/>
  <c r="AI857" i="1" s="1"/>
  <c r="AJ855" i="1" a="1"/>
  <c r="AJ855" i="1" s="1"/>
  <c r="AI855" i="1" a="1"/>
  <c r="AI855" i="1" s="1"/>
  <c r="AJ853" i="1" a="1"/>
  <c r="AJ853" i="1" s="1"/>
  <c r="AI853" i="1" a="1"/>
  <c r="AI853" i="1" s="1"/>
  <c r="AJ851" i="1" a="1"/>
  <c r="AJ851" i="1" s="1"/>
  <c r="AI851" i="1" a="1"/>
  <c r="AI851" i="1" s="1"/>
  <c r="AJ849" i="1" a="1"/>
  <c r="AJ849" i="1" s="1"/>
  <c r="AI849" i="1" a="1"/>
  <c r="AI849" i="1" s="1"/>
  <c r="AJ847" i="1" a="1"/>
  <c r="AJ847" i="1" s="1"/>
  <c r="AI847" i="1" a="1"/>
  <c r="AI847" i="1" s="1"/>
  <c r="AJ845" i="1" a="1"/>
  <c r="AJ845" i="1" s="1"/>
  <c r="AI845" i="1" a="1"/>
  <c r="AI845" i="1" s="1"/>
  <c r="AJ843" i="1" a="1"/>
  <c r="AJ843" i="1" s="1"/>
  <c r="AI843" i="1" a="1"/>
  <c r="AI843" i="1" s="1"/>
  <c r="AJ841" i="1" a="1"/>
  <c r="AJ841" i="1" s="1"/>
  <c r="AI841" i="1" a="1"/>
  <c r="AI841" i="1" s="1"/>
  <c r="AJ839" i="1" a="1"/>
  <c r="AJ839" i="1" s="1"/>
  <c r="AI839" i="1" a="1"/>
  <c r="AI839" i="1" s="1"/>
  <c r="AJ837" i="1" a="1"/>
  <c r="AJ837" i="1" s="1"/>
  <c r="AI837" i="1" a="1"/>
  <c r="AI837" i="1" s="1"/>
  <c r="AJ835" i="1" a="1"/>
  <c r="AJ835" i="1" s="1"/>
  <c r="AI835" i="1" a="1"/>
  <c r="AI835" i="1" s="1"/>
  <c r="AJ833" i="1" a="1"/>
  <c r="AJ833" i="1" s="1"/>
  <c r="AI833" i="1" a="1"/>
  <c r="AI833" i="1" s="1"/>
  <c r="AJ831" i="1" a="1"/>
  <c r="AJ831" i="1" s="1"/>
  <c r="AI831" i="1" a="1"/>
  <c r="AI831" i="1" s="1"/>
  <c r="AJ829" i="1" a="1"/>
  <c r="AJ829" i="1" s="1"/>
  <c r="AI829" i="1" a="1"/>
  <c r="AI829" i="1" s="1"/>
  <c r="AJ827" i="1" a="1"/>
  <c r="AJ827" i="1" s="1"/>
  <c r="AI827" i="1" a="1"/>
  <c r="AI827" i="1" s="1"/>
  <c r="AJ825" i="1" a="1"/>
  <c r="AJ825" i="1" s="1"/>
  <c r="AI825" i="1" a="1"/>
  <c r="AI825" i="1" s="1"/>
  <c r="AJ823" i="1" a="1"/>
  <c r="AJ823" i="1" s="1"/>
  <c r="AI823" i="1" a="1"/>
  <c r="AI823" i="1" s="1"/>
  <c r="AJ821" i="1" a="1"/>
  <c r="AJ821" i="1" s="1"/>
  <c r="AI821" i="1" a="1"/>
  <c r="AI821" i="1" s="1"/>
  <c r="AJ819" i="1" a="1"/>
  <c r="AJ819" i="1" s="1"/>
  <c r="AI819" i="1" a="1"/>
  <c r="AI819" i="1" s="1"/>
  <c r="AJ817" i="1" a="1"/>
  <c r="AJ817" i="1" s="1"/>
  <c r="AI817" i="1" a="1"/>
  <c r="AI817" i="1" s="1"/>
  <c r="AJ815" i="1" a="1"/>
  <c r="AJ815" i="1" s="1"/>
  <c r="AI815" i="1" a="1"/>
  <c r="AI815" i="1" s="1"/>
  <c r="AJ813" i="1" a="1"/>
  <c r="AJ813" i="1" s="1"/>
  <c r="AI813" i="1" a="1"/>
  <c r="AI813" i="1" s="1"/>
  <c r="AJ811" i="1" a="1"/>
  <c r="AJ811" i="1" s="1"/>
  <c r="AI811" i="1" a="1"/>
  <c r="AI811" i="1" s="1"/>
  <c r="AJ809" i="1" a="1"/>
  <c r="AJ809" i="1" s="1"/>
  <c r="AI809" i="1" a="1"/>
  <c r="AI809" i="1" s="1"/>
  <c r="AJ807" i="1" a="1"/>
  <c r="AJ807" i="1" s="1"/>
  <c r="AI807" i="1" a="1"/>
  <c r="AI807" i="1" s="1"/>
  <c r="AJ805" i="1" a="1"/>
  <c r="AJ805" i="1" s="1"/>
  <c r="AI805" i="1" a="1"/>
  <c r="AI805" i="1" s="1"/>
  <c r="AJ803" i="1" a="1"/>
  <c r="AJ803" i="1" s="1"/>
  <c r="AI803" i="1" a="1"/>
  <c r="AI803" i="1" s="1"/>
  <c r="AJ801" i="1" a="1"/>
  <c r="AJ801" i="1" s="1"/>
  <c r="AI801" i="1" a="1"/>
  <c r="AI801" i="1" s="1"/>
  <c r="AJ799" i="1" a="1"/>
  <c r="AJ799" i="1" s="1"/>
  <c r="AI799" i="1" a="1"/>
  <c r="AI799" i="1" s="1"/>
  <c r="AJ797" i="1" a="1"/>
  <c r="AJ797" i="1" s="1"/>
  <c r="AI797" i="1" a="1"/>
  <c r="AI797" i="1" s="1"/>
  <c r="AJ795" i="1" a="1"/>
  <c r="AJ795" i="1" s="1"/>
  <c r="AI795" i="1" a="1"/>
  <c r="AI795" i="1" s="1"/>
  <c r="AJ793" i="1" a="1"/>
  <c r="AJ793" i="1" s="1"/>
  <c r="AI793" i="1" a="1"/>
  <c r="AI793" i="1" s="1"/>
  <c r="AJ791" i="1" a="1"/>
  <c r="AJ791" i="1" s="1"/>
  <c r="AI791" i="1" a="1"/>
  <c r="AI791" i="1" s="1"/>
  <c r="AJ789" i="1" a="1"/>
  <c r="AJ789" i="1" s="1"/>
  <c r="AI789" i="1" a="1"/>
  <c r="AI789" i="1" s="1"/>
  <c r="AJ787" i="1" a="1"/>
  <c r="AJ787" i="1" s="1"/>
  <c r="AI787" i="1" a="1"/>
  <c r="AI787" i="1" s="1"/>
  <c r="AJ785" i="1" a="1"/>
  <c r="AJ785" i="1" s="1"/>
  <c r="AI785" i="1" a="1"/>
  <c r="AI785" i="1" s="1"/>
  <c r="AI778" i="1" a="1"/>
  <c r="AI778" i="1" s="1"/>
  <c r="AJ778" i="1" a="1"/>
  <c r="AJ778" i="1" s="1"/>
  <c r="AI774" i="1" a="1"/>
  <c r="AI774" i="1" s="1"/>
  <c r="AJ774" i="1" a="1"/>
  <c r="AJ774" i="1" s="1"/>
  <c r="AI770" i="1" a="1"/>
  <c r="AI770" i="1" s="1"/>
  <c r="AJ770" i="1" a="1"/>
  <c r="AJ770" i="1" s="1"/>
  <c r="AI766" i="1" a="1"/>
  <c r="AI766" i="1" s="1"/>
  <c r="AJ766" i="1" a="1"/>
  <c r="AJ766" i="1" s="1"/>
  <c r="AI762" i="1" a="1"/>
  <c r="AI762" i="1" s="1"/>
  <c r="AJ762" i="1" a="1"/>
  <c r="AJ762" i="1" s="1"/>
  <c r="AI758" i="1" a="1"/>
  <c r="AI758" i="1" s="1"/>
  <c r="AJ758" i="1" a="1"/>
  <c r="AJ758" i="1" s="1"/>
  <c r="AI754" i="1" a="1"/>
  <c r="AI754" i="1" s="1"/>
  <c r="AJ754" i="1" a="1"/>
  <c r="AJ754" i="1" s="1"/>
  <c r="AI750" i="1" a="1"/>
  <c r="AI750" i="1" s="1"/>
  <c r="AJ750" i="1" a="1"/>
  <c r="AJ750" i="1" s="1"/>
  <c r="AI746" i="1" a="1"/>
  <c r="AI746" i="1" s="1"/>
  <c r="AJ746" i="1" a="1"/>
  <c r="AJ746" i="1" s="1"/>
  <c r="AI742" i="1" a="1"/>
  <c r="AI742" i="1" s="1"/>
  <c r="AJ742" i="1" a="1"/>
  <c r="AJ742" i="1" s="1"/>
  <c r="AI738" i="1" a="1"/>
  <c r="AI738" i="1" s="1"/>
  <c r="AJ738" i="1" a="1"/>
  <c r="AJ738" i="1" s="1"/>
  <c r="AI734" i="1" a="1"/>
  <c r="AI734" i="1" s="1"/>
  <c r="AJ734" i="1" a="1"/>
  <c r="AJ734" i="1" s="1"/>
  <c r="AI730" i="1" a="1"/>
  <c r="AI730" i="1" s="1"/>
  <c r="AJ730" i="1" a="1"/>
  <c r="AJ730" i="1" s="1"/>
  <c r="AJ216" i="1" a="1"/>
  <c r="AJ216" i="1" s="1"/>
  <c r="AI216" i="1" a="1"/>
  <c r="AI216" i="1" s="1"/>
  <c r="AJ214" i="1" a="1"/>
  <c r="AJ214" i="1" s="1"/>
  <c r="AI214" i="1" a="1"/>
  <c r="AI214" i="1" s="1"/>
  <c r="AJ204" i="1" a="1"/>
  <c r="AJ204" i="1" s="1"/>
  <c r="AI204" i="1" a="1"/>
  <c r="AI204" i="1" s="1"/>
  <c r="AJ200" i="1" a="1"/>
  <c r="AJ200" i="1" s="1"/>
  <c r="AI200" i="1" a="1"/>
  <c r="AI200" i="1" s="1"/>
  <c r="AJ197" i="1" a="1"/>
  <c r="AJ197" i="1" s="1"/>
  <c r="AI197" i="1" a="1"/>
  <c r="AI197" i="1" s="1"/>
  <c r="AJ194" i="1" a="1"/>
  <c r="AJ194" i="1" s="1"/>
  <c r="AI194" i="1" a="1"/>
  <c r="AI194" i="1" s="1"/>
  <c r="AJ191" i="1" a="1"/>
  <c r="AJ191" i="1" s="1"/>
  <c r="AI191" i="1" a="1"/>
  <c r="AI191" i="1" s="1"/>
  <c r="AJ186" i="1" a="1"/>
  <c r="AJ186" i="1" s="1"/>
  <c r="AI186" i="1" a="1"/>
  <c r="AI186" i="1" s="1"/>
  <c r="AJ183" i="1" a="1"/>
  <c r="AJ183" i="1" s="1"/>
  <c r="AI183" i="1" a="1"/>
  <c r="AI183" i="1" s="1"/>
  <c r="AJ181" i="1" a="1"/>
  <c r="AJ181" i="1" s="1"/>
  <c r="AI181" i="1" a="1"/>
  <c r="AI181" i="1" s="1"/>
  <c r="AJ178" i="1" a="1"/>
  <c r="AJ178" i="1" s="1"/>
  <c r="AI178" i="1" a="1"/>
  <c r="AI178" i="1" s="1"/>
  <c r="AJ176" i="1" a="1"/>
  <c r="AJ176" i="1" s="1"/>
  <c r="AI176" i="1" a="1"/>
  <c r="AI176" i="1" s="1"/>
  <c r="AJ174" i="1" a="1"/>
  <c r="AJ174" i="1" s="1"/>
  <c r="AI174" i="1" a="1"/>
  <c r="AI174" i="1" s="1"/>
  <c r="AJ172" i="1" a="1"/>
  <c r="AJ172" i="1" s="1"/>
  <c r="AI172" i="1" a="1"/>
  <c r="AI172" i="1" s="1"/>
  <c r="AJ169" i="1" a="1"/>
  <c r="AJ169" i="1" s="1"/>
  <c r="AI169" i="1" a="1"/>
  <c r="AI169" i="1" s="1"/>
  <c r="AJ166" i="1" a="1"/>
  <c r="AJ166" i="1" s="1"/>
  <c r="AI166" i="1" a="1"/>
  <c r="AI166" i="1" s="1"/>
  <c r="AJ164" i="1" a="1"/>
  <c r="AJ164" i="1" s="1"/>
  <c r="AI164" i="1" a="1"/>
  <c r="AI164" i="1" s="1"/>
  <c r="AJ162" i="1" a="1"/>
  <c r="AJ162" i="1" s="1"/>
  <c r="AI162" i="1" a="1"/>
  <c r="AI162" i="1" s="1"/>
  <c r="AJ160" i="1" a="1"/>
  <c r="AJ160" i="1" s="1"/>
  <c r="AI160" i="1" a="1"/>
  <c r="AI160" i="1" s="1"/>
  <c r="AJ157" i="1" a="1"/>
  <c r="AJ157" i="1" s="1"/>
  <c r="AI157" i="1" a="1"/>
  <c r="AI157" i="1" s="1"/>
  <c r="AJ155" i="1" a="1"/>
  <c r="AJ155" i="1" s="1"/>
  <c r="AI155" i="1" a="1"/>
  <c r="AI155" i="1" s="1"/>
  <c r="AJ153" i="1" a="1"/>
  <c r="AJ153" i="1" s="1"/>
  <c r="AI153" i="1" a="1"/>
  <c r="AI153" i="1" s="1"/>
  <c r="AJ151" i="1" a="1"/>
  <c r="AJ151" i="1" s="1"/>
  <c r="AI151" i="1" a="1"/>
  <c r="AI151" i="1" s="1"/>
  <c r="AJ147" i="1" a="1"/>
  <c r="AJ147" i="1" s="1"/>
  <c r="AI147" i="1" a="1"/>
  <c r="AI147" i="1" s="1"/>
  <c r="AI135" i="1" a="1"/>
  <c r="AI135" i="1" s="1"/>
  <c r="AJ135" i="1" a="1"/>
  <c r="AJ135" i="1" s="1"/>
  <c r="AI132" i="1" a="1"/>
  <c r="AI132" i="1" s="1"/>
  <c r="AJ132" i="1" a="1"/>
  <c r="AJ132" i="1" s="1"/>
  <c r="AI128" i="1" a="1"/>
  <c r="AI128" i="1" s="1"/>
  <c r="AJ128" i="1" a="1"/>
  <c r="AJ128" i="1" s="1"/>
  <c r="AJ127" i="1" a="1"/>
  <c r="AJ127" i="1" s="1"/>
  <c r="AI127" i="1" a="1"/>
  <c r="AI127" i="1" s="1"/>
  <c r="AJ124" i="1" a="1"/>
  <c r="AJ124" i="1" s="1"/>
  <c r="AI124" i="1" a="1"/>
  <c r="AI124" i="1" s="1"/>
  <c r="AI123" i="1" a="1"/>
  <c r="AI123" i="1" s="1"/>
  <c r="AJ123" i="1" a="1"/>
  <c r="AJ123" i="1" s="1"/>
  <c r="AJ120" i="1" a="1"/>
  <c r="AJ120" i="1" s="1"/>
  <c r="AI120" i="1" a="1"/>
  <c r="AI120" i="1" s="1"/>
  <c r="AJ118" i="1" a="1"/>
  <c r="AJ118" i="1" s="1"/>
  <c r="AI118" i="1" a="1"/>
  <c r="AI118" i="1" s="1"/>
  <c r="AJ116" i="1" a="1"/>
  <c r="AJ116" i="1" s="1"/>
  <c r="AI116" i="1" a="1"/>
  <c r="AI116" i="1" s="1"/>
  <c r="AI113" i="1" a="1"/>
  <c r="AI113" i="1" s="1"/>
  <c r="AJ113" i="1" a="1"/>
  <c r="AJ113" i="1" s="1"/>
  <c r="AJ112" i="1" a="1"/>
  <c r="AJ112" i="1" s="1"/>
  <c r="AI112" i="1" a="1"/>
  <c r="AI112" i="1" s="1"/>
  <c r="AI110" i="1" a="1"/>
  <c r="AI110" i="1" s="1"/>
  <c r="AJ110" i="1" a="1"/>
  <c r="AJ110" i="1" s="1"/>
  <c r="AJ107" i="1" a="1"/>
  <c r="AJ107" i="1" s="1"/>
  <c r="AI107" i="1" a="1"/>
  <c r="AI107" i="1" s="1"/>
  <c r="AJ106" i="1" a="1"/>
  <c r="AJ106" i="1" s="1"/>
  <c r="AI106" i="1" a="1"/>
  <c r="AI106" i="1" s="1"/>
  <c r="AI103" i="1" a="1"/>
  <c r="AI103" i="1" s="1"/>
  <c r="AJ103" i="1" a="1"/>
  <c r="AJ103" i="1" s="1"/>
  <c r="AI102" i="1" a="1"/>
  <c r="AI102" i="1" s="1"/>
  <c r="AJ102" i="1" a="1"/>
  <c r="AJ102" i="1" s="1"/>
  <c r="AJ99" i="1" a="1"/>
  <c r="AJ99" i="1" s="1"/>
  <c r="AI99" i="1" a="1"/>
  <c r="AI99" i="1" s="1"/>
  <c r="AJ91" i="1" a="1"/>
  <c r="AJ91" i="1" s="1"/>
  <c r="AI91" i="1" a="1"/>
  <c r="AI91" i="1" s="1"/>
  <c r="AJ89" i="1" a="1"/>
  <c r="AJ89" i="1" s="1"/>
  <c r="AI89" i="1" a="1"/>
  <c r="AI89" i="1" s="1"/>
  <c r="AI85" i="1" a="1"/>
  <c r="AI85" i="1" s="1"/>
  <c r="AJ85" i="1" a="1"/>
  <c r="AJ85" i="1" s="1"/>
  <c r="AJ83" i="1" a="1"/>
  <c r="AJ83" i="1" s="1"/>
  <c r="AI83" i="1" a="1"/>
  <c r="AI83" i="1" s="1"/>
  <c r="AI82" i="1" a="1"/>
  <c r="AI82" i="1" s="1"/>
  <c r="AJ82" i="1" a="1"/>
  <c r="AJ82" i="1" s="1"/>
  <c r="AJ81" i="1" a="1"/>
  <c r="AJ81" i="1" s="1"/>
  <c r="AI81" i="1" a="1"/>
  <c r="AI81" i="1" s="1"/>
  <c r="AJ79" i="1" a="1"/>
  <c r="AJ79" i="1" s="1"/>
  <c r="AI79" i="1" a="1"/>
  <c r="AI79" i="1" s="1"/>
  <c r="AI77" i="1" a="1"/>
  <c r="AI77" i="1" s="1"/>
  <c r="AJ77" i="1" a="1"/>
  <c r="AJ77" i="1" s="1"/>
  <c r="AI75" i="1" a="1"/>
  <c r="AI75" i="1" s="1"/>
  <c r="AJ75" i="1" a="1"/>
  <c r="AJ75" i="1" s="1"/>
  <c r="AJ73" i="1" a="1"/>
  <c r="AJ73" i="1" s="1"/>
  <c r="AI73" i="1" a="1"/>
  <c r="AI73" i="1" s="1"/>
  <c r="AJ69" i="1" a="1"/>
  <c r="AJ69" i="1" s="1"/>
  <c r="AI69" i="1" a="1"/>
  <c r="AI69" i="1" s="1"/>
  <c r="AJ65" i="1" a="1"/>
  <c r="AJ65" i="1" s="1"/>
  <c r="AI65" i="1" a="1"/>
  <c r="AI65" i="1" s="1"/>
  <c r="AJ61" i="1" a="1"/>
  <c r="AJ61" i="1" s="1"/>
  <c r="AI61" i="1" a="1"/>
  <c r="AI61" i="1" s="1"/>
  <c r="AI60" i="1" a="1"/>
  <c r="AI60" i="1" s="1"/>
  <c r="AJ60" i="1" a="1"/>
  <c r="AJ60" i="1" s="1"/>
  <c r="AJ59" i="1" a="1"/>
  <c r="AJ59" i="1" s="1"/>
  <c r="AI59" i="1" a="1"/>
  <c r="AI59" i="1" s="1"/>
  <c r="AJ55" i="1" a="1"/>
  <c r="AJ55" i="1" s="1"/>
  <c r="AI55" i="1" a="1"/>
  <c r="AI55" i="1" s="1"/>
  <c r="AJ53" i="1" a="1"/>
  <c r="AJ53" i="1" s="1"/>
  <c r="AI53" i="1" a="1"/>
  <c r="AI53" i="1" s="1"/>
  <c r="AI51" i="1" a="1"/>
  <c r="AI51" i="1" s="1"/>
  <c r="AJ51" i="1" a="1"/>
  <c r="AJ51" i="1" s="1"/>
  <c r="AI49" i="1" a="1"/>
  <c r="AI49" i="1" s="1"/>
  <c r="AJ49" i="1" a="1"/>
  <c r="AJ49" i="1" s="1"/>
  <c r="AI44" i="1" a="1"/>
  <c r="AI44" i="1" s="1"/>
  <c r="AJ44" i="1" a="1"/>
  <c r="AJ44" i="1" s="1"/>
  <c r="AJ43" i="1" a="1"/>
  <c r="AJ43" i="1" s="1"/>
  <c r="AI43" i="1" a="1"/>
  <c r="AI43" i="1" s="1"/>
  <c r="AI41" i="1" a="1"/>
  <c r="AI41" i="1" s="1"/>
  <c r="AJ41" i="1" a="1"/>
  <c r="AJ41" i="1" s="1"/>
  <c r="AI39" i="1" a="1"/>
  <c r="AI39" i="1" s="1"/>
  <c r="AJ39" i="1" a="1"/>
  <c r="AJ39" i="1" s="1"/>
  <c r="AJ35" i="1" a="1"/>
  <c r="AJ35" i="1" s="1"/>
  <c r="AI35" i="1" a="1"/>
  <c r="AI35" i="1" s="1"/>
  <c r="AJ34" i="1" a="1"/>
  <c r="AJ34" i="1" s="1"/>
  <c r="AI34" i="1" a="1"/>
  <c r="AI34" i="1" s="1"/>
  <c r="AJ33" i="1" a="1"/>
  <c r="AJ33" i="1" s="1"/>
  <c r="AI33" i="1" a="1"/>
  <c r="AI33" i="1" s="1"/>
  <c r="AJ24" i="1" a="1"/>
  <c r="AJ24" i="1" s="1"/>
  <c r="AI24" i="1" a="1"/>
  <c r="AI24" i="1" s="1"/>
  <c r="AJ18" i="1" a="1"/>
  <c r="AJ18" i="1" s="1"/>
  <c r="AI18" i="1" a="1"/>
  <c r="AI18" i="1" s="1"/>
  <c r="AJ17" i="1" a="1"/>
  <c r="AJ17" i="1" s="1"/>
  <c r="AI17" i="1" a="1"/>
  <c r="AI17" i="1" s="1"/>
  <c r="AJ15" i="1" a="1"/>
  <c r="AJ15" i="1" s="1"/>
  <c r="AI15" i="1" a="1"/>
  <c r="AI15" i="1" s="1"/>
  <c r="AI13" i="1" a="1"/>
  <c r="AI13" i="1" s="1"/>
  <c r="AJ13" i="1" a="1"/>
  <c r="AJ13" i="1" s="1"/>
  <c r="AJ9" i="1" a="1"/>
  <c r="AJ9" i="1" s="1"/>
  <c r="AI9" i="1" a="1"/>
  <c r="AI9" i="1" s="1"/>
  <c r="AI8" i="1" a="1"/>
  <c r="AI8" i="1" s="1"/>
  <c r="AJ8" i="1" a="1"/>
  <c r="AJ8" i="1" s="1"/>
  <c r="AJ7" i="1" a="1"/>
  <c r="AJ7" i="1" s="1"/>
  <c r="AI7" i="1" a="1"/>
  <c r="AI7" i="1" s="1"/>
  <c r="AJ3" i="1" a="1"/>
  <c r="AJ3" i="1" s="1"/>
  <c r="AI3" i="1" a="1"/>
  <c r="AI3" i="1" s="1"/>
  <c r="AJ158" i="1" a="1"/>
  <c r="AJ158" i="1" s="1"/>
  <c r="AI158" i="1" a="1"/>
  <c r="AI158" i="1" s="1"/>
  <c r="AI142" i="1" a="1"/>
  <c r="AI142" i="1" s="1"/>
  <c r="AJ142" i="1" a="1"/>
  <c r="AJ142" i="1" s="1"/>
  <c r="AI141" i="1" a="1"/>
  <c r="AI141" i="1" s="1"/>
  <c r="AJ141" i="1" a="1"/>
  <c r="AJ141" i="1" s="1"/>
  <c r="AJ134" i="1" a="1"/>
  <c r="AJ134" i="1" s="1"/>
  <c r="AI134" i="1" a="1"/>
  <c r="AI134" i="1" s="1"/>
  <c r="AJ129" i="1" a="1"/>
  <c r="AJ129" i="1" s="1"/>
  <c r="AI129" i="1" a="1"/>
  <c r="AI129" i="1" s="1"/>
  <c r="AJ115" i="1" a="1"/>
  <c r="AJ115" i="1" s="1"/>
  <c r="AI115" i="1" a="1"/>
  <c r="AI115" i="1" s="1"/>
  <c r="AJ104" i="1" a="1"/>
  <c r="AJ104" i="1" s="1"/>
  <c r="AI104" i="1" a="1"/>
  <c r="AI104" i="1" s="1"/>
  <c r="AI100" i="1" a="1"/>
  <c r="AI100" i="1" s="1"/>
  <c r="AJ100" i="1" a="1"/>
  <c r="AJ100" i="1" s="1"/>
  <c r="AI98" i="1" a="1"/>
  <c r="AI98" i="1" s="1"/>
  <c r="AJ98" i="1" a="1"/>
  <c r="AJ98" i="1" s="1"/>
  <c r="AJ96" i="1" a="1"/>
  <c r="AJ96" i="1" s="1"/>
  <c r="AI96" i="1" a="1"/>
  <c r="AI96" i="1" s="1"/>
  <c r="AI93" i="1" a="1"/>
  <c r="AI93" i="1" s="1"/>
  <c r="AJ93" i="1" a="1"/>
  <c r="AJ93" i="1" s="1"/>
  <c r="AJ68" i="1" a="1"/>
  <c r="AJ68" i="1" s="1"/>
  <c r="AI68" i="1" a="1"/>
  <c r="AI68" i="1" s="1"/>
  <c r="AJ22" i="1" a="1"/>
  <c r="AJ22" i="1" s="1"/>
  <c r="AI22" i="1" a="1"/>
  <c r="AI22" i="1" s="1"/>
  <c r="AI779" i="1" a="1"/>
  <c r="AI779" i="1" s="1"/>
  <c r="AJ779" i="1" a="1"/>
  <c r="AJ779" i="1" s="1"/>
  <c r="AI775" i="1" a="1"/>
  <c r="AI775" i="1" s="1"/>
  <c r="AJ775" i="1" a="1"/>
  <c r="AJ775" i="1" s="1"/>
  <c r="AI771" i="1" a="1"/>
  <c r="AI771" i="1" s="1"/>
  <c r="AJ771" i="1" a="1"/>
  <c r="AJ771" i="1" s="1"/>
  <c r="AI767" i="1" a="1"/>
  <c r="AI767" i="1" s="1"/>
  <c r="AJ767" i="1" a="1"/>
  <c r="AJ767" i="1" s="1"/>
  <c r="AI763" i="1" a="1"/>
  <c r="AI763" i="1" s="1"/>
  <c r="AJ763" i="1" a="1"/>
  <c r="AJ763" i="1" s="1"/>
  <c r="AI759" i="1" a="1"/>
  <c r="AI759" i="1" s="1"/>
  <c r="AJ759" i="1" a="1"/>
  <c r="AJ759" i="1" s="1"/>
  <c r="AI755" i="1" a="1"/>
  <c r="AI755" i="1" s="1"/>
  <c r="AJ755" i="1" a="1"/>
  <c r="AJ755" i="1" s="1"/>
  <c r="AI751" i="1" a="1"/>
  <c r="AI751" i="1" s="1"/>
  <c r="AJ751" i="1" a="1"/>
  <c r="AJ751" i="1" s="1"/>
  <c r="AI747" i="1" a="1"/>
  <c r="AI747" i="1" s="1"/>
  <c r="AJ747" i="1" a="1"/>
  <c r="AJ747" i="1" s="1"/>
  <c r="AI743" i="1" a="1"/>
  <c r="AI743" i="1" s="1"/>
  <c r="AJ743" i="1" a="1"/>
  <c r="AJ743" i="1" s="1"/>
  <c r="AI739" i="1" a="1"/>
  <c r="AI739" i="1" s="1"/>
  <c r="AJ739" i="1" a="1"/>
  <c r="AJ739" i="1" s="1"/>
  <c r="AI735" i="1" a="1"/>
  <c r="AI735" i="1" s="1"/>
  <c r="AJ735" i="1" a="1"/>
  <c r="AJ735" i="1" s="1"/>
  <c r="AI731" i="1" a="1"/>
  <c r="AI731" i="1" s="1"/>
  <c r="AJ731" i="1" a="1"/>
  <c r="AJ731" i="1" s="1"/>
  <c r="AI729" i="1" a="1"/>
  <c r="AI729" i="1" s="1"/>
  <c r="AJ729" i="1" a="1"/>
  <c r="AJ729" i="1" s="1"/>
  <c r="AJ211" i="1" a="1"/>
  <c r="AJ211" i="1" s="1"/>
  <c r="AI211" i="1" a="1"/>
  <c r="AI211" i="1" s="1"/>
  <c r="AJ209" i="1" a="1"/>
  <c r="AJ209" i="1" s="1"/>
  <c r="AI209" i="1" a="1"/>
  <c r="AI209" i="1" s="1"/>
  <c r="AJ207" i="1" a="1"/>
  <c r="AJ207" i="1" s="1"/>
  <c r="AI207" i="1" a="1"/>
  <c r="AI207" i="1" s="1"/>
  <c r="AJ205" i="1" a="1"/>
  <c r="AJ205" i="1" s="1"/>
  <c r="AI205" i="1" a="1"/>
  <c r="AI205" i="1" s="1"/>
  <c r="AJ202" i="1" a="1"/>
  <c r="AJ202" i="1" s="1"/>
  <c r="AI202" i="1" a="1"/>
  <c r="AI202" i="1" s="1"/>
  <c r="AJ195" i="1" a="1"/>
  <c r="AJ195" i="1" s="1"/>
  <c r="AI195" i="1" a="1"/>
  <c r="AI195" i="1" s="1"/>
  <c r="AJ190" i="1" a="1"/>
  <c r="AJ190" i="1" s="1"/>
  <c r="AI190" i="1" a="1"/>
  <c r="AI190" i="1" s="1"/>
  <c r="AJ188" i="1" a="1"/>
  <c r="AJ188" i="1" s="1"/>
  <c r="AI188" i="1" a="1"/>
  <c r="AI188" i="1" s="1"/>
  <c r="AJ179" i="1" a="1"/>
  <c r="AJ179" i="1" s="1"/>
  <c r="AI179" i="1" a="1"/>
  <c r="AI179" i="1" s="1"/>
  <c r="AJ168" i="1" a="1"/>
  <c r="AJ168" i="1" s="1"/>
  <c r="AI168" i="1" a="1"/>
  <c r="AI168" i="1" s="1"/>
  <c r="AI92" i="1" a="1"/>
  <c r="AI92" i="1" s="1"/>
  <c r="AJ92" i="1" a="1"/>
  <c r="AJ92" i="1" s="1"/>
  <c r="AJ67" i="1" a="1"/>
  <c r="AJ67" i="1" s="1"/>
  <c r="AI67" i="1" a="1"/>
  <c r="AI67" i="1" s="1"/>
  <c r="AJ32" i="1" a="1"/>
  <c r="AJ32" i="1" s="1"/>
  <c r="AI32" i="1" a="1"/>
  <c r="AI32" i="1" s="1"/>
  <c r="AJ2265" i="1" a="1"/>
  <c r="AJ2265" i="1" s="1"/>
  <c r="AI2265" i="1" a="1"/>
  <c r="AI2265" i="1" s="1"/>
  <c r="AJ2261" i="1" a="1"/>
  <c r="AJ2261" i="1" s="1"/>
  <c r="AI2261" i="1" a="1"/>
  <c r="AI2261" i="1" s="1"/>
  <c r="AJ2264" i="1" a="1"/>
  <c r="AJ2264" i="1" s="1"/>
  <c r="AI2264" i="1" a="1"/>
  <c r="AI2264" i="1" s="1"/>
  <c r="AJ2260" i="1" a="1"/>
  <c r="AJ2260" i="1" s="1"/>
  <c r="AI2260" i="1" a="1"/>
  <c r="AI2260" i="1" s="1"/>
  <c r="AJ2257" i="1" a="1"/>
  <c r="AJ2257" i="1" s="1"/>
  <c r="AI2257" i="1" a="1"/>
  <c r="AI2257" i="1" s="1"/>
  <c r="AJ2256" i="1" a="1"/>
  <c r="AJ2256" i="1" s="1"/>
  <c r="AI2256" i="1" a="1"/>
  <c r="AI2256" i="1" s="1"/>
  <c r="AJ2252" i="1" a="1"/>
  <c r="AJ2252" i="1" s="1"/>
  <c r="AI2252" i="1" a="1"/>
  <c r="AI2252" i="1" s="1"/>
  <c r="AJ2251" i="1" a="1"/>
  <c r="AJ2251" i="1" s="1"/>
  <c r="AI2251" i="1" a="1"/>
  <c r="AI2251" i="1" s="1"/>
  <c r="AJ2250" i="1" a="1"/>
  <c r="AJ2250" i="1" s="1"/>
  <c r="AI2250" i="1" a="1"/>
  <c r="AI2250" i="1" s="1"/>
  <c r="AJ2239" i="1" a="1"/>
  <c r="AJ2239" i="1" s="1"/>
  <c r="AI2239" i="1" a="1"/>
  <c r="AI2239" i="1" s="1"/>
  <c r="AI2253" i="1" a="1"/>
  <c r="AI2253" i="1" s="1"/>
  <c r="AJ2253" i="1" a="1"/>
  <c r="AJ2253" i="1" s="1"/>
  <c r="AI2246" i="1" a="1"/>
  <c r="AI2246" i="1" s="1"/>
  <c r="AJ2246" i="1" a="1"/>
  <c r="AJ2246" i="1" s="1"/>
  <c r="AI2242" i="1" a="1"/>
  <c r="AI2242" i="1" s="1"/>
  <c r="AJ2242" i="1" a="1"/>
  <c r="AJ2242" i="1" s="1"/>
  <c r="AJ2235" i="1" a="1"/>
  <c r="AJ2235" i="1" s="1"/>
  <c r="AI2235" i="1" a="1"/>
  <c r="AI2235" i="1" s="1"/>
  <c r="AI2247" i="1" a="1"/>
  <c r="AI2247" i="1" s="1"/>
  <c r="AJ2247" i="1" a="1"/>
  <c r="AJ2247" i="1" s="1"/>
  <c r="AI2243" i="1" a="1"/>
  <c r="AI2243" i="1" s="1"/>
  <c r="AJ2243" i="1" a="1"/>
  <c r="AJ2243" i="1" s="1"/>
  <c r="AJ2238" i="1" a="1"/>
  <c r="AJ2238" i="1" s="1"/>
  <c r="AI2238" i="1" a="1"/>
  <c r="AI2238" i="1" s="1"/>
  <c r="AI2233" i="1" a="1"/>
  <c r="AI2233" i="1" s="1"/>
  <c r="AJ2233" i="1" a="1"/>
  <c r="AJ2233" i="1" s="1"/>
  <c r="AI2229" i="1" a="1"/>
  <c r="AI2229" i="1" s="1"/>
  <c r="AJ2229" i="1" a="1"/>
  <c r="AJ2229" i="1" s="1"/>
  <c r="AI2225" i="1" a="1"/>
  <c r="AI2225" i="1" s="1"/>
  <c r="AJ2225" i="1" a="1"/>
  <c r="AJ2225" i="1" s="1"/>
  <c r="AI2221" i="1" a="1"/>
  <c r="AI2221" i="1" s="1"/>
  <c r="AJ2221" i="1" a="1"/>
  <c r="AJ2221" i="1" s="1"/>
  <c r="AJ2217" i="1" a="1"/>
  <c r="AJ2217" i="1" s="1"/>
  <c r="AI2217" i="1" a="1"/>
  <c r="AI2217" i="1" s="1"/>
  <c r="AJ2211" i="1" a="1"/>
  <c r="AJ2211" i="1" s="1"/>
  <c r="AI2211" i="1" a="1"/>
  <c r="AI2211" i="1" s="1"/>
  <c r="AJ2207" i="1" a="1"/>
  <c r="AJ2207" i="1" s="1"/>
  <c r="AI2207" i="1" a="1"/>
  <c r="AI2207" i="1" s="1"/>
  <c r="AJ2191" i="1" a="1"/>
  <c r="AJ2191" i="1" s="1"/>
  <c r="AI2191" i="1" a="1"/>
  <c r="AI2191" i="1" s="1"/>
  <c r="AJ2190" i="1" a="1"/>
  <c r="AJ2190" i="1" s="1"/>
  <c r="AI2190" i="1" a="1"/>
  <c r="AI2190" i="1" s="1"/>
  <c r="AJ2189" i="1" a="1"/>
  <c r="AJ2189" i="1" s="1"/>
  <c r="AI2189" i="1" a="1"/>
  <c r="AI2189" i="1" s="1"/>
  <c r="AJ2188" i="1" a="1"/>
  <c r="AJ2188" i="1" s="1"/>
  <c r="AI2188" i="1" a="1"/>
  <c r="AI2188" i="1" s="1"/>
  <c r="AJ2187" i="1" a="1"/>
  <c r="AJ2187" i="1" s="1"/>
  <c r="AI2187" i="1" a="1"/>
  <c r="AI2187" i="1" s="1"/>
  <c r="AI2230" i="1" a="1"/>
  <c r="AI2230" i="1" s="1"/>
  <c r="AJ2230" i="1" a="1"/>
  <c r="AJ2230" i="1" s="1"/>
  <c r="AI2226" i="1" a="1"/>
  <c r="AI2226" i="1" s="1"/>
  <c r="AJ2226" i="1" a="1"/>
  <c r="AJ2226" i="1" s="1"/>
  <c r="AI2222" i="1" a="1"/>
  <c r="AI2222" i="1" s="1"/>
  <c r="AJ2222" i="1" a="1"/>
  <c r="AJ2222" i="1" s="1"/>
  <c r="AI2218" i="1" a="1"/>
  <c r="AI2218" i="1" s="1"/>
  <c r="AJ2218" i="1" a="1"/>
  <c r="AJ2218" i="1" s="1"/>
  <c r="AJ2214" i="1" a="1"/>
  <c r="AJ2214" i="1" s="1"/>
  <c r="AI2214" i="1" a="1"/>
  <c r="AI2214" i="1" s="1"/>
  <c r="AJ2210" i="1" a="1"/>
  <c r="AJ2210" i="1" s="1"/>
  <c r="AI2210" i="1" a="1"/>
  <c r="AI2210" i="1" s="1"/>
  <c r="AJ2180" i="1" a="1"/>
  <c r="AJ2180" i="1" s="1"/>
  <c r="AI2180" i="1" a="1"/>
  <c r="AI2180" i="1" s="1"/>
  <c r="AJ2178" i="1" a="1"/>
  <c r="AJ2178" i="1" s="1"/>
  <c r="AI2178" i="1" a="1"/>
  <c r="AI2178" i="1" s="1"/>
  <c r="AJ2185" i="1" a="1"/>
  <c r="AJ2185" i="1" s="1"/>
  <c r="AI2185" i="1" a="1"/>
  <c r="AI2185" i="1" s="1"/>
  <c r="AJ2183" i="1" a="1"/>
  <c r="AJ2183" i="1" s="1"/>
  <c r="AI2183" i="1" a="1"/>
  <c r="AI2183" i="1" s="1"/>
  <c r="AJ2181" i="1" a="1"/>
  <c r="AJ2181" i="1" s="1"/>
  <c r="AI2181" i="1" a="1"/>
  <c r="AI2181" i="1" s="1"/>
  <c r="AI2172" i="1" a="1"/>
  <c r="AI2172" i="1" s="1"/>
  <c r="AJ2172" i="1" a="1"/>
  <c r="AJ2172" i="1" s="1"/>
  <c r="AI2152" i="1" a="1"/>
  <c r="AI2152" i="1" s="1"/>
  <c r="AJ2152" i="1" a="1"/>
  <c r="AJ2152" i="1" s="1"/>
  <c r="AI2148" i="1" a="1"/>
  <c r="AI2148" i="1" s="1"/>
  <c r="AJ2148" i="1" a="1"/>
  <c r="AJ2148" i="1" s="1"/>
  <c r="AI2147" i="1" a="1"/>
  <c r="AI2147" i="1" s="1"/>
  <c r="AJ2147" i="1" a="1"/>
  <c r="AJ2147" i="1" s="1"/>
  <c r="AI2175" i="1" a="1"/>
  <c r="AI2175" i="1" s="1"/>
  <c r="AJ2175" i="1" a="1"/>
  <c r="AJ2175" i="1" s="1"/>
  <c r="AI2171" i="1" a="1"/>
  <c r="AI2171" i="1" s="1"/>
  <c r="AJ2171" i="1" a="1"/>
  <c r="AJ2171" i="1" s="1"/>
  <c r="AI2151" i="1" a="1"/>
  <c r="AI2151" i="1" s="1"/>
  <c r="AJ2151" i="1" a="1"/>
  <c r="AJ2151" i="1" s="1"/>
  <c r="AJ2136" i="1" a="1"/>
  <c r="AJ2136" i="1" s="1"/>
  <c r="AI2136" i="1" a="1"/>
  <c r="AI2136" i="1" s="1"/>
  <c r="AJ2132" i="1" a="1"/>
  <c r="AJ2132" i="1" s="1"/>
  <c r="AI2132" i="1" a="1"/>
  <c r="AI2132" i="1" s="1"/>
  <c r="AJ2128" i="1" a="1"/>
  <c r="AJ2128" i="1" s="1"/>
  <c r="AI2128" i="1" a="1"/>
  <c r="AI2128" i="1" s="1"/>
  <c r="AJ2121" i="1" a="1"/>
  <c r="AJ2121" i="1" s="1"/>
  <c r="AI2121" i="1" a="1"/>
  <c r="AI2121" i="1" s="1"/>
  <c r="AJ2117" i="1" a="1"/>
  <c r="AJ2117" i="1" s="1"/>
  <c r="AI2117" i="1" a="1"/>
  <c r="AI2117" i="1" s="1"/>
  <c r="AJ2113" i="1" a="1"/>
  <c r="AJ2113" i="1" s="1"/>
  <c r="AI2113" i="1" a="1"/>
  <c r="AI2113" i="1" s="1"/>
  <c r="AJ2137" i="1" a="1"/>
  <c r="AJ2137" i="1" s="1"/>
  <c r="AI2137" i="1" a="1"/>
  <c r="AI2137" i="1" s="1"/>
  <c r="AJ2133" i="1" a="1"/>
  <c r="AJ2133" i="1" s="1"/>
  <c r="AI2133" i="1" a="1"/>
  <c r="AI2133" i="1" s="1"/>
  <c r="AJ2129" i="1" a="1"/>
  <c r="AJ2129" i="1" s="1"/>
  <c r="AI2129" i="1" a="1"/>
  <c r="AI2129" i="1" s="1"/>
  <c r="AJ2122" i="1" a="1"/>
  <c r="AJ2122" i="1" s="1"/>
  <c r="AI2122" i="1" a="1"/>
  <c r="AI2122" i="1" s="1"/>
  <c r="AJ2118" i="1" a="1"/>
  <c r="AJ2118" i="1" s="1"/>
  <c r="AI2118" i="1" a="1"/>
  <c r="AI2118" i="1" s="1"/>
  <c r="AJ2114" i="1" a="1"/>
  <c r="AJ2114" i="1" s="1"/>
  <c r="AI2114" i="1" a="1"/>
  <c r="AI2114" i="1" s="1"/>
  <c r="AJ2110" i="1" a="1"/>
  <c r="AJ2110" i="1" s="1"/>
  <c r="AI2110" i="1" a="1"/>
  <c r="AI2110" i="1" s="1"/>
  <c r="AI2098" i="1" a="1"/>
  <c r="AI2098" i="1" s="1"/>
  <c r="AJ2098" i="1" a="1"/>
  <c r="AJ2098" i="1" s="1"/>
  <c r="AI2094" i="1" a="1"/>
  <c r="AI2094" i="1" s="1"/>
  <c r="AJ2094" i="1" a="1"/>
  <c r="AJ2094" i="1" s="1"/>
  <c r="AI2090" i="1" a="1"/>
  <c r="AI2090" i="1" s="1"/>
  <c r="AJ2090" i="1" a="1"/>
  <c r="AJ2090" i="1" s="1"/>
  <c r="AI2086" i="1" a="1"/>
  <c r="AI2086" i="1" s="1"/>
  <c r="AJ2086" i="1" a="1"/>
  <c r="AJ2086" i="1" s="1"/>
  <c r="AI2082" i="1" a="1"/>
  <c r="AI2082" i="1" s="1"/>
  <c r="AJ2082" i="1" a="1"/>
  <c r="AJ2082" i="1" s="1"/>
  <c r="AI2078" i="1" a="1"/>
  <c r="AI2078" i="1" s="1"/>
  <c r="AJ2078" i="1" a="1"/>
  <c r="AJ2078" i="1" s="1"/>
  <c r="AI2074" i="1" a="1"/>
  <c r="AI2074" i="1" s="1"/>
  <c r="AJ2074" i="1" a="1"/>
  <c r="AJ2074" i="1" s="1"/>
  <c r="AI2070" i="1" a="1"/>
  <c r="AI2070" i="1" s="1"/>
  <c r="AJ2070" i="1" a="1"/>
  <c r="AJ2070" i="1" s="1"/>
  <c r="AI2066" i="1" a="1"/>
  <c r="AI2066" i="1" s="1"/>
  <c r="AJ2066" i="1" a="1"/>
  <c r="AJ2066" i="1" s="1"/>
  <c r="AI2062" i="1" a="1"/>
  <c r="AI2062" i="1" s="1"/>
  <c r="AJ2062" i="1" a="1"/>
  <c r="AJ2062" i="1" s="1"/>
  <c r="AI2058" i="1" a="1"/>
  <c r="AI2058" i="1" s="1"/>
  <c r="AJ2058" i="1" a="1"/>
  <c r="AJ2058" i="1" s="1"/>
  <c r="AI2054" i="1" a="1"/>
  <c r="AI2054" i="1" s="1"/>
  <c r="AJ2054" i="1" a="1"/>
  <c r="AJ2054" i="1" s="1"/>
  <c r="AJ2016" i="1" a="1"/>
  <c r="AJ2016" i="1" s="1"/>
  <c r="AI2016" i="1" a="1"/>
  <c r="AI2016" i="1" s="1"/>
  <c r="AJ2013" i="1" a="1"/>
  <c r="AJ2013" i="1" s="1"/>
  <c r="AI2013" i="1" a="1"/>
  <c r="AI2013" i="1" s="1"/>
  <c r="AJ2010" i="1" a="1"/>
  <c r="AJ2010" i="1" s="1"/>
  <c r="AI2010" i="1" a="1"/>
  <c r="AI2010" i="1" s="1"/>
  <c r="AJ2007" i="1" a="1"/>
  <c r="AJ2007" i="1" s="1"/>
  <c r="AI2007" i="1" a="1"/>
  <c r="AI2007" i="1" s="1"/>
  <c r="AJ2005" i="1" a="1"/>
  <c r="AJ2005" i="1" s="1"/>
  <c r="AI2005" i="1" a="1"/>
  <c r="AI2005" i="1" s="1"/>
  <c r="AJ2003" i="1" a="1"/>
  <c r="AJ2003" i="1" s="1"/>
  <c r="AI2003" i="1" a="1"/>
  <c r="AI2003" i="1" s="1"/>
  <c r="AJ2001" i="1" a="1"/>
  <c r="AJ2001" i="1" s="1"/>
  <c r="AI2001" i="1" a="1"/>
  <c r="AI2001" i="1" s="1"/>
  <c r="AJ1999" i="1" a="1"/>
  <c r="AJ1999" i="1" s="1"/>
  <c r="AI1999" i="1" a="1"/>
  <c r="AI1999" i="1" s="1"/>
  <c r="AJ1996" i="1" a="1"/>
  <c r="AJ1996" i="1" s="1"/>
  <c r="AI1996" i="1" a="1"/>
  <c r="AI1996" i="1" s="1"/>
  <c r="AJ1992" i="1" a="1"/>
  <c r="AJ1992" i="1" s="1"/>
  <c r="AI1992" i="1" a="1"/>
  <c r="AI1992" i="1" s="1"/>
  <c r="AI2099" i="1" a="1"/>
  <c r="AI2099" i="1" s="1"/>
  <c r="AJ2099" i="1" a="1"/>
  <c r="AJ2099" i="1" s="1"/>
  <c r="AI2095" i="1" a="1"/>
  <c r="AI2095" i="1" s="1"/>
  <c r="AJ2095" i="1" a="1"/>
  <c r="AJ2095" i="1" s="1"/>
  <c r="AI2091" i="1" a="1"/>
  <c r="AI2091" i="1" s="1"/>
  <c r="AJ2091" i="1" a="1"/>
  <c r="AJ2091" i="1" s="1"/>
  <c r="AI2087" i="1" a="1"/>
  <c r="AI2087" i="1" s="1"/>
  <c r="AJ2087" i="1" a="1"/>
  <c r="AJ2087" i="1" s="1"/>
  <c r="AI2083" i="1" a="1"/>
  <c r="AI2083" i="1" s="1"/>
  <c r="AJ2083" i="1" a="1"/>
  <c r="AJ2083" i="1" s="1"/>
  <c r="AI2079" i="1" a="1"/>
  <c r="AI2079" i="1" s="1"/>
  <c r="AJ2079" i="1" a="1"/>
  <c r="AJ2079" i="1" s="1"/>
  <c r="AI2075" i="1" a="1"/>
  <c r="AI2075" i="1" s="1"/>
  <c r="AJ2075" i="1" a="1"/>
  <c r="AJ2075" i="1" s="1"/>
  <c r="AI2071" i="1" a="1"/>
  <c r="AI2071" i="1" s="1"/>
  <c r="AJ2071" i="1" a="1"/>
  <c r="AJ2071" i="1" s="1"/>
  <c r="AI2067" i="1" a="1"/>
  <c r="AI2067" i="1" s="1"/>
  <c r="AJ2067" i="1" a="1"/>
  <c r="AJ2067" i="1" s="1"/>
  <c r="AI2063" i="1" a="1"/>
  <c r="AI2063" i="1" s="1"/>
  <c r="AJ2063" i="1" a="1"/>
  <c r="AJ2063" i="1" s="1"/>
  <c r="AI2059" i="1" a="1"/>
  <c r="AI2059" i="1" s="1"/>
  <c r="AJ2059" i="1" a="1"/>
  <c r="AJ2059" i="1" s="1"/>
  <c r="AI2055" i="1" a="1"/>
  <c r="AI2055" i="1" s="1"/>
  <c r="AJ2055" i="1" a="1"/>
  <c r="AJ2055" i="1" s="1"/>
  <c r="AJ2018" i="1" a="1"/>
  <c r="AJ2018" i="1" s="1"/>
  <c r="AI2018" i="1" a="1"/>
  <c r="AI2018" i="1" s="1"/>
  <c r="AJ2015" i="1" a="1"/>
  <c r="AJ2015" i="1" s="1"/>
  <c r="AI2015" i="1" a="1"/>
  <c r="AI2015" i="1" s="1"/>
  <c r="AJ2009" i="1" a="1"/>
  <c r="AJ2009" i="1" s="1"/>
  <c r="AI2009" i="1" a="1"/>
  <c r="AI2009" i="1" s="1"/>
  <c r="AJ1995" i="1" a="1"/>
  <c r="AJ1995" i="1" s="1"/>
  <c r="AI1995" i="1" a="1"/>
  <c r="AI1995" i="1" s="1"/>
  <c r="AJ1991" i="1" a="1"/>
  <c r="AJ1991" i="1" s="1"/>
  <c r="AI1991" i="1" a="1"/>
  <c r="AI1991" i="1" s="1"/>
  <c r="AJ1945" i="1" a="1"/>
  <c r="AJ1945" i="1" s="1"/>
  <c r="AI1945" i="1" a="1"/>
  <c r="AI1945" i="1" s="1"/>
  <c r="AJ1941" i="1" a="1"/>
  <c r="AJ1941" i="1" s="1"/>
  <c r="AI1941" i="1" a="1"/>
  <c r="AI1941" i="1" s="1"/>
  <c r="AJ1937" i="1" a="1"/>
  <c r="AJ1937" i="1" s="1"/>
  <c r="AI1937" i="1" a="1"/>
  <c r="AI1937" i="1" s="1"/>
  <c r="AJ1915" i="1" a="1"/>
  <c r="AJ1915" i="1" s="1"/>
  <c r="AI1915" i="1" a="1"/>
  <c r="AI1915" i="1" s="1"/>
  <c r="AJ1911" i="1" a="1"/>
  <c r="AJ1911" i="1" s="1"/>
  <c r="AI1911" i="1" a="1"/>
  <c r="AI1911" i="1" s="1"/>
  <c r="AJ1901" i="1" a="1"/>
  <c r="AJ1901" i="1" s="1"/>
  <c r="AI1901" i="1" a="1"/>
  <c r="AI1901" i="1" s="1"/>
  <c r="AJ1889" i="1" a="1"/>
  <c r="AJ1889" i="1" s="1"/>
  <c r="AI1889" i="1" a="1"/>
  <c r="AI1889" i="1" s="1"/>
  <c r="AJ1885" i="1" a="1"/>
  <c r="AJ1885" i="1" s="1"/>
  <c r="AI1885" i="1" a="1"/>
  <c r="AI1885" i="1" s="1"/>
  <c r="AJ1875" i="1" a="1"/>
  <c r="AJ1875" i="1" s="1"/>
  <c r="AI1875" i="1" a="1"/>
  <c r="AI1875" i="1" s="1"/>
  <c r="AJ1871" i="1" a="1"/>
  <c r="AJ1871" i="1" s="1"/>
  <c r="AI1871" i="1" a="1"/>
  <c r="AI1871" i="1" s="1"/>
  <c r="AJ1867" i="1" a="1"/>
  <c r="AJ1867" i="1" s="1"/>
  <c r="AI1867" i="1" a="1"/>
  <c r="AI1867" i="1" s="1"/>
  <c r="AJ1844" i="1" a="1"/>
  <c r="AJ1844" i="1" s="1"/>
  <c r="AI1844" i="1" a="1"/>
  <c r="AI1844" i="1" s="1"/>
  <c r="AJ1842" i="1" a="1"/>
  <c r="AJ1842" i="1" s="1"/>
  <c r="AI1842" i="1" a="1"/>
  <c r="AI1842" i="1" s="1"/>
  <c r="AJ1840" i="1" a="1"/>
  <c r="AJ1840" i="1" s="1"/>
  <c r="AI1840" i="1" a="1"/>
  <c r="AI1840" i="1" s="1"/>
  <c r="AJ1838" i="1" a="1"/>
  <c r="AJ1838" i="1" s="1"/>
  <c r="AI1838" i="1" a="1"/>
  <c r="AI1838" i="1" s="1"/>
  <c r="AJ1835" i="1" a="1"/>
  <c r="AJ1835" i="1" s="1"/>
  <c r="AI1835" i="1" a="1"/>
  <c r="AI1835" i="1" s="1"/>
  <c r="AJ1833" i="1" a="1"/>
  <c r="AJ1833" i="1" s="1"/>
  <c r="AI1833" i="1" a="1"/>
  <c r="AI1833" i="1" s="1"/>
  <c r="AJ1831" i="1" a="1"/>
  <c r="AJ1831" i="1" s="1"/>
  <c r="AI1831" i="1" a="1"/>
  <c r="AI1831" i="1" s="1"/>
  <c r="AJ1829" i="1" a="1"/>
  <c r="AJ1829" i="1" s="1"/>
  <c r="AI1829" i="1" a="1"/>
  <c r="AI1829" i="1" s="1"/>
  <c r="AJ1827" i="1" a="1"/>
  <c r="AJ1827" i="1" s="1"/>
  <c r="AI1827" i="1" a="1"/>
  <c r="AI1827" i="1" s="1"/>
  <c r="AJ1825" i="1" a="1"/>
  <c r="AJ1825" i="1" s="1"/>
  <c r="AI1825" i="1" a="1"/>
  <c r="AI1825" i="1" s="1"/>
  <c r="AJ1823" i="1" a="1"/>
  <c r="AJ1823" i="1" s="1"/>
  <c r="AI1823" i="1" a="1"/>
  <c r="AI1823" i="1" s="1"/>
  <c r="AJ1821" i="1" a="1"/>
  <c r="AJ1821" i="1" s="1"/>
  <c r="AI1821" i="1" a="1"/>
  <c r="AI1821" i="1" s="1"/>
  <c r="AJ1818" i="1" a="1"/>
  <c r="AJ1818" i="1" s="1"/>
  <c r="AI1818" i="1" a="1"/>
  <c r="AI1818" i="1" s="1"/>
  <c r="AJ1816" i="1" a="1"/>
  <c r="AJ1816" i="1" s="1"/>
  <c r="AI1816" i="1" a="1"/>
  <c r="AI1816" i="1" s="1"/>
  <c r="AJ1814" i="1" a="1"/>
  <c r="AJ1814" i="1" s="1"/>
  <c r="AI1814" i="1" a="1"/>
  <c r="AI1814" i="1" s="1"/>
  <c r="AJ1797" i="1" a="1"/>
  <c r="AJ1797" i="1" s="1"/>
  <c r="AI1797" i="1" a="1"/>
  <c r="AI1797" i="1" s="1"/>
  <c r="AJ1960" i="1" a="1"/>
  <c r="AJ1960" i="1" s="1"/>
  <c r="AI1960" i="1" a="1"/>
  <c r="AI1960" i="1" s="1"/>
  <c r="AJ1944" i="1" a="1"/>
  <c r="AJ1944" i="1" s="1"/>
  <c r="AI1944" i="1" a="1"/>
  <c r="AI1944" i="1" s="1"/>
  <c r="AJ1940" i="1" a="1"/>
  <c r="AJ1940" i="1" s="1"/>
  <c r="AI1940" i="1" a="1"/>
  <c r="AI1940" i="1" s="1"/>
  <c r="AJ1936" i="1" a="1"/>
  <c r="AJ1936" i="1" s="1"/>
  <c r="AI1936" i="1" a="1"/>
  <c r="AI1936" i="1" s="1"/>
  <c r="AJ1916" i="1" a="1"/>
  <c r="AJ1916" i="1" s="1"/>
  <c r="AI1916" i="1" a="1"/>
  <c r="AI1916" i="1" s="1"/>
  <c r="AJ1912" i="1" a="1"/>
  <c r="AJ1912" i="1" s="1"/>
  <c r="AI1912" i="1" a="1"/>
  <c r="AI1912" i="1" s="1"/>
  <c r="AJ1900" i="1" a="1"/>
  <c r="AJ1900" i="1" s="1"/>
  <c r="AI1900" i="1" a="1"/>
  <c r="AI1900" i="1" s="1"/>
  <c r="AJ1888" i="1" a="1"/>
  <c r="AJ1888" i="1" s="1"/>
  <c r="AI1888" i="1" a="1"/>
  <c r="AI1888" i="1" s="1"/>
  <c r="AJ1876" i="1" a="1"/>
  <c r="AJ1876" i="1" s="1"/>
  <c r="AI1876" i="1" a="1"/>
  <c r="AI1876" i="1" s="1"/>
  <c r="AJ1872" i="1" a="1"/>
  <c r="AJ1872" i="1" s="1"/>
  <c r="AI1872" i="1" a="1"/>
  <c r="AI1872" i="1" s="1"/>
  <c r="AJ1868" i="1" a="1"/>
  <c r="AJ1868" i="1" s="1"/>
  <c r="AI1868" i="1" a="1"/>
  <c r="AI1868" i="1" s="1"/>
  <c r="AJ1836" i="1" a="1"/>
  <c r="AJ1836" i="1" s="1"/>
  <c r="AI1836" i="1" a="1"/>
  <c r="AI1836" i="1" s="1"/>
  <c r="AJ1812" i="1" a="1"/>
  <c r="AJ1812" i="1" s="1"/>
  <c r="AI1812" i="1" a="1"/>
  <c r="AI1812" i="1" s="1"/>
  <c r="AJ1810" i="1" a="1"/>
  <c r="AJ1810" i="1" s="1"/>
  <c r="AI1810" i="1" a="1"/>
  <c r="AI1810" i="1" s="1"/>
  <c r="AJ1808" i="1" a="1"/>
  <c r="AJ1808" i="1" s="1"/>
  <c r="AI1808" i="1" a="1"/>
  <c r="AI1808" i="1" s="1"/>
  <c r="AJ1806" i="1" a="1"/>
  <c r="AJ1806" i="1" s="1"/>
  <c r="AI1806" i="1" a="1"/>
  <c r="AI1806" i="1" s="1"/>
  <c r="AJ1804" i="1" a="1"/>
  <c r="AJ1804" i="1" s="1"/>
  <c r="AI1804" i="1" a="1"/>
  <c r="AI1804" i="1" s="1"/>
  <c r="AJ1802" i="1" a="1"/>
  <c r="AJ1802" i="1" s="1"/>
  <c r="AI1802" i="1" a="1"/>
  <c r="AI1802" i="1" s="1"/>
  <c r="AJ1800" i="1" a="1"/>
  <c r="AJ1800" i="1" s="1"/>
  <c r="AI1800" i="1" a="1"/>
  <c r="AI1800" i="1" s="1"/>
  <c r="AJ1798" i="1" a="1"/>
  <c r="AJ1798" i="1" s="1"/>
  <c r="AI1798" i="1" a="1"/>
  <c r="AI1798" i="1" s="1"/>
  <c r="AJ1589" i="1" a="1"/>
  <c r="AJ1589" i="1" s="1"/>
  <c r="AI1589" i="1" a="1"/>
  <c r="AI1589" i="1" s="1"/>
  <c r="AJ1588" i="1" a="1"/>
  <c r="AJ1588" i="1" s="1"/>
  <c r="AI1588" i="1" a="1"/>
  <c r="AI1588" i="1" s="1"/>
  <c r="AJ1587" i="1" a="1"/>
  <c r="AJ1587" i="1" s="1"/>
  <c r="AI1587" i="1" a="1"/>
  <c r="AI1587" i="1" s="1"/>
  <c r="AJ1586" i="1" a="1"/>
  <c r="AJ1586" i="1" s="1"/>
  <c r="AI1586" i="1" a="1"/>
  <c r="AI1586" i="1" s="1"/>
  <c r="AJ1585" i="1" a="1"/>
  <c r="AJ1585" i="1" s="1"/>
  <c r="AI1585" i="1" a="1"/>
  <c r="AI1585" i="1" s="1"/>
  <c r="AJ1584" i="1" a="1"/>
  <c r="AJ1584" i="1" s="1"/>
  <c r="AI1584" i="1" a="1"/>
  <c r="AI1584" i="1" s="1"/>
  <c r="AJ1583" i="1" a="1"/>
  <c r="AJ1583" i="1" s="1"/>
  <c r="AI1583" i="1" a="1"/>
  <c r="AI1583" i="1" s="1"/>
  <c r="AJ1582" i="1" a="1"/>
  <c r="AJ1582" i="1" s="1"/>
  <c r="AI1582" i="1" a="1"/>
  <c r="AI1582" i="1" s="1"/>
  <c r="AJ1581" i="1" a="1"/>
  <c r="AJ1581" i="1" s="1"/>
  <c r="AI1581" i="1" a="1"/>
  <c r="AI1581" i="1" s="1"/>
  <c r="AJ1580" i="1" a="1"/>
  <c r="AJ1580" i="1" s="1"/>
  <c r="AI1580" i="1" a="1"/>
  <c r="AI1580" i="1" s="1"/>
  <c r="AJ1579" i="1" a="1"/>
  <c r="AJ1579" i="1" s="1"/>
  <c r="AI1579" i="1" a="1"/>
  <c r="AI1579" i="1" s="1"/>
  <c r="AJ1578" i="1" a="1"/>
  <c r="AJ1578" i="1" s="1"/>
  <c r="AI1578" i="1" a="1"/>
  <c r="AI1578" i="1" s="1"/>
  <c r="AJ1577" i="1" a="1"/>
  <c r="AJ1577" i="1" s="1"/>
  <c r="AI1577" i="1" a="1"/>
  <c r="AI1577" i="1" s="1"/>
  <c r="AJ1576" i="1" a="1"/>
  <c r="AJ1576" i="1" s="1"/>
  <c r="AI1576" i="1" a="1"/>
  <c r="AI1576" i="1" s="1"/>
  <c r="AJ1575" i="1" a="1"/>
  <c r="AJ1575" i="1" s="1"/>
  <c r="AI1575" i="1" a="1"/>
  <c r="AI1575" i="1" s="1"/>
  <c r="AJ1574" i="1" a="1"/>
  <c r="AJ1574" i="1" s="1"/>
  <c r="AI1574" i="1" a="1"/>
  <c r="AI1574" i="1" s="1"/>
  <c r="AJ1573" i="1" a="1"/>
  <c r="AJ1573" i="1" s="1"/>
  <c r="AI1573" i="1" a="1"/>
  <c r="AI1573" i="1" s="1"/>
  <c r="AJ1572" i="1" a="1"/>
  <c r="AJ1572" i="1" s="1"/>
  <c r="AI1572" i="1" a="1"/>
  <c r="AI1572" i="1" s="1"/>
  <c r="AJ1571" i="1" a="1"/>
  <c r="AJ1571" i="1" s="1"/>
  <c r="AI1571" i="1" a="1"/>
  <c r="AI1571" i="1" s="1"/>
  <c r="AJ1570" i="1" a="1"/>
  <c r="AJ1570" i="1" s="1"/>
  <c r="AI1570" i="1" a="1"/>
  <c r="AI1570" i="1" s="1"/>
  <c r="AJ1569" i="1" a="1"/>
  <c r="AJ1569" i="1" s="1"/>
  <c r="AI1569" i="1" a="1"/>
  <c r="AI1569" i="1" s="1"/>
  <c r="AJ1568" i="1" a="1"/>
  <c r="AJ1568" i="1" s="1"/>
  <c r="AI1568" i="1" a="1"/>
  <c r="AI1568" i="1" s="1"/>
  <c r="AJ1567" i="1" a="1"/>
  <c r="AJ1567" i="1" s="1"/>
  <c r="AI1567" i="1" a="1"/>
  <c r="AI1567" i="1" s="1"/>
  <c r="AJ1566" i="1" a="1"/>
  <c r="AJ1566" i="1" s="1"/>
  <c r="AI1566" i="1" a="1"/>
  <c r="AI1566" i="1" s="1"/>
  <c r="AJ1565" i="1" a="1"/>
  <c r="AJ1565" i="1" s="1"/>
  <c r="AI1565" i="1" a="1"/>
  <c r="AI1565" i="1" s="1"/>
  <c r="AJ1564" i="1" a="1"/>
  <c r="AJ1564" i="1" s="1"/>
  <c r="AI1564" i="1" a="1"/>
  <c r="AI1564" i="1" s="1"/>
  <c r="AJ1563" i="1" a="1"/>
  <c r="AJ1563" i="1" s="1"/>
  <c r="AI1563" i="1" a="1"/>
  <c r="AI1563" i="1" s="1"/>
  <c r="AJ1562" i="1" a="1"/>
  <c r="AJ1562" i="1" s="1"/>
  <c r="AI1562" i="1" a="1"/>
  <c r="AI1562" i="1" s="1"/>
  <c r="AJ1561" i="1" a="1"/>
  <c r="AJ1561" i="1" s="1"/>
  <c r="AI1561" i="1" a="1"/>
  <c r="AI1561" i="1" s="1"/>
  <c r="AJ1560" i="1" a="1"/>
  <c r="AJ1560" i="1" s="1"/>
  <c r="AI1560" i="1" a="1"/>
  <c r="AI1560" i="1" s="1"/>
  <c r="AJ1559" i="1" a="1"/>
  <c r="AJ1559" i="1" s="1"/>
  <c r="AI1559" i="1" a="1"/>
  <c r="AI1559" i="1" s="1"/>
  <c r="AJ1558" i="1" a="1"/>
  <c r="AJ1558" i="1" s="1"/>
  <c r="AI1558" i="1" a="1"/>
  <c r="AI1558" i="1" s="1"/>
  <c r="AJ1557" i="1" a="1"/>
  <c r="AJ1557" i="1" s="1"/>
  <c r="AI1557" i="1" a="1"/>
  <c r="AI1557" i="1" s="1"/>
  <c r="AJ1556" i="1" a="1"/>
  <c r="AJ1556" i="1" s="1"/>
  <c r="AI1556" i="1" a="1"/>
  <c r="AI1556" i="1" s="1"/>
  <c r="AJ1794" i="1" a="1"/>
  <c r="AJ1794" i="1" s="1"/>
  <c r="AI1794" i="1" a="1"/>
  <c r="AI1794" i="1" s="1"/>
  <c r="AJ1782" i="1" a="1"/>
  <c r="AJ1782" i="1" s="1"/>
  <c r="AI1782" i="1" a="1"/>
  <c r="AI1782" i="1" s="1"/>
  <c r="AJ1774" i="1" a="1"/>
  <c r="AJ1774" i="1" s="1"/>
  <c r="AI1774" i="1" a="1"/>
  <c r="AI1774" i="1" s="1"/>
  <c r="AJ1726" i="1" a="1"/>
  <c r="AJ1726" i="1" s="1"/>
  <c r="AI1726" i="1" a="1"/>
  <c r="AI1726" i="1" s="1"/>
  <c r="AJ1722" i="1" a="1"/>
  <c r="AJ1722" i="1" s="1"/>
  <c r="AI1722" i="1" a="1"/>
  <c r="AI1722" i="1" s="1"/>
  <c r="AJ1718" i="1" a="1"/>
  <c r="AJ1718" i="1" s="1"/>
  <c r="AI1718" i="1" a="1"/>
  <c r="AI1718" i="1" s="1"/>
  <c r="AJ1714" i="1" a="1"/>
  <c r="AJ1714" i="1" s="1"/>
  <c r="AI1714" i="1" a="1"/>
  <c r="AI1714" i="1" s="1"/>
  <c r="AJ1710" i="1" a="1"/>
  <c r="AJ1710" i="1" s="1"/>
  <c r="AI1710" i="1" a="1"/>
  <c r="AI1710" i="1" s="1"/>
  <c r="AJ1706" i="1" a="1"/>
  <c r="AJ1706" i="1" s="1"/>
  <c r="AI1706" i="1" a="1"/>
  <c r="AI1706" i="1" s="1"/>
  <c r="AJ1702" i="1" a="1"/>
  <c r="AJ1702" i="1" s="1"/>
  <c r="AI1702" i="1" a="1"/>
  <c r="AI1702" i="1" s="1"/>
  <c r="AJ1698" i="1" a="1"/>
  <c r="AJ1698" i="1" s="1"/>
  <c r="AI1698" i="1" a="1"/>
  <c r="AI1698" i="1" s="1"/>
  <c r="AJ1694" i="1" a="1"/>
  <c r="AJ1694" i="1" s="1"/>
  <c r="AI1694" i="1" a="1"/>
  <c r="AI1694" i="1" s="1"/>
  <c r="AJ1690" i="1" a="1"/>
  <c r="AJ1690" i="1" s="1"/>
  <c r="AI1690" i="1" a="1"/>
  <c r="AI1690" i="1" s="1"/>
  <c r="AJ1686" i="1" a="1"/>
  <c r="AJ1686" i="1" s="1"/>
  <c r="AI1686" i="1" a="1"/>
  <c r="AI1686" i="1" s="1"/>
  <c r="AJ1682" i="1" a="1"/>
  <c r="AJ1682" i="1" s="1"/>
  <c r="AI1682" i="1" a="1"/>
  <c r="AI1682" i="1" s="1"/>
  <c r="AJ1678" i="1" a="1"/>
  <c r="AJ1678" i="1" s="1"/>
  <c r="AI1678" i="1" a="1"/>
  <c r="AI1678" i="1" s="1"/>
  <c r="AJ1674" i="1" a="1"/>
  <c r="AJ1674" i="1" s="1"/>
  <c r="AI1674" i="1" a="1"/>
  <c r="AI1674" i="1" s="1"/>
  <c r="AJ1670" i="1" a="1"/>
  <c r="AJ1670" i="1" s="1"/>
  <c r="AI1670" i="1" a="1"/>
  <c r="AI1670" i="1" s="1"/>
  <c r="AJ1666" i="1" a="1"/>
  <c r="AJ1666" i="1" s="1"/>
  <c r="AI1666" i="1" a="1"/>
  <c r="AI1666" i="1" s="1"/>
  <c r="AJ1662" i="1" a="1"/>
  <c r="AJ1662" i="1" s="1"/>
  <c r="AI1662" i="1" a="1"/>
  <c r="AI1662" i="1" s="1"/>
  <c r="AJ1658" i="1" a="1"/>
  <c r="AJ1658" i="1" s="1"/>
  <c r="AI1658" i="1" a="1"/>
  <c r="AI1658" i="1" s="1"/>
  <c r="AJ1654" i="1" a="1"/>
  <c r="AJ1654" i="1" s="1"/>
  <c r="AI1654" i="1" a="1"/>
  <c r="AI1654" i="1" s="1"/>
  <c r="AJ1650" i="1" a="1"/>
  <c r="AJ1650" i="1" s="1"/>
  <c r="AI1650" i="1" a="1"/>
  <c r="AI1650" i="1" s="1"/>
  <c r="AJ1646" i="1" a="1"/>
  <c r="AJ1646" i="1" s="1"/>
  <c r="AI1646" i="1" a="1"/>
  <c r="AI1646" i="1" s="1"/>
  <c r="AJ1642" i="1" a="1"/>
  <c r="AJ1642" i="1" s="1"/>
  <c r="AI1642" i="1" a="1"/>
  <c r="AI1642" i="1" s="1"/>
  <c r="AJ1638" i="1" a="1"/>
  <c r="AJ1638" i="1" s="1"/>
  <c r="AI1638" i="1" a="1"/>
  <c r="AI1638" i="1" s="1"/>
  <c r="AJ1594" i="1" a="1"/>
  <c r="AJ1594" i="1" s="1"/>
  <c r="AI1594" i="1" a="1"/>
  <c r="AI1594" i="1" s="1"/>
  <c r="AJ1554" i="1" a="1"/>
  <c r="AJ1554" i="1" s="1"/>
  <c r="AI1554" i="1" a="1"/>
  <c r="AI1554" i="1" s="1"/>
  <c r="AJ1551" i="1" a="1"/>
  <c r="AJ1551" i="1" s="1"/>
  <c r="AI1551" i="1" a="1"/>
  <c r="AI1551" i="1" s="1"/>
  <c r="AJ1549" i="1" a="1"/>
  <c r="AJ1549" i="1" s="1"/>
  <c r="AI1549" i="1" a="1"/>
  <c r="AI1549" i="1" s="1"/>
  <c r="AJ1783" i="1" a="1"/>
  <c r="AJ1783" i="1" s="1"/>
  <c r="AI1783" i="1" a="1"/>
  <c r="AI1783" i="1" s="1"/>
  <c r="AJ1773" i="1" a="1"/>
  <c r="AJ1773" i="1" s="1"/>
  <c r="AI1773" i="1" a="1"/>
  <c r="AI1773" i="1" s="1"/>
  <c r="AJ1727" i="1" a="1"/>
  <c r="AJ1727" i="1" s="1"/>
  <c r="AI1727" i="1" a="1"/>
  <c r="AI1727" i="1" s="1"/>
  <c r="AJ1723" i="1" a="1"/>
  <c r="AJ1723" i="1" s="1"/>
  <c r="AI1723" i="1" a="1"/>
  <c r="AI1723" i="1" s="1"/>
  <c r="AJ1719" i="1" a="1"/>
  <c r="AJ1719" i="1" s="1"/>
  <c r="AI1719" i="1" a="1"/>
  <c r="AI1719" i="1" s="1"/>
  <c r="AJ1715" i="1" a="1"/>
  <c r="AJ1715" i="1" s="1"/>
  <c r="AI1715" i="1" a="1"/>
  <c r="AI1715" i="1" s="1"/>
  <c r="AJ1711" i="1" a="1"/>
  <c r="AJ1711" i="1" s="1"/>
  <c r="AI1711" i="1" a="1"/>
  <c r="AI1711" i="1" s="1"/>
  <c r="AJ1707" i="1" a="1"/>
  <c r="AJ1707" i="1" s="1"/>
  <c r="AI1707" i="1" a="1"/>
  <c r="AI1707" i="1" s="1"/>
  <c r="AJ1703" i="1" a="1"/>
  <c r="AJ1703" i="1" s="1"/>
  <c r="AI1703" i="1" a="1"/>
  <c r="AI1703" i="1" s="1"/>
  <c r="AJ1699" i="1" a="1"/>
  <c r="AJ1699" i="1" s="1"/>
  <c r="AI1699" i="1" a="1"/>
  <c r="AI1699" i="1" s="1"/>
  <c r="AJ1695" i="1" a="1"/>
  <c r="AJ1695" i="1" s="1"/>
  <c r="AI1695" i="1" a="1"/>
  <c r="AI1695" i="1" s="1"/>
  <c r="AJ1691" i="1" a="1"/>
  <c r="AJ1691" i="1" s="1"/>
  <c r="AI1691" i="1" a="1"/>
  <c r="AI1691" i="1" s="1"/>
  <c r="AJ1683" i="1" a="1"/>
  <c r="AJ1683" i="1" s="1"/>
  <c r="AI1683" i="1" a="1"/>
  <c r="AI1683" i="1" s="1"/>
  <c r="AJ1679" i="1" a="1"/>
  <c r="AJ1679" i="1" s="1"/>
  <c r="AI1679" i="1" a="1"/>
  <c r="AI1679" i="1" s="1"/>
  <c r="AJ1675" i="1" a="1"/>
  <c r="AJ1675" i="1" s="1"/>
  <c r="AI1675" i="1" a="1"/>
  <c r="AI1675" i="1" s="1"/>
  <c r="AJ1671" i="1" a="1"/>
  <c r="AJ1671" i="1" s="1"/>
  <c r="AI1671" i="1" a="1"/>
  <c r="AI1671" i="1" s="1"/>
  <c r="AJ1667" i="1" a="1"/>
  <c r="AJ1667" i="1" s="1"/>
  <c r="AI1667" i="1" a="1"/>
  <c r="AI1667" i="1" s="1"/>
  <c r="AJ1663" i="1" a="1"/>
  <c r="AJ1663" i="1" s="1"/>
  <c r="AI1663" i="1" a="1"/>
  <c r="AI1663" i="1" s="1"/>
  <c r="AJ1659" i="1" a="1"/>
  <c r="AJ1659" i="1" s="1"/>
  <c r="AI1659" i="1" a="1"/>
  <c r="AI1659" i="1" s="1"/>
  <c r="AJ1655" i="1" a="1"/>
  <c r="AJ1655" i="1" s="1"/>
  <c r="AI1655" i="1" a="1"/>
  <c r="AI1655" i="1" s="1"/>
  <c r="AJ1651" i="1" a="1"/>
  <c r="AJ1651" i="1" s="1"/>
  <c r="AI1651" i="1" a="1"/>
  <c r="AI1651" i="1" s="1"/>
  <c r="AJ1647" i="1" a="1"/>
  <c r="AJ1647" i="1" s="1"/>
  <c r="AI1647" i="1" a="1"/>
  <c r="AI1647" i="1" s="1"/>
  <c r="AJ1643" i="1" a="1"/>
  <c r="AJ1643" i="1" s="1"/>
  <c r="AI1643" i="1" a="1"/>
  <c r="AI1643" i="1" s="1"/>
  <c r="AJ1639" i="1" a="1"/>
  <c r="AJ1639" i="1" s="1"/>
  <c r="AI1639" i="1" a="1"/>
  <c r="AI1639" i="1" s="1"/>
  <c r="AJ1553" i="1" a="1"/>
  <c r="AJ1553" i="1" s="1"/>
  <c r="AI1553" i="1" a="1"/>
  <c r="AI1553" i="1" s="1"/>
  <c r="AJ1535" i="1" a="1"/>
  <c r="AJ1535" i="1" s="1"/>
  <c r="AI1535" i="1" a="1"/>
  <c r="AI1535" i="1" s="1"/>
  <c r="AJ1519" i="1" a="1"/>
  <c r="AJ1519" i="1" s="1"/>
  <c r="AI1519" i="1" a="1"/>
  <c r="AI1519" i="1" s="1"/>
  <c r="AJ1513" i="1" a="1"/>
  <c r="AJ1513" i="1" s="1"/>
  <c r="AI1513" i="1" a="1"/>
  <c r="AI1513" i="1" s="1"/>
  <c r="AJ1501" i="1" a="1"/>
  <c r="AJ1501" i="1" s="1"/>
  <c r="AI1501" i="1" a="1"/>
  <c r="AI1501" i="1" s="1"/>
  <c r="AJ1498" i="1" a="1"/>
  <c r="AJ1498" i="1" s="1"/>
  <c r="AI1498" i="1" a="1"/>
  <c r="AI1498" i="1" s="1"/>
  <c r="AJ1492" i="1" a="1"/>
  <c r="AJ1492" i="1" s="1"/>
  <c r="AI1492" i="1" a="1"/>
  <c r="AI1492" i="1" s="1"/>
  <c r="AJ1488" i="1" a="1"/>
  <c r="AJ1488" i="1" s="1"/>
  <c r="AI1488" i="1" a="1"/>
  <c r="AI1488" i="1" s="1"/>
  <c r="AJ1484" i="1" a="1"/>
  <c r="AJ1484" i="1" s="1"/>
  <c r="AI1484" i="1" a="1"/>
  <c r="AI1484" i="1" s="1"/>
  <c r="AJ1481" i="1" a="1"/>
  <c r="AJ1481" i="1" s="1"/>
  <c r="AI1481" i="1" a="1"/>
  <c r="AI1481" i="1" s="1"/>
  <c r="AJ1478" i="1" a="1"/>
  <c r="AJ1478" i="1" s="1"/>
  <c r="AI1478" i="1" a="1"/>
  <c r="AI1478" i="1" s="1"/>
  <c r="AJ1476" i="1" a="1"/>
  <c r="AJ1476" i="1" s="1"/>
  <c r="AI1476" i="1" a="1"/>
  <c r="AI1476" i="1" s="1"/>
  <c r="AJ1474" i="1" a="1"/>
  <c r="AJ1474" i="1" s="1"/>
  <c r="AI1474" i="1" a="1"/>
  <c r="AI1474" i="1" s="1"/>
  <c r="AJ1472" i="1" a="1"/>
  <c r="AJ1472" i="1" s="1"/>
  <c r="AI1472" i="1" a="1"/>
  <c r="AI1472" i="1" s="1"/>
  <c r="AJ1470" i="1" a="1"/>
  <c r="AJ1470" i="1" s="1"/>
  <c r="AI1470" i="1" a="1"/>
  <c r="AI1470" i="1" s="1"/>
  <c r="AJ1468" i="1" a="1"/>
  <c r="AJ1468" i="1" s="1"/>
  <c r="AI1468" i="1" a="1"/>
  <c r="AI1468" i="1" s="1"/>
  <c r="AJ1466" i="1" a="1"/>
  <c r="AJ1466" i="1" s="1"/>
  <c r="AI1466" i="1" a="1"/>
  <c r="AI1466" i="1" s="1"/>
  <c r="AJ1536" i="1" a="1"/>
  <c r="AJ1536" i="1" s="1"/>
  <c r="AI1536" i="1" a="1"/>
  <c r="AI1536" i="1" s="1"/>
  <c r="AJ1518" i="1" a="1"/>
  <c r="AJ1518" i="1" s="1"/>
  <c r="AI1518" i="1" a="1"/>
  <c r="AI1518" i="1" s="1"/>
  <c r="AJ1499" i="1" a="1"/>
  <c r="AJ1499" i="1" s="1"/>
  <c r="AI1499" i="1" a="1"/>
  <c r="AI1499" i="1" s="1"/>
  <c r="AJ1496" i="1" a="1"/>
  <c r="AJ1496" i="1" s="1"/>
  <c r="AI1496" i="1" a="1"/>
  <c r="AI1496" i="1" s="1"/>
  <c r="AJ1493" i="1" a="1"/>
  <c r="AJ1493" i="1" s="1"/>
  <c r="AI1493" i="1" a="1"/>
  <c r="AI1493" i="1" s="1"/>
  <c r="AJ1489" i="1" a="1"/>
  <c r="AJ1489" i="1" s="1"/>
  <c r="AI1489" i="1" a="1"/>
  <c r="AI1489" i="1" s="1"/>
  <c r="AJ1485" i="1" a="1"/>
  <c r="AJ1485" i="1" s="1"/>
  <c r="AI1485" i="1" a="1"/>
  <c r="AI1485" i="1" s="1"/>
  <c r="AJ1480" i="1" a="1"/>
  <c r="AJ1480" i="1" s="1"/>
  <c r="AI1480" i="1" a="1"/>
  <c r="AI1480" i="1" s="1"/>
  <c r="AJ1303" i="1" a="1"/>
  <c r="AJ1303" i="1" s="1"/>
  <c r="AI1303" i="1" a="1"/>
  <c r="AI1303" i="1" s="1"/>
  <c r="AJ1299" i="1" a="1"/>
  <c r="AJ1299" i="1" s="1"/>
  <c r="AI1299" i="1" a="1"/>
  <c r="AI1299" i="1" s="1"/>
  <c r="AJ1296" i="1" a="1"/>
  <c r="AJ1296" i="1" s="1"/>
  <c r="AI1296" i="1" a="1"/>
  <c r="AI1296" i="1" s="1"/>
  <c r="AJ1292" i="1" a="1"/>
  <c r="AJ1292" i="1" s="1"/>
  <c r="AI1292" i="1" a="1"/>
  <c r="AI1292" i="1" s="1"/>
  <c r="AJ1288" i="1" a="1"/>
  <c r="AJ1288" i="1" s="1"/>
  <c r="AI1288" i="1" a="1"/>
  <c r="AI1288" i="1" s="1"/>
  <c r="AJ1284" i="1" a="1"/>
  <c r="AJ1284" i="1" s="1"/>
  <c r="AI1284" i="1" a="1"/>
  <c r="AI1284" i="1" s="1"/>
  <c r="AJ1320" i="1" a="1"/>
  <c r="AJ1320" i="1" s="1"/>
  <c r="AI1320" i="1" a="1"/>
  <c r="AI1320" i="1" s="1"/>
  <c r="AJ1318" i="1" a="1"/>
  <c r="AJ1318" i="1" s="1"/>
  <c r="AI1318" i="1" a="1"/>
  <c r="AI1318" i="1" s="1"/>
  <c r="AJ1316" i="1" a="1"/>
  <c r="AJ1316" i="1" s="1"/>
  <c r="AI1316" i="1" a="1"/>
  <c r="AI1316" i="1" s="1"/>
  <c r="AJ1314" i="1" a="1"/>
  <c r="AJ1314" i="1" s="1"/>
  <c r="AI1314" i="1" a="1"/>
  <c r="AI1314" i="1" s="1"/>
  <c r="AJ1312" i="1" a="1"/>
  <c r="AJ1312" i="1" s="1"/>
  <c r="AI1312" i="1" a="1"/>
  <c r="AI1312" i="1" s="1"/>
  <c r="AJ1310" i="1" a="1"/>
  <c r="AJ1310" i="1" s="1"/>
  <c r="AI1310" i="1" a="1"/>
  <c r="AI1310" i="1" s="1"/>
  <c r="AJ1308" i="1" a="1"/>
  <c r="AJ1308" i="1" s="1"/>
  <c r="AI1308" i="1" a="1"/>
  <c r="AI1308" i="1" s="1"/>
  <c r="AJ1306" i="1" a="1"/>
  <c r="AJ1306" i="1" s="1"/>
  <c r="AI1306" i="1" a="1"/>
  <c r="AI1306" i="1" s="1"/>
  <c r="AJ1304" i="1" a="1"/>
  <c r="AJ1304" i="1" s="1"/>
  <c r="AI1304" i="1" a="1"/>
  <c r="AI1304" i="1" s="1"/>
  <c r="AJ1301" i="1" a="1"/>
  <c r="AJ1301" i="1" s="1"/>
  <c r="AI1301" i="1" a="1"/>
  <c r="AI1301" i="1" s="1"/>
  <c r="AJ1295" i="1" a="1"/>
  <c r="AJ1295" i="1" s="1"/>
  <c r="AI1295" i="1" a="1"/>
  <c r="AI1295" i="1" s="1"/>
  <c r="AJ1291" i="1" a="1"/>
  <c r="AJ1291" i="1" s="1"/>
  <c r="AI1291" i="1" a="1"/>
  <c r="AI1291" i="1" s="1"/>
  <c r="AJ1287" i="1" a="1"/>
  <c r="AJ1287" i="1" s="1"/>
  <c r="AI1287" i="1" a="1"/>
  <c r="AI1287" i="1" s="1"/>
  <c r="AJ1283" i="1" a="1"/>
  <c r="AJ1283" i="1" s="1"/>
  <c r="AI1283" i="1" a="1"/>
  <c r="AI1283" i="1" s="1"/>
  <c r="AJ966" i="1" a="1"/>
  <c r="AJ966" i="1" s="1"/>
  <c r="AI966" i="1" a="1"/>
  <c r="AI966" i="1" s="1"/>
  <c r="AJ910" i="1" a="1"/>
  <c r="AJ910" i="1" s="1"/>
  <c r="AI910" i="1" a="1"/>
  <c r="AI910" i="1" s="1"/>
  <c r="AJ908" i="1" a="1"/>
  <c r="AJ908" i="1" s="1"/>
  <c r="AI908" i="1" a="1"/>
  <c r="AI908" i="1" s="1"/>
  <c r="AJ906" i="1" a="1"/>
  <c r="AJ906" i="1" s="1"/>
  <c r="AI906" i="1" a="1"/>
  <c r="AI906" i="1" s="1"/>
  <c r="AJ903" i="1" a="1"/>
  <c r="AJ903" i="1" s="1"/>
  <c r="AI903" i="1" a="1"/>
  <c r="AI903" i="1" s="1"/>
  <c r="AJ901" i="1" a="1"/>
  <c r="AJ901" i="1" s="1"/>
  <c r="AI901" i="1" a="1"/>
  <c r="AI901" i="1" s="1"/>
  <c r="AJ899" i="1" a="1"/>
  <c r="AJ899" i="1" s="1"/>
  <c r="AI899" i="1" a="1"/>
  <c r="AI899" i="1" s="1"/>
  <c r="AJ897" i="1" a="1"/>
  <c r="AJ897" i="1" s="1"/>
  <c r="AI897" i="1" a="1"/>
  <c r="AI897" i="1" s="1"/>
  <c r="AJ895" i="1" a="1"/>
  <c r="AJ895" i="1" s="1"/>
  <c r="AI895" i="1" a="1"/>
  <c r="AI895" i="1" s="1"/>
  <c r="AJ893" i="1" a="1"/>
  <c r="AJ893" i="1" s="1"/>
  <c r="AI893" i="1" a="1"/>
  <c r="AI893" i="1" s="1"/>
  <c r="AJ888" i="1" a="1"/>
  <c r="AJ888" i="1" s="1"/>
  <c r="AI888" i="1" a="1"/>
  <c r="AI888" i="1" s="1"/>
  <c r="AJ886" i="1" a="1"/>
  <c r="AJ886" i="1" s="1"/>
  <c r="AI886" i="1" a="1"/>
  <c r="AI886" i="1" s="1"/>
  <c r="AJ884" i="1" a="1"/>
  <c r="AJ884" i="1" s="1"/>
  <c r="AI884" i="1" a="1"/>
  <c r="AI884" i="1" s="1"/>
  <c r="AJ882" i="1" a="1"/>
  <c r="AJ882" i="1" s="1"/>
  <c r="AI882" i="1" a="1"/>
  <c r="AI882" i="1" s="1"/>
  <c r="AJ880" i="1" a="1"/>
  <c r="AJ880" i="1" s="1"/>
  <c r="AI880" i="1" a="1"/>
  <c r="AI880" i="1" s="1"/>
  <c r="AJ784" i="1" a="1"/>
  <c r="AJ784" i="1" s="1"/>
  <c r="AI784" i="1" a="1"/>
  <c r="AI784" i="1" s="1"/>
  <c r="AJ782" i="1" a="1"/>
  <c r="AJ782" i="1" s="1"/>
  <c r="AI782" i="1" a="1"/>
  <c r="AI782" i="1" s="1"/>
  <c r="AJ780" i="1" a="1"/>
  <c r="AJ780" i="1" s="1"/>
  <c r="AI780" i="1" a="1"/>
  <c r="AI780" i="1" s="1"/>
  <c r="AJ964" i="1" a="1"/>
  <c r="AJ964" i="1" s="1"/>
  <c r="AI964" i="1" a="1"/>
  <c r="AI964" i="1" s="1"/>
  <c r="AJ962" i="1" a="1"/>
  <c r="AJ962" i="1" s="1"/>
  <c r="AI962" i="1" a="1"/>
  <c r="AI962" i="1" s="1"/>
  <c r="AJ960" i="1" a="1"/>
  <c r="AJ960" i="1" s="1"/>
  <c r="AI960" i="1" a="1"/>
  <c r="AI960" i="1" s="1"/>
  <c r="AJ958" i="1" a="1"/>
  <c r="AJ958" i="1" s="1"/>
  <c r="AI958" i="1" a="1"/>
  <c r="AI958" i="1" s="1"/>
  <c r="AJ956" i="1" a="1"/>
  <c r="AJ956" i="1" s="1"/>
  <c r="AI956" i="1" a="1"/>
  <c r="AI956" i="1" s="1"/>
  <c r="AJ954" i="1" a="1"/>
  <c r="AJ954" i="1" s="1"/>
  <c r="AI954" i="1" a="1"/>
  <c r="AI954" i="1" s="1"/>
  <c r="AJ952" i="1" a="1"/>
  <c r="AJ952" i="1" s="1"/>
  <c r="AI952" i="1" a="1"/>
  <c r="AI952" i="1" s="1"/>
  <c r="AJ950" i="1" a="1"/>
  <c r="AJ950" i="1" s="1"/>
  <c r="AI950" i="1" a="1"/>
  <c r="AI950" i="1" s="1"/>
  <c r="AJ948" i="1" a="1"/>
  <c r="AJ948" i="1" s="1"/>
  <c r="AI948" i="1" a="1"/>
  <c r="AI948" i="1" s="1"/>
  <c r="AJ946" i="1" a="1"/>
  <c r="AJ946" i="1" s="1"/>
  <c r="AI946" i="1" a="1"/>
  <c r="AI946" i="1" s="1"/>
  <c r="AJ944" i="1" a="1"/>
  <c r="AJ944" i="1" s="1"/>
  <c r="AI944" i="1" a="1"/>
  <c r="AI944" i="1" s="1"/>
  <c r="AJ942" i="1" a="1"/>
  <c r="AJ942" i="1" s="1"/>
  <c r="AI942" i="1" a="1"/>
  <c r="AI942" i="1" s="1"/>
  <c r="AJ940" i="1" a="1"/>
  <c r="AJ940" i="1" s="1"/>
  <c r="AI940" i="1" a="1"/>
  <c r="AI940" i="1" s="1"/>
  <c r="AJ938" i="1" a="1"/>
  <c r="AJ938" i="1" s="1"/>
  <c r="AI938" i="1" a="1"/>
  <c r="AI938" i="1" s="1"/>
  <c r="AJ936" i="1" a="1"/>
  <c r="AJ936" i="1" s="1"/>
  <c r="AI936" i="1" a="1"/>
  <c r="AI936" i="1" s="1"/>
  <c r="AJ934" i="1" a="1"/>
  <c r="AJ934" i="1" s="1"/>
  <c r="AI934" i="1" a="1"/>
  <c r="AI934" i="1" s="1"/>
  <c r="AJ932" i="1" a="1"/>
  <c r="AJ932" i="1" s="1"/>
  <c r="AI932" i="1" a="1"/>
  <c r="AI932" i="1" s="1"/>
  <c r="AJ930" i="1" a="1"/>
  <c r="AJ930" i="1" s="1"/>
  <c r="AI930" i="1" a="1"/>
  <c r="AI930" i="1" s="1"/>
  <c r="AJ928" i="1" a="1"/>
  <c r="AJ928" i="1" s="1"/>
  <c r="AI928" i="1" a="1"/>
  <c r="AI928" i="1" s="1"/>
  <c r="AJ926" i="1" a="1"/>
  <c r="AJ926" i="1" s="1"/>
  <c r="AI926" i="1" a="1"/>
  <c r="AI926" i="1" s="1"/>
  <c r="AJ924" i="1" a="1"/>
  <c r="AJ924" i="1" s="1"/>
  <c r="AI924" i="1" a="1"/>
  <c r="AI924" i="1" s="1"/>
  <c r="AJ922" i="1" a="1"/>
  <c r="AJ922" i="1" s="1"/>
  <c r="AI922" i="1" a="1"/>
  <c r="AI922" i="1" s="1"/>
  <c r="AJ920" i="1" a="1"/>
  <c r="AJ920" i="1" s="1"/>
  <c r="AI920" i="1" a="1"/>
  <c r="AI920" i="1" s="1"/>
  <c r="AJ918" i="1" a="1"/>
  <c r="AJ918" i="1" s="1"/>
  <c r="AI918" i="1" a="1"/>
  <c r="AI918" i="1" s="1"/>
  <c r="AJ916" i="1" a="1"/>
  <c r="AJ916" i="1" s="1"/>
  <c r="AI916" i="1" a="1"/>
  <c r="AI916" i="1" s="1"/>
  <c r="AJ914" i="1" a="1"/>
  <c r="AJ914" i="1" s="1"/>
  <c r="AI914" i="1" a="1"/>
  <c r="AI914" i="1" s="1"/>
  <c r="AJ912" i="1" a="1"/>
  <c r="AJ912" i="1" s="1"/>
  <c r="AI912" i="1" a="1"/>
  <c r="AI912" i="1" s="1"/>
  <c r="AJ905" i="1" a="1"/>
  <c r="AJ905" i="1" s="1"/>
  <c r="AI905" i="1" a="1"/>
  <c r="AI905" i="1" s="1"/>
  <c r="AJ891" i="1" a="1"/>
  <c r="AJ891" i="1" s="1"/>
  <c r="AI891" i="1" a="1"/>
  <c r="AI891" i="1" s="1"/>
  <c r="AJ878" i="1" a="1"/>
  <c r="AJ878" i="1" s="1"/>
  <c r="AI878" i="1" a="1"/>
  <c r="AI878" i="1" s="1"/>
  <c r="AJ876" i="1" a="1"/>
  <c r="AJ876" i="1" s="1"/>
  <c r="AI876" i="1" a="1"/>
  <c r="AI876" i="1" s="1"/>
  <c r="AJ874" i="1" a="1"/>
  <c r="AJ874" i="1" s="1"/>
  <c r="AI874" i="1" a="1"/>
  <c r="AI874" i="1" s="1"/>
  <c r="AJ872" i="1" a="1"/>
  <c r="AJ872" i="1" s="1"/>
  <c r="AI872" i="1" a="1"/>
  <c r="AI872" i="1" s="1"/>
  <c r="AJ870" i="1" a="1"/>
  <c r="AJ870" i="1" s="1"/>
  <c r="AI870" i="1" a="1"/>
  <c r="AI870" i="1" s="1"/>
  <c r="AJ868" i="1" a="1"/>
  <c r="AJ868" i="1" s="1"/>
  <c r="AI868" i="1" a="1"/>
  <c r="AI868" i="1" s="1"/>
  <c r="AJ866" i="1" a="1"/>
  <c r="AJ866" i="1" s="1"/>
  <c r="AI866" i="1" a="1"/>
  <c r="AI866" i="1" s="1"/>
  <c r="AJ864" i="1" a="1"/>
  <c r="AJ864" i="1" s="1"/>
  <c r="AI864" i="1" a="1"/>
  <c r="AI864" i="1" s="1"/>
  <c r="AJ862" i="1" a="1"/>
  <c r="AJ862" i="1" s="1"/>
  <c r="AI862" i="1" a="1"/>
  <c r="AI862" i="1" s="1"/>
  <c r="AJ860" i="1" a="1"/>
  <c r="AJ860" i="1" s="1"/>
  <c r="AI860" i="1" a="1"/>
  <c r="AI860" i="1" s="1"/>
  <c r="AJ858" i="1" a="1"/>
  <c r="AJ858" i="1" s="1"/>
  <c r="AI858" i="1" a="1"/>
  <c r="AI858" i="1" s="1"/>
  <c r="AJ856" i="1" a="1"/>
  <c r="AJ856" i="1" s="1"/>
  <c r="AI856" i="1" a="1"/>
  <c r="AI856" i="1" s="1"/>
  <c r="AJ854" i="1" a="1"/>
  <c r="AJ854" i="1" s="1"/>
  <c r="AI854" i="1" a="1"/>
  <c r="AI854" i="1" s="1"/>
  <c r="AJ852" i="1" a="1"/>
  <c r="AJ852" i="1" s="1"/>
  <c r="AI852" i="1" a="1"/>
  <c r="AI852" i="1" s="1"/>
  <c r="AJ850" i="1" a="1"/>
  <c r="AJ850" i="1" s="1"/>
  <c r="AI850" i="1" a="1"/>
  <c r="AI850" i="1" s="1"/>
  <c r="AJ848" i="1" a="1"/>
  <c r="AJ848" i="1" s="1"/>
  <c r="AI848" i="1" a="1"/>
  <c r="AI848" i="1" s="1"/>
  <c r="AJ846" i="1" a="1"/>
  <c r="AJ846" i="1" s="1"/>
  <c r="AI846" i="1" a="1"/>
  <c r="AI846" i="1" s="1"/>
  <c r="AJ844" i="1" a="1"/>
  <c r="AJ844" i="1" s="1"/>
  <c r="AI844" i="1" a="1"/>
  <c r="AI844" i="1" s="1"/>
  <c r="AJ842" i="1" a="1"/>
  <c r="AJ842" i="1" s="1"/>
  <c r="AI842" i="1" a="1"/>
  <c r="AI842" i="1" s="1"/>
  <c r="AJ840" i="1" a="1"/>
  <c r="AJ840" i="1" s="1"/>
  <c r="AI840" i="1" a="1"/>
  <c r="AI840" i="1" s="1"/>
  <c r="AJ838" i="1" a="1"/>
  <c r="AJ838" i="1" s="1"/>
  <c r="AI838" i="1" a="1"/>
  <c r="AI838" i="1" s="1"/>
  <c r="AJ836" i="1" a="1"/>
  <c r="AJ836" i="1" s="1"/>
  <c r="AI836" i="1" a="1"/>
  <c r="AI836" i="1" s="1"/>
  <c r="AJ834" i="1" a="1"/>
  <c r="AJ834" i="1" s="1"/>
  <c r="AI834" i="1" a="1"/>
  <c r="AI834" i="1" s="1"/>
  <c r="AJ832" i="1" a="1"/>
  <c r="AJ832" i="1" s="1"/>
  <c r="AI832" i="1" a="1"/>
  <c r="AI832" i="1" s="1"/>
  <c r="AJ830" i="1" a="1"/>
  <c r="AJ830" i="1" s="1"/>
  <c r="AI830" i="1" a="1"/>
  <c r="AI830" i="1" s="1"/>
  <c r="AJ828" i="1" a="1"/>
  <c r="AJ828" i="1" s="1"/>
  <c r="AI828" i="1" a="1"/>
  <c r="AI828" i="1" s="1"/>
  <c r="AJ826" i="1" a="1"/>
  <c r="AJ826" i="1" s="1"/>
  <c r="AI826" i="1" a="1"/>
  <c r="AI826" i="1" s="1"/>
  <c r="AJ824" i="1" a="1"/>
  <c r="AJ824" i="1" s="1"/>
  <c r="AI824" i="1" a="1"/>
  <c r="AI824" i="1" s="1"/>
  <c r="AJ822" i="1" a="1"/>
  <c r="AJ822" i="1" s="1"/>
  <c r="AI822" i="1" a="1"/>
  <c r="AI822" i="1" s="1"/>
  <c r="AJ820" i="1" a="1"/>
  <c r="AJ820" i="1" s="1"/>
  <c r="AI820" i="1" a="1"/>
  <c r="AI820" i="1" s="1"/>
  <c r="AJ818" i="1" a="1"/>
  <c r="AJ818" i="1" s="1"/>
  <c r="AI818" i="1" a="1"/>
  <c r="AI818" i="1" s="1"/>
  <c r="AJ816" i="1" a="1"/>
  <c r="AJ816" i="1" s="1"/>
  <c r="AI816" i="1" a="1"/>
  <c r="AI816" i="1" s="1"/>
  <c r="AJ814" i="1" a="1"/>
  <c r="AJ814" i="1" s="1"/>
  <c r="AI814" i="1" a="1"/>
  <c r="AI814" i="1" s="1"/>
  <c r="AJ812" i="1" a="1"/>
  <c r="AJ812" i="1" s="1"/>
  <c r="AI812" i="1" a="1"/>
  <c r="AI812" i="1" s="1"/>
  <c r="AJ810" i="1" a="1"/>
  <c r="AJ810" i="1" s="1"/>
  <c r="AI810" i="1" a="1"/>
  <c r="AI810" i="1" s="1"/>
  <c r="AJ808" i="1" a="1"/>
  <c r="AJ808" i="1" s="1"/>
  <c r="AI808" i="1" a="1"/>
  <c r="AI808" i="1" s="1"/>
  <c r="AJ806" i="1" a="1"/>
  <c r="AJ806" i="1" s="1"/>
  <c r="AI806" i="1" a="1"/>
  <c r="AI806" i="1" s="1"/>
  <c r="AJ804" i="1" a="1"/>
  <c r="AJ804" i="1" s="1"/>
  <c r="AI804" i="1" a="1"/>
  <c r="AI804" i="1" s="1"/>
  <c r="AJ802" i="1" a="1"/>
  <c r="AJ802" i="1" s="1"/>
  <c r="AI802" i="1" a="1"/>
  <c r="AI802" i="1" s="1"/>
  <c r="AJ800" i="1" a="1"/>
  <c r="AJ800" i="1" s="1"/>
  <c r="AI800" i="1" a="1"/>
  <c r="AI800" i="1" s="1"/>
  <c r="AJ798" i="1" a="1"/>
  <c r="AJ798" i="1" s="1"/>
  <c r="AI798" i="1" a="1"/>
  <c r="AI798" i="1" s="1"/>
  <c r="AJ796" i="1" a="1"/>
  <c r="AJ796" i="1" s="1"/>
  <c r="AI796" i="1" a="1"/>
  <c r="AI796" i="1" s="1"/>
  <c r="AJ794" i="1" a="1"/>
  <c r="AJ794" i="1" s="1"/>
  <c r="AI794" i="1" a="1"/>
  <c r="AI794" i="1" s="1"/>
  <c r="AJ792" i="1" a="1"/>
  <c r="AJ792" i="1" s="1"/>
  <c r="AI792" i="1" a="1"/>
  <c r="AI792" i="1" s="1"/>
  <c r="AJ790" i="1" a="1"/>
  <c r="AJ790" i="1" s="1"/>
  <c r="AI790" i="1" a="1"/>
  <c r="AI790" i="1" s="1"/>
  <c r="AJ788" i="1" a="1"/>
  <c r="AJ788" i="1" s="1"/>
  <c r="AI788" i="1" a="1"/>
  <c r="AI788" i="1" s="1"/>
  <c r="AJ786" i="1" a="1"/>
  <c r="AJ786" i="1" s="1"/>
  <c r="AI786" i="1" a="1"/>
  <c r="AI786" i="1" s="1"/>
  <c r="AJ260" i="1" a="1"/>
  <c r="AJ260" i="1" s="1"/>
  <c r="AI260" i="1" a="1"/>
  <c r="AI260" i="1" s="1"/>
  <c r="AJ259" i="1" a="1"/>
  <c r="AJ259" i="1" s="1"/>
  <c r="AI259" i="1" a="1"/>
  <c r="AI259" i="1" s="1"/>
  <c r="AJ258" i="1" a="1"/>
  <c r="AJ258" i="1" s="1"/>
  <c r="AI258" i="1" a="1"/>
  <c r="AI258" i="1" s="1"/>
  <c r="AJ257" i="1" a="1"/>
  <c r="AJ257" i="1" s="1"/>
  <c r="AI257" i="1" a="1"/>
  <c r="AI257" i="1" s="1"/>
  <c r="AJ256" i="1" a="1"/>
  <c r="AJ256" i="1" s="1"/>
  <c r="AI256" i="1" a="1"/>
  <c r="AI256" i="1" s="1"/>
  <c r="AJ255" i="1" a="1"/>
  <c r="AJ255" i="1" s="1"/>
  <c r="AI255" i="1" a="1"/>
  <c r="AI255" i="1" s="1"/>
  <c r="AJ254" i="1" a="1"/>
  <c r="AJ254" i="1" s="1"/>
  <c r="AI254" i="1" a="1"/>
  <c r="AI254" i="1" s="1"/>
  <c r="AJ253" i="1" a="1"/>
  <c r="AJ253" i="1" s="1"/>
  <c r="AI253" i="1" a="1"/>
  <c r="AI253" i="1" s="1"/>
  <c r="AJ252" i="1" a="1"/>
  <c r="AJ252" i="1" s="1"/>
  <c r="AI252" i="1" a="1"/>
  <c r="AI252" i="1" s="1"/>
  <c r="AJ251" i="1" a="1"/>
  <c r="AJ251" i="1" s="1"/>
  <c r="AI251" i="1" a="1"/>
  <c r="AI251" i="1" s="1"/>
  <c r="AJ250" i="1" a="1"/>
  <c r="AJ250" i="1" s="1"/>
  <c r="AI250" i="1" a="1"/>
  <c r="AI250" i="1" s="1"/>
  <c r="AJ249" i="1" a="1"/>
  <c r="AJ249" i="1" s="1"/>
  <c r="AI249" i="1" a="1"/>
  <c r="AI249" i="1" s="1"/>
  <c r="AJ248" i="1" a="1"/>
  <c r="AJ248" i="1" s="1"/>
  <c r="AI248" i="1" a="1"/>
  <c r="AI248" i="1" s="1"/>
  <c r="AJ247" i="1" a="1"/>
  <c r="AJ247" i="1" s="1"/>
  <c r="AI247" i="1" a="1"/>
  <c r="AI247" i="1" s="1"/>
  <c r="AJ246" i="1" a="1"/>
  <c r="AJ246" i="1" s="1"/>
  <c r="AI246" i="1" a="1"/>
  <c r="AI246" i="1" s="1"/>
  <c r="AJ245" i="1" a="1"/>
  <c r="AJ245" i="1" s="1"/>
  <c r="AI245" i="1" a="1"/>
  <c r="AI245" i="1" s="1"/>
  <c r="AJ244" i="1" a="1"/>
  <c r="AJ244" i="1" s="1"/>
  <c r="AI244" i="1" a="1"/>
  <c r="AI244" i="1" s="1"/>
  <c r="AJ243" i="1" a="1"/>
  <c r="AJ243" i="1" s="1"/>
  <c r="AI243" i="1" a="1"/>
  <c r="AI243" i="1" s="1"/>
  <c r="AJ242" i="1" a="1"/>
  <c r="AJ242" i="1" s="1"/>
  <c r="AI242" i="1" a="1"/>
  <c r="AI242" i="1" s="1"/>
  <c r="AJ241" i="1" a="1"/>
  <c r="AJ241" i="1" s="1"/>
  <c r="AI241" i="1" a="1"/>
  <c r="AI241" i="1" s="1"/>
  <c r="AJ240" i="1" a="1"/>
  <c r="AJ240" i="1" s="1"/>
  <c r="AI240" i="1" a="1"/>
  <c r="AI240" i="1" s="1"/>
  <c r="AJ239" i="1" a="1"/>
  <c r="AJ239" i="1" s="1"/>
  <c r="AI239" i="1" a="1"/>
  <c r="AI239" i="1" s="1"/>
  <c r="AJ238" i="1" a="1"/>
  <c r="AJ238" i="1" s="1"/>
  <c r="AI238" i="1" a="1"/>
  <c r="AI238" i="1" s="1"/>
  <c r="AJ237" i="1" a="1"/>
  <c r="AJ237" i="1" s="1"/>
  <c r="AI237" i="1" a="1"/>
  <c r="AI237" i="1" s="1"/>
  <c r="AJ236" i="1" a="1"/>
  <c r="AJ236" i="1" s="1"/>
  <c r="AI236" i="1" a="1"/>
  <c r="AI236" i="1" s="1"/>
  <c r="AJ235" i="1" a="1"/>
  <c r="AJ235" i="1" s="1"/>
  <c r="AI235" i="1" a="1"/>
  <c r="AI235" i="1" s="1"/>
  <c r="AJ234" i="1" a="1"/>
  <c r="AJ234" i="1" s="1"/>
  <c r="AI234" i="1" a="1"/>
  <c r="AI234" i="1" s="1"/>
  <c r="AJ233" i="1" a="1"/>
  <c r="AJ233" i="1" s="1"/>
  <c r="AI233" i="1" a="1"/>
  <c r="AI233" i="1" s="1"/>
  <c r="AJ232" i="1" a="1"/>
  <c r="AJ232" i="1" s="1"/>
  <c r="AI232" i="1" a="1"/>
  <c r="AI232" i="1" s="1"/>
  <c r="AJ231" i="1" a="1"/>
  <c r="AJ231" i="1" s="1"/>
  <c r="AI231" i="1" a="1"/>
  <c r="AI231" i="1" s="1"/>
  <c r="AJ230" i="1" a="1"/>
  <c r="AJ230" i="1" s="1"/>
  <c r="AI230" i="1" a="1"/>
  <c r="AI230" i="1" s="1"/>
  <c r="AJ229" i="1" a="1"/>
  <c r="AJ229" i="1" s="1"/>
  <c r="AI229" i="1" a="1"/>
  <c r="AI229" i="1" s="1"/>
  <c r="AJ228" i="1" a="1"/>
  <c r="AJ228" i="1" s="1"/>
  <c r="AI228" i="1" a="1"/>
  <c r="AI228" i="1" s="1"/>
  <c r="AJ227" i="1" a="1"/>
  <c r="AJ227" i="1" s="1"/>
  <c r="AI227" i="1" a="1"/>
  <c r="AI227" i="1" s="1"/>
  <c r="AJ226" i="1" a="1"/>
  <c r="AJ226" i="1" s="1"/>
  <c r="AI226" i="1" a="1"/>
  <c r="AI226" i="1" s="1"/>
  <c r="AJ225" i="1" a="1"/>
  <c r="AJ225" i="1" s="1"/>
  <c r="AI225" i="1" a="1"/>
  <c r="AI225" i="1" s="1"/>
  <c r="AJ224" i="1" a="1"/>
  <c r="AJ224" i="1" s="1"/>
  <c r="AI224" i="1" a="1"/>
  <c r="AI224" i="1" s="1"/>
  <c r="AJ223" i="1" a="1"/>
  <c r="AJ223" i="1" s="1"/>
  <c r="AI223" i="1" a="1"/>
  <c r="AI223" i="1" s="1"/>
  <c r="AJ222" i="1" a="1"/>
  <c r="AJ222" i="1" s="1"/>
  <c r="AI222" i="1" a="1"/>
  <c r="AI222" i="1" s="1"/>
  <c r="AJ221" i="1" a="1"/>
  <c r="AJ221" i="1" s="1"/>
  <c r="AI221" i="1" a="1"/>
  <c r="AI221" i="1" s="1"/>
  <c r="AJ220" i="1" a="1"/>
  <c r="AJ220" i="1" s="1"/>
  <c r="AI220" i="1" a="1"/>
  <c r="AI220" i="1" s="1"/>
  <c r="AJ219" i="1" a="1"/>
  <c r="AJ219" i="1" s="1"/>
  <c r="AI219" i="1" a="1"/>
  <c r="AI219" i="1" s="1"/>
  <c r="AJ218" i="1" a="1"/>
  <c r="AJ218" i="1" s="1"/>
  <c r="AI218" i="1" a="1"/>
  <c r="AI218" i="1" s="1"/>
  <c r="AI776" i="1" a="1"/>
  <c r="AI776" i="1" s="1"/>
  <c r="AJ776" i="1" a="1"/>
  <c r="AJ776" i="1" s="1"/>
  <c r="AI772" i="1" a="1"/>
  <c r="AI772" i="1" s="1"/>
  <c r="AJ772" i="1" a="1"/>
  <c r="AJ772" i="1" s="1"/>
  <c r="AI768" i="1" a="1"/>
  <c r="AI768" i="1" s="1"/>
  <c r="AJ768" i="1" a="1"/>
  <c r="AJ768" i="1" s="1"/>
  <c r="AI764" i="1" a="1"/>
  <c r="AI764" i="1" s="1"/>
  <c r="AJ764" i="1" a="1"/>
  <c r="AJ764" i="1" s="1"/>
  <c r="AI760" i="1" a="1"/>
  <c r="AI760" i="1" s="1"/>
  <c r="AJ760" i="1" a="1"/>
  <c r="AJ760" i="1" s="1"/>
  <c r="AI756" i="1" a="1"/>
  <c r="AI756" i="1" s="1"/>
  <c r="AJ756" i="1" a="1"/>
  <c r="AJ756" i="1" s="1"/>
  <c r="AI752" i="1" a="1"/>
  <c r="AI752" i="1" s="1"/>
  <c r="AJ752" i="1" a="1"/>
  <c r="AJ752" i="1" s="1"/>
  <c r="AI748" i="1" a="1"/>
  <c r="AI748" i="1" s="1"/>
  <c r="AJ748" i="1" a="1"/>
  <c r="AJ748" i="1" s="1"/>
  <c r="AI744" i="1" a="1"/>
  <c r="AI744" i="1" s="1"/>
  <c r="AJ744" i="1" a="1"/>
  <c r="AJ744" i="1" s="1"/>
  <c r="AI740" i="1" a="1"/>
  <c r="AI740" i="1" s="1"/>
  <c r="AJ740" i="1" a="1"/>
  <c r="AJ740" i="1" s="1"/>
  <c r="AI736" i="1" a="1"/>
  <c r="AI736" i="1" s="1"/>
  <c r="AJ736" i="1" a="1"/>
  <c r="AJ736" i="1" s="1"/>
  <c r="AI732" i="1" a="1"/>
  <c r="AI732" i="1" s="1"/>
  <c r="AJ732" i="1" a="1"/>
  <c r="AJ732" i="1" s="1"/>
  <c r="AJ217" i="1" a="1"/>
  <c r="AJ217" i="1" s="1"/>
  <c r="AI217" i="1" a="1"/>
  <c r="AI217" i="1" s="1"/>
  <c r="AJ215" i="1" a="1"/>
  <c r="AJ215" i="1" s="1"/>
  <c r="AI215" i="1" a="1"/>
  <c r="AI215" i="1" s="1"/>
  <c r="AJ213" i="1" a="1"/>
  <c r="AJ213" i="1" s="1"/>
  <c r="AI213" i="1" a="1"/>
  <c r="AI213" i="1" s="1"/>
  <c r="AJ201" i="1" a="1"/>
  <c r="AJ201" i="1" s="1"/>
  <c r="AI201" i="1" a="1"/>
  <c r="AI201" i="1" s="1"/>
  <c r="AJ199" i="1" a="1"/>
  <c r="AJ199" i="1" s="1"/>
  <c r="AI199" i="1" a="1"/>
  <c r="AI199" i="1" s="1"/>
  <c r="AJ196" i="1" a="1"/>
  <c r="AJ196" i="1" s="1"/>
  <c r="AI196" i="1" a="1"/>
  <c r="AI196" i="1" s="1"/>
  <c r="AJ193" i="1" a="1"/>
  <c r="AJ193" i="1" s="1"/>
  <c r="AI193" i="1" a="1"/>
  <c r="AI193" i="1" s="1"/>
  <c r="AJ187" i="1" a="1"/>
  <c r="AJ187" i="1" s="1"/>
  <c r="AI187" i="1" a="1"/>
  <c r="AI187" i="1" s="1"/>
  <c r="AJ184" i="1" a="1"/>
  <c r="AJ184" i="1" s="1"/>
  <c r="AI184" i="1" a="1"/>
  <c r="AI184" i="1" s="1"/>
  <c r="AJ182" i="1" a="1"/>
  <c r="AJ182" i="1" s="1"/>
  <c r="AI182" i="1" a="1"/>
  <c r="AI182" i="1" s="1"/>
  <c r="AJ180" i="1" a="1"/>
  <c r="AJ180" i="1" s="1"/>
  <c r="AI180" i="1" a="1"/>
  <c r="AI180" i="1" s="1"/>
  <c r="AJ177" i="1" a="1"/>
  <c r="AJ177" i="1" s="1"/>
  <c r="AI177" i="1" a="1"/>
  <c r="AI177" i="1" s="1"/>
  <c r="AJ175" i="1" a="1"/>
  <c r="AJ175" i="1" s="1"/>
  <c r="AI175" i="1" a="1"/>
  <c r="AI175" i="1" s="1"/>
  <c r="AJ173" i="1" a="1"/>
  <c r="AJ173" i="1" s="1"/>
  <c r="AI173" i="1" a="1"/>
  <c r="AI173" i="1" s="1"/>
  <c r="AJ171" i="1" a="1"/>
  <c r="AJ171" i="1" s="1"/>
  <c r="AI171" i="1" a="1"/>
  <c r="AI171" i="1" s="1"/>
  <c r="AJ167" i="1" a="1"/>
  <c r="AJ167" i="1" s="1"/>
  <c r="AI167" i="1" a="1"/>
  <c r="AI167" i="1" s="1"/>
  <c r="AJ165" i="1" a="1"/>
  <c r="AJ165" i="1" s="1"/>
  <c r="AI165" i="1" a="1"/>
  <c r="AI165" i="1" s="1"/>
  <c r="AJ163" i="1" a="1"/>
  <c r="AJ163" i="1" s="1"/>
  <c r="AI163" i="1" a="1"/>
  <c r="AI163" i="1" s="1"/>
  <c r="AJ161" i="1" a="1"/>
  <c r="AJ161" i="1" s="1"/>
  <c r="AI161" i="1" a="1"/>
  <c r="AI161" i="1" s="1"/>
  <c r="AJ159" i="1" a="1"/>
  <c r="AJ159" i="1" s="1"/>
  <c r="AI159" i="1" a="1"/>
  <c r="AI159" i="1" s="1"/>
  <c r="AJ156" i="1" a="1"/>
  <c r="AJ156" i="1" s="1"/>
  <c r="AI156" i="1" a="1"/>
  <c r="AI156" i="1" s="1"/>
  <c r="AJ154" i="1" a="1"/>
  <c r="AJ154" i="1" s="1"/>
  <c r="AI154" i="1" a="1"/>
  <c r="AI154" i="1" s="1"/>
  <c r="AJ152" i="1" a="1"/>
  <c r="AJ152" i="1" s="1"/>
  <c r="AI152" i="1" a="1"/>
  <c r="AI152" i="1" s="1"/>
  <c r="AI150" i="1" a="1"/>
  <c r="AI150" i="1" s="1"/>
  <c r="AJ150" i="1" a="1"/>
  <c r="AJ150" i="1" s="1"/>
  <c r="AI149" i="1" a="1"/>
  <c r="AI149" i="1" s="1"/>
  <c r="AJ149" i="1" a="1"/>
  <c r="AJ149" i="1" s="1"/>
  <c r="AJ148" i="1" a="1"/>
  <c r="AJ148" i="1" s="1"/>
  <c r="AI148" i="1" a="1"/>
  <c r="AI148" i="1" s="1"/>
  <c r="AI146" i="1" a="1"/>
  <c r="AI146" i="1" s="1"/>
  <c r="AJ146" i="1" a="1"/>
  <c r="AJ146" i="1" s="1"/>
  <c r="AI145" i="1" a="1"/>
  <c r="AI145" i="1" s="1"/>
  <c r="AJ145" i="1" a="1"/>
  <c r="AJ145" i="1" s="1"/>
  <c r="AJ144" i="1" a="1"/>
  <c r="AJ144" i="1" s="1"/>
  <c r="AI144" i="1" a="1"/>
  <c r="AI144" i="1" s="1"/>
  <c r="AI143" i="1" a="1"/>
  <c r="AI143" i="1" s="1"/>
  <c r="AJ143" i="1" a="1"/>
  <c r="AJ143" i="1" s="1"/>
  <c r="AJ137" i="1" a="1"/>
  <c r="AJ137" i="1" s="1"/>
  <c r="AI137" i="1" a="1"/>
  <c r="AI137" i="1" s="1"/>
  <c r="AI136" i="1" a="1"/>
  <c r="AI136" i="1" s="1"/>
  <c r="AJ136" i="1" a="1"/>
  <c r="AJ136" i="1" s="1"/>
  <c r="AJ125" i="1" a="1"/>
  <c r="AJ125" i="1" s="1"/>
  <c r="AI125" i="1" a="1"/>
  <c r="AI125" i="1" s="1"/>
  <c r="AJ122" i="1" a="1"/>
  <c r="AJ122" i="1" s="1"/>
  <c r="AI122" i="1" a="1"/>
  <c r="AI122" i="1" s="1"/>
  <c r="AJ121" i="1" a="1"/>
  <c r="AJ121" i="1" s="1"/>
  <c r="AI121" i="1" a="1"/>
  <c r="AI121" i="1" s="1"/>
  <c r="AJ119" i="1" a="1"/>
  <c r="AJ119" i="1" s="1"/>
  <c r="AI119" i="1" a="1"/>
  <c r="AI119" i="1" s="1"/>
  <c r="AJ117" i="1" a="1"/>
  <c r="AJ117" i="1" s="1"/>
  <c r="AI117" i="1" a="1"/>
  <c r="AI117" i="1" s="1"/>
  <c r="AI111" i="1" a="1"/>
  <c r="AI111" i="1" s="1"/>
  <c r="AJ111" i="1" a="1"/>
  <c r="AJ111" i="1" s="1"/>
  <c r="AJ109" i="1" a="1"/>
  <c r="AJ109" i="1" s="1"/>
  <c r="AI109" i="1" a="1"/>
  <c r="AI109" i="1" s="1"/>
  <c r="AI108" i="1" a="1"/>
  <c r="AI108" i="1" s="1"/>
  <c r="AJ108" i="1" a="1"/>
  <c r="AJ108" i="1" s="1"/>
  <c r="AJ105" i="1" a="1"/>
  <c r="AJ105" i="1" s="1"/>
  <c r="AI105" i="1" a="1"/>
  <c r="AI105" i="1" s="1"/>
  <c r="AJ97" i="1" a="1"/>
  <c r="AJ97" i="1" s="1"/>
  <c r="AI97" i="1" a="1"/>
  <c r="AI97" i="1" s="1"/>
  <c r="AJ90" i="1" a="1"/>
  <c r="AJ90" i="1" s="1"/>
  <c r="AI90" i="1" a="1"/>
  <c r="AI90" i="1" s="1"/>
  <c r="AJ88" i="1" a="1"/>
  <c r="AJ88" i="1" s="1"/>
  <c r="AI88" i="1" a="1"/>
  <c r="AI88" i="1" s="1"/>
  <c r="AI87" i="1" a="1"/>
  <c r="AI87" i="1" s="1"/>
  <c r="AJ87" i="1" a="1"/>
  <c r="AJ87" i="1" s="1"/>
  <c r="AI86" i="1" a="1"/>
  <c r="AI86" i="1" s="1"/>
  <c r="AJ86" i="1" a="1"/>
  <c r="AJ86" i="1" s="1"/>
  <c r="AJ84" i="1" a="1"/>
  <c r="AJ84" i="1" s="1"/>
  <c r="AI84" i="1" a="1"/>
  <c r="AI84" i="1" s="1"/>
  <c r="AJ80" i="1" a="1"/>
  <c r="AJ80" i="1" s="1"/>
  <c r="AI80" i="1" a="1"/>
  <c r="AI80" i="1" s="1"/>
  <c r="AI78" i="1" a="1"/>
  <c r="AI78" i="1" s="1"/>
  <c r="AJ78" i="1" a="1"/>
  <c r="AJ78" i="1" s="1"/>
  <c r="AJ76" i="1" a="1"/>
  <c r="AJ76" i="1" s="1"/>
  <c r="AI76" i="1" a="1"/>
  <c r="AI76" i="1" s="1"/>
  <c r="AI74" i="1" a="1"/>
  <c r="AI74" i="1" s="1"/>
  <c r="AJ74" i="1" a="1"/>
  <c r="AJ74" i="1" s="1"/>
  <c r="AJ72" i="1" a="1"/>
  <c r="AJ72" i="1" s="1"/>
  <c r="AI72" i="1" a="1"/>
  <c r="AI72" i="1" s="1"/>
  <c r="AJ71" i="1" a="1"/>
  <c r="AJ71" i="1" s="1"/>
  <c r="AI71" i="1" a="1"/>
  <c r="AI71" i="1" s="1"/>
  <c r="AJ70" i="1" a="1"/>
  <c r="AJ70" i="1" s="1"/>
  <c r="AI70" i="1" a="1"/>
  <c r="AI70" i="1" s="1"/>
  <c r="AJ66" i="1" a="1"/>
  <c r="AJ66" i="1" s="1"/>
  <c r="AI66" i="1" a="1"/>
  <c r="AI66" i="1" s="1"/>
  <c r="AI64" i="1" a="1"/>
  <c r="AI64" i="1" s="1"/>
  <c r="AJ64" i="1" a="1"/>
  <c r="AJ64" i="1" s="1"/>
  <c r="AI63" i="1" a="1"/>
  <c r="AI63" i="1" s="1"/>
  <c r="AJ63" i="1" a="1"/>
  <c r="AJ63" i="1" s="1"/>
  <c r="AJ62" i="1" a="1"/>
  <c r="AJ62" i="1" s="1"/>
  <c r="AI62" i="1" a="1"/>
  <c r="AI62" i="1" s="1"/>
  <c r="AJ58" i="1" a="1"/>
  <c r="AJ58" i="1" s="1"/>
  <c r="AI58" i="1" a="1"/>
  <c r="AI58" i="1" s="1"/>
  <c r="AI57" i="1" a="1"/>
  <c r="AI57" i="1" s="1"/>
  <c r="AJ57" i="1" a="1"/>
  <c r="AJ57" i="1" s="1"/>
  <c r="AJ56" i="1" a="1"/>
  <c r="AJ56" i="1" s="1"/>
  <c r="AI56" i="1" a="1"/>
  <c r="AI56" i="1" s="1"/>
  <c r="AJ54" i="1" a="1"/>
  <c r="AJ54" i="1" s="1"/>
  <c r="AI54" i="1" a="1"/>
  <c r="AI54" i="1" s="1"/>
  <c r="AJ48" i="1" a="1"/>
  <c r="AJ48" i="1" s="1"/>
  <c r="AI48" i="1" a="1"/>
  <c r="AI48" i="1" s="1"/>
  <c r="AJ47" i="1" a="1"/>
  <c r="AJ47" i="1" s="1"/>
  <c r="AI47" i="1" a="1"/>
  <c r="AI47" i="1" s="1"/>
  <c r="AJ46" i="1" a="1"/>
  <c r="AJ46" i="1" s="1"/>
  <c r="AI46" i="1" a="1"/>
  <c r="AI46" i="1" s="1"/>
  <c r="AI45" i="1" a="1"/>
  <c r="AI45" i="1" s="1"/>
  <c r="AJ45" i="1" a="1"/>
  <c r="AJ45" i="1" s="1"/>
  <c r="AJ42" i="1" a="1"/>
  <c r="AJ42" i="1" s="1"/>
  <c r="AI42" i="1" a="1"/>
  <c r="AI42" i="1" s="1"/>
  <c r="AI40" i="1" a="1"/>
  <c r="AI40" i="1" s="1"/>
  <c r="AJ40" i="1" a="1"/>
  <c r="AJ40" i="1" s="1"/>
  <c r="AI38" i="1" a="1"/>
  <c r="AI38" i="1" s="1"/>
  <c r="AJ38" i="1" a="1"/>
  <c r="AJ38" i="1" s="1"/>
  <c r="AJ37" i="1" a="1"/>
  <c r="AJ37" i="1" s="1"/>
  <c r="AI37" i="1" a="1"/>
  <c r="AI37" i="1" s="1"/>
  <c r="AJ36" i="1" a="1"/>
  <c r="AJ36" i="1" s="1"/>
  <c r="AI36" i="1" a="1"/>
  <c r="AI36" i="1" s="1"/>
  <c r="AJ31" i="1" a="1"/>
  <c r="AJ31" i="1" s="1"/>
  <c r="AI31" i="1" a="1"/>
  <c r="AI31" i="1" s="1"/>
  <c r="AJ30" i="1" a="1"/>
  <c r="AJ30" i="1" s="1"/>
  <c r="AI30" i="1" a="1"/>
  <c r="AI30" i="1" s="1"/>
  <c r="AJ29" i="1" a="1"/>
  <c r="AJ29" i="1" s="1"/>
  <c r="AI29" i="1" a="1"/>
  <c r="AI29" i="1" s="1"/>
  <c r="AI28" i="1" a="1"/>
  <c r="AI28" i="1" s="1"/>
  <c r="AJ28" i="1" a="1"/>
  <c r="AJ28" i="1" s="1"/>
  <c r="AI27" i="1" a="1"/>
  <c r="AI27" i="1" s="1"/>
  <c r="AJ27" i="1" a="1"/>
  <c r="AJ27" i="1" s="1"/>
  <c r="AJ26" i="1" a="1"/>
  <c r="AJ26" i="1" s="1"/>
  <c r="AI26" i="1" a="1"/>
  <c r="AI26" i="1" s="1"/>
  <c r="AJ25" i="1" a="1"/>
  <c r="AJ25" i="1" s="1"/>
  <c r="AI25" i="1" a="1"/>
  <c r="AI25" i="1" s="1"/>
  <c r="AJ21" i="1" a="1"/>
  <c r="AJ21" i="1" s="1"/>
  <c r="AI21" i="1" a="1"/>
  <c r="AI21" i="1" s="1"/>
  <c r="AI20" i="1" a="1"/>
  <c r="AI20" i="1" s="1"/>
  <c r="AJ20" i="1" a="1"/>
  <c r="AJ20" i="1" s="1"/>
  <c r="AJ16" i="1" a="1"/>
  <c r="AJ16" i="1" s="1"/>
  <c r="AI16" i="1" a="1"/>
  <c r="AI16" i="1" s="1"/>
  <c r="AJ14" i="1" a="1"/>
  <c r="AJ14" i="1" s="1"/>
  <c r="AI14" i="1" a="1"/>
  <c r="AI14" i="1" s="1"/>
  <c r="AJ12" i="1" a="1"/>
  <c r="AJ12" i="1" s="1"/>
  <c r="AI12" i="1" a="1"/>
  <c r="AI12" i="1" s="1"/>
  <c r="AI11" i="1" a="1"/>
  <c r="AI11" i="1" s="1"/>
  <c r="AJ11" i="1" a="1"/>
  <c r="AJ11" i="1" s="1"/>
  <c r="AJ10" i="1" a="1"/>
  <c r="AJ10" i="1" s="1"/>
  <c r="AI10" i="1" a="1"/>
  <c r="AI10" i="1" s="1"/>
  <c r="AJ6" i="1" a="1"/>
  <c r="AJ6" i="1" s="1"/>
  <c r="AI6" i="1" a="1"/>
  <c r="AI6" i="1" s="1"/>
  <c r="AI5" i="1" a="1"/>
  <c r="AI5" i="1" s="1"/>
  <c r="AJ5" i="1" a="1"/>
  <c r="AJ5" i="1" s="1"/>
  <c r="AJ4" i="1" a="1"/>
  <c r="AJ4" i="1" s="1"/>
  <c r="AI4" i="1" a="1"/>
  <c r="AI4" i="1" s="1"/>
  <c r="AI2" i="1" a="1"/>
  <c r="AI2" i="1" s="1"/>
  <c r="AJ2" i="1" a="1"/>
  <c r="AJ2" i="1" s="1"/>
  <c r="AJ140" i="1" a="1"/>
  <c r="AJ140" i="1" s="1"/>
  <c r="AI140" i="1" a="1"/>
  <c r="AI140" i="1" s="1"/>
  <c r="AI139" i="1" a="1"/>
  <c r="AI139" i="1" s="1"/>
  <c r="AJ139" i="1" a="1"/>
  <c r="AJ139" i="1" s="1"/>
  <c r="AJ138" i="1" a="1"/>
  <c r="AJ138" i="1" s="1"/>
  <c r="AI138" i="1" a="1"/>
  <c r="AI138" i="1" s="1"/>
  <c r="AI133" i="1" a="1"/>
  <c r="AI133" i="1" s="1"/>
  <c r="AJ133" i="1" a="1"/>
  <c r="AJ133" i="1" s="1"/>
  <c r="AI131" i="1" a="1"/>
  <c r="AI131" i="1" s="1"/>
  <c r="AJ131" i="1" a="1"/>
  <c r="AJ131" i="1" s="1"/>
  <c r="AJ130" i="1" a="1"/>
  <c r="AJ130" i="1" s="1"/>
  <c r="AI130" i="1" a="1"/>
  <c r="AI130" i="1" s="1"/>
  <c r="AJ126" i="1" a="1"/>
  <c r="AJ126" i="1" s="1"/>
  <c r="AI126" i="1" a="1"/>
  <c r="AI126" i="1" s="1"/>
  <c r="AJ114" i="1" a="1"/>
  <c r="AJ114" i="1" s="1"/>
  <c r="AI114" i="1" a="1"/>
  <c r="AI114" i="1" s="1"/>
  <c r="AJ101" i="1" a="1"/>
  <c r="AJ101" i="1" s="1"/>
  <c r="AI101" i="1" a="1"/>
  <c r="AI101" i="1" s="1"/>
  <c r="AJ95" i="1" a="1"/>
  <c r="AJ95" i="1" s="1"/>
  <c r="AI95" i="1" a="1"/>
  <c r="AI95" i="1" s="1"/>
  <c r="AI94" i="1" a="1"/>
  <c r="AI94" i="1" s="1"/>
  <c r="AJ94" i="1" a="1"/>
  <c r="AJ94" i="1" s="1"/>
  <c r="AI50" i="1" a="1"/>
  <c r="AI50" i="1" s="1"/>
  <c r="AJ50" i="1" a="1"/>
  <c r="AJ50" i="1" s="1"/>
  <c r="AJ19" i="1" a="1"/>
  <c r="AJ19" i="1" s="1"/>
  <c r="AI19" i="1" a="1"/>
  <c r="AI19" i="1" s="1"/>
  <c r="AI777" i="1" a="1"/>
  <c r="AI777" i="1" s="1"/>
  <c r="AJ777" i="1" a="1"/>
  <c r="AJ777" i="1" s="1"/>
  <c r="AI773" i="1" a="1"/>
  <c r="AI773" i="1" s="1"/>
  <c r="AJ773" i="1" a="1"/>
  <c r="AJ773" i="1" s="1"/>
  <c r="AI769" i="1" a="1"/>
  <c r="AI769" i="1" s="1"/>
  <c r="AJ769" i="1" a="1"/>
  <c r="AJ769" i="1" s="1"/>
  <c r="AI765" i="1" a="1"/>
  <c r="AI765" i="1" s="1"/>
  <c r="AJ765" i="1" a="1"/>
  <c r="AJ765" i="1" s="1"/>
  <c r="AI761" i="1" a="1"/>
  <c r="AI761" i="1" s="1"/>
  <c r="AJ761" i="1" a="1"/>
  <c r="AJ761" i="1" s="1"/>
  <c r="AI757" i="1" a="1"/>
  <c r="AI757" i="1" s="1"/>
  <c r="AJ757" i="1" a="1"/>
  <c r="AJ757" i="1" s="1"/>
  <c r="AI753" i="1" a="1"/>
  <c r="AI753" i="1" s="1"/>
  <c r="AJ753" i="1" a="1"/>
  <c r="AJ753" i="1" s="1"/>
  <c r="AI749" i="1" a="1"/>
  <c r="AI749" i="1" s="1"/>
  <c r="AJ749" i="1" a="1"/>
  <c r="AJ749" i="1" s="1"/>
  <c r="AI745" i="1" a="1"/>
  <c r="AI745" i="1" s="1"/>
  <c r="AJ745" i="1" a="1"/>
  <c r="AJ745" i="1" s="1"/>
  <c r="AI741" i="1" a="1"/>
  <c r="AI741" i="1" s="1"/>
  <c r="AJ741" i="1" a="1"/>
  <c r="AJ741" i="1" s="1"/>
  <c r="AI737" i="1" a="1"/>
  <c r="AI737" i="1" s="1"/>
  <c r="AJ737" i="1" a="1"/>
  <c r="AJ737" i="1" s="1"/>
  <c r="AI733" i="1" a="1"/>
  <c r="AI733" i="1" s="1"/>
  <c r="AJ733" i="1" a="1"/>
  <c r="AJ733" i="1" s="1"/>
  <c r="AJ212" i="1" a="1"/>
  <c r="AJ212" i="1" s="1"/>
  <c r="AI212" i="1" a="1"/>
  <c r="AI212" i="1" s="1"/>
  <c r="AJ210" i="1" a="1"/>
  <c r="AJ210" i="1" s="1"/>
  <c r="AI210" i="1" a="1"/>
  <c r="AI210" i="1" s="1"/>
  <c r="AJ208" i="1" a="1"/>
  <c r="AJ208" i="1" s="1"/>
  <c r="AI208" i="1" a="1"/>
  <c r="AI208" i="1" s="1"/>
  <c r="AJ206" i="1" a="1"/>
  <c r="AJ206" i="1" s="1"/>
  <c r="AI206" i="1" a="1"/>
  <c r="AI206" i="1" s="1"/>
  <c r="AJ203" i="1" a="1"/>
  <c r="AJ203" i="1" s="1"/>
  <c r="AI203" i="1" a="1"/>
  <c r="AI203" i="1" s="1"/>
  <c r="AJ198" i="1" a="1"/>
  <c r="AJ198" i="1" s="1"/>
  <c r="AI198" i="1" a="1"/>
  <c r="AI198" i="1" s="1"/>
  <c r="AJ192" i="1" a="1"/>
  <c r="AJ192" i="1" s="1"/>
  <c r="AI192" i="1" a="1"/>
  <c r="AI192" i="1" s="1"/>
  <c r="AJ189" i="1" a="1"/>
  <c r="AJ189" i="1" s="1"/>
  <c r="AI189" i="1" a="1"/>
  <c r="AI189" i="1" s="1"/>
  <c r="AJ185" i="1" a="1"/>
  <c r="AJ185" i="1" s="1"/>
  <c r="AI185" i="1" a="1"/>
  <c r="AI185" i="1" s="1"/>
  <c r="AJ170" i="1" a="1"/>
  <c r="AJ170" i="1" s="1"/>
  <c r="AI170" i="1" a="1"/>
  <c r="AI170" i="1" s="1"/>
  <c r="AJ52" i="1" a="1"/>
  <c r="AJ52" i="1" s="1"/>
  <c r="AI52" i="1" a="1"/>
  <c r="AI52" i="1" s="1"/>
  <c r="AJ23" i="1" a="1"/>
  <c r="AJ23" i="1" s="1"/>
  <c r="AI23" i="1" a="1"/>
  <c r="AI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PROBOOK</author>
  </authors>
  <commentList>
    <comment ref="N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>Data from the Expiring tracking file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Tahoma"/>
            <family val="2"/>
          </rPr>
          <t>Data from the Expiring tracking file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<sst xmlns="http://schemas.openxmlformats.org/spreadsheetml/2006/main" count="13261" uniqueCount="1112">
  <si>
    <t xml:space="preserve">Date   vaccination started </t>
  </si>
  <si>
    <t>Total
Dose received without reallocation</t>
  </si>
  <si>
    <t>N° Lots/Lot Number</t>
  </si>
  <si>
    <t>Expiry  date</t>
  </si>
  <si>
    <t>Total  Available stock</t>
  </si>
  <si>
    <t>Expired Doses not yet destroyed</t>
  </si>
  <si>
    <t>Remaining stock date</t>
  </si>
  <si>
    <t>Qty Reallocated to other countries</t>
  </si>
  <si>
    <t>Doses Administered by vaccine type</t>
  </si>
  <si>
    <t>Doses Administered by Source</t>
  </si>
  <si>
    <t>Total Administered by country for All vaccine</t>
  </si>
  <si>
    <t>Vaccination start date by vaccine type</t>
  </si>
  <si>
    <t>Date of start of vaccination with any type of vaccine available</t>
  </si>
  <si>
    <t>Date of update of administered doses</t>
  </si>
  <si>
    <t>Number of days since the start of vaccination of the type of vaccine</t>
  </si>
  <si>
    <t>Number of days since the start of vaccination with the 1st vaccine arrived</t>
  </si>
  <si>
    <t>Average daily doses administered</t>
  </si>
  <si>
    <t>Number of  days since start consumption</t>
  </si>
  <si>
    <t>Average daily consumption</t>
  </si>
  <si>
    <t>Number of  days to the expiry</t>
  </si>
  <si>
    <t>Total remaining dose that may expire</t>
  </si>
  <si>
    <t>%  dose that may expire</t>
  </si>
  <si>
    <t xml:space="preserve">Total  doses   that  can  be   used   before  expiry </t>
  </si>
  <si>
    <t>Average dose  to  used  per  day   to the  expiry  to finish all stock  with current consumption of each batch</t>
  </si>
  <si>
    <t>%   increase in  the consumption   to  use all  stock(All) with current consumption of each batch</t>
  </si>
  <si>
    <t>Doses Deployed</t>
  </si>
  <si>
    <t>Doses received at risk deployed</t>
  </si>
  <si>
    <t xml:space="preserve">Doses that will expire in the Next 30 days </t>
  </si>
  <si>
    <t>WA</t>
  </si>
  <si>
    <t>Algeria</t>
  </si>
  <si>
    <t>Vaccin</t>
  </si>
  <si>
    <t>AstraZeneca</t>
  </si>
  <si>
    <t>COVAX</t>
  </si>
  <si>
    <t>ACB6894</t>
  </si>
  <si>
    <t>J&amp;J</t>
  </si>
  <si>
    <t>202106B1436</t>
  </si>
  <si>
    <t>Sinopharm</t>
  </si>
  <si>
    <t>Bilateral</t>
  </si>
  <si>
    <t>Sinovac</t>
  </si>
  <si>
    <t>21921G3F2</t>
  </si>
  <si>
    <t>Sputnik</t>
  </si>
  <si>
    <t>CA</t>
  </si>
  <si>
    <t>Angola</t>
  </si>
  <si>
    <t>NM0007</t>
  </si>
  <si>
    <t>ACB7168</t>
  </si>
  <si>
    <t>Moderna</t>
  </si>
  <si>
    <t>FR4875</t>
  </si>
  <si>
    <t>Pfizer</t>
  </si>
  <si>
    <t>B2021103518</t>
  </si>
  <si>
    <t>II 22021G4F2</t>
  </si>
  <si>
    <t>Benin</t>
  </si>
  <si>
    <t>ACB1242</t>
  </si>
  <si>
    <t>ACC1437</t>
  </si>
  <si>
    <t>011L21A</t>
  </si>
  <si>
    <t>AVAT</t>
  </si>
  <si>
    <t>FT1587</t>
  </si>
  <si>
    <t>MF2109091</t>
  </si>
  <si>
    <t>ES</t>
  </si>
  <si>
    <t>Botswana</t>
  </si>
  <si>
    <t>CTMAV5115</t>
  </si>
  <si>
    <t>37121041A</t>
  </si>
  <si>
    <t>Covaxin</t>
  </si>
  <si>
    <t>XE608</t>
  </si>
  <si>
    <t>000172A</t>
  </si>
  <si>
    <t>FN3731</t>
  </si>
  <si>
    <t>202108165G</t>
  </si>
  <si>
    <t>Burkina Faso</t>
  </si>
  <si>
    <t>Beijing</t>
  </si>
  <si>
    <t>021J21A</t>
  </si>
  <si>
    <t>GN8857</t>
  </si>
  <si>
    <t>202111B4043</t>
  </si>
  <si>
    <t>B202107059</t>
  </si>
  <si>
    <t>Burundi</t>
  </si>
  <si>
    <t>XE499</t>
  </si>
  <si>
    <t>202108B2620</t>
  </si>
  <si>
    <t>Cabo Verde</t>
  </si>
  <si>
    <t>ACB3797</t>
  </si>
  <si>
    <t>003F21A</t>
  </si>
  <si>
    <t>GM6301</t>
  </si>
  <si>
    <t>2 021 040 594</t>
  </si>
  <si>
    <t>Cameroon</t>
  </si>
  <si>
    <t>N044A</t>
  </si>
  <si>
    <t>FY8211</t>
  </si>
  <si>
    <t>B2021103523</t>
  </si>
  <si>
    <t>Central African Republic</t>
  </si>
  <si>
    <t>040J21A</t>
  </si>
  <si>
    <t>FR2459</t>
  </si>
  <si>
    <t>C2021104069</t>
  </si>
  <si>
    <t>I-730921</t>
  </si>
  <si>
    <t>Chad</t>
  </si>
  <si>
    <t>XE606</t>
  </si>
  <si>
    <t>FM7377</t>
  </si>
  <si>
    <t>Incineration</t>
  </si>
  <si>
    <t>Comoros</t>
  </si>
  <si>
    <t>4121Z015</t>
  </si>
  <si>
    <t>FT 5335</t>
  </si>
  <si>
    <t>202109B2903</t>
  </si>
  <si>
    <t>Côte d'Ivoire</t>
  </si>
  <si>
    <t>4122Z030</t>
  </si>
  <si>
    <t>GN8864</t>
  </si>
  <si>
    <t>202111B4065</t>
  </si>
  <si>
    <t>Democratic Republic of the Congo</t>
  </si>
  <si>
    <t>COV-20-F2202</t>
  </si>
  <si>
    <t>000423A</t>
  </si>
  <si>
    <t>MF208094</t>
  </si>
  <si>
    <t>Turkovac</t>
  </si>
  <si>
    <t>000402A</t>
  </si>
  <si>
    <t>UnKnow</t>
  </si>
  <si>
    <t>Equatorial Guinea</t>
  </si>
  <si>
    <t>033M21A</t>
  </si>
  <si>
    <t>Eswatini</t>
  </si>
  <si>
    <t>PCA0103</t>
  </si>
  <si>
    <t>Ethiopia</t>
  </si>
  <si>
    <t>NJ0137</t>
  </si>
  <si>
    <t>XE437</t>
  </si>
  <si>
    <t>Unknown</t>
  </si>
  <si>
    <t>Gabon</t>
  </si>
  <si>
    <t>XE662</t>
  </si>
  <si>
    <t>000023A</t>
  </si>
  <si>
    <t>FT9429</t>
  </si>
  <si>
    <t>2022030016W</t>
  </si>
  <si>
    <t>Gambia</t>
  </si>
  <si>
    <t>AB0017</t>
  </si>
  <si>
    <t>XF589</t>
  </si>
  <si>
    <t>GN6344</t>
  </si>
  <si>
    <t>Ghana</t>
  </si>
  <si>
    <t>4121MC168</t>
  </si>
  <si>
    <t>FW2897</t>
  </si>
  <si>
    <t>11-110221</t>
  </si>
  <si>
    <t>Guinea</t>
  </si>
  <si>
    <t>PW40382</t>
  </si>
  <si>
    <t>002J21B</t>
  </si>
  <si>
    <t>FY1793</t>
  </si>
  <si>
    <t>K202103018</t>
  </si>
  <si>
    <t>22021G4F2</t>
  </si>
  <si>
    <t>Guinea-Bissau</t>
  </si>
  <si>
    <t>228VCD168W</t>
  </si>
  <si>
    <t>Kenya</t>
  </si>
  <si>
    <t>XE436</t>
  </si>
  <si>
    <t>ACB6050</t>
  </si>
  <si>
    <t>FR8225</t>
  </si>
  <si>
    <t>Lesotho</t>
  </si>
  <si>
    <t>NL0117</t>
  </si>
  <si>
    <t>XE664</t>
  </si>
  <si>
    <t>038F21A</t>
  </si>
  <si>
    <t>FG2988</t>
  </si>
  <si>
    <t>202110B3802</t>
  </si>
  <si>
    <t>Liberia</t>
  </si>
  <si>
    <t>FT5338</t>
  </si>
  <si>
    <t>Madagascar</t>
  </si>
  <si>
    <t>NP0102</t>
  </si>
  <si>
    <t>GN 8864</t>
  </si>
  <si>
    <t>Malawi</t>
  </si>
  <si>
    <t>GP8447</t>
  </si>
  <si>
    <t>Mali</t>
  </si>
  <si>
    <t>FY1331</t>
  </si>
  <si>
    <t>Gouv</t>
  </si>
  <si>
    <t>2021111B4055</t>
  </si>
  <si>
    <t>Mauritania</t>
  </si>
  <si>
    <t>4122Z004M</t>
  </si>
  <si>
    <t>FY1323</t>
  </si>
  <si>
    <t>B2021103775</t>
  </si>
  <si>
    <t>Mauritius</t>
  </si>
  <si>
    <t>3FZ1011A</t>
  </si>
  <si>
    <t>XE561</t>
  </si>
  <si>
    <t>000154A</t>
  </si>
  <si>
    <t>FW5101</t>
  </si>
  <si>
    <t>202108B2330</t>
  </si>
  <si>
    <t>II-510821</t>
  </si>
  <si>
    <t>Mozambique</t>
  </si>
  <si>
    <t>GA6773</t>
  </si>
  <si>
    <t>Serum Life Sciences Ltd</t>
  </si>
  <si>
    <t>Namibia</t>
  </si>
  <si>
    <t>PW40388</t>
  </si>
  <si>
    <t>XE801</t>
  </si>
  <si>
    <t>I-860421</t>
  </si>
  <si>
    <t>Niger</t>
  </si>
  <si>
    <t>PW40381</t>
  </si>
  <si>
    <t>202111B4137</t>
  </si>
  <si>
    <t>MF2109097</t>
  </si>
  <si>
    <t>Nigeria</t>
  </si>
  <si>
    <t>J and J</t>
  </si>
  <si>
    <t>093K21A</t>
  </si>
  <si>
    <t>38020CD</t>
  </si>
  <si>
    <t>Republic of Congo</t>
  </si>
  <si>
    <t>ACC0092</t>
  </si>
  <si>
    <t>XE443</t>
  </si>
  <si>
    <t>B2021103560</t>
  </si>
  <si>
    <t>L591121</t>
  </si>
  <si>
    <t>Rwanda</t>
  </si>
  <si>
    <t>4120Z030</t>
  </si>
  <si>
    <t>ERI7449</t>
  </si>
  <si>
    <t>Sao Tome and Principe</t>
  </si>
  <si>
    <t>028M21A</t>
  </si>
  <si>
    <t>Senegal</t>
  </si>
  <si>
    <t>NO45A</t>
  </si>
  <si>
    <t>FY1803</t>
  </si>
  <si>
    <t>B2021093164</t>
  </si>
  <si>
    <t>Seychelles</t>
  </si>
  <si>
    <t>4120Z025</t>
  </si>
  <si>
    <t>GE0694</t>
  </si>
  <si>
    <t>202105B0963</t>
  </si>
  <si>
    <t>1-260321</t>
  </si>
  <si>
    <t>Sierra Leone</t>
  </si>
  <si>
    <t>NO52A</t>
  </si>
  <si>
    <t>XE667</t>
  </si>
  <si>
    <t>J202107061</t>
  </si>
  <si>
    <t>South Africa</t>
  </si>
  <si>
    <t>South Sudan</t>
  </si>
  <si>
    <t>220H21A</t>
  </si>
  <si>
    <t>Togo</t>
  </si>
  <si>
    <t>XE611</t>
  </si>
  <si>
    <t>GN6342</t>
  </si>
  <si>
    <t>G202103020</t>
  </si>
  <si>
    <t>Uganda</t>
  </si>
  <si>
    <t>PW40346</t>
  </si>
  <si>
    <t>XF371</t>
  </si>
  <si>
    <t>012L21A</t>
  </si>
  <si>
    <t>L202106040</t>
  </si>
  <si>
    <t>United Republic of Tanzania</t>
  </si>
  <si>
    <t>024K21A</t>
  </si>
  <si>
    <t>GN6343</t>
  </si>
  <si>
    <t>202111B4087</t>
  </si>
  <si>
    <t>202112258G</t>
  </si>
  <si>
    <t>Zambia</t>
  </si>
  <si>
    <t>NT0030</t>
  </si>
  <si>
    <t>8006542
8006950
8006541
8006952</t>
  </si>
  <si>
    <t>20202030012W
2022030013W
2022030015W</t>
  </si>
  <si>
    <t>Zimbabwe</t>
  </si>
  <si>
    <t>I202103008</t>
  </si>
  <si>
    <t>AB0025</t>
  </si>
  <si>
    <t>PW40026</t>
  </si>
  <si>
    <t>ABX3121</t>
  </si>
  <si>
    <t>CTMAV529</t>
  </si>
  <si>
    <t>4120Z018</t>
  </si>
  <si>
    <t>ABA8731</t>
  </si>
  <si>
    <t>ACA8723</t>
  </si>
  <si>
    <t>ACB0233</t>
  </si>
  <si>
    <t>ACB373781</t>
  </si>
  <si>
    <t>ACA8727</t>
  </si>
  <si>
    <t>ACA8717</t>
  </si>
  <si>
    <t>214C21A</t>
  </si>
  <si>
    <t>202106B1326</t>
  </si>
  <si>
    <t>202109177E</t>
  </si>
  <si>
    <t>202108136O</t>
  </si>
  <si>
    <t>202108173G</t>
  </si>
  <si>
    <t>202108175K</t>
  </si>
  <si>
    <t>202108176K</t>
  </si>
  <si>
    <t>202108169E</t>
  </si>
  <si>
    <t>202108170E</t>
  </si>
  <si>
    <t>202108128O</t>
  </si>
  <si>
    <t>202108129O</t>
  </si>
  <si>
    <t>202108139M</t>
  </si>
  <si>
    <t>202108149G</t>
  </si>
  <si>
    <t>202108161K</t>
  </si>
  <si>
    <t>202108162K</t>
  </si>
  <si>
    <t>202108158K</t>
  </si>
  <si>
    <t>202108134M</t>
  </si>
  <si>
    <t>202108135M</t>
  </si>
  <si>
    <t>202108151F</t>
  </si>
  <si>
    <t>202108157K</t>
  </si>
  <si>
    <t>202107116K</t>
  </si>
  <si>
    <t>202107120I</t>
  </si>
  <si>
    <t>202107125K</t>
  </si>
  <si>
    <t>202106058P</t>
  </si>
  <si>
    <t>202106059P</t>
  </si>
  <si>
    <t>202106099K</t>
  </si>
  <si>
    <t>202106104I</t>
  </si>
  <si>
    <t>202106100I</t>
  </si>
  <si>
    <t>202106101I</t>
  </si>
  <si>
    <t>202106098I</t>
  </si>
  <si>
    <t>202106101K</t>
  </si>
  <si>
    <t>202106051P</t>
  </si>
  <si>
    <t>202106050P</t>
  </si>
  <si>
    <t>202106090K</t>
  </si>
  <si>
    <t>C202105085 et 2021050110 et 2021050120</t>
  </si>
  <si>
    <t>202107111I</t>
  </si>
  <si>
    <t>B202106054</t>
  </si>
  <si>
    <t>B202108106</t>
  </si>
  <si>
    <t>B202108105</t>
  </si>
  <si>
    <t>B202108104</t>
  </si>
  <si>
    <t>B202107103</t>
  </si>
  <si>
    <t>C202107145</t>
  </si>
  <si>
    <t>C202107144</t>
  </si>
  <si>
    <t>C202107143</t>
  </si>
  <si>
    <t>C202107142</t>
  </si>
  <si>
    <t>C202107141</t>
  </si>
  <si>
    <t>B202106059</t>
  </si>
  <si>
    <t>B202106058</t>
  </si>
  <si>
    <t>B202106056</t>
  </si>
  <si>
    <t>B202106057</t>
  </si>
  <si>
    <t>B202106055</t>
  </si>
  <si>
    <t>B202106052</t>
  </si>
  <si>
    <t>1-510821</t>
  </si>
  <si>
    <t>2-580821</t>
  </si>
  <si>
    <t>2-590821</t>
  </si>
  <si>
    <t>1-1050521</t>
  </si>
  <si>
    <t>2-560521</t>
  </si>
  <si>
    <t>1-690421</t>
  </si>
  <si>
    <t>1-410321</t>
  </si>
  <si>
    <t>1-440321</t>
  </si>
  <si>
    <t>1-470321</t>
  </si>
  <si>
    <t>1-120121 et 2-130221</t>
  </si>
  <si>
    <t>1-031220</t>
  </si>
  <si>
    <t>NM0003</t>
  </si>
  <si>
    <t>ACB1241</t>
  </si>
  <si>
    <t>77 906</t>
  </si>
  <si>
    <t>NL0235</t>
  </si>
  <si>
    <t>ABZ6248</t>
  </si>
  <si>
    <t>ACA1948</t>
  </si>
  <si>
    <t>NJ0337</t>
  </si>
  <si>
    <t>ABZ5778</t>
  </si>
  <si>
    <t>ABY4055</t>
  </si>
  <si>
    <t>ABY9244</t>
  </si>
  <si>
    <t>PV46704</t>
  </si>
  <si>
    <t>4120Z028</t>
  </si>
  <si>
    <t>4120Z029</t>
  </si>
  <si>
    <t>ACB8105</t>
  </si>
  <si>
    <t>ACB0242</t>
  </si>
  <si>
    <t>XE530</t>
  </si>
  <si>
    <t>XE478</t>
  </si>
  <si>
    <t>XE494</t>
  </si>
  <si>
    <t>XE427</t>
  </si>
  <si>
    <t>220C21A</t>
  </si>
  <si>
    <t>209D21A</t>
  </si>
  <si>
    <t>000113A</t>
  </si>
  <si>
    <t>058G21A</t>
  </si>
  <si>
    <t>033G21A</t>
  </si>
  <si>
    <t>060G21A</t>
  </si>
  <si>
    <t>FR1796</t>
  </si>
  <si>
    <t>FR2457</t>
  </si>
  <si>
    <t>FR4876</t>
  </si>
  <si>
    <t>FM2955</t>
  </si>
  <si>
    <t>FM2959</t>
  </si>
  <si>
    <t>FJ8759</t>
  </si>
  <si>
    <t>FJ8764</t>
  </si>
  <si>
    <t>FL3206</t>
  </si>
  <si>
    <t>FL3208</t>
  </si>
  <si>
    <t>33006BD</t>
  </si>
  <si>
    <t>FJ1612</t>
  </si>
  <si>
    <t>32006BA</t>
  </si>
  <si>
    <t>32021BD</t>
  </si>
  <si>
    <t>32136BA</t>
  </si>
  <si>
    <t>32155BA</t>
  </si>
  <si>
    <t>31075BD</t>
  </si>
  <si>
    <t>FF2594</t>
  </si>
  <si>
    <t>FF5111</t>
  </si>
  <si>
    <t>FC889</t>
  </si>
  <si>
    <t>B2021103519</t>
  </si>
  <si>
    <t>B2021103520</t>
  </si>
  <si>
    <t>B2021103521</t>
  </si>
  <si>
    <t>B2021103517</t>
  </si>
  <si>
    <t>B2021103506</t>
  </si>
  <si>
    <t>B2021103502</t>
  </si>
  <si>
    <t>B2021093255</t>
  </si>
  <si>
    <t>B2021093215</t>
  </si>
  <si>
    <t>B2021093216</t>
  </si>
  <si>
    <t>B2021093218</t>
  </si>
  <si>
    <t>B2021093221</t>
  </si>
  <si>
    <t>B2021093236</t>
  </si>
  <si>
    <t>B2021093217</t>
  </si>
  <si>
    <t>B2021093219</t>
  </si>
  <si>
    <t>B2021092845</t>
  </si>
  <si>
    <t>B2021092846</t>
  </si>
  <si>
    <t>B2021092910</t>
  </si>
  <si>
    <t>B2021082798</t>
  </si>
  <si>
    <t>B2021082799</t>
  </si>
  <si>
    <t>B2021092844</t>
  </si>
  <si>
    <t>B2021082800</t>
  </si>
  <si>
    <t>202108B2328</t>
  </si>
  <si>
    <t>202108B2329</t>
  </si>
  <si>
    <t>202107B1758</t>
  </si>
  <si>
    <t>202107B1767</t>
  </si>
  <si>
    <t>202107B1768</t>
  </si>
  <si>
    <t>202105B0965</t>
  </si>
  <si>
    <t>II540821</t>
  </si>
  <si>
    <t>II580821</t>
  </si>
  <si>
    <t>II-120221</t>
  </si>
  <si>
    <t>II-710621</t>
  </si>
  <si>
    <t>I-1030521</t>
  </si>
  <si>
    <t>I-150521</t>
  </si>
  <si>
    <t>I-920521</t>
  </si>
  <si>
    <t>I-930521</t>
  </si>
  <si>
    <t>II1880621</t>
  </si>
  <si>
    <t>II680521</t>
  </si>
  <si>
    <t>I-410421</t>
  </si>
  <si>
    <t>I-560421/5</t>
  </si>
  <si>
    <t>I-600421/1</t>
  </si>
  <si>
    <t>I-600421/3</t>
  </si>
  <si>
    <t>I-870421</t>
  </si>
  <si>
    <t>I-560421/3</t>
  </si>
  <si>
    <t>I-560421/4</t>
  </si>
  <si>
    <t>I-600421/2</t>
  </si>
  <si>
    <t>I-470421</t>
  </si>
  <si>
    <t>I-560421/1</t>
  </si>
  <si>
    <t>I-560421/2</t>
  </si>
  <si>
    <t>I-440321</t>
  </si>
  <si>
    <t>ACA3094</t>
  </si>
  <si>
    <t>4121Z009</t>
  </si>
  <si>
    <t>ACC1439</t>
  </si>
  <si>
    <t>ACC1443</t>
  </si>
  <si>
    <t>215H21A</t>
  </si>
  <si>
    <t>ACB0239</t>
  </si>
  <si>
    <t>ACB5522</t>
  </si>
  <si>
    <t>X442</t>
  </si>
  <si>
    <t>219C21-2A</t>
  </si>
  <si>
    <t>201E21A</t>
  </si>
  <si>
    <t>217D21A</t>
  </si>
  <si>
    <t>074J21A</t>
  </si>
  <si>
    <t>FT0067</t>
  </si>
  <si>
    <t>FT0875</t>
  </si>
  <si>
    <t>FT5336</t>
  </si>
  <si>
    <t>34020BD</t>
  </si>
  <si>
    <t>202201006G</t>
  </si>
  <si>
    <t>E202102009</t>
  </si>
  <si>
    <t>B202102008</t>
  </si>
  <si>
    <t>C202102007</t>
  </si>
  <si>
    <t>202109197K</t>
  </si>
  <si>
    <t>202109195K</t>
  </si>
  <si>
    <t>C202108147</t>
  </si>
  <si>
    <t>C202108148</t>
  </si>
  <si>
    <t>L-270821</t>
  </si>
  <si>
    <t>L-280821</t>
  </si>
  <si>
    <t>AB0024</t>
  </si>
  <si>
    <t>AB0029</t>
  </si>
  <si>
    <t>PW40029</t>
  </si>
  <si>
    <t>ABX3118</t>
  </si>
  <si>
    <t>4121Z010</t>
  </si>
  <si>
    <t>CTMAV522</t>
  </si>
  <si>
    <t>XE531</t>
  </si>
  <si>
    <t>XE442</t>
  </si>
  <si>
    <t>XE444</t>
  </si>
  <si>
    <t>000032A</t>
  </si>
  <si>
    <t>000056A</t>
  </si>
  <si>
    <t>FN3759</t>
  </si>
  <si>
    <t>FN1671</t>
  </si>
  <si>
    <t>FN3758</t>
  </si>
  <si>
    <t>ACB3152</t>
  </si>
  <si>
    <t>FJ8756</t>
  </si>
  <si>
    <t>FD7220</t>
  </si>
  <si>
    <t>FC8889</t>
  </si>
  <si>
    <t>202108164G</t>
  </si>
  <si>
    <t>202106083K</t>
  </si>
  <si>
    <t>202106076K</t>
  </si>
  <si>
    <t>202105067K</t>
  </si>
  <si>
    <t>J202103014</t>
  </si>
  <si>
    <t>B202108112</t>
  </si>
  <si>
    <t>ABZ3411</t>
  </si>
  <si>
    <t>PW40028</t>
  </si>
  <si>
    <t>ABX5111</t>
  </si>
  <si>
    <t>2021108B157</t>
  </si>
  <si>
    <t>XE771</t>
  </si>
  <si>
    <t>ACC4553</t>
  </si>
  <si>
    <t>XE701</t>
  </si>
  <si>
    <t>202K21A</t>
  </si>
  <si>
    <t>206J21A</t>
  </si>
  <si>
    <t>XE560</t>
  </si>
  <si>
    <t>XE564</t>
  </si>
  <si>
    <t>ACB3222</t>
  </si>
  <si>
    <t>XE481</t>
  </si>
  <si>
    <t>209C21A</t>
  </si>
  <si>
    <t>21C13-04</t>
  </si>
  <si>
    <t>FR4877</t>
  </si>
  <si>
    <t>FL3201</t>
  </si>
  <si>
    <t>FM3292</t>
  </si>
  <si>
    <t>FM3468</t>
  </si>
  <si>
    <t>202111B4038</t>
  </si>
  <si>
    <t>B202107092</t>
  </si>
  <si>
    <t>B202107093</t>
  </si>
  <si>
    <t>B202107094</t>
  </si>
  <si>
    <t>B202107060A</t>
  </si>
  <si>
    <t>B202107090</t>
  </si>
  <si>
    <t>XE533</t>
  </si>
  <si>
    <t>XE495</t>
  </si>
  <si>
    <t>202108B2621</t>
  </si>
  <si>
    <t>210 074</t>
  </si>
  <si>
    <t>ABY1312</t>
  </si>
  <si>
    <t>ABZ1790</t>
  </si>
  <si>
    <t>ABX4044</t>
  </si>
  <si>
    <t>ABX5105</t>
  </si>
  <si>
    <t>FY3612</t>
  </si>
  <si>
    <t>FX7171</t>
  </si>
  <si>
    <t>FR2955</t>
  </si>
  <si>
    <t>ER7449</t>
  </si>
  <si>
    <t>4121Z026</t>
  </si>
  <si>
    <t>4124Z015</t>
  </si>
  <si>
    <t>204K21A</t>
  </si>
  <si>
    <t>XE700</t>
  </si>
  <si>
    <t>XE665</t>
  </si>
  <si>
    <t>XE686</t>
  </si>
  <si>
    <t>XE498</t>
  </si>
  <si>
    <t>34025BD</t>
  </si>
  <si>
    <t>B2021103522</t>
  </si>
  <si>
    <t>B2021103524</t>
  </si>
  <si>
    <t>PW40027</t>
  </si>
  <si>
    <t>ACC3824</t>
  </si>
  <si>
    <t>ACC5104</t>
  </si>
  <si>
    <t>ACC6925</t>
  </si>
  <si>
    <t>205D21-2A</t>
  </si>
  <si>
    <t>205D21A</t>
  </si>
  <si>
    <t>I-610821</t>
  </si>
  <si>
    <t>XE768</t>
  </si>
  <si>
    <t>XE772</t>
  </si>
  <si>
    <t>XE800</t>
  </si>
  <si>
    <t>ACC0649</t>
  </si>
  <si>
    <t>ACC0652</t>
  </si>
  <si>
    <t>205K21A</t>
  </si>
  <si>
    <t>206K21A</t>
  </si>
  <si>
    <t>XE767</t>
  </si>
  <si>
    <t>ACC4362</t>
  </si>
  <si>
    <t>XE683</t>
  </si>
  <si>
    <t>203D21A</t>
  </si>
  <si>
    <t>208D21A</t>
  </si>
  <si>
    <t>32006BA </t>
  </si>
  <si>
    <t>32025BD</t>
  </si>
  <si>
    <t>FE2625</t>
  </si>
  <si>
    <t>4120Z004</t>
  </si>
  <si>
    <t>FT 5336</t>
  </si>
  <si>
    <t>202109B2857</t>
  </si>
  <si>
    <t>202107B1756</t>
  </si>
  <si>
    <t>202106B1328</t>
  </si>
  <si>
    <t>202105B1047</t>
  </si>
  <si>
    <t>4121MC174</t>
  </si>
  <si>
    <t>PW40331</t>
  </si>
  <si>
    <t>NP0087</t>
  </si>
  <si>
    <t>NM0225</t>
  </si>
  <si>
    <t>ACA3098</t>
  </si>
  <si>
    <t>ACA6144</t>
  </si>
  <si>
    <t>ACA6147</t>
  </si>
  <si>
    <t>AB0020</t>
  </si>
  <si>
    <t>NJ0138</t>
  </si>
  <si>
    <t>AB001V</t>
  </si>
  <si>
    <t>ABY4588</t>
  </si>
  <si>
    <t>ABZ6077</t>
  </si>
  <si>
    <t>ABW3114</t>
  </si>
  <si>
    <t>4120Z007</t>
  </si>
  <si>
    <t>4121Z006</t>
  </si>
  <si>
    <t>4120Z027</t>
  </si>
  <si>
    <t>XE863</t>
  </si>
  <si>
    <t>ACB6893</t>
  </si>
  <si>
    <t>ACB6895</t>
  </si>
  <si>
    <t>XE666</t>
  </si>
  <si>
    <t>XE532</t>
  </si>
  <si>
    <t>208D21-2A</t>
  </si>
  <si>
    <t>219C21A</t>
  </si>
  <si>
    <t>XE 436</t>
  </si>
  <si>
    <t>GP3963</t>
  </si>
  <si>
    <t>FY1305</t>
  </si>
  <si>
    <t>363002BA</t>
  </si>
  <si>
    <t>343108D</t>
  </si>
  <si>
    <t>FM7376</t>
  </si>
  <si>
    <t>FM7378</t>
  </si>
  <si>
    <t>FK0738</t>
  </si>
  <si>
    <t>FK6268</t>
  </si>
  <si>
    <t>FL4574</t>
  </si>
  <si>
    <t>31134TB</t>
  </si>
  <si>
    <t>FH8773</t>
  </si>
  <si>
    <t>FJ5973</t>
  </si>
  <si>
    <t>FJ8041</t>
  </si>
  <si>
    <t>FK6304</t>
  </si>
  <si>
    <t>31051BD</t>
  </si>
  <si>
    <t>31055BD</t>
  </si>
  <si>
    <t>FE2083</t>
  </si>
  <si>
    <t>4122Z001</t>
  </si>
  <si>
    <t>NP00087</t>
  </si>
  <si>
    <t>4121Z007</t>
  </si>
  <si>
    <t>XF671</t>
  </si>
  <si>
    <t>XF673</t>
  </si>
  <si>
    <t>XF404</t>
  </si>
  <si>
    <t>207K21A</t>
  </si>
  <si>
    <t>ACC0651</t>
  </si>
  <si>
    <t>ACC7340</t>
  </si>
  <si>
    <t>ACC7339</t>
  </si>
  <si>
    <t>203J21A</t>
  </si>
  <si>
    <t>XE5608</t>
  </si>
  <si>
    <t>000399A</t>
  </si>
  <si>
    <t>000416A</t>
  </si>
  <si>
    <t>022K21A</t>
  </si>
  <si>
    <t>023K21A</t>
  </si>
  <si>
    <t>057E21A</t>
  </si>
  <si>
    <t>GN8447</t>
  </si>
  <si>
    <t>37100CD</t>
  </si>
  <si>
    <t>FM2957</t>
  </si>
  <si>
    <t>FH8029</t>
  </si>
  <si>
    <t>32131BD</t>
  </si>
  <si>
    <t>FH8092</t>
  </si>
  <si>
    <t>B23710055A</t>
  </si>
  <si>
    <t>MF2108079</t>
  </si>
  <si>
    <t>MF2108082</t>
  </si>
  <si>
    <t>MF2108083</t>
  </si>
  <si>
    <t>MF2108085</t>
  </si>
  <si>
    <t>MF2108086</t>
  </si>
  <si>
    <t>MF2108088</t>
  </si>
  <si>
    <t>MF2108089</t>
  </si>
  <si>
    <t>MF2108080</t>
  </si>
  <si>
    <t>MF2108087</t>
  </si>
  <si>
    <t>MF2108090</t>
  </si>
  <si>
    <t>MF2108084</t>
  </si>
  <si>
    <t>202108159Y</t>
  </si>
  <si>
    <t>MF2108081</t>
  </si>
  <si>
    <t>000355A</t>
  </si>
  <si>
    <t>202105B0953</t>
  </si>
  <si>
    <t>A04285</t>
  </si>
  <si>
    <t>A04381</t>
  </si>
  <si>
    <t>A04243</t>
  </si>
  <si>
    <t>AO3929</t>
  </si>
  <si>
    <t>AO3898</t>
  </si>
  <si>
    <t>AO3899</t>
  </si>
  <si>
    <t>AO3900</t>
  </si>
  <si>
    <t>AO3901</t>
  </si>
  <si>
    <t>AO3894</t>
  </si>
  <si>
    <t>AO3895</t>
  </si>
  <si>
    <t>FT5335</t>
  </si>
  <si>
    <t>FR2449</t>
  </si>
  <si>
    <t>FL4209</t>
  </si>
  <si>
    <t>FH 8022</t>
  </si>
  <si>
    <t>PV46681</t>
  </si>
  <si>
    <t>PV46682</t>
  </si>
  <si>
    <t>PV46686</t>
  </si>
  <si>
    <t>412Z009</t>
  </si>
  <si>
    <t>4121Z008</t>
  </si>
  <si>
    <t>215C2A</t>
  </si>
  <si>
    <t>ACC1442</t>
  </si>
  <si>
    <t>B2021103592</t>
  </si>
  <si>
    <t>B2021103593</t>
  </si>
  <si>
    <t>B2021103594</t>
  </si>
  <si>
    <t>B2021103595</t>
  </si>
  <si>
    <t>B2021103597</t>
  </si>
  <si>
    <t>ACB8108</t>
  </si>
  <si>
    <t>ACB8111</t>
  </si>
  <si>
    <t>ACB8112</t>
  </si>
  <si>
    <t>ACB8115</t>
  </si>
  <si>
    <t>ACB8119</t>
  </si>
  <si>
    <t>ACC0108</t>
  </si>
  <si>
    <t>ACC0303</t>
  </si>
  <si>
    <t>ACB3781</t>
  </si>
  <si>
    <t>202108B2622</t>
  </si>
  <si>
    <t>202108B2623</t>
  </si>
  <si>
    <t>XE559</t>
  </si>
  <si>
    <t>FJ8784</t>
  </si>
  <si>
    <t>FG3534</t>
  </si>
  <si>
    <t>FM7383</t>
  </si>
  <si>
    <t>FM7384</t>
  </si>
  <si>
    <t>ACA 4541</t>
  </si>
  <si>
    <t>ACA 5775</t>
  </si>
  <si>
    <t>215C21A</t>
  </si>
  <si>
    <t>FL 3206</t>
  </si>
  <si>
    <t>FL 1937</t>
  </si>
  <si>
    <t>ACC4360</t>
  </si>
  <si>
    <t>1822802 (E-21-055)</t>
  </si>
  <si>
    <t>FT 5332</t>
  </si>
  <si>
    <t>FT5332</t>
  </si>
  <si>
    <t>4121MC149</t>
  </si>
  <si>
    <t>4121MF011</t>
  </si>
  <si>
    <t>N032A</t>
  </si>
  <si>
    <t>ACB6283</t>
  </si>
  <si>
    <t>ACB1237</t>
  </si>
  <si>
    <t>ACB3799</t>
  </si>
  <si>
    <t>NL0119</t>
  </si>
  <si>
    <t>PW40173</t>
  </si>
  <si>
    <t>ACA5483</t>
  </si>
  <si>
    <t>ACA7298</t>
  </si>
  <si>
    <t>ACA8313</t>
  </si>
  <si>
    <t>ACA8319</t>
  </si>
  <si>
    <t>NK0113</t>
  </si>
  <si>
    <t>NL0118</t>
  </si>
  <si>
    <t>NL0237</t>
  </si>
  <si>
    <t>NJ0140</t>
  </si>
  <si>
    <t>AB0027</t>
  </si>
  <si>
    <t>ABZ3033</t>
  </si>
  <si>
    <t>ABZ4664</t>
  </si>
  <si>
    <t>ABZ4667</t>
  </si>
  <si>
    <t>ABZ5625</t>
  </si>
  <si>
    <t>PW40095</t>
  </si>
  <si>
    <t>A001522764</t>
  </si>
  <si>
    <t>A001522765</t>
  </si>
  <si>
    <t>ACB8107</t>
  </si>
  <si>
    <t>XE566</t>
  </si>
  <si>
    <t>XE529</t>
  </si>
  <si>
    <t>XE534</t>
  </si>
  <si>
    <t>XE389</t>
  </si>
  <si>
    <t>215D21A</t>
  </si>
  <si>
    <t>048E21A</t>
  </si>
  <si>
    <t>055E21A</t>
  </si>
  <si>
    <t>37090CD</t>
  </si>
  <si>
    <t>FR2452</t>
  </si>
  <si>
    <t>FT5334</t>
  </si>
  <si>
    <t>FR2447</t>
  </si>
  <si>
    <t>34005BD</t>
  </si>
  <si>
    <t>FN4071</t>
  </si>
  <si>
    <t>FR5493</t>
  </si>
  <si>
    <t>33010BD</t>
  </si>
  <si>
    <t>1-100121</t>
  </si>
  <si>
    <t>11-030121</t>
  </si>
  <si>
    <t>AB0026</t>
  </si>
  <si>
    <t>Disinfection and landfill</t>
  </si>
  <si>
    <t>217J21A</t>
  </si>
  <si>
    <t>ACB3308</t>
  </si>
  <si>
    <t>GA2988</t>
  </si>
  <si>
    <t>FR2456</t>
  </si>
  <si>
    <t>35020BD</t>
  </si>
  <si>
    <t>P0001332</t>
  </si>
  <si>
    <t>SH 8022</t>
  </si>
  <si>
    <t>2022030017W</t>
  </si>
  <si>
    <t>2022030018W</t>
  </si>
  <si>
    <t>2022030019W</t>
  </si>
  <si>
    <t>2022030020W</t>
  </si>
  <si>
    <t>2022030015W</t>
  </si>
  <si>
    <t>202108B2112</t>
  </si>
  <si>
    <t>202107B2078</t>
  </si>
  <si>
    <t>202107B2055</t>
  </si>
  <si>
    <t>202107B2056</t>
  </si>
  <si>
    <t>202107B2060</t>
  </si>
  <si>
    <t>202107B1704</t>
  </si>
  <si>
    <t>2 021 030 368</t>
  </si>
  <si>
    <t>2 021 030 377</t>
  </si>
  <si>
    <t>2 021 010 032</t>
  </si>
  <si>
    <t>2 021 010 033</t>
  </si>
  <si>
    <t>K202103016</t>
  </si>
  <si>
    <t>C202110215</t>
  </si>
  <si>
    <t>C202110214</t>
  </si>
  <si>
    <t>C202108146</t>
  </si>
  <si>
    <t>C202106111</t>
  </si>
  <si>
    <t>C202106112</t>
  </si>
  <si>
    <t>C262106111</t>
  </si>
  <si>
    <t>I-560822</t>
  </si>
  <si>
    <t>I-150520</t>
  </si>
  <si>
    <t>I-180521</t>
  </si>
  <si>
    <t>I-560421</t>
  </si>
  <si>
    <t>I-390421</t>
  </si>
  <si>
    <t>I-210321</t>
  </si>
  <si>
    <t>I-120221</t>
  </si>
  <si>
    <t>486 010 121</t>
  </si>
  <si>
    <t>I-130221</t>
  </si>
  <si>
    <t>PW400228</t>
  </si>
  <si>
    <t>ACC1435</t>
  </si>
  <si>
    <t>217H21A</t>
  </si>
  <si>
    <t>4121Z255</t>
  </si>
  <si>
    <t>4121Z253</t>
  </si>
  <si>
    <t>34015BD</t>
  </si>
  <si>
    <t>ACB1252</t>
  </si>
  <si>
    <t>ACB3580</t>
  </si>
  <si>
    <t>ACB3796</t>
  </si>
  <si>
    <t>NL0249</t>
  </si>
  <si>
    <t>NL0251</t>
  </si>
  <si>
    <t>NN0195</t>
  </si>
  <si>
    <t>ABZ8944</t>
  </si>
  <si>
    <t>ABZ8962</t>
  </si>
  <si>
    <t>NJ0139</t>
  </si>
  <si>
    <t>ABY9147</t>
  </si>
  <si>
    <t>NH0239</t>
  </si>
  <si>
    <t>NH0296</t>
  </si>
  <si>
    <t>PV46705</t>
  </si>
  <si>
    <t>PV46707</t>
  </si>
  <si>
    <t>ABW2953</t>
  </si>
  <si>
    <t>ABW4805</t>
  </si>
  <si>
    <t>ABW9941</t>
  </si>
  <si>
    <t>ABW0891</t>
  </si>
  <si>
    <t>ACB6958</t>
  </si>
  <si>
    <t>ACB6959</t>
  </si>
  <si>
    <t>ACB6047</t>
  </si>
  <si>
    <t>XE528</t>
  </si>
  <si>
    <t>202E21A</t>
  </si>
  <si>
    <t>019F21A</t>
  </si>
  <si>
    <t>061E21A</t>
  </si>
  <si>
    <t>050E21A</t>
  </si>
  <si>
    <t>049E21A</t>
  </si>
  <si>
    <t>FT5331</t>
  </si>
  <si>
    <t>FR2458</t>
  </si>
  <si>
    <t>35065BD</t>
  </si>
  <si>
    <t>34040BD</t>
  </si>
  <si>
    <t>FG3536</t>
  </si>
  <si>
    <t>204D21A</t>
  </si>
  <si>
    <t>XE500</t>
  </si>
  <si>
    <t>2119C21-2C</t>
  </si>
  <si>
    <t>FJ8760</t>
  </si>
  <si>
    <t>XE49A</t>
  </si>
  <si>
    <t>218C21A</t>
  </si>
  <si>
    <t>214D21A</t>
  </si>
  <si>
    <t>Fl3208</t>
  </si>
  <si>
    <t>PV46708</t>
  </si>
  <si>
    <t>4120 Z029</t>
  </si>
  <si>
    <t>XE 802</t>
  </si>
  <si>
    <t xml:space="preserve">
XE701</t>
  </si>
  <si>
    <t xml:space="preserve">XE700
</t>
  </si>
  <si>
    <t>203 J 21A</t>
  </si>
  <si>
    <t>201J21A</t>
  </si>
  <si>
    <t>XE609</t>
  </si>
  <si>
    <t>GJ 2640</t>
  </si>
  <si>
    <t>FM9360</t>
  </si>
  <si>
    <t>202108B2354</t>
  </si>
  <si>
    <t>N031A</t>
  </si>
  <si>
    <t>AU</t>
  </si>
  <si>
    <t>INDIA</t>
  </si>
  <si>
    <t>XE802</t>
  </si>
  <si>
    <t>XE803</t>
  </si>
  <si>
    <t>203K21A</t>
  </si>
  <si>
    <t>FR2559</t>
  </si>
  <si>
    <t>218T21A</t>
  </si>
  <si>
    <t>GA6776</t>
  </si>
  <si>
    <t>FR4879</t>
  </si>
  <si>
    <t>36025BD</t>
  </si>
  <si>
    <t>202201004F</t>
  </si>
  <si>
    <t>C202108154</t>
  </si>
  <si>
    <t>B202108107</t>
  </si>
  <si>
    <t>C202107134</t>
  </si>
  <si>
    <t>C202107133</t>
  </si>
  <si>
    <t>NT0169</t>
  </si>
  <si>
    <t>NP0101</t>
  </si>
  <si>
    <t>NJ0136</t>
  </si>
  <si>
    <t>AB0016</t>
  </si>
  <si>
    <t>4121Z0005</t>
  </si>
  <si>
    <t>ACC5333</t>
  </si>
  <si>
    <t>212D21A</t>
  </si>
  <si>
    <t>XE430</t>
  </si>
  <si>
    <t>219D21-2A</t>
  </si>
  <si>
    <t>3700CD</t>
  </si>
  <si>
    <t>FK0739</t>
  </si>
  <si>
    <t>B20201103556</t>
  </si>
  <si>
    <t>B2021103555</t>
  </si>
  <si>
    <t>B2021093227</t>
  </si>
  <si>
    <t>B2021093228</t>
  </si>
  <si>
    <t>B2350</t>
  </si>
  <si>
    <t>B1327</t>
  </si>
  <si>
    <t>B1329</t>
  </si>
  <si>
    <t>B0965</t>
  </si>
  <si>
    <t>HV0058</t>
  </si>
  <si>
    <t>HV0045</t>
  </si>
  <si>
    <t>4120Z023</t>
  </si>
  <si>
    <t>4120Z019</t>
  </si>
  <si>
    <t>21c17-02</t>
  </si>
  <si>
    <t>FM9281</t>
  </si>
  <si>
    <t>310758D</t>
  </si>
  <si>
    <t>202106B1188</t>
  </si>
  <si>
    <t>II-610821</t>
  </si>
  <si>
    <t>I-960521</t>
  </si>
  <si>
    <t>AZD1222</t>
  </si>
  <si>
    <t>PVA46686</t>
  </si>
  <si>
    <t>XE442,444 &amp;445</t>
  </si>
  <si>
    <t>209D21A, 212D21A, 215D21A</t>
  </si>
  <si>
    <t>210295/21B85</t>
  </si>
  <si>
    <t>ABX1312</t>
  </si>
  <si>
    <t>ABX8332</t>
  </si>
  <si>
    <t>ABX222ACC</t>
  </si>
  <si>
    <t>CTMAV532</t>
  </si>
  <si>
    <t>XE770</t>
  </si>
  <si>
    <t>FG1615</t>
  </si>
  <si>
    <t>32001681A</t>
  </si>
  <si>
    <t>320068A</t>
  </si>
  <si>
    <t>310568A</t>
  </si>
  <si>
    <t>202108B2306</t>
  </si>
  <si>
    <t>202107B1894</t>
  </si>
  <si>
    <t>CTMAV5109</t>
  </si>
  <si>
    <t>214H21A</t>
  </si>
  <si>
    <t>202D21A</t>
  </si>
  <si>
    <t>202111B4128</t>
  </si>
  <si>
    <t>202109B3016</t>
  </si>
  <si>
    <t>202110B3401</t>
  </si>
  <si>
    <t>202109B3017</t>
  </si>
  <si>
    <t>MF2109098</t>
  </si>
  <si>
    <t>MF2109099</t>
  </si>
  <si>
    <t>4121Z261</t>
  </si>
  <si>
    <t>4121Z260</t>
  </si>
  <si>
    <t>4121Z257</t>
  </si>
  <si>
    <t>NJ0335</t>
  </si>
  <si>
    <t>NJ0336</t>
  </si>
  <si>
    <t>NJO335</t>
  </si>
  <si>
    <t>NJO336</t>
  </si>
  <si>
    <t>AB0018</t>
  </si>
  <si>
    <t>AB0019</t>
  </si>
  <si>
    <t>AB0023</t>
  </si>
  <si>
    <t>AZD 1222</t>
  </si>
  <si>
    <t>PW40099</t>
  </si>
  <si>
    <t>PW40100</t>
  </si>
  <si>
    <t>PV46706</t>
  </si>
  <si>
    <t>XE726</t>
  </si>
  <si>
    <t>ACC5076</t>
  </si>
  <si>
    <t>ACC5067</t>
  </si>
  <si>
    <t>XE607</t>
  </si>
  <si>
    <t>XE610</t>
  </si>
  <si>
    <t>XE612</t>
  </si>
  <si>
    <t>XE663</t>
  </si>
  <si>
    <t>XE684</t>
  </si>
  <si>
    <t>XE685</t>
  </si>
  <si>
    <t>212H21A</t>
  </si>
  <si>
    <t>218D21A</t>
  </si>
  <si>
    <t>221D21A</t>
  </si>
  <si>
    <t>XE960</t>
  </si>
  <si>
    <t>XE961</t>
  </si>
  <si>
    <t>XF364</t>
  </si>
  <si>
    <t>XE925</t>
  </si>
  <si>
    <t>XE866</t>
  </si>
  <si>
    <t>XE867</t>
  </si>
  <si>
    <t>XE869</t>
  </si>
  <si>
    <t>213H21A</t>
  </si>
  <si>
    <t>ACA8718</t>
  </si>
  <si>
    <t>ACB3309</t>
  </si>
  <si>
    <t>ACB3412</t>
  </si>
  <si>
    <t>ACA6116</t>
  </si>
  <si>
    <t>XE480</t>
  </si>
  <si>
    <t>201D21A</t>
  </si>
  <si>
    <t>220D21A</t>
  </si>
  <si>
    <t>4121ZZ260</t>
  </si>
  <si>
    <t>087K21A</t>
  </si>
  <si>
    <t>092K21A</t>
  </si>
  <si>
    <t>005J21A</t>
  </si>
  <si>
    <t>091K21A</t>
  </si>
  <si>
    <t>090K21A</t>
  </si>
  <si>
    <t>002F21A</t>
  </si>
  <si>
    <t>059E21A</t>
  </si>
  <si>
    <t>084D21A-1</t>
  </si>
  <si>
    <t>084D21A</t>
  </si>
  <si>
    <t>066D21A</t>
  </si>
  <si>
    <t>FT5337</t>
  </si>
  <si>
    <t>37096CD</t>
  </si>
  <si>
    <t>FR2454</t>
  </si>
  <si>
    <t>FM7379</t>
  </si>
  <si>
    <t>FM7382</t>
  </si>
  <si>
    <t>FL3204</t>
  </si>
  <si>
    <t>FJ1617</t>
  </si>
  <si>
    <t>32021BA</t>
  </si>
  <si>
    <t>32125BA</t>
  </si>
  <si>
    <t>FH8022</t>
  </si>
  <si>
    <t>FL3204/FJ8756</t>
  </si>
  <si>
    <t>2 021 071 575</t>
  </si>
  <si>
    <t>L681121</t>
  </si>
  <si>
    <t>L581121</t>
  </si>
  <si>
    <t>1-560421</t>
  </si>
  <si>
    <t>2-680221</t>
  </si>
  <si>
    <t>1-650421</t>
  </si>
  <si>
    <t>1-150221</t>
  </si>
  <si>
    <t>2-120221</t>
  </si>
  <si>
    <t>4A20Z029</t>
  </si>
  <si>
    <t>4A20Z028</t>
  </si>
  <si>
    <t>ACB6266</t>
  </si>
  <si>
    <t>4121Z005</t>
  </si>
  <si>
    <t>AB0028</t>
  </si>
  <si>
    <t>ABY0165</t>
  </si>
  <si>
    <t>AB0014</t>
  </si>
  <si>
    <t>FT 5338</t>
  </si>
  <si>
    <t>35025BD</t>
  </si>
  <si>
    <t>B2021093166</t>
  </si>
  <si>
    <t>B2021093229</t>
  </si>
  <si>
    <t>B2021093234</t>
  </si>
  <si>
    <t>2 021 061 357</t>
  </si>
  <si>
    <t>2 021 061 556</t>
  </si>
  <si>
    <t>2 021 061 557</t>
  </si>
  <si>
    <t>202106B1531</t>
  </si>
  <si>
    <t>202106B1516</t>
  </si>
  <si>
    <t>HV0022</t>
  </si>
  <si>
    <t>NM0223</t>
  </si>
  <si>
    <t>XE479</t>
  </si>
  <si>
    <t>208K21A</t>
  </si>
  <si>
    <t>36030BD</t>
  </si>
  <si>
    <t>FY4527</t>
  </si>
  <si>
    <t>FTOO67</t>
  </si>
  <si>
    <t>202110B3818</t>
  </si>
  <si>
    <t>8 008364</t>
  </si>
  <si>
    <t>8 004649</t>
  </si>
  <si>
    <t>220J21A</t>
  </si>
  <si>
    <t>8 000882</t>
  </si>
  <si>
    <t>ACA5472</t>
  </si>
  <si>
    <t>4121Z029</t>
  </si>
  <si>
    <t>EX442</t>
  </si>
  <si>
    <t>EX478</t>
  </si>
  <si>
    <t>36005BD</t>
  </si>
  <si>
    <t>FK6303</t>
  </si>
  <si>
    <t>FJ1615</t>
  </si>
  <si>
    <t>31056BA</t>
  </si>
  <si>
    <t>202107073P</t>
  </si>
  <si>
    <t>C202107140</t>
  </si>
  <si>
    <t>C202107139</t>
  </si>
  <si>
    <t>B2021060062</t>
  </si>
  <si>
    <t>ACB6286</t>
  </si>
  <si>
    <t>NL0208</t>
  </si>
  <si>
    <t>NJ0334</t>
  </si>
  <si>
    <t>ABZ8949</t>
  </si>
  <si>
    <t>ABZ3413</t>
  </si>
  <si>
    <t>ABZ5354</t>
  </si>
  <si>
    <t>ABY4057</t>
  </si>
  <si>
    <t>ABZ1448</t>
  </si>
  <si>
    <t>XE857</t>
  </si>
  <si>
    <t>XE864</t>
  </si>
  <si>
    <t>XE865</t>
  </si>
  <si>
    <t>216H21A</t>
  </si>
  <si>
    <t>ACB6034</t>
  </si>
  <si>
    <t>ACB6897</t>
  </si>
  <si>
    <t>ACB0243</t>
  </si>
  <si>
    <t>ACB5894</t>
  </si>
  <si>
    <t>XE562</t>
  </si>
  <si>
    <t>ABZ5320</t>
  </si>
  <si>
    <t>000093A</t>
  </si>
  <si>
    <t>000079A</t>
  </si>
  <si>
    <t>000067A</t>
  </si>
  <si>
    <t>000065A</t>
  </si>
  <si>
    <t>000066A</t>
  </si>
  <si>
    <t>020E21A</t>
  </si>
  <si>
    <t>018E21A</t>
  </si>
  <si>
    <t>016E21A</t>
  </si>
  <si>
    <t>083D21A</t>
  </si>
  <si>
    <t>FR2460</t>
  </si>
  <si>
    <t>FR2461</t>
  </si>
  <si>
    <t>36310BA</t>
  </si>
  <si>
    <t>34305BD</t>
  </si>
  <si>
    <t>FJ8761</t>
  </si>
  <si>
    <t>L202109111</t>
  </si>
  <si>
    <t>L202109110</t>
  </si>
  <si>
    <t>J202108091</t>
  </si>
  <si>
    <t>J202108090</t>
  </si>
  <si>
    <t>XE884</t>
  </si>
  <si>
    <t>XE885</t>
  </si>
  <si>
    <t>XE911</t>
  </si>
  <si>
    <t>XE912</t>
  </si>
  <si>
    <t>ACC7197</t>
  </si>
  <si>
    <t>218J21A</t>
  </si>
  <si>
    <t>209H21A</t>
  </si>
  <si>
    <t>219D21A</t>
  </si>
  <si>
    <t>216D21A</t>
  </si>
  <si>
    <t>207J21A</t>
  </si>
  <si>
    <t>021K21A</t>
  </si>
  <si>
    <t>P0001324</t>
  </si>
  <si>
    <t>202111B4088</t>
  </si>
  <si>
    <t>202111B4100</t>
  </si>
  <si>
    <t>202111B4077</t>
  </si>
  <si>
    <t>202111B4078</t>
  </si>
  <si>
    <t>202112257G</t>
  </si>
  <si>
    <t>210438 
210420</t>
  </si>
  <si>
    <t>XE910
XE911
XE885</t>
  </si>
  <si>
    <t>8001408
8000882</t>
  </si>
  <si>
    <t>1875745
1873278
1875747</t>
  </si>
  <si>
    <t>ACC4553/ACC0652</t>
  </si>
  <si>
    <t>220D21A
202E21A
2014D21A</t>
  </si>
  <si>
    <t>EX4436</t>
  </si>
  <si>
    <t>FM 7377</t>
  </si>
  <si>
    <t>FR9187</t>
  </si>
  <si>
    <t>P0001431</t>
  </si>
  <si>
    <t>340058D
FL3204</t>
  </si>
  <si>
    <t>202111B4045</t>
  </si>
  <si>
    <t>2021093100
2021093101</t>
  </si>
  <si>
    <t>2021093101
2021093102
2021093103</t>
  </si>
  <si>
    <t>2021093103
2021093104</t>
  </si>
  <si>
    <t>202107B1711</t>
  </si>
  <si>
    <t>37F21004A</t>
  </si>
  <si>
    <t>202110B3792</t>
  </si>
  <si>
    <t>202110B3778</t>
  </si>
  <si>
    <t>202110B3779</t>
  </si>
  <si>
    <t>202110B3754</t>
  </si>
  <si>
    <t>202110B3755</t>
  </si>
  <si>
    <t>202108B2403</t>
  </si>
  <si>
    <t>202108B2404</t>
  </si>
  <si>
    <t>202108B2375</t>
  </si>
  <si>
    <t>202108B2376</t>
  </si>
  <si>
    <t>202108B2347</t>
  </si>
  <si>
    <t>202108B2348</t>
  </si>
  <si>
    <t>202108B2350</t>
  </si>
  <si>
    <t>202108B2355</t>
  </si>
  <si>
    <t>202107B1892</t>
  </si>
  <si>
    <t>202107B1893</t>
  </si>
  <si>
    <t>202107B1895</t>
  </si>
  <si>
    <t>202107B1896</t>
  </si>
  <si>
    <t>202105B1549</t>
  </si>
  <si>
    <t>202105B1554</t>
  </si>
  <si>
    <t>202105B1532</t>
  </si>
  <si>
    <t>202100B1021</t>
  </si>
  <si>
    <t>202105B1022</t>
  </si>
  <si>
    <t>202105B1535</t>
  </si>
  <si>
    <t>202105B1546</t>
  </si>
  <si>
    <t>202105B1553</t>
  </si>
  <si>
    <t>I202103007</t>
  </si>
  <si>
    <t>K202102002</t>
  </si>
  <si>
    <t>I202103006</t>
  </si>
  <si>
    <t>202109214G</t>
  </si>
  <si>
    <t>202109168H</t>
  </si>
  <si>
    <t>202109192I</t>
  </si>
  <si>
    <t>202109193G</t>
  </si>
  <si>
    <t>202109165H</t>
  </si>
  <si>
    <t>202109166H</t>
  </si>
  <si>
    <t>202109191G</t>
  </si>
  <si>
    <t>202109187G</t>
  </si>
  <si>
    <t>202108134O</t>
  </si>
  <si>
    <t>202108173E</t>
  </si>
  <si>
    <t>202108175E</t>
  </si>
  <si>
    <t>202108140M</t>
  </si>
  <si>
    <t>202108156F</t>
  </si>
  <si>
    <t>202106093I</t>
  </si>
  <si>
    <t>202106097K</t>
  </si>
  <si>
    <t>202106056P</t>
  </si>
  <si>
    <t>202106094K</t>
  </si>
  <si>
    <t>202106093K</t>
  </si>
  <si>
    <t>202105062K</t>
  </si>
  <si>
    <t>Row Labels</t>
  </si>
  <si>
    <t>Grand Total</t>
  </si>
  <si>
    <t>Sum of Total  Available stock</t>
  </si>
  <si>
    <t>Column Labels</t>
  </si>
  <si>
    <t>Average of Total Administered by country for All vaccine</t>
  </si>
  <si>
    <t>Average of Number of days since the start of vaccination of the type of vaccine</t>
  </si>
  <si>
    <t>Average Daily Doses Administered</t>
  </si>
  <si>
    <t xml:space="preserve">Sum of Total  doses   that  can  be   used   before  expiry </t>
  </si>
  <si>
    <t>Sum of Total remaining dose that may expire</t>
  </si>
  <si>
    <t>Country</t>
  </si>
  <si>
    <t>Total Number of Doses At Risk of Expiry</t>
  </si>
  <si>
    <t>Countries</t>
  </si>
  <si>
    <t>Produit/Product Type</t>
  </si>
  <si>
    <t>Source 
(Mechanism)</t>
  </si>
  <si>
    <t>Laboratory
(Type)</t>
  </si>
  <si>
    <t>Date of receipt</t>
  </si>
  <si>
    <t>,</t>
  </si>
  <si>
    <t>Expired doses destroyed</t>
  </si>
  <si>
    <t>Destruction technique</t>
  </si>
  <si>
    <t>Date of receipt assessed</t>
  </si>
  <si>
    <t>Packaging (Dose/Vial)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</si>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</sst>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yy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14" fontId="10" fillId="0" borderId="9" xfId="0" applyNumberFormat="1" applyFont="1" applyBorder="1" applyAlignment="1">
      <alignment horizontal="center"/>
    </xf>
    <xf numFmtId="10" fontId="10" fillId="0" borderId="9" xfId="0" applyNumberFormat="1" applyFont="1" applyBorder="1" applyAlignment="1">
      <alignment horizontal="center"/>
    </xf>
    <xf numFmtId="10" fontId="10" fillId="0" borderId="1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3" fontId="10" fillId="0" borderId="12" xfId="0" applyNumberFormat="1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10" fontId="10" fillId="0" borderId="13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3" fontId="10" fillId="2" borderId="12" xfId="0" applyNumberFormat="1" applyFont="1" applyFill="1" applyBorder="1" applyAlignment="1">
      <alignment horizontal="center"/>
    </xf>
    <xf numFmtId="10" fontId="10" fillId="2" borderId="12" xfId="0" applyNumberFormat="1" applyFont="1" applyFill="1" applyBorder="1" applyAlignment="1">
      <alignment horizontal="center"/>
    </xf>
    <xf numFmtId="10" fontId="10" fillId="2" borderId="13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164" fontId="10" fillId="0" borderId="15" xfId="0" applyNumberFormat="1" applyFont="1" applyBorder="1" applyAlignment="1">
      <alignment horizontal="center"/>
    </xf>
    <xf numFmtId="3" fontId="10" fillId="0" borderId="15" xfId="0" applyNumberFormat="1" applyFont="1" applyBorder="1" applyAlignment="1">
      <alignment horizontal="center"/>
    </xf>
    <xf numFmtId="14" fontId="10" fillId="0" borderId="15" xfId="0" applyNumberFormat="1" applyFont="1" applyBorder="1" applyAlignment="1">
      <alignment horizontal="center"/>
    </xf>
    <xf numFmtId="10" fontId="10" fillId="0" borderId="15" xfId="0" applyNumberFormat="1" applyFont="1" applyBorder="1" applyAlignment="1">
      <alignment horizontal="center"/>
    </xf>
    <xf numFmtId="10" fontId="10" fillId="0" borderId="16" xfId="0" applyNumberFormat="1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9" fillId="0" borderId="0" xfId="0" applyFont="1" applyAlignment="1">
      <alignment horizontal="left"/>
    </xf>
    <xf numFmtId="165" fontId="9" fillId="0" borderId="0" xfId="1" pivotButton="1" applyNumberFormat="1" applyFont="1"/>
    <xf numFmtId="165" fontId="9" fillId="0" borderId="0" xfId="1" applyNumberFormat="1" applyFont="1"/>
    <xf numFmtId="165" fontId="9" fillId="0" borderId="0" xfId="1" applyNumberFormat="1" applyFont="1" applyAlignment="1">
      <alignment horizontal="left"/>
    </xf>
    <xf numFmtId="165" fontId="9" fillId="0" borderId="0" xfId="0" pivotButton="1" applyNumberFormat="1" applyFont="1"/>
    <xf numFmtId="165" fontId="9" fillId="0" borderId="0" xfId="0" applyNumberFormat="1" applyFont="1"/>
    <xf numFmtId="165" fontId="9" fillId="0" borderId="0" xfId="0" applyNumberFormat="1" applyFont="1" applyAlignment="1">
      <alignment horizontal="left"/>
    </xf>
    <xf numFmtId="165" fontId="6" fillId="3" borderId="17" xfId="0" applyNumberFormat="1" applyFont="1" applyFill="1" applyBorder="1"/>
    <xf numFmtId="0" fontId="10" fillId="0" borderId="9" xfId="0" applyFont="1" applyBorder="1" applyAlignment="1">
      <alignment horizontal="left" indent="1"/>
    </xf>
    <xf numFmtId="0" fontId="10" fillId="0" borderId="12" xfId="0" applyFont="1" applyBorder="1" applyAlignment="1">
      <alignment horizontal="left" indent="1"/>
    </xf>
    <xf numFmtId="0" fontId="10" fillId="0" borderId="12" xfId="0" applyFont="1" applyBorder="1" applyAlignment="1">
      <alignment horizontal="left" wrapText="1" indent="1"/>
    </xf>
    <xf numFmtId="14" fontId="10" fillId="0" borderId="12" xfId="0" applyNumberFormat="1" applyFont="1" applyBorder="1" applyAlignment="1">
      <alignment horizontal="left" indent="1"/>
    </xf>
    <xf numFmtId="0" fontId="10" fillId="0" borderId="15" xfId="0" applyFont="1" applyBorder="1" applyAlignment="1">
      <alignment horizontal="left" indent="1"/>
    </xf>
    <xf numFmtId="0" fontId="9" fillId="0" borderId="0" xfId="0" applyFont="1" applyAlignment="1">
      <alignment horizontal="left" indent="1"/>
    </xf>
    <xf numFmtId="165" fontId="9" fillId="0" borderId="0" xfId="1" applyNumberFormat="1" applyFont="1" applyAlignment="1">
      <alignment wrapText="1"/>
    </xf>
    <xf numFmtId="9" fontId="9" fillId="0" borderId="0" xfId="2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0" fontId="8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 cent" xfId="2" builtinId="5"/>
  </cellStyles>
  <dxfs count="39">
    <dxf>
      <fill>
        <patternFill>
          <bgColor rgb="FFFFFFFF"/>
        </patternFill>
      </fill>
    </dxf>
    <dxf>
      <fill>
        <patternFill>
          <bgColor rgb="FF060606"/>
        </patternFill>
      </fill>
    </dxf>
    <dxf>
      <fill>
        <patternFill>
          <bgColor rgb="FF060606"/>
        </patternFill>
      </fill>
    </dxf>
    <dxf>
      <fill>
        <patternFill>
          <bgColor rgb="FF00AF64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060606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ba Loy Nakimera" refreshedDate="45049.436557754627" createdVersion="8" refreshedVersion="8" minRefreshableVersion="3" recordCount="2265" xr:uid="{00000000-000A-0000-FFFF-FFFF00000000}">
  <cacheSource type="worksheet">
    <worksheetSource ref="A1:AL2266" sheet="Raw Data"/>
  </cacheSource>
  <cacheFields count="38">
    <cacheField name="IST AFRO" numFmtId="0">
      <sharedItems/>
    </cacheField>
    <cacheField name="Pays/Countries" numFmtId="0">
      <sharedItems count="46">
        <s v="Algeria"/>
        <s v="Angola"/>
        <s v="Benin"/>
        <s v="Botswana"/>
        <s v="Burkina Faso"/>
        <s v="Burundi"/>
        <s v="Cabo Verde"/>
        <s v="Cameroon"/>
        <s v="Central African Republic"/>
        <s v="Chad"/>
        <s v="Comoros"/>
        <s v="Côte d'Ivoire"/>
        <s v="Democratic Republic of the Congo"/>
        <s v="Equatorial Guinea"/>
        <s v="Eswatini"/>
        <s v="Ethiopia"/>
        <s v="Gabon"/>
        <s v="Gambia"/>
        <s v="Ghana"/>
        <s v="Guinea"/>
        <s v="Guinea-Bissau"/>
        <s v="Kenya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epublic of Congo"/>
        <s v="Rwanda"/>
        <s v="Sao Tome and Principe"/>
        <s v="Senegal"/>
        <s v="Seychelles"/>
        <s v="Sierra Leone"/>
        <s v="South Africa"/>
        <s v="South Sudan"/>
        <s v="Togo"/>
        <s v="Uganda"/>
        <s v="United Republic of Tanzania"/>
        <s v="Zambia"/>
        <s v="Zimbabwe"/>
      </sharedItems>
    </cacheField>
    <cacheField name="Date   vaccination started " numFmtId="164">
      <sharedItems containsSemiMixedTypes="0" containsNonDate="0" containsDate="1" containsString="0" minDate="2021-01-10T00:00:00" maxDate="2021-10-19T00:00:00"/>
    </cacheField>
    <cacheField name="Produit/Product Type" numFmtId="0">
      <sharedItems containsBlank="1"/>
    </cacheField>
    <cacheField name="Cond. (Dose/Flacon)/Packaging (Dose/Vial)" numFmtId="0">
      <sharedItems containsString="0" containsBlank="1" containsNumber="1" containsInteger="1" minValue="1" maxValue="10"/>
    </cacheField>
    <cacheField name="Total_x000a_Dose received without reallocation" numFmtId="3">
      <sharedItems containsSemiMixedTypes="0" containsString="0" containsNumber="1" containsInteger="1" minValue="0" maxValue="10918800"/>
    </cacheField>
    <cacheField name="N° Lots/Lot Number" numFmtId="0">
      <sharedItems containsDate="1" containsBlank="1" containsMixedTypes="1" minDate="1900-01-01T07:21:04" maxDate="1900-01-09T19:01:06"/>
    </cacheField>
    <cacheField name="Expiry  date" numFmtId="164">
      <sharedItems containsNonDate="0" containsDate="1" containsString="0" containsBlank="1" minDate="2021-01-31T00:00:00" maxDate="2024-11-01T00:00:00"/>
    </cacheField>
    <cacheField name="Total  Available stock" numFmtId="3">
      <sharedItems containsSemiMixedTypes="0" containsString="0" containsNumber="1" containsInteger="1" minValue="0" maxValue="4709339"/>
    </cacheField>
    <cacheField name="Expired Doses not yet destroyed" numFmtId="3">
      <sharedItems containsSemiMixedTypes="0" containsString="0" containsNumber="1" containsInteger="1" minValue="0" maxValue="1238080"/>
    </cacheField>
    <cacheField name="Remaining stock date" numFmtId="14">
      <sharedItems containsNonDate="0" containsDate="1" containsString="0" containsBlank="1" minDate="2021-06-14T00:00:00" maxDate="2023-05-03T00:00:00"/>
    </cacheField>
    <cacheField name="Laboratoire/Laboratory" numFmtId="0">
      <sharedItems count="14">
        <s v="AstraZeneca"/>
        <s v="J&amp;J"/>
        <s v="Sinopharm"/>
        <s v="Sinovac"/>
        <s v="Sputnik"/>
        <s v="Moderna"/>
        <s v="Pfizer"/>
        <s v="Covaxin"/>
        <s v="Beijing"/>
        <s v="Turkovac"/>
        <s v="UnKnow"/>
        <s v="Unknown"/>
        <s v="Serum Life Sciences Ltd"/>
        <s v="J and J"/>
      </sharedItems>
    </cacheField>
    <cacheField name="Source" numFmtId="0">
      <sharedItems/>
    </cacheField>
    <cacheField name="Date de Reception/Date of receipt" numFmtId="164">
      <sharedItems containsNonDate="0" containsDate="1" containsString="0" containsBlank="1" minDate="2020-05-31T00:00:00" maxDate="2023-04-21T00:00:00"/>
    </cacheField>
    <cacheField name="Qty Reallocated to other countries" numFmtId="3">
      <sharedItems containsSemiMixedTypes="0" containsString="0" containsNumber="1" containsInteger="1" minValue="0" maxValue="1011000"/>
    </cacheField>
    <cacheField name="Doses expirées detruites/Expired doses destroyed" numFmtId="3">
      <sharedItems containsSemiMixedTypes="0" containsString="0" containsNumber="1" containsInteger="1" minValue="0" maxValue="566000"/>
    </cacheField>
    <cacheField name="Technique de destruction/Destruction technique" numFmtId="0">
      <sharedItems containsBlank="1"/>
    </cacheField>
    <cacheField name="Doses Administered by vaccine type" numFmtId="3">
      <sharedItems containsSemiMixedTypes="0" containsString="0" containsNumber="1" containsInteger="1" minValue="0" maxValue="67711533"/>
    </cacheField>
    <cacheField name="Doses Administered by Source" numFmtId="3">
      <sharedItems containsSemiMixedTypes="0" containsString="0" containsNumber="1" containsInteger="1" minValue="0" maxValue="100439587"/>
    </cacheField>
    <cacheField name="Total Administered by country for All vaccine" numFmtId="3">
      <sharedItems containsSemiMixedTypes="0" containsString="0" containsNumber="1" containsInteger="1" minValue="0" maxValue="206086163"/>
    </cacheField>
    <cacheField name="Date de Reception évalué/Date of receipt assessed" numFmtId="164">
      <sharedItems containsSemiMixedTypes="0" containsNonDate="0" containsDate="1" containsString="0" minDate="2020-05-31T00:00:00" maxDate="2023-04-21T00:00:00"/>
    </cacheField>
    <cacheField name="Vaccination start date by vaccine type" numFmtId="164">
      <sharedItems containsSemiMixedTypes="0" containsNonDate="0" containsDate="1" containsString="0" minDate="2020-05-31T00:00:00" maxDate="2022-12-30T00:00:00"/>
    </cacheField>
    <cacheField name="Date of start of vaccination with any type of vaccine available" numFmtId="164">
      <sharedItems containsSemiMixedTypes="0" containsNonDate="0" containsDate="1" containsString="0" minDate="2020-05-31T00:00:00" maxDate="2021-10-14T00:00:00"/>
    </cacheField>
    <cacheField name="Date of update of administered doses" numFmtId="164">
      <sharedItems containsNonDate="0" containsDate="1" containsString="0" containsBlank="1" minDate="2022-03-29T00:00:00" maxDate="2023-05-03T00:00:00"/>
    </cacheField>
    <cacheField name="Number of days since the start of vaccination of the type of vaccine" numFmtId="3">
      <sharedItems containsMixedTypes="1" containsNumber="1" containsInteger="1" minValue="122" maxValue="1035"/>
    </cacheField>
    <cacheField name="Number of days since the start of vaccination with the 1st vaccine arrived" numFmtId="3">
      <sharedItems containsMixedTypes="1" containsNumber="1" containsInteger="1" minValue="5" maxValue="1035"/>
    </cacheField>
    <cacheField name="Average daily doses administered" numFmtId="3">
      <sharedItems containsMixedTypes="1" containsNumber="1" containsInteger="1" minValue="0" maxValue="106970"/>
    </cacheField>
    <cacheField name="Number of  days since start consumption" numFmtId="3">
      <sharedItems containsMixedTypes="1" containsNumber="1" containsInteger="1" minValue="9" maxValue="1067"/>
    </cacheField>
    <cacheField name="Average daily consumption" numFmtId="3">
      <sharedItems containsMixedTypes="1" containsNumber="1" containsInteger="1" minValue="0" maxValue="104644"/>
    </cacheField>
    <cacheField name="Number of  days to the expiry" numFmtId="3">
      <sharedItems containsMixedTypes="1" containsNumber="1" containsInteger="1" minValue="0" maxValue="668"/>
    </cacheField>
    <cacheField name="Total remaining dose that may expire" numFmtId="3">
      <sharedItems containsSemiMixedTypes="0" containsString="0" containsNumber="1" containsInteger="1" minValue="0" maxValue="620718"/>
    </cacheField>
    <cacheField name="%  dose that may expire" numFmtId="10">
      <sharedItems containsMixedTypes="1" containsNumber="1" minValue="0" maxValue="0.93395020704462961"/>
    </cacheField>
    <cacheField name="Total  doses   that  can  be   used   before  expiry " numFmtId="3">
      <sharedItems containsSemiMixedTypes="0" containsString="0" containsNumber="1" containsInteger="1" minValue="0" maxValue="4709339"/>
    </cacheField>
    <cacheField name="Average dose  to  used  per  day   to the  expiry  to finish all stock  with current consumption of each batch" numFmtId="3">
      <sharedItems containsMixedTypes="1" containsNumber="1" containsInteger="1" minValue="0" maxValue="37675"/>
    </cacheField>
    <cacheField name="%   increase in  the consumption   to  use all  stock(All) with current consumption of each batch" numFmtId="10">
      <sharedItems containsMixedTypes="1" containsNumber="1" minValue="9.1743119266055051E-3" maxValue="1"/>
    </cacheField>
    <cacheField name="Doses Deployed" numFmtId="0">
      <sharedItems containsSemiMixedTypes="0" containsString="0" containsNumber="1" containsInteger="1" minValue="0" maxValue="10150433"/>
    </cacheField>
    <cacheField name="Doses received at risk deployed" numFmtId="0">
      <sharedItems containsSemiMixedTypes="0" containsString="0" containsNumber="1" containsInteger="1" minValue="0" maxValue="8212800"/>
    </cacheField>
    <cacheField name="Doses that will expire in the Next 30 days " numFmtId="0">
      <sharedItems containsSemiMixedTypes="0" containsString="0" containsNumber="1" containsInteger="1" minValue="0" maxValue="620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5">
  <r>
    <s v="WA"/>
    <x v="0"/>
    <d v="2021-01-30T00:00:00"/>
    <s v="Vaccin"/>
    <n v="10"/>
    <n v="662400"/>
    <n v="210548"/>
    <d v="2022-03-31T00:00:00"/>
    <n v="0"/>
    <n v="33400"/>
    <d v="2022-11-03T00:00:00"/>
    <x v="0"/>
    <s v="COVAX"/>
    <d v="2022-01-12T00:00:00"/>
    <n v="0"/>
    <n v="0"/>
    <m/>
    <n v="1523337"/>
    <n v="2108069"/>
    <n v="13772044"/>
    <d v="2022-01-12T00:00:00"/>
    <d v="2021-02-01T00:00:00"/>
    <d v="2021-01-29T00:00:00"/>
    <d v="2022-04-05T00:00:00"/>
    <n v="429"/>
    <n v="84"/>
    <n v="3551"/>
    <n v="296"/>
    <n v="2125"/>
    <s v=""/>
    <n v="0"/>
    <n v="0"/>
    <n v="0"/>
    <s v=""/>
    <s v=""/>
    <n v="629000"/>
    <n v="0"/>
    <n v="0"/>
  </r>
  <r>
    <s v="WA"/>
    <x v="0"/>
    <d v="2021-01-30T00:00:00"/>
    <s v="Vaccin"/>
    <n v="1"/>
    <n v="26400"/>
    <s v="ACB6894"/>
    <d v="2023-09-30T00:00:00"/>
    <n v="0"/>
    <n v="26080"/>
    <d v="2022-11-03T00:00:00"/>
    <x v="1"/>
    <s v="COVAX"/>
    <d v="2021-12-27T00:00:00"/>
    <n v="0"/>
    <n v="0"/>
    <m/>
    <n v="584732"/>
    <n v="2108069"/>
    <n v="13772044"/>
    <d v="2021-12-27T00:00:00"/>
    <d v="2021-08-26T00:00:00"/>
    <d v="2021-01-29T00:00:00"/>
    <d v="2022-04-05T00:00:00"/>
    <n v="223"/>
    <n v="100"/>
    <n v="2623"/>
    <n v="312"/>
    <n v="2"/>
    <n v="332"/>
    <n v="0"/>
    <n v="0"/>
    <n v="0"/>
    <n v="0"/>
    <s v=""/>
    <n v="320"/>
    <n v="0"/>
    <n v="0"/>
  </r>
  <r>
    <s v="WA"/>
    <x v="0"/>
    <d v="2021-01-30T00:00:00"/>
    <s v="Vaccin"/>
    <n v="10"/>
    <n v="300000"/>
    <s v="202106B1436"/>
    <d v="2023-06-21T00:00:00"/>
    <n v="0"/>
    <n v="0"/>
    <d v="2022-11-03T00:00:00"/>
    <x v="2"/>
    <s v="Bilateral"/>
    <d v="2021-07-01T00:00:00"/>
    <n v="0"/>
    <n v="0"/>
    <m/>
    <n v="567737"/>
    <n v="11254127"/>
    <n v="13772044"/>
    <d v="2021-07-01T00:00:00"/>
    <d v="2021-02-24T00:00:00"/>
    <d v="2021-01-29T00:00:00"/>
    <d v="2022-04-05T00:00:00"/>
    <n v="406"/>
    <n v="279"/>
    <n v="1399"/>
    <n v="491"/>
    <n v="611"/>
    <n v="231"/>
    <n v="0"/>
    <n v="0"/>
    <n v="0"/>
    <n v="0"/>
    <s v=""/>
    <n v="300000"/>
    <n v="0"/>
    <n v="0"/>
  </r>
  <r>
    <s v="WA"/>
    <x v="0"/>
    <d v="2021-01-30T00:00:00"/>
    <s v="Vaccin"/>
    <n v="10"/>
    <n v="100000"/>
    <n v="5202104053"/>
    <d v="2024-04-10T00:00:00"/>
    <n v="0"/>
    <n v="0"/>
    <d v="2022-11-03T00:00:00"/>
    <x v="3"/>
    <s v="Bilateral"/>
    <d v="2021-04-30T00:00:00"/>
    <n v="0"/>
    <n v="0"/>
    <m/>
    <n v="10686390"/>
    <n v="11254127"/>
    <n v="13772044"/>
    <d v="2021-04-30T00:00:00"/>
    <d v="2021-04-30T00:00:00"/>
    <d v="2021-01-29T00:00:00"/>
    <d v="2022-04-05T00:00:00"/>
    <n v="341"/>
    <n v="341"/>
    <n v="31339"/>
    <n v="553"/>
    <n v="181"/>
    <n v="525"/>
    <n v="0"/>
    <n v="0"/>
    <n v="0"/>
    <n v="0"/>
    <s v=""/>
    <n v="100000"/>
    <n v="0"/>
    <n v="0"/>
  </r>
  <r>
    <s v="WA"/>
    <x v="0"/>
    <d v="2021-01-30T00:00:00"/>
    <s v="Vaccin"/>
    <n v="10"/>
    <n v="190000"/>
    <s v="21921G3F2"/>
    <d v="2022-03-31T00:00:00"/>
    <n v="0"/>
    <n v="47860"/>
    <d v="2022-11-03T00:00:00"/>
    <x v="4"/>
    <s v="Bilateral"/>
    <d v="2021-09-30T00:00:00"/>
    <n v="0"/>
    <n v="0"/>
    <m/>
    <n v="0"/>
    <n v="11254127"/>
    <n v="13772044"/>
    <d v="2021-09-30T00:00:00"/>
    <d v="2021-01-29T00:00:00"/>
    <d v="2021-01-29T00:00:00"/>
    <d v="2022-04-05T00:00:00"/>
    <n v="432"/>
    <n v="188"/>
    <n v="0"/>
    <n v="400"/>
    <n v="356"/>
    <s v=""/>
    <n v="0"/>
    <n v="0"/>
    <n v="0"/>
    <s v=""/>
    <s v=""/>
    <n v="142140"/>
    <n v="0"/>
    <n v="0"/>
  </r>
  <r>
    <s v="CA"/>
    <x v="1"/>
    <d v="2021-03-02T00:00:00"/>
    <s v="Vaccin"/>
    <n v="10"/>
    <n v="1656000"/>
    <s v="NM0007"/>
    <d v="2022-03-31T00:00:00"/>
    <n v="0"/>
    <n v="0"/>
    <d v="2023-01-20T00:00:00"/>
    <x v="0"/>
    <s v="COVAX"/>
    <d v="2021-12-20T00:00:00"/>
    <n v="0"/>
    <n v="0"/>
    <m/>
    <n v="5467152"/>
    <n v="24737212"/>
    <n v="25316586"/>
    <d v="2021-12-20T00:00:00"/>
    <d v="2021-03-02T00:00:00"/>
    <d v="2021-03-02T00:00:00"/>
    <d v="2023-04-26T00:00:00"/>
    <n v="786"/>
    <n v="493"/>
    <n v="6956"/>
    <n v="397"/>
    <n v="4172"/>
    <s v=""/>
    <n v="0"/>
    <n v="0"/>
    <n v="0"/>
    <s v=""/>
    <s v=""/>
    <n v="1656000"/>
    <n v="0"/>
    <n v="0"/>
  </r>
  <r>
    <s v="CA"/>
    <x v="1"/>
    <d v="2021-03-02T00:00:00"/>
    <s v="Vaccin"/>
    <n v="10"/>
    <n v="864000"/>
    <s v="ACB7168"/>
    <d v="2023-09-30T00:00:00"/>
    <n v="662400"/>
    <n v="0"/>
    <d v="2023-01-20T00:00:00"/>
    <x v="1"/>
    <s v="COVAX"/>
    <d v="2021-12-11T00:00:00"/>
    <n v="0"/>
    <n v="0"/>
    <m/>
    <n v="1363889"/>
    <n v="24737212"/>
    <n v="25316586"/>
    <d v="2021-12-11T00:00:00"/>
    <d v="2021-08-08T00:00:00"/>
    <d v="2021-03-02T00:00:00"/>
    <d v="2023-04-26T00:00:00"/>
    <n v="627"/>
    <n v="502"/>
    <n v="2176"/>
    <n v="406"/>
    <n v="497"/>
    <n v="254"/>
    <n v="0"/>
    <n v="0"/>
    <n v="662400"/>
    <n v="2608"/>
    <n v="0.80943251533742333"/>
    <n v="201600"/>
    <n v="0"/>
    <n v="0"/>
  </r>
  <r>
    <s v="CA"/>
    <x v="1"/>
    <d v="2021-03-02T00:00:00"/>
    <s v="Vaccin"/>
    <n v="1"/>
    <n v="384720"/>
    <n v="940930"/>
    <d v="2022-08-30T00:00:00"/>
    <n v="0"/>
    <n v="0"/>
    <d v="2023-01-20T00:00:00"/>
    <x v="5"/>
    <s v="COVAX"/>
    <d v="2022-07-03T00:00:00"/>
    <n v="0"/>
    <n v="0"/>
    <m/>
    <n v="2313921"/>
    <n v="24737212"/>
    <n v="25316586"/>
    <d v="2022-07-03T00:00:00"/>
    <d v="2021-12-07T00:00:00"/>
    <d v="2021-03-02T00:00:00"/>
    <d v="2023-04-26T00:00:00"/>
    <n v="506"/>
    <n v="298"/>
    <n v="4573"/>
    <n v="202"/>
    <n v="1905"/>
    <s v=""/>
    <n v="0"/>
    <n v="0"/>
    <n v="0"/>
    <s v=""/>
    <s v=""/>
    <n v="384720"/>
    <n v="0"/>
    <n v="0"/>
  </r>
  <r>
    <s v="CA"/>
    <x v="1"/>
    <d v="2021-03-02T00:00:00"/>
    <s v="Vaccin"/>
    <n v="10"/>
    <n v="333450"/>
    <s v="FR4875"/>
    <d v="2022-09-30T00:00:00"/>
    <n v="0"/>
    <n v="0"/>
    <d v="2023-01-20T00:00:00"/>
    <x v="6"/>
    <s v="COVAX"/>
    <d v="2022-04-28T00:00:00"/>
    <n v="0"/>
    <n v="0"/>
    <m/>
    <n v="9007363"/>
    <n v="24737212"/>
    <n v="25316586"/>
    <d v="2022-04-28T00:00:00"/>
    <d v="2021-06-01T00:00:00"/>
    <d v="2021-03-02T00:00:00"/>
    <d v="2023-04-26T00:00:00"/>
    <n v="695"/>
    <n v="364"/>
    <n v="12961"/>
    <n v="268"/>
    <n v="1245"/>
    <s v=""/>
    <n v="0"/>
    <n v="0"/>
    <n v="0"/>
    <s v=""/>
    <s v=""/>
    <n v="333450"/>
    <n v="0"/>
    <n v="0"/>
  </r>
  <r>
    <s v="CA"/>
    <x v="1"/>
    <d v="2021-03-02T00:00:00"/>
    <s v="Vaccin"/>
    <n v="10"/>
    <n v="745000"/>
    <s v="B2021103518"/>
    <d v="2023-10-06T00:00:00"/>
    <n v="660000"/>
    <n v="0"/>
    <d v="2023-01-20T00:00:00"/>
    <x v="2"/>
    <s v="COVAX"/>
    <d v="2021-12-02T00:00:00"/>
    <n v="0"/>
    <n v="0"/>
    <m/>
    <n v="6584887"/>
    <n v="24737212"/>
    <n v="25316586"/>
    <d v="2021-12-02T00:00:00"/>
    <d v="2021-03-25T00:00:00"/>
    <d v="2021-03-02T00:00:00"/>
    <d v="2023-04-26T00:00:00"/>
    <n v="763"/>
    <n v="511"/>
    <n v="8631"/>
    <n v="415"/>
    <n v="205"/>
    <n v="260"/>
    <n v="0"/>
    <n v="0"/>
    <n v="660000"/>
    <n v="2539"/>
    <n v="0.91925955100433243"/>
    <n v="85000"/>
    <n v="0"/>
    <n v="0"/>
  </r>
  <r>
    <s v="CA"/>
    <x v="1"/>
    <d v="2021-03-02T00:00:00"/>
    <s v="Vaccin"/>
    <n v="10"/>
    <n v="100000"/>
    <s v="II 22021G4F2"/>
    <d v="2022-03-31T00:00:00"/>
    <n v="0"/>
    <n v="0"/>
    <d v="2023-01-20T00:00:00"/>
    <x v="4"/>
    <s v="Bilateral"/>
    <d v="2021-12-07T00:00:00"/>
    <n v="0"/>
    <n v="0"/>
    <m/>
    <n v="0"/>
    <n v="0"/>
    <n v="25316586"/>
    <d v="2021-12-07T00:00:00"/>
    <d v="2021-05-11T00:00:00"/>
    <d v="2021-03-02T00:00:00"/>
    <d v="2023-04-26T00:00:00"/>
    <n v="716"/>
    <n v="506"/>
    <n v="0"/>
    <n v="410"/>
    <n v="244"/>
    <s v=""/>
    <n v="0"/>
    <n v="0"/>
    <n v="0"/>
    <s v=""/>
    <s v=""/>
    <n v="100000"/>
    <n v="0"/>
    <n v="0"/>
  </r>
  <r>
    <s v="WA"/>
    <x v="2"/>
    <d v="2021-03-29T00:00:00"/>
    <s v="Vaccin"/>
    <n v="10"/>
    <n v="69600"/>
    <s v="ACB1242"/>
    <d v="2022-02-28T00:00:00"/>
    <n v="0"/>
    <n v="3500"/>
    <d v="2023-05-02T00:00:00"/>
    <x v="0"/>
    <s v="COVAX"/>
    <d v="2022-01-30T00:00:00"/>
    <n v="0"/>
    <n v="0"/>
    <m/>
    <n v="130253"/>
    <n v="2893955"/>
    <n v="3694544"/>
    <d v="2022-01-30T00:00:00"/>
    <d v="2021-03-11T00:00:00"/>
    <d v="2021-03-11T00:00:00"/>
    <d v="2022-11-02T00:00:00"/>
    <n v="602"/>
    <n v="277"/>
    <n v="217"/>
    <n v="458"/>
    <n v="145"/>
    <s v=""/>
    <n v="0"/>
    <n v="0"/>
    <n v="0"/>
    <s v=""/>
    <s v=""/>
    <n v="66100"/>
    <n v="0"/>
    <n v="0"/>
  </r>
  <r>
    <s v="WA"/>
    <x v="2"/>
    <d v="2021-03-29T00:00:00"/>
    <s v="Vaccin"/>
    <n v="1"/>
    <n v="151200"/>
    <s v="ACC1437"/>
    <d v="2023-10-31T00:00:00"/>
    <n v="0"/>
    <n v="0"/>
    <d v="2023-05-02T00:00:00"/>
    <x v="1"/>
    <s v="COVAX"/>
    <d v="2022-01-24T00:00:00"/>
    <n v="0"/>
    <n v="0"/>
    <m/>
    <n v="2207486"/>
    <n v="2893955"/>
    <n v="3694544"/>
    <d v="2022-01-24T00:00:00"/>
    <d v="2021-07-26T00:00:00"/>
    <d v="2021-03-11T00:00:00"/>
    <d v="2022-11-02T00:00:00"/>
    <n v="465"/>
    <n v="283"/>
    <n v="4748"/>
    <n v="464"/>
    <n v="326"/>
    <n v="183"/>
    <n v="0"/>
    <n v="0"/>
    <n v="0"/>
    <n v="0"/>
    <s v=""/>
    <n v="151200"/>
    <n v="0"/>
    <n v="0"/>
  </r>
  <r>
    <s v="WA"/>
    <x v="2"/>
    <d v="2021-03-29T00:00:00"/>
    <s v="Vaccin"/>
    <n v="10"/>
    <n v="50400"/>
    <s v="011L21A"/>
    <d v="2022-06-19T00:00:00"/>
    <n v="0"/>
    <n v="50400"/>
    <d v="2023-05-02T00:00:00"/>
    <x v="5"/>
    <s v="AVAT"/>
    <d v="2022-01-09T00:00:00"/>
    <n v="0"/>
    <n v="0"/>
    <m/>
    <n v="259706"/>
    <n v="259706"/>
    <n v="3694544"/>
    <d v="2022-01-09T00:00:00"/>
    <d v="2021-12-27T00:00:00"/>
    <d v="2021-03-11T00:00:00"/>
    <d v="2022-11-02T00:00:00"/>
    <n v="311"/>
    <n v="298"/>
    <n v="836"/>
    <n v="479"/>
    <n v="0"/>
    <s v=""/>
    <n v="0"/>
    <n v="0"/>
    <n v="0"/>
    <s v=""/>
    <s v=""/>
    <n v="0"/>
    <n v="0"/>
    <n v="0"/>
  </r>
  <r>
    <s v="WA"/>
    <x v="2"/>
    <d v="2021-03-29T00:00:00"/>
    <s v="Vaccin"/>
    <n v="6"/>
    <n v="99450"/>
    <s v="FT1587"/>
    <d v="2023-04-30T00:00:00"/>
    <n v="0"/>
    <n v="63180"/>
    <d v="2023-05-02T00:00:00"/>
    <x v="6"/>
    <s v="COVAX"/>
    <d v="2022-07-22T00:00:00"/>
    <n v="0"/>
    <n v="0"/>
    <m/>
    <n v="556216"/>
    <n v="2893955"/>
    <n v="3694544"/>
    <d v="2022-07-22T00:00:00"/>
    <d v="2021-09-30T00:00:00"/>
    <d v="2021-03-11T00:00:00"/>
    <d v="2022-11-02T00:00:00"/>
    <n v="399"/>
    <n v="104"/>
    <n v="1395"/>
    <n v="285"/>
    <n v="128"/>
    <s v=""/>
    <n v="0"/>
    <n v="0"/>
    <n v="0"/>
    <s v=""/>
    <s v=""/>
    <n v="36270"/>
    <n v="0"/>
    <n v="0"/>
  </r>
  <r>
    <s v="WA"/>
    <x v="2"/>
    <d v="2021-03-29T00:00:00"/>
    <s v="Vaccin"/>
    <n v="10"/>
    <n v="500000"/>
    <s v="MF2109091"/>
    <d v="2024-09-05T00:00:00"/>
    <n v="500000"/>
    <n v="0"/>
    <d v="2023-05-02T00:00:00"/>
    <x v="3"/>
    <s v="Bilateral"/>
    <d v="2022-03-14T00:00:00"/>
    <n v="0"/>
    <n v="0"/>
    <m/>
    <n v="493153"/>
    <n v="493153"/>
    <n v="3694544"/>
    <d v="2022-03-14T00:00:00"/>
    <d v="2021-03-21T00:00:00"/>
    <d v="2021-03-11T00:00:00"/>
    <d v="2022-11-02T00:00:00"/>
    <n v="592"/>
    <n v="234"/>
    <n v="834"/>
    <n v="415"/>
    <n v="0"/>
    <n v="493"/>
    <n v="0"/>
    <n v="0"/>
    <n v="500000"/>
    <n v="1015"/>
    <n v="1"/>
    <n v="0"/>
    <n v="0"/>
    <n v="0"/>
  </r>
  <r>
    <s v="WA"/>
    <x v="2"/>
    <d v="2021-03-29T00:00:00"/>
    <s v="Vaccin"/>
    <n v="10"/>
    <n v="92100"/>
    <n v="190821"/>
    <d v="2022-02-28T00:00:00"/>
    <n v="0"/>
    <n v="11900"/>
    <d v="2023-05-02T00:00:00"/>
    <x v="4"/>
    <s v="Bilateral"/>
    <d v="2022-01-24T00:00:00"/>
    <n v="0"/>
    <n v="0"/>
    <m/>
    <n v="0"/>
    <n v="493153"/>
    <n v="3694544"/>
    <d v="2022-01-24T00:00:00"/>
    <d v="2022-01-24T00:00:00"/>
    <d v="2021-03-11T00:00:00"/>
    <d v="2022-11-02T00:00:00"/>
    <n v="283"/>
    <n v="283"/>
    <n v="0"/>
    <n v="464"/>
    <n v="173"/>
    <s v=""/>
    <n v="0"/>
    <n v="0"/>
    <n v="0"/>
    <s v=""/>
    <s v=""/>
    <n v="80200"/>
    <n v="0"/>
    <n v="0"/>
  </r>
  <r>
    <s v="ES"/>
    <x v="3"/>
    <d v="2021-03-26T00:00:00"/>
    <s v="Vaccin"/>
    <n v="10"/>
    <n v="72000"/>
    <s v="CTMAV5115"/>
    <d v="2022-01-31T00:00:00"/>
    <n v="0"/>
    <n v="2386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124"/>
    <s v=""/>
    <n v="0"/>
    <n v="0"/>
    <n v="0"/>
    <s v=""/>
    <s v=""/>
    <n v="69614"/>
    <n v="69614"/>
    <n v="0"/>
  </r>
  <r>
    <s v="ES"/>
    <x v="3"/>
    <d v="2021-03-26T00:00:00"/>
    <s v="Vaccin"/>
    <n v="10"/>
    <n v="100000"/>
    <s v="37121041A"/>
    <d v="2022-06-30T00:00:00"/>
    <n v="0"/>
    <n v="10000"/>
    <d v="2022-10-09T00:00:00"/>
    <x v="7"/>
    <s v="Bilateral"/>
    <m/>
    <n v="0"/>
    <n v="0"/>
    <m/>
    <n v="0"/>
    <n v="1994412"/>
    <n v="3171667"/>
    <d v="2021-03-26T00:00:00"/>
    <d v="2021-03-26T00:00:00"/>
    <d v="2021-03-26T00:00:00"/>
    <d v="2023-02-03T00:00:00"/>
    <n v="680"/>
    <n v="680"/>
    <n v="0"/>
    <n v="563"/>
    <n v="160"/>
    <s v=""/>
    <n v="0"/>
    <n v="0"/>
    <n v="0"/>
    <s v=""/>
    <s v=""/>
    <n v="90000"/>
    <n v="90000"/>
    <n v="0"/>
  </r>
  <r>
    <s v="ES"/>
    <x v="3"/>
    <d v="2021-03-26T00:00:00"/>
    <s v="Vaccin"/>
    <n v="1"/>
    <n v="302400"/>
    <s v="XE608"/>
    <d v="2023-08-01T00:00:00"/>
    <n v="302400"/>
    <n v="0"/>
    <d v="2022-10-09T00:00:00"/>
    <x v="1"/>
    <s v="Bilateral"/>
    <m/>
    <n v="0"/>
    <n v="0"/>
    <m/>
    <n v="557113"/>
    <n v="1994412"/>
    <n v="3171667"/>
    <d v="2021-03-26T00:00:00"/>
    <d v="2021-03-26T00:00:00"/>
    <d v="2021-03-26T00:00:00"/>
    <d v="2023-02-03T00:00:00"/>
    <n v="680"/>
    <n v="680"/>
    <n v="820"/>
    <n v="563"/>
    <n v="0"/>
    <n v="297"/>
    <n v="0"/>
    <n v="0"/>
    <n v="302400"/>
    <n v="1019"/>
    <n v="1"/>
    <n v="0"/>
    <n v="0"/>
    <n v="0"/>
  </r>
  <r>
    <s v="ES"/>
    <x v="3"/>
    <d v="2021-03-26T00:00:00"/>
    <s v="Vaccin"/>
    <n v="10"/>
    <n v="330000"/>
    <s v="000172A"/>
    <d v="2022-06-26T00:00:00"/>
    <n v="0"/>
    <n v="27267"/>
    <d v="2022-10-09T00:00:00"/>
    <x v="5"/>
    <s v="Bilateral"/>
    <m/>
    <n v="0"/>
    <n v="0"/>
    <m/>
    <n v="181608"/>
    <n v="1994412"/>
    <n v="3171667"/>
    <d v="2021-03-26T00:00:00"/>
    <d v="2021-03-26T00:00:00"/>
    <d v="2021-03-26T00:00:00"/>
    <d v="2023-02-03T00:00:00"/>
    <n v="680"/>
    <n v="680"/>
    <n v="268"/>
    <n v="563"/>
    <n v="538"/>
    <s v=""/>
    <n v="0"/>
    <n v="0"/>
    <n v="0"/>
    <s v=""/>
    <s v=""/>
    <n v="302733"/>
    <n v="302733"/>
    <n v="0"/>
  </r>
  <r>
    <s v="ES"/>
    <x v="3"/>
    <d v="2021-03-26T00:00:00"/>
    <s v="Vaccin"/>
    <n v="6"/>
    <n v="525330"/>
    <s v="FN3731"/>
    <d v="2023-09-30T00:00:00"/>
    <n v="95394"/>
    <n v="33280"/>
    <d v="2022-10-09T00:00:00"/>
    <x v="6"/>
    <s v="COVAX"/>
    <m/>
    <n v="0"/>
    <n v="0"/>
    <m/>
    <n v="1177255"/>
    <n v="1177255"/>
    <n v="3171667"/>
    <d v="2021-03-26T00:00:00"/>
    <d v="2021-03-26T00:00:00"/>
    <d v="2021-03-26T00:00:00"/>
    <d v="2023-02-03T00:00:00"/>
    <n v="680"/>
    <n v="680"/>
    <n v="1732"/>
    <n v="563"/>
    <n v="705"/>
    <n v="357"/>
    <n v="0"/>
    <n v="0"/>
    <n v="95394"/>
    <n v="268"/>
    <s v=""/>
    <n v="396656"/>
    <n v="0"/>
    <n v="0"/>
  </r>
  <r>
    <s v="ES"/>
    <x v="3"/>
    <d v="2021-03-26T00:00:00"/>
    <s v="Vaccin"/>
    <n v="10"/>
    <n v="202247"/>
    <s v="202108165G"/>
    <d v="2023-08-25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360"/>
    <n v="321"/>
    <n v="0"/>
    <n v="0"/>
    <n v="0"/>
    <n v="0"/>
    <s v=""/>
    <n v="202247"/>
    <n v="202247"/>
    <n v="0"/>
  </r>
  <r>
    <s v="WA"/>
    <x v="4"/>
    <d v="2021-06-02T00:00:00"/>
    <s v="Vaccin"/>
    <n v="10"/>
    <n v="24000"/>
    <n v="210549"/>
    <d v="2022-03-31T00:00:00"/>
    <n v="0"/>
    <n v="0"/>
    <d v="2023-04-28T00:00:00"/>
    <x v="0"/>
    <s v="COVAX"/>
    <d v="2022-01-17T00:00:00"/>
    <n v="0"/>
    <n v="0"/>
    <m/>
    <n v="157714"/>
    <n v="2942661"/>
    <n v="6674010"/>
    <d v="2022-01-17T00:00:00"/>
    <d v="2021-05-31T00:00:00"/>
    <d v="2021-05-31T00:00:00"/>
    <d v="2023-03-15T00:00:00"/>
    <n v="654"/>
    <n v="423"/>
    <n v="242"/>
    <n v="467"/>
    <n v="52"/>
    <s v=""/>
    <n v="0"/>
    <n v="0"/>
    <n v="0"/>
    <s v=""/>
    <s v=""/>
    <n v="24000"/>
    <n v="0"/>
    <n v="0"/>
  </r>
  <r>
    <s v="WA"/>
    <x v="4"/>
    <d v="2021-06-02T00:00:00"/>
    <s v="Vaccin"/>
    <n v="10"/>
    <n v="24582"/>
    <n v="202108220"/>
    <d v="2023-08-06T00:00:00"/>
    <n v="0"/>
    <n v="0"/>
    <d v="2023-04-28T00:00:00"/>
    <x v="8"/>
    <s v="COVAX"/>
    <d v="2021-10-28T00:00:00"/>
    <n v="0"/>
    <n v="0"/>
    <m/>
    <n v="0"/>
    <n v="2942661"/>
    <n v="6674010"/>
    <d v="2021-10-28T00:00:00"/>
    <d v="2021-09-18T00:00:00"/>
    <d v="2021-05-31T00:00:00"/>
    <d v="2023-03-15T00:00:00"/>
    <n v="544"/>
    <n v="504"/>
    <n v="0"/>
    <n v="548"/>
    <n v="45"/>
    <n v="101"/>
    <n v="0"/>
    <n v="0"/>
    <n v="0"/>
    <n v="0"/>
    <s v=""/>
    <n v="24582"/>
    <n v="0"/>
    <n v="0"/>
  </r>
  <r>
    <s v="WA"/>
    <x v="4"/>
    <d v="2021-06-02T00:00:00"/>
    <s v="Vaccin"/>
    <n v="5"/>
    <n v="938400"/>
    <n v="8006446"/>
    <d v="2024-02-01T00:00:00"/>
    <n v="808800"/>
    <n v="0"/>
    <d v="2023-04-28T00:00:00"/>
    <x v="1"/>
    <s v="COVAX"/>
    <d v="2023-04-06T00:00:00"/>
    <n v="0"/>
    <n v="0"/>
    <m/>
    <n v="2607354"/>
    <n v="2942661"/>
    <n v="6674010"/>
    <d v="2023-04-06T00:00:00"/>
    <d v="2021-07-21T00:00:00"/>
    <d v="2021-05-31T00:00:00"/>
    <d v="2023-03-15T00:00:00"/>
    <n v="603"/>
    <s v=""/>
    <n v="4324"/>
    <n v="23"/>
    <n v="5635"/>
    <n v="280"/>
    <n v="0"/>
    <n v="0"/>
    <n v="808800"/>
    <n v="2889"/>
    <s v=""/>
    <n v="129600"/>
    <n v="0"/>
    <n v="0"/>
  </r>
  <r>
    <s v="WA"/>
    <x v="4"/>
    <d v="2021-06-02T00:00:00"/>
    <s v="Vaccin"/>
    <n v="10"/>
    <n v="376800"/>
    <s v="021J21A"/>
    <d v="2022-04-23T00:00:00"/>
    <n v="0"/>
    <n v="0"/>
    <d v="2023-04-28T00:00:00"/>
    <x v="5"/>
    <s v="COVAX"/>
    <d v="2021-12-19T00:00:00"/>
    <n v="0"/>
    <n v="0"/>
    <m/>
    <n v="177593"/>
    <n v="2942661"/>
    <n v="6674010"/>
    <d v="2021-12-19T00:00:00"/>
    <d v="2021-12-19T00:00:00"/>
    <d v="2021-05-31T00:00:00"/>
    <d v="2023-03-15T00:00:00"/>
    <n v="452"/>
    <n v="452"/>
    <n v="393"/>
    <n v="496"/>
    <n v="760"/>
    <s v=""/>
    <n v="0"/>
    <n v="0"/>
    <n v="0"/>
    <s v=""/>
    <s v=""/>
    <n v="376800"/>
    <n v="0"/>
    <n v="0"/>
  </r>
  <r>
    <s v="WA"/>
    <x v="4"/>
    <d v="2021-06-02T00:00:00"/>
    <s v="Vaccin"/>
    <n v="6"/>
    <n v="201600"/>
    <s v="GN8857"/>
    <d v="2023-09-30T00:00:00"/>
    <n v="0"/>
    <n v="0"/>
    <d v="2023-04-28T00:00:00"/>
    <x v="6"/>
    <s v="Bilateral"/>
    <d v="2023-01-10T00:00:00"/>
    <n v="0"/>
    <n v="0"/>
    <m/>
    <n v="1978704"/>
    <n v="3731349"/>
    <n v="6674010"/>
    <d v="2023-01-10T00:00:00"/>
    <d v="2021-11-15T00:00:00"/>
    <d v="2021-05-31T00:00:00"/>
    <d v="2023-03-15T00:00:00"/>
    <n v="486"/>
    <n v="65"/>
    <n v="4072"/>
    <n v="109"/>
    <n v="1850"/>
    <n v="156"/>
    <n v="0"/>
    <n v="0"/>
    <n v="0"/>
    <n v="0"/>
    <s v=""/>
    <n v="201600"/>
    <n v="0"/>
    <n v="0"/>
  </r>
  <r>
    <s v="WA"/>
    <x v="4"/>
    <d v="2021-06-02T00:00:00"/>
    <s v="Vaccin"/>
    <n v="10"/>
    <n v="500000"/>
    <s v="202111B4043"/>
    <d v="2023-11-17T00:00:00"/>
    <n v="0"/>
    <n v="0"/>
    <d v="2023-04-28T00:00:00"/>
    <x v="2"/>
    <s v="Bilateral"/>
    <d v="2022-01-23T00:00:00"/>
    <n v="0"/>
    <n v="0"/>
    <m/>
    <n v="1561563"/>
    <n v="3731349"/>
    <n v="6674010"/>
    <d v="2022-01-23T00:00:00"/>
    <d v="2022-01-23T00:00:00"/>
    <d v="2021-05-31T00:00:00"/>
    <d v="2023-03-15T00:00:00"/>
    <n v="417"/>
    <n v="417"/>
    <n v="3745"/>
    <n v="461"/>
    <n v="1085"/>
    <n v="204"/>
    <n v="0"/>
    <n v="0"/>
    <n v="0"/>
    <n v="0"/>
    <s v=""/>
    <n v="500000"/>
    <n v="0"/>
    <n v="0"/>
  </r>
  <r>
    <s v="WA"/>
    <x v="4"/>
    <d v="2021-06-02T00:00:00"/>
    <s v="Vaccin"/>
    <n v="10"/>
    <n v="200880"/>
    <s v="B202107059"/>
    <d v="2024-07-17T00:00:00"/>
    <n v="0"/>
    <n v="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395"/>
    <n v="447"/>
    <n v="0"/>
    <n v="0"/>
    <n v="0"/>
    <n v="0"/>
    <s v=""/>
    <n v="200880"/>
    <n v="0"/>
    <n v="0"/>
  </r>
  <r>
    <s v="CA"/>
    <x v="5"/>
    <d v="2021-10-18T00:00:00"/>
    <s v="Vaccin"/>
    <n v="10"/>
    <n v="67200"/>
    <s v="XE499"/>
    <d v="2023-07-01T00:00:00"/>
    <n v="66250"/>
    <n v="0"/>
    <d v="2023-04-24T00:00:00"/>
    <x v="1"/>
    <s v="AVAT"/>
    <d v="2021-11-14T00:00:00"/>
    <n v="0"/>
    <n v="0"/>
    <m/>
    <n v="32911"/>
    <n v="32911"/>
    <n v="37417"/>
    <d v="2021-11-14T00:00:00"/>
    <d v="2021-11-14T00:00:00"/>
    <d v="2021-10-13T00:00:00"/>
    <d v="2023-05-02T00:00:00"/>
    <n v="535"/>
    <n v="535"/>
    <n v="62"/>
    <n v="527"/>
    <n v="2"/>
    <n v="69"/>
    <n v="0"/>
    <n v="0"/>
    <n v="66250"/>
    <n v="961"/>
    <n v="0.99791883454734653"/>
    <n v="950"/>
    <n v="950"/>
    <n v="0"/>
  </r>
  <r>
    <s v="CA"/>
    <x v="5"/>
    <d v="2021-10-18T00:00:00"/>
    <s v="Vaccin"/>
    <n v="1"/>
    <n v="329800"/>
    <s v="202108B2620"/>
    <d v="2023-08-22T00:00:00"/>
    <n v="329800"/>
    <n v="0"/>
    <d v="2023-04-24T00:00:00"/>
    <x v="2"/>
    <s v="Bilateral"/>
    <d v="2021-10-13T00:00:00"/>
    <n v="0"/>
    <n v="0"/>
    <m/>
    <n v="4506"/>
    <n v="4506"/>
    <n v="37417"/>
    <d v="2021-10-13T00:00:00"/>
    <d v="2021-10-13T00:00:00"/>
    <d v="2021-10-13T00:00:00"/>
    <d v="2023-05-02T00:00:00"/>
    <n v="567"/>
    <n v="567"/>
    <n v="8"/>
    <n v="559"/>
    <n v="0"/>
    <n v="121"/>
    <n v="0"/>
    <n v="0"/>
    <n v="329800"/>
    <n v="2726"/>
    <n v="1"/>
    <n v="0"/>
    <n v="0"/>
    <n v="0"/>
  </r>
  <r>
    <s v="WA"/>
    <x v="6"/>
    <d v="2021-03-18T00:00:00"/>
    <s v="Vaccin"/>
    <n v="10"/>
    <n v="30000"/>
    <s v="ACB3797"/>
    <d v="2022-02-01T00:00:00"/>
    <n v="0"/>
    <n v="5760"/>
    <d v="2023-04-14T00:00:00"/>
    <x v="0"/>
    <s v="COVAX"/>
    <d v="2021-11-29T00:00:00"/>
    <n v="0"/>
    <n v="0"/>
    <m/>
    <n v="543251"/>
    <n v="599155"/>
    <n v="859940"/>
    <d v="2021-11-29T00:00:00"/>
    <d v="2021-03-12T00:00:00"/>
    <d v="2021-03-12T00:00:00"/>
    <d v="2022-09-25T00:00:00"/>
    <n v="563"/>
    <n v="301"/>
    <n v="965"/>
    <n v="502"/>
    <n v="49"/>
    <s v=""/>
    <n v="0"/>
    <n v="0"/>
    <n v="0"/>
    <s v=""/>
    <s v=""/>
    <n v="24240"/>
    <n v="0"/>
    <n v="0"/>
  </r>
  <r>
    <s v="WA"/>
    <x v="6"/>
    <d v="2021-03-18T00:00:00"/>
    <s v="Vaccin"/>
    <n v="10"/>
    <n v="100100"/>
    <s v="003F21A"/>
    <d v="2022-01-15T00:00:00"/>
    <n v="0"/>
    <n v="16380"/>
    <d v="2023-04-14T00:00:00"/>
    <x v="5"/>
    <s v="COVAX"/>
    <d v="2021-10-03T00:00:00"/>
    <n v="0"/>
    <n v="0"/>
    <m/>
    <n v="55904"/>
    <n v="599155"/>
    <n v="859940"/>
    <d v="2021-10-03T00:00:00"/>
    <d v="2021-10-03T00:00:00"/>
    <d v="2021-03-12T00:00:00"/>
    <d v="2022-09-25T00:00:00"/>
    <n v="358"/>
    <n v="358"/>
    <n v="157"/>
    <n v="559"/>
    <n v="150"/>
    <s v=""/>
    <n v="0"/>
    <n v="0"/>
    <n v="0"/>
    <s v=""/>
    <s v=""/>
    <n v="83720"/>
    <n v="0"/>
    <n v="0"/>
  </r>
  <r>
    <s v="WA"/>
    <x v="6"/>
    <d v="2021-03-18T00:00:00"/>
    <s v="Vaccin"/>
    <n v="6"/>
    <n v="46000"/>
    <s v="GM6301"/>
    <d v="2023-08-30T00:00:00"/>
    <n v="44782"/>
    <n v="0"/>
    <d v="2023-04-14T00:00:00"/>
    <x v="6"/>
    <s v="Bilateral"/>
    <d v="2023-03-16T00:00:00"/>
    <n v="0"/>
    <n v="0"/>
    <m/>
    <n v="246404"/>
    <n v="260785"/>
    <n v="859940"/>
    <d v="2023-03-16T00:00:00"/>
    <d v="2021-03-14T00:00:00"/>
    <d v="2021-03-12T00:00:00"/>
    <d v="2022-09-25T00:00:00"/>
    <n v="561"/>
    <s v=""/>
    <n v="440"/>
    <n v="30"/>
    <n v="41"/>
    <n v="139"/>
    <n v="0"/>
    <n v="0"/>
    <n v="44782"/>
    <n v="323"/>
    <n v="0.87306501547987614"/>
    <n v="1218"/>
    <n v="0"/>
    <n v="0"/>
  </r>
  <r>
    <s v="WA"/>
    <x v="6"/>
    <d v="2021-03-18T00:00:00"/>
    <s v="Vaccin"/>
    <n v="10"/>
    <n v="50000"/>
    <s v="2 021 040 594"/>
    <d v="2023-01-02T00:00:00"/>
    <n v="0"/>
    <n v="28663"/>
    <d v="2023-04-14T00:00:00"/>
    <x v="2"/>
    <s v="Bilateral"/>
    <d v="2021-06-11T00:00:00"/>
    <n v="0"/>
    <n v="0"/>
    <m/>
    <n v="14381"/>
    <n v="260785"/>
    <n v="859940"/>
    <d v="2021-06-11T00:00:00"/>
    <d v="2021-06-11T00:00:00"/>
    <d v="2021-03-12T00:00:00"/>
    <d v="2022-09-25T00:00:00"/>
    <n v="472"/>
    <n v="472"/>
    <n v="31"/>
    <n v="673"/>
    <n v="32"/>
    <s v=""/>
    <n v="0"/>
    <n v="0"/>
    <n v="0"/>
    <s v=""/>
    <s v=""/>
    <n v="21337"/>
    <n v="0"/>
    <n v="0"/>
  </r>
  <r>
    <s v="CA"/>
    <x v="7"/>
    <d v="2021-04-12T00:00:00"/>
    <s v="Vaccin"/>
    <n v="10"/>
    <n v="68600"/>
    <s v="N044A"/>
    <d v="2022-06-02T00:00:00"/>
    <n v="0"/>
    <n v="67200"/>
    <d v="2023-04-07T00:00:00"/>
    <x v="0"/>
    <s v="COVAX"/>
    <d v="2022-03-21T00:00:00"/>
    <n v="0"/>
    <n v="0"/>
    <m/>
    <n v="0"/>
    <n v="0"/>
    <n v="4716187"/>
    <d v="2022-03-21T00:00:00"/>
    <d v="2021-04-17T00:00:00"/>
    <d v="2021-04-17T00:00:00"/>
    <d v="2023-04-13T00:00:00"/>
    <n v="727"/>
    <n v="389"/>
    <n v="0"/>
    <n v="383"/>
    <n v="4"/>
    <s v=""/>
    <n v="0"/>
    <n v="0"/>
    <n v="0"/>
    <s v=""/>
    <s v=""/>
    <n v="1400"/>
    <n v="0"/>
    <n v="0"/>
  </r>
  <r>
    <s v="CA"/>
    <x v="7"/>
    <d v="2021-04-12T00:00:00"/>
    <s v="Vaccin"/>
    <n v="1"/>
    <n v="1058400"/>
    <n v="8001428"/>
    <d v="2023-12-31T00:00:00"/>
    <n v="929730"/>
    <n v="0"/>
    <d v="2023-04-07T00:00:00"/>
    <x v="1"/>
    <s v="COVAX"/>
    <d v="2022-12-22T00:00:00"/>
    <n v="0"/>
    <n v="0"/>
    <m/>
    <n v="0"/>
    <n v="0"/>
    <n v="4716187"/>
    <d v="2022-12-22T00:00:00"/>
    <d v="2021-05-11T00:00:00"/>
    <d v="2021-04-17T00:00:00"/>
    <d v="2023-04-13T00:00:00"/>
    <n v="703"/>
    <n v="113"/>
    <n v="0"/>
    <n v="107"/>
    <n v="1203"/>
    <n v="269"/>
    <n v="0"/>
    <n v="0"/>
    <n v="929730"/>
    <n v="3457"/>
    <n v="1"/>
    <n v="128670"/>
    <n v="0"/>
    <n v="0"/>
  </r>
  <r>
    <s v="CA"/>
    <x v="7"/>
    <d v="2021-04-12T00:00:00"/>
    <s v="Vaccin"/>
    <n v="6"/>
    <n v="56160"/>
    <s v="FY8211"/>
    <d v="2022-10-30T00:00:00"/>
    <n v="0"/>
    <n v="1014"/>
    <d v="2023-04-07T00:00:00"/>
    <x v="6"/>
    <s v="COVAX"/>
    <d v="2022-07-14T00:00:00"/>
    <n v="0"/>
    <n v="0"/>
    <m/>
    <n v="0"/>
    <n v="0"/>
    <n v="4716187"/>
    <d v="2022-07-14T00:00:00"/>
    <d v="2021-05-12T00:00:00"/>
    <d v="2021-04-17T00:00:00"/>
    <d v="2023-04-13T00:00:00"/>
    <n v="702"/>
    <n v="274"/>
    <n v="0"/>
    <n v="268"/>
    <n v="206"/>
    <s v=""/>
    <n v="0"/>
    <n v="0"/>
    <n v="0"/>
    <s v=""/>
    <s v=""/>
    <n v="55146"/>
    <n v="0"/>
    <n v="0"/>
  </r>
  <r>
    <s v="CA"/>
    <x v="7"/>
    <d v="2021-04-12T00:00:00"/>
    <s v="Vaccin"/>
    <n v="10"/>
    <n v="660400"/>
    <s v="B2021103523"/>
    <d v="2023-10-06T00:00:00"/>
    <n v="161138"/>
    <n v="185165"/>
    <d v="2023-04-07T00:00:00"/>
    <x v="2"/>
    <s v="Bilateral"/>
    <d v="2021-12-13T00:00:00"/>
    <n v="0"/>
    <n v="0"/>
    <m/>
    <n v="0"/>
    <n v="0"/>
    <n v="4716187"/>
    <d v="2021-12-13T00:00:00"/>
    <d v="2021-11-04T00:00:00"/>
    <d v="2021-04-17T00:00:00"/>
    <d v="2023-04-13T00:00:00"/>
    <n v="526"/>
    <n v="487"/>
    <n v="0"/>
    <n v="481"/>
    <n v="654"/>
    <n v="183"/>
    <n v="0"/>
    <n v="0"/>
    <n v="161138"/>
    <n v="881"/>
    <n v="1"/>
    <n v="314097"/>
    <n v="0"/>
    <n v="0"/>
  </r>
  <r>
    <s v="CA"/>
    <x v="8"/>
    <d v="2021-04-19T00:00:00"/>
    <s v="Vaccin"/>
    <n v="10"/>
    <n v="26400"/>
    <n v="210211"/>
    <d v="2021-11-30T00:00:00"/>
    <n v="0"/>
    <n v="0"/>
    <d v="2023-05-01T00:00:00"/>
    <x v="0"/>
    <s v="COVAX"/>
    <d v="2021-08-27T00:00:00"/>
    <n v="0"/>
    <n v="0"/>
    <m/>
    <n v="152055"/>
    <n v="2749954"/>
    <n v="2893159"/>
    <d v="2021-08-27T00:00:00"/>
    <d v="2021-05-07T00:00:00"/>
    <d v="2021-05-07T00:00:00"/>
    <d v="2023-04-28T00:00:00"/>
    <n v="722"/>
    <n v="610"/>
    <n v="211"/>
    <n v="613"/>
    <n v="44"/>
    <s v=""/>
    <n v="0"/>
    <n v="0"/>
    <n v="0"/>
    <s v=""/>
    <s v=""/>
    <n v="26400"/>
    <n v="0"/>
    <n v="0"/>
  </r>
  <r>
    <s v="CA"/>
    <x v="8"/>
    <d v="2021-04-19T00:00:00"/>
    <s v="Vaccin"/>
    <n v="1"/>
    <n v="453600"/>
    <n v="8001432"/>
    <d v="2023-12-30T00:00:00"/>
    <n v="392300"/>
    <n v="0"/>
    <d v="2023-05-01T00:00:00"/>
    <x v="1"/>
    <s v="COVAX"/>
    <d v="2022-10-08T00:00:00"/>
    <n v="0"/>
    <n v="0"/>
    <m/>
    <n v="2455850"/>
    <n v="2749954"/>
    <n v="2893159"/>
    <d v="2022-10-08T00:00:00"/>
    <d v="2021-07-21T00:00:00"/>
    <d v="2021-05-07T00:00:00"/>
    <d v="2023-04-28T00:00:00"/>
    <n v="647"/>
    <n v="203"/>
    <n v="3796"/>
    <n v="206"/>
    <n v="298"/>
    <n v="244"/>
    <n v="0"/>
    <n v="0"/>
    <n v="392300"/>
    <n v="1608"/>
    <n v="0.81467661691542292"/>
    <n v="61300"/>
    <n v="0"/>
    <n v="0"/>
  </r>
  <r>
    <s v="CA"/>
    <x v="8"/>
    <d v="2021-04-19T00:00:00"/>
    <s v="Vaccin"/>
    <n v="10"/>
    <n v="91200"/>
    <s v="040J21A"/>
    <d v="2022-04-26T00:00:00"/>
    <n v="0"/>
    <n v="36250"/>
    <d v="2023-05-01T00:00:00"/>
    <x v="5"/>
    <s v="COVAX"/>
    <d v="2022-02-11T00:00:00"/>
    <n v="0"/>
    <n v="0"/>
    <m/>
    <n v="40746"/>
    <n v="2749954"/>
    <n v="2893159"/>
    <d v="2022-02-11T00:00:00"/>
    <d v="2022-02-11T00:00:00"/>
    <d v="2021-05-07T00:00:00"/>
    <d v="2023-04-28T00:00:00"/>
    <n v="442"/>
    <n v="442"/>
    <n v="93"/>
    <n v="445"/>
    <n v="124"/>
    <s v=""/>
    <n v="0"/>
    <n v="0"/>
    <n v="0"/>
    <s v=""/>
    <s v=""/>
    <n v="54950"/>
    <n v="0"/>
    <n v="0"/>
  </r>
  <r>
    <s v="CA"/>
    <x v="8"/>
    <d v="2021-04-19T00:00:00"/>
    <s v="Vaccin"/>
    <n v="6"/>
    <n v="100620"/>
    <s v="FR2459"/>
    <d v="2022-09-30T00:00:00"/>
    <n v="0"/>
    <n v="0"/>
    <d v="2023-05-01T00:00:00"/>
    <x v="6"/>
    <s v="COVAX"/>
    <d v="2022-03-04T00:00:00"/>
    <n v="0"/>
    <n v="0"/>
    <m/>
    <n v="101303"/>
    <n v="2749954"/>
    <n v="2893159"/>
    <d v="2022-03-04T00:00:00"/>
    <d v="2022-03-04T00:00:00"/>
    <d v="2021-05-07T00:00:00"/>
    <d v="2023-04-28T00:00:00"/>
    <n v="421"/>
    <n v="421"/>
    <n v="241"/>
    <n v="424"/>
    <n v="238"/>
    <s v=""/>
    <n v="0"/>
    <n v="0"/>
    <n v="0"/>
    <s v=""/>
    <s v=""/>
    <n v="100620"/>
    <n v="0"/>
    <n v="0"/>
  </r>
  <r>
    <s v="CA"/>
    <x v="8"/>
    <d v="2021-04-19T00:00:00"/>
    <s v="Vaccin"/>
    <n v="10"/>
    <n v="150000"/>
    <s v="C2021104069"/>
    <d v="2023-04-29T00:00:00"/>
    <n v="0"/>
    <n v="46270"/>
    <d v="2023-05-01T00:00:00"/>
    <x v="3"/>
    <s v="Bilateral"/>
    <d v="2021-07-06T00:00:00"/>
    <n v="0"/>
    <n v="0"/>
    <m/>
    <n v="108510"/>
    <n v="108510"/>
    <n v="2893159"/>
    <d v="2021-07-06T00:00:00"/>
    <d v="2021-07-06T00:00:00"/>
    <d v="2021-05-07T00:00:00"/>
    <d v="2023-04-28T00:00:00"/>
    <n v="662"/>
    <n v="662"/>
    <n v="164"/>
    <n v="665"/>
    <n v="156"/>
    <s v=""/>
    <n v="0"/>
    <n v="0"/>
    <n v="0"/>
    <s v=""/>
    <s v=""/>
    <n v="103730"/>
    <n v="0"/>
    <n v="0"/>
  </r>
  <r>
    <s v="CA"/>
    <x v="8"/>
    <d v="2021-04-19T00:00:00"/>
    <s v="Vaccin"/>
    <n v="10"/>
    <n v="25000"/>
    <s v="I-730921"/>
    <d v="2022-03-31T00:00:00"/>
    <n v="0"/>
    <n v="0"/>
    <d v="2023-05-01T00:00:00"/>
    <x v="4"/>
    <s v="Bilateral"/>
    <d v="2022-01-31T00:00:00"/>
    <n v="0"/>
    <n v="0"/>
    <m/>
    <n v="0"/>
    <n v="108510"/>
    <n v="2893159"/>
    <d v="2022-01-31T00:00:00"/>
    <d v="2022-01-31T00:00:00"/>
    <d v="2021-05-07T00:00:00"/>
    <d v="2023-04-28T00:00:00"/>
    <n v="453"/>
    <n v="453"/>
    <n v="0"/>
    <n v="456"/>
    <n v="55"/>
    <s v=""/>
    <n v="0"/>
    <n v="0"/>
    <n v="0"/>
    <s v=""/>
    <s v=""/>
    <n v="25000"/>
    <n v="0"/>
    <n v="0"/>
  </r>
  <r>
    <s v="CA"/>
    <x v="9"/>
    <d v="2021-06-04T00:00:00"/>
    <s v="Vaccin"/>
    <n v="1"/>
    <n v="151200"/>
    <s v="XE606"/>
    <d v="2024-08-01T00:00:00"/>
    <n v="151200"/>
    <n v="0"/>
    <d v="2023-05-02T00:00:00"/>
    <x v="1"/>
    <s v="AVAT"/>
    <d v="2023-03-21T00:00:00"/>
    <n v="0"/>
    <n v="0"/>
    <m/>
    <n v="8138564"/>
    <n v="8138564"/>
    <n v="14891623"/>
    <d v="2023-03-21T00:00:00"/>
    <d v="2020-05-31T00:00:00"/>
    <d v="2020-05-31T00:00:00"/>
    <d v="2023-03-31T00:00:00"/>
    <n v="1035"/>
    <n v="11"/>
    <n v="7864"/>
    <n v="43"/>
    <n v="0"/>
    <n v="458"/>
    <n v="0"/>
    <n v="0"/>
    <n v="151200"/>
    <n v="331"/>
    <n v="1"/>
    <n v="0"/>
    <n v="0"/>
    <n v="0"/>
  </r>
  <r>
    <s v="CA"/>
    <x v="9"/>
    <d v="2021-06-04T00:00:00"/>
    <s v="Vaccin"/>
    <n v="6"/>
    <n v="149760"/>
    <s v="FM7377"/>
    <d v="2022-08-01T00:00:00"/>
    <n v="0"/>
    <n v="0"/>
    <d v="2023-05-02T00:00:00"/>
    <x v="6"/>
    <s v="COVAX"/>
    <d v="2022-01-07T00:00:00"/>
    <n v="0"/>
    <n v="99918"/>
    <s v="Incineration"/>
    <n v="274637"/>
    <n v="274637"/>
    <n v="14891623"/>
    <d v="2022-01-07T00:00:00"/>
    <d v="2021-06-23T00:00:00"/>
    <d v="2020-05-31T00:00:00"/>
    <d v="2023-03-31T00:00:00"/>
    <n v="647"/>
    <n v="449"/>
    <n v="425"/>
    <n v="481"/>
    <n v="104"/>
    <s v=""/>
    <n v="0"/>
    <n v="0"/>
    <n v="0"/>
    <s v=""/>
    <s v=""/>
    <n v="49842"/>
    <n v="0"/>
    <n v="0"/>
  </r>
  <r>
    <s v="CA"/>
    <x v="9"/>
    <d v="2021-06-04T00:00:00"/>
    <s v="Vaccin"/>
    <n v="10"/>
    <n v="10560"/>
    <n v="2021040507"/>
    <d v="2023-04-21T00:00:00"/>
    <n v="0"/>
    <n v="0"/>
    <d v="2023-05-02T00:00:00"/>
    <x v="2"/>
    <s v="Bilateral"/>
    <d v="2021-06-02T00:00:00"/>
    <n v="0"/>
    <n v="0"/>
    <m/>
    <n v="130750"/>
    <n v="130750"/>
    <n v="14891623"/>
    <d v="2021-06-02T00:00:00"/>
    <d v="2021-06-02T00:00:00"/>
    <d v="2020-05-31T00:00:00"/>
    <d v="2023-03-31T00:00:00"/>
    <n v="668"/>
    <n v="668"/>
    <n v="196"/>
    <n v="700"/>
    <n v="16"/>
    <s v=""/>
    <n v="0"/>
    <n v="0"/>
    <n v="0"/>
    <s v=""/>
    <s v=""/>
    <n v="10560"/>
    <n v="10560"/>
    <n v="0"/>
  </r>
  <r>
    <s v="ES"/>
    <x v="10"/>
    <d v="2021-04-10T00:00:00"/>
    <s v="Vaccin"/>
    <n v="10"/>
    <n v="0"/>
    <s v="4121Z015"/>
    <d v="2021-07-29T00:00:00"/>
    <n v="0"/>
    <n v="0"/>
    <d v="2023-03-15T00:00:00"/>
    <x v="0"/>
    <s v="COVAX"/>
    <m/>
    <n v="12000"/>
    <n v="0"/>
    <m/>
    <n v="0"/>
    <n v="0"/>
    <n v="835021"/>
    <d v="2021-04-10T00:00:00"/>
    <d v="2021-04-10T00:00:00"/>
    <d v="2021-04-10T00:00:00"/>
    <d v="2023-01-30T00:00:00"/>
    <n v="661"/>
    <n v="661"/>
    <n v="0"/>
    <n v="705"/>
    <n v="0"/>
    <s v=""/>
    <n v="0"/>
    <s v=""/>
    <n v="0"/>
    <s v=""/>
    <s v=""/>
    <n v="0"/>
    <n v="0"/>
    <n v="0"/>
  </r>
  <r>
    <s v="ES"/>
    <x v="10"/>
    <d v="2021-04-10T00:00:00"/>
    <s v="Vaccin"/>
    <n v="6"/>
    <n v="86580"/>
    <s v="FT 5335"/>
    <d v="2022-09-03T00:00:00"/>
    <n v="0"/>
    <n v="29448"/>
    <d v="2023-03-15T00:00:00"/>
    <x v="6"/>
    <s v="Bilateral"/>
    <m/>
    <n v="0"/>
    <n v="0"/>
    <m/>
    <n v="190021"/>
    <n v="835021"/>
    <n v="835021"/>
    <d v="2021-04-10T00:00:00"/>
    <d v="2021-04-10T00:00:00"/>
    <d v="2021-04-10T00:00:00"/>
    <d v="2023-01-30T00:00:00"/>
    <n v="661"/>
    <n v="661"/>
    <n v="288"/>
    <n v="705"/>
    <n v="82"/>
    <s v=""/>
    <n v="0"/>
    <n v="0"/>
    <n v="0"/>
    <s v=""/>
    <s v=""/>
    <n v="57132"/>
    <n v="57132"/>
    <n v="0"/>
  </r>
  <r>
    <s v="ES"/>
    <x v="10"/>
    <d v="2021-04-10T00:00:00"/>
    <s v="Vaccin"/>
    <n v="10"/>
    <n v="100000"/>
    <s v="202109B2903"/>
    <d v="2023-09-03T00:00:00"/>
    <n v="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142"/>
    <n v="173"/>
    <n v="0"/>
    <n v="0"/>
    <n v="0"/>
    <n v="0"/>
    <s v=""/>
    <n v="100000"/>
    <n v="100000"/>
    <n v="0"/>
  </r>
  <r>
    <s v="WA"/>
    <x v="11"/>
    <d v="2021-03-01T00:00:00"/>
    <s v="Vaccin"/>
    <n v="10"/>
    <n v="270000"/>
    <s v="4122Z030"/>
    <d v="2023-01-27T00:00:00"/>
    <n v="0"/>
    <n v="0"/>
    <d v="2023-04-28T00:00:00"/>
    <x v="0"/>
    <s v="Bilateral"/>
    <d v="2022-09-13T00:00:00"/>
    <n v="0"/>
    <n v="0"/>
    <m/>
    <n v="4905868"/>
    <n v="8844121"/>
    <n v="30039428"/>
    <d v="2022-09-13T00:00:00"/>
    <d v="2021-02-26T00:00:00"/>
    <d v="2021-02-26T00:00:00"/>
    <d v="2023-02-16T00:00:00"/>
    <n v="721"/>
    <n v="157"/>
    <n v="6805"/>
    <n v="228"/>
    <n v="1185"/>
    <s v=""/>
    <n v="0"/>
    <n v="0"/>
    <n v="0"/>
    <s v=""/>
    <s v=""/>
    <n v="270000"/>
    <n v="0"/>
    <n v="0"/>
  </r>
  <r>
    <s v="WA"/>
    <x v="11"/>
    <d v="2021-03-01T00:00:00"/>
    <s v="Vaccin"/>
    <n v="5"/>
    <n v="501600"/>
    <n v="58621"/>
    <d v="2024-02-28T00:00:00"/>
    <n v="21700"/>
    <n v="0"/>
    <d v="2023-04-28T00:00:00"/>
    <x v="1"/>
    <s v="AVAT"/>
    <d v="2023-03-06T00:00:00"/>
    <n v="0"/>
    <n v="0"/>
    <m/>
    <n v="4775496"/>
    <n v="4775496"/>
    <n v="30039428"/>
    <d v="2023-03-06T00:00:00"/>
    <d v="2021-09-03T00:00:00"/>
    <d v="2021-02-26T00:00:00"/>
    <d v="2023-02-16T00:00:00"/>
    <n v="532"/>
    <s v=""/>
    <n v="8977"/>
    <n v="54"/>
    <n v="8888"/>
    <n v="307"/>
    <n v="0"/>
    <n v="0"/>
    <n v="21700"/>
    <n v="71"/>
    <s v=""/>
    <n v="479900"/>
    <n v="0"/>
    <n v="0"/>
  </r>
  <r>
    <s v="WA"/>
    <x v="11"/>
    <d v="2021-03-01T00:00:00"/>
    <s v="Vaccin"/>
    <n v="6"/>
    <n v="276480"/>
    <s v="GN8864"/>
    <d v="2023-10-31T00:00:00"/>
    <n v="216780"/>
    <n v="0"/>
    <d v="2023-04-28T00:00:00"/>
    <x v="6"/>
    <s v="COVAX"/>
    <d v="2023-04-06T00:00:00"/>
    <n v="0"/>
    <n v="0"/>
    <m/>
    <n v="11587661"/>
    <n v="11587661"/>
    <n v="30039428"/>
    <d v="2023-04-06T00:00:00"/>
    <d v="2021-06-21T00:00:00"/>
    <d v="2021-02-26T00:00:00"/>
    <d v="2023-02-16T00:00:00"/>
    <n v="606"/>
    <s v=""/>
    <n v="19122"/>
    <n v="23"/>
    <n v="2596"/>
    <n v="187"/>
    <n v="0"/>
    <n v="0"/>
    <n v="216780"/>
    <n v="1160"/>
    <s v=""/>
    <n v="59700"/>
    <n v="0"/>
    <n v="0"/>
  </r>
  <r>
    <s v="WA"/>
    <x v="11"/>
    <d v="2021-03-01T00:00:00"/>
    <s v="Vaccin"/>
    <n v="10"/>
    <n v="300000"/>
    <s v="202111B4065"/>
    <d v="2023-11-19T00:00:00"/>
    <n v="300000"/>
    <n v="0"/>
    <d v="2023-04-28T00:00:00"/>
    <x v="2"/>
    <s v="Bilateral"/>
    <d v="2022-07-21T00:00:00"/>
    <n v="0"/>
    <n v="0"/>
    <m/>
    <n v="3938253"/>
    <n v="8844121"/>
    <n v="30039428"/>
    <d v="2022-07-21T00:00:00"/>
    <d v="2021-06-24T00:00:00"/>
    <d v="2021-02-26T00:00:00"/>
    <d v="2023-02-16T00:00:00"/>
    <n v="603"/>
    <n v="211"/>
    <n v="6532"/>
    <n v="282"/>
    <n v="0"/>
    <n v="206"/>
    <n v="0"/>
    <n v="0"/>
    <n v="300000"/>
    <n v="1457"/>
    <n v="1"/>
    <n v="0"/>
    <n v="0"/>
    <n v="0"/>
  </r>
  <r>
    <s v="CA"/>
    <x v="12"/>
    <d v="2021-04-19T00:00:00"/>
    <s v="Vaccin"/>
    <n v="10"/>
    <n v="3000"/>
    <s v="COV-20-F2202"/>
    <d v="2023-02-11T00:00:00"/>
    <n v="0"/>
    <n v="0"/>
    <d v="2023-04-28T00:00:00"/>
    <x v="0"/>
    <s v="Bilateral"/>
    <d v="2022-04-12T00:00:00"/>
    <n v="0"/>
    <n v="0"/>
    <m/>
    <n v="234838"/>
    <n v="13599760"/>
    <n v="16398195"/>
    <d v="2022-04-12T00:00:00"/>
    <d v="2021-05-01T00:00:00"/>
    <d v="2021-05-01T00:00:00"/>
    <d v="2023-04-12T00:00:00"/>
    <n v="712"/>
    <n v="366"/>
    <n v="330"/>
    <n v="382"/>
    <n v="8"/>
    <s v=""/>
    <n v="0"/>
    <n v="0"/>
    <n v="0"/>
    <s v=""/>
    <s v=""/>
    <n v="3000"/>
    <n v="0"/>
    <n v="0"/>
  </r>
  <r>
    <s v="CA"/>
    <x v="12"/>
    <d v="2021-04-19T00:00:00"/>
    <s v="Vaccin"/>
    <n v="1"/>
    <n v="240000"/>
    <n v="255247"/>
    <d v="2024-10-31T00:00:00"/>
    <n v="240000"/>
    <n v="0"/>
    <d v="2023-04-28T00:00:00"/>
    <x v="1"/>
    <s v="Bilateral"/>
    <d v="2023-04-20T00:00:00"/>
    <n v="0"/>
    <n v="0"/>
    <m/>
    <n v="11864375"/>
    <n v="13599760"/>
    <n v="16398195"/>
    <d v="2023-04-20T00:00:00"/>
    <d v="2021-10-22T00:00:00"/>
    <d v="2021-05-01T00:00:00"/>
    <d v="2023-04-12T00:00:00"/>
    <n v="538"/>
    <s v=""/>
    <n v="22053"/>
    <n v="9"/>
    <n v="0"/>
    <n v="553"/>
    <n v="0"/>
    <n v="0"/>
    <n v="240000"/>
    <n v="434"/>
    <n v="1"/>
    <n v="0"/>
    <n v="0"/>
    <n v="0"/>
  </r>
  <r>
    <s v="CA"/>
    <x v="12"/>
    <d v="2021-04-19T00:00:00"/>
    <s v="Vaccin"/>
    <n v="10"/>
    <n v="229900"/>
    <s v="000423A"/>
    <d v="2022-12-19T00:00:00"/>
    <n v="0"/>
    <n v="0"/>
    <d v="2023-04-28T00:00:00"/>
    <x v="5"/>
    <s v="COVAX"/>
    <d v="2022-07-29T00:00:00"/>
    <n v="0"/>
    <n v="0"/>
    <m/>
    <n v="1895838"/>
    <n v="2798435"/>
    <n v="16398195"/>
    <d v="2022-07-29T00:00:00"/>
    <d v="2021-09-06T00:00:00"/>
    <d v="2021-05-01T00:00:00"/>
    <d v="2023-04-12T00:00:00"/>
    <n v="584"/>
    <n v="258"/>
    <n v="3247"/>
    <n v="274"/>
    <n v="840"/>
    <s v=""/>
    <n v="0"/>
    <n v="0"/>
    <n v="0"/>
    <s v=""/>
    <s v=""/>
    <n v="229900"/>
    <n v="0"/>
    <n v="0"/>
  </r>
  <r>
    <s v="CA"/>
    <x v="12"/>
    <d v="2021-04-19T00:00:00"/>
    <s v="Vaccin"/>
    <n v="6"/>
    <n v="397440"/>
    <s v="GN8864"/>
    <d v="2023-10-31T00:00:00"/>
    <n v="0"/>
    <n v="0"/>
    <d v="2023-04-28T00:00:00"/>
    <x v="6"/>
    <s v="COVAX"/>
    <d v="2023-03-03T00:00:00"/>
    <n v="0"/>
    <n v="0"/>
    <m/>
    <n v="902597"/>
    <n v="2798435"/>
    <n v="16398195"/>
    <d v="2023-03-03T00:00:00"/>
    <d v="2021-09-23T00:00:00"/>
    <d v="2021-05-01T00:00:00"/>
    <d v="2023-04-12T00:00:00"/>
    <n v="567"/>
    <n v="41"/>
    <n v="1592"/>
    <n v="57"/>
    <n v="6973"/>
    <n v="187"/>
    <n v="0"/>
    <n v="0"/>
    <n v="0"/>
    <n v="0"/>
    <s v=""/>
    <n v="397440"/>
    <n v="0"/>
    <n v="0"/>
  </r>
  <r>
    <s v="CA"/>
    <x v="12"/>
    <d v="2021-04-19T00:00:00"/>
    <s v="Vaccin"/>
    <n v="1"/>
    <n v="98400"/>
    <s v="MF208094"/>
    <d v="2024-09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29"/>
    <n v="493"/>
    <n v="0"/>
    <n v="0"/>
    <n v="0"/>
    <n v="0"/>
    <s v=""/>
    <n v="98400"/>
    <n v="0"/>
    <n v="0"/>
  </r>
  <r>
    <s v="CA"/>
    <x v="12"/>
    <d v="2021-04-19T00:00:00"/>
    <s v="Vaccin"/>
    <n v="10"/>
    <n v="93750"/>
    <n v="222004"/>
    <d v="2022-04-29T00:00:00"/>
    <n v="0"/>
    <n v="0"/>
    <d v="2023-04-28T00:00:00"/>
    <x v="9"/>
    <s v="Bilateral"/>
    <d v="2022-02-22T00:00:00"/>
    <n v="0"/>
    <n v="93750"/>
    <s v="Incineration"/>
    <n v="0"/>
    <n v="13599760"/>
    <n v="16398195"/>
    <d v="2022-02-22T00:00:00"/>
    <d v="2022-02-22T00:00:00"/>
    <d v="2021-05-01T00:00:00"/>
    <d v="2023-04-12T00:00:00"/>
    <n v="415"/>
    <n v="415"/>
    <n v="0"/>
    <n v="431"/>
    <n v="0"/>
    <s v=""/>
    <n v="0"/>
    <n v="0"/>
    <n v="0"/>
    <s v=""/>
    <s v=""/>
    <n v="0"/>
    <n v="0"/>
    <n v="0"/>
  </r>
  <r>
    <s v="CA"/>
    <x v="12"/>
    <d v="2021-04-19T00:00:00"/>
    <s v="Vaccin"/>
    <n v="1"/>
    <n v="84000"/>
    <s v="000402A"/>
    <d v="2022-12-31T00:00:00"/>
    <n v="0"/>
    <n v="0"/>
    <d v="2023-04-28T00:00:00"/>
    <x v="10"/>
    <s v="COVAX"/>
    <d v="2022-07-01T00:00:00"/>
    <n v="0"/>
    <n v="0"/>
    <m/>
    <n v="0"/>
    <n v="2798435"/>
    <n v="16398195"/>
    <d v="2022-07-01T00:00:00"/>
    <d v="2022-05-06T00:00:00"/>
    <d v="2021-05-01T00:00:00"/>
    <d v="2023-04-12T00:00:00"/>
    <n v="342"/>
    <n v="286"/>
    <n v="0"/>
    <n v="302"/>
    <n v="279"/>
    <s v=""/>
    <n v="0"/>
    <n v="0"/>
    <n v="0"/>
    <s v=""/>
    <s v=""/>
    <n v="84000"/>
    <n v="0"/>
    <n v="0"/>
  </r>
  <r>
    <s v="CA"/>
    <x v="13"/>
    <d v="2021-02-12T00:00:00"/>
    <s v="Vaccin"/>
    <n v="10"/>
    <n v="60000"/>
    <s v="033M21A"/>
    <d v="2022-07-30T00:00:00"/>
    <n v="0"/>
    <n v="0"/>
    <d v="2023-01-12T00:00:00"/>
    <x v="5"/>
    <s v="Bilateral"/>
    <d v="2022-06-01T00:00:00"/>
    <n v="0"/>
    <n v="0"/>
    <m/>
    <n v="0"/>
    <n v="488738"/>
    <n v="488738"/>
    <d v="2022-06-01T00:00:00"/>
    <d v="2022-06-01T00:00:00"/>
    <d v="2021-02-10T00:00:00"/>
    <d v="2023-04-04T00:00:00"/>
    <n v="308"/>
    <n v="308"/>
    <n v="0"/>
    <n v="226"/>
    <n v="266"/>
    <s v=""/>
    <n v="0"/>
    <n v="0"/>
    <n v="0"/>
    <s v=""/>
    <s v=""/>
    <n v="60000"/>
    <n v="0"/>
    <n v="0"/>
  </r>
  <r>
    <s v="CA"/>
    <x v="13"/>
    <d v="2021-02-12T00:00:00"/>
    <s v="Vaccin"/>
    <n v="10"/>
    <n v="200000"/>
    <n v="2021030300"/>
    <d v="2023-11-03T00:00:00"/>
    <n v="0"/>
    <n v="0"/>
    <d v="2023-01-12T00:00:00"/>
    <x v="2"/>
    <s v="Bilateral"/>
    <d v="2021-04-20T00:00:00"/>
    <n v="0"/>
    <n v="0"/>
    <m/>
    <n v="488738"/>
    <n v="488738"/>
    <n v="488738"/>
    <d v="2021-04-20T00:00:00"/>
    <d v="2021-02-10T00:00:00"/>
    <d v="2021-02-10T00:00:00"/>
    <d v="2023-04-04T00:00:00"/>
    <n v="784"/>
    <n v="715"/>
    <n v="624"/>
    <n v="633"/>
    <n v="316"/>
    <n v="296"/>
    <n v="0"/>
    <n v="0"/>
    <n v="0"/>
    <n v="0"/>
    <s v=""/>
    <n v="200000"/>
    <n v="0"/>
    <n v="0"/>
  </r>
  <r>
    <s v="ES"/>
    <x v="14"/>
    <d v="2021-03-19T00:00:00"/>
    <s v="Vaccin"/>
    <n v="10"/>
    <n v="54000"/>
    <n v="41222030"/>
    <d v="2023-01-27T00:00:00"/>
    <n v="0"/>
    <n v="45200"/>
    <d v="2023-04-23T00:00:00"/>
    <x v="0"/>
    <s v="COVAX"/>
    <m/>
    <n v="0"/>
    <n v="0"/>
    <m/>
    <n v="159788"/>
    <n v="455745"/>
    <n v="10706623"/>
    <d v="2021-03-19T00:00:00"/>
    <d v="2021-03-11T00:00:00"/>
    <d v="2021-03-11T00:00:00"/>
    <d v="2023-04-28T00:00:00"/>
    <n v="779"/>
    <n v="771"/>
    <n v="206"/>
    <n v="766"/>
    <n v="12"/>
    <s v=""/>
    <n v="0"/>
    <n v="0"/>
    <n v="0"/>
    <s v=""/>
    <s v=""/>
    <n v="8800"/>
    <n v="8800"/>
    <n v="0"/>
  </r>
  <r>
    <s v="ES"/>
    <x v="14"/>
    <d v="2021-03-19T00:00:00"/>
    <s v="Vaccin"/>
    <n v="10"/>
    <n v="151200"/>
    <n v="1822793"/>
    <d v="2022-01-18T00:00:00"/>
    <n v="0"/>
    <n v="32150"/>
    <d v="2023-04-23T00:00:00"/>
    <x v="1"/>
    <s v="COVAX"/>
    <d v="2021-07-27T00:00:00"/>
    <n v="0"/>
    <n v="0"/>
    <m/>
    <n v="295957"/>
    <n v="455745"/>
    <n v="10706623"/>
    <d v="2021-07-27T00:00:00"/>
    <d v="2021-07-27T00:00:00"/>
    <d v="2021-03-11T00:00:00"/>
    <d v="2023-04-28T00:00:00"/>
    <n v="641"/>
    <n v="641"/>
    <n v="462"/>
    <n v="636"/>
    <n v="188"/>
    <s v=""/>
    <n v="0"/>
    <n v="0"/>
    <n v="0"/>
    <s v=""/>
    <s v=""/>
    <n v="119050"/>
    <n v="0"/>
    <n v="0"/>
  </r>
  <r>
    <s v="ES"/>
    <x v="14"/>
    <d v="2021-03-19T00:00:00"/>
    <s v="Vaccin"/>
    <n v="6"/>
    <n v="150930"/>
    <s v="PCA0103"/>
    <d v="2023-05-31T00:00:00"/>
    <n v="38490"/>
    <n v="0"/>
    <d v="2023-04-23T00:00:00"/>
    <x v="6"/>
    <s v="Bilateral"/>
    <m/>
    <n v="0"/>
    <n v="0"/>
    <m/>
    <n v="396857"/>
    <n v="396857"/>
    <n v="10706623"/>
    <d v="2021-03-19T00:00:00"/>
    <d v="2021-03-19T00:00:00"/>
    <d v="2021-03-11T00:00:00"/>
    <d v="2023-04-28T00:00:00"/>
    <n v="771"/>
    <n v="771"/>
    <n v="515"/>
    <n v="766"/>
    <n v="147"/>
    <n v="39"/>
    <n v="32757"/>
    <n v="0.21703438680182865"/>
    <n v="5733"/>
    <n v="987"/>
    <n v="0.85106382978723405"/>
    <n v="112440"/>
    <n v="112440"/>
    <n v="0"/>
  </r>
  <r>
    <s v="ES"/>
    <x v="15"/>
    <d v="2021-03-13T00:00:00"/>
    <s v="Vaccin"/>
    <n v="10"/>
    <n v="271200"/>
    <s v="NJ0137"/>
    <d v="2021-11-30T00:00:00"/>
    <n v="0"/>
    <n v="0"/>
    <d v="2022-02-24T00:00:00"/>
    <x v="0"/>
    <s v="COVAX"/>
    <d v="2021-09-04T00:00:00"/>
    <n v="0"/>
    <n v="0"/>
    <m/>
    <n v="2012986"/>
    <n v="2012986"/>
    <n v="39293607"/>
    <d v="2021-09-04T00:00:00"/>
    <d v="2021-03-07T00:00:00"/>
    <d v="2021-03-07T00:00:00"/>
    <d v="2023-04-30T00:00:00"/>
    <n v="785"/>
    <n v="604"/>
    <n v="2565"/>
    <n v="174"/>
    <n v="1559"/>
    <s v=""/>
    <n v="0"/>
    <n v="0"/>
    <n v="0"/>
    <s v=""/>
    <s v=""/>
    <n v="271200"/>
    <n v="0"/>
    <n v="0"/>
  </r>
  <r>
    <s v="ES"/>
    <x v="15"/>
    <d v="2021-03-13T00:00:00"/>
    <s v="Vaccin"/>
    <n v="1"/>
    <n v="108000"/>
    <s v="XE437"/>
    <d v="2023-05-31T00:00:00"/>
    <n v="0"/>
    <n v="0"/>
    <d v="2022-02-24T00:00:00"/>
    <x v="1"/>
    <s v="Bilateral"/>
    <d v="2021-09-06T00:00:00"/>
    <n v="0"/>
    <n v="0"/>
    <m/>
    <n v="32789132"/>
    <n v="32855202"/>
    <n v="39293607"/>
    <d v="2021-09-06T00:00:00"/>
    <d v="2021-03-30T00:00:00"/>
    <d v="2021-03-07T00:00:00"/>
    <d v="2023-04-30T00:00:00"/>
    <n v="762"/>
    <n v="602"/>
    <n v="43031"/>
    <n v="172"/>
    <n v="628"/>
    <n v="462"/>
    <n v="0"/>
    <n v="0"/>
    <n v="0"/>
    <n v="0"/>
    <s v=""/>
    <n v="108000"/>
    <n v="0"/>
    <n v="0"/>
  </r>
  <r>
    <s v="ES"/>
    <x v="15"/>
    <d v="2021-03-13T00:00:00"/>
    <s v="Vaccin"/>
    <n v="10"/>
    <n v="160000"/>
    <n v="2021071811"/>
    <d v="2023-07-14T00:00:00"/>
    <n v="0"/>
    <n v="0"/>
    <d v="2022-02-24T00:00:00"/>
    <x v="2"/>
    <s v="Bilateral"/>
    <d v="2021-08-23T00:00:00"/>
    <n v="0"/>
    <n v="0"/>
    <m/>
    <n v="66070"/>
    <n v="32855202"/>
    <n v="39293607"/>
    <d v="2021-08-23T00:00:00"/>
    <d v="2021-06-19T00:00:00"/>
    <d v="2021-03-07T00:00:00"/>
    <d v="2023-04-30T00:00:00"/>
    <n v="681"/>
    <n v="616"/>
    <n v="98"/>
    <n v="186"/>
    <n v="861"/>
    <n v="506"/>
    <n v="0"/>
    <n v="0"/>
    <n v="0"/>
    <n v="0"/>
    <s v=""/>
    <n v="160000"/>
    <n v="0"/>
    <n v="0"/>
  </r>
  <r>
    <s v="ES"/>
    <x v="15"/>
    <d v="2021-03-13T00:00:00"/>
    <s v="Vaccin"/>
    <n v="10"/>
    <n v="154755"/>
    <n v="2021124206"/>
    <d v="2023-11-30T00:00:00"/>
    <n v="15475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5"/>
    <n v="0"/>
    <n v="0"/>
    <n v="154755"/>
    <n v="240"/>
    <n v="1"/>
    <n v="0"/>
    <n v="0"/>
    <n v="0"/>
  </r>
  <r>
    <s v="CA"/>
    <x v="16"/>
    <d v="2021-03-23T00:00:00"/>
    <s v="Vaccin"/>
    <n v="5"/>
    <n v="547200"/>
    <s v="XE662"/>
    <d v="2023-09-30T00:00:00"/>
    <n v="547200"/>
    <n v="0"/>
    <d v="2023-02-16T00:00:00"/>
    <x v="1"/>
    <s v="Bilateral"/>
    <d v="2022-01-28T00:00:00"/>
    <n v="0"/>
    <n v="0"/>
    <m/>
    <n v="0"/>
    <n v="558456"/>
    <n v="1119818"/>
    <d v="2022-01-28T00:00:00"/>
    <d v="2021-10-13T00:00:00"/>
    <d v="2021-03-12T00:00:00"/>
    <d v="2022-10-21T00:00:00"/>
    <n v="374"/>
    <n v="267"/>
    <n v="0"/>
    <n v="385"/>
    <n v="0"/>
    <n v="227"/>
    <n v="0"/>
    <n v="0"/>
    <n v="547200"/>
    <n v="2411"/>
    <n v="1"/>
    <n v="0"/>
    <n v="0"/>
    <n v="0"/>
  </r>
  <r>
    <s v="CA"/>
    <x v="16"/>
    <d v="2021-03-23T00:00:00"/>
    <s v="Vaccin"/>
    <n v="10"/>
    <n v="100000"/>
    <s v="000023A"/>
    <d v="2022-03-30T00:00:00"/>
    <n v="0"/>
    <n v="100000"/>
    <d v="2023-02-16T00:00:00"/>
    <x v="5"/>
    <s v="Bilateral"/>
    <d v="2021-12-10T00:00:00"/>
    <n v="0"/>
    <n v="0"/>
    <m/>
    <n v="0"/>
    <n v="558456"/>
    <n v="1119818"/>
    <d v="2021-12-10T00:00:00"/>
    <d v="2021-11-26T00:00:00"/>
    <d v="2021-03-12T00:00:00"/>
    <d v="2022-10-21T00:00:00"/>
    <n v="330"/>
    <n v="316"/>
    <n v="0"/>
    <n v="434"/>
    <n v="0"/>
    <s v=""/>
    <n v="0"/>
    <n v="0"/>
    <n v="0"/>
    <s v=""/>
    <s v=""/>
    <n v="0"/>
    <n v="0"/>
    <n v="0"/>
  </r>
  <r>
    <s v="CA"/>
    <x v="16"/>
    <d v="2021-03-23T00:00:00"/>
    <s v="Vaccin"/>
    <n v="6"/>
    <n v="115830"/>
    <s v="FT9429"/>
    <d v="2022-10-31T00:00:00"/>
    <n v="0"/>
    <n v="0"/>
    <d v="2023-02-16T00:00:00"/>
    <x v="6"/>
    <s v="COVAX"/>
    <d v="2022-07-28T00:00:00"/>
    <n v="0"/>
    <n v="0"/>
    <m/>
    <n v="0"/>
    <n v="0"/>
    <n v="1119818"/>
    <d v="2022-07-28T00:00:00"/>
    <d v="2021-09-23T00:00:00"/>
    <d v="2021-03-12T00:00:00"/>
    <d v="2022-10-21T00:00:00"/>
    <n v="394"/>
    <n v="86"/>
    <n v="0"/>
    <n v="204"/>
    <n v="568"/>
    <s v=""/>
    <n v="0"/>
    <n v="0"/>
    <n v="0"/>
    <s v=""/>
    <s v=""/>
    <n v="115830"/>
    <n v="0"/>
    <n v="0"/>
  </r>
  <r>
    <s v="CA"/>
    <x v="16"/>
    <d v="2021-03-23T00:00:00"/>
    <s v="Vaccin"/>
    <n v="1"/>
    <n v="100800"/>
    <s v="2022030016W"/>
    <d v="2024-03-13T00:00:00"/>
    <n v="100800"/>
    <n v="0"/>
    <d v="2023-02-16T00:00:00"/>
    <x v="2"/>
    <s v="Bilateral"/>
    <d v="2022-06-29T00:00:00"/>
    <n v="0"/>
    <n v="0"/>
    <m/>
    <n v="558456"/>
    <n v="558456"/>
    <n v="1119818"/>
    <d v="2022-06-29T00:00:00"/>
    <d v="2021-03-12T00:00:00"/>
    <d v="2021-03-12T00:00:00"/>
    <d v="2022-10-21T00:00:00"/>
    <n v="589"/>
    <n v="115"/>
    <n v="949"/>
    <n v="233"/>
    <n v="0"/>
    <n v="392"/>
    <n v="0"/>
    <n v="0"/>
    <n v="100800"/>
    <n v="258"/>
    <n v="1"/>
    <n v="0"/>
    <n v="0"/>
    <n v="0"/>
  </r>
  <r>
    <s v="WA"/>
    <x v="17"/>
    <d v="2021-03-10T00:00:00"/>
    <s v="Vaccin"/>
    <n v="10"/>
    <n v="38400"/>
    <s v="AB0017"/>
    <d v="2021-10-31T00:00:00"/>
    <n v="0"/>
    <n v="0"/>
    <d v="2023-05-02T00:00:00"/>
    <x v="0"/>
    <s v="COVAX"/>
    <d v="2021-08-22T00:00:00"/>
    <n v="0"/>
    <n v="0"/>
    <m/>
    <n v="557648"/>
    <n v="1293260"/>
    <n v="1302732"/>
    <d v="2021-08-22T00:00:00"/>
    <d v="2021-03-02T00:00:00"/>
    <d v="2021-02-15T00:00:00"/>
    <d v="2023-03-18T00:00:00"/>
    <n v="747"/>
    <n v="574"/>
    <n v="747"/>
    <n v="619"/>
    <n v="63"/>
    <s v=""/>
    <n v="0"/>
    <n v="0"/>
    <n v="0"/>
    <s v=""/>
    <s v=""/>
    <n v="38400"/>
    <n v="0"/>
    <n v="0"/>
  </r>
  <r>
    <s v="WA"/>
    <x v="17"/>
    <d v="2021-03-10T00:00:00"/>
    <s v="Vaccin"/>
    <n v="5"/>
    <n v="79200"/>
    <s v="XF589"/>
    <d v="2024-06-30T00:00:00"/>
    <n v="79200"/>
    <n v="0"/>
    <d v="2023-05-02T00:00:00"/>
    <x v="1"/>
    <s v="COVAX"/>
    <d v="2023-01-10T00:00:00"/>
    <n v="0"/>
    <n v="0"/>
    <m/>
    <n v="427822"/>
    <n v="1293260"/>
    <n v="1302732"/>
    <d v="2023-01-10T00:00:00"/>
    <d v="2021-07-20T00:00:00"/>
    <d v="2021-02-15T00:00:00"/>
    <d v="2023-03-18T00:00:00"/>
    <n v="607"/>
    <n v="68"/>
    <n v="705"/>
    <n v="113"/>
    <n v="0"/>
    <n v="426"/>
    <n v="0"/>
    <n v="0"/>
    <n v="79200"/>
    <n v="186"/>
    <n v="1"/>
    <n v="0"/>
    <n v="0"/>
    <n v="0"/>
  </r>
  <r>
    <s v="WA"/>
    <x v="17"/>
    <d v="2021-03-10T00:00:00"/>
    <s v="Vaccin"/>
    <n v="6"/>
    <n v="57600"/>
    <s v="GN6344"/>
    <d v="2023-09-30T00:00:00"/>
    <n v="0"/>
    <n v="0"/>
    <d v="2023-05-02T00:00:00"/>
    <x v="6"/>
    <s v="COVAX"/>
    <d v="2023-02-15T00:00:00"/>
    <n v="0"/>
    <n v="0"/>
    <m/>
    <n v="307790"/>
    <n v="1293260"/>
    <n v="1302732"/>
    <d v="2023-02-15T00:00:00"/>
    <d v="2021-03-03T00:00:00"/>
    <d v="2021-02-15T00:00:00"/>
    <d v="2023-03-18T00:00:00"/>
    <n v="746"/>
    <n v="32"/>
    <n v="413"/>
    <n v="77"/>
    <n v="749"/>
    <n v="152"/>
    <n v="0"/>
    <n v="0"/>
    <n v="0"/>
    <n v="0"/>
    <s v=""/>
    <n v="57600"/>
    <n v="0"/>
    <n v="0"/>
  </r>
  <r>
    <s v="WA"/>
    <x v="17"/>
    <d v="2021-03-10T00:00:00"/>
    <s v="Vaccin"/>
    <n v="1"/>
    <n v="190057"/>
    <n v="2021093011"/>
    <d v="2023-09-08T00:00:00"/>
    <n v="190000"/>
    <n v="0"/>
    <d v="2023-05-02T00:00:00"/>
    <x v="2"/>
    <s v="Bilateral"/>
    <d v="2021-12-01T00:00:00"/>
    <n v="0"/>
    <n v="0"/>
    <m/>
    <n v="9472"/>
    <n v="9472"/>
    <n v="1302732"/>
    <d v="2021-12-01T00:00:00"/>
    <d v="2021-02-15T00:00:00"/>
    <d v="2021-02-15T00:00:00"/>
    <d v="2023-03-18T00:00:00"/>
    <n v="762"/>
    <n v="473"/>
    <n v="13"/>
    <n v="518"/>
    <n v="1"/>
    <n v="130"/>
    <n v="0"/>
    <n v="0"/>
    <n v="190000"/>
    <n v="1462"/>
    <n v="0.9993160054719562"/>
    <n v="57"/>
    <n v="0"/>
    <n v="0"/>
  </r>
  <r>
    <s v="WA"/>
    <x v="18"/>
    <d v="2021-03-01T00:00:00"/>
    <s v="Vaccin"/>
    <n v="10"/>
    <n v="990000"/>
    <s v="4121MC168"/>
    <d v="2022-08-23T00:00:00"/>
    <n v="0"/>
    <n v="0"/>
    <d v="2023-03-23T00:00:00"/>
    <x v="0"/>
    <s v="COVAX"/>
    <d v="2022-02-03T00:00:00"/>
    <n v="0"/>
    <n v="0"/>
    <m/>
    <n v="10545038"/>
    <n v="11610395"/>
    <n v="22384226"/>
    <d v="2022-02-03T00:00:00"/>
    <d v="2021-02-24T00:00:00"/>
    <d v="2021-02-24T00:00:00"/>
    <d v="2023-01-11T00:00:00"/>
    <n v="687"/>
    <n v="343"/>
    <n v="15350"/>
    <n v="414"/>
    <n v="2392"/>
    <s v=""/>
    <n v="0"/>
    <n v="0"/>
    <n v="0"/>
    <s v=""/>
    <s v=""/>
    <n v="990000"/>
    <n v="0"/>
    <n v="0"/>
  </r>
  <r>
    <s v="WA"/>
    <x v="18"/>
    <d v="2021-03-01T00:00:00"/>
    <s v="Vaccin"/>
    <n v="5"/>
    <n v="1051200"/>
    <n v="8000030"/>
    <d v="2023-11-30T00:00:00"/>
    <n v="1051200"/>
    <n v="0"/>
    <d v="2023-03-23T00:00:00"/>
    <x v="1"/>
    <s v="AVAT"/>
    <d v="2023-01-18T00:00:00"/>
    <n v="0"/>
    <n v="0"/>
    <m/>
    <n v="4263870"/>
    <n v="4263870"/>
    <n v="22384226"/>
    <d v="2023-01-18T00:00:00"/>
    <d v="2021-08-07T00:00:00"/>
    <d v="2021-02-24T00:00:00"/>
    <d v="2023-01-11T00:00:00"/>
    <n v="523"/>
    <s v=""/>
    <n v="8153"/>
    <n v="65"/>
    <n v="0"/>
    <n v="253"/>
    <n v="0"/>
    <n v="0"/>
    <n v="1051200"/>
    <n v="4155"/>
    <n v="1"/>
    <n v="0"/>
    <n v="0"/>
    <n v="0"/>
  </r>
  <r>
    <s v="WA"/>
    <x v="18"/>
    <d v="2021-03-01T00:00:00"/>
    <s v="Vaccin"/>
    <n v="10"/>
    <n v="494900"/>
    <s v="003F21A"/>
    <d v="2022-01-15T00:00:00"/>
    <n v="0"/>
    <n v="0"/>
    <d v="2023-03-23T00:00:00"/>
    <x v="5"/>
    <s v="COVAX"/>
    <d v="2021-09-04T00:00:00"/>
    <n v="0"/>
    <n v="0"/>
    <m/>
    <n v="1065357"/>
    <n v="11610395"/>
    <n v="22384226"/>
    <d v="2021-09-04T00:00:00"/>
    <d v="2021-09-04T00:00:00"/>
    <d v="2021-02-24T00:00:00"/>
    <d v="2023-01-11T00:00:00"/>
    <n v="495"/>
    <n v="495"/>
    <n v="2153"/>
    <n v="566"/>
    <n v="875"/>
    <s v=""/>
    <n v="0"/>
    <n v="0"/>
    <n v="0"/>
    <s v=""/>
    <s v=""/>
    <n v="494900"/>
    <n v="0"/>
    <n v="0"/>
  </r>
  <r>
    <s v="WA"/>
    <x v="18"/>
    <d v="2021-03-01T00:00:00"/>
    <s v="Vaccin"/>
    <n v="6"/>
    <n v="198900"/>
    <s v="FW2897"/>
    <d v="2023-04-30T00:00:00"/>
    <n v="0"/>
    <n v="0"/>
    <d v="2023-03-23T00:00:00"/>
    <x v="6"/>
    <s v="Bilateral"/>
    <d v="2022-07-06T00:00:00"/>
    <n v="0"/>
    <n v="0"/>
    <m/>
    <n v="6491593"/>
    <n v="6491593"/>
    <n v="22384226"/>
    <d v="2022-07-06T00:00:00"/>
    <d v="2021-10-08T00:00:00"/>
    <d v="2021-02-24T00:00:00"/>
    <d v="2023-01-11T00:00:00"/>
    <n v="461"/>
    <n v="190"/>
    <n v="14082"/>
    <n v="261"/>
    <n v="763"/>
    <n v="39"/>
    <n v="0"/>
    <n v="0"/>
    <n v="0"/>
    <n v="0"/>
    <s v=""/>
    <n v="198900"/>
    <n v="0"/>
    <n v="0"/>
  </r>
  <r>
    <s v="WA"/>
    <x v="18"/>
    <d v="2021-03-01T00:00:00"/>
    <s v="Vaccin"/>
    <n v="10"/>
    <n v="5000"/>
    <s v="11-110221"/>
    <d v="2021-08-31T00:00:00"/>
    <n v="0"/>
    <n v="185"/>
    <d v="2023-03-23T00:00:00"/>
    <x v="4"/>
    <s v="AVAT"/>
    <d v="2021-05-21T00:00:00"/>
    <n v="0"/>
    <n v="0"/>
    <m/>
    <n v="0"/>
    <n v="4263870"/>
    <n v="22384226"/>
    <d v="2021-05-21T00:00:00"/>
    <d v="2021-03-03T00:00:00"/>
    <d v="2021-02-24T00:00:00"/>
    <d v="2023-01-11T00:00:00"/>
    <n v="680"/>
    <n v="601"/>
    <n v="0"/>
    <n v="672"/>
    <n v="8"/>
    <s v=""/>
    <n v="0"/>
    <n v="0"/>
    <n v="0"/>
    <s v=""/>
    <s v=""/>
    <n v="4815"/>
    <n v="0"/>
    <n v="0"/>
  </r>
  <r>
    <s v="WA"/>
    <x v="19"/>
    <d v="2021-03-05T00:00:00"/>
    <s v="Vaccin"/>
    <n v="8"/>
    <n v="149760"/>
    <s v="PW40382"/>
    <d v="2022-07-31T00:00:00"/>
    <n v="0"/>
    <n v="0"/>
    <d v="2023-04-14T00:00:00"/>
    <x v="0"/>
    <s v="COVAX"/>
    <d v="2022-06-14T00:00:00"/>
    <n v="0"/>
    <n v="0"/>
    <m/>
    <n v="0"/>
    <n v="0"/>
    <n v="10645240"/>
    <d v="2022-06-14T00:00:00"/>
    <d v="2021-03-26T00:00:00"/>
    <d v="2021-03-03T00:00:00"/>
    <d v="2023-03-27T00:00:00"/>
    <n v="732"/>
    <n v="287"/>
    <n v="0"/>
    <n v="305"/>
    <n v="492"/>
    <s v=""/>
    <n v="0"/>
    <n v="0"/>
    <n v="0"/>
    <s v=""/>
    <s v=""/>
    <n v="149760"/>
    <n v="0"/>
    <n v="0"/>
  </r>
  <r>
    <s v="WA"/>
    <x v="19"/>
    <d v="2021-03-05T00:00:00"/>
    <s v="Vaccin"/>
    <n v="5"/>
    <n v="93600"/>
    <n v="1885994"/>
    <d v="2023-10-31T00:00:00"/>
    <n v="0"/>
    <n v="0"/>
    <d v="2023-04-14T00:00:00"/>
    <x v="1"/>
    <s v="COVAX"/>
    <d v="2022-07-14T00:00:00"/>
    <n v="0"/>
    <n v="0"/>
    <m/>
    <n v="0"/>
    <n v="0"/>
    <n v="10645240"/>
    <d v="2022-07-14T00:00:00"/>
    <d v="2021-09-03T00:00:00"/>
    <d v="2021-03-03T00:00:00"/>
    <d v="2023-03-27T00:00:00"/>
    <n v="571"/>
    <n v="257"/>
    <n v="0"/>
    <n v="275"/>
    <n v="341"/>
    <n v="201"/>
    <n v="0"/>
    <n v="0"/>
    <n v="0"/>
    <n v="0"/>
    <s v=""/>
    <n v="93600"/>
    <n v="0"/>
    <n v="0"/>
  </r>
  <r>
    <s v="WA"/>
    <x v="19"/>
    <d v="2021-03-05T00:00:00"/>
    <s v="Vaccin"/>
    <n v="10"/>
    <n v="188400"/>
    <s v="002J21B"/>
    <d v="2022-08-04T00:00:00"/>
    <n v="0"/>
    <n v="0"/>
    <d v="2023-04-14T00:00:00"/>
    <x v="5"/>
    <s v="COVAX"/>
    <d v="2021-11-07T00:00:00"/>
    <n v="0"/>
    <n v="0"/>
    <m/>
    <n v="0"/>
    <n v="0"/>
    <n v="10645240"/>
    <d v="2021-11-07T00:00:00"/>
    <d v="2021-11-07T00:00:00"/>
    <d v="2021-03-03T00:00:00"/>
    <d v="2023-03-27T00:00:00"/>
    <n v="506"/>
    <n v="506"/>
    <n v="0"/>
    <n v="524"/>
    <n v="360"/>
    <s v=""/>
    <n v="0"/>
    <n v="0"/>
    <n v="0"/>
    <s v=""/>
    <s v=""/>
    <n v="188400"/>
    <n v="0"/>
    <n v="0"/>
  </r>
  <r>
    <s v="WA"/>
    <x v="19"/>
    <d v="2021-03-05T00:00:00"/>
    <s v="Vaccin"/>
    <n v="6"/>
    <n v="415350"/>
    <s v="FY1793"/>
    <d v="2022-11-30T00:00:00"/>
    <n v="0"/>
    <n v="133380"/>
    <d v="2023-04-14T00:00:00"/>
    <x v="6"/>
    <s v="COVAX"/>
    <d v="2022-10-10T00:00:00"/>
    <n v="0"/>
    <n v="0"/>
    <m/>
    <n v="0"/>
    <n v="0"/>
    <n v="10645240"/>
    <d v="2022-10-10T00:00:00"/>
    <d v="2021-10-08T00:00:00"/>
    <d v="2021-03-03T00:00:00"/>
    <d v="2023-03-27T00:00:00"/>
    <n v="536"/>
    <n v="169"/>
    <n v="0"/>
    <n v="187"/>
    <n v="1508"/>
    <s v=""/>
    <n v="0"/>
    <n v="0"/>
    <n v="0"/>
    <s v=""/>
    <s v=""/>
    <n v="281970"/>
    <n v="0"/>
    <n v="0"/>
  </r>
  <r>
    <s v="WA"/>
    <x v="19"/>
    <d v="2021-03-05T00:00:00"/>
    <s v="Vaccin"/>
    <n v="1"/>
    <n v="55065"/>
    <s v="2022030016W"/>
    <d v="2024-03-13T00:00:00"/>
    <n v="55065"/>
    <n v="0"/>
    <d v="2023-04-14T00:00:00"/>
    <x v="2"/>
    <s v="COVAX"/>
    <d v="2022-07-14T00:00:00"/>
    <n v="0"/>
    <n v="0"/>
    <m/>
    <n v="0"/>
    <n v="0"/>
    <n v="10645240"/>
    <d v="2022-07-14T00:00:00"/>
    <d v="2021-03-03T00:00:00"/>
    <d v="2021-03-03T00:00:00"/>
    <d v="2023-03-27T00:00:00"/>
    <n v="755"/>
    <n v="257"/>
    <n v="0"/>
    <n v="275"/>
    <n v="0"/>
    <n v="335"/>
    <n v="0"/>
    <n v="0"/>
    <n v="55065"/>
    <n v="165"/>
    <n v="1"/>
    <n v="0"/>
    <n v="0"/>
    <n v="0"/>
  </r>
  <r>
    <s v="WA"/>
    <x v="19"/>
    <d v="2021-03-05T00:00:00"/>
    <s v="Vaccin"/>
    <n v="10"/>
    <n v="23240"/>
    <s v="K202103018"/>
    <d v="2024-03-22T00:00:00"/>
    <n v="0"/>
    <n v="0"/>
    <d v="2023-04-14T00:00:00"/>
    <x v="3"/>
    <s v="Bilateral"/>
    <d v="2021-04-18T00:00:00"/>
    <n v="0"/>
    <n v="0"/>
    <m/>
    <n v="0"/>
    <n v="0"/>
    <n v="10645240"/>
    <d v="2021-04-18T00:00:00"/>
    <d v="2021-04-18T00:00:00"/>
    <d v="2021-03-03T00:00:00"/>
    <d v="2023-03-27T00:00:00"/>
    <n v="709"/>
    <n v="709"/>
    <n v="0"/>
    <n v="727"/>
    <n v="32"/>
    <n v="344"/>
    <n v="0"/>
    <n v="0"/>
    <n v="0"/>
    <n v="0"/>
    <s v=""/>
    <n v="23240"/>
    <n v="23240"/>
    <n v="0"/>
  </r>
  <r>
    <s v="WA"/>
    <x v="19"/>
    <d v="2021-03-05T00:00:00"/>
    <s v="Vaccin"/>
    <n v="10"/>
    <n v="180000"/>
    <s v="22021G4F2"/>
    <d v="2022-03-31T00:00:00"/>
    <n v="0"/>
    <n v="89620"/>
    <d v="2023-04-14T00:00:00"/>
    <x v="4"/>
    <s v="Bilateral"/>
    <d v="2021-10-18T00:00:00"/>
    <n v="0"/>
    <n v="0"/>
    <m/>
    <n v="0"/>
    <n v="0"/>
    <n v="10645240"/>
    <d v="2021-10-18T00:00:00"/>
    <d v="2021-03-05T00:00:00"/>
    <d v="2021-03-03T00:00:00"/>
    <d v="2023-03-27T00:00:00"/>
    <n v="753"/>
    <n v="526"/>
    <n v="0"/>
    <n v="544"/>
    <n v="167"/>
    <s v=""/>
    <n v="0"/>
    <n v="0"/>
    <n v="0"/>
    <s v=""/>
    <s v=""/>
    <n v="90380"/>
    <n v="0"/>
    <n v="0"/>
  </r>
  <r>
    <s v="WA"/>
    <x v="20"/>
    <d v="2021-04-02T00:00:00"/>
    <s v="Vaccin"/>
    <n v="5"/>
    <n v="50000"/>
    <s v="228VCD168W"/>
    <d v="2023-05-07T00:00:00"/>
    <n v="0"/>
    <n v="0"/>
    <d v="2023-04-24T00:00:00"/>
    <x v="0"/>
    <s v="Bilateral"/>
    <d v="2022-11-16T00:00:00"/>
    <n v="0"/>
    <n v="0"/>
    <m/>
    <n v="264808"/>
    <n v="810299"/>
    <n v="810299"/>
    <d v="2022-11-16T00:00:00"/>
    <d v="2021-03-22T00:00:00"/>
    <d v="2021-03-22T00:00:00"/>
    <d v="2023-04-22T00:00:00"/>
    <n v="762"/>
    <n v="158"/>
    <n v="348"/>
    <n v="160"/>
    <n v="313"/>
    <n v="14"/>
    <n v="0"/>
    <n v="0"/>
    <n v="0"/>
    <n v="0"/>
    <s v=""/>
    <n v="50000"/>
    <n v="0"/>
    <n v="0"/>
  </r>
  <r>
    <s v="WA"/>
    <x v="20"/>
    <d v="2021-04-02T00:00:00"/>
    <s v="Vaccin"/>
    <n v="10"/>
    <n v="100800"/>
    <n v="8008022"/>
    <d v="2024-02-28T00:00:00"/>
    <n v="7105"/>
    <n v="0"/>
    <d v="2023-04-24T00:00:00"/>
    <x v="1"/>
    <s v="Bilateral"/>
    <d v="2022-06-17T00:00:00"/>
    <n v="0"/>
    <n v="0"/>
    <m/>
    <n v="468062"/>
    <n v="810299"/>
    <n v="810299"/>
    <d v="2022-06-17T00:00:00"/>
    <d v="2021-08-07T00:00:00"/>
    <d v="2021-03-22T00:00:00"/>
    <d v="2023-04-22T00:00:00"/>
    <n v="624"/>
    <n v="310"/>
    <n v="751"/>
    <n v="312"/>
    <n v="301"/>
    <n v="311"/>
    <n v="0"/>
    <n v="0"/>
    <n v="7105"/>
    <n v="23"/>
    <s v=""/>
    <n v="93695"/>
    <n v="0"/>
    <n v="0"/>
  </r>
  <r>
    <s v="WA"/>
    <x v="20"/>
    <d v="2021-04-02T00:00:00"/>
    <s v="Vaccin"/>
    <n v="10"/>
    <n v="126150"/>
    <n v="2021082524"/>
    <d v="2023-08-18T00:00:00"/>
    <n v="112400"/>
    <n v="0"/>
    <d v="2023-04-24T00:00:00"/>
    <x v="2"/>
    <s v="Bilateral"/>
    <d v="2021-10-02T00:00:00"/>
    <n v="0"/>
    <n v="0"/>
    <m/>
    <n v="77429"/>
    <n v="810299"/>
    <n v="810299"/>
    <d v="2021-10-02T00:00:00"/>
    <d v="2021-04-03T00:00:00"/>
    <d v="2021-03-22T00:00:00"/>
    <d v="2023-04-22T00:00:00"/>
    <n v="750"/>
    <n v="568"/>
    <n v="104"/>
    <n v="570"/>
    <n v="25"/>
    <n v="117"/>
    <n v="0"/>
    <n v="0"/>
    <n v="112400"/>
    <n v="961"/>
    <n v="0.97398543184183139"/>
    <n v="13750"/>
    <n v="0"/>
    <n v="0"/>
  </r>
  <r>
    <s v="ES"/>
    <x v="21"/>
    <d v="2021-03-05T00:00:00"/>
    <s v="Vaccin"/>
    <n v="10"/>
    <n v="141600"/>
    <s v="XE436"/>
    <d v="2023-05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00"/>
    <n v="110"/>
    <n v="0"/>
    <n v="0"/>
    <n v="0"/>
    <n v="0"/>
    <s v=""/>
    <n v="141600"/>
    <n v="141600"/>
    <n v="0"/>
  </r>
  <r>
    <s v="ES"/>
    <x v="21"/>
    <d v="2021-03-05T00:00:00"/>
    <s v="Vaccin"/>
    <n v="10"/>
    <n v="36000"/>
    <s v="ACB6050"/>
    <d v="2023-09-30T00:00:00"/>
    <n v="3600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0"/>
    <n v="232"/>
    <n v="0"/>
    <n v="0"/>
    <n v="36000"/>
    <n v="156"/>
    <n v="1"/>
    <n v="0"/>
    <n v="0"/>
    <n v="0"/>
  </r>
  <r>
    <s v="ES"/>
    <x v="21"/>
    <d v="2021-03-05T00:00:00"/>
    <s v="Vaccin"/>
    <n v="10"/>
    <n v="564480"/>
    <n v="940906"/>
    <d v="2022-04-12T00:00:00"/>
    <n v="0"/>
    <n v="0"/>
    <d v="2023-02-11T00:00:00"/>
    <x v="5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97"/>
    <s v=""/>
    <n v="0"/>
    <n v="0"/>
    <n v="0"/>
    <s v=""/>
    <s v=""/>
    <n v="564480"/>
    <n v="564480"/>
    <n v="0"/>
  </r>
  <r>
    <s v="ES"/>
    <x v="21"/>
    <d v="2021-03-05T00:00:00"/>
    <s v="Vaccin"/>
    <n v="1"/>
    <n v="3451500"/>
    <s v="FR8225"/>
    <d v="2022-09-28T00:00:00"/>
    <n v="0"/>
    <n v="70083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880"/>
    <s v=""/>
    <n v="0"/>
    <n v="0"/>
    <n v="0"/>
    <s v=""/>
    <s v=""/>
    <n v="2750670"/>
    <n v="2750670"/>
    <n v="0"/>
  </r>
  <r>
    <s v="ES"/>
    <x v="21"/>
    <d v="2021-03-05T00:00:00"/>
    <s v="Vaccin"/>
    <n v="1"/>
    <n v="146948"/>
    <n v="2021071947"/>
    <d v="2023-07-27T00:00:00"/>
    <n v="146948"/>
    <n v="0"/>
    <d v="2023-02-11T00:00:00"/>
    <x v="2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0"/>
    <n v="167"/>
    <n v="0"/>
    <n v="0"/>
    <n v="146948"/>
    <n v="880"/>
    <n v="1"/>
    <n v="0"/>
    <n v="0"/>
    <n v="0"/>
  </r>
  <r>
    <s v="ES"/>
    <x v="22"/>
    <d v="2021-03-10T00:00:00"/>
    <s v="Vaccin"/>
    <n v="10"/>
    <n v="9600"/>
    <s v="NL0117"/>
    <d v="2022-01-31T00:00:00"/>
    <n v="0"/>
    <n v="5090"/>
    <d v="2023-03-23T00:00:00"/>
    <x v="0"/>
    <s v="COVAX"/>
    <m/>
    <n v="0"/>
    <n v="0"/>
    <m/>
    <n v="80722"/>
    <n v="1319127"/>
    <n v="1339097"/>
    <d v="2021-03-10T00:00:00"/>
    <d v="2021-03-10T00:00:00"/>
    <d v="2021-03-10T00:00:00"/>
    <d v="2023-03-19T00:00:00"/>
    <n v="740"/>
    <n v="740"/>
    <n v="110"/>
    <n v="744"/>
    <n v="7"/>
    <s v=""/>
    <n v="0"/>
    <n v="0"/>
    <n v="0"/>
    <s v=""/>
    <s v=""/>
    <n v="4510"/>
    <n v="4510"/>
    <n v="0"/>
  </r>
  <r>
    <s v="ES"/>
    <x v="22"/>
    <d v="2021-03-10T00:00:00"/>
    <s v="Vaccin"/>
    <n v="5"/>
    <n v="288000"/>
    <s v="XE664"/>
    <d v="2023-09-30T00:00:00"/>
    <n v="14880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188"/>
    <n v="192"/>
    <n v="0"/>
    <n v="0"/>
    <n v="148800"/>
    <n v="775"/>
    <n v="0.7574193548387097"/>
    <n v="139200"/>
    <n v="0"/>
    <n v="0"/>
  </r>
  <r>
    <s v="ES"/>
    <x v="22"/>
    <d v="2021-03-10T00:00:00"/>
    <s v="Vaccin"/>
    <n v="6"/>
    <n v="840"/>
    <s v="038F21A"/>
    <d v="2022-04-01T00:00:00"/>
    <n v="0"/>
    <n v="0"/>
    <d v="2023-03-23T00:00:00"/>
    <x v="5"/>
    <s v="Bilateral"/>
    <m/>
    <n v="0"/>
    <n v="0"/>
    <m/>
    <n v="188"/>
    <n v="188"/>
    <n v="1339097"/>
    <d v="2021-03-10T00:00:00"/>
    <d v="2021-03-10T00:00:00"/>
    <d v="2021-03-10T00:00:00"/>
    <d v="2023-03-19T00:00:00"/>
    <n v="740"/>
    <n v="740"/>
    <n v="1"/>
    <n v="744"/>
    <n v="2"/>
    <s v=""/>
    <n v="0"/>
    <n v="0"/>
    <n v="0"/>
    <s v=""/>
    <s v=""/>
    <n v="840"/>
    <n v="840"/>
    <n v="0"/>
  </r>
  <r>
    <s v="ES"/>
    <x v="22"/>
    <d v="2021-03-10T00:00:00"/>
    <s v="Vaccin"/>
    <n v="6"/>
    <n v="100620"/>
    <s v="FG2988"/>
    <d v="2023-02-28T00:00:00"/>
    <n v="0"/>
    <n v="819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25"/>
    <s v=""/>
    <n v="0"/>
    <n v="0"/>
    <n v="0"/>
    <s v=""/>
    <s v=""/>
    <n v="92430"/>
    <n v="92430"/>
    <n v="0"/>
  </r>
  <r>
    <s v="ES"/>
    <x v="22"/>
    <d v="2021-03-10T00:00:00"/>
    <s v="Vaccin"/>
    <n v="10"/>
    <n v="60000"/>
    <s v="202110B3802"/>
    <d v="2023-08-23T00:00:00"/>
    <n v="50000"/>
    <n v="0"/>
    <d v="2023-03-23T00:00:00"/>
    <x v="2"/>
    <s v="AVAT"/>
    <m/>
    <n v="0"/>
    <n v="0"/>
    <m/>
    <n v="19782"/>
    <n v="19782"/>
    <n v="1339097"/>
    <d v="2021-03-10T00:00:00"/>
    <d v="2021-03-10T00:00:00"/>
    <d v="2021-03-10T00:00:00"/>
    <d v="2023-03-19T00:00:00"/>
    <n v="740"/>
    <n v="740"/>
    <n v="27"/>
    <n v="744"/>
    <n v="14"/>
    <n v="154"/>
    <n v="0"/>
    <n v="0"/>
    <n v="50000"/>
    <n v="325"/>
    <n v="0.95692307692307688"/>
    <n v="10000"/>
    <n v="0"/>
    <n v="0"/>
  </r>
  <r>
    <s v="WA"/>
    <x v="23"/>
    <d v="2021-04-01T00:00:00"/>
    <s v="Vaccin"/>
    <n v="10"/>
    <n v="96000"/>
    <n v="210361"/>
    <d v="2021-12-31T00:00:00"/>
    <n v="0"/>
    <n v="0"/>
    <d v="2022-09-16T00:00:00"/>
    <x v="0"/>
    <s v="COVAX"/>
    <d v="2021-10-21T00:00:00"/>
    <n v="0"/>
    <n v="0"/>
    <m/>
    <n v="224330"/>
    <n v="224330"/>
    <n v="4540908"/>
    <d v="2021-10-21T00:00:00"/>
    <d v="2021-03-06T00:00:00"/>
    <d v="2021-03-06T00:00:00"/>
    <d v="2022-11-11T00:00:00"/>
    <n v="616"/>
    <n v="387"/>
    <n v="365"/>
    <n v="331"/>
    <n v="291"/>
    <s v=""/>
    <n v="0"/>
    <n v="0"/>
    <n v="0"/>
    <s v=""/>
    <s v=""/>
    <n v="96000"/>
    <n v="0"/>
    <n v="0"/>
  </r>
  <r>
    <s v="WA"/>
    <x v="23"/>
    <d v="2021-04-01T00:00:00"/>
    <s v="Vaccin"/>
    <n v="5"/>
    <n v="703200"/>
    <n v="1885994"/>
    <d v="2023-10-01T00:00:00"/>
    <n v="703200"/>
    <n v="0"/>
    <d v="2022-09-16T00:00:00"/>
    <x v="1"/>
    <s v="Bilateral"/>
    <d v="2022-06-13T00:00:00"/>
    <n v="0"/>
    <n v="0"/>
    <m/>
    <n v="3185789"/>
    <n v="4316390"/>
    <n v="4540908"/>
    <d v="2022-06-13T00:00:00"/>
    <d v="2021-07-25T00:00:00"/>
    <d v="2021-03-06T00:00:00"/>
    <d v="2022-11-11T00:00:00"/>
    <n v="475"/>
    <n v="152"/>
    <n v="6707"/>
    <n v="96"/>
    <n v="0"/>
    <n v="381"/>
    <n v="0"/>
    <n v="0"/>
    <n v="703200"/>
    <n v="1846"/>
    <n v="1"/>
    <n v="0"/>
    <n v="0"/>
    <n v="0"/>
  </r>
  <r>
    <s v="WA"/>
    <x v="23"/>
    <d v="2021-04-01T00:00:00"/>
    <s v="Vaccin"/>
    <n v="6"/>
    <n v="79560"/>
    <s v="FT5338"/>
    <d v="2023-10-31T00:00:00"/>
    <n v="0"/>
    <n v="0"/>
    <d v="2022-09-16T00:00:00"/>
    <x v="6"/>
    <s v="Bilateral"/>
    <d v="2022-06-22T00:00:00"/>
    <n v="0"/>
    <n v="0"/>
    <m/>
    <n v="1130601"/>
    <n v="4316390"/>
    <n v="4540908"/>
    <d v="2022-06-22T00:00:00"/>
    <d v="2021-12-03T00:00:00"/>
    <d v="2021-03-06T00:00:00"/>
    <d v="2022-11-11T00:00:00"/>
    <n v="344"/>
    <n v="143"/>
    <n v="3287"/>
    <n v="87"/>
    <n v="915"/>
    <n v="411"/>
    <n v="0"/>
    <n v="0"/>
    <n v="0"/>
    <n v="0"/>
    <s v=""/>
    <n v="79560"/>
    <n v="0"/>
    <n v="0"/>
  </r>
  <r>
    <s v="ES"/>
    <x v="24"/>
    <d v="2021-05-10T00:00:00"/>
    <s v="Vaccin"/>
    <n v="1"/>
    <n v="21600"/>
    <s v="NP0102"/>
    <d v="2022-04-30T00:00:00"/>
    <n v="0"/>
    <n v="3230"/>
    <d v="2023-04-22T00:00:00"/>
    <x v="0"/>
    <s v="COVAX"/>
    <d v="2022-03-27T00:00:00"/>
    <n v="0"/>
    <n v="0"/>
    <m/>
    <n v="195294"/>
    <n v="2728246"/>
    <n v="2728246"/>
    <d v="2022-03-27T00:00:00"/>
    <d v="2021-05-08T00:00:00"/>
    <d v="2021-05-08T00:00:00"/>
    <d v="2023-04-30T00:00:00"/>
    <n v="723"/>
    <n v="400"/>
    <n v="271"/>
    <n v="392"/>
    <n v="47"/>
    <s v=""/>
    <n v="0"/>
    <n v="0"/>
    <n v="0"/>
    <s v=""/>
    <s v=""/>
    <n v="18370"/>
    <n v="0"/>
    <n v="0"/>
  </r>
  <r>
    <s v="ES"/>
    <x v="24"/>
    <d v="2021-05-10T00:00:00"/>
    <s v="Vaccin"/>
    <n v="10"/>
    <n v="424800"/>
    <n v="2534104"/>
    <d v="2023-12-31T00:00:00"/>
    <n v="169280"/>
    <n v="0"/>
    <d v="2023-04-22T00:00:00"/>
    <x v="1"/>
    <s v="COVAX"/>
    <d v="2022-09-26T00:00:00"/>
    <n v="0"/>
    <n v="0"/>
    <m/>
    <n v="2346194"/>
    <n v="2728246"/>
    <n v="2728246"/>
    <d v="2022-09-26T00:00:00"/>
    <d v="2021-08-28T00:00:00"/>
    <d v="2021-05-08T00:00:00"/>
    <d v="2023-04-30T00:00:00"/>
    <n v="611"/>
    <n v="217"/>
    <n v="3840"/>
    <n v="209"/>
    <n v="1223"/>
    <n v="254"/>
    <n v="0"/>
    <n v="0"/>
    <n v="169280"/>
    <n v="667"/>
    <s v=""/>
    <n v="255520"/>
    <n v="0"/>
    <n v="0"/>
  </r>
  <r>
    <s v="ES"/>
    <x v="24"/>
    <d v="2021-05-10T00:00:00"/>
    <s v="Vaccin"/>
    <n v="10"/>
    <n v="74880"/>
    <s v="GN 8864"/>
    <d v="2023-10-31T00:00:00"/>
    <n v="68936"/>
    <n v="0"/>
    <d v="2023-04-22T00:00:00"/>
    <x v="6"/>
    <s v="COVAX"/>
    <m/>
    <n v="0"/>
    <n v="0"/>
    <m/>
    <n v="180301"/>
    <n v="2728246"/>
    <n v="2728246"/>
    <d v="2021-05-10T00:00:00"/>
    <d v="2021-05-10T00:00:00"/>
    <d v="2021-05-08T00:00:00"/>
    <d v="2023-04-30T00:00:00"/>
    <n v="721"/>
    <n v="721"/>
    <n v="251"/>
    <n v="713"/>
    <n v="9"/>
    <n v="193"/>
    <n v="0"/>
    <n v="0"/>
    <n v="68936"/>
    <n v="358"/>
    <n v="0.97486033519553073"/>
    <n v="5944"/>
    <n v="0"/>
    <n v="0"/>
  </r>
  <r>
    <s v="ES"/>
    <x v="24"/>
    <d v="2021-05-10T00:00:00"/>
    <s v="Vaccin"/>
    <n v="10"/>
    <n v="156287"/>
    <n v="2021082192"/>
    <d v="2023-09-30T00:00:00"/>
    <n v="156287"/>
    <n v="0"/>
    <d v="2023-04-22T00:00:00"/>
    <x v="2"/>
    <s v="COVAX"/>
    <d v="2021-10-29T00:00:00"/>
    <n v="0"/>
    <n v="0"/>
    <m/>
    <n v="6457"/>
    <n v="2728246"/>
    <n v="2728246"/>
    <d v="2021-10-29T00:00:00"/>
    <d v="2021-09-24T00:00:00"/>
    <d v="2021-05-08T00:00:00"/>
    <d v="2023-04-30T00:00:00"/>
    <n v="584"/>
    <n v="549"/>
    <n v="12"/>
    <n v="541"/>
    <n v="0"/>
    <n v="162"/>
    <n v="0"/>
    <n v="0"/>
    <n v="156287"/>
    <n v="965"/>
    <n v="1"/>
    <n v="0"/>
    <n v="0"/>
    <n v="0"/>
  </r>
  <r>
    <s v="ES"/>
    <x v="25"/>
    <d v="2021-03-11T00:00:00"/>
    <s v="Vaccin"/>
    <n v="10"/>
    <n v="403200"/>
    <s v="N044A"/>
    <d v="2022-06-02T00:00:00"/>
    <n v="0"/>
    <n v="0"/>
    <d v="2023-03-10T00:00:00"/>
    <x v="0"/>
    <s v="Bilateral"/>
    <m/>
    <n v="0"/>
    <n v="0"/>
    <m/>
    <n v="2842748"/>
    <n v="2842748"/>
    <n v="7651179"/>
    <d v="2021-03-11T00:00:00"/>
    <d v="2021-03-11T00:00:00"/>
    <d v="2021-03-11T00:00:00"/>
    <d v="2023-04-21T00:00:00"/>
    <n v="772"/>
    <n v="772"/>
    <n v="3683"/>
    <n v="730"/>
    <n v="553"/>
    <s v=""/>
    <n v="0"/>
    <n v="0"/>
    <n v="0"/>
    <s v=""/>
    <s v=""/>
    <n v="403200"/>
    <n v="403200"/>
    <n v="0"/>
  </r>
  <r>
    <s v="ES"/>
    <x v="25"/>
    <d v="2021-03-11T00:00:00"/>
    <s v="Vaccin"/>
    <n v="10"/>
    <n v="1464000"/>
    <n v="8008800"/>
    <d v="2024-03-31T00:00:00"/>
    <n v="45120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1388"/>
    <n v="388"/>
    <n v="0"/>
    <n v="0"/>
    <n v="451200"/>
    <n v="1163"/>
    <s v=""/>
    <n v="1012800"/>
    <n v="0"/>
    <n v="0"/>
  </r>
  <r>
    <s v="ES"/>
    <x v="25"/>
    <d v="2021-03-11T00:00:00"/>
    <s v="Vaccin"/>
    <n v="6"/>
    <n v="521280"/>
    <s v="GP8447"/>
    <d v="2023-09-30T00:00:00"/>
    <n v="41760"/>
    <n v="0"/>
    <d v="2023-03-10T00:00:00"/>
    <x v="6"/>
    <s v="AVAT"/>
    <m/>
    <n v="0"/>
    <n v="0"/>
    <m/>
    <n v="1999987"/>
    <n v="1999987"/>
    <n v="7651179"/>
    <d v="2021-03-11T00:00:00"/>
    <d v="2021-03-11T00:00:00"/>
    <d v="2021-03-11T00:00:00"/>
    <d v="2023-04-21T00:00:00"/>
    <n v="772"/>
    <n v="772"/>
    <n v="2591"/>
    <n v="730"/>
    <n v="657"/>
    <n v="205"/>
    <n v="0"/>
    <n v="0"/>
    <n v="41760"/>
    <n v="204"/>
    <s v=""/>
    <n v="479520"/>
    <n v="479520"/>
    <n v="0"/>
  </r>
  <r>
    <s v="WA"/>
    <x v="26"/>
    <d v="2021-03-31T00:00:00"/>
    <s v="Vaccin"/>
    <n v="10"/>
    <n v="50400"/>
    <n v="210549"/>
    <d v="2023-03-31T00:00:00"/>
    <n v="0"/>
    <n v="0"/>
    <d v="2022-11-25T00:00:00"/>
    <x v="0"/>
    <s v="COVAX"/>
    <d v="2022-01-06T00:00:00"/>
    <n v="0"/>
    <n v="0"/>
    <m/>
    <n v="367184"/>
    <n v="2383039"/>
    <n v="5793606"/>
    <d v="2022-01-06T00:00:00"/>
    <d v="2021-05-03T00:00:00"/>
    <d v="2021-05-03T00:00:00"/>
    <d v="2023-04-16T00:00:00"/>
    <n v="714"/>
    <n v="466"/>
    <n v="515"/>
    <n v="324"/>
    <n v="156"/>
    <n v="127"/>
    <n v="0"/>
    <n v="0"/>
    <n v="0"/>
    <n v="0"/>
    <s v=""/>
    <n v="50400"/>
    <n v="0"/>
    <n v="0"/>
  </r>
  <r>
    <s v="WA"/>
    <x v="26"/>
    <d v="2021-03-31T00:00:00"/>
    <s v="Vaccin"/>
    <n v="5"/>
    <n v="8800"/>
    <n v="1875746"/>
    <d v="2023-10-01T00:00:00"/>
    <n v="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304"/>
    <n v="311"/>
    <n v="0"/>
    <n v="0"/>
    <n v="0"/>
    <n v="0"/>
    <s v=""/>
    <n v="8800"/>
    <n v="0"/>
    <n v="0"/>
  </r>
  <r>
    <s v="WA"/>
    <x v="26"/>
    <d v="2021-03-31T00:00:00"/>
    <s v="Vaccin"/>
    <n v="6"/>
    <n v="100620"/>
    <s v="FY1331"/>
    <d v="2022-11-30T00:00:00"/>
    <n v="0"/>
    <n v="0"/>
    <d v="2022-11-25T00:00:00"/>
    <x v="6"/>
    <s v="Gouv"/>
    <d v="2022-09-02T00:00:00"/>
    <n v="0"/>
    <n v="0"/>
    <m/>
    <n v="711854"/>
    <n v="711854"/>
    <n v="5793606"/>
    <d v="2022-09-02T00:00:00"/>
    <d v="2022-03-18T00:00:00"/>
    <d v="2021-05-03T00:00:00"/>
    <d v="2023-04-16T00:00:00"/>
    <n v="395"/>
    <n v="227"/>
    <n v="1803"/>
    <n v="85"/>
    <n v="1184"/>
    <n v="6"/>
    <n v="0"/>
    <n v="0"/>
    <n v="0"/>
    <n v="0"/>
    <s v=""/>
    <n v="100620"/>
    <n v="0"/>
    <n v="0"/>
  </r>
  <r>
    <s v="WA"/>
    <x v="26"/>
    <d v="2021-03-31T00:00:00"/>
    <s v="Vaccin"/>
    <n v="10"/>
    <n v="300000"/>
    <s v="2021111B4055"/>
    <d v="2023-11-08T00:00:00"/>
    <n v="0"/>
    <n v="0"/>
    <d v="2022-11-25T00:00:00"/>
    <x v="2"/>
    <s v="Bilateral"/>
    <d v="2022-01-26T00:00:00"/>
    <n v="0"/>
    <n v="0"/>
    <m/>
    <n v="259195"/>
    <n v="2698713"/>
    <n v="5793606"/>
    <d v="2022-01-26T00:00:00"/>
    <d v="2022-01-26T00:00:00"/>
    <d v="2021-05-03T00:00:00"/>
    <d v="2023-04-16T00:00:00"/>
    <n v="446"/>
    <n v="446"/>
    <n v="582"/>
    <n v="304"/>
    <n v="987"/>
    <n v="349"/>
    <n v="0"/>
    <n v="0"/>
    <n v="0"/>
    <n v="0"/>
    <s v=""/>
    <n v="300000"/>
    <n v="0"/>
    <n v="0"/>
  </r>
  <r>
    <s v="WA"/>
    <x v="26"/>
    <d v="2021-03-31T00:00:00"/>
    <s v="Vaccin"/>
    <n v="10"/>
    <n v="113200"/>
    <n v="2109108"/>
    <d v="2024-09-22T00:00:00"/>
    <n v="7500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170"/>
    <n v="668"/>
    <n v="0"/>
    <n v="0"/>
    <n v="75000"/>
    <n v="113"/>
    <s v=""/>
    <n v="38200"/>
    <n v="0"/>
    <n v="0"/>
  </r>
  <r>
    <s v="WA"/>
    <x v="27"/>
    <d v="2021-03-26T00:00:00"/>
    <s v="Vaccin"/>
    <n v="10"/>
    <n v="162000"/>
    <s v="4122Z004M"/>
    <d v="2022-11-08T00:00:00"/>
    <n v="0"/>
    <n v="0"/>
    <d v="2023-03-21T00:00:00"/>
    <x v="0"/>
    <s v="COVAX"/>
    <d v="2022-07-25T00:00:00"/>
    <n v="0"/>
    <n v="0"/>
    <m/>
    <n v="1032071"/>
    <n v="2217669"/>
    <n v="3559557"/>
    <d v="2022-07-25T00:00:00"/>
    <d v="2021-03-26T00:00:00"/>
    <d v="2020-12-21T00:00:00"/>
    <d v="2022-07-21T00:00:00"/>
    <n v="483"/>
    <s v=""/>
    <n v="2137"/>
    <n v="240"/>
    <n v="675"/>
    <s v=""/>
    <n v="0"/>
    <n v="0"/>
    <n v="0"/>
    <s v=""/>
    <s v=""/>
    <n v="162000"/>
    <n v="0"/>
    <n v="0"/>
  </r>
  <r>
    <s v="WA"/>
    <x v="27"/>
    <d v="2021-03-26T00:00:00"/>
    <s v="Vaccin"/>
    <n v="1"/>
    <n v="122400"/>
    <s v="ACC1437"/>
    <d v="2023-10-31T00:00:00"/>
    <n v="122400"/>
    <n v="0"/>
    <d v="2023-03-21T00:00:00"/>
    <x v="1"/>
    <s v="COVAX"/>
    <d v="2022-01-29T00:00:00"/>
    <n v="0"/>
    <n v="0"/>
    <m/>
    <n v="876527"/>
    <n v="2217669"/>
    <n v="3559557"/>
    <d v="2022-01-29T00:00:00"/>
    <d v="2021-01-25T00:00:00"/>
    <d v="2020-12-21T00:00:00"/>
    <d v="2022-07-21T00:00:00"/>
    <n v="543"/>
    <n v="174"/>
    <n v="1615"/>
    <n v="417"/>
    <n v="0"/>
    <n v="225"/>
    <n v="0"/>
    <n v="0"/>
    <n v="122400"/>
    <n v="544"/>
    <n v="1"/>
    <n v="0"/>
    <n v="0"/>
    <n v="0"/>
  </r>
  <r>
    <s v="WA"/>
    <x v="27"/>
    <d v="2021-03-26T00:00:00"/>
    <s v="Vaccin"/>
    <n v="6"/>
    <n v="57330"/>
    <s v="FY1323"/>
    <d v="2022-11-30T00:00:00"/>
    <n v="0"/>
    <n v="0"/>
    <d v="2023-03-21T00:00:00"/>
    <x v="6"/>
    <s v="COVAX"/>
    <d v="2022-08-26T00:00:00"/>
    <n v="0"/>
    <n v="0"/>
    <m/>
    <n v="309071"/>
    <n v="2217669"/>
    <n v="3559557"/>
    <d v="2022-08-26T00:00:00"/>
    <d v="2021-10-20T00:00:00"/>
    <d v="2020-12-21T00:00:00"/>
    <d v="2022-07-21T00:00:00"/>
    <n v="275"/>
    <s v=""/>
    <n v="1124"/>
    <n v="208"/>
    <n v="276"/>
    <s v=""/>
    <n v="0"/>
    <n v="0"/>
    <n v="0"/>
    <s v=""/>
    <s v=""/>
    <n v="57330"/>
    <n v="0"/>
    <n v="0"/>
  </r>
  <r>
    <s v="WA"/>
    <x v="27"/>
    <d v="2021-03-26T00:00:00"/>
    <s v="Vaccin"/>
    <n v="10"/>
    <n v="1000000"/>
    <s v="B2021103775"/>
    <d v="2023-11-21T00:00:00"/>
    <n v="1000000"/>
    <n v="0"/>
    <d v="2023-03-21T00:00:00"/>
    <x v="2"/>
    <s v="Bilateral"/>
    <d v="2022-07-23T00:00:00"/>
    <n v="0"/>
    <n v="0"/>
    <m/>
    <n v="1177569"/>
    <n v="1177569"/>
    <n v="3559557"/>
    <d v="2022-07-23T00:00:00"/>
    <d v="2020-12-21T00:00:00"/>
    <d v="2020-12-21T00:00:00"/>
    <d v="2022-07-21T00:00:00"/>
    <n v="578"/>
    <s v=""/>
    <n v="2038"/>
    <n v="242"/>
    <n v="0"/>
    <n v="246"/>
    <n v="0"/>
    <n v="0"/>
    <n v="1000000"/>
    <n v="4066"/>
    <n v="1"/>
    <n v="0"/>
    <n v="0"/>
    <n v="0"/>
  </r>
  <r>
    <s v="ES"/>
    <x v="28"/>
    <d v="2021-01-26T00:00:00"/>
    <s v="Vaccin"/>
    <n v="10"/>
    <n v="38400"/>
    <n v="210187"/>
    <d v="2021-11-30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82"/>
    <s v=""/>
    <n v="0"/>
    <n v="0"/>
    <n v="0"/>
    <s v=""/>
    <s v=""/>
    <n v="38400"/>
    <n v="38400"/>
    <n v="0"/>
  </r>
  <r>
    <s v="ES"/>
    <x v="28"/>
    <d v="2021-01-26T00:00:00"/>
    <s v="Vaccin"/>
    <n v="10"/>
    <n v="200000"/>
    <s v="3FZ1011A"/>
    <d v="2021-07-31T00:00:00"/>
    <n v="0"/>
    <n v="0"/>
    <d v="2022-05-13T00:00:00"/>
    <x v="7"/>
    <s v="Bilateral"/>
    <m/>
    <n v="0"/>
    <n v="0"/>
    <m/>
    <n v="199181"/>
    <n v="2275449"/>
    <n v="2345707"/>
    <d v="2021-01-26T00:00:00"/>
    <d v="2021-01-26T00:00:00"/>
    <d v="2021-01-26T00:00:00"/>
    <d v="2022-06-15T00:00:00"/>
    <n v="506"/>
    <n v="506"/>
    <n v="394"/>
    <n v="473"/>
    <n v="423"/>
    <s v=""/>
    <n v="0"/>
    <n v="0"/>
    <n v="0"/>
    <s v=""/>
    <s v=""/>
    <n v="200000"/>
    <n v="200000"/>
    <n v="0"/>
  </r>
  <r>
    <s v="ES"/>
    <x v="28"/>
    <d v="2021-01-26T00:00:00"/>
    <s v="Vaccin"/>
    <n v="1"/>
    <n v="151200"/>
    <s v="XE561"/>
    <d v="2023-08-31T00:00:00"/>
    <n v="114810"/>
    <n v="0"/>
    <d v="2022-05-13T00:00:00"/>
    <x v="1"/>
    <s v="Bilateral"/>
    <m/>
    <n v="0"/>
    <n v="0"/>
    <m/>
    <n v="374427"/>
    <n v="2275449"/>
    <n v="2345707"/>
    <d v="2021-01-26T00:00:00"/>
    <d v="2021-01-26T00:00:00"/>
    <d v="2021-01-26T00:00:00"/>
    <d v="2022-06-15T00:00:00"/>
    <n v="506"/>
    <n v="506"/>
    <n v="740"/>
    <n v="473"/>
    <n v="77"/>
    <n v="476"/>
    <n v="0"/>
    <n v="0"/>
    <n v="114810"/>
    <n v="242"/>
    <n v="0.68181818181818177"/>
    <n v="36390"/>
    <n v="0"/>
    <n v="0"/>
  </r>
  <r>
    <s v="ES"/>
    <x v="28"/>
    <d v="2021-01-26T00:00:00"/>
    <s v="Vaccin"/>
    <n v="10"/>
    <n v="100000"/>
    <s v="000154A"/>
    <d v="2022-06-15T00:00:00"/>
    <n v="0"/>
    <n v="43700"/>
    <d v="2022-05-13T00:00:00"/>
    <x v="5"/>
    <s v="Bilateral"/>
    <m/>
    <n v="0"/>
    <n v="0"/>
    <m/>
    <n v="132572"/>
    <n v="2275449"/>
    <n v="2345707"/>
    <d v="2021-01-26T00:00:00"/>
    <d v="2021-01-26T00:00:00"/>
    <d v="2021-01-26T00:00:00"/>
    <d v="2022-06-15T00:00:00"/>
    <n v="506"/>
    <n v="506"/>
    <n v="262"/>
    <n v="473"/>
    <n v="120"/>
    <n v="34"/>
    <n v="0"/>
    <n v="0"/>
    <n v="0"/>
    <n v="0"/>
    <s v=""/>
    <n v="56300"/>
    <n v="56300"/>
    <n v="0"/>
  </r>
  <r>
    <s v="ES"/>
    <x v="28"/>
    <d v="2021-01-26T00:00:00"/>
    <s v="Vaccin"/>
    <n v="6"/>
    <n v="211200"/>
    <s v="FW5101"/>
    <d v="2022-09-30T00:00:00"/>
    <n v="211200"/>
    <n v="0"/>
    <d v="2022-05-13T00:00:00"/>
    <x v="6"/>
    <s v="Bilateral"/>
    <m/>
    <n v="0"/>
    <n v="0"/>
    <m/>
    <n v="502387"/>
    <n v="2275449"/>
    <n v="2345707"/>
    <d v="2021-01-26T00:00:00"/>
    <d v="2021-01-26T00:00:00"/>
    <d v="2021-01-26T00:00:00"/>
    <d v="2022-06-15T00:00:00"/>
    <n v="506"/>
    <n v="506"/>
    <n v="993"/>
    <n v="473"/>
    <n v="0"/>
    <n v="141"/>
    <n v="0"/>
    <n v="0"/>
    <n v="211200"/>
    <n v="1498"/>
    <n v="1"/>
    <n v="0"/>
    <n v="0"/>
    <n v="0"/>
  </r>
  <r>
    <s v="ES"/>
    <x v="28"/>
    <d v="2021-01-26T00:00:00"/>
    <s v="Vaccin"/>
    <n v="10"/>
    <n v="500000"/>
    <s v="202108B2330"/>
    <d v="2023-08-10T00:00:00"/>
    <n v="60000"/>
    <n v="0"/>
    <d v="2022-05-13T00:00:00"/>
    <x v="2"/>
    <s v="Bilateral"/>
    <m/>
    <n v="0"/>
    <n v="0"/>
    <m/>
    <n v="966082"/>
    <n v="2275449"/>
    <n v="2345707"/>
    <d v="2021-01-26T00:00:00"/>
    <d v="2021-01-26T00:00:00"/>
    <d v="2021-01-26T00:00:00"/>
    <d v="2022-06-15T00:00:00"/>
    <n v="506"/>
    <n v="506"/>
    <n v="1910"/>
    <n v="473"/>
    <n v="931"/>
    <n v="455"/>
    <n v="0"/>
    <n v="0"/>
    <n v="60000"/>
    <n v="132"/>
    <s v=""/>
    <n v="440000"/>
    <n v="0"/>
    <n v="0"/>
  </r>
  <r>
    <s v="ES"/>
    <x v="28"/>
    <d v="2021-01-26T00:00:00"/>
    <s v="Vaccin"/>
    <n v="10"/>
    <n v="30000"/>
    <s v="II-510821"/>
    <d v="2022-02-01T00:00:00"/>
    <n v="0"/>
    <n v="0"/>
    <d v="2022-05-13T00:00:00"/>
    <x v="4"/>
    <s v="Bilateral"/>
    <m/>
    <n v="0"/>
    <n v="0"/>
    <m/>
    <n v="0"/>
    <n v="2275449"/>
    <n v="2345707"/>
    <d v="2021-01-26T00:00:00"/>
    <d v="2021-01-26T00:00:00"/>
    <d v="2021-01-26T00:00:00"/>
    <d v="2022-06-15T00:00:00"/>
    <n v="506"/>
    <n v="506"/>
    <n v="0"/>
    <n v="473"/>
    <n v="64"/>
    <s v=""/>
    <n v="0"/>
    <n v="0"/>
    <n v="0"/>
    <s v=""/>
    <s v=""/>
    <n v="30000"/>
    <n v="30000"/>
    <n v="0"/>
  </r>
  <r>
    <s v="ES"/>
    <x v="29"/>
    <d v="2021-03-08T00:00:00"/>
    <s v="Vaccin"/>
    <n v="10"/>
    <n v="149760"/>
    <s v="Unknown"/>
    <d v="2022-11-30T00:00:00"/>
    <n v="0"/>
    <n v="0"/>
    <d v="2023-04-04T00:00:00"/>
    <x v="0"/>
    <s v="COVAX"/>
    <d v="2021-03-11T00:00:00"/>
    <n v="0"/>
    <n v="0"/>
    <m/>
    <n v="6051330"/>
    <n v="30487208"/>
    <n v="40030784"/>
    <d v="2021-03-11T00:00:00"/>
    <d v="2021-02-03T00:00:00"/>
    <d v="2021-01-03T00:00:00"/>
    <d v="2023-04-29T00:00:00"/>
    <n v="816"/>
    <n v="780"/>
    <n v="7416"/>
    <n v="755"/>
    <n v="199"/>
    <s v=""/>
    <n v="0"/>
    <n v="0"/>
    <n v="0"/>
    <s v=""/>
    <s v=""/>
    <n v="149760"/>
    <n v="149760"/>
    <n v="0"/>
  </r>
  <r>
    <s v="ES"/>
    <x v="29"/>
    <d v="2021-03-08T00:00:00"/>
    <s v="Vaccin"/>
    <n v="10"/>
    <n v="6621600"/>
    <s v="Unknown"/>
    <d v="2023-08-17T00:00:00"/>
    <n v="2879000"/>
    <n v="0"/>
    <d v="2023-04-04T00:00:00"/>
    <x v="8"/>
    <s v="COVAX"/>
    <d v="2022-01-28T00:00:00"/>
    <n v="0"/>
    <n v="0"/>
    <m/>
    <n v="0"/>
    <n v="30487208"/>
    <n v="40030784"/>
    <d v="2022-01-28T00:00:00"/>
    <d v="2021-10-20T00:00:00"/>
    <d v="2021-01-03T00:00:00"/>
    <d v="2023-04-29T00:00:00"/>
    <n v="557"/>
    <n v="457"/>
    <n v="0"/>
    <n v="432"/>
    <n v="8664"/>
    <n v="136"/>
    <n v="0"/>
    <n v="0"/>
    <n v="2879000"/>
    <n v="21170"/>
    <n v="1"/>
    <n v="3742600"/>
    <n v="0"/>
    <n v="0"/>
  </r>
  <r>
    <s v="ES"/>
    <x v="29"/>
    <d v="2021-03-08T00:00:00"/>
    <s v="Vaccin"/>
    <n v="6"/>
    <n v="8989200"/>
    <s v="XE606"/>
    <d v="2023-08-30T00:00:00"/>
    <n v="343600"/>
    <n v="432800"/>
    <d v="2023-04-04T00:00:00"/>
    <x v="1"/>
    <s v="COVAX"/>
    <d v="2021-02-03T00:00:00"/>
    <n v="0"/>
    <n v="0"/>
    <m/>
    <n v="18155194"/>
    <n v="30487208"/>
    <n v="40030784"/>
    <d v="2021-02-03T00:00:00"/>
    <d v="2021-02-03T00:00:00"/>
    <d v="2021-01-03T00:00:00"/>
    <d v="2023-04-29T00:00:00"/>
    <n v="816"/>
    <n v="816"/>
    <n v="22250"/>
    <n v="791"/>
    <n v="10383"/>
    <n v="149"/>
    <n v="0"/>
    <n v="0"/>
    <n v="343600"/>
    <n v="2307"/>
    <s v=""/>
    <n v="8212800"/>
    <n v="8212800"/>
    <n v="0"/>
  </r>
  <r>
    <s v="ES"/>
    <x v="29"/>
    <d v="2021-03-08T00:00:00"/>
    <s v="Vaccin"/>
    <n v="6"/>
    <n v="10150997"/>
    <s v="GA6773"/>
    <d v="2023-04-30T00:00:00"/>
    <n v="564"/>
    <n v="0"/>
    <d v="2023-04-04T00:00:00"/>
    <x v="6"/>
    <s v="AVAT"/>
    <d v="2022-12-29T00:00:00"/>
    <n v="0"/>
    <n v="0"/>
    <m/>
    <n v="9543576"/>
    <n v="9543576"/>
    <n v="40030784"/>
    <d v="2022-12-29T00:00:00"/>
    <d v="2022-12-29T00:00:00"/>
    <d v="2021-01-03T00:00:00"/>
    <d v="2023-04-29T00:00:00"/>
    <n v="122"/>
    <n v="122"/>
    <n v="78227"/>
    <n v="97"/>
    <n v="104644"/>
    <n v="27"/>
    <n v="0"/>
    <n v="0"/>
    <n v="564"/>
    <n v="21"/>
    <s v=""/>
    <n v="10150433"/>
    <n v="0"/>
    <n v="0"/>
  </r>
  <r>
    <s v="ES"/>
    <x v="29"/>
    <d v="2021-03-08T00:00:00"/>
    <s v="Vaccin"/>
    <n v="10"/>
    <n v="490000"/>
    <s v="Unknown"/>
    <d v="2021-12-08T00:00:00"/>
    <n v="0"/>
    <n v="0"/>
    <d v="2023-04-04T00:00:00"/>
    <x v="12"/>
    <s v="COVAX"/>
    <d v="2021-06-12T00:00:00"/>
    <n v="0"/>
    <n v="0"/>
    <m/>
    <n v="0"/>
    <n v="30487208"/>
    <n v="40030784"/>
    <d v="2021-06-12T00:00:00"/>
    <d v="2021-06-12T00:00:00"/>
    <d v="2021-01-03T00:00:00"/>
    <d v="2023-04-29T00:00:00"/>
    <n v="687"/>
    <n v="687"/>
    <n v="0"/>
    <n v="662"/>
    <n v="741"/>
    <s v=""/>
    <n v="0"/>
    <n v="0"/>
    <n v="0"/>
    <s v=""/>
    <s v=""/>
    <n v="490000"/>
    <n v="0"/>
    <n v="0"/>
  </r>
  <r>
    <s v="ES"/>
    <x v="29"/>
    <d v="2021-03-08T00:00:00"/>
    <s v="Vaccin"/>
    <n v="10"/>
    <n v="10918800"/>
    <n v="2021093010"/>
    <d v="2023-08-06T00:00:00"/>
    <n v="4709339"/>
    <n v="0"/>
    <d v="2023-04-04T00:00:00"/>
    <x v="2"/>
    <s v="COVAX"/>
    <d v="2021-01-03T00:00:00"/>
    <n v="0"/>
    <n v="0"/>
    <m/>
    <n v="6280684"/>
    <n v="30487208"/>
    <n v="40030784"/>
    <d v="2021-01-03T00:00:00"/>
    <d v="2021-01-03T00:00:00"/>
    <d v="2021-01-03T00:00:00"/>
    <d v="2023-04-29T00:00:00"/>
    <n v="847"/>
    <n v="847"/>
    <n v="7416"/>
    <n v="822"/>
    <n v="7555"/>
    <n v="125"/>
    <n v="0"/>
    <n v="0"/>
    <n v="4709339"/>
    <n v="37675"/>
    <n v="0.80315859323158589"/>
    <n v="6209461"/>
    <n v="6209461"/>
    <n v="0"/>
  </r>
  <r>
    <s v="ES"/>
    <x v="30"/>
    <d v="2021-03-19T00:00:00"/>
    <s v="Vaccin"/>
    <n v="10"/>
    <n v="30000"/>
    <s v="PW40388"/>
    <d v="2022-08-31T00:00:00"/>
    <n v="0"/>
    <n v="0"/>
    <d v="2023-02-23T00:00:00"/>
    <x v="0"/>
    <s v="Bilateral"/>
    <d v="2022-06-18T00:00:00"/>
    <n v="0"/>
    <n v="0"/>
    <m/>
    <n v="210362"/>
    <n v="743548"/>
    <n v="989412"/>
    <d v="2022-06-18T00:00:00"/>
    <d v="2021-04-07T00:00:00"/>
    <d v="2021-03-18T00:00:00"/>
    <d v="2023-04-27T00:00:00"/>
    <n v="751"/>
    <n v="314"/>
    <n v="281"/>
    <n v="251"/>
    <n v="120"/>
    <s v=""/>
    <n v="0"/>
    <n v="0"/>
    <n v="0"/>
    <s v=""/>
    <s v=""/>
    <n v="30000"/>
    <n v="0"/>
    <n v="0"/>
  </r>
  <r>
    <s v="ES"/>
    <x v="30"/>
    <d v="2021-03-19T00:00:00"/>
    <s v="Vaccin"/>
    <n v="5"/>
    <n v="151200"/>
    <s v="XE801"/>
    <d v="2023-11-30T00:00:00"/>
    <n v="148850"/>
    <n v="0"/>
    <d v="2023-02-23T00:00:00"/>
    <x v="1"/>
    <s v="COVAX"/>
    <d v="2022-08-05T00:00:00"/>
    <n v="0"/>
    <n v="0"/>
    <m/>
    <n v="245864"/>
    <n v="245864"/>
    <n v="989412"/>
    <d v="2022-08-05T00:00:00"/>
    <d v="2021-05-11T00:00:00"/>
    <d v="2021-03-18T00:00:00"/>
    <d v="2023-04-27T00:00:00"/>
    <n v="717"/>
    <n v="266"/>
    <n v="343"/>
    <n v="203"/>
    <n v="12"/>
    <n v="281"/>
    <n v="0"/>
    <n v="0"/>
    <n v="148850"/>
    <n v="530"/>
    <n v="0.97735849056603774"/>
    <n v="2350"/>
    <n v="0"/>
    <n v="0"/>
  </r>
  <r>
    <s v="ES"/>
    <x v="30"/>
    <d v="2021-03-19T00:00:00"/>
    <s v="Vaccin"/>
    <n v="6"/>
    <n v="86580"/>
    <s v="FY1323"/>
    <d v="2022-11-30T00:00:00"/>
    <n v="0"/>
    <n v="78418"/>
    <d v="2023-02-23T00:00:00"/>
    <x v="6"/>
    <s v="Bilateral"/>
    <d v="2022-08-20T00:00:00"/>
    <n v="0"/>
    <n v="0"/>
    <m/>
    <n v="105325"/>
    <n v="743548"/>
    <n v="989412"/>
    <d v="2022-08-20T00:00:00"/>
    <d v="2021-03-19T00:00:00"/>
    <d v="2021-03-18T00:00:00"/>
    <d v="2023-04-27T00:00:00"/>
    <n v="770"/>
    <n v="251"/>
    <n v="137"/>
    <n v="188"/>
    <n v="44"/>
    <s v=""/>
    <n v="0"/>
    <n v="0"/>
    <n v="0"/>
    <s v=""/>
    <s v=""/>
    <n v="8162"/>
    <n v="0"/>
    <n v="0"/>
  </r>
  <r>
    <s v="ES"/>
    <x v="30"/>
    <d v="2021-03-19T00:00:00"/>
    <s v="Vaccin"/>
    <n v="2"/>
    <n v="17760"/>
    <s v="Unknown"/>
    <d v="2023-08-11T00:00:00"/>
    <n v="0"/>
    <n v="0"/>
    <d v="2023-02-23T00:00:00"/>
    <x v="2"/>
    <s v="Bilateral"/>
    <d v="2021-09-22T00:00:00"/>
    <n v="0"/>
    <n v="0"/>
    <m/>
    <n v="427861"/>
    <n v="743548"/>
    <n v="989412"/>
    <d v="2021-09-22T00:00:00"/>
    <d v="2021-03-18T00:00:00"/>
    <d v="2021-03-18T00:00:00"/>
    <d v="2023-04-27T00:00:00"/>
    <n v="771"/>
    <n v="583"/>
    <n v="555"/>
    <n v="520"/>
    <n v="35"/>
    <n v="170"/>
    <n v="0"/>
    <n v="0"/>
    <n v="0"/>
    <n v="0"/>
    <s v=""/>
    <n v="17760"/>
    <n v="0"/>
    <n v="0"/>
  </r>
  <r>
    <s v="ES"/>
    <x v="30"/>
    <d v="2021-03-19T00:00:00"/>
    <s v="Vaccin"/>
    <n v="1"/>
    <n v="15000"/>
    <s v="I-860421"/>
    <d v="2021-10-31T00:00:00"/>
    <n v="0"/>
    <n v="10765"/>
    <d v="2023-02-23T00:00:00"/>
    <x v="4"/>
    <s v="Bilateral"/>
    <m/>
    <n v="0"/>
    <n v="0"/>
    <m/>
    <n v="0"/>
    <n v="743548"/>
    <n v="989412"/>
    <d v="2021-03-19T00:00:00"/>
    <d v="2021-03-19T00:00:00"/>
    <d v="2021-03-18T00:00:00"/>
    <d v="2023-04-27T00:00:00"/>
    <n v="770"/>
    <n v="770"/>
    <n v="0"/>
    <n v="707"/>
    <n v="6"/>
    <s v=""/>
    <n v="0"/>
    <n v="0"/>
    <n v="0"/>
    <s v=""/>
    <s v=""/>
    <n v="4235"/>
    <n v="4235"/>
    <n v="0"/>
  </r>
  <r>
    <s v="WA"/>
    <x v="31"/>
    <d v="2021-03-29T00:00:00"/>
    <s v="Vaccin"/>
    <n v="10"/>
    <n v="250000"/>
    <s v="PW40381"/>
    <d v="2022-07-31T00:00:00"/>
    <n v="0"/>
    <n v="250000"/>
    <d v="2023-04-14T00:00:00"/>
    <x v="0"/>
    <s v="Bilateral"/>
    <d v="2022-06-04T00:00:00"/>
    <n v="0"/>
    <n v="0"/>
    <m/>
    <n v="561660"/>
    <n v="2444293"/>
    <n v="7339299"/>
    <d v="2022-06-04T00:00:00"/>
    <d v="2021-03-29T00:00:00"/>
    <d v="2021-03-21T00:00:00"/>
    <d v="2023-03-10T00:00:00"/>
    <n v="712"/>
    <n v="280"/>
    <n v="789"/>
    <n v="315"/>
    <n v="0"/>
    <s v=""/>
    <n v="0"/>
    <n v="0"/>
    <n v="0"/>
    <s v=""/>
    <s v=""/>
    <n v="0"/>
    <n v="0"/>
    <n v="0"/>
  </r>
  <r>
    <s v="WA"/>
    <x v="31"/>
    <d v="2021-03-29T00:00:00"/>
    <s v="Vaccin"/>
    <n v="5"/>
    <n v="1058400"/>
    <n v="8005761"/>
    <d v="2024-01-31T00:00:00"/>
    <n v="0"/>
    <n v="0"/>
    <d v="2023-04-14T00:00:00"/>
    <x v="1"/>
    <s v="COVAX"/>
    <d v="2022-09-19T00:00:00"/>
    <n v="0"/>
    <n v="0"/>
    <m/>
    <n v="4332405"/>
    <n v="4895006"/>
    <n v="7339299"/>
    <d v="2022-09-19T00:00:00"/>
    <d v="2021-07-27T00:00:00"/>
    <d v="2021-03-21T00:00:00"/>
    <d v="2023-03-10T00:00:00"/>
    <n v="592"/>
    <n v="173"/>
    <n v="7319"/>
    <n v="208"/>
    <n v="5089"/>
    <n v="293"/>
    <n v="0"/>
    <n v="0"/>
    <n v="0"/>
    <n v="0"/>
    <s v=""/>
    <n v="1058400"/>
    <n v="0"/>
    <n v="0"/>
  </r>
  <r>
    <s v="WA"/>
    <x v="31"/>
    <d v="2021-03-29T00:00:00"/>
    <s v="Vaccin"/>
    <n v="6"/>
    <n v="230490"/>
    <s v="FT5338"/>
    <d v="2022-10-01T00:00:00"/>
    <n v="0"/>
    <n v="0"/>
    <d v="2023-04-14T00:00:00"/>
    <x v="6"/>
    <s v="COVAX"/>
    <d v="2022-06-30T00:00:00"/>
    <n v="0"/>
    <n v="0"/>
    <m/>
    <n v="562601"/>
    <n v="4895006"/>
    <n v="7339299"/>
    <d v="2022-06-30T00:00:00"/>
    <d v="2022-01-08T00:00:00"/>
    <d v="2021-03-21T00:00:00"/>
    <d v="2023-03-10T00:00:00"/>
    <n v="427"/>
    <n v="254"/>
    <n v="1318"/>
    <n v="289"/>
    <n v="798"/>
    <s v=""/>
    <n v="0"/>
    <n v="0"/>
    <n v="0"/>
    <s v=""/>
    <s v=""/>
    <n v="230490"/>
    <n v="0"/>
    <n v="0"/>
  </r>
  <r>
    <s v="WA"/>
    <x v="31"/>
    <d v="2021-03-29T00:00:00"/>
    <s v="Vaccin"/>
    <n v="10"/>
    <n v="137960"/>
    <s v="202111B4137"/>
    <d v="2023-11-25T00:00:00"/>
    <n v="0"/>
    <n v="0"/>
    <d v="2023-04-14T00:00:00"/>
    <x v="2"/>
    <s v="Bilateral"/>
    <d v="2022-08-15T00:00:00"/>
    <n v="0"/>
    <n v="0"/>
    <m/>
    <n v="1714529"/>
    <n v="2444293"/>
    <n v="7339299"/>
    <d v="2022-08-15T00:00:00"/>
    <d v="2021-03-21T00:00:00"/>
    <d v="2021-03-21T00:00:00"/>
    <d v="2023-03-10T00:00:00"/>
    <n v="720"/>
    <n v="208"/>
    <n v="2382"/>
    <n v="243"/>
    <n v="568"/>
    <n v="226"/>
    <n v="0"/>
    <n v="0"/>
    <n v="0"/>
    <n v="0"/>
    <s v=""/>
    <n v="137960"/>
    <n v="0"/>
    <n v="0"/>
  </r>
  <r>
    <s v="WA"/>
    <x v="31"/>
    <d v="2021-03-29T00:00:00"/>
    <s v="Vaccin"/>
    <n v="10"/>
    <n v="19200"/>
    <s v="MF2109097"/>
    <d v="2024-09-12T00:00:00"/>
    <n v="0"/>
    <n v="0"/>
    <d v="2023-04-14T00:00:00"/>
    <x v="3"/>
    <s v="Bilateral"/>
    <d v="2022-03-14T00:00:00"/>
    <n v="0"/>
    <n v="0"/>
    <m/>
    <n v="168104"/>
    <n v="2444293"/>
    <n v="7339299"/>
    <d v="2022-03-14T00:00:00"/>
    <d v="2022-03-14T00:00:00"/>
    <d v="2021-03-21T00:00:00"/>
    <d v="2023-03-10T00:00:00"/>
    <n v="362"/>
    <n v="362"/>
    <n v="465"/>
    <n v="397"/>
    <n v="49"/>
    <n v="518"/>
    <n v="0"/>
    <n v="0"/>
    <n v="0"/>
    <n v="0"/>
    <s v=""/>
    <n v="19200"/>
    <n v="0"/>
    <n v="0"/>
  </r>
  <r>
    <s v="WA"/>
    <x v="32"/>
    <d v="2021-03-05T00:00:00"/>
    <s v="Vaccin"/>
    <n v="10"/>
    <n v="18000"/>
    <s v="4122Z030"/>
    <d v="2023-01-27T00:00:00"/>
    <n v="0"/>
    <n v="0"/>
    <d v="2023-04-17T00:00:00"/>
    <x v="0"/>
    <s v="AVAT"/>
    <d v="2022-12-01T00:00:00"/>
    <n v="0"/>
    <n v="0"/>
    <m/>
    <n v="792249"/>
    <n v="58421992"/>
    <n v="206086163"/>
    <d v="2022-12-01T00:00:00"/>
    <d v="2021-03-05T00:00:00"/>
    <d v="2021-03-05T00:00:00"/>
    <d v="2023-03-27T00:00:00"/>
    <n v="753"/>
    <n v="117"/>
    <n v="1053"/>
    <n v="138"/>
    <n v="131"/>
    <s v=""/>
    <n v="0"/>
    <n v="0"/>
    <n v="0"/>
    <s v=""/>
    <s v=""/>
    <n v="18000"/>
    <n v="0"/>
    <n v="0"/>
  </r>
  <r>
    <s v="WA"/>
    <x v="32"/>
    <d v="2021-03-05T00:00:00"/>
    <s v="Vaccin"/>
    <n v="1"/>
    <n v="1257600"/>
    <n v="8006542"/>
    <d v="2024-02-29T00:00:00"/>
    <n v="500"/>
    <n v="0"/>
    <d v="2023-04-17T00:00:00"/>
    <x v="13"/>
    <s v="Bilateral"/>
    <d v="2022-05-24T00:00:00"/>
    <n v="0"/>
    <n v="0"/>
    <m/>
    <n v="0"/>
    <n v="15492167"/>
    <n v="206086163"/>
    <d v="2022-05-24T00:00:00"/>
    <d v="2022-02-07T00:00:00"/>
    <d v="2021-03-05T00:00:00"/>
    <d v="2023-03-27T00:00:00"/>
    <n v="414"/>
    <n v="308"/>
    <n v="0"/>
    <n v="329"/>
    <n v="3821"/>
    <n v="319"/>
    <n v="0"/>
    <n v="0"/>
    <n v="500"/>
    <n v="2"/>
    <n v="1"/>
    <n v="1257100"/>
    <n v="0"/>
    <n v="0"/>
  </r>
  <r>
    <s v="WA"/>
    <x v="32"/>
    <d v="2021-03-05T00:00:00"/>
    <s v="Vaccin"/>
    <n v="1"/>
    <n v="1500000"/>
    <n v="8006541"/>
    <d v="2024-02-29T00:00:00"/>
    <n v="398350"/>
    <n v="0"/>
    <d v="2023-04-17T00:00:00"/>
    <x v="1"/>
    <s v="AVAT"/>
    <d v="2022-05-23T00:00:00"/>
    <n v="0"/>
    <n v="0"/>
    <m/>
    <n v="57629743"/>
    <n v="58421992"/>
    <n v="206086163"/>
    <d v="2022-05-23T00:00:00"/>
    <d v="2021-07-10T00:00:00"/>
    <d v="2021-03-05T00:00:00"/>
    <d v="2023-03-27T00:00:00"/>
    <n v="626"/>
    <n v="309"/>
    <n v="92061"/>
    <n v="330"/>
    <n v="3339"/>
    <n v="319"/>
    <n v="0"/>
    <n v="0"/>
    <n v="398350"/>
    <n v="1249"/>
    <s v=""/>
    <n v="1101650"/>
    <n v="0"/>
    <n v="0"/>
  </r>
  <r>
    <s v="WA"/>
    <x v="32"/>
    <d v="2021-03-05T00:00:00"/>
    <s v="Vaccin"/>
    <n v="10"/>
    <n v="1441100"/>
    <s v="093K21A"/>
    <d v="2023-06-13T00:00:00"/>
    <n v="0"/>
    <n v="0"/>
    <d v="2023-04-17T00:00:00"/>
    <x v="5"/>
    <s v="Bilateral"/>
    <d v="2022-01-19T00:00:00"/>
    <n v="0"/>
    <n v="0"/>
    <m/>
    <n v="15492167"/>
    <n v="15492167"/>
    <n v="206086163"/>
    <d v="2022-01-19T00:00:00"/>
    <d v="2021-08-01T00:00:00"/>
    <d v="2021-03-05T00:00:00"/>
    <d v="2023-03-27T00:00:00"/>
    <n v="604"/>
    <n v="433"/>
    <n v="25650"/>
    <n v="454"/>
    <n v="3175"/>
    <n v="58"/>
    <n v="0"/>
    <n v="0"/>
    <n v="0"/>
    <n v="0"/>
    <s v=""/>
    <n v="1441100"/>
    <n v="0"/>
    <n v="0"/>
  </r>
  <r>
    <s v="WA"/>
    <x v="32"/>
    <d v="2021-03-05T00:00:00"/>
    <s v="Vaccin"/>
    <n v="6"/>
    <n v="1000350"/>
    <s v="38020CD"/>
    <d v="2022-11-30T00:00:00"/>
    <n v="0"/>
    <n v="0"/>
    <d v="2023-04-17T00:00:00"/>
    <x v="6"/>
    <s v="COVAX"/>
    <d v="2022-09-01T00:00:00"/>
    <n v="0"/>
    <n v="0"/>
    <m/>
    <n v="24119009"/>
    <n v="24119009"/>
    <n v="206086163"/>
    <d v="2022-09-01T00:00:00"/>
    <d v="2021-03-05T00:00:00"/>
    <d v="2021-03-05T00:00:00"/>
    <d v="2023-03-27T00:00:00"/>
    <n v="753"/>
    <n v="208"/>
    <n v="32031"/>
    <n v="229"/>
    <n v="4369"/>
    <s v=""/>
    <n v="0"/>
    <n v="0"/>
    <n v="0"/>
    <s v=""/>
    <s v=""/>
    <n v="1000350"/>
    <n v="0"/>
    <n v="0"/>
  </r>
  <r>
    <s v="CA"/>
    <x v="33"/>
    <d v="2021-03-23T00:00:00"/>
    <s v="Vaccin"/>
    <n v="10"/>
    <n v="295200"/>
    <s v="ACC0092"/>
    <d v="2023-09-30T00:00:00"/>
    <n v="175200"/>
    <n v="0"/>
    <d v="2022-10-07T00:00:00"/>
    <x v="1"/>
    <s v="COVAX"/>
    <d v="2021-12-13T00:00:00"/>
    <n v="0"/>
    <n v="0"/>
    <m/>
    <n v="406880"/>
    <n v="406880"/>
    <n v="830379"/>
    <d v="2021-12-13T00:00:00"/>
    <d v="2021-08-26T00:00:00"/>
    <d v="2021-03-10T00:00:00"/>
    <d v="2022-04-11T00:00:00"/>
    <n v="229"/>
    <n v="120"/>
    <n v="1777"/>
    <n v="299"/>
    <n v="402"/>
    <n v="359"/>
    <n v="0"/>
    <n v="0"/>
    <n v="175200"/>
    <n v="489"/>
    <n v="0.17791411042944785"/>
    <n v="120000"/>
    <n v="0"/>
    <n v="0"/>
  </r>
  <r>
    <s v="CA"/>
    <x v="33"/>
    <d v="2021-03-23T00:00:00"/>
    <s v="Vaccin"/>
    <n v="1"/>
    <n v="55200"/>
    <s v="XE443"/>
    <d v="2023-06-30T00:00:00"/>
    <n v="0"/>
    <n v="0"/>
    <d v="2022-10-07T00:00:00"/>
    <x v="6"/>
    <s v="AVAT"/>
    <d v="2021-10-06T00:00:00"/>
    <n v="0"/>
    <n v="0"/>
    <m/>
    <n v="828"/>
    <n v="828"/>
    <n v="830379"/>
    <d v="2021-10-06T00:00:00"/>
    <d v="2021-10-06T00:00:00"/>
    <d v="2021-03-10T00:00:00"/>
    <d v="2022-04-11T00:00:00"/>
    <n v="188"/>
    <n v="188"/>
    <n v="5"/>
    <n v="367"/>
    <n v="151"/>
    <n v="267"/>
    <n v="0"/>
    <n v="0"/>
    <n v="0"/>
    <n v="0"/>
    <s v=""/>
    <n v="55200"/>
    <n v="0"/>
    <n v="0"/>
  </r>
  <r>
    <s v="CA"/>
    <x v="33"/>
    <d v="2021-03-23T00:00:00"/>
    <s v="Vaccin"/>
    <n v="10"/>
    <n v="200000"/>
    <s v="B2021103560"/>
    <d v="2023-10-08T00:00:00"/>
    <n v="200000"/>
    <n v="0"/>
    <d v="2022-10-07T00:00:00"/>
    <x v="2"/>
    <s v="Bilateral"/>
    <d v="2022-01-20T00:00:00"/>
    <n v="0"/>
    <n v="0"/>
    <m/>
    <n v="290962"/>
    <n v="290962"/>
    <n v="830379"/>
    <d v="2022-01-20T00:00:00"/>
    <d v="2021-03-10T00:00:00"/>
    <d v="2021-03-10T00:00:00"/>
    <d v="2022-04-11T00:00:00"/>
    <n v="398"/>
    <n v="82"/>
    <n v="732"/>
    <n v="261"/>
    <n v="0"/>
    <n v="367"/>
    <n v="0"/>
    <n v="0"/>
    <n v="200000"/>
    <n v="545"/>
    <n v="1"/>
    <n v="0"/>
    <n v="0"/>
    <n v="0"/>
  </r>
  <r>
    <s v="CA"/>
    <x v="33"/>
    <d v="2021-03-23T00:00:00"/>
    <s v="Vaccin"/>
    <n v="10"/>
    <n v="40170"/>
    <s v="L591121"/>
    <d v="2022-05-30T00:00:00"/>
    <n v="0"/>
    <n v="0"/>
    <d v="2022-10-07T00:00:00"/>
    <x v="4"/>
    <s v="Bilateral"/>
    <d v="2022-02-18T00:00:00"/>
    <n v="0"/>
    <n v="40170"/>
    <s v="Incineration"/>
    <n v="0"/>
    <n v="290962"/>
    <n v="830379"/>
    <d v="2022-02-18T00:00:00"/>
    <d v="2021-03-23T00:00:00"/>
    <d v="2021-03-10T00:00:00"/>
    <d v="2022-04-11T00:00:00"/>
    <n v="385"/>
    <n v="53"/>
    <n v="0"/>
    <n v="232"/>
    <n v="0"/>
    <s v=""/>
    <n v="0"/>
    <n v="0"/>
    <n v="0"/>
    <s v=""/>
    <s v=""/>
    <n v="0"/>
    <n v="0"/>
    <n v="0"/>
  </r>
  <r>
    <s v="ES"/>
    <x v="34"/>
    <d v="2021-03-05T00:00:00"/>
    <s v="Vaccin"/>
    <n v="10"/>
    <n v="240000"/>
    <s v="4120Z030"/>
    <d v="2021-06-30T00:00:00"/>
    <n v="0"/>
    <n v="0"/>
    <d v="2021-06-14T00:00:00"/>
    <x v="0"/>
    <s v="Bilateral"/>
    <m/>
    <n v="0"/>
    <n v="0"/>
    <m/>
    <n v="5001886"/>
    <n v="18099642"/>
    <n v="26790239"/>
    <d v="2021-03-05T00:00:00"/>
    <d v="2021-03-05T00:00:00"/>
    <d v="2021-03-05T00:00:00"/>
    <d v="2022-08-03T00:00:00"/>
    <n v="517"/>
    <n v="517"/>
    <n v="9675"/>
    <n v="102"/>
    <n v="2353"/>
    <n v="17"/>
    <n v="0"/>
    <n v="0"/>
    <n v="0"/>
    <n v="0"/>
    <s v=""/>
    <n v="240000"/>
    <n v="240000"/>
    <n v="0"/>
  </r>
  <r>
    <s v="ES"/>
    <x v="34"/>
    <d v="2021-03-05T00:00:00"/>
    <s v="Vaccin"/>
    <n v="6"/>
    <n v="102960"/>
    <s v="ERI7449"/>
    <d v="2021-06-30T00:00:00"/>
    <n v="0"/>
    <n v="0"/>
    <d v="2021-06-14T00:00:00"/>
    <x v="6"/>
    <s v="Bilateral"/>
    <m/>
    <n v="0"/>
    <n v="0"/>
    <m/>
    <n v="13097756"/>
    <n v="18099642"/>
    <n v="26790239"/>
    <d v="2021-03-05T00:00:00"/>
    <d v="2021-03-05T00:00:00"/>
    <d v="2021-03-05T00:00:00"/>
    <d v="2022-08-03T00:00:00"/>
    <n v="517"/>
    <n v="517"/>
    <n v="25335"/>
    <n v="102"/>
    <n v="1010"/>
    <n v="17"/>
    <n v="0"/>
    <n v="0"/>
    <n v="0"/>
    <n v="0"/>
    <s v=""/>
    <n v="102960"/>
    <n v="102960"/>
    <n v="0"/>
  </r>
  <r>
    <s v="CA"/>
    <x v="35"/>
    <d v="2021-03-15T00:00:00"/>
    <s v="Vaccin"/>
    <n v="10"/>
    <n v="36000"/>
    <n v="210549"/>
    <d v="2022-03-31T00:00:00"/>
    <n v="0"/>
    <n v="0"/>
    <d v="2023-04-17T00:00:00"/>
    <x v="0"/>
    <s v="COVAX"/>
    <d v="2022-02-05T00:00:00"/>
    <n v="0"/>
    <n v="0"/>
    <m/>
    <n v="25619"/>
    <n v="92538"/>
    <n v="137845"/>
    <d v="2022-02-05T00:00:00"/>
    <d v="2021-03-15T00:00:00"/>
    <d v="2021-03-15T00:00:00"/>
    <d v="2023-03-27T00:00:00"/>
    <n v="743"/>
    <n v="416"/>
    <n v="35"/>
    <n v="437"/>
    <n v="83"/>
    <s v=""/>
    <n v="0"/>
    <n v="0"/>
    <n v="0"/>
    <s v=""/>
    <s v=""/>
    <n v="36000"/>
    <n v="0"/>
    <n v="0"/>
  </r>
  <r>
    <s v="CA"/>
    <x v="35"/>
    <d v="2021-03-15T00:00:00"/>
    <s v="Vaccin"/>
    <n v="1"/>
    <n v="21600"/>
    <s v="ACB6050"/>
    <d v="2023-09-30T00:00:00"/>
    <n v="21600"/>
    <n v="0"/>
    <d v="2023-04-17T00:00:00"/>
    <x v="1"/>
    <s v="AVAT"/>
    <d v="2021-12-20T00:00:00"/>
    <n v="0"/>
    <n v="0"/>
    <m/>
    <n v="12090"/>
    <n v="12090"/>
    <n v="137845"/>
    <d v="2021-12-20T00:00:00"/>
    <d v="2021-11-01T00:00:00"/>
    <d v="2021-03-15T00:00:00"/>
    <d v="2023-03-27T00:00:00"/>
    <n v="512"/>
    <n v="463"/>
    <n v="24"/>
    <n v="484"/>
    <n v="0"/>
    <n v="167"/>
    <n v="0"/>
    <n v="0"/>
    <n v="21600"/>
    <n v="130"/>
    <n v="1"/>
    <n v="0"/>
    <n v="0"/>
    <n v="0"/>
  </r>
  <r>
    <s v="CA"/>
    <x v="35"/>
    <d v="2021-03-15T00:00:00"/>
    <s v="Vaccin"/>
    <n v="10"/>
    <n v="72000"/>
    <s v="028M21A"/>
    <d v="2022-07-20T00:00:00"/>
    <n v="0"/>
    <n v="0"/>
    <d v="2023-04-17T00:00:00"/>
    <x v="5"/>
    <s v="COVAX"/>
    <d v="2022-03-25T00:00:00"/>
    <n v="0"/>
    <n v="37800"/>
    <s v="Incineration"/>
    <n v="66919"/>
    <n v="92538"/>
    <n v="137845"/>
    <d v="2022-03-25T00:00:00"/>
    <d v="2021-12-24T00:00:00"/>
    <d v="2021-03-15T00:00:00"/>
    <d v="2023-03-27T00:00:00"/>
    <n v="459"/>
    <n v="368"/>
    <n v="146"/>
    <n v="389"/>
    <n v="88"/>
    <s v=""/>
    <n v="0"/>
    <n v="0"/>
    <n v="0"/>
    <s v=""/>
    <s v=""/>
    <n v="34200"/>
    <n v="0"/>
    <n v="0"/>
  </r>
  <r>
    <s v="CA"/>
    <x v="35"/>
    <d v="2021-03-15T00:00:00"/>
    <s v="Vaccin"/>
    <n v="10"/>
    <n v="34040"/>
    <n v="2021071918"/>
    <d v="2023-09-21T00:00:00"/>
    <n v="26605"/>
    <n v="0"/>
    <d v="2023-04-17T00:00:00"/>
    <x v="2"/>
    <s v="Bilateral"/>
    <d v="2021-09-13T00:00:00"/>
    <n v="0"/>
    <n v="0"/>
    <m/>
    <n v="33217"/>
    <n v="33217"/>
    <n v="137845"/>
    <d v="2021-09-13T00:00:00"/>
    <d v="2021-09-13T00:00:00"/>
    <d v="2021-03-15T00:00:00"/>
    <d v="2023-03-27T00:00:00"/>
    <n v="561"/>
    <n v="561"/>
    <n v="60"/>
    <n v="582"/>
    <n v="13"/>
    <n v="158"/>
    <n v="0"/>
    <n v="0"/>
    <n v="26605"/>
    <n v="169"/>
    <n v="0.92307692307692313"/>
    <n v="7435"/>
    <n v="0"/>
    <n v="0"/>
  </r>
  <r>
    <s v="WA"/>
    <x v="36"/>
    <d v="2021-02-23T00:00:00"/>
    <s v="Vaccin"/>
    <n v="10"/>
    <n v="301000"/>
    <s v="NO45A"/>
    <d v="2022-06-04T00:00:00"/>
    <n v="0"/>
    <n v="0"/>
    <d v="2023-03-10T00:00:00"/>
    <x v="0"/>
    <s v="COVAX"/>
    <d v="2022-03-29T00:00:00"/>
    <n v="0"/>
    <n v="145600"/>
    <s v="Incineration"/>
    <n v="751471"/>
    <n v="1630434"/>
    <n v="2934309"/>
    <d v="2022-03-29T00:00:00"/>
    <d v="2021-03-03T00:00:00"/>
    <d v="2021-02-20T00:00:00"/>
    <d v="2023-04-17T00:00:00"/>
    <n v="776"/>
    <n v="385"/>
    <n v="969"/>
    <n v="347"/>
    <n v="448"/>
    <s v=""/>
    <n v="0"/>
    <n v="0"/>
    <n v="0"/>
    <s v=""/>
    <s v=""/>
    <n v="155400"/>
    <n v="0"/>
    <n v="0"/>
  </r>
  <r>
    <s v="WA"/>
    <x v="36"/>
    <d v="2021-02-23T00:00:00"/>
    <s v="Vaccin"/>
    <n v="5"/>
    <n v="300000"/>
    <n v="8005761"/>
    <d v="2024-01-31T00:00:00"/>
    <n v="33600"/>
    <n v="0"/>
    <d v="2023-03-10T00:00:00"/>
    <x v="1"/>
    <s v="COVAX"/>
    <d v="2022-11-15T00:00:00"/>
    <n v="0"/>
    <n v="0"/>
    <m/>
    <n v="745347"/>
    <n v="1630434"/>
    <n v="2934309"/>
    <d v="2022-11-15T00:00:00"/>
    <d v="2021-07-20T00:00:00"/>
    <d v="2021-02-20T00:00:00"/>
    <d v="2023-04-17T00:00:00"/>
    <n v="637"/>
    <n v="154"/>
    <n v="1171"/>
    <n v="116"/>
    <n v="2297"/>
    <n v="328"/>
    <n v="0"/>
    <n v="0"/>
    <n v="33600"/>
    <n v="103"/>
    <s v=""/>
    <n v="266400"/>
    <n v="0"/>
    <n v="0"/>
  </r>
  <r>
    <s v="WA"/>
    <x v="36"/>
    <d v="2021-02-23T00:00:00"/>
    <s v="Vaccin"/>
    <n v="6"/>
    <n v="400140"/>
    <s v="FY1803"/>
    <d v="2022-11-30T00:00:00"/>
    <n v="0"/>
    <n v="0"/>
    <d v="2023-03-10T00:00:00"/>
    <x v="6"/>
    <s v="COVAX"/>
    <d v="2022-07-02T00:00:00"/>
    <n v="0"/>
    <n v="0"/>
    <m/>
    <n v="133616"/>
    <n v="1630434"/>
    <n v="2934309"/>
    <d v="2022-07-02T00:00:00"/>
    <d v="2021-10-30T00:00:00"/>
    <d v="2021-02-20T00:00:00"/>
    <d v="2023-04-17T00:00:00"/>
    <n v="535"/>
    <n v="290"/>
    <n v="250"/>
    <n v="252"/>
    <n v="1588"/>
    <s v=""/>
    <n v="0"/>
    <n v="0"/>
    <n v="0"/>
    <s v=""/>
    <s v=""/>
    <n v="400140"/>
    <n v="0"/>
    <n v="0"/>
  </r>
  <r>
    <s v="WA"/>
    <x v="36"/>
    <d v="2021-02-23T00:00:00"/>
    <s v="Vaccin"/>
    <n v="5"/>
    <n v="6300"/>
    <s v="B2021093164"/>
    <d v="2023-09-01T00:00:00"/>
    <n v="0"/>
    <n v="0"/>
    <d v="2023-03-10T00:00:00"/>
    <x v="2"/>
    <s v="Bilateral"/>
    <d v="2021-11-04T00:00:00"/>
    <n v="0"/>
    <n v="0"/>
    <m/>
    <n v="1303875"/>
    <n v="1303875"/>
    <n v="2934309"/>
    <d v="2021-11-04T00:00:00"/>
    <d v="2021-02-20T00:00:00"/>
    <d v="2021-02-20T00:00:00"/>
    <d v="2023-04-17T00:00:00"/>
    <n v="787"/>
    <n v="530"/>
    <n v="1657"/>
    <n v="492"/>
    <n v="13"/>
    <n v="176"/>
    <n v="0"/>
    <n v="0"/>
    <n v="0"/>
    <n v="0"/>
    <s v=""/>
    <n v="6300"/>
    <n v="0"/>
    <n v="0"/>
  </r>
  <r>
    <s v="ES"/>
    <x v="37"/>
    <d v="2021-01-10T00:00:00"/>
    <s v="Vaccin"/>
    <n v="10"/>
    <n v="50000"/>
    <s v="4120Z025"/>
    <d v="2021-06-04T00:00:00"/>
    <n v="0"/>
    <n v="0"/>
    <d v="2023-03-09T00:00:00"/>
    <x v="0"/>
    <s v="Bilateral"/>
    <m/>
    <n v="0"/>
    <n v="1610"/>
    <s v="Incineration"/>
    <n v="60312"/>
    <n v="223559"/>
    <n v="224558"/>
    <d v="2021-01-10T00:00:00"/>
    <d v="2021-01-10T00:00:00"/>
    <d v="2021-01-10T00:00:00"/>
    <d v="2022-03-29T00:00:00"/>
    <n v="444"/>
    <n v="444"/>
    <n v="136"/>
    <n v="789"/>
    <n v="62"/>
    <s v=""/>
    <n v="0"/>
    <n v="0"/>
    <n v="0"/>
    <s v=""/>
    <s v=""/>
    <n v="48390"/>
    <n v="48390"/>
    <n v="0"/>
  </r>
  <r>
    <s v="ES"/>
    <x v="37"/>
    <d v="2021-01-10T00:00:00"/>
    <s v="Vaccin"/>
    <n v="6"/>
    <n v="9600"/>
    <s v="GE0694"/>
    <d v="2023-04-30T00:00:00"/>
    <n v="3500"/>
    <n v="0"/>
    <d v="2023-03-09T00:00:00"/>
    <x v="6"/>
    <s v="Bilateral"/>
    <m/>
    <n v="0"/>
    <n v="0"/>
    <m/>
    <n v="73426"/>
    <n v="223559"/>
    <n v="224558"/>
    <d v="2021-01-10T00:00:00"/>
    <d v="2021-01-10T00:00:00"/>
    <d v="2021-01-10T00:00:00"/>
    <d v="2022-03-29T00:00:00"/>
    <n v="444"/>
    <n v="444"/>
    <n v="166"/>
    <n v="789"/>
    <n v="8"/>
    <n v="53"/>
    <n v="0"/>
    <n v="0"/>
    <n v="3500"/>
    <n v="67"/>
    <n v="0.88059701492537312"/>
    <n v="6100"/>
    <n v="6100"/>
    <n v="0"/>
  </r>
  <r>
    <s v="ES"/>
    <x v="37"/>
    <d v="2021-01-10T00:00:00"/>
    <s v="Vaccin"/>
    <n v="10"/>
    <n v="25000"/>
    <s v="202105B0963"/>
    <d v="2023-05-20T00:00:00"/>
    <n v="21404"/>
    <n v="0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5"/>
    <n v="73"/>
    <n v="0"/>
    <n v="0"/>
    <n v="21404"/>
    <n v="294"/>
    <n v="0.98299319727891155"/>
    <n v="3596"/>
    <n v="3596"/>
    <n v="0"/>
  </r>
  <r>
    <s v="ES"/>
    <x v="37"/>
    <d v="2021-01-10T00:00:00"/>
    <s v="Vaccin"/>
    <n v="10"/>
    <n v="1000"/>
    <s v="1-260321"/>
    <d v="2021-09-30T00:00:00"/>
    <n v="0"/>
    <n v="0"/>
    <d v="2023-03-09T00:00:00"/>
    <x v="4"/>
    <s v="Bilateral"/>
    <m/>
    <n v="0"/>
    <n v="0"/>
    <m/>
    <n v="0"/>
    <n v="223559"/>
    <n v="224558"/>
    <d v="2021-01-10T00:00:00"/>
    <d v="2021-01-10T00:00:00"/>
    <d v="2021-01-10T00:00:00"/>
    <d v="2022-03-29T00:00:00"/>
    <n v="444"/>
    <n v="444"/>
    <n v="0"/>
    <n v="789"/>
    <n v="2"/>
    <s v=""/>
    <n v="0"/>
    <n v="0"/>
    <n v="0"/>
    <s v=""/>
    <s v=""/>
    <n v="1000"/>
    <n v="1000"/>
    <n v="0"/>
  </r>
  <r>
    <s v="WA"/>
    <x v="38"/>
    <d v="2021-03-15T00:00:00"/>
    <s v="Vaccin"/>
    <n v="10"/>
    <n v="100800"/>
    <s v="NO52A"/>
    <d v="2022-06-16T00:00:00"/>
    <n v="0"/>
    <n v="0"/>
    <d v="2023-04-21T00:00:00"/>
    <x v="0"/>
    <s v="COVAX"/>
    <d v="2022-01-05T00:00:00"/>
    <n v="0"/>
    <n v="1250"/>
    <s v="Incineration"/>
    <n v="0"/>
    <n v="0"/>
    <n v="6546397"/>
    <d v="2022-01-05T00:00:00"/>
    <d v="2021-03-22T00:00:00"/>
    <d v="2021-01-09T00:00:00"/>
    <d v="2023-02-02T00:00:00"/>
    <n v="683"/>
    <n v="394"/>
    <n v="0"/>
    <n v="472"/>
    <n v="211"/>
    <s v=""/>
    <n v="0"/>
    <n v="0"/>
    <n v="0"/>
    <s v=""/>
    <s v=""/>
    <n v="99550"/>
    <n v="0"/>
    <n v="0"/>
  </r>
  <r>
    <s v="WA"/>
    <x v="38"/>
    <d v="2021-03-15T00:00:00"/>
    <s v="Vaccin"/>
    <n v="5"/>
    <n v="223200"/>
    <s v="XE667"/>
    <d v="2023-09-30T00:00:00"/>
    <n v="24000"/>
    <n v="0"/>
    <d v="2023-04-21T00:00:00"/>
    <x v="13"/>
    <s v="Bilateral"/>
    <d v="2022-06-07T00:00:00"/>
    <n v="0"/>
    <n v="0"/>
    <m/>
    <n v="0"/>
    <n v="0"/>
    <n v="6546397"/>
    <d v="2022-06-07T00:00:00"/>
    <d v="2022-06-07T00:00:00"/>
    <d v="2021-01-09T00:00:00"/>
    <d v="2023-02-02T00:00:00"/>
    <n v="241"/>
    <n v="241"/>
    <n v="0"/>
    <n v="319"/>
    <n v="625"/>
    <n v="163"/>
    <n v="0"/>
    <n v="0"/>
    <n v="24000"/>
    <n v="148"/>
    <n v="1"/>
    <n v="199200"/>
    <n v="0"/>
    <n v="0"/>
  </r>
  <r>
    <s v="WA"/>
    <x v="38"/>
    <d v="2021-03-15T00:00:00"/>
    <s v="Vaccin"/>
    <n v="5"/>
    <n v="468000"/>
    <s v="XE801"/>
    <d v="2023-11-30T00:00:00"/>
    <n v="0"/>
    <n v="0"/>
    <d v="2023-04-21T00:00:00"/>
    <x v="1"/>
    <s v="COVAX"/>
    <d v="2022-08-11T00:00:00"/>
    <n v="0"/>
    <n v="0"/>
    <m/>
    <n v="0"/>
    <n v="0"/>
    <n v="6546397"/>
    <d v="2022-08-11T00:00:00"/>
    <d v="2021-01-09T00:00:00"/>
    <d v="2021-01-09T00:00:00"/>
    <d v="2023-02-02T00:00:00"/>
    <n v="755"/>
    <n v="176"/>
    <n v="0"/>
    <n v="254"/>
    <n v="1843"/>
    <n v="224"/>
    <n v="0"/>
    <n v="0"/>
    <n v="0"/>
    <n v="0"/>
    <s v=""/>
    <n v="468000"/>
    <n v="0"/>
    <n v="0"/>
  </r>
  <r>
    <s v="WA"/>
    <x v="38"/>
    <d v="2021-03-15T00:00:00"/>
    <s v="Vaccin"/>
    <n v="6"/>
    <n v="227520"/>
    <s v="GN8864"/>
    <d v="2023-10-31T00:00:00"/>
    <n v="227520"/>
    <n v="0"/>
    <d v="2023-04-21T00:00:00"/>
    <x v="6"/>
    <s v="COVAX"/>
    <d v="2023-03-05T00:00:00"/>
    <n v="0"/>
    <n v="0"/>
    <m/>
    <n v="0"/>
    <n v="0"/>
    <n v="6546397"/>
    <d v="2023-03-05T00:00:00"/>
    <d v="2021-09-11T00:00:00"/>
    <d v="2021-01-09T00:00:00"/>
    <d v="2023-02-02T00:00:00"/>
    <n v="510"/>
    <s v=""/>
    <n v="0"/>
    <n v="48"/>
    <n v="0"/>
    <n v="194"/>
    <n v="0"/>
    <n v="0"/>
    <n v="227520"/>
    <n v="1173"/>
    <n v="1"/>
    <n v="0"/>
    <n v="0"/>
    <n v="0"/>
  </r>
  <r>
    <s v="WA"/>
    <x v="38"/>
    <d v="2021-03-15T00:00:00"/>
    <s v="Vaccin"/>
    <n v="2"/>
    <n v="110540"/>
    <s v="202111B4065"/>
    <d v="2023-11-19T00:00:00"/>
    <n v="0"/>
    <n v="0"/>
    <d v="2023-04-21T00:00:00"/>
    <x v="2"/>
    <s v="Bilateral"/>
    <d v="2022-07-25T00:00:00"/>
    <n v="0"/>
    <n v="0"/>
    <m/>
    <n v="0"/>
    <n v="0"/>
    <n v="6546397"/>
    <d v="2022-07-25T00:00:00"/>
    <d v="2021-02-26T00:00:00"/>
    <d v="2021-01-09T00:00:00"/>
    <d v="2023-02-02T00:00:00"/>
    <n v="707"/>
    <n v="193"/>
    <n v="0"/>
    <n v="271"/>
    <n v="408"/>
    <n v="213"/>
    <n v="0"/>
    <n v="0"/>
    <n v="0"/>
    <n v="0"/>
    <s v=""/>
    <n v="110540"/>
    <n v="0"/>
    <n v="0"/>
  </r>
  <r>
    <s v="WA"/>
    <x v="38"/>
    <d v="2021-03-15T00:00:00"/>
    <s v="Vaccin"/>
    <n v="1"/>
    <n v="200000"/>
    <s v="J202107061"/>
    <d v="2024-07-19T00:00:00"/>
    <n v="0"/>
    <n v="0"/>
    <d v="2023-04-21T00:00:00"/>
    <x v="3"/>
    <s v="Bilateral"/>
    <d v="2022-04-15T00:00:00"/>
    <n v="0"/>
    <n v="0"/>
    <m/>
    <n v="0"/>
    <n v="0"/>
    <n v="6546397"/>
    <d v="2022-04-15T00:00:00"/>
    <d v="2022-04-15T00:00:00"/>
    <d v="2021-01-09T00:00:00"/>
    <d v="2023-02-02T00:00:00"/>
    <n v="294"/>
    <n v="294"/>
    <n v="0"/>
    <n v="372"/>
    <n v="538"/>
    <n v="456"/>
    <n v="0"/>
    <n v="0"/>
    <n v="0"/>
    <n v="0"/>
    <s v=""/>
    <n v="200000"/>
    <n v="0"/>
    <n v="0"/>
  </r>
  <r>
    <s v="ES"/>
    <x v="39"/>
    <d v="2021-02-17T00:00:00"/>
    <m/>
    <m/>
    <n v="0"/>
    <m/>
    <m/>
    <n v="0"/>
    <n v="0"/>
    <m/>
    <x v="11"/>
    <s v="Unknown"/>
    <m/>
    <n v="0"/>
    <n v="0"/>
    <m/>
    <n v="0"/>
    <n v="0"/>
    <n v="0"/>
    <d v="2021-02-17T00:00:00"/>
    <d v="2021-02-17T00:00:00"/>
    <d v="2021-02-17T00:00:00"/>
    <m/>
    <s v=""/>
    <s v=""/>
    <s v=""/>
    <s v=""/>
    <s v=""/>
    <s v=""/>
    <n v="0"/>
    <s v=""/>
    <n v="0"/>
    <s v=""/>
    <s v=""/>
    <n v="0"/>
    <n v="0"/>
    <n v="0"/>
  </r>
  <r>
    <s v="ES"/>
    <x v="40"/>
    <d v="2021-04-06T00:00:00"/>
    <s v="Vaccin"/>
    <n v="10"/>
    <n v="4800"/>
    <n v="210648"/>
    <d v="2022-05-31T00:00:00"/>
    <n v="0"/>
    <n v="0"/>
    <d v="2023-04-22T00:00:00"/>
    <x v="0"/>
    <s v="COVAX"/>
    <m/>
    <n v="0"/>
    <n v="0"/>
    <m/>
    <n v="142714"/>
    <n v="4312900"/>
    <n v="4312900"/>
    <d v="2021-04-06T00:00:00"/>
    <d v="2021-04-06T00:00:00"/>
    <d v="2021-04-06T00:00:00"/>
    <d v="2023-05-01T00:00:00"/>
    <n v="756"/>
    <n v="756"/>
    <n v="189"/>
    <n v="747"/>
    <n v="7"/>
    <s v=""/>
    <n v="0"/>
    <n v="0"/>
    <n v="0"/>
    <s v=""/>
    <s v=""/>
    <n v="4800"/>
    <n v="4800"/>
    <n v="0"/>
  </r>
  <r>
    <s v="ES"/>
    <x v="40"/>
    <d v="2021-04-06T00:00:00"/>
    <s v="Vaccin"/>
    <n v="10"/>
    <n v="201600"/>
    <s v="220H21A"/>
    <d v="2024-09-30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270"/>
    <n v="528"/>
    <n v="0"/>
    <n v="0"/>
    <n v="0"/>
    <n v="0"/>
    <s v=""/>
    <n v="201600"/>
    <n v="201600"/>
    <n v="0"/>
  </r>
  <r>
    <s v="WA"/>
    <x v="41"/>
    <d v="2021-03-10T00:00:00"/>
    <s v="Vaccin"/>
    <n v="10"/>
    <n v="16800"/>
    <n v="210353"/>
    <d v="2022-01-31T00:00:00"/>
    <n v="0"/>
    <n v="0"/>
    <d v="2023-04-28T00:00:00"/>
    <x v="0"/>
    <s v="COVAX"/>
    <d v="2021-11-06T00:00:00"/>
    <n v="0"/>
    <n v="0"/>
    <m/>
    <n v="792249"/>
    <n v="2090667"/>
    <n v="3401991"/>
    <d v="2021-11-06T00:00:00"/>
    <d v="2021-03-07T00:00:00"/>
    <d v="2021-03-07T00:00:00"/>
    <d v="2023-04-29T00:00:00"/>
    <n v="784"/>
    <n v="540"/>
    <n v="1011"/>
    <n v="539"/>
    <n v="32"/>
    <s v=""/>
    <n v="0"/>
    <n v="0"/>
    <n v="0"/>
    <s v=""/>
    <s v=""/>
    <n v="16800"/>
    <n v="0"/>
    <n v="0"/>
  </r>
  <r>
    <s v="WA"/>
    <x v="41"/>
    <d v="2021-03-10T00:00:00"/>
    <s v="Vaccin"/>
    <n v="1"/>
    <n v="756000"/>
    <s v="XE611"/>
    <d v="2023-09-30T00:00:00"/>
    <n v="755500"/>
    <n v="0"/>
    <d v="2023-04-28T00:00:00"/>
    <x v="1"/>
    <s v="Bilateral"/>
    <d v="2022-01-20T00:00:00"/>
    <n v="0"/>
    <n v="0"/>
    <m/>
    <n v="509566"/>
    <n v="1311324"/>
    <n v="3401991"/>
    <d v="2022-01-20T00:00:00"/>
    <d v="2021-08-05T00:00:00"/>
    <d v="2021-03-07T00:00:00"/>
    <d v="2023-04-29T00:00:00"/>
    <n v="633"/>
    <n v="465"/>
    <n v="806"/>
    <n v="464"/>
    <n v="2"/>
    <n v="156"/>
    <n v="0"/>
    <n v="0"/>
    <n v="755500"/>
    <n v="4843"/>
    <n v="0.9995870328308899"/>
    <n v="500"/>
    <n v="0"/>
    <n v="0"/>
  </r>
  <r>
    <s v="WA"/>
    <x v="41"/>
    <d v="2021-03-10T00:00:00"/>
    <s v="Vaccin"/>
    <n v="6"/>
    <n v="28800"/>
    <s v="GN6342"/>
    <d v="2023-09-30T00:00:00"/>
    <n v="28800"/>
    <n v="0"/>
    <d v="2023-04-28T00:00:00"/>
    <x v="6"/>
    <s v="COVAX"/>
    <d v="2023-01-18T00:00:00"/>
    <n v="0"/>
    <n v="0"/>
    <m/>
    <n v="1298418"/>
    <n v="2090667"/>
    <n v="3401991"/>
    <d v="2023-01-18T00:00:00"/>
    <d v="2021-06-01T00:00:00"/>
    <d v="2021-03-07T00:00:00"/>
    <d v="2023-04-29T00:00:00"/>
    <n v="698"/>
    <n v="102"/>
    <n v="1861"/>
    <n v="101"/>
    <n v="0"/>
    <n v="156"/>
    <n v="0"/>
    <n v="0"/>
    <n v="28800"/>
    <n v="185"/>
    <n v="1"/>
    <n v="0"/>
    <n v="0"/>
    <n v="0"/>
  </r>
  <r>
    <s v="WA"/>
    <x v="41"/>
    <d v="2021-03-10T00:00:00"/>
    <s v="Vaccin"/>
    <n v="10"/>
    <n v="105600"/>
    <n v="2021040453"/>
    <d v="2023-04-04T00:00:00"/>
    <n v="0"/>
    <n v="105600"/>
    <d v="2023-04-28T00:00:00"/>
    <x v="2"/>
    <s v="Bilateral"/>
    <d v="2021-12-06T00:00:00"/>
    <n v="0"/>
    <n v="0"/>
    <m/>
    <n v="0"/>
    <n v="1311324"/>
    <n v="3401991"/>
    <d v="2021-12-06T00:00:00"/>
    <d v="2021-12-06T00:00:00"/>
    <d v="2021-03-07T00:00:00"/>
    <d v="2023-04-29T00:00:00"/>
    <n v="510"/>
    <n v="510"/>
    <n v="0"/>
    <n v="509"/>
    <n v="0"/>
    <s v=""/>
    <n v="0"/>
    <n v="0"/>
    <n v="0"/>
    <s v=""/>
    <s v=""/>
    <n v="0"/>
    <n v="0"/>
    <n v="0"/>
  </r>
  <r>
    <s v="WA"/>
    <x v="41"/>
    <d v="2021-03-10T00:00:00"/>
    <s v="Vaccin"/>
    <n v="10"/>
    <n v="200000"/>
    <s v="G202103020"/>
    <d v="2023-12-03T00:00:00"/>
    <n v="0"/>
    <n v="0"/>
    <d v="2023-04-28T00:00:00"/>
    <x v="3"/>
    <s v="Bilateral"/>
    <d v="2021-04-23T00:00:00"/>
    <n v="0"/>
    <n v="0"/>
    <m/>
    <n v="801758"/>
    <n v="1311324"/>
    <n v="3401991"/>
    <d v="2021-04-23T00:00:00"/>
    <d v="2021-04-23T00:00:00"/>
    <d v="2021-03-07T00:00:00"/>
    <d v="2023-04-29T00:00:00"/>
    <n v="737"/>
    <n v="737"/>
    <n v="1088"/>
    <n v="736"/>
    <n v="272"/>
    <n v="220"/>
    <n v="0"/>
    <n v="0"/>
    <n v="0"/>
    <n v="0"/>
    <s v=""/>
    <n v="200000"/>
    <n v="200000"/>
    <n v="0"/>
  </r>
  <r>
    <s v="ES"/>
    <x v="42"/>
    <d v="2021-03-10T00:00:00"/>
    <s v="Vaccin"/>
    <n v="10"/>
    <n v="500000"/>
    <s v="PW40346"/>
    <d v="2022-05-31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646"/>
    <s v=""/>
    <n v="0"/>
    <n v="0"/>
    <n v="0"/>
    <s v=""/>
    <s v=""/>
    <n v="500000"/>
    <n v="500000"/>
    <n v="0"/>
  </r>
  <r>
    <s v="ES"/>
    <x v="42"/>
    <d v="2021-03-10T00:00:00"/>
    <s v="Vaccin"/>
    <n v="1"/>
    <n v="100800"/>
    <s v="XF371"/>
    <d v="2024-02-28T00:00:00"/>
    <n v="1008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313"/>
    <n v="0"/>
    <n v="0"/>
    <n v="100800"/>
    <n v="323"/>
    <n v="1"/>
    <n v="0"/>
    <n v="0"/>
    <n v="0"/>
  </r>
  <r>
    <s v="ES"/>
    <x v="42"/>
    <d v="2021-03-10T00:00:00"/>
    <s v="Vaccin"/>
    <n v="10"/>
    <n v="433300"/>
    <s v="012L21A"/>
    <d v="2022-08-20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560"/>
    <s v=""/>
    <n v="0"/>
    <n v="0"/>
    <n v="0"/>
    <s v=""/>
    <s v=""/>
    <n v="433300"/>
    <n v="433300"/>
    <n v="0"/>
  </r>
  <r>
    <s v="ES"/>
    <x v="42"/>
    <d v="2021-03-10T00:00:00"/>
    <s v="Vaccin"/>
    <n v="6"/>
    <n v="120960"/>
    <s v="GN8857"/>
    <d v="2023-09-30T00:00:00"/>
    <n v="12096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0"/>
    <n v="162"/>
    <n v="0"/>
    <n v="0"/>
    <n v="120960"/>
    <n v="747"/>
    <n v="1"/>
    <n v="0"/>
    <n v="0"/>
    <n v="0"/>
  </r>
  <r>
    <s v="ES"/>
    <x v="42"/>
    <d v="2021-03-10T00:00:00"/>
    <s v="Vaccin"/>
    <n v="10"/>
    <n v="155835"/>
    <n v="2021103430"/>
    <d v="2023-10-02T00:00:00"/>
    <n v="15583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4"/>
    <n v="0"/>
    <n v="0"/>
    <n v="155835"/>
    <n v="951"/>
    <n v="1"/>
    <n v="0"/>
    <n v="0"/>
    <n v="0"/>
  </r>
  <r>
    <s v="ES"/>
    <x v="42"/>
    <d v="2021-03-10T00:00:00"/>
    <s v="Vaccin"/>
    <n v="10"/>
    <n v="300000"/>
    <s v="L202106040"/>
    <d v="2024-06-19T00:00:00"/>
    <n v="0"/>
    <n v="0"/>
    <d v="2023-04-22T00:00:00"/>
    <x v="3"/>
    <s v="COVAX"/>
    <m/>
    <n v="0"/>
    <n v="0"/>
    <m/>
    <n v="1114083"/>
    <n v="25107627"/>
    <n v="25107627"/>
    <d v="2021-03-10T00:00:00"/>
    <d v="2021-03-10T00:00:00"/>
    <d v="2021-03-10T00:00:00"/>
    <d v="2023-04-17T00:00:00"/>
    <n v="769"/>
    <n v="769"/>
    <n v="1449"/>
    <n v="774"/>
    <n v="388"/>
    <n v="425"/>
    <n v="0"/>
    <n v="0"/>
    <n v="0"/>
    <n v="0"/>
    <s v=""/>
    <n v="300000"/>
    <n v="300000"/>
    <n v="0"/>
  </r>
  <r>
    <s v="ES"/>
    <x v="43"/>
    <d v="2021-07-28T00:00:00"/>
    <s v="Vaccin"/>
    <m/>
    <n v="300000"/>
    <n v="252269"/>
    <d v="2024-06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500"/>
    <n v="469"/>
    <n v="0"/>
    <n v="0"/>
    <n v="0"/>
    <n v="0"/>
    <s v=""/>
    <n v="300000"/>
    <n v="300000"/>
    <n v="0"/>
  </r>
  <r>
    <s v="ES"/>
    <x v="43"/>
    <d v="2021-07-28T00:00:00"/>
    <s v="Vaccin"/>
    <n v="1"/>
    <n v="300720"/>
    <s v="024K21A"/>
    <d v="2022-05-26T00:00:00"/>
    <n v="0"/>
    <n v="0"/>
    <d v="2023-03-20T00:00:00"/>
    <x v="5"/>
    <s v="COVAX"/>
    <m/>
    <n v="0"/>
    <n v="0"/>
    <m/>
    <n v="259633"/>
    <n v="100439587"/>
    <n v="100439587"/>
    <d v="2021-07-28T00:00:00"/>
    <d v="2021-07-28T00:00:00"/>
    <d v="2021-07-28T00:00:00"/>
    <d v="2023-04-21T00:00:00"/>
    <n v="633"/>
    <n v="633"/>
    <n v="411"/>
    <n v="601"/>
    <n v="501"/>
    <s v=""/>
    <n v="0"/>
    <n v="0"/>
    <n v="0"/>
    <s v=""/>
    <s v=""/>
    <n v="300720"/>
    <n v="300720"/>
    <n v="0"/>
  </r>
  <r>
    <s v="ES"/>
    <x v="43"/>
    <d v="2021-07-28T00:00:00"/>
    <s v="Vaccin"/>
    <m/>
    <n v="446400"/>
    <s v="GN6343"/>
    <d v="2023-09-30T00:00:00"/>
    <n v="443520"/>
    <n v="0"/>
    <d v="2023-03-20T00:00:00"/>
    <x v="6"/>
    <s v="COVAX"/>
    <m/>
    <n v="0"/>
    <n v="0"/>
    <m/>
    <n v="3285191"/>
    <n v="100439587"/>
    <n v="100439587"/>
    <d v="2021-07-28T00:00:00"/>
    <d v="2021-07-28T00:00:00"/>
    <d v="2021-07-28T00:00:00"/>
    <d v="2023-04-21T00:00:00"/>
    <n v="633"/>
    <n v="633"/>
    <n v="5190"/>
    <n v="601"/>
    <n v="5"/>
    <n v="195"/>
    <n v="0"/>
    <n v="0"/>
    <n v="443520"/>
    <n v="2275"/>
    <n v="0.99780219780219781"/>
    <n v="2880"/>
    <n v="0"/>
    <n v="0"/>
  </r>
  <r>
    <s v="ES"/>
    <x v="43"/>
    <d v="2021-07-28T00:00:00"/>
    <s v="Vaccin"/>
    <m/>
    <n v="655160"/>
    <s v="202111B4087"/>
    <d v="2023-11-21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1091"/>
    <n v="247"/>
    <n v="0"/>
    <n v="0"/>
    <n v="0"/>
    <n v="0"/>
    <s v=""/>
    <n v="655160"/>
    <n v="655160"/>
    <n v="0"/>
  </r>
  <r>
    <s v="ES"/>
    <x v="43"/>
    <d v="2021-07-28T00:00:00"/>
    <s v="Vaccin"/>
    <n v="10"/>
    <n v="369120"/>
    <s v="202112258G"/>
    <d v="2022-12-29T00:00:00"/>
    <n v="0"/>
    <n v="0"/>
    <d v="2023-03-20T00:00:00"/>
    <x v="3"/>
    <s v="COVAX"/>
    <m/>
    <n v="0"/>
    <n v="0"/>
    <m/>
    <n v="1560333"/>
    <n v="100439587"/>
    <n v="100439587"/>
    <d v="2021-07-28T00:00:00"/>
    <d v="2021-07-28T00:00:00"/>
    <d v="2021-07-28T00:00:00"/>
    <d v="2023-04-21T00:00:00"/>
    <n v="633"/>
    <n v="633"/>
    <n v="2465"/>
    <n v="601"/>
    <n v="615"/>
    <s v=""/>
    <n v="0"/>
    <n v="0"/>
    <n v="0"/>
    <s v=""/>
    <s v=""/>
    <n v="369120"/>
    <n v="369120"/>
    <n v="0"/>
  </r>
  <r>
    <s v="ES"/>
    <x v="44"/>
    <d v="2021-04-14T00:00:00"/>
    <s v="Vaccin"/>
    <n v="10"/>
    <n v="314400"/>
    <s v="NT0030"/>
    <d v="2022-04-30T00:00:00"/>
    <n v="0"/>
    <n v="0"/>
    <d v="2023-02-16T00:00:00"/>
    <x v="0"/>
    <s v="Bilateral"/>
    <d v="2022-01-11T00:00:00"/>
    <n v="0"/>
    <n v="0"/>
    <m/>
    <n v="993195"/>
    <n v="9888698"/>
    <n v="13343768"/>
    <d v="2022-01-11T00:00:00"/>
    <d v="2021-04-14T00:00:00"/>
    <d v="2021-04-14T00:00:00"/>
    <d v="2023-04-06T00:00:00"/>
    <n v="723"/>
    <n v="451"/>
    <n v="1374"/>
    <n v="402"/>
    <n v="783"/>
    <s v=""/>
    <n v="0"/>
    <n v="0"/>
    <n v="0"/>
    <s v=""/>
    <s v=""/>
    <n v="314400"/>
    <n v="0"/>
    <n v="0"/>
  </r>
  <r>
    <s v="ES"/>
    <x v="44"/>
    <d v="2021-04-14T00:00:00"/>
    <s v="Vaccin"/>
    <n v="1"/>
    <n v="2570400"/>
    <s v="8006542_x000a_8006950_x000a_8006541_x000a_8006952"/>
    <d v="2024-02-29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3814"/>
    <n v="379"/>
    <n v="0"/>
    <n v="0"/>
    <n v="0"/>
    <n v="0"/>
    <s v=""/>
    <n v="2570400"/>
    <n v="2570400"/>
    <n v="0"/>
  </r>
  <r>
    <s v="ES"/>
    <x v="44"/>
    <d v="2021-04-14T00:00:00"/>
    <s v="Vaccin"/>
    <n v="10"/>
    <n v="188400"/>
    <s v="002J21B"/>
    <d v="2022-04-08T00:00:00"/>
    <n v="0"/>
    <n v="0"/>
    <d v="2023-02-16T00:00:00"/>
    <x v="5"/>
    <s v="Bilateral"/>
    <m/>
    <n v="0"/>
    <n v="0"/>
    <m/>
    <n v="168971"/>
    <n v="9888698"/>
    <n v="13343768"/>
    <d v="2021-04-14T00:00:00"/>
    <d v="2021-04-14T00:00:00"/>
    <d v="2021-04-14T00:00:00"/>
    <d v="2023-04-06T00:00:00"/>
    <n v="723"/>
    <n v="723"/>
    <n v="234"/>
    <n v="674"/>
    <n v="280"/>
    <s v=""/>
    <n v="0"/>
    <n v="0"/>
    <n v="0"/>
    <s v=""/>
    <s v=""/>
    <n v="188400"/>
    <n v="188400"/>
    <n v="0"/>
  </r>
  <r>
    <s v="ES"/>
    <x v="44"/>
    <d v="2021-04-14T00:00:00"/>
    <s v="Vaccin"/>
    <n v="6"/>
    <n v="1160640"/>
    <s v="FY1793"/>
    <d v="2022-11-30T00:00:00"/>
    <n v="0"/>
    <n v="0"/>
    <d v="2023-02-16T00:00:00"/>
    <x v="6"/>
    <s v="COVAX"/>
    <d v="2022-09-23T00:00:00"/>
    <n v="0"/>
    <n v="0"/>
    <m/>
    <n v="3455070"/>
    <n v="3455070"/>
    <n v="13343768"/>
    <d v="2022-09-23T00:00:00"/>
    <d v="2021-04-14T00:00:00"/>
    <d v="2021-04-14T00:00:00"/>
    <d v="2023-04-06T00:00:00"/>
    <n v="723"/>
    <n v="196"/>
    <n v="4779"/>
    <n v="147"/>
    <n v="7896"/>
    <s v=""/>
    <n v="0"/>
    <n v="0"/>
    <n v="0"/>
    <s v=""/>
    <s v=""/>
    <n v="1160640"/>
    <n v="0"/>
    <n v="0"/>
  </r>
  <r>
    <s v="ES"/>
    <x v="44"/>
    <d v="2021-04-14T00:00:00"/>
    <s v="Vaccin"/>
    <n v="1"/>
    <n v="259200"/>
    <s v="20202030012W_x000a_2022030013W_x000a_2022030015W"/>
    <d v="2024-03-12T00:00:00"/>
    <n v="22403"/>
    <n v="0"/>
    <d v="2023-02-16T00:00:00"/>
    <x v="2"/>
    <s v="Bilateral"/>
    <d v="2022-07-01T00:00:00"/>
    <n v="0"/>
    <n v="0"/>
    <m/>
    <n v="1284667"/>
    <n v="9888698"/>
    <n v="13343768"/>
    <d v="2022-07-01T00:00:00"/>
    <d v="2021-04-14T00:00:00"/>
    <d v="2021-04-14T00:00:00"/>
    <d v="2023-04-06T00:00:00"/>
    <n v="723"/>
    <n v="280"/>
    <n v="1777"/>
    <n v="231"/>
    <n v="1026"/>
    <n v="391"/>
    <n v="0"/>
    <n v="0"/>
    <n v="22403"/>
    <n v="58"/>
    <s v=""/>
    <n v="236797"/>
    <n v="0"/>
    <n v="0"/>
  </r>
  <r>
    <s v="ES"/>
    <x v="45"/>
    <d v="2021-02-18T00:00:00"/>
    <s v="Vaccin"/>
    <n v="10"/>
    <n v="40000"/>
    <s v="37121041A"/>
    <d v="2022-06-30T00:00:00"/>
    <n v="19460"/>
    <n v="0"/>
    <d v="2022-06-20T00:00:00"/>
    <x v="7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3"/>
    <n v="11"/>
    <n v="19460"/>
    <n v="0.48649999999999999"/>
    <n v="0"/>
    <n v="1770"/>
    <n v="1"/>
    <n v="20540"/>
    <n v="20540"/>
    <n v="19460"/>
  </r>
  <r>
    <s v="ES"/>
    <x v="45"/>
    <d v="2021-02-18T00:00:00"/>
    <s v="Vaccin"/>
    <n v="10"/>
    <n v="100314"/>
    <n v="2021114159"/>
    <d v="2023-11-27T00:00:00"/>
    <n v="100314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6"/>
    <n v="0"/>
    <n v="0"/>
    <n v="100314"/>
    <n v="191"/>
    <n v="1"/>
    <n v="0"/>
    <n v="0"/>
    <n v="0"/>
  </r>
  <r>
    <s v="ES"/>
    <x v="45"/>
    <d v="2021-02-18T00:00:00"/>
    <s v="Vaccin"/>
    <n v="10"/>
    <n v="134000"/>
    <s v="I202103008"/>
    <d v="2024-03-13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75"/>
    <n v="633"/>
    <n v="0"/>
    <n v="0"/>
    <n v="0"/>
    <n v="0"/>
    <s v=""/>
    <n v="134000"/>
    <n v="134000"/>
    <n v="0"/>
  </r>
  <r>
    <s v="ES"/>
    <x v="45"/>
    <d v="2021-02-18T00:00:00"/>
    <s v="Vaccin"/>
    <n v="10"/>
    <n v="15000"/>
    <n v="640821"/>
    <d v="2022-02-28T00:00:00"/>
    <n v="0"/>
    <n v="4392"/>
    <d v="2022-06-20T00:00:00"/>
    <x v="4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2"/>
    <s v=""/>
    <n v="0"/>
    <n v="0"/>
    <n v="0"/>
    <s v=""/>
    <s v=""/>
    <n v="10608"/>
    <n v="10608"/>
    <n v="0"/>
  </r>
  <r>
    <s v="WA"/>
    <x v="0"/>
    <d v="2021-01-30T00:00:00"/>
    <s v="Vaccin"/>
    <n v="10"/>
    <n v="578400"/>
    <n v="210301"/>
    <d v="2021-12-31T00:00:00"/>
    <n v="0"/>
    <n v="0"/>
    <d v="2022-11-03T00:00:00"/>
    <x v="0"/>
    <s v="COVAX"/>
    <d v="2021-08-26T00:00:00"/>
    <n v="0"/>
    <n v="0"/>
    <m/>
    <n v="1523337"/>
    <n v="2108069"/>
    <n v="13772044"/>
    <d v="2021-08-26T00:00:00"/>
    <d v="2021-02-01T00:00:00"/>
    <d v="2021-01-29T00:00:00"/>
    <d v="2022-04-05T00:00:00"/>
    <n v="429"/>
    <n v="223"/>
    <n v="3551"/>
    <n v="435"/>
    <n v="1330"/>
    <s v=""/>
    <n v="0"/>
    <n v="0"/>
    <n v="0"/>
    <s v=""/>
    <s v=""/>
    <n v="578400"/>
    <n v="0"/>
    <n v="0"/>
  </r>
  <r>
    <s v="WA"/>
    <x v="0"/>
    <d v="2021-01-30T00:00:00"/>
    <s v="Vaccin"/>
    <n v="10"/>
    <n v="180000"/>
    <n v="210302"/>
    <d v="2021-12-31T00:00:00"/>
    <n v="0"/>
    <n v="37130"/>
    <d v="2022-11-03T00:00:00"/>
    <x v="0"/>
    <s v="COVAX"/>
    <d v="2021-08-26T00:00:00"/>
    <n v="0"/>
    <n v="0"/>
    <m/>
    <n v="1523337"/>
    <n v="2108069"/>
    <n v="13772044"/>
    <d v="2021-08-26T00:00:00"/>
    <d v="2021-02-01T00:00:00"/>
    <d v="2021-01-29T00:00:00"/>
    <d v="2022-04-05T00:00:00"/>
    <n v="429"/>
    <n v="223"/>
    <n v="3551"/>
    <n v="435"/>
    <n v="329"/>
    <s v=""/>
    <n v="0"/>
    <n v="0"/>
    <n v="0"/>
    <s v=""/>
    <s v=""/>
    <n v="142870"/>
    <n v="0"/>
    <n v="0"/>
  </r>
  <r>
    <s v="WA"/>
    <x v="0"/>
    <d v="2021-01-30T00:00:00"/>
    <s v="Vaccin"/>
    <n v="10"/>
    <n v="57600"/>
    <n v="210159"/>
    <d v="2021-11-30T00:00:00"/>
    <n v="0"/>
    <n v="0"/>
    <d v="2022-11-03T00:00:00"/>
    <x v="0"/>
    <s v="COVAX"/>
    <d v="2021-08-26T00:00:00"/>
    <n v="0"/>
    <n v="0"/>
    <m/>
    <n v="1523337"/>
    <n v="2108069"/>
    <n v="13772044"/>
    <d v="2021-08-26T00:00:00"/>
    <d v="2021-02-01T00:00:00"/>
    <d v="2021-01-29T00:00:00"/>
    <d v="2022-04-05T00:00:00"/>
    <n v="429"/>
    <n v="223"/>
    <n v="3551"/>
    <n v="435"/>
    <n v="133"/>
    <s v=""/>
    <n v="0"/>
    <n v="0"/>
    <n v="0"/>
    <s v=""/>
    <s v=""/>
    <n v="57600"/>
    <n v="0"/>
    <n v="0"/>
  </r>
  <r>
    <s v="WA"/>
    <x v="0"/>
    <d v="2021-01-30T00:00:00"/>
    <s v="Vaccin"/>
    <n v="10"/>
    <n v="100800"/>
    <s v="AB0025"/>
    <d v="2021-11-30T00:00:00"/>
    <n v="0"/>
    <n v="0"/>
    <d v="2022-11-03T00:00:00"/>
    <x v="0"/>
    <s v="COVAX"/>
    <d v="2021-09-25T00:00:00"/>
    <n v="0"/>
    <n v="0"/>
    <m/>
    <n v="1523337"/>
    <n v="2108069"/>
    <n v="13772044"/>
    <d v="2021-09-25T00:00:00"/>
    <d v="2021-02-01T00:00:00"/>
    <d v="2021-01-29T00:00:00"/>
    <d v="2022-04-05T00:00:00"/>
    <n v="429"/>
    <n v="193"/>
    <n v="3551"/>
    <n v="405"/>
    <n v="249"/>
    <s v=""/>
    <n v="0"/>
    <n v="0"/>
    <n v="0"/>
    <s v=""/>
    <s v=""/>
    <n v="100800"/>
    <n v="0"/>
    <n v="0"/>
  </r>
  <r>
    <s v="WA"/>
    <x v="0"/>
    <d v="2021-01-30T00:00:00"/>
    <s v="Vaccin"/>
    <n v="10"/>
    <n v="163200"/>
    <s v="PW40026"/>
    <d v="2021-11-30T00:00:00"/>
    <n v="0"/>
    <n v="120"/>
    <d v="2022-11-03T00:00:00"/>
    <x v="0"/>
    <s v="COVAX"/>
    <d v="2021-09-28T00:00:00"/>
    <n v="0"/>
    <n v="0"/>
    <m/>
    <n v="1523337"/>
    <n v="2108069"/>
    <n v="13772044"/>
    <d v="2021-09-28T00:00:00"/>
    <d v="2021-02-01T00:00:00"/>
    <d v="2021-01-29T00:00:00"/>
    <d v="2022-04-05T00:00:00"/>
    <n v="429"/>
    <n v="190"/>
    <n v="3551"/>
    <n v="402"/>
    <n v="406"/>
    <s v=""/>
    <n v="0"/>
    <n v="0"/>
    <n v="0"/>
    <s v=""/>
    <s v=""/>
    <n v="163080"/>
    <n v="0"/>
    <n v="0"/>
  </r>
  <r>
    <s v="WA"/>
    <x v="0"/>
    <d v="2021-01-30T00:00:00"/>
    <s v="Vaccin"/>
    <n v="10"/>
    <n v="758400"/>
    <s v="ABX3121"/>
    <d v="2021-08-31T00:00:00"/>
    <n v="0"/>
    <n v="0"/>
    <d v="2022-11-03T00:00:00"/>
    <x v="0"/>
    <s v="COVAX"/>
    <d v="2021-05-21T00:00:00"/>
    <n v="0"/>
    <n v="0"/>
    <m/>
    <n v="1523337"/>
    <n v="2108069"/>
    <n v="13772044"/>
    <d v="2021-05-21T00:00:00"/>
    <d v="2021-02-01T00:00:00"/>
    <d v="2021-01-29T00:00:00"/>
    <d v="2022-04-05T00:00:00"/>
    <n v="429"/>
    <n v="320"/>
    <n v="3551"/>
    <n v="532"/>
    <n v="1426"/>
    <s v=""/>
    <n v="0"/>
    <n v="0"/>
    <n v="0"/>
    <s v=""/>
    <s v=""/>
    <n v="758400"/>
    <n v="0"/>
    <n v="0"/>
  </r>
  <r>
    <s v="WA"/>
    <x v="0"/>
    <d v="2021-01-30T00:00:00"/>
    <s v="Vaccin"/>
    <n v="10"/>
    <n v="364800"/>
    <s v="CTMAV529"/>
    <d v="2021-06-30T00:00:00"/>
    <n v="0"/>
    <n v="0"/>
    <d v="2022-11-03T00:00:00"/>
    <x v="0"/>
    <s v="COVAX"/>
    <d v="2021-04-03T00:00:00"/>
    <n v="0"/>
    <n v="0"/>
    <m/>
    <n v="1523337"/>
    <n v="2108069"/>
    <n v="13772044"/>
    <d v="2021-04-03T00:00:00"/>
    <d v="2021-02-01T00:00:00"/>
    <d v="2021-01-29T00:00:00"/>
    <d v="2022-04-05T00:00:00"/>
    <n v="429"/>
    <n v="368"/>
    <n v="3551"/>
    <n v="580"/>
    <n v="629"/>
    <s v=""/>
    <n v="0"/>
    <n v="0"/>
    <n v="0"/>
    <s v=""/>
    <s v=""/>
    <n v="364800"/>
    <n v="0"/>
    <n v="0"/>
  </r>
  <r>
    <s v="WA"/>
    <x v="0"/>
    <d v="2021-01-30T00:00:00"/>
    <s v="Vaccin"/>
    <n v="10"/>
    <n v="50000"/>
    <s v="4120Z018"/>
    <d v="2021-05-10T00:00:00"/>
    <n v="0"/>
    <n v="0"/>
    <d v="2022-11-03T00:00:00"/>
    <x v="0"/>
    <s v="Bilateral"/>
    <d v="2021-02-01T00:00:00"/>
    <n v="0"/>
    <n v="0"/>
    <m/>
    <n v="1523337"/>
    <n v="11254127"/>
    <n v="13772044"/>
    <d v="2021-02-01T00:00:00"/>
    <d v="2021-02-01T00:00:00"/>
    <d v="2021-01-29T00:00:00"/>
    <d v="2022-04-05T00:00:00"/>
    <n v="429"/>
    <n v="429"/>
    <n v="3551"/>
    <n v="641"/>
    <n v="79"/>
    <s v=""/>
    <n v="0"/>
    <n v="0"/>
    <n v="0"/>
    <s v=""/>
    <s v=""/>
    <n v="50000"/>
    <n v="50000"/>
    <n v="0"/>
  </r>
  <r>
    <s v="WA"/>
    <x v="0"/>
    <d v="2021-01-30T00:00:00"/>
    <s v="Vaccin"/>
    <n v="1"/>
    <n v="1620000"/>
    <s v="ABA8731"/>
    <d v="2023-08-31T00:00:00"/>
    <n v="167175"/>
    <n v="1238080"/>
    <d v="2022-11-03T00:00:00"/>
    <x v="1"/>
    <s v="COVAX"/>
    <d v="2021-12-22T00:00:00"/>
    <n v="0"/>
    <n v="0"/>
    <m/>
    <n v="584732"/>
    <n v="2108069"/>
    <n v="13772044"/>
    <d v="2021-12-22T00:00:00"/>
    <d v="2021-08-26T00:00:00"/>
    <d v="2021-01-29T00:00:00"/>
    <d v="2022-04-05T00:00:00"/>
    <n v="223"/>
    <n v="105"/>
    <n v="2623"/>
    <n v="317"/>
    <n v="678"/>
    <n v="302"/>
    <n v="0"/>
    <n v="0"/>
    <n v="167175"/>
    <n v="554"/>
    <s v=""/>
    <n v="214745"/>
    <n v="0"/>
    <n v="0"/>
  </r>
  <r>
    <s v="WA"/>
    <x v="0"/>
    <d v="2021-01-30T00:00:00"/>
    <s v="Vaccin"/>
    <n v="1"/>
    <n v="151200"/>
    <s v="ACA8723"/>
    <d v="2023-08-31T00:00:00"/>
    <n v="151175"/>
    <n v="0"/>
    <d v="2022-11-03T00:00:00"/>
    <x v="1"/>
    <s v="COVAX"/>
    <d v="2022-01-16T00:00:00"/>
    <n v="0"/>
    <n v="0"/>
    <m/>
    <n v="584732"/>
    <n v="2108069"/>
    <n v="13772044"/>
    <d v="2022-01-16T00:00:00"/>
    <d v="2021-08-26T00:00:00"/>
    <d v="2021-01-29T00:00:00"/>
    <d v="2022-04-05T00:00:00"/>
    <n v="223"/>
    <n v="80"/>
    <n v="2623"/>
    <n v="292"/>
    <n v="1"/>
    <n v="302"/>
    <n v="0"/>
    <n v="0"/>
    <n v="151175"/>
    <n v="501"/>
    <n v="0.99800399201596801"/>
    <n v="25"/>
    <n v="0"/>
    <n v="0"/>
  </r>
  <r>
    <s v="WA"/>
    <x v="0"/>
    <d v="2021-01-30T00:00:00"/>
    <s v="Vaccin"/>
    <n v="1"/>
    <n v="717600"/>
    <s v="ACB0233"/>
    <d v="2023-08-31T00:00:00"/>
    <n v="252000"/>
    <n v="465280"/>
    <d v="2022-11-03T00:00:00"/>
    <x v="1"/>
    <s v="COVAX"/>
    <d v="2021-12-27T00:00:00"/>
    <n v="0"/>
    <n v="0"/>
    <m/>
    <n v="584732"/>
    <n v="2108069"/>
    <n v="13772044"/>
    <d v="2021-12-27T00:00:00"/>
    <d v="2021-08-26T00:00:00"/>
    <d v="2021-01-29T00:00:00"/>
    <d v="2022-04-05T00:00:00"/>
    <n v="223"/>
    <n v="100"/>
    <n v="2623"/>
    <n v="312"/>
    <n v="2"/>
    <n v="302"/>
    <n v="0"/>
    <n v="0"/>
    <n v="252000"/>
    <n v="835"/>
    <n v="0.99760479041916172"/>
    <n v="320"/>
    <n v="0"/>
    <n v="0"/>
  </r>
  <r>
    <s v="WA"/>
    <x v="0"/>
    <d v="2021-01-30T00:00:00"/>
    <s v="Vaccin"/>
    <n v="1"/>
    <n v="19200"/>
    <s v="ACB373781"/>
    <d v="2023-08-31T00:00:00"/>
    <n v="0"/>
    <n v="18875"/>
    <d v="2022-11-03T00:00:00"/>
    <x v="1"/>
    <s v="COVAX"/>
    <d v="2021-12-27T00:00:00"/>
    <n v="0"/>
    <n v="0"/>
    <m/>
    <n v="584732"/>
    <n v="2108069"/>
    <n v="13772044"/>
    <d v="2021-12-27T00:00:00"/>
    <d v="2021-08-26T00:00:00"/>
    <d v="2021-01-29T00:00:00"/>
    <d v="2022-04-05T00:00:00"/>
    <n v="223"/>
    <n v="100"/>
    <n v="2623"/>
    <n v="312"/>
    <n v="2"/>
    <n v="302"/>
    <n v="0"/>
    <n v="0"/>
    <n v="0"/>
    <n v="0"/>
    <s v=""/>
    <n v="325"/>
    <n v="0"/>
    <n v="0"/>
  </r>
  <r>
    <s v="WA"/>
    <x v="0"/>
    <d v="2021-01-30T00:00:00"/>
    <s v="Vaccin"/>
    <n v="1"/>
    <n v="1567200"/>
    <s v="ACA8727"/>
    <d v="2022-04-19T00:00:00"/>
    <n v="0"/>
    <n v="421190"/>
    <d v="2022-11-03T00:00:00"/>
    <x v="1"/>
    <s v="COVAX"/>
    <d v="2021-12-21T00:00:00"/>
    <n v="0"/>
    <n v="0"/>
    <m/>
    <n v="584732"/>
    <n v="2108069"/>
    <n v="13772044"/>
    <d v="2021-12-21T00:00:00"/>
    <d v="2021-08-26T00:00:00"/>
    <d v="2021-01-29T00:00:00"/>
    <d v="2022-04-05T00:00:00"/>
    <n v="223"/>
    <n v="106"/>
    <n v="2623"/>
    <n v="318"/>
    <n v="3604"/>
    <s v=""/>
    <n v="0"/>
    <n v="0"/>
    <n v="0"/>
    <s v=""/>
    <s v=""/>
    <n v="1146010"/>
    <n v="0"/>
    <n v="0"/>
  </r>
  <r>
    <s v="WA"/>
    <x v="0"/>
    <d v="2021-01-30T00:00:00"/>
    <s v="Vaccin"/>
    <n v="1"/>
    <n v="1579200"/>
    <s v="ACA8717"/>
    <d v="2022-04-18T00:00:00"/>
    <n v="0"/>
    <n v="985980"/>
    <d v="2022-11-03T00:00:00"/>
    <x v="1"/>
    <s v="COVAX"/>
    <d v="2021-12-20T00:00:00"/>
    <n v="0"/>
    <n v="0"/>
    <m/>
    <n v="584732"/>
    <n v="2108069"/>
    <n v="13772044"/>
    <d v="2021-12-20T00:00:00"/>
    <d v="2021-08-26T00:00:00"/>
    <d v="2021-01-29T00:00:00"/>
    <d v="2022-04-05T00:00:00"/>
    <n v="223"/>
    <n v="107"/>
    <n v="2623"/>
    <n v="319"/>
    <n v="1860"/>
    <s v=""/>
    <n v="0"/>
    <n v="0"/>
    <n v="0"/>
    <s v=""/>
    <s v=""/>
    <n v="593220"/>
    <n v="0"/>
    <n v="0"/>
  </r>
  <r>
    <s v="WA"/>
    <x v="0"/>
    <d v="2021-01-30T00:00:00"/>
    <s v="Vaccin"/>
    <n v="1"/>
    <n v="604800"/>
    <s v="214C21A"/>
    <d v="2021-12-15T00:00:00"/>
    <n v="0"/>
    <n v="40"/>
    <d v="2022-11-03T00:00:00"/>
    <x v="1"/>
    <s v="COVAX"/>
    <d v="2021-08-26T00:00:00"/>
    <n v="0"/>
    <n v="0"/>
    <m/>
    <n v="584732"/>
    <n v="2108069"/>
    <n v="13772044"/>
    <d v="2021-08-26T00:00:00"/>
    <d v="2021-08-26T00:00:00"/>
    <d v="2021-01-29T00:00:00"/>
    <d v="2022-04-05T00:00:00"/>
    <n v="223"/>
    <n v="223"/>
    <n v="2623"/>
    <n v="435"/>
    <n v="1391"/>
    <s v=""/>
    <n v="0"/>
    <n v="0"/>
    <n v="0"/>
    <s v=""/>
    <s v=""/>
    <n v="604760"/>
    <n v="0"/>
    <n v="0"/>
  </r>
  <r>
    <s v="WA"/>
    <x v="0"/>
    <d v="2021-01-30T00:00:00"/>
    <s v="Vaccin"/>
    <n v="10"/>
    <n v="200000"/>
    <s v="202106B1326"/>
    <d v="2023-06-15T00:00:00"/>
    <n v="0"/>
    <n v="0"/>
    <d v="2022-11-03T00:00:00"/>
    <x v="2"/>
    <s v="Bilateral"/>
    <d v="2021-07-01T00:00:00"/>
    <n v="0"/>
    <n v="0"/>
    <m/>
    <n v="567737"/>
    <n v="11254127"/>
    <n v="13772044"/>
    <d v="2021-07-01T00:00:00"/>
    <d v="2021-02-24T00:00:00"/>
    <d v="2021-01-29T00:00:00"/>
    <d v="2022-04-05T00:00:00"/>
    <n v="406"/>
    <n v="279"/>
    <n v="1399"/>
    <n v="491"/>
    <n v="408"/>
    <n v="225"/>
    <n v="0"/>
    <n v="0"/>
    <n v="0"/>
    <n v="0"/>
    <s v=""/>
    <n v="200000"/>
    <n v="0"/>
    <n v="0"/>
  </r>
  <r>
    <s v="WA"/>
    <x v="0"/>
    <d v="2021-01-30T00:00:00"/>
    <s v="Vaccin"/>
    <n v="10"/>
    <n v="200000"/>
    <n v="2021010024"/>
    <d v="2023-01-15T00:00:00"/>
    <n v="0"/>
    <n v="0"/>
    <d v="2022-11-03T00:00:00"/>
    <x v="2"/>
    <s v="Bilateral"/>
    <d v="2021-02-24T00:00:00"/>
    <n v="0"/>
    <n v="0"/>
    <m/>
    <n v="567737"/>
    <n v="11254127"/>
    <n v="13772044"/>
    <d v="2021-02-24T00:00:00"/>
    <d v="2021-02-24T00:00:00"/>
    <d v="2021-01-29T00:00:00"/>
    <d v="2022-04-05T00:00:00"/>
    <n v="406"/>
    <n v="406"/>
    <n v="1399"/>
    <n v="618"/>
    <n v="324"/>
    <n v="74"/>
    <n v="0"/>
    <n v="0"/>
    <n v="0"/>
    <n v="0"/>
    <s v=""/>
    <n v="200000"/>
    <n v="200000"/>
    <n v="0"/>
  </r>
  <r>
    <s v="WA"/>
    <x v="0"/>
    <d v="2021-01-30T00:00:00"/>
    <s v="Vaccin"/>
    <n v="10"/>
    <n v="515138"/>
    <s v="202109177E"/>
    <d v="2023-08-31T00:00:00"/>
    <n v="0"/>
    <n v="0"/>
    <d v="2022-11-03T00:00:00"/>
    <x v="3"/>
    <s v="Bilateral"/>
    <d v="2021-09-10T00:00:00"/>
    <n v="116782"/>
    <n v="0"/>
    <m/>
    <n v="10686390"/>
    <n v="11254127"/>
    <n v="13772044"/>
    <d v="2021-09-10T00:00:00"/>
    <d v="2021-04-30T00:00:00"/>
    <d v="2021-01-29T00:00:00"/>
    <d v="2022-04-05T00:00:00"/>
    <n v="341"/>
    <n v="208"/>
    <n v="31339"/>
    <n v="420"/>
    <n v="1227"/>
    <n v="302"/>
    <n v="0"/>
    <n v="0"/>
    <n v="0"/>
    <n v="0"/>
    <s v=""/>
    <n v="515138"/>
    <n v="0"/>
    <n v="0"/>
  </r>
  <r>
    <s v="WA"/>
    <x v="0"/>
    <d v="2021-01-30T00:00:00"/>
    <s v="Vaccin"/>
    <n v="10"/>
    <n v="534290"/>
    <s v="202108136O"/>
    <d v="2023-08-30T00:00:00"/>
    <n v="28982"/>
    <n v="0"/>
    <d v="2022-11-03T00:00:00"/>
    <x v="3"/>
    <s v="Bilateral"/>
    <d v="2021-09-10T00:00:00"/>
    <n v="96910"/>
    <n v="0"/>
    <m/>
    <n v="10686390"/>
    <n v="11254127"/>
    <n v="13772044"/>
    <d v="2021-09-10T00:00:00"/>
    <d v="2021-04-30T00:00:00"/>
    <d v="2021-01-29T00:00:00"/>
    <d v="2022-04-05T00:00:00"/>
    <n v="341"/>
    <n v="208"/>
    <n v="31339"/>
    <n v="420"/>
    <n v="1204"/>
    <n v="301"/>
    <n v="0"/>
    <n v="0"/>
    <n v="28982"/>
    <n v="97"/>
    <s v=""/>
    <n v="505308"/>
    <n v="0"/>
    <n v="0"/>
  </r>
  <r>
    <s v="WA"/>
    <x v="0"/>
    <d v="2021-01-30T00:00:00"/>
    <s v="Vaccin"/>
    <n v="10"/>
    <n v="443852"/>
    <s v="202108173G"/>
    <d v="2023-08-30T00:00:00"/>
    <n v="0"/>
    <n v="0"/>
    <d v="2022-11-03T00:00:00"/>
    <x v="3"/>
    <s v="Bilateral"/>
    <d v="2021-09-10T00:00:00"/>
    <n v="186308"/>
    <n v="0"/>
    <m/>
    <n v="10686390"/>
    <n v="11254127"/>
    <n v="13772044"/>
    <d v="2021-09-10T00:00:00"/>
    <d v="2021-04-30T00:00:00"/>
    <d v="2021-01-29T00:00:00"/>
    <d v="2022-04-05T00:00:00"/>
    <n v="341"/>
    <n v="208"/>
    <n v="31339"/>
    <n v="420"/>
    <n v="1057"/>
    <n v="301"/>
    <n v="0"/>
    <n v="0"/>
    <n v="0"/>
    <n v="0"/>
    <s v=""/>
    <n v="443852"/>
    <n v="0"/>
    <n v="0"/>
  </r>
  <r>
    <s v="WA"/>
    <x v="0"/>
    <d v="2021-01-30T00:00:00"/>
    <s v="Vaccin"/>
    <n v="10"/>
    <n v="1600"/>
    <s v="202108175K"/>
    <d v="2023-08-30T00:00:00"/>
    <n v="1472"/>
    <n v="0"/>
    <d v="2022-11-03T00:00:00"/>
    <x v="3"/>
    <s v="Bilateral"/>
    <d v="2021-09-10T00:00:00"/>
    <n v="628800"/>
    <n v="0"/>
    <m/>
    <n v="10686390"/>
    <n v="11254127"/>
    <n v="13772044"/>
    <d v="2021-09-10T00:00:00"/>
    <d v="2021-04-30T00:00:00"/>
    <d v="2021-01-29T00:00:00"/>
    <d v="2022-04-05T00:00:00"/>
    <n v="341"/>
    <n v="208"/>
    <n v="31339"/>
    <n v="420"/>
    <n v="1"/>
    <n v="301"/>
    <n v="0"/>
    <n v="0"/>
    <n v="1472"/>
    <n v="5"/>
    <n v="0.8"/>
    <n v="128"/>
    <n v="0"/>
    <n v="0"/>
  </r>
  <r>
    <s v="WA"/>
    <x v="0"/>
    <d v="2021-01-30T00:00:00"/>
    <s v="Vaccin"/>
    <n v="10"/>
    <n v="105120"/>
    <s v="202108176K"/>
    <d v="2023-08-30T00:00:00"/>
    <n v="64972"/>
    <n v="0"/>
    <d v="2022-11-03T00:00:00"/>
    <x v="3"/>
    <s v="Bilateral"/>
    <d v="2021-09-10T00:00:00"/>
    <n v="371200"/>
    <n v="0"/>
    <m/>
    <n v="10686390"/>
    <n v="11254127"/>
    <n v="13772044"/>
    <d v="2021-09-10T00:00:00"/>
    <d v="2021-04-30T00:00:00"/>
    <d v="2021-01-29T00:00:00"/>
    <d v="2022-04-05T00:00:00"/>
    <n v="341"/>
    <n v="208"/>
    <n v="31339"/>
    <n v="420"/>
    <n v="96"/>
    <n v="301"/>
    <n v="0"/>
    <n v="0"/>
    <n v="64972"/>
    <n v="216"/>
    <n v="0.55555555555555558"/>
    <n v="40148"/>
    <n v="0"/>
    <n v="0"/>
  </r>
  <r>
    <s v="WA"/>
    <x v="0"/>
    <d v="2021-01-30T00:00:00"/>
    <s v="Vaccin"/>
    <n v="10"/>
    <n v="628880"/>
    <s v="202108169E"/>
    <d v="2023-08-26T00:00:00"/>
    <n v="0"/>
    <n v="0"/>
    <d v="2022-11-03T00:00:00"/>
    <x v="3"/>
    <s v="Bilateral"/>
    <d v="2021-09-05T00:00:00"/>
    <n v="0"/>
    <n v="0"/>
    <m/>
    <n v="10686390"/>
    <n v="11254127"/>
    <n v="13772044"/>
    <d v="2021-09-05T00:00:00"/>
    <d v="2021-04-30T00:00:00"/>
    <d v="2021-01-29T00:00:00"/>
    <d v="2022-04-05T00:00:00"/>
    <n v="341"/>
    <n v="213"/>
    <n v="31339"/>
    <n v="425"/>
    <n v="1480"/>
    <n v="297"/>
    <n v="0"/>
    <n v="0"/>
    <n v="0"/>
    <n v="0"/>
    <s v=""/>
    <n v="628880"/>
    <n v="0"/>
    <n v="0"/>
  </r>
  <r>
    <s v="WA"/>
    <x v="0"/>
    <d v="2021-01-30T00:00:00"/>
    <s v="Vaccin"/>
    <n v="10"/>
    <n v="107440"/>
    <s v="202108170E"/>
    <d v="2023-08-26T00:00:00"/>
    <n v="0"/>
    <n v="0"/>
    <d v="2022-11-03T00:00:00"/>
    <x v="3"/>
    <s v="Bilateral"/>
    <d v="2021-09-05T00:00:00"/>
    <n v="0"/>
    <n v="0"/>
    <m/>
    <n v="10686390"/>
    <n v="11254127"/>
    <n v="13772044"/>
    <d v="2021-09-05T00:00:00"/>
    <d v="2021-04-30T00:00:00"/>
    <d v="2021-01-29T00:00:00"/>
    <d v="2022-04-05T00:00:00"/>
    <n v="341"/>
    <n v="213"/>
    <n v="31339"/>
    <n v="425"/>
    <n v="253"/>
    <n v="297"/>
    <n v="0"/>
    <n v="0"/>
    <n v="0"/>
    <n v="0"/>
    <s v=""/>
    <n v="107440"/>
    <n v="0"/>
    <n v="0"/>
  </r>
  <r>
    <s v="WA"/>
    <x v="0"/>
    <d v="2021-01-30T00:00:00"/>
    <s v="Vaccin"/>
    <n v="10"/>
    <n v="630720"/>
    <s v="202108128O"/>
    <d v="2023-08-25T00:00:00"/>
    <n v="0"/>
    <n v="0"/>
    <d v="2022-11-03T00:00:00"/>
    <x v="3"/>
    <s v="Bilateral"/>
    <d v="2021-09-05T00:00:00"/>
    <n v="0"/>
    <n v="0"/>
    <m/>
    <n v="10686390"/>
    <n v="11254127"/>
    <n v="13772044"/>
    <d v="2021-09-05T00:00:00"/>
    <d v="2021-04-30T00:00:00"/>
    <d v="2021-01-29T00:00:00"/>
    <d v="2022-04-05T00:00:00"/>
    <n v="341"/>
    <n v="213"/>
    <n v="31339"/>
    <n v="425"/>
    <n v="1485"/>
    <n v="296"/>
    <n v="0"/>
    <n v="0"/>
    <n v="0"/>
    <n v="0"/>
    <s v=""/>
    <n v="630720"/>
    <n v="0"/>
    <n v="0"/>
  </r>
  <r>
    <s v="WA"/>
    <x v="0"/>
    <d v="2021-01-30T00:00:00"/>
    <s v="Vaccin"/>
    <n v="10"/>
    <n v="632960"/>
    <s v="202108129O"/>
    <d v="2023-08-25T00:00:00"/>
    <n v="0"/>
    <n v="0"/>
    <d v="2022-11-03T00:00:00"/>
    <x v="3"/>
    <s v="Bilateral"/>
    <d v="2021-09-05T00:00:00"/>
    <n v="0"/>
    <n v="0"/>
    <m/>
    <n v="10686390"/>
    <n v="11254127"/>
    <n v="13772044"/>
    <d v="2021-09-05T00:00:00"/>
    <d v="2021-04-30T00:00:00"/>
    <d v="2021-01-29T00:00:00"/>
    <d v="2022-04-05T00:00:00"/>
    <n v="341"/>
    <n v="213"/>
    <n v="31339"/>
    <n v="425"/>
    <n v="1490"/>
    <n v="296"/>
    <n v="0"/>
    <n v="0"/>
    <n v="0"/>
    <n v="0"/>
    <s v=""/>
    <n v="632960"/>
    <n v="0"/>
    <n v="0"/>
  </r>
  <r>
    <s v="WA"/>
    <x v="0"/>
    <d v="2021-01-30T00:00:00"/>
    <s v="Vaccin"/>
    <n v="10"/>
    <n v="366480"/>
    <s v="202108139M"/>
    <d v="2023-08-13T00:00:00"/>
    <n v="0"/>
    <n v="0"/>
    <d v="2022-11-03T00:00:00"/>
    <x v="3"/>
    <s v="Bilateral"/>
    <d v="2021-08-22T00:00:00"/>
    <n v="0"/>
    <n v="0"/>
    <m/>
    <n v="10686390"/>
    <n v="11254127"/>
    <n v="13772044"/>
    <d v="2021-08-22T00:00:00"/>
    <d v="2021-04-30T00:00:00"/>
    <d v="2021-01-29T00:00:00"/>
    <d v="2022-04-05T00:00:00"/>
    <n v="341"/>
    <n v="227"/>
    <n v="31339"/>
    <n v="439"/>
    <n v="835"/>
    <n v="284"/>
    <n v="0"/>
    <n v="0"/>
    <n v="0"/>
    <n v="0"/>
    <s v=""/>
    <n v="366480"/>
    <n v="0"/>
    <n v="0"/>
  </r>
  <r>
    <s v="WA"/>
    <x v="0"/>
    <d v="2021-01-30T00:00:00"/>
    <s v="Vaccin"/>
    <n v="10"/>
    <n v="628160"/>
    <s v="202108149G"/>
    <d v="2023-08-12T00:00:00"/>
    <n v="0"/>
    <n v="0"/>
    <d v="2022-11-03T00:00:00"/>
    <x v="3"/>
    <s v="Bilateral"/>
    <d v="2021-08-22T00:00:00"/>
    <n v="0"/>
    <n v="0"/>
    <m/>
    <n v="10686390"/>
    <n v="11254127"/>
    <n v="13772044"/>
    <d v="2021-08-22T00:00:00"/>
    <d v="2021-04-30T00:00:00"/>
    <d v="2021-01-29T00:00:00"/>
    <d v="2022-04-05T00:00:00"/>
    <n v="341"/>
    <n v="227"/>
    <n v="31339"/>
    <n v="439"/>
    <n v="1431"/>
    <n v="283"/>
    <n v="0"/>
    <n v="0"/>
    <n v="0"/>
    <n v="0"/>
    <s v=""/>
    <n v="628160"/>
    <n v="0"/>
    <n v="0"/>
  </r>
  <r>
    <s v="WA"/>
    <x v="0"/>
    <d v="2021-01-30T00:00:00"/>
    <s v="Vaccin"/>
    <n v="10"/>
    <n v="478240"/>
    <s v="202108161K"/>
    <d v="2023-08-11T00:00:00"/>
    <n v="0"/>
    <n v="0"/>
    <d v="2022-11-03T00:00:00"/>
    <x v="3"/>
    <s v="Bilateral"/>
    <d v="2021-08-22T00:00:00"/>
    <n v="0"/>
    <n v="0"/>
    <m/>
    <n v="10686390"/>
    <n v="11254127"/>
    <n v="13772044"/>
    <d v="2021-08-22T00:00:00"/>
    <d v="2021-04-30T00:00:00"/>
    <d v="2021-01-29T00:00:00"/>
    <d v="2022-04-05T00:00:00"/>
    <n v="341"/>
    <n v="227"/>
    <n v="31339"/>
    <n v="439"/>
    <n v="1090"/>
    <n v="282"/>
    <n v="0"/>
    <n v="0"/>
    <n v="0"/>
    <n v="0"/>
    <s v=""/>
    <n v="478240"/>
    <n v="0"/>
    <n v="0"/>
  </r>
  <r>
    <s v="WA"/>
    <x v="0"/>
    <d v="2021-01-30T00:00:00"/>
    <s v="Vaccin"/>
    <n v="10"/>
    <n v="527120"/>
    <s v="202108162K"/>
    <d v="2023-08-11T00:00:00"/>
    <n v="0"/>
    <n v="0"/>
    <d v="2022-11-03T00:00:00"/>
    <x v="3"/>
    <s v="Bilateral"/>
    <d v="2021-08-22T00:00:00"/>
    <n v="0"/>
    <n v="0"/>
    <m/>
    <n v="10686390"/>
    <n v="11254127"/>
    <n v="13772044"/>
    <d v="2021-08-22T00:00:00"/>
    <d v="2021-04-30T00:00:00"/>
    <d v="2021-01-29T00:00:00"/>
    <d v="2022-04-05T00:00:00"/>
    <n v="341"/>
    <n v="227"/>
    <n v="31339"/>
    <n v="439"/>
    <n v="1201"/>
    <n v="282"/>
    <n v="0"/>
    <n v="0"/>
    <n v="0"/>
    <n v="0"/>
    <s v=""/>
    <n v="527120"/>
    <n v="0"/>
    <n v="0"/>
  </r>
  <r>
    <s v="WA"/>
    <x v="0"/>
    <d v="2021-01-30T00:00:00"/>
    <s v="Vaccin"/>
    <n v="10"/>
    <n v="504800"/>
    <s v="202108158K"/>
    <d v="2023-08-09T00:00:00"/>
    <n v="0"/>
    <n v="0"/>
    <d v="2022-11-03T00:00:00"/>
    <x v="3"/>
    <s v="Bilateral"/>
    <d v="2021-08-16T00:00:00"/>
    <n v="0"/>
    <n v="0"/>
    <m/>
    <n v="10686390"/>
    <n v="11254127"/>
    <n v="13772044"/>
    <d v="2021-08-16T00:00:00"/>
    <d v="2021-04-30T00:00:00"/>
    <d v="2021-01-29T00:00:00"/>
    <d v="2022-04-05T00:00:00"/>
    <n v="341"/>
    <n v="233"/>
    <n v="31339"/>
    <n v="445"/>
    <n v="1135"/>
    <n v="280"/>
    <n v="0"/>
    <n v="0"/>
    <n v="0"/>
    <n v="0"/>
    <s v=""/>
    <n v="504800"/>
    <n v="0"/>
    <n v="0"/>
  </r>
  <r>
    <s v="WA"/>
    <x v="0"/>
    <d v="2021-01-30T00:00:00"/>
    <s v="Vaccin"/>
    <n v="10"/>
    <n v="636080"/>
    <s v="202108134M"/>
    <d v="2023-08-08T00:00:00"/>
    <n v="0"/>
    <n v="0"/>
    <d v="2022-11-03T00:00:00"/>
    <x v="3"/>
    <s v="Bilateral"/>
    <d v="2021-08-16T00:00:00"/>
    <n v="0"/>
    <n v="0"/>
    <m/>
    <n v="10686390"/>
    <n v="11254127"/>
    <n v="13772044"/>
    <d v="2021-08-16T00:00:00"/>
    <d v="2021-04-30T00:00:00"/>
    <d v="2021-01-29T00:00:00"/>
    <d v="2022-04-05T00:00:00"/>
    <n v="341"/>
    <n v="233"/>
    <n v="31339"/>
    <n v="445"/>
    <n v="1430"/>
    <n v="279"/>
    <n v="0"/>
    <n v="0"/>
    <n v="0"/>
    <n v="0"/>
    <s v=""/>
    <n v="636080"/>
    <n v="0"/>
    <n v="0"/>
  </r>
  <r>
    <s v="WA"/>
    <x v="0"/>
    <d v="2021-01-30T00:00:00"/>
    <s v="Vaccin"/>
    <n v="10"/>
    <n v="600000"/>
    <s v="202108135M"/>
    <d v="2023-08-08T00:00:00"/>
    <n v="0"/>
    <n v="0"/>
    <d v="2022-11-03T00:00:00"/>
    <x v="3"/>
    <s v="Bilateral"/>
    <d v="2021-08-16T00:00:00"/>
    <n v="0"/>
    <n v="0"/>
    <m/>
    <n v="10686390"/>
    <n v="11254127"/>
    <n v="13772044"/>
    <d v="2021-08-16T00:00:00"/>
    <d v="2021-04-30T00:00:00"/>
    <d v="2021-01-29T00:00:00"/>
    <d v="2022-04-05T00:00:00"/>
    <n v="341"/>
    <n v="233"/>
    <n v="31339"/>
    <n v="445"/>
    <n v="1349"/>
    <n v="279"/>
    <n v="0"/>
    <n v="0"/>
    <n v="0"/>
    <n v="0"/>
    <s v=""/>
    <n v="600000"/>
    <n v="0"/>
    <n v="0"/>
  </r>
  <r>
    <s v="WA"/>
    <x v="0"/>
    <d v="2021-01-30T00:00:00"/>
    <s v="Vaccin"/>
    <n v="10"/>
    <n v="630640"/>
    <s v="202108151F"/>
    <d v="2023-08-08T00:00:00"/>
    <n v="0"/>
    <n v="0"/>
    <d v="2022-11-03T00:00:00"/>
    <x v="3"/>
    <s v="Bilateral"/>
    <d v="2021-08-16T00:00:00"/>
    <n v="0"/>
    <n v="0"/>
    <m/>
    <n v="10686390"/>
    <n v="11254127"/>
    <n v="13772044"/>
    <d v="2021-08-16T00:00:00"/>
    <d v="2021-04-30T00:00:00"/>
    <d v="2021-01-29T00:00:00"/>
    <d v="2022-04-05T00:00:00"/>
    <n v="341"/>
    <n v="233"/>
    <n v="31339"/>
    <n v="445"/>
    <n v="1418"/>
    <n v="279"/>
    <n v="0"/>
    <n v="0"/>
    <n v="0"/>
    <n v="0"/>
    <s v=""/>
    <n v="630640"/>
    <n v="0"/>
    <n v="0"/>
  </r>
  <r>
    <s v="WA"/>
    <x v="0"/>
    <d v="2021-01-30T00:00:00"/>
    <s v="Vaccin"/>
    <n v="10"/>
    <n v="628480"/>
    <s v="202108157K"/>
    <d v="2023-08-08T00:00:00"/>
    <n v="0"/>
    <n v="0"/>
    <d v="2022-11-03T00:00:00"/>
    <x v="3"/>
    <s v="Bilateral"/>
    <d v="2021-08-16T00:00:00"/>
    <n v="0"/>
    <n v="0"/>
    <m/>
    <n v="10686390"/>
    <n v="11254127"/>
    <n v="13772044"/>
    <d v="2021-08-16T00:00:00"/>
    <d v="2021-04-30T00:00:00"/>
    <d v="2021-01-29T00:00:00"/>
    <d v="2022-04-05T00:00:00"/>
    <n v="341"/>
    <n v="233"/>
    <n v="31339"/>
    <n v="445"/>
    <n v="1413"/>
    <n v="279"/>
    <n v="0"/>
    <n v="0"/>
    <n v="0"/>
    <n v="0"/>
    <s v=""/>
    <n v="628480"/>
    <n v="0"/>
    <n v="0"/>
  </r>
  <r>
    <s v="WA"/>
    <x v="0"/>
    <d v="2021-01-30T00:00:00"/>
    <s v="Vaccin"/>
    <n v="10"/>
    <n v="153120"/>
    <s v="202107116K"/>
    <d v="2023-07-30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312"/>
    <n v="270"/>
    <n v="0"/>
    <n v="0"/>
    <n v="0"/>
    <n v="0"/>
    <s v=""/>
    <n v="153120"/>
    <n v="0"/>
    <n v="0"/>
  </r>
  <r>
    <s v="WA"/>
    <x v="0"/>
    <d v="2021-01-30T00:00:00"/>
    <s v="Vaccin"/>
    <n v="10"/>
    <n v="500000"/>
    <s v="202107120I"/>
    <d v="2023-07-13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1019"/>
    <n v="253"/>
    <n v="0"/>
    <n v="0"/>
    <n v="0"/>
    <n v="0"/>
    <s v=""/>
    <n v="500000"/>
    <n v="0"/>
    <n v="0"/>
  </r>
  <r>
    <s v="WA"/>
    <x v="0"/>
    <d v="2021-01-30T00:00:00"/>
    <s v="Vaccin"/>
    <n v="10"/>
    <n v="181040"/>
    <s v="202107125K"/>
    <d v="2023-07-13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369"/>
    <n v="253"/>
    <n v="0"/>
    <n v="0"/>
    <n v="0"/>
    <n v="0"/>
    <s v=""/>
    <n v="181040"/>
    <n v="0"/>
    <n v="0"/>
  </r>
  <r>
    <s v="WA"/>
    <x v="0"/>
    <d v="2021-01-30T00:00:00"/>
    <s v="Vaccin"/>
    <n v="10"/>
    <n v="252000"/>
    <s v="202106058P"/>
    <d v="2023-06-30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514"/>
    <n v="240"/>
    <n v="0"/>
    <n v="0"/>
    <n v="0"/>
    <n v="0"/>
    <s v=""/>
    <n v="252000"/>
    <n v="0"/>
    <n v="0"/>
  </r>
  <r>
    <s v="WA"/>
    <x v="0"/>
    <d v="2021-01-30T00:00:00"/>
    <s v="Vaccin"/>
    <n v="10"/>
    <n v="224000"/>
    <s v="202106059P"/>
    <d v="2023-06-30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457"/>
    <n v="240"/>
    <n v="0"/>
    <n v="0"/>
    <n v="0"/>
    <n v="0"/>
    <s v=""/>
    <n v="224000"/>
    <n v="0"/>
    <n v="0"/>
  </r>
  <r>
    <s v="WA"/>
    <x v="0"/>
    <d v="2021-01-30T00:00:00"/>
    <s v="Vaccin"/>
    <n v="10"/>
    <n v="74000"/>
    <s v="202106099K"/>
    <d v="2023-06-30T00:00:00"/>
    <n v="0"/>
    <n v="0"/>
    <d v="2022-11-03T00:00:00"/>
    <x v="3"/>
    <s v="Bilateral"/>
    <d v="2021-07-01T00:00:00"/>
    <n v="25000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151"/>
    <n v="240"/>
    <n v="0"/>
    <n v="0"/>
    <n v="0"/>
    <n v="0"/>
    <s v=""/>
    <n v="74000"/>
    <n v="0"/>
    <n v="0"/>
  </r>
  <r>
    <s v="WA"/>
    <x v="0"/>
    <d v="2021-01-30T00:00:00"/>
    <s v="Vaccin"/>
    <n v="10"/>
    <n v="632560"/>
    <s v="202106104I"/>
    <d v="2023-06-27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1289"/>
    <n v="237"/>
    <n v="0"/>
    <n v="0"/>
    <n v="0"/>
    <n v="0"/>
    <s v=""/>
    <n v="632560"/>
    <n v="0"/>
    <n v="0"/>
  </r>
  <r>
    <s v="WA"/>
    <x v="0"/>
    <d v="2021-01-30T00:00:00"/>
    <s v="Vaccin"/>
    <n v="10"/>
    <n v="619040"/>
    <s v="202106100I"/>
    <d v="2023-06-24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1261"/>
    <n v="234"/>
    <n v="0"/>
    <n v="0"/>
    <n v="0"/>
    <n v="0"/>
    <s v=""/>
    <n v="619040"/>
    <n v="0"/>
    <n v="0"/>
  </r>
  <r>
    <s v="WA"/>
    <x v="0"/>
    <d v="2021-01-30T00:00:00"/>
    <s v="Vaccin"/>
    <n v="10"/>
    <n v="367440"/>
    <s v="202106101I"/>
    <d v="2023-06-24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749"/>
    <n v="234"/>
    <n v="0"/>
    <n v="0"/>
    <n v="0"/>
    <n v="0"/>
    <s v=""/>
    <n v="367440"/>
    <n v="0"/>
    <n v="0"/>
  </r>
  <r>
    <s v="WA"/>
    <x v="0"/>
    <d v="2021-01-30T00:00:00"/>
    <s v="Vaccin"/>
    <n v="10"/>
    <n v="157840"/>
    <s v="202106098I"/>
    <d v="2023-06-22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322"/>
    <n v="232"/>
    <n v="0"/>
    <n v="0"/>
    <n v="0"/>
    <n v="0"/>
    <s v=""/>
    <n v="157840"/>
    <n v="0"/>
    <n v="0"/>
  </r>
  <r>
    <s v="WA"/>
    <x v="0"/>
    <d v="2021-01-30T00:00:00"/>
    <s v="Vaccin"/>
    <n v="10"/>
    <n v="627840"/>
    <s v="202106101K"/>
    <d v="2023-06-21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1279"/>
    <n v="231"/>
    <n v="0"/>
    <n v="0"/>
    <n v="0"/>
    <n v="0"/>
    <s v=""/>
    <n v="627840"/>
    <n v="0"/>
    <n v="0"/>
  </r>
  <r>
    <s v="WA"/>
    <x v="0"/>
    <d v="2021-01-30T00:00:00"/>
    <s v="Vaccin"/>
    <n v="10"/>
    <n v="524800"/>
    <s v="202106051P"/>
    <d v="2023-06-12T00:00:00"/>
    <n v="0"/>
    <n v="0"/>
    <d v="2022-11-03T00:00:00"/>
    <x v="3"/>
    <s v="Bilateral"/>
    <d v="2021-06-26T00:00:00"/>
    <n v="0"/>
    <n v="0"/>
    <m/>
    <n v="10686390"/>
    <n v="11254127"/>
    <n v="13772044"/>
    <d v="2021-06-26T00:00:00"/>
    <d v="2021-04-30T00:00:00"/>
    <d v="2021-01-29T00:00:00"/>
    <d v="2022-04-05T00:00:00"/>
    <n v="341"/>
    <n v="284"/>
    <n v="31339"/>
    <n v="496"/>
    <n v="1059"/>
    <n v="222"/>
    <n v="0"/>
    <n v="0"/>
    <n v="0"/>
    <n v="0"/>
    <s v=""/>
    <n v="524800"/>
    <n v="0"/>
    <n v="0"/>
  </r>
  <r>
    <s v="WA"/>
    <x v="0"/>
    <d v="2021-01-30T00:00:00"/>
    <s v="Vaccin"/>
    <n v="10"/>
    <n v="75200"/>
    <s v="202106050P"/>
    <d v="2023-06-11T00:00:00"/>
    <n v="0"/>
    <n v="0"/>
    <d v="2022-11-03T00:00:00"/>
    <x v="3"/>
    <s v="Bilateral"/>
    <d v="2021-06-26T00:00:00"/>
    <n v="0"/>
    <n v="0"/>
    <m/>
    <n v="10686390"/>
    <n v="11254127"/>
    <n v="13772044"/>
    <d v="2021-06-26T00:00:00"/>
    <d v="2021-04-30T00:00:00"/>
    <d v="2021-01-29T00:00:00"/>
    <d v="2022-04-05T00:00:00"/>
    <n v="341"/>
    <n v="284"/>
    <n v="31339"/>
    <n v="496"/>
    <n v="152"/>
    <n v="221"/>
    <n v="0"/>
    <n v="0"/>
    <n v="0"/>
    <n v="0"/>
    <s v=""/>
    <n v="75200"/>
    <n v="0"/>
    <n v="0"/>
  </r>
  <r>
    <s v="WA"/>
    <x v="0"/>
    <d v="2021-01-30T00:00:00"/>
    <s v="Vaccin"/>
    <n v="10"/>
    <n v="400000"/>
    <s v="202106090K"/>
    <d v="2023-06-11T00:00:00"/>
    <n v="0"/>
    <n v="0"/>
    <d v="2022-11-03T00:00:00"/>
    <x v="3"/>
    <s v="Bilateral"/>
    <d v="2021-06-26T00:00:00"/>
    <n v="0"/>
    <n v="0"/>
    <m/>
    <n v="10686390"/>
    <n v="11254127"/>
    <n v="13772044"/>
    <d v="2021-06-26T00:00:00"/>
    <d v="2021-04-30T00:00:00"/>
    <d v="2021-01-29T00:00:00"/>
    <d v="2022-04-05T00:00:00"/>
    <n v="341"/>
    <n v="284"/>
    <n v="31339"/>
    <n v="496"/>
    <n v="807"/>
    <n v="221"/>
    <n v="0"/>
    <n v="0"/>
    <n v="0"/>
    <n v="0"/>
    <s v=""/>
    <n v="400000"/>
    <n v="0"/>
    <n v="0"/>
  </r>
  <r>
    <s v="WA"/>
    <x v="0"/>
    <d v="2021-01-30T00:00:00"/>
    <s v="Vaccin"/>
    <n v="10"/>
    <n v="400000"/>
    <n v="202105018"/>
    <d v="2023-05-19T00:00:00"/>
    <n v="0"/>
    <n v="0"/>
    <d v="2022-11-03T00:00:00"/>
    <x v="3"/>
    <s v="Bilateral"/>
    <d v="2021-06-06T00:00:00"/>
    <n v="0"/>
    <n v="0"/>
    <m/>
    <n v="10686390"/>
    <n v="11254127"/>
    <n v="13772044"/>
    <d v="2021-06-06T00:00:00"/>
    <d v="2021-04-30T00:00:00"/>
    <d v="2021-01-29T00:00:00"/>
    <d v="2022-04-05T00:00:00"/>
    <n v="341"/>
    <n v="304"/>
    <n v="31339"/>
    <n v="516"/>
    <n v="776"/>
    <n v="198"/>
    <n v="0"/>
    <n v="0"/>
    <n v="0"/>
    <n v="0"/>
    <s v=""/>
    <n v="400000"/>
    <n v="0"/>
    <n v="0"/>
  </r>
  <r>
    <s v="WA"/>
    <x v="0"/>
    <d v="2021-01-30T00:00:00"/>
    <s v="Vaccin"/>
    <n v="10"/>
    <n v="500000"/>
    <s v="C202105085 et 2021050110 et 2021050120"/>
    <d v="2023-05-14T00:00:00"/>
    <n v="0"/>
    <n v="0"/>
    <d v="2022-11-03T00:00:00"/>
    <x v="3"/>
    <s v="Bilateral"/>
    <d v="2021-05-31T00:00:00"/>
    <n v="0"/>
    <n v="0"/>
    <m/>
    <n v="10686390"/>
    <n v="11254127"/>
    <n v="13772044"/>
    <d v="2021-05-31T00:00:00"/>
    <d v="2021-04-30T00:00:00"/>
    <d v="2021-01-29T00:00:00"/>
    <d v="2022-04-05T00:00:00"/>
    <n v="341"/>
    <n v="310"/>
    <n v="31339"/>
    <n v="522"/>
    <n v="958"/>
    <n v="193"/>
    <n v="0"/>
    <n v="0"/>
    <n v="0"/>
    <n v="0"/>
    <s v=""/>
    <n v="500000"/>
    <n v="0"/>
    <n v="0"/>
  </r>
  <r>
    <s v="WA"/>
    <x v="0"/>
    <d v="2021-01-30T00:00:00"/>
    <s v="Vaccin"/>
    <n v="10"/>
    <n v="161120"/>
    <s v="202107111I"/>
    <d v="2023-04-07T00:00:00"/>
    <n v="0"/>
    <n v="0"/>
    <d v="2022-11-03T00:00:00"/>
    <x v="3"/>
    <s v="Bilateral"/>
    <d v="2021-07-01T00:00:00"/>
    <n v="0"/>
    <n v="0"/>
    <m/>
    <n v="10686390"/>
    <n v="11254127"/>
    <n v="13772044"/>
    <d v="2021-07-01T00:00:00"/>
    <d v="2021-04-30T00:00:00"/>
    <d v="2021-01-29T00:00:00"/>
    <d v="2022-04-05T00:00:00"/>
    <n v="341"/>
    <n v="279"/>
    <n v="31339"/>
    <n v="491"/>
    <n v="329"/>
    <n v="156"/>
    <n v="0"/>
    <n v="0"/>
    <n v="0"/>
    <n v="0"/>
    <s v=""/>
    <n v="161120"/>
    <n v="0"/>
    <n v="0"/>
  </r>
  <r>
    <s v="WA"/>
    <x v="0"/>
    <d v="2021-01-30T00:00:00"/>
    <s v="Vaccin"/>
    <n v="10"/>
    <n v="453600"/>
    <s v="B202106054"/>
    <d v="2022-09-09T00:00:00"/>
    <n v="0"/>
    <n v="4535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1"/>
    <s v=""/>
    <n v="0"/>
    <n v="0"/>
    <n v="0"/>
    <s v=""/>
    <s v=""/>
    <n v="64"/>
    <n v="0"/>
    <n v="0"/>
  </r>
  <r>
    <s v="WA"/>
    <x v="0"/>
    <d v="2021-01-30T00:00:00"/>
    <s v="Vaccin"/>
    <n v="10"/>
    <n v="432000"/>
    <s v="B202108106"/>
    <d v="2022-08-02T00:00:00"/>
    <n v="0"/>
    <n v="431936"/>
    <d v="2022-11-03T00:00:00"/>
    <x v="3"/>
    <s v="COVAX"/>
    <d v="2021-10-21T00:00:00"/>
    <n v="0"/>
    <n v="0"/>
    <m/>
    <n v="10686390"/>
    <n v="2108069"/>
    <n v="13772044"/>
    <d v="2021-10-21T00:00:00"/>
    <d v="2021-04-30T00:00:00"/>
    <d v="2021-01-29T00:00:00"/>
    <d v="2022-04-05T00:00:00"/>
    <n v="341"/>
    <n v="167"/>
    <n v="31339"/>
    <n v="379"/>
    <n v="1"/>
    <s v=""/>
    <n v="0"/>
    <n v="0"/>
    <n v="0"/>
    <s v=""/>
    <s v=""/>
    <n v="64"/>
    <n v="0"/>
    <n v="0"/>
  </r>
  <r>
    <s v="WA"/>
    <x v="0"/>
    <d v="2021-01-30T00:00:00"/>
    <s v="Vaccin"/>
    <n v="10"/>
    <n v="10880"/>
    <s v="B202108106"/>
    <d v="2022-08-02T00:00:00"/>
    <n v="0"/>
    <n v="1081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396000"/>
    <s v="B202108105"/>
    <d v="2022-08-01T00:00:00"/>
    <n v="0"/>
    <n v="395936"/>
    <d v="2022-11-03T00:00:00"/>
    <x v="3"/>
    <s v="COVAX"/>
    <d v="2021-10-21T00:00:00"/>
    <n v="0"/>
    <n v="0"/>
    <m/>
    <n v="10686390"/>
    <n v="2108069"/>
    <n v="13772044"/>
    <d v="2021-10-21T00:00:00"/>
    <d v="2021-04-30T00:00:00"/>
    <d v="2021-01-29T00:00:00"/>
    <d v="2022-04-05T00:00:00"/>
    <n v="341"/>
    <n v="167"/>
    <n v="31339"/>
    <n v="379"/>
    <n v="1"/>
    <s v=""/>
    <n v="0"/>
    <n v="0"/>
    <n v="0"/>
    <s v=""/>
    <s v=""/>
    <n v="64"/>
    <n v="0"/>
    <n v="0"/>
  </r>
  <r>
    <s v="WA"/>
    <x v="0"/>
    <d v="2021-01-30T00:00:00"/>
    <s v="Vaccin"/>
    <n v="10"/>
    <n v="45240"/>
    <s v="B202108105"/>
    <d v="2022-08-01T00:00:00"/>
    <n v="0"/>
    <n v="4517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252000"/>
    <s v="B202108104"/>
    <d v="2022-07-31T00:00:00"/>
    <n v="0"/>
    <n v="251872"/>
    <d v="2022-11-03T00:00:00"/>
    <x v="3"/>
    <s v="COVAX"/>
    <d v="2021-10-20T00:00:00"/>
    <n v="0"/>
    <n v="0"/>
    <m/>
    <n v="10686390"/>
    <n v="2108069"/>
    <n v="13772044"/>
    <d v="2021-10-20T00:00:00"/>
    <d v="2021-04-30T00:00:00"/>
    <d v="2021-01-29T00:00:00"/>
    <d v="2022-04-05T00:00:00"/>
    <n v="341"/>
    <n v="168"/>
    <n v="31339"/>
    <n v="380"/>
    <n v="1"/>
    <s v=""/>
    <n v="0"/>
    <n v="0"/>
    <n v="0"/>
    <s v=""/>
    <s v=""/>
    <n v="128"/>
    <n v="0"/>
    <n v="0"/>
  </r>
  <r>
    <s v="WA"/>
    <x v="0"/>
    <d v="2021-01-30T00:00:00"/>
    <s v="Vaccin"/>
    <n v="10"/>
    <n v="180000"/>
    <s v="B202108104"/>
    <d v="2022-07-31T00:00:00"/>
    <n v="0"/>
    <n v="179936"/>
    <d v="2022-11-03T00:00:00"/>
    <x v="3"/>
    <s v="COVAX"/>
    <d v="2021-10-21T00:00:00"/>
    <n v="0"/>
    <n v="0"/>
    <m/>
    <n v="10686390"/>
    <n v="2108069"/>
    <n v="13772044"/>
    <d v="2021-10-21T00:00:00"/>
    <d v="2021-04-30T00:00:00"/>
    <d v="2021-01-29T00:00:00"/>
    <d v="2022-04-05T00:00:00"/>
    <n v="341"/>
    <n v="167"/>
    <n v="31339"/>
    <n v="379"/>
    <n v="1"/>
    <s v=""/>
    <n v="0"/>
    <n v="0"/>
    <n v="0"/>
    <s v=""/>
    <s v=""/>
    <n v="64"/>
    <n v="0"/>
    <n v="0"/>
  </r>
  <r>
    <s v="WA"/>
    <x v="0"/>
    <d v="2021-01-30T00:00:00"/>
    <s v="Vaccin"/>
    <n v="10"/>
    <n v="13400"/>
    <s v="B202108104"/>
    <d v="2022-07-31T00:00:00"/>
    <n v="0"/>
    <n v="13400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0"/>
    <s v=""/>
    <n v="0"/>
    <n v="0"/>
    <n v="0"/>
    <s v=""/>
    <s v=""/>
    <n v="0"/>
    <n v="0"/>
    <n v="0"/>
  </r>
  <r>
    <s v="WA"/>
    <x v="0"/>
    <d v="2021-01-30T00:00:00"/>
    <s v="Vaccin"/>
    <n v="10"/>
    <n v="360000"/>
    <s v="B202107103"/>
    <d v="2022-07-30T00:00:00"/>
    <n v="0"/>
    <n v="359936"/>
    <d v="2022-11-03T00:00:00"/>
    <x v="3"/>
    <s v="COVAX"/>
    <d v="2021-10-20T00:00:00"/>
    <n v="0"/>
    <n v="0"/>
    <m/>
    <n v="10686390"/>
    <n v="2108069"/>
    <n v="13772044"/>
    <d v="2021-10-20T00:00:00"/>
    <d v="2021-04-30T00:00:00"/>
    <d v="2021-01-29T00:00:00"/>
    <d v="2022-04-05T00:00:00"/>
    <n v="341"/>
    <n v="168"/>
    <n v="31339"/>
    <n v="380"/>
    <n v="1"/>
    <s v=""/>
    <n v="0"/>
    <n v="0"/>
    <n v="0"/>
    <s v=""/>
    <s v=""/>
    <n v="64"/>
    <n v="0"/>
    <n v="0"/>
  </r>
  <r>
    <s v="WA"/>
    <x v="0"/>
    <d v="2021-01-30T00:00:00"/>
    <s v="Vaccin"/>
    <n v="10"/>
    <n v="29880"/>
    <s v="B202107103"/>
    <d v="2022-07-30T00:00:00"/>
    <n v="0"/>
    <n v="2981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208800"/>
    <s v="C202107145"/>
    <d v="2022-07-30T00:00:00"/>
    <n v="0"/>
    <n v="20873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445760"/>
    <s v="C202107144"/>
    <d v="2022-07-29T00:00:00"/>
    <n v="0"/>
    <n v="44569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288000"/>
    <s v="C202107143"/>
    <d v="2022-07-26T00:00:00"/>
    <n v="0"/>
    <n v="155492"/>
    <d v="2022-11-03T00:00:00"/>
    <x v="3"/>
    <s v="COVAX"/>
    <d v="2021-10-21T00:00:00"/>
    <n v="0"/>
    <n v="0"/>
    <m/>
    <n v="10686390"/>
    <n v="2108069"/>
    <n v="13772044"/>
    <d v="2021-10-21T00:00:00"/>
    <d v="2021-04-30T00:00:00"/>
    <d v="2021-01-29T00:00:00"/>
    <d v="2022-04-05T00:00:00"/>
    <n v="341"/>
    <n v="167"/>
    <n v="31339"/>
    <n v="379"/>
    <n v="350"/>
    <s v=""/>
    <n v="0"/>
    <n v="0"/>
    <n v="0"/>
    <s v=""/>
    <s v=""/>
    <n v="132508"/>
    <n v="0"/>
    <n v="0"/>
  </r>
  <r>
    <s v="WA"/>
    <x v="0"/>
    <d v="2021-01-30T00:00:00"/>
    <s v="Vaccin"/>
    <n v="10"/>
    <n v="158120"/>
    <s v="C202107143"/>
    <d v="2022-07-26T00:00:00"/>
    <n v="0"/>
    <n v="0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422"/>
    <s v=""/>
    <n v="0"/>
    <n v="0"/>
    <n v="0"/>
    <s v=""/>
    <s v=""/>
    <n v="158120"/>
    <n v="0"/>
    <n v="0"/>
  </r>
  <r>
    <s v="WA"/>
    <x v="0"/>
    <d v="2021-01-30T00:00:00"/>
    <s v="Vaccin"/>
    <n v="10"/>
    <n v="288000"/>
    <s v="C202107142"/>
    <d v="2022-07-25T00:00:00"/>
    <n v="0"/>
    <n v="287936"/>
    <d v="2022-11-03T00:00:00"/>
    <x v="3"/>
    <s v="COVAX"/>
    <d v="2021-10-20T00:00:00"/>
    <n v="0"/>
    <n v="0"/>
    <m/>
    <n v="10686390"/>
    <n v="2108069"/>
    <n v="13772044"/>
    <d v="2021-10-20T00:00:00"/>
    <d v="2021-04-30T00:00:00"/>
    <d v="2021-01-29T00:00:00"/>
    <d v="2022-04-05T00:00:00"/>
    <n v="341"/>
    <n v="168"/>
    <n v="31339"/>
    <n v="380"/>
    <n v="1"/>
    <s v=""/>
    <n v="0"/>
    <n v="0"/>
    <n v="0"/>
    <s v=""/>
    <s v=""/>
    <n v="64"/>
    <n v="0"/>
    <n v="0"/>
  </r>
  <r>
    <s v="WA"/>
    <x v="0"/>
    <d v="2021-01-30T00:00:00"/>
    <s v="Vaccin"/>
    <n v="10"/>
    <n v="40800"/>
    <s v="C202107142"/>
    <d v="2022-07-25T00:00:00"/>
    <n v="0"/>
    <n v="4073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396000"/>
    <s v="C202107141"/>
    <d v="2022-07-24T00:00:00"/>
    <n v="0"/>
    <n v="395936"/>
    <d v="2022-11-03T00:00:00"/>
    <x v="3"/>
    <s v="COVAX"/>
    <d v="2021-10-20T00:00:00"/>
    <n v="0"/>
    <n v="0"/>
    <m/>
    <n v="10686390"/>
    <n v="2108069"/>
    <n v="13772044"/>
    <d v="2021-10-20T00:00:00"/>
    <d v="2021-04-30T00:00:00"/>
    <d v="2021-01-29T00:00:00"/>
    <d v="2022-04-05T00:00:00"/>
    <n v="341"/>
    <n v="168"/>
    <n v="31339"/>
    <n v="380"/>
    <n v="1"/>
    <s v=""/>
    <n v="0"/>
    <n v="0"/>
    <n v="0"/>
    <s v=""/>
    <s v=""/>
    <n v="64"/>
    <n v="0"/>
    <n v="0"/>
  </r>
  <r>
    <s v="WA"/>
    <x v="0"/>
    <d v="2021-01-30T00:00:00"/>
    <s v="Vaccin"/>
    <n v="10"/>
    <n v="41920"/>
    <s v="C202107141"/>
    <d v="2022-07-24T00:00:00"/>
    <n v="0"/>
    <n v="41856"/>
    <d v="2022-11-03T00:00:00"/>
    <x v="3"/>
    <s v="COVAX"/>
    <d v="2021-10-25T00:00:00"/>
    <n v="0"/>
    <n v="0"/>
    <m/>
    <n v="10686390"/>
    <n v="2108069"/>
    <n v="13772044"/>
    <d v="2021-10-25T00:00:00"/>
    <d v="2021-04-30T00:00:00"/>
    <d v="2021-01-29T00:00:00"/>
    <d v="2022-04-05T00:00:00"/>
    <n v="341"/>
    <n v="163"/>
    <n v="31339"/>
    <n v="375"/>
    <n v="1"/>
    <s v=""/>
    <n v="0"/>
    <n v="0"/>
    <n v="0"/>
    <s v=""/>
    <s v=""/>
    <n v="64"/>
    <n v="0"/>
    <n v="0"/>
  </r>
  <r>
    <s v="WA"/>
    <x v="0"/>
    <d v="2021-01-30T00:00:00"/>
    <s v="Vaccin"/>
    <n v="10"/>
    <n v="392440"/>
    <s v="B202106059"/>
    <d v="2022-06-14T00:00:00"/>
    <n v="0"/>
    <n v="392376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1"/>
    <s v=""/>
    <n v="0"/>
    <n v="0"/>
    <n v="0"/>
    <s v=""/>
    <s v=""/>
    <n v="64"/>
    <n v="0"/>
    <n v="0"/>
  </r>
  <r>
    <s v="WA"/>
    <x v="0"/>
    <d v="2021-01-30T00:00:00"/>
    <s v="Vaccin"/>
    <n v="10"/>
    <n v="121360"/>
    <s v="B202106058"/>
    <d v="2022-06-13T00:00:00"/>
    <n v="0"/>
    <n v="7466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109"/>
    <s v=""/>
    <n v="0"/>
    <n v="0"/>
    <n v="0"/>
    <s v=""/>
    <s v=""/>
    <n v="46700"/>
    <n v="0"/>
    <n v="0"/>
  </r>
  <r>
    <s v="WA"/>
    <x v="0"/>
    <d v="2021-01-30T00:00:00"/>
    <s v="Vaccin"/>
    <n v="10"/>
    <n v="348000"/>
    <s v="B202106058"/>
    <d v="2022-06-13T00:00:00"/>
    <n v="0"/>
    <n v="3479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1"/>
    <s v=""/>
    <n v="0"/>
    <n v="0"/>
    <n v="0"/>
    <s v=""/>
    <s v=""/>
    <n v="64"/>
    <n v="0"/>
    <n v="0"/>
  </r>
  <r>
    <s v="WA"/>
    <x v="0"/>
    <d v="2021-01-30T00:00:00"/>
    <s v="Vaccin"/>
    <n v="10"/>
    <n v="10640"/>
    <s v="B202106056"/>
    <d v="2022-06-10T00:00:00"/>
    <n v="0"/>
    <n v="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25"/>
    <s v=""/>
    <n v="0"/>
    <n v="0"/>
    <n v="0"/>
    <s v=""/>
    <s v=""/>
    <n v="10640"/>
    <n v="0"/>
    <n v="0"/>
  </r>
  <r>
    <s v="WA"/>
    <x v="0"/>
    <d v="2021-01-30T00:00:00"/>
    <s v="Vaccin"/>
    <n v="10"/>
    <n v="453600"/>
    <s v="B202106056"/>
    <d v="2022-06-10T00:00:00"/>
    <n v="0"/>
    <n v="4535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1"/>
    <s v=""/>
    <n v="0"/>
    <n v="0"/>
    <n v="0"/>
    <s v=""/>
    <s v=""/>
    <n v="64"/>
    <n v="0"/>
    <n v="0"/>
  </r>
  <r>
    <s v="WA"/>
    <x v="0"/>
    <d v="2021-01-30T00:00:00"/>
    <s v="Vaccin"/>
    <n v="10"/>
    <n v="11440"/>
    <s v="B202106057"/>
    <d v="2022-06-10T00:00:00"/>
    <n v="0"/>
    <n v="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27"/>
    <s v=""/>
    <n v="0"/>
    <n v="0"/>
    <n v="0"/>
    <s v=""/>
    <s v=""/>
    <n v="11440"/>
    <n v="0"/>
    <n v="0"/>
  </r>
  <r>
    <s v="WA"/>
    <x v="0"/>
    <d v="2021-01-30T00:00:00"/>
    <s v="Vaccin"/>
    <n v="10"/>
    <n v="456000"/>
    <s v="B202106057"/>
    <d v="2022-06-10T00:00:00"/>
    <n v="0"/>
    <n v="4559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1"/>
    <s v=""/>
    <n v="0"/>
    <n v="0"/>
    <n v="0"/>
    <s v=""/>
    <s v=""/>
    <n v="64"/>
    <n v="0"/>
    <n v="0"/>
  </r>
  <r>
    <s v="WA"/>
    <x v="0"/>
    <d v="2021-01-30T00:00:00"/>
    <s v="Vaccin"/>
    <n v="10"/>
    <n v="10760"/>
    <s v="B202106055"/>
    <d v="2022-06-09T00:00:00"/>
    <n v="0"/>
    <n v="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25"/>
    <s v=""/>
    <n v="0"/>
    <n v="0"/>
    <n v="0"/>
    <s v=""/>
    <s v=""/>
    <n v="10760"/>
    <n v="0"/>
    <n v="0"/>
  </r>
  <r>
    <s v="WA"/>
    <x v="0"/>
    <d v="2021-01-30T00:00:00"/>
    <s v="Vaccin"/>
    <n v="10"/>
    <n v="453600"/>
    <s v="B202106055"/>
    <d v="2022-06-09T00:00:00"/>
    <n v="0"/>
    <n v="4211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78"/>
    <s v=""/>
    <n v="0"/>
    <n v="0"/>
    <n v="0"/>
    <s v=""/>
    <s v=""/>
    <n v="32464"/>
    <n v="0"/>
    <n v="0"/>
  </r>
  <r>
    <s v="WA"/>
    <x v="0"/>
    <d v="2021-01-30T00:00:00"/>
    <s v="Vaccin"/>
    <n v="10"/>
    <n v="10120"/>
    <s v="B202106052"/>
    <d v="2022-06-05T00:00:00"/>
    <n v="0"/>
    <n v="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24"/>
    <s v=""/>
    <n v="0"/>
    <n v="0"/>
    <n v="0"/>
    <s v=""/>
    <s v=""/>
    <n v="10120"/>
    <n v="0"/>
    <n v="0"/>
  </r>
  <r>
    <s v="WA"/>
    <x v="0"/>
    <d v="2021-01-30T00:00:00"/>
    <s v="Vaccin"/>
    <n v="10"/>
    <n v="456000"/>
    <s v="B202106052"/>
    <d v="2022-06-05T00:00:00"/>
    <n v="0"/>
    <n v="455936"/>
    <d v="2022-11-03T00:00:00"/>
    <x v="3"/>
    <s v="COVAX"/>
    <d v="2021-09-09T00:00:00"/>
    <n v="0"/>
    <n v="0"/>
    <m/>
    <n v="10686390"/>
    <n v="2108069"/>
    <n v="13772044"/>
    <d v="2021-09-09T00:00:00"/>
    <d v="2021-04-30T00:00:00"/>
    <d v="2021-01-29T00:00:00"/>
    <d v="2022-04-05T00:00:00"/>
    <n v="341"/>
    <n v="209"/>
    <n v="31339"/>
    <n v="421"/>
    <n v="1"/>
    <s v=""/>
    <n v="0"/>
    <n v="0"/>
    <n v="0"/>
    <s v=""/>
    <s v=""/>
    <n v="64"/>
    <n v="0"/>
    <n v="0"/>
  </r>
  <r>
    <s v="WA"/>
    <x v="0"/>
    <d v="2021-01-30T00:00:00"/>
    <s v="Vaccin"/>
    <n v="10"/>
    <n v="10840"/>
    <s v="B202106054"/>
    <d v="2022-04-09T00:00:00"/>
    <n v="0"/>
    <n v="0"/>
    <d v="2022-11-03T00:00:00"/>
    <x v="3"/>
    <s v="COVAX"/>
    <d v="2021-08-30T00:00:00"/>
    <n v="0"/>
    <n v="0"/>
    <m/>
    <n v="10686390"/>
    <n v="2108069"/>
    <n v="13772044"/>
    <d v="2021-08-30T00:00:00"/>
    <d v="2021-04-30T00:00:00"/>
    <d v="2021-01-29T00:00:00"/>
    <d v="2022-04-05T00:00:00"/>
    <n v="341"/>
    <n v="219"/>
    <n v="31339"/>
    <n v="431"/>
    <n v="26"/>
    <s v=""/>
    <n v="0"/>
    <n v="0"/>
    <n v="0"/>
    <s v=""/>
    <s v=""/>
    <n v="10840"/>
    <n v="0"/>
    <n v="0"/>
  </r>
  <r>
    <s v="WA"/>
    <x v="0"/>
    <d v="2021-01-30T00:00:00"/>
    <s v="Vaccin"/>
    <n v="10"/>
    <n v="190000"/>
    <s v="1-510821"/>
    <d v="2022-02-28T00:00:00"/>
    <n v="0"/>
    <n v="47860"/>
    <d v="2022-11-03T00:00:00"/>
    <x v="4"/>
    <s v="Bilateral"/>
    <d v="2021-09-30T00:00:00"/>
    <n v="0"/>
    <n v="0"/>
    <m/>
    <n v="0"/>
    <n v="11254127"/>
    <n v="13772044"/>
    <d v="2021-09-30T00:00:00"/>
    <d v="2021-01-29T00:00:00"/>
    <d v="2021-01-29T00:00:00"/>
    <d v="2022-04-05T00:00:00"/>
    <n v="432"/>
    <n v="188"/>
    <n v="0"/>
    <n v="400"/>
    <n v="356"/>
    <s v=""/>
    <n v="0"/>
    <n v="0"/>
    <n v="0"/>
    <s v=""/>
    <s v=""/>
    <n v="142140"/>
    <n v="0"/>
    <n v="0"/>
  </r>
  <r>
    <s v="WA"/>
    <x v="0"/>
    <d v="2021-01-30T00:00:00"/>
    <s v="Vaccin"/>
    <n v="10"/>
    <n v="36000"/>
    <s v="2-580821"/>
    <d v="2022-02-28T00:00:00"/>
    <n v="0"/>
    <n v="0"/>
    <d v="2022-11-03T00:00:00"/>
    <x v="4"/>
    <s v="Bilateral"/>
    <d v="2021-09-20T00:00:00"/>
    <n v="0"/>
    <n v="0"/>
    <m/>
    <n v="0"/>
    <n v="11254127"/>
    <n v="13772044"/>
    <d v="2021-09-20T00:00:00"/>
    <d v="2021-01-29T00:00:00"/>
    <d v="2021-01-29T00:00:00"/>
    <d v="2022-04-05T00:00:00"/>
    <n v="432"/>
    <n v="198"/>
    <n v="0"/>
    <n v="410"/>
    <n v="88"/>
    <s v=""/>
    <n v="0"/>
    <n v="0"/>
    <n v="0"/>
    <s v=""/>
    <s v=""/>
    <n v="36000"/>
    <n v="0"/>
    <n v="0"/>
  </r>
  <r>
    <s v="WA"/>
    <x v="0"/>
    <d v="2021-01-30T00:00:00"/>
    <s v="Vaccin"/>
    <n v="10"/>
    <n v="14000"/>
    <s v="2-580821"/>
    <d v="2022-02-28T00:00:00"/>
    <n v="0"/>
    <n v="0"/>
    <d v="2022-11-03T00:00:00"/>
    <x v="4"/>
    <s v="Bilateral"/>
    <d v="2021-09-30T00:00:00"/>
    <n v="0"/>
    <n v="0"/>
    <m/>
    <n v="0"/>
    <n v="11254127"/>
    <n v="13772044"/>
    <d v="2021-09-30T00:00:00"/>
    <d v="2021-01-29T00:00:00"/>
    <d v="2021-01-29T00:00:00"/>
    <d v="2022-04-05T00:00:00"/>
    <n v="432"/>
    <n v="188"/>
    <n v="0"/>
    <n v="400"/>
    <n v="35"/>
    <s v=""/>
    <n v="0"/>
    <n v="0"/>
    <n v="0"/>
    <s v=""/>
    <s v=""/>
    <n v="14000"/>
    <n v="0"/>
    <n v="0"/>
  </r>
  <r>
    <s v="WA"/>
    <x v="0"/>
    <d v="2021-01-30T00:00:00"/>
    <s v="Vaccin"/>
    <n v="10"/>
    <n v="170000"/>
    <s v="2-590821"/>
    <d v="2022-02-28T00:00:00"/>
    <n v="0"/>
    <n v="2650"/>
    <d v="2022-11-03T00:00:00"/>
    <x v="4"/>
    <s v="Bilateral"/>
    <d v="2021-09-20T00:00:00"/>
    <n v="0"/>
    <n v="0"/>
    <m/>
    <n v="0"/>
    <n v="11254127"/>
    <n v="13772044"/>
    <d v="2021-09-20T00:00:00"/>
    <d v="2021-01-29T00:00:00"/>
    <d v="2021-01-29T00:00:00"/>
    <d v="2022-04-05T00:00:00"/>
    <n v="432"/>
    <n v="198"/>
    <n v="0"/>
    <n v="410"/>
    <n v="409"/>
    <s v=""/>
    <n v="0"/>
    <n v="0"/>
    <n v="0"/>
    <s v=""/>
    <s v=""/>
    <n v="167350"/>
    <n v="0"/>
    <n v="0"/>
  </r>
  <r>
    <s v="WA"/>
    <x v="0"/>
    <d v="2021-01-30T00:00:00"/>
    <s v="Vaccin"/>
    <n v="10"/>
    <n v="50000"/>
    <s v="1-1050521"/>
    <d v="2021-11-30T00:00:00"/>
    <n v="0"/>
    <n v="5525"/>
    <d v="2022-11-03T00:00:00"/>
    <x v="4"/>
    <s v="Bilateral"/>
    <d v="2021-07-01T00:00:00"/>
    <n v="0"/>
    <n v="0"/>
    <m/>
    <n v="0"/>
    <n v="11254127"/>
    <n v="13772044"/>
    <d v="2021-07-01T00:00:00"/>
    <d v="2021-01-29T00:00:00"/>
    <d v="2021-01-29T00:00:00"/>
    <d v="2022-04-05T00:00:00"/>
    <n v="432"/>
    <n v="279"/>
    <n v="0"/>
    <n v="491"/>
    <n v="91"/>
    <s v=""/>
    <n v="0"/>
    <n v="0"/>
    <n v="0"/>
    <s v=""/>
    <s v=""/>
    <n v="44475"/>
    <n v="0"/>
    <n v="0"/>
  </r>
  <r>
    <s v="WA"/>
    <x v="0"/>
    <d v="2021-01-30T00:00:00"/>
    <s v="Vaccin"/>
    <n v="10"/>
    <n v="50000"/>
    <s v="2-560521"/>
    <d v="2021-11-30T00:00:00"/>
    <n v="0"/>
    <n v="170"/>
    <d v="2022-11-03T00:00:00"/>
    <x v="4"/>
    <s v="Bilateral"/>
    <d v="2021-07-01T00:00:00"/>
    <n v="0"/>
    <n v="0"/>
    <m/>
    <n v="0"/>
    <n v="11254127"/>
    <n v="13772044"/>
    <d v="2021-07-01T00:00:00"/>
    <d v="2021-01-29T00:00:00"/>
    <d v="2021-01-29T00:00:00"/>
    <d v="2022-04-05T00:00:00"/>
    <n v="432"/>
    <n v="279"/>
    <n v="0"/>
    <n v="491"/>
    <n v="102"/>
    <s v=""/>
    <n v="0"/>
    <n v="0"/>
    <n v="0"/>
    <s v=""/>
    <s v=""/>
    <n v="49830"/>
    <n v="0"/>
    <n v="0"/>
  </r>
  <r>
    <s v="WA"/>
    <x v="0"/>
    <d v="2021-01-30T00:00:00"/>
    <s v="Vaccin"/>
    <n v="10"/>
    <n v="170000"/>
    <s v="1-690421"/>
    <d v="2021-10-31T00:00:00"/>
    <n v="0"/>
    <n v="0"/>
    <d v="2022-11-03T00:00:00"/>
    <x v="4"/>
    <s v="Bilateral"/>
    <d v="2021-05-19T00:00:00"/>
    <n v="0"/>
    <n v="0"/>
    <m/>
    <n v="0"/>
    <n v="11254127"/>
    <n v="13772044"/>
    <d v="2021-05-19T00:00:00"/>
    <d v="2021-01-29T00:00:00"/>
    <d v="2021-01-29T00:00:00"/>
    <d v="2022-04-05T00:00:00"/>
    <n v="432"/>
    <n v="322"/>
    <n v="0"/>
    <n v="534"/>
    <n v="319"/>
    <s v=""/>
    <n v="0"/>
    <n v="0"/>
    <n v="0"/>
    <s v=""/>
    <s v=""/>
    <n v="170000"/>
    <n v="0"/>
    <n v="0"/>
  </r>
  <r>
    <s v="WA"/>
    <x v="0"/>
    <d v="2021-01-30T00:00:00"/>
    <s v="Vaccin"/>
    <n v="10"/>
    <n v="30300"/>
    <s v="1-410321"/>
    <d v="2021-09-30T00:00:00"/>
    <n v="0"/>
    <n v="0"/>
    <d v="2022-11-03T00:00:00"/>
    <x v="4"/>
    <s v="Bilateral"/>
    <d v="2021-04-30T00:00:00"/>
    <n v="0"/>
    <n v="0"/>
    <m/>
    <n v="0"/>
    <n v="11254127"/>
    <n v="13772044"/>
    <d v="2021-04-30T00:00:00"/>
    <d v="2021-01-29T00:00:00"/>
    <d v="2021-01-29T00:00:00"/>
    <d v="2022-04-05T00:00:00"/>
    <n v="432"/>
    <n v="341"/>
    <n v="0"/>
    <n v="553"/>
    <n v="55"/>
    <s v=""/>
    <n v="0"/>
    <n v="0"/>
    <n v="0"/>
    <s v=""/>
    <s v=""/>
    <n v="30300"/>
    <n v="0"/>
    <n v="0"/>
  </r>
  <r>
    <s v="WA"/>
    <x v="0"/>
    <d v="2021-01-30T00:00:00"/>
    <s v="Vaccin"/>
    <n v="10"/>
    <n v="19400"/>
    <s v="1-440321"/>
    <d v="2021-09-30T00:00:00"/>
    <n v="0"/>
    <n v="0"/>
    <d v="2022-11-03T00:00:00"/>
    <x v="4"/>
    <s v="Bilateral"/>
    <d v="2021-04-30T00:00:00"/>
    <n v="0"/>
    <n v="0"/>
    <m/>
    <n v="0"/>
    <n v="11254127"/>
    <n v="13772044"/>
    <d v="2021-04-30T00:00:00"/>
    <d v="2021-01-29T00:00:00"/>
    <d v="2021-01-29T00:00:00"/>
    <d v="2022-04-05T00:00:00"/>
    <n v="432"/>
    <n v="341"/>
    <n v="0"/>
    <n v="553"/>
    <n v="36"/>
    <s v=""/>
    <n v="0"/>
    <n v="0"/>
    <n v="0"/>
    <s v=""/>
    <s v=""/>
    <n v="19400"/>
    <n v="0"/>
    <n v="0"/>
  </r>
  <r>
    <s v="WA"/>
    <x v="0"/>
    <d v="2021-01-30T00:00:00"/>
    <s v="Vaccin"/>
    <n v="10"/>
    <n v="300"/>
    <s v="1-470321"/>
    <d v="2021-09-30T00:00:00"/>
    <n v="0"/>
    <n v="0"/>
    <d v="2022-11-03T00:00:00"/>
    <x v="4"/>
    <s v="Bilateral"/>
    <d v="2021-04-30T00:00:00"/>
    <n v="0"/>
    <n v="0"/>
    <m/>
    <n v="0"/>
    <n v="11254127"/>
    <n v="13772044"/>
    <d v="2021-04-30T00:00:00"/>
    <d v="2021-01-29T00:00:00"/>
    <d v="2021-01-29T00:00:00"/>
    <d v="2022-04-05T00:00:00"/>
    <n v="432"/>
    <n v="341"/>
    <n v="0"/>
    <n v="553"/>
    <n v="1"/>
    <s v=""/>
    <n v="0"/>
    <n v="0"/>
    <n v="0"/>
    <s v=""/>
    <s v=""/>
    <n v="300"/>
    <n v="0"/>
    <n v="0"/>
  </r>
  <r>
    <s v="WA"/>
    <x v="0"/>
    <d v="2021-01-30T00:00:00"/>
    <s v="Vaccin"/>
    <n v="10"/>
    <n v="30000"/>
    <s v="1-120121 et 2-130221"/>
    <d v="2021-08-31T00:00:00"/>
    <n v="0"/>
    <n v="0"/>
    <d v="2022-11-03T00:00:00"/>
    <x v="4"/>
    <s v="Bilateral"/>
    <d v="2021-03-12T00:00:00"/>
    <n v="0"/>
    <n v="0"/>
    <m/>
    <n v="0"/>
    <n v="11254127"/>
    <n v="13772044"/>
    <d v="2021-03-12T00:00:00"/>
    <d v="2021-01-29T00:00:00"/>
    <d v="2021-01-29T00:00:00"/>
    <d v="2022-04-05T00:00:00"/>
    <n v="432"/>
    <n v="390"/>
    <n v="0"/>
    <n v="602"/>
    <n v="50"/>
    <s v=""/>
    <n v="0"/>
    <n v="0"/>
    <n v="0"/>
    <s v=""/>
    <s v=""/>
    <n v="30000"/>
    <n v="30000"/>
    <n v="0"/>
  </r>
  <r>
    <s v="WA"/>
    <x v="0"/>
    <d v="2021-01-30T00:00:00"/>
    <s v="Vaccin"/>
    <n v="10"/>
    <n v="50000"/>
    <s v="1-031220"/>
    <d v="2021-06-30T00:00:00"/>
    <n v="0"/>
    <n v="0"/>
    <d v="2022-11-03T00:00:00"/>
    <x v="4"/>
    <s v="Bilateral"/>
    <d v="2021-01-29T00:00:00"/>
    <n v="0"/>
    <n v="0"/>
    <m/>
    <n v="0"/>
    <n v="11254127"/>
    <n v="13772044"/>
    <d v="2021-01-29T00:00:00"/>
    <d v="2021-01-29T00:00:00"/>
    <d v="2021-01-29T00:00:00"/>
    <d v="2022-04-05T00:00:00"/>
    <n v="432"/>
    <n v="432"/>
    <n v="0"/>
    <n v="644"/>
    <n v="78"/>
    <s v=""/>
    <n v="0"/>
    <n v="0"/>
    <n v="0"/>
    <s v=""/>
    <s v=""/>
    <n v="50000"/>
    <n v="50000"/>
    <n v="0"/>
  </r>
  <r>
    <s v="CA"/>
    <x v="1"/>
    <d v="2021-03-02T00:00:00"/>
    <s v="Vaccin"/>
    <n v="10"/>
    <n v="95000"/>
    <s v="ACB3797"/>
    <d v="2022-02-28T00:00:00"/>
    <n v="0"/>
    <n v="0"/>
    <d v="2023-01-20T00:00:00"/>
    <x v="0"/>
    <s v="COVAX"/>
    <d v="2021-11-26T00:00:00"/>
    <n v="0"/>
    <n v="0"/>
    <m/>
    <n v="5467152"/>
    <n v="24737212"/>
    <n v="25316586"/>
    <d v="2021-11-26T00:00:00"/>
    <d v="2021-03-02T00:00:00"/>
    <d v="2021-03-02T00:00:00"/>
    <d v="2023-04-26T00:00:00"/>
    <n v="786"/>
    <n v="517"/>
    <n v="6956"/>
    <n v="421"/>
    <n v="226"/>
    <s v=""/>
    <n v="0"/>
    <n v="0"/>
    <n v="0"/>
    <s v=""/>
    <s v=""/>
    <n v="95000"/>
    <n v="0"/>
    <n v="0"/>
  </r>
  <r>
    <s v="CA"/>
    <x v="1"/>
    <d v="2021-03-02T00:00:00"/>
    <s v="Vaccin"/>
    <n v="10"/>
    <n v="828000"/>
    <s v="NM0003"/>
    <d v="2022-02-28T00:00:00"/>
    <n v="0"/>
    <n v="0"/>
    <d v="2023-01-20T00:00:00"/>
    <x v="0"/>
    <s v="COVAX"/>
    <d v="2021-12-20T00:00:00"/>
    <n v="0"/>
    <n v="0"/>
    <m/>
    <n v="5467152"/>
    <n v="24737212"/>
    <n v="25316586"/>
    <d v="2021-12-20T00:00:00"/>
    <d v="2021-03-02T00:00:00"/>
    <d v="2021-03-02T00:00:00"/>
    <d v="2023-04-26T00:00:00"/>
    <n v="786"/>
    <n v="493"/>
    <n v="6956"/>
    <n v="397"/>
    <n v="2086"/>
    <s v=""/>
    <n v="0"/>
    <n v="0"/>
    <n v="0"/>
    <s v=""/>
    <s v=""/>
    <n v="828000"/>
    <n v="0"/>
    <n v="0"/>
  </r>
  <r>
    <s v="CA"/>
    <x v="1"/>
    <d v="2021-03-02T00:00:00"/>
    <s v="Vaccin"/>
    <n v="1"/>
    <n v="105000"/>
    <s v="ACB1241"/>
    <d v="2022-02-28T00:00:00"/>
    <n v="0"/>
    <n v="0"/>
    <d v="2023-01-20T00:00:00"/>
    <x v="0"/>
    <s v="COVAX"/>
    <d v="2021-11-26T00:00:00"/>
    <n v="0"/>
    <n v="0"/>
    <m/>
    <n v="5467152"/>
    <n v="24737212"/>
    <n v="25316586"/>
    <d v="2021-11-26T00:00:00"/>
    <d v="2021-03-02T00:00:00"/>
    <d v="2021-03-02T00:00:00"/>
    <d v="2023-04-26T00:00:00"/>
    <n v="786"/>
    <n v="517"/>
    <n v="6956"/>
    <n v="421"/>
    <n v="250"/>
    <s v=""/>
    <n v="0"/>
    <n v="0"/>
    <n v="0"/>
    <s v=""/>
    <s v=""/>
    <n v="105000"/>
    <n v="0"/>
    <n v="0"/>
  </r>
  <r>
    <s v="CA"/>
    <x v="1"/>
    <d v="2021-03-02T00:00:00"/>
    <s v="Vaccin"/>
    <n v="10"/>
    <n v="129600"/>
    <n v="210353"/>
    <d v="2022-01-31T00:00:00"/>
    <n v="0"/>
    <n v="0"/>
    <d v="2023-01-20T00:00:00"/>
    <x v="0"/>
    <s v="COVAX"/>
    <d v="2021-11-02T00:00:00"/>
    <n v="0"/>
    <n v="0"/>
    <m/>
    <n v="5467152"/>
    <n v="24737212"/>
    <n v="25316586"/>
    <d v="2021-11-02T00:00:00"/>
    <d v="2021-03-02T00:00:00"/>
    <d v="2021-03-02T00:00:00"/>
    <d v="2023-04-26T00:00:00"/>
    <n v="786"/>
    <n v="541"/>
    <n v="6956"/>
    <n v="445"/>
    <n v="292"/>
    <s v=""/>
    <n v="0"/>
    <n v="0"/>
    <n v="0"/>
    <s v=""/>
    <s v=""/>
    <n v="129600"/>
    <n v="0"/>
    <n v="0"/>
  </r>
  <r>
    <s v="CA"/>
    <x v="1"/>
    <d v="2021-03-02T00:00:00"/>
    <s v="Vaccin"/>
    <n v="10"/>
    <n v="326400"/>
    <n v="210362"/>
    <d v="2022-01-31T00:00:00"/>
    <n v="0"/>
    <n v="0"/>
    <d v="2023-01-20T00:00:00"/>
    <x v="0"/>
    <s v="COVAX"/>
    <d v="2021-11-02T00:00:00"/>
    <n v="0"/>
    <n v="0"/>
    <m/>
    <n v="5467152"/>
    <n v="24737212"/>
    <n v="25316586"/>
    <d v="2021-11-02T00:00:00"/>
    <d v="2021-03-02T00:00:00"/>
    <d v="2021-03-02T00:00:00"/>
    <d v="2023-04-26T00:00:00"/>
    <n v="786"/>
    <n v="541"/>
    <n v="6956"/>
    <n v="445"/>
    <n v="734"/>
    <s v=""/>
    <n v="0"/>
    <n v="0"/>
    <n v="0"/>
    <s v=""/>
    <s v=""/>
    <n v="326400"/>
    <n v="0"/>
    <n v="0"/>
  </r>
  <r>
    <s v="CA"/>
    <x v="1"/>
    <d v="2021-03-02T00:00:00"/>
    <s v="Vaccin"/>
    <n v="10"/>
    <n v="350000"/>
    <s v="77 906"/>
    <d v="2022-01-31T00:00:00"/>
    <n v="0"/>
    <n v="0"/>
    <d v="2023-01-20T00:00:00"/>
    <x v="0"/>
    <s v="COVAX"/>
    <d v="2021-12-02T00:00:00"/>
    <n v="0"/>
    <n v="0"/>
    <m/>
    <n v="5467152"/>
    <n v="24737212"/>
    <n v="25316586"/>
    <d v="2021-12-02T00:00:00"/>
    <d v="2021-03-02T00:00:00"/>
    <d v="2021-03-02T00:00:00"/>
    <d v="2023-04-26T00:00:00"/>
    <n v="786"/>
    <n v="511"/>
    <n v="6956"/>
    <n v="415"/>
    <n v="844"/>
    <s v=""/>
    <n v="0"/>
    <n v="0"/>
    <n v="0"/>
    <s v=""/>
    <s v=""/>
    <n v="350000"/>
    <n v="0"/>
    <n v="0"/>
  </r>
  <r>
    <s v="CA"/>
    <x v="1"/>
    <d v="2021-03-02T00:00:00"/>
    <s v="Vaccin"/>
    <n v="10"/>
    <n v="720000"/>
    <s v="NL0117"/>
    <d v="2022-01-31T00:00:00"/>
    <n v="0"/>
    <n v="0"/>
    <d v="2023-01-20T00:00:00"/>
    <x v="0"/>
    <s v="COVAX"/>
    <d v="2021-11-17T00:00:00"/>
    <n v="0"/>
    <n v="0"/>
    <m/>
    <n v="5467152"/>
    <n v="24737212"/>
    <n v="25316586"/>
    <d v="2021-11-17T00:00:00"/>
    <d v="2021-03-02T00:00:00"/>
    <d v="2021-03-02T00:00:00"/>
    <d v="2023-04-26T00:00:00"/>
    <n v="786"/>
    <n v="526"/>
    <n v="6956"/>
    <n v="430"/>
    <n v="1675"/>
    <s v=""/>
    <n v="0"/>
    <n v="0"/>
    <n v="0"/>
    <s v=""/>
    <s v=""/>
    <n v="720000"/>
    <n v="0"/>
    <n v="0"/>
  </r>
  <r>
    <s v="CA"/>
    <x v="1"/>
    <d v="2021-03-02T00:00:00"/>
    <s v="Vaccin"/>
    <n v="10"/>
    <n v="434400"/>
    <s v="NL0235"/>
    <d v="2022-01-31T00:00:00"/>
    <n v="0"/>
    <n v="0"/>
    <d v="2023-01-20T00:00:00"/>
    <x v="0"/>
    <s v="COVAX"/>
    <d v="2021-11-17T00:00:00"/>
    <n v="0"/>
    <n v="0"/>
    <m/>
    <n v="5467152"/>
    <n v="24737212"/>
    <n v="25316586"/>
    <d v="2021-11-17T00:00:00"/>
    <d v="2021-03-02T00:00:00"/>
    <d v="2021-03-02T00:00:00"/>
    <d v="2023-04-26T00:00:00"/>
    <n v="786"/>
    <n v="526"/>
    <n v="6956"/>
    <n v="430"/>
    <n v="1011"/>
    <s v=""/>
    <n v="0"/>
    <n v="0"/>
    <n v="0"/>
    <s v=""/>
    <s v=""/>
    <n v="434400"/>
    <n v="0"/>
    <n v="0"/>
  </r>
  <r>
    <s v="CA"/>
    <x v="1"/>
    <d v="2021-03-02T00:00:00"/>
    <s v="Vaccin"/>
    <n v="10"/>
    <n v="10200"/>
    <s v="ABZ6248"/>
    <d v="2021-12-31T00:00:00"/>
    <n v="0"/>
    <n v="0"/>
    <d v="2023-01-20T00:00:00"/>
    <x v="0"/>
    <s v="COVAX"/>
    <d v="2021-09-30T00:00:00"/>
    <n v="0"/>
    <n v="0"/>
    <m/>
    <n v="5467152"/>
    <n v="24737212"/>
    <n v="25316586"/>
    <d v="2021-09-30T00:00:00"/>
    <d v="2021-03-02T00:00:00"/>
    <d v="2021-03-02T00:00:00"/>
    <d v="2023-04-26T00:00:00"/>
    <n v="786"/>
    <n v="574"/>
    <n v="6956"/>
    <n v="478"/>
    <n v="22"/>
    <s v=""/>
    <n v="0"/>
    <n v="0"/>
    <n v="0"/>
    <s v=""/>
    <s v=""/>
    <n v="10200"/>
    <n v="0"/>
    <n v="0"/>
  </r>
  <r>
    <s v="CA"/>
    <x v="1"/>
    <d v="2021-03-02T00:00:00"/>
    <s v="Vaccin"/>
    <n v="10"/>
    <n v="138800"/>
    <s v="ACA1948"/>
    <d v="2021-12-31T00:00:00"/>
    <n v="0"/>
    <n v="0"/>
    <d v="2023-01-20T00:00:00"/>
    <x v="0"/>
    <s v="COVAX"/>
    <d v="2021-09-30T00:00:00"/>
    <n v="0"/>
    <n v="0"/>
    <m/>
    <n v="5467152"/>
    <n v="24737212"/>
    <n v="25316586"/>
    <d v="2021-09-30T00:00:00"/>
    <d v="2021-03-02T00:00:00"/>
    <d v="2021-03-02T00:00:00"/>
    <d v="2023-04-26T00:00:00"/>
    <n v="786"/>
    <n v="574"/>
    <n v="6956"/>
    <n v="478"/>
    <n v="291"/>
    <s v=""/>
    <n v="0"/>
    <n v="0"/>
    <n v="0"/>
    <s v=""/>
    <s v=""/>
    <n v="138800"/>
    <n v="0"/>
    <n v="0"/>
  </r>
  <r>
    <s v="CA"/>
    <x v="1"/>
    <d v="2021-03-02T00:00:00"/>
    <s v="Vaccin"/>
    <n v="10"/>
    <n v="495600"/>
    <s v="NJ0337"/>
    <d v="2021-12-31T00:00:00"/>
    <n v="0"/>
    <n v="0"/>
    <d v="2023-01-20T00:00:00"/>
    <x v="0"/>
    <s v="COVAX"/>
    <d v="2021-11-09T00:00:00"/>
    <n v="0"/>
    <n v="0"/>
    <m/>
    <n v="5467152"/>
    <n v="24737212"/>
    <n v="25316586"/>
    <d v="2021-11-09T00:00:00"/>
    <d v="2021-03-02T00:00:00"/>
    <d v="2021-03-02T00:00:00"/>
    <d v="2023-04-26T00:00:00"/>
    <n v="786"/>
    <n v="534"/>
    <n v="6956"/>
    <n v="438"/>
    <n v="1132"/>
    <s v=""/>
    <n v="0"/>
    <n v="0"/>
    <n v="0"/>
    <s v=""/>
    <s v=""/>
    <n v="495600"/>
    <n v="0"/>
    <n v="0"/>
  </r>
  <r>
    <s v="CA"/>
    <x v="1"/>
    <d v="2021-03-02T00:00:00"/>
    <s v="Vaccin"/>
    <n v="10"/>
    <n v="100800"/>
    <s v="AB0025"/>
    <d v="2021-11-30T00:00:00"/>
    <n v="0"/>
    <n v="0"/>
    <d v="2023-01-20T00:00:00"/>
    <x v="0"/>
    <s v="COVAX"/>
    <d v="2021-09-27T00:00:00"/>
    <n v="0"/>
    <n v="0"/>
    <m/>
    <n v="5467152"/>
    <n v="24737212"/>
    <n v="25316586"/>
    <d v="2021-09-27T00:00:00"/>
    <d v="2021-03-02T00:00:00"/>
    <d v="2021-03-02T00:00:00"/>
    <d v="2023-04-26T00:00:00"/>
    <n v="786"/>
    <n v="577"/>
    <n v="6956"/>
    <n v="481"/>
    <n v="210"/>
    <s v=""/>
    <n v="0"/>
    <n v="0"/>
    <n v="0"/>
    <s v=""/>
    <s v=""/>
    <n v="100800"/>
    <n v="0"/>
    <n v="0"/>
  </r>
  <r>
    <s v="CA"/>
    <x v="1"/>
    <d v="2021-03-02T00:00:00"/>
    <s v="Vaccin"/>
    <n v="10"/>
    <n v="198800"/>
    <s v="ABZ5778"/>
    <d v="2021-11-30T00:00:00"/>
    <n v="0"/>
    <n v="0"/>
    <d v="2023-01-20T00:00:00"/>
    <x v="0"/>
    <s v="COVAX"/>
    <d v="2021-09-02T00:00:00"/>
    <n v="0"/>
    <n v="0"/>
    <m/>
    <n v="5467152"/>
    <n v="24737212"/>
    <n v="25316586"/>
    <d v="2021-09-02T00:00:00"/>
    <d v="2021-03-02T00:00:00"/>
    <d v="2021-03-02T00:00:00"/>
    <d v="2023-04-26T00:00:00"/>
    <n v="786"/>
    <n v="602"/>
    <n v="6956"/>
    <n v="506"/>
    <n v="393"/>
    <s v=""/>
    <n v="0"/>
    <n v="0"/>
    <n v="0"/>
    <s v=""/>
    <s v=""/>
    <n v="198800"/>
    <n v="0"/>
    <n v="0"/>
  </r>
  <r>
    <s v="CA"/>
    <x v="1"/>
    <d v="2021-03-02T00:00:00"/>
    <s v="Vaccin"/>
    <n v="10"/>
    <n v="1200"/>
    <n v="210103"/>
    <d v="2021-10-31T00:00:00"/>
    <n v="0"/>
    <n v="0"/>
    <d v="2023-01-20T00:00:00"/>
    <x v="0"/>
    <s v="COVAX"/>
    <d v="2021-09-02T00:00:00"/>
    <n v="0"/>
    <n v="0"/>
    <m/>
    <n v="5467152"/>
    <n v="24737212"/>
    <n v="25316586"/>
    <d v="2021-09-02T00:00:00"/>
    <d v="2021-03-02T00:00:00"/>
    <d v="2021-03-02T00:00:00"/>
    <d v="2023-04-26T00:00:00"/>
    <n v="786"/>
    <n v="602"/>
    <n v="6956"/>
    <n v="506"/>
    <n v="3"/>
    <s v=""/>
    <n v="0"/>
    <n v="0"/>
    <n v="0"/>
    <s v=""/>
    <s v=""/>
    <n v="1200"/>
    <n v="0"/>
    <n v="0"/>
  </r>
  <r>
    <s v="CA"/>
    <x v="1"/>
    <d v="2021-03-02T00:00:00"/>
    <s v="Vaccin"/>
    <n v="10"/>
    <n v="135000"/>
    <s v="ABY4055"/>
    <d v="2021-10-31T00:00:00"/>
    <n v="0"/>
    <n v="0"/>
    <d v="2023-01-20T00:00:00"/>
    <x v="0"/>
    <s v="Bilateral"/>
    <d v="2021-08-05T00:00:00"/>
    <n v="0"/>
    <n v="0"/>
    <m/>
    <n v="5467152"/>
    <n v="0"/>
    <n v="25316586"/>
    <d v="2021-08-05T00:00:00"/>
    <d v="2021-03-02T00:00:00"/>
    <d v="2021-03-02T00:00:00"/>
    <d v="2023-04-26T00:00:00"/>
    <n v="786"/>
    <n v="630"/>
    <n v="6956"/>
    <n v="534"/>
    <n v="253"/>
    <s v=""/>
    <n v="0"/>
    <n v="0"/>
    <n v="0"/>
    <s v=""/>
    <s v=""/>
    <n v="135000"/>
    <n v="0"/>
    <n v="0"/>
  </r>
  <r>
    <s v="CA"/>
    <x v="1"/>
    <d v="2021-03-02T00:00:00"/>
    <s v="Vaccin"/>
    <n v="10"/>
    <n v="15000"/>
    <s v="ABY4055"/>
    <d v="2021-10-31T00:00:00"/>
    <n v="0"/>
    <n v="0"/>
    <d v="2023-01-20T00:00:00"/>
    <x v="0"/>
    <s v="Bilateral"/>
    <d v="2021-08-24T00:00:00"/>
    <n v="0"/>
    <n v="0"/>
    <m/>
    <n v="5467152"/>
    <n v="0"/>
    <n v="25316586"/>
    <d v="2021-08-24T00:00:00"/>
    <d v="2021-03-02T00:00:00"/>
    <d v="2021-03-02T00:00:00"/>
    <d v="2023-04-26T00:00:00"/>
    <n v="786"/>
    <n v="611"/>
    <n v="6956"/>
    <n v="515"/>
    <n v="30"/>
    <s v=""/>
    <n v="0"/>
    <n v="0"/>
    <n v="0"/>
    <s v=""/>
    <s v=""/>
    <n v="15000"/>
    <n v="0"/>
    <n v="0"/>
  </r>
  <r>
    <s v="CA"/>
    <x v="1"/>
    <d v="2021-03-02T00:00:00"/>
    <s v="Vaccin"/>
    <n v="10"/>
    <n v="120000"/>
    <s v="ABY9244"/>
    <d v="2021-10-31T00:00:00"/>
    <n v="0"/>
    <n v="0"/>
    <d v="2023-01-20T00:00:00"/>
    <x v="0"/>
    <s v="Bilateral"/>
    <d v="2021-08-24T00:00:00"/>
    <n v="0"/>
    <n v="0"/>
    <m/>
    <n v="5467152"/>
    <n v="0"/>
    <n v="25316586"/>
    <d v="2021-08-24T00:00:00"/>
    <d v="2021-03-02T00:00:00"/>
    <d v="2021-03-02T00:00:00"/>
    <d v="2023-04-26T00:00:00"/>
    <n v="786"/>
    <n v="611"/>
    <n v="6956"/>
    <n v="515"/>
    <n v="234"/>
    <s v=""/>
    <n v="0"/>
    <n v="0"/>
    <n v="0"/>
    <s v=""/>
    <s v=""/>
    <n v="120000"/>
    <n v="0"/>
    <n v="0"/>
  </r>
  <r>
    <s v="CA"/>
    <x v="1"/>
    <d v="2021-03-02T00:00:00"/>
    <s v="Vaccin"/>
    <n v="6"/>
    <n v="128640"/>
    <s v="PV46704"/>
    <d v="2021-10-31T00:00:00"/>
    <n v="0"/>
    <n v="0"/>
    <d v="2023-01-20T00:00:00"/>
    <x v="0"/>
    <s v="Bilateral"/>
    <d v="2021-08-21T00:00:00"/>
    <n v="0"/>
    <n v="0"/>
    <m/>
    <n v="5467152"/>
    <n v="0"/>
    <n v="25316586"/>
    <d v="2021-08-21T00:00:00"/>
    <d v="2021-03-02T00:00:00"/>
    <d v="2021-03-02T00:00:00"/>
    <d v="2023-04-26T00:00:00"/>
    <n v="786"/>
    <n v="614"/>
    <n v="6956"/>
    <n v="518"/>
    <n v="249"/>
    <s v=""/>
    <n v="0"/>
    <n v="0"/>
    <n v="0"/>
    <s v=""/>
    <s v=""/>
    <n v="128640"/>
    <n v="0"/>
    <n v="0"/>
  </r>
  <r>
    <s v="CA"/>
    <x v="1"/>
    <d v="2021-03-02T00:00:00"/>
    <s v="Vaccin"/>
    <n v="10"/>
    <n v="50000"/>
    <s v="ABY9244"/>
    <d v="2021-09-30T00:00:00"/>
    <n v="0"/>
    <n v="0"/>
    <d v="2023-01-20T00:00:00"/>
    <x v="0"/>
    <s v="Bilateral"/>
    <d v="2021-07-15T00:00:00"/>
    <n v="0"/>
    <n v="0"/>
    <m/>
    <n v="5467152"/>
    <n v="0"/>
    <n v="25316586"/>
    <d v="2021-07-15T00:00:00"/>
    <d v="2021-03-02T00:00:00"/>
    <d v="2021-03-02T00:00:00"/>
    <d v="2023-04-26T00:00:00"/>
    <n v="786"/>
    <n v="651"/>
    <n v="6956"/>
    <n v="555"/>
    <n v="91"/>
    <s v=""/>
    <n v="0"/>
    <n v="0"/>
    <n v="0"/>
    <s v=""/>
    <s v=""/>
    <n v="50000"/>
    <n v="0"/>
    <n v="0"/>
  </r>
  <r>
    <s v="CA"/>
    <x v="1"/>
    <d v="2021-03-02T00:00:00"/>
    <s v="Vaccin"/>
    <n v="10"/>
    <n v="495000"/>
    <s v="4120Z028"/>
    <d v="2021-06-30T00:00:00"/>
    <n v="0"/>
    <n v="0"/>
    <d v="2023-01-20T00:00:00"/>
    <x v="0"/>
    <s v="COVAX"/>
    <d v="2021-04-29T00:00:00"/>
    <n v="0"/>
    <n v="0"/>
    <m/>
    <n v="5467152"/>
    <n v="24737212"/>
    <n v="25316586"/>
    <d v="2021-04-29T00:00:00"/>
    <d v="2021-03-02T00:00:00"/>
    <d v="2021-03-02T00:00:00"/>
    <d v="2023-04-26T00:00:00"/>
    <n v="786"/>
    <n v="728"/>
    <n v="6956"/>
    <n v="632"/>
    <n v="784"/>
    <s v=""/>
    <n v="0"/>
    <n v="0"/>
    <n v="0"/>
    <s v=""/>
    <s v=""/>
    <n v="495000"/>
    <n v="0"/>
    <n v="0"/>
  </r>
  <r>
    <s v="CA"/>
    <x v="1"/>
    <d v="2021-03-02T00:00:00"/>
    <s v="Vaccin"/>
    <n v="10"/>
    <n v="501690"/>
    <s v="4120Z029"/>
    <d v="2021-06-26T00:00:00"/>
    <n v="0"/>
    <n v="0"/>
    <d v="2023-01-20T00:00:00"/>
    <x v="0"/>
    <s v="COVAX"/>
    <d v="2021-03-02T00:00:00"/>
    <n v="0"/>
    <n v="0"/>
    <m/>
    <n v="5467152"/>
    <n v="24737212"/>
    <n v="25316586"/>
    <d v="2021-03-02T00:00:00"/>
    <d v="2021-03-02T00:00:00"/>
    <d v="2021-03-02T00:00:00"/>
    <d v="2023-04-26T00:00:00"/>
    <n v="786"/>
    <n v="786"/>
    <n v="6956"/>
    <n v="690"/>
    <n v="728"/>
    <s v=""/>
    <n v="0"/>
    <n v="0"/>
    <n v="0"/>
    <s v=""/>
    <s v=""/>
    <n v="501690"/>
    <n v="501690"/>
    <n v="0"/>
  </r>
  <r>
    <s v="CA"/>
    <x v="1"/>
    <d v="2021-03-02T00:00:00"/>
    <s v="Vaccin"/>
    <n v="6"/>
    <n v="123000"/>
    <s v="4120Z028"/>
    <d v="2021-06-26T00:00:00"/>
    <n v="0"/>
    <n v="0"/>
    <d v="2023-01-20T00:00:00"/>
    <x v="0"/>
    <s v="COVAX"/>
    <d v="2021-03-02T00:00:00"/>
    <n v="0"/>
    <n v="0"/>
    <m/>
    <n v="5467152"/>
    <n v="24737212"/>
    <n v="25316586"/>
    <d v="2021-03-02T00:00:00"/>
    <d v="2021-03-02T00:00:00"/>
    <d v="2021-03-02T00:00:00"/>
    <d v="2023-04-26T00:00:00"/>
    <n v="786"/>
    <n v="786"/>
    <n v="6956"/>
    <n v="690"/>
    <n v="179"/>
    <s v=""/>
    <n v="0"/>
    <n v="0"/>
    <n v="0"/>
    <s v=""/>
    <s v=""/>
    <n v="123000"/>
    <n v="123000"/>
    <n v="0"/>
  </r>
  <r>
    <s v="CA"/>
    <x v="1"/>
    <d v="2021-03-02T00:00:00"/>
    <s v="Vaccin"/>
    <n v="10"/>
    <n v="1147200"/>
    <s v="ACB8105"/>
    <d v="2023-09-30T00:00:00"/>
    <n v="996000"/>
    <n v="0"/>
    <d v="2023-01-20T00:00:00"/>
    <x v="1"/>
    <s v="COVAX"/>
    <d v="2021-12-14T00:00:00"/>
    <n v="0"/>
    <n v="0"/>
    <m/>
    <n v="1363889"/>
    <n v="24737212"/>
    <n v="25316586"/>
    <d v="2021-12-14T00:00:00"/>
    <d v="2021-08-08T00:00:00"/>
    <d v="2021-03-02T00:00:00"/>
    <d v="2023-04-26T00:00:00"/>
    <n v="627"/>
    <n v="499"/>
    <n v="2176"/>
    <n v="403"/>
    <n v="376"/>
    <n v="254"/>
    <n v="0"/>
    <n v="0"/>
    <n v="996000"/>
    <n v="3922"/>
    <n v="0.90413054563997963"/>
    <n v="151200"/>
    <n v="0"/>
    <n v="0"/>
  </r>
  <r>
    <s v="CA"/>
    <x v="1"/>
    <d v="2021-03-02T00:00:00"/>
    <s v="Vaccin"/>
    <n v="10"/>
    <n v="1257600"/>
    <s v="ACB0242"/>
    <d v="2023-08-31T00:00:00"/>
    <n v="604800"/>
    <n v="0"/>
    <d v="2023-01-20T00:00:00"/>
    <x v="1"/>
    <s v="COVAX"/>
    <d v="2021-12-11T00:00:00"/>
    <n v="0"/>
    <n v="0"/>
    <m/>
    <n v="1363889"/>
    <n v="24737212"/>
    <n v="25316586"/>
    <d v="2021-12-11T00:00:00"/>
    <d v="2021-08-08T00:00:00"/>
    <d v="2021-03-02T00:00:00"/>
    <d v="2023-04-26T00:00:00"/>
    <n v="627"/>
    <n v="502"/>
    <n v="2176"/>
    <n v="406"/>
    <n v="1608"/>
    <n v="224"/>
    <n v="0"/>
    <n v="0"/>
    <n v="604800"/>
    <n v="2700"/>
    <n v="0.40444444444444444"/>
    <n v="652800"/>
    <n v="0"/>
    <n v="0"/>
  </r>
  <r>
    <s v="CA"/>
    <x v="1"/>
    <d v="2021-03-02T00:00:00"/>
    <s v="Vaccin"/>
    <n v="10"/>
    <n v="453600"/>
    <s v="XE530"/>
    <d v="2023-07-31T00:00:00"/>
    <n v="0"/>
    <n v="0"/>
    <d v="2023-01-20T00:00:00"/>
    <x v="1"/>
    <s v="COVAX"/>
    <d v="2021-11-23T00:00:00"/>
    <n v="0"/>
    <n v="0"/>
    <m/>
    <n v="1363889"/>
    <n v="24737212"/>
    <n v="25316586"/>
    <d v="2021-11-23T00:00:00"/>
    <d v="2021-08-08T00:00:00"/>
    <d v="2021-03-02T00:00:00"/>
    <d v="2023-04-26T00:00:00"/>
    <n v="627"/>
    <n v="520"/>
    <n v="2176"/>
    <n v="424"/>
    <n v="1070"/>
    <n v="193"/>
    <n v="0"/>
    <n v="0"/>
    <n v="0"/>
    <n v="0"/>
    <s v=""/>
    <n v="453600"/>
    <n v="0"/>
    <n v="0"/>
  </r>
  <r>
    <s v="CA"/>
    <x v="1"/>
    <d v="2021-03-02T00:00:00"/>
    <s v="Vaccin"/>
    <n v="10"/>
    <n v="201600"/>
    <s v="XE478"/>
    <d v="2023-06-30T00:00:00"/>
    <n v="0"/>
    <n v="0"/>
    <d v="2023-01-20T00:00:00"/>
    <x v="1"/>
    <s v="COVAX"/>
    <d v="2021-10-27T00:00:00"/>
    <n v="0"/>
    <n v="0"/>
    <m/>
    <n v="1363889"/>
    <n v="24737212"/>
    <n v="25316586"/>
    <d v="2021-10-27T00:00:00"/>
    <d v="2021-08-08T00:00:00"/>
    <d v="2021-03-02T00:00:00"/>
    <d v="2023-04-26T00:00:00"/>
    <n v="627"/>
    <n v="547"/>
    <n v="2176"/>
    <n v="451"/>
    <n v="448"/>
    <n v="162"/>
    <n v="0"/>
    <n v="0"/>
    <n v="0"/>
    <n v="0"/>
    <s v=""/>
    <n v="201600"/>
    <n v="0"/>
    <n v="0"/>
  </r>
  <r>
    <s v="CA"/>
    <x v="1"/>
    <d v="2021-03-02T00:00:00"/>
    <s v="Vaccin"/>
    <n v="10"/>
    <n v="100800"/>
    <s v="XE494"/>
    <d v="2023-06-30T00:00:00"/>
    <n v="0"/>
    <n v="0"/>
    <d v="2023-01-20T00:00:00"/>
    <x v="1"/>
    <s v="COVAX"/>
    <d v="2021-10-27T00:00:00"/>
    <n v="0"/>
    <n v="0"/>
    <m/>
    <n v="1363889"/>
    <n v="24737212"/>
    <n v="25316586"/>
    <d v="2021-10-27T00:00:00"/>
    <d v="2021-08-08T00:00:00"/>
    <d v="2021-03-02T00:00:00"/>
    <d v="2023-04-26T00:00:00"/>
    <n v="627"/>
    <n v="547"/>
    <n v="2176"/>
    <n v="451"/>
    <n v="224"/>
    <n v="162"/>
    <n v="0"/>
    <n v="0"/>
    <n v="0"/>
    <n v="0"/>
    <s v=""/>
    <n v="100800"/>
    <n v="0"/>
    <n v="0"/>
  </r>
  <r>
    <s v="CA"/>
    <x v="1"/>
    <d v="2021-03-02T00:00:00"/>
    <s v="Vaccin"/>
    <n v="10"/>
    <n v="165600"/>
    <s v="XE427"/>
    <d v="2023-05-30T00:00:00"/>
    <n v="0"/>
    <n v="0"/>
    <d v="2023-01-20T00:00:00"/>
    <x v="1"/>
    <s v="COVAX"/>
    <d v="2021-08-08T00:00:00"/>
    <n v="0"/>
    <n v="0"/>
    <m/>
    <n v="1363889"/>
    <n v="24737212"/>
    <n v="25316586"/>
    <d v="2021-08-08T00:00:00"/>
    <d v="2021-08-08T00:00:00"/>
    <d v="2021-03-02T00:00:00"/>
    <d v="2023-04-26T00:00:00"/>
    <n v="627"/>
    <n v="627"/>
    <n v="2176"/>
    <n v="531"/>
    <n v="312"/>
    <n v="131"/>
    <n v="0"/>
    <n v="0"/>
    <n v="0"/>
    <n v="0"/>
    <s v=""/>
    <n v="165600"/>
    <n v="0"/>
    <n v="0"/>
  </r>
  <r>
    <s v="CA"/>
    <x v="1"/>
    <d v="2021-03-02T00:00:00"/>
    <s v="Vaccin"/>
    <n v="10"/>
    <n v="307200"/>
    <s v="220C21A"/>
    <d v="2022-11-11T00:00:00"/>
    <n v="0"/>
    <n v="0"/>
    <d v="2023-01-20T00:00:00"/>
    <x v="1"/>
    <s v="COVAX"/>
    <d v="2021-12-16T00:00:00"/>
    <n v="0"/>
    <n v="0"/>
    <m/>
    <n v="1363889"/>
    <n v="24737212"/>
    <n v="25316586"/>
    <d v="2021-12-16T00:00:00"/>
    <d v="2021-08-08T00:00:00"/>
    <d v="2021-03-02T00:00:00"/>
    <d v="2023-04-26T00:00:00"/>
    <n v="627"/>
    <n v="497"/>
    <n v="2176"/>
    <n v="401"/>
    <n v="767"/>
    <s v=""/>
    <n v="0"/>
    <n v="0"/>
    <n v="0"/>
    <s v=""/>
    <s v=""/>
    <n v="307200"/>
    <n v="0"/>
    <n v="0"/>
  </r>
  <r>
    <s v="CA"/>
    <x v="1"/>
    <d v="2021-03-02T00:00:00"/>
    <s v="Vaccin"/>
    <n v="10"/>
    <n v="366450"/>
    <s v="209D21A"/>
    <d v="2022-05-31T00:00:00"/>
    <n v="0"/>
    <n v="0"/>
    <d v="2023-01-20T00:00:00"/>
    <x v="1"/>
    <s v="COVAX"/>
    <d v="2021-12-02T00:00:00"/>
    <n v="0"/>
    <n v="0"/>
    <m/>
    <n v="1363889"/>
    <n v="24737212"/>
    <n v="25316586"/>
    <d v="2021-12-02T00:00:00"/>
    <d v="2021-08-08T00:00:00"/>
    <d v="2021-03-02T00:00:00"/>
    <d v="2023-04-26T00:00:00"/>
    <n v="627"/>
    <n v="511"/>
    <n v="2176"/>
    <n v="415"/>
    <n v="884"/>
    <s v=""/>
    <n v="0"/>
    <n v="0"/>
    <n v="0"/>
    <s v=""/>
    <s v=""/>
    <n v="366450"/>
    <n v="0"/>
    <n v="0"/>
  </r>
  <r>
    <s v="CA"/>
    <x v="1"/>
    <d v="2021-03-02T00:00:00"/>
    <s v="Vaccin"/>
    <n v="1"/>
    <n v="36960"/>
    <n v="940929"/>
    <d v="2022-08-28T00:00:00"/>
    <n v="0"/>
    <n v="0"/>
    <d v="2023-01-20T00:00:00"/>
    <x v="5"/>
    <s v="COVAX"/>
    <d v="2022-06-07T00:00:00"/>
    <n v="0"/>
    <n v="0"/>
    <m/>
    <n v="2313921"/>
    <n v="24737212"/>
    <n v="25316586"/>
    <d v="2022-06-07T00:00:00"/>
    <d v="2021-12-07T00:00:00"/>
    <d v="2021-03-02T00:00:00"/>
    <d v="2023-04-26T00:00:00"/>
    <n v="506"/>
    <n v="324"/>
    <n v="4573"/>
    <n v="228"/>
    <n v="163"/>
    <s v=""/>
    <n v="0"/>
    <n v="0"/>
    <n v="0"/>
    <s v=""/>
    <s v=""/>
    <n v="36960"/>
    <n v="0"/>
    <n v="0"/>
  </r>
  <r>
    <s v="CA"/>
    <x v="1"/>
    <d v="2021-03-02T00:00:00"/>
    <s v="Vaccin"/>
    <n v="1"/>
    <n v="22300"/>
    <s v="000113A"/>
    <d v="2022-05-31T00:00:00"/>
    <n v="0"/>
    <n v="13200"/>
    <d v="2023-01-20T00:00:00"/>
    <x v="5"/>
    <s v="COVAX"/>
    <d v="2021-12-07T00:00:00"/>
    <n v="0"/>
    <n v="0"/>
    <m/>
    <n v="2313921"/>
    <n v="24737212"/>
    <n v="25316586"/>
    <d v="2021-12-07T00:00:00"/>
    <d v="2021-12-07T00:00:00"/>
    <d v="2021-03-02T00:00:00"/>
    <d v="2023-04-26T00:00:00"/>
    <n v="506"/>
    <n v="506"/>
    <n v="4573"/>
    <n v="410"/>
    <n v="23"/>
    <s v=""/>
    <n v="0"/>
    <n v="0"/>
    <n v="0"/>
    <s v=""/>
    <s v=""/>
    <n v="9100"/>
    <n v="0"/>
    <n v="0"/>
  </r>
  <r>
    <s v="CA"/>
    <x v="1"/>
    <d v="2021-03-02T00:00:00"/>
    <s v="Vaccin"/>
    <n v="10"/>
    <n v="747500"/>
    <s v="058G21A"/>
    <d v="2022-05-12T00:00:00"/>
    <n v="0"/>
    <n v="0"/>
    <d v="2023-01-20T00:00:00"/>
    <x v="5"/>
    <s v="COVAX"/>
    <d v="2021-12-07T00:00:00"/>
    <n v="0"/>
    <n v="0"/>
    <m/>
    <n v="2313921"/>
    <n v="24737212"/>
    <n v="25316586"/>
    <d v="2021-12-07T00:00:00"/>
    <d v="2021-12-07T00:00:00"/>
    <d v="2021-03-02T00:00:00"/>
    <d v="2023-04-26T00:00:00"/>
    <n v="506"/>
    <n v="506"/>
    <n v="4573"/>
    <n v="410"/>
    <n v="1824"/>
    <s v=""/>
    <n v="0"/>
    <n v="0"/>
    <n v="0"/>
    <s v=""/>
    <s v=""/>
    <n v="747500"/>
    <n v="0"/>
    <n v="0"/>
  </r>
  <r>
    <s v="CA"/>
    <x v="1"/>
    <d v="2021-03-02T00:00:00"/>
    <s v="Vaccin"/>
    <n v="6"/>
    <n v="500600"/>
    <s v="033G21A"/>
    <d v="2022-05-12T00:00:00"/>
    <n v="0"/>
    <n v="0"/>
    <d v="2023-01-20T00:00:00"/>
    <x v="5"/>
    <s v="COVAX"/>
    <d v="2021-12-12T00:00:00"/>
    <n v="0"/>
    <n v="0"/>
    <m/>
    <n v="2313921"/>
    <n v="24737212"/>
    <n v="25316586"/>
    <d v="2021-12-12T00:00:00"/>
    <d v="2021-12-07T00:00:00"/>
    <d v="2021-03-02T00:00:00"/>
    <d v="2023-04-26T00:00:00"/>
    <n v="506"/>
    <n v="501"/>
    <n v="4573"/>
    <n v="405"/>
    <n v="1237"/>
    <s v=""/>
    <n v="0"/>
    <n v="0"/>
    <n v="0"/>
    <s v=""/>
    <s v=""/>
    <n v="500600"/>
    <n v="0"/>
    <n v="0"/>
  </r>
  <r>
    <s v="CA"/>
    <x v="1"/>
    <d v="2021-03-02T00:00:00"/>
    <s v="Vaccin"/>
    <n v="10"/>
    <n v="465100"/>
    <s v="058G21A"/>
    <d v="2022-03-13T00:00:00"/>
    <n v="0"/>
    <n v="0"/>
    <d v="2023-01-20T00:00:00"/>
    <x v="5"/>
    <s v="COVAX"/>
    <d v="2021-12-08T00:00:00"/>
    <n v="0"/>
    <n v="0"/>
    <m/>
    <n v="2313921"/>
    <n v="24737212"/>
    <n v="25316586"/>
    <d v="2021-12-08T00:00:00"/>
    <d v="2021-12-07T00:00:00"/>
    <d v="2021-03-02T00:00:00"/>
    <d v="2023-04-26T00:00:00"/>
    <n v="506"/>
    <n v="505"/>
    <n v="4573"/>
    <n v="409"/>
    <n v="1138"/>
    <s v=""/>
    <n v="0"/>
    <n v="0"/>
    <n v="0"/>
    <s v=""/>
    <s v=""/>
    <n v="465100"/>
    <n v="0"/>
    <n v="0"/>
  </r>
  <r>
    <s v="CA"/>
    <x v="1"/>
    <d v="2021-03-02T00:00:00"/>
    <s v="Vaccin"/>
    <n v="6"/>
    <n v="470900"/>
    <s v="033G21A"/>
    <d v="2022-03-13T00:00:00"/>
    <n v="0"/>
    <n v="90"/>
    <d v="2023-01-20T00:00:00"/>
    <x v="5"/>
    <s v="COVAX"/>
    <d v="2021-12-08T00:00:00"/>
    <n v="0"/>
    <n v="0"/>
    <m/>
    <n v="2313921"/>
    <n v="24737212"/>
    <n v="25316586"/>
    <d v="2021-12-08T00:00:00"/>
    <d v="2021-12-07T00:00:00"/>
    <d v="2021-03-02T00:00:00"/>
    <d v="2023-04-26T00:00:00"/>
    <n v="506"/>
    <n v="505"/>
    <n v="4573"/>
    <n v="409"/>
    <n v="1152"/>
    <s v=""/>
    <n v="0"/>
    <n v="0"/>
    <n v="0"/>
    <s v=""/>
    <s v=""/>
    <n v="470810"/>
    <n v="0"/>
    <n v="0"/>
  </r>
  <r>
    <s v="CA"/>
    <x v="1"/>
    <d v="2021-03-02T00:00:00"/>
    <s v="Vaccin"/>
    <n v="6"/>
    <n v="472700"/>
    <s v="058G21A"/>
    <d v="2022-03-13T00:00:00"/>
    <n v="0"/>
    <n v="0"/>
    <d v="2023-01-20T00:00:00"/>
    <x v="5"/>
    <s v="COVAX"/>
    <d v="2021-12-12T00:00:00"/>
    <n v="0"/>
    <n v="0"/>
    <m/>
    <n v="2313921"/>
    <n v="24737212"/>
    <n v="25316586"/>
    <d v="2021-12-12T00:00:00"/>
    <d v="2021-12-07T00:00:00"/>
    <d v="2021-03-02T00:00:00"/>
    <d v="2023-04-26T00:00:00"/>
    <n v="506"/>
    <n v="501"/>
    <n v="4573"/>
    <n v="405"/>
    <n v="1168"/>
    <s v=""/>
    <n v="0"/>
    <n v="0"/>
    <n v="0"/>
    <s v=""/>
    <s v=""/>
    <n v="472700"/>
    <n v="0"/>
    <n v="0"/>
  </r>
  <r>
    <s v="CA"/>
    <x v="1"/>
    <d v="2021-03-02T00:00:00"/>
    <s v="Vaccin"/>
    <n v="10"/>
    <n v="1421200"/>
    <s v="060G21A"/>
    <d v="2022-03-12T00:00:00"/>
    <n v="0"/>
    <n v="392310"/>
    <d v="2023-01-20T00:00:00"/>
    <x v="5"/>
    <s v="COVAX"/>
    <d v="2021-12-13T00:00:00"/>
    <n v="0"/>
    <n v="0"/>
    <m/>
    <n v="2313921"/>
    <n v="24737212"/>
    <n v="25316586"/>
    <d v="2021-12-13T00:00:00"/>
    <d v="2021-12-07T00:00:00"/>
    <d v="2021-03-02T00:00:00"/>
    <d v="2023-04-26T00:00:00"/>
    <n v="506"/>
    <n v="500"/>
    <n v="4573"/>
    <n v="404"/>
    <n v="2547"/>
    <s v=""/>
    <n v="0"/>
    <n v="0"/>
    <n v="0"/>
    <s v=""/>
    <s v=""/>
    <n v="1028890"/>
    <n v="0"/>
    <n v="0"/>
  </r>
  <r>
    <s v="CA"/>
    <x v="1"/>
    <d v="2021-03-02T00:00:00"/>
    <s v="Vaccin"/>
    <n v="6"/>
    <n v="163800"/>
    <s v="FR1796"/>
    <d v="2022-09-30T00:00:00"/>
    <n v="0"/>
    <n v="0"/>
    <d v="2023-01-20T00:00:00"/>
    <x v="6"/>
    <s v="COVAX"/>
    <d v="2022-04-28T00:00:00"/>
    <n v="0"/>
    <n v="0"/>
    <m/>
    <n v="9007363"/>
    <n v="24737212"/>
    <n v="25316586"/>
    <d v="2022-04-28T00:00:00"/>
    <d v="2021-06-01T00:00:00"/>
    <d v="2021-03-02T00:00:00"/>
    <d v="2023-04-26T00:00:00"/>
    <n v="695"/>
    <n v="364"/>
    <n v="12961"/>
    <n v="268"/>
    <n v="612"/>
    <s v=""/>
    <n v="0"/>
    <n v="0"/>
    <n v="0"/>
    <s v=""/>
    <s v=""/>
    <n v="163800"/>
    <n v="0"/>
    <n v="0"/>
  </r>
  <r>
    <s v="CA"/>
    <x v="1"/>
    <d v="2021-03-02T00:00:00"/>
    <s v="Vaccin"/>
    <n v="6"/>
    <n v="631800"/>
    <s v="FR2457"/>
    <d v="2022-09-30T00:00:00"/>
    <n v="0"/>
    <n v="0"/>
    <d v="2023-01-20T00:00:00"/>
    <x v="6"/>
    <s v="COVAX"/>
    <d v="2022-02-26T00:00:00"/>
    <n v="0"/>
    <n v="0"/>
    <m/>
    <n v="9007363"/>
    <n v="24737212"/>
    <n v="25316586"/>
    <d v="2022-02-26T00:00:00"/>
    <d v="2021-06-01T00:00:00"/>
    <d v="2021-03-02T00:00:00"/>
    <d v="2023-04-26T00:00:00"/>
    <n v="695"/>
    <n v="425"/>
    <n v="12961"/>
    <n v="329"/>
    <n v="1921"/>
    <s v=""/>
    <n v="0"/>
    <n v="0"/>
    <n v="0"/>
    <s v=""/>
    <s v=""/>
    <n v="631800"/>
    <n v="0"/>
    <n v="0"/>
  </r>
  <r>
    <s v="CA"/>
    <x v="1"/>
    <d v="2021-03-02T00:00:00"/>
    <s v="Vaccin"/>
    <n v="6"/>
    <n v="417690"/>
    <s v="FR4876"/>
    <d v="2022-09-30T00:00:00"/>
    <n v="0"/>
    <n v="10310"/>
    <d v="2023-01-20T00:00:00"/>
    <x v="6"/>
    <s v="COVAX"/>
    <d v="2022-07-03T00:00:00"/>
    <n v="0"/>
    <n v="0"/>
    <m/>
    <n v="9007363"/>
    <n v="24737212"/>
    <n v="25316586"/>
    <d v="2022-07-03T00:00:00"/>
    <d v="2021-06-01T00:00:00"/>
    <d v="2021-03-02T00:00:00"/>
    <d v="2023-04-26T00:00:00"/>
    <n v="695"/>
    <n v="298"/>
    <n v="12961"/>
    <n v="202"/>
    <n v="2017"/>
    <s v=""/>
    <n v="0"/>
    <n v="0"/>
    <n v="0"/>
    <s v=""/>
    <s v=""/>
    <n v="407380"/>
    <n v="0"/>
    <n v="0"/>
  </r>
  <r>
    <s v="CA"/>
    <x v="1"/>
    <d v="2021-03-02T00:00:00"/>
    <s v="Vaccin"/>
    <n v="10"/>
    <n v="396630"/>
    <s v="FM2955"/>
    <d v="2022-07-31T00:00:00"/>
    <n v="0"/>
    <n v="0"/>
    <d v="2023-01-20T00:00:00"/>
    <x v="6"/>
    <s v="COVAX"/>
    <d v="2021-12-09T00:00:00"/>
    <n v="0"/>
    <n v="0"/>
    <m/>
    <n v="9007363"/>
    <n v="24737212"/>
    <n v="25316586"/>
    <d v="2021-12-09T00:00:00"/>
    <d v="2021-06-01T00:00:00"/>
    <d v="2021-03-02T00:00:00"/>
    <d v="2023-04-26T00:00:00"/>
    <n v="695"/>
    <n v="504"/>
    <n v="12961"/>
    <n v="408"/>
    <n v="973"/>
    <s v=""/>
    <n v="0"/>
    <n v="0"/>
    <n v="0"/>
    <s v=""/>
    <s v=""/>
    <n v="396630"/>
    <n v="0"/>
    <n v="0"/>
  </r>
  <r>
    <s v="CA"/>
    <x v="1"/>
    <d v="2021-03-02T00:00:00"/>
    <s v="Vaccin"/>
    <n v="10"/>
    <n v="133575"/>
    <s v="FM2959"/>
    <d v="2022-07-31T00:00:00"/>
    <n v="0"/>
    <n v="0"/>
    <d v="2023-01-20T00:00:00"/>
    <x v="6"/>
    <s v="COVAX"/>
    <d v="2021-12-27T00:00:00"/>
    <n v="0"/>
    <n v="0"/>
    <m/>
    <n v="9007363"/>
    <n v="24737212"/>
    <n v="25316586"/>
    <d v="2021-12-27T00:00:00"/>
    <d v="2021-06-01T00:00:00"/>
    <d v="2021-03-02T00:00:00"/>
    <d v="2023-04-26T00:00:00"/>
    <n v="695"/>
    <n v="486"/>
    <n v="12961"/>
    <n v="390"/>
    <n v="343"/>
    <s v=""/>
    <n v="0"/>
    <n v="0"/>
    <n v="0"/>
    <s v=""/>
    <s v=""/>
    <n v="133575"/>
    <n v="0"/>
    <n v="0"/>
  </r>
  <r>
    <s v="CA"/>
    <x v="1"/>
    <d v="2021-03-02T00:00:00"/>
    <s v="Vaccin"/>
    <n v="10"/>
    <n v="526500"/>
    <s v="FJ8759"/>
    <d v="2022-06-30T00:00:00"/>
    <n v="0"/>
    <n v="0"/>
    <d v="2023-01-20T00:00:00"/>
    <x v="6"/>
    <s v="COVAX"/>
    <d v="2021-10-31T00:00:00"/>
    <n v="0"/>
    <n v="0"/>
    <m/>
    <n v="9007363"/>
    <n v="24737212"/>
    <n v="25316586"/>
    <d v="2021-10-31T00:00:00"/>
    <d v="2021-06-01T00:00:00"/>
    <d v="2021-03-02T00:00:00"/>
    <d v="2023-04-26T00:00:00"/>
    <n v="695"/>
    <n v="543"/>
    <n v="12961"/>
    <n v="447"/>
    <n v="1178"/>
    <s v=""/>
    <n v="0"/>
    <n v="0"/>
    <n v="0"/>
    <s v=""/>
    <s v=""/>
    <n v="526500"/>
    <n v="0"/>
    <n v="0"/>
  </r>
  <r>
    <s v="CA"/>
    <x v="1"/>
    <d v="2021-03-02T00:00:00"/>
    <s v="Vaccin"/>
    <n v="10"/>
    <n v="243360"/>
    <s v="FJ8764"/>
    <d v="2022-06-30T00:00:00"/>
    <n v="0"/>
    <n v="0"/>
    <d v="2023-01-20T00:00:00"/>
    <x v="6"/>
    <s v="COVAX"/>
    <d v="2021-11-13T00:00:00"/>
    <n v="0"/>
    <n v="0"/>
    <m/>
    <n v="9007363"/>
    <n v="24737212"/>
    <n v="25316586"/>
    <d v="2021-11-13T00:00:00"/>
    <d v="2021-06-01T00:00:00"/>
    <d v="2021-03-02T00:00:00"/>
    <d v="2023-04-26T00:00:00"/>
    <n v="695"/>
    <n v="530"/>
    <n v="12961"/>
    <n v="434"/>
    <n v="561"/>
    <s v=""/>
    <n v="0"/>
    <n v="0"/>
    <n v="0"/>
    <s v=""/>
    <s v=""/>
    <n v="243360"/>
    <n v="0"/>
    <n v="0"/>
  </r>
  <r>
    <s v="CA"/>
    <x v="1"/>
    <d v="2021-03-02T00:00:00"/>
    <s v="Vaccin"/>
    <n v="10"/>
    <n v="755820"/>
    <s v="FJ8764"/>
    <d v="2022-06-30T00:00:00"/>
    <n v="0"/>
    <n v="0"/>
    <d v="2023-01-20T00:00:00"/>
    <x v="6"/>
    <s v="COVAX"/>
    <d v="2021-11-16T00:00:00"/>
    <n v="0"/>
    <n v="0"/>
    <m/>
    <n v="9007363"/>
    <n v="24737212"/>
    <n v="25316586"/>
    <d v="2021-11-16T00:00:00"/>
    <d v="2021-06-01T00:00:00"/>
    <d v="2021-03-02T00:00:00"/>
    <d v="2023-04-26T00:00:00"/>
    <n v="695"/>
    <n v="527"/>
    <n v="12961"/>
    <n v="431"/>
    <n v="1754"/>
    <s v=""/>
    <n v="0"/>
    <n v="0"/>
    <n v="0"/>
    <s v=""/>
    <s v=""/>
    <n v="755820"/>
    <n v="0"/>
    <n v="0"/>
  </r>
  <r>
    <s v="CA"/>
    <x v="1"/>
    <d v="2021-03-02T00:00:00"/>
    <s v="Vaccin"/>
    <n v="10"/>
    <n v="999180"/>
    <s v="FL3206"/>
    <d v="2022-06-30T00:00:00"/>
    <n v="0"/>
    <n v="0"/>
    <d v="2023-01-20T00:00:00"/>
    <x v="6"/>
    <s v="COVAX"/>
    <d v="2021-11-27T00:00:00"/>
    <n v="0"/>
    <n v="0"/>
    <m/>
    <n v="9007363"/>
    <n v="24737212"/>
    <n v="25316586"/>
    <d v="2021-11-27T00:00:00"/>
    <d v="2021-06-01T00:00:00"/>
    <d v="2021-03-02T00:00:00"/>
    <d v="2023-04-26T00:00:00"/>
    <n v="695"/>
    <n v="516"/>
    <n v="12961"/>
    <n v="420"/>
    <n v="2379"/>
    <s v=""/>
    <n v="0"/>
    <n v="0"/>
    <n v="0"/>
    <s v=""/>
    <s v=""/>
    <n v="999180"/>
    <n v="0"/>
    <n v="0"/>
  </r>
  <r>
    <s v="CA"/>
    <x v="1"/>
    <d v="2021-03-02T00:00:00"/>
    <s v="Vaccin"/>
    <n v="10"/>
    <n v="114660"/>
    <s v="FL3208"/>
    <d v="2022-06-30T00:00:00"/>
    <n v="0"/>
    <n v="0"/>
    <d v="2023-01-20T00:00:00"/>
    <x v="6"/>
    <s v="COVAX"/>
    <d v="2021-12-09T00:00:00"/>
    <n v="0"/>
    <n v="0"/>
    <m/>
    <n v="9007363"/>
    <n v="24737212"/>
    <n v="25316586"/>
    <d v="2021-12-09T00:00:00"/>
    <d v="2021-06-01T00:00:00"/>
    <d v="2021-03-02T00:00:00"/>
    <d v="2023-04-26T00:00:00"/>
    <n v="695"/>
    <n v="504"/>
    <n v="12961"/>
    <n v="408"/>
    <n v="282"/>
    <s v=""/>
    <n v="0"/>
    <n v="0"/>
    <n v="0"/>
    <s v=""/>
    <s v=""/>
    <n v="114660"/>
    <n v="0"/>
    <n v="0"/>
  </r>
  <r>
    <s v="CA"/>
    <x v="1"/>
    <d v="2021-03-02T00:00:00"/>
    <s v="Vaccin"/>
    <n v="10"/>
    <n v="585000"/>
    <s v="33006BD"/>
    <d v="2022-02-28T00:00:00"/>
    <n v="0"/>
    <n v="0"/>
    <d v="2023-01-20T00:00:00"/>
    <x v="6"/>
    <s v="COVAX"/>
    <d v="2021-10-28T00:00:00"/>
    <n v="0"/>
    <n v="0"/>
    <m/>
    <n v="9007363"/>
    <n v="24737212"/>
    <n v="25316586"/>
    <d v="2021-10-28T00:00:00"/>
    <d v="2021-06-01T00:00:00"/>
    <d v="2021-03-02T00:00:00"/>
    <d v="2023-04-26T00:00:00"/>
    <n v="695"/>
    <n v="546"/>
    <n v="12961"/>
    <n v="450"/>
    <n v="1300"/>
    <s v=""/>
    <n v="0"/>
    <n v="0"/>
    <n v="0"/>
    <s v=""/>
    <s v=""/>
    <n v="585000"/>
    <n v="0"/>
    <n v="0"/>
  </r>
  <r>
    <s v="CA"/>
    <x v="1"/>
    <d v="2021-03-02T00:00:00"/>
    <s v="Vaccin"/>
    <n v="10"/>
    <n v="58500"/>
    <s v="FJ1612"/>
    <d v="2022-02-28T00:00:00"/>
    <n v="0"/>
    <n v="0"/>
    <d v="2023-01-20T00:00:00"/>
    <x v="6"/>
    <s v="COVAX"/>
    <d v="2021-10-31T00:00:00"/>
    <n v="0"/>
    <n v="0"/>
    <m/>
    <n v="9007363"/>
    <n v="24737212"/>
    <n v="25316586"/>
    <d v="2021-10-31T00:00:00"/>
    <d v="2021-06-01T00:00:00"/>
    <d v="2021-03-02T00:00:00"/>
    <d v="2023-04-26T00:00:00"/>
    <n v="695"/>
    <n v="543"/>
    <n v="12961"/>
    <n v="447"/>
    <n v="131"/>
    <s v=""/>
    <n v="0"/>
    <n v="0"/>
    <n v="0"/>
    <s v=""/>
    <s v=""/>
    <n v="58500"/>
    <n v="0"/>
    <n v="0"/>
  </r>
  <r>
    <s v="CA"/>
    <x v="1"/>
    <d v="2021-03-02T00:00:00"/>
    <s v="Vaccin"/>
    <n v="10"/>
    <n v="464490"/>
    <s v="32006BA"/>
    <d v="2022-01-31T00:00:00"/>
    <n v="0"/>
    <n v="0"/>
    <d v="2023-01-20T00:00:00"/>
    <x v="6"/>
    <s v="COVAX"/>
    <d v="2021-08-26T00:00:00"/>
    <n v="0"/>
    <n v="0"/>
    <m/>
    <n v="9007363"/>
    <n v="24737212"/>
    <n v="25316586"/>
    <d v="2021-08-26T00:00:00"/>
    <d v="2021-06-01T00:00:00"/>
    <d v="2021-03-02T00:00:00"/>
    <d v="2023-04-26T00:00:00"/>
    <n v="695"/>
    <n v="609"/>
    <n v="12961"/>
    <n v="513"/>
    <n v="906"/>
    <s v=""/>
    <n v="0"/>
    <n v="0"/>
    <n v="0"/>
    <s v=""/>
    <s v=""/>
    <n v="464490"/>
    <n v="0"/>
    <n v="0"/>
  </r>
  <r>
    <s v="CA"/>
    <x v="1"/>
    <d v="2021-03-02T00:00:00"/>
    <s v="Vaccin"/>
    <n v="10"/>
    <n v="73710"/>
    <s v="32021BD"/>
    <d v="2022-01-31T00:00:00"/>
    <n v="0"/>
    <n v="0"/>
    <d v="2023-01-20T00:00:00"/>
    <x v="6"/>
    <s v="COVAX"/>
    <d v="2021-10-11T00:00:00"/>
    <n v="0"/>
    <n v="0"/>
    <m/>
    <n v="9007363"/>
    <n v="24737212"/>
    <n v="25316586"/>
    <d v="2021-10-11T00:00:00"/>
    <d v="2021-06-01T00:00:00"/>
    <d v="2021-03-02T00:00:00"/>
    <d v="2023-04-26T00:00:00"/>
    <n v="695"/>
    <n v="563"/>
    <n v="12961"/>
    <n v="467"/>
    <n v="158"/>
    <s v=""/>
    <n v="0"/>
    <n v="0"/>
    <n v="0"/>
    <s v=""/>
    <s v=""/>
    <n v="73710"/>
    <n v="0"/>
    <n v="0"/>
  </r>
  <r>
    <s v="CA"/>
    <x v="1"/>
    <d v="2021-03-02T00:00:00"/>
    <s v="Vaccin"/>
    <n v="10"/>
    <n v="269100"/>
    <s v="32136BA"/>
    <d v="2022-01-31T00:00:00"/>
    <n v="0"/>
    <n v="0"/>
    <d v="2023-01-20T00:00:00"/>
    <x v="6"/>
    <s v="COVAX"/>
    <d v="2021-10-11T00:00:00"/>
    <n v="0"/>
    <n v="0"/>
    <m/>
    <n v="9007363"/>
    <n v="24737212"/>
    <n v="25316586"/>
    <d v="2021-10-11T00:00:00"/>
    <d v="2021-06-01T00:00:00"/>
    <d v="2021-03-02T00:00:00"/>
    <d v="2023-04-26T00:00:00"/>
    <n v="695"/>
    <n v="563"/>
    <n v="12961"/>
    <n v="467"/>
    <n v="577"/>
    <s v=""/>
    <n v="0"/>
    <n v="0"/>
    <n v="0"/>
    <s v=""/>
    <s v=""/>
    <n v="269100"/>
    <n v="0"/>
    <n v="0"/>
  </r>
  <r>
    <s v="CA"/>
    <x v="1"/>
    <d v="2021-03-02T00:00:00"/>
    <s v="Vaccin"/>
    <n v="10"/>
    <n v="256230"/>
    <s v="32155BA"/>
    <d v="2022-01-31T00:00:00"/>
    <n v="0"/>
    <n v="0"/>
    <d v="2023-01-20T00:00:00"/>
    <x v="6"/>
    <s v="COVAX"/>
    <d v="2021-10-11T00:00:00"/>
    <n v="0"/>
    <n v="0"/>
    <m/>
    <n v="9007363"/>
    <n v="24737212"/>
    <n v="25316586"/>
    <d v="2021-10-11T00:00:00"/>
    <d v="2021-06-01T00:00:00"/>
    <d v="2021-03-02T00:00:00"/>
    <d v="2023-04-26T00:00:00"/>
    <n v="695"/>
    <n v="563"/>
    <n v="12961"/>
    <n v="467"/>
    <n v="549"/>
    <s v=""/>
    <n v="0"/>
    <n v="0"/>
    <n v="0"/>
    <s v=""/>
    <s v=""/>
    <n v="256230"/>
    <n v="0"/>
    <n v="0"/>
  </r>
  <r>
    <s v="CA"/>
    <x v="1"/>
    <d v="2021-03-02T00:00:00"/>
    <s v="Vaccin"/>
    <n v="6"/>
    <n v="1170"/>
    <s v="31075BD"/>
    <d v="2022-01-31T00:00:00"/>
    <n v="0"/>
    <n v="0"/>
    <d v="2023-01-20T00:00:00"/>
    <x v="6"/>
    <s v="COVAX"/>
    <d v="2021-10-11T00:00:00"/>
    <n v="0"/>
    <n v="0"/>
    <m/>
    <n v="9007363"/>
    <n v="24737212"/>
    <n v="25316586"/>
    <d v="2021-10-11T00:00:00"/>
    <d v="2021-06-01T00:00:00"/>
    <d v="2021-03-02T00:00:00"/>
    <d v="2023-04-26T00:00:00"/>
    <n v="695"/>
    <n v="563"/>
    <n v="12961"/>
    <n v="467"/>
    <n v="3"/>
    <s v=""/>
    <n v="0"/>
    <n v="0"/>
    <n v="0"/>
    <s v=""/>
    <s v=""/>
    <n v="1170"/>
    <n v="0"/>
    <n v="0"/>
  </r>
  <r>
    <s v="CA"/>
    <x v="1"/>
    <d v="2021-03-02T00:00:00"/>
    <s v="Vaccin"/>
    <n v="10"/>
    <n v="292500"/>
    <s v="FF2594"/>
    <d v="2021-12-31T00:00:00"/>
    <n v="0"/>
    <n v="0"/>
    <d v="2023-01-20T00:00:00"/>
    <x v="6"/>
    <s v="COVAX"/>
    <d v="2021-08-26T00:00:00"/>
    <n v="0"/>
    <n v="0"/>
    <m/>
    <n v="9007363"/>
    <n v="24737212"/>
    <n v="25316586"/>
    <d v="2021-08-26T00:00:00"/>
    <d v="2021-06-01T00:00:00"/>
    <d v="2021-03-02T00:00:00"/>
    <d v="2023-04-26T00:00:00"/>
    <n v="695"/>
    <n v="609"/>
    <n v="12961"/>
    <n v="513"/>
    <n v="571"/>
    <s v=""/>
    <n v="0"/>
    <n v="0"/>
    <n v="0"/>
    <s v=""/>
    <s v=""/>
    <n v="292500"/>
    <n v="0"/>
    <n v="0"/>
  </r>
  <r>
    <s v="CA"/>
    <x v="1"/>
    <d v="2021-03-02T00:00:00"/>
    <s v="Vaccin"/>
    <n v="10"/>
    <n v="305370"/>
    <s v="FF5111"/>
    <d v="2021-12-31T00:00:00"/>
    <n v="0"/>
    <n v="0"/>
    <d v="2023-01-20T00:00:00"/>
    <x v="6"/>
    <s v="COVAX"/>
    <d v="2021-08-26T00:00:00"/>
    <n v="0"/>
    <n v="0"/>
    <m/>
    <n v="9007363"/>
    <n v="24737212"/>
    <n v="25316586"/>
    <d v="2021-08-26T00:00:00"/>
    <d v="2021-06-01T00:00:00"/>
    <d v="2021-03-02T00:00:00"/>
    <d v="2023-04-26T00:00:00"/>
    <n v="695"/>
    <n v="609"/>
    <n v="12961"/>
    <n v="513"/>
    <n v="596"/>
    <s v=""/>
    <n v="0"/>
    <n v="0"/>
    <n v="0"/>
    <s v=""/>
    <s v=""/>
    <n v="305370"/>
    <n v="0"/>
    <n v="0"/>
  </r>
  <r>
    <s v="CA"/>
    <x v="1"/>
    <d v="2021-03-02T00:00:00"/>
    <s v="Vaccin"/>
    <n v="1"/>
    <n v="585000"/>
    <s v="FF2594"/>
    <d v="2021-12-31T00:00:00"/>
    <n v="0"/>
    <n v="0"/>
    <d v="2023-01-20T00:00:00"/>
    <x v="6"/>
    <s v="COVAX"/>
    <d v="2021-08-24T00:00:00"/>
    <n v="0"/>
    <n v="0"/>
    <m/>
    <n v="9007363"/>
    <n v="24737212"/>
    <n v="25316586"/>
    <d v="2021-08-24T00:00:00"/>
    <d v="2021-06-01T00:00:00"/>
    <d v="2021-03-02T00:00:00"/>
    <d v="2023-04-26T00:00:00"/>
    <n v="695"/>
    <n v="611"/>
    <n v="12961"/>
    <n v="515"/>
    <n v="1136"/>
    <s v=""/>
    <n v="0"/>
    <n v="0"/>
    <n v="0"/>
    <s v=""/>
    <s v=""/>
    <n v="585000"/>
    <n v="0"/>
    <n v="0"/>
  </r>
  <r>
    <s v="CA"/>
    <x v="1"/>
    <d v="2021-03-02T00:00:00"/>
    <s v="Vaccin"/>
    <n v="6"/>
    <n v="100620"/>
    <s v="FC889"/>
    <d v="2021-09-30T00:00:00"/>
    <n v="0"/>
    <n v="0"/>
    <d v="2023-01-20T00:00:00"/>
    <x v="6"/>
    <s v="COVAX"/>
    <d v="2021-06-01T00:00:00"/>
    <n v="0"/>
    <n v="0"/>
    <m/>
    <n v="9007363"/>
    <n v="24737212"/>
    <n v="25316586"/>
    <d v="2021-06-01T00:00:00"/>
    <d v="2021-06-01T00:00:00"/>
    <d v="2021-03-02T00:00:00"/>
    <d v="2023-04-26T00:00:00"/>
    <n v="695"/>
    <n v="695"/>
    <n v="12961"/>
    <n v="599"/>
    <n v="168"/>
    <s v=""/>
    <n v="0"/>
    <n v="0"/>
    <n v="0"/>
    <s v=""/>
    <s v=""/>
    <n v="100620"/>
    <n v="0"/>
    <n v="0"/>
  </r>
  <r>
    <s v="CA"/>
    <x v="1"/>
    <d v="2021-03-02T00:00:00"/>
    <s v="Vaccin"/>
    <n v="10"/>
    <n v="673700"/>
    <s v="B2021103519"/>
    <d v="2023-10-06T00:00:00"/>
    <n v="573700"/>
    <n v="0"/>
    <d v="2023-01-20T00:00:00"/>
    <x v="2"/>
    <s v="COVAX"/>
    <d v="2021-12-02T00:00:00"/>
    <n v="0"/>
    <n v="0"/>
    <m/>
    <n v="6584887"/>
    <n v="24737212"/>
    <n v="25316586"/>
    <d v="2021-12-02T00:00:00"/>
    <d v="2021-03-25T00:00:00"/>
    <d v="2021-03-02T00:00:00"/>
    <d v="2023-04-26T00:00:00"/>
    <n v="763"/>
    <n v="511"/>
    <n v="8631"/>
    <n v="415"/>
    <n v="241"/>
    <n v="260"/>
    <n v="0"/>
    <n v="0"/>
    <n v="573700"/>
    <n v="2207"/>
    <n v="0.89080199365654733"/>
    <n v="100000"/>
    <n v="0"/>
    <n v="0"/>
  </r>
  <r>
    <s v="CA"/>
    <x v="1"/>
    <d v="2021-03-02T00:00:00"/>
    <s v="Vaccin"/>
    <n v="10"/>
    <n v="759100"/>
    <s v="B2021103520"/>
    <d v="2023-10-06T00:00:00"/>
    <n v="659100"/>
    <n v="0"/>
    <d v="2023-01-20T00:00:00"/>
    <x v="2"/>
    <s v="COVAX"/>
    <d v="2021-12-02T00:00:00"/>
    <n v="0"/>
    <n v="0"/>
    <m/>
    <n v="6584887"/>
    <n v="24737212"/>
    <n v="25316586"/>
    <d v="2021-12-02T00:00:00"/>
    <d v="2021-03-25T00:00:00"/>
    <d v="2021-03-02T00:00:00"/>
    <d v="2023-04-26T00:00:00"/>
    <n v="763"/>
    <n v="511"/>
    <n v="8631"/>
    <n v="415"/>
    <n v="241"/>
    <n v="260"/>
    <n v="0"/>
    <n v="0"/>
    <n v="659100"/>
    <n v="2535"/>
    <n v="0.90493096646942806"/>
    <n v="100000"/>
    <n v="0"/>
    <n v="0"/>
  </r>
  <r>
    <s v="CA"/>
    <x v="1"/>
    <d v="2021-03-02T00:00:00"/>
    <s v="Vaccin"/>
    <n v="10"/>
    <n v="26370"/>
    <s v="B2021103521"/>
    <d v="2023-10-06T00:00:00"/>
    <n v="26370"/>
    <n v="0"/>
    <d v="2023-01-20T00:00:00"/>
    <x v="2"/>
    <s v="COVAX"/>
    <d v="2021-12-02T00:00:00"/>
    <n v="0"/>
    <n v="0"/>
    <m/>
    <n v="6584887"/>
    <n v="24737212"/>
    <n v="25316586"/>
    <d v="2021-12-02T00:00:00"/>
    <d v="2021-03-25T00:00:00"/>
    <d v="2021-03-02T00:00:00"/>
    <d v="2023-04-26T00:00:00"/>
    <n v="763"/>
    <n v="511"/>
    <n v="8631"/>
    <n v="415"/>
    <n v="0"/>
    <n v="260"/>
    <n v="0"/>
    <n v="0"/>
    <n v="26370"/>
    <n v="102"/>
    <n v="1"/>
    <n v="0"/>
    <n v="0"/>
    <n v="0"/>
  </r>
  <r>
    <s v="CA"/>
    <x v="1"/>
    <d v="2021-03-02T00:00:00"/>
    <s v="Vaccin"/>
    <n v="10"/>
    <n v="652900"/>
    <s v="B2021103517"/>
    <d v="2023-10-05T00:00:00"/>
    <n v="65290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0"/>
    <n v="259"/>
    <n v="0"/>
    <n v="0"/>
    <n v="652900"/>
    <n v="2521"/>
    <n v="1"/>
    <n v="0"/>
    <n v="0"/>
    <n v="0"/>
  </r>
  <r>
    <s v="CA"/>
    <x v="1"/>
    <d v="2021-03-02T00:00:00"/>
    <s v="Vaccin"/>
    <n v="6"/>
    <n v="489750"/>
    <s v="B2021103506"/>
    <d v="2023-10-05T00:00:00"/>
    <n v="48975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0"/>
    <n v="259"/>
    <n v="0"/>
    <n v="0"/>
    <n v="489750"/>
    <n v="1891"/>
    <n v="1"/>
    <n v="0"/>
    <n v="0"/>
    <n v="0"/>
  </r>
  <r>
    <s v="CA"/>
    <x v="1"/>
    <d v="2021-03-02T00:00:00"/>
    <s v="Vaccin"/>
    <n v="10"/>
    <n v="359750"/>
    <s v="B2021103502"/>
    <d v="2023-09-22T00:00:00"/>
    <n v="35975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0"/>
    <n v="246"/>
    <n v="0"/>
    <n v="0"/>
    <n v="359750"/>
    <n v="1463"/>
    <n v="1"/>
    <n v="0"/>
    <n v="0"/>
    <n v="0"/>
  </r>
  <r>
    <s v="CA"/>
    <x v="1"/>
    <d v="2021-03-02T00:00:00"/>
    <s v="Vaccin"/>
    <n v="10"/>
    <n v="661200"/>
    <s v="B2021093255"/>
    <d v="2023-09-21T00:00:00"/>
    <n v="66120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0"/>
    <n v="245"/>
    <n v="0"/>
    <n v="0"/>
    <n v="661200"/>
    <n v="2699"/>
    <n v="1"/>
    <n v="0"/>
    <n v="0"/>
    <n v="0"/>
  </r>
  <r>
    <s v="CA"/>
    <x v="1"/>
    <d v="2021-03-02T00:00:00"/>
    <s v="Vaccin"/>
    <n v="10"/>
    <n v="1316850"/>
    <s v="B2021093215"/>
    <d v="2023-09-20T00:00:00"/>
    <n v="23050"/>
    <n v="0"/>
    <d v="2023-01-20T00:00:00"/>
    <x v="2"/>
    <s v="COVAX"/>
    <d v="2021-11-29T00:00:00"/>
    <n v="0"/>
    <n v="0"/>
    <m/>
    <n v="6584887"/>
    <n v="24737212"/>
    <n v="25316586"/>
    <d v="2021-11-29T00:00:00"/>
    <d v="2021-03-25T00:00:00"/>
    <d v="2021-03-02T00:00:00"/>
    <d v="2023-04-26T00:00:00"/>
    <n v="763"/>
    <n v="514"/>
    <n v="8631"/>
    <n v="418"/>
    <n v="3096"/>
    <n v="244"/>
    <n v="0"/>
    <n v="0"/>
    <n v="23050"/>
    <n v="95"/>
    <s v=""/>
    <n v="1293800"/>
    <n v="0"/>
    <n v="0"/>
  </r>
  <r>
    <s v="CA"/>
    <x v="1"/>
    <d v="2021-03-02T00:00:00"/>
    <s v="Vaccin"/>
    <n v="10"/>
    <n v="659950"/>
    <s v="B2021093216"/>
    <d v="2023-09-20T00:00:00"/>
    <n v="150"/>
    <n v="0"/>
    <d v="2023-01-20T00:00:00"/>
    <x v="2"/>
    <s v="COVAX"/>
    <d v="2021-11-29T00:00:00"/>
    <n v="0"/>
    <n v="0"/>
    <m/>
    <n v="6584887"/>
    <n v="24737212"/>
    <n v="25316586"/>
    <d v="2021-11-29T00:00:00"/>
    <d v="2021-03-25T00:00:00"/>
    <d v="2021-03-02T00:00:00"/>
    <d v="2023-04-26T00:00:00"/>
    <n v="763"/>
    <n v="514"/>
    <n v="8631"/>
    <n v="418"/>
    <n v="1579"/>
    <n v="244"/>
    <n v="0"/>
    <n v="0"/>
    <n v="150"/>
    <n v="1"/>
    <s v=""/>
    <n v="659800"/>
    <n v="0"/>
    <n v="0"/>
  </r>
  <r>
    <s v="CA"/>
    <x v="1"/>
    <d v="2021-03-02T00:00:00"/>
    <s v="Vaccin"/>
    <n v="10"/>
    <n v="661050"/>
    <s v="B2021093218"/>
    <d v="2023-09-20T00:00:00"/>
    <n v="66105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0"/>
    <n v="244"/>
    <n v="0"/>
    <n v="0"/>
    <n v="661050"/>
    <n v="2710"/>
    <n v="1"/>
    <n v="0"/>
    <n v="0"/>
    <n v="0"/>
  </r>
  <r>
    <s v="CA"/>
    <x v="1"/>
    <d v="2021-03-02T00:00:00"/>
    <s v="Vaccin"/>
    <n v="10"/>
    <n v="658950"/>
    <s v="B2021093221"/>
    <d v="2023-09-20T00:00:00"/>
    <n v="658950"/>
    <n v="0"/>
    <d v="2023-01-20T00:00:00"/>
    <x v="2"/>
    <s v="COVAX"/>
    <d v="2021-11-29T00:00:00"/>
    <n v="0"/>
    <n v="0"/>
    <m/>
    <n v="6584887"/>
    <n v="24737212"/>
    <n v="25316586"/>
    <d v="2021-11-29T00:00:00"/>
    <d v="2021-03-25T00:00:00"/>
    <d v="2021-03-02T00:00:00"/>
    <d v="2023-04-26T00:00:00"/>
    <n v="763"/>
    <n v="514"/>
    <n v="8631"/>
    <n v="418"/>
    <n v="0"/>
    <n v="244"/>
    <n v="0"/>
    <n v="0"/>
    <n v="658950"/>
    <n v="2701"/>
    <n v="1"/>
    <n v="0"/>
    <n v="0"/>
    <n v="0"/>
  </r>
  <r>
    <s v="CA"/>
    <x v="1"/>
    <d v="2021-03-02T00:00:00"/>
    <s v="Vaccin"/>
    <n v="10"/>
    <n v="661050"/>
    <s v="B2021093236"/>
    <d v="2023-09-20T00:00:00"/>
    <n v="66000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3"/>
    <n v="244"/>
    <n v="0"/>
    <n v="0"/>
    <n v="660000"/>
    <n v="2705"/>
    <n v="0.99889094269870615"/>
    <n v="1050"/>
    <n v="0"/>
    <n v="0"/>
  </r>
  <r>
    <s v="CA"/>
    <x v="1"/>
    <d v="2021-03-02T00:00:00"/>
    <s v="Vaccin"/>
    <n v="6"/>
    <n v="661200"/>
    <s v="B2021093217"/>
    <d v="2023-09-20T00:00:00"/>
    <n v="661050"/>
    <n v="0"/>
    <d v="2023-01-20T00:00:00"/>
    <x v="2"/>
    <s v="COVAX"/>
    <d v="2021-12-01T00:00:00"/>
    <n v="0"/>
    <n v="0"/>
    <m/>
    <n v="6584887"/>
    <n v="24737212"/>
    <n v="25316586"/>
    <d v="2021-12-01T00:00:00"/>
    <d v="2021-03-25T00:00:00"/>
    <d v="2021-03-02T00:00:00"/>
    <d v="2023-04-26T00:00:00"/>
    <n v="763"/>
    <n v="512"/>
    <n v="8631"/>
    <n v="416"/>
    <n v="1"/>
    <n v="244"/>
    <n v="0"/>
    <n v="0"/>
    <n v="661050"/>
    <n v="2710"/>
    <n v="0.9996309963099631"/>
    <n v="150"/>
    <n v="0"/>
    <n v="0"/>
  </r>
  <r>
    <s v="CA"/>
    <x v="1"/>
    <d v="2021-03-02T00:00:00"/>
    <s v="Vaccin"/>
    <n v="10"/>
    <n v="659850"/>
    <s v="B2021093219"/>
    <d v="2023-09-03T00:00:00"/>
    <n v="600450"/>
    <n v="0"/>
    <d v="2023-01-20T00:00:00"/>
    <x v="2"/>
    <s v="COVAX"/>
    <d v="2021-11-29T00:00:00"/>
    <n v="0"/>
    <n v="0"/>
    <m/>
    <n v="6584887"/>
    <n v="24737212"/>
    <n v="25316586"/>
    <d v="2021-11-29T00:00:00"/>
    <d v="2021-03-25T00:00:00"/>
    <d v="2021-03-02T00:00:00"/>
    <d v="2023-04-26T00:00:00"/>
    <n v="763"/>
    <n v="514"/>
    <n v="8631"/>
    <n v="418"/>
    <n v="143"/>
    <n v="227"/>
    <n v="0"/>
    <n v="0"/>
    <n v="600450"/>
    <n v="2646"/>
    <n v="0.94595616024187457"/>
    <n v="59400"/>
    <n v="0"/>
    <n v="0"/>
  </r>
  <r>
    <s v="CA"/>
    <x v="1"/>
    <d v="2021-03-02T00:00:00"/>
    <s v="Vaccin"/>
    <n v="10"/>
    <n v="250500"/>
    <s v="B2021092845"/>
    <d v="2023-08-31T00:00:00"/>
    <n v="0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529"/>
    <n v="224"/>
    <n v="0"/>
    <n v="0"/>
    <n v="0"/>
    <n v="0"/>
    <s v=""/>
    <n v="250500"/>
    <n v="0"/>
    <n v="0"/>
  </r>
  <r>
    <s v="CA"/>
    <x v="1"/>
    <d v="2021-03-02T00:00:00"/>
    <s v="Vaccin"/>
    <n v="10"/>
    <n v="658800"/>
    <s v="B2021092846"/>
    <d v="2023-08-31T00:00:00"/>
    <n v="0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1390"/>
    <n v="224"/>
    <n v="0"/>
    <n v="0"/>
    <n v="0"/>
    <n v="0"/>
    <s v=""/>
    <n v="658800"/>
    <n v="0"/>
    <n v="0"/>
  </r>
  <r>
    <s v="CA"/>
    <x v="1"/>
    <d v="2021-03-02T00:00:00"/>
    <s v="Vaccin"/>
    <n v="10"/>
    <n v="655450"/>
    <s v="B2021092910"/>
    <d v="2023-08-31T00:00:00"/>
    <n v="105000"/>
    <n v="0"/>
    <d v="2023-01-20T00:00:00"/>
    <x v="2"/>
    <s v="COVAX"/>
    <d v="2021-11-29T00:00:00"/>
    <n v="0"/>
    <n v="0"/>
    <m/>
    <n v="6584887"/>
    <n v="24737212"/>
    <n v="25316586"/>
    <d v="2021-11-29T00:00:00"/>
    <d v="2021-03-25T00:00:00"/>
    <d v="2021-03-02T00:00:00"/>
    <d v="2023-04-26T00:00:00"/>
    <n v="763"/>
    <n v="514"/>
    <n v="8631"/>
    <n v="418"/>
    <n v="1317"/>
    <n v="224"/>
    <n v="0"/>
    <n v="0"/>
    <n v="105000"/>
    <n v="469"/>
    <s v=""/>
    <n v="550450"/>
    <n v="0"/>
    <n v="0"/>
  </r>
  <r>
    <s v="CA"/>
    <x v="1"/>
    <d v="2021-03-02T00:00:00"/>
    <s v="Vaccin"/>
    <n v="10"/>
    <n v="198400"/>
    <s v="B2021082798"/>
    <d v="2023-08-29T00:00:00"/>
    <n v="0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419"/>
    <n v="222"/>
    <n v="0"/>
    <n v="0"/>
    <n v="0"/>
    <n v="0"/>
    <s v=""/>
    <n v="198400"/>
    <n v="0"/>
    <n v="0"/>
  </r>
  <r>
    <s v="CA"/>
    <x v="1"/>
    <d v="2021-03-02T00:00:00"/>
    <s v="Vaccin"/>
    <n v="10"/>
    <n v="1093150"/>
    <s v="B2021082799"/>
    <d v="2023-08-29T00:00:00"/>
    <n v="25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2307"/>
    <n v="222"/>
    <n v="0"/>
    <n v="0"/>
    <n v="25"/>
    <n v="1"/>
    <s v=""/>
    <n v="1093125"/>
    <n v="0"/>
    <n v="0"/>
  </r>
  <r>
    <s v="CA"/>
    <x v="1"/>
    <d v="2021-03-02T00:00:00"/>
    <s v="Vaccin"/>
    <n v="10"/>
    <n v="658800"/>
    <s v="B2021092844"/>
    <d v="2023-08-29T00:00:00"/>
    <n v="0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1390"/>
    <n v="222"/>
    <n v="0"/>
    <n v="0"/>
    <n v="0"/>
    <n v="0"/>
    <s v=""/>
    <n v="658800"/>
    <n v="0"/>
    <n v="0"/>
  </r>
  <r>
    <s v="CA"/>
    <x v="1"/>
    <d v="2021-03-02T00:00:00"/>
    <s v="Vaccin"/>
    <n v="6"/>
    <n v="140350"/>
    <s v="B2021082800"/>
    <d v="2023-08-29T00:00:00"/>
    <n v="0"/>
    <n v="0"/>
    <d v="2023-01-20T00:00:00"/>
    <x v="2"/>
    <s v="COVAX"/>
    <d v="2021-10-04T00:00:00"/>
    <n v="0"/>
    <n v="0"/>
    <m/>
    <n v="6584887"/>
    <n v="24737212"/>
    <n v="25316586"/>
    <d v="2021-10-04T00:00:00"/>
    <d v="2021-03-25T00:00:00"/>
    <d v="2021-03-02T00:00:00"/>
    <d v="2023-04-26T00:00:00"/>
    <n v="763"/>
    <n v="570"/>
    <n v="8631"/>
    <n v="474"/>
    <n v="297"/>
    <n v="222"/>
    <n v="0"/>
    <n v="0"/>
    <n v="0"/>
    <n v="0"/>
    <s v=""/>
    <n v="140350"/>
    <n v="0"/>
    <n v="0"/>
  </r>
  <r>
    <s v="CA"/>
    <x v="1"/>
    <d v="2021-03-02T00:00:00"/>
    <s v="Vaccin"/>
    <n v="10"/>
    <n v="240800"/>
    <s v="202108B2328"/>
    <d v="2023-08-23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501"/>
    <n v="216"/>
    <n v="0"/>
    <n v="0"/>
    <n v="0"/>
    <n v="0"/>
    <s v=""/>
    <n v="240800"/>
    <n v="0"/>
    <n v="0"/>
  </r>
  <r>
    <s v="CA"/>
    <x v="1"/>
    <d v="2021-03-02T00:00:00"/>
    <s v="Vaccin"/>
    <n v="10"/>
    <n v="170002"/>
    <s v="202108B2329"/>
    <d v="2023-08-23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54"/>
    <n v="216"/>
    <n v="0"/>
    <n v="0"/>
    <n v="0"/>
    <n v="0"/>
    <s v=""/>
    <n v="170002"/>
    <n v="0"/>
    <n v="0"/>
  </r>
  <r>
    <s v="CA"/>
    <x v="1"/>
    <d v="2021-03-02T00:00:00"/>
    <s v="Vaccin"/>
    <n v="10"/>
    <n v="100000"/>
    <s v="202107B1758"/>
    <d v="2023-07-31T00:00:00"/>
    <n v="0"/>
    <n v="0"/>
    <d v="2023-01-20T00:00:00"/>
    <x v="2"/>
    <s v="Bilateral"/>
    <d v="2021-08-15T00:00:00"/>
    <n v="0"/>
    <n v="0"/>
    <m/>
    <n v="6584887"/>
    <n v="0"/>
    <n v="25316586"/>
    <d v="2021-08-15T00:00:00"/>
    <d v="2021-03-25T00:00:00"/>
    <d v="2021-03-02T00:00:00"/>
    <d v="2023-04-26T00:00:00"/>
    <n v="763"/>
    <n v="620"/>
    <n v="8631"/>
    <n v="524"/>
    <n v="191"/>
    <n v="193"/>
    <n v="0"/>
    <n v="0"/>
    <n v="0"/>
    <n v="0"/>
    <s v=""/>
    <n v="100000"/>
    <n v="0"/>
    <n v="0"/>
  </r>
  <r>
    <s v="CA"/>
    <x v="1"/>
    <d v="2021-03-02T00:00:00"/>
    <s v="Vaccin"/>
    <n v="10"/>
    <n v="92463"/>
    <n v="2021071763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193"/>
    <n v="192"/>
    <n v="0"/>
    <n v="0"/>
    <n v="0"/>
    <n v="0"/>
    <s v=""/>
    <n v="92463"/>
    <n v="0"/>
    <n v="0"/>
  </r>
  <r>
    <s v="CA"/>
    <x v="1"/>
    <d v="2021-03-02T00:00:00"/>
    <s v="Vaccin"/>
    <n v="1"/>
    <n v="161448"/>
    <n v="2021071742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6"/>
    <n v="192"/>
    <n v="0"/>
    <n v="0"/>
    <n v="0"/>
    <n v="0"/>
    <s v=""/>
    <n v="161448"/>
    <n v="0"/>
    <n v="0"/>
  </r>
  <r>
    <s v="CA"/>
    <x v="1"/>
    <d v="2021-03-02T00:00:00"/>
    <s v="Vaccin"/>
    <n v="1"/>
    <n v="162438"/>
    <n v="2021071760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8"/>
    <n v="192"/>
    <n v="0"/>
    <n v="0"/>
    <n v="0"/>
    <n v="0"/>
    <s v=""/>
    <n v="162438"/>
    <n v="0"/>
    <n v="0"/>
  </r>
  <r>
    <s v="CA"/>
    <x v="1"/>
    <d v="2021-03-02T00:00:00"/>
    <s v="Vaccin"/>
    <n v="6"/>
    <n v="160539"/>
    <n v="2021071740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4"/>
    <n v="192"/>
    <n v="0"/>
    <n v="0"/>
    <n v="0"/>
    <n v="0"/>
    <s v=""/>
    <n v="160539"/>
    <n v="0"/>
    <n v="0"/>
  </r>
  <r>
    <s v="CA"/>
    <x v="1"/>
    <d v="2021-03-02T00:00:00"/>
    <s v="Vaccin"/>
    <n v="6"/>
    <n v="162978"/>
    <n v="2021071741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9"/>
    <n v="192"/>
    <n v="0"/>
    <n v="0"/>
    <n v="0"/>
    <n v="0"/>
    <s v=""/>
    <n v="162978"/>
    <n v="0"/>
    <n v="0"/>
  </r>
  <r>
    <s v="CA"/>
    <x v="1"/>
    <d v="2021-03-02T00:00:00"/>
    <s v="Vaccin"/>
    <n v="6"/>
    <n v="161328"/>
    <n v="2021071743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6"/>
    <n v="192"/>
    <n v="0"/>
    <n v="0"/>
    <n v="0"/>
    <n v="0"/>
    <s v=""/>
    <n v="161328"/>
    <n v="0"/>
    <n v="0"/>
  </r>
  <r>
    <s v="CA"/>
    <x v="1"/>
    <d v="2021-03-02T00:00:00"/>
    <s v="Vaccin"/>
    <n v="6"/>
    <n v="162558"/>
    <n v="2021071761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8"/>
    <n v="192"/>
    <n v="0"/>
    <n v="0"/>
    <n v="0"/>
    <n v="0"/>
    <s v=""/>
    <n v="162558"/>
    <n v="0"/>
    <n v="0"/>
  </r>
  <r>
    <s v="CA"/>
    <x v="1"/>
    <d v="2021-03-02T00:00:00"/>
    <s v="Vaccin"/>
    <n v="6"/>
    <n v="162648"/>
    <n v="2021071762"/>
    <d v="2023-07-30T00:00:00"/>
    <n v="0"/>
    <n v="0"/>
    <d v="2023-01-20T00:00:00"/>
    <x v="2"/>
    <s v="COVAX"/>
    <d v="2021-09-27T00:00:00"/>
    <n v="0"/>
    <n v="0"/>
    <m/>
    <n v="6584887"/>
    <n v="24737212"/>
    <n v="25316586"/>
    <d v="2021-09-27T00:00:00"/>
    <d v="2021-03-25T00:00:00"/>
    <d v="2021-03-02T00:00:00"/>
    <d v="2023-04-26T00:00:00"/>
    <n v="763"/>
    <n v="577"/>
    <n v="8631"/>
    <n v="481"/>
    <n v="339"/>
    <n v="192"/>
    <n v="0"/>
    <n v="0"/>
    <n v="0"/>
    <n v="0"/>
    <s v=""/>
    <n v="162648"/>
    <n v="0"/>
    <n v="0"/>
  </r>
  <r>
    <s v="CA"/>
    <x v="1"/>
    <d v="2021-03-02T00:00:00"/>
    <s v="Vaccin"/>
    <n v="10"/>
    <n v="262000"/>
    <s v="202107B1767"/>
    <d v="2023-06-23T00:00:00"/>
    <n v="0"/>
    <n v="0"/>
    <d v="2023-01-20T00:00:00"/>
    <x v="2"/>
    <s v="Bilateral"/>
    <d v="2021-09-13T00:00:00"/>
    <n v="0"/>
    <n v="0"/>
    <m/>
    <n v="6584887"/>
    <n v="0"/>
    <n v="25316586"/>
    <d v="2021-09-13T00:00:00"/>
    <d v="2021-03-25T00:00:00"/>
    <d v="2021-03-02T00:00:00"/>
    <d v="2023-04-26T00:00:00"/>
    <n v="763"/>
    <n v="591"/>
    <n v="8631"/>
    <n v="495"/>
    <n v="530"/>
    <n v="155"/>
    <n v="0"/>
    <n v="0"/>
    <n v="0"/>
    <n v="0"/>
    <s v=""/>
    <n v="262000"/>
    <n v="0"/>
    <n v="0"/>
  </r>
  <r>
    <s v="CA"/>
    <x v="1"/>
    <d v="2021-03-02T00:00:00"/>
    <s v="Vaccin"/>
    <n v="10"/>
    <n v="238000"/>
    <s v="202107B1768"/>
    <d v="2023-06-23T00:00:00"/>
    <n v="0"/>
    <n v="0"/>
    <d v="2023-01-20T00:00:00"/>
    <x v="2"/>
    <s v="COVAX"/>
    <d v="2021-09-13T00:00:00"/>
    <n v="0"/>
    <n v="0"/>
    <m/>
    <n v="6584887"/>
    <n v="24737212"/>
    <n v="25316586"/>
    <d v="2021-09-13T00:00:00"/>
    <d v="2021-03-25T00:00:00"/>
    <d v="2021-03-02T00:00:00"/>
    <d v="2023-04-26T00:00:00"/>
    <n v="763"/>
    <n v="591"/>
    <n v="8631"/>
    <n v="495"/>
    <n v="481"/>
    <n v="155"/>
    <n v="0"/>
    <n v="0"/>
    <n v="0"/>
    <n v="0"/>
    <s v=""/>
    <n v="238000"/>
    <n v="0"/>
    <n v="0"/>
  </r>
  <r>
    <s v="CA"/>
    <x v="1"/>
    <d v="2021-03-02T00:00:00"/>
    <s v="Vaccin"/>
    <n v="10"/>
    <n v="20000"/>
    <s v="202105B0965"/>
    <d v="2023-05-31T00:00:00"/>
    <n v="0"/>
    <n v="0"/>
    <d v="2023-01-20T00:00:00"/>
    <x v="2"/>
    <s v="Bilateral"/>
    <d v="2021-08-05T00:00:00"/>
    <n v="0"/>
    <n v="0"/>
    <m/>
    <n v="6584887"/>
    <n v="0"/>
    <n v="25316586"/>
    <d v="2021-08-05T00:00:00"/>
    <d v="2021-03-25T00:00:00"/>
    <d v="2021-03-02T00:00:00"/>
    <d v="2023-04-26T00:00:00"/>
    <n v="763"/>
    <n v="630"/>
    <n v="8631"/>
    <n v="534"/>
    <n v="38"/>
    <n v="132"/>
    <n v="0"/>
    <n v="0"/>
    <n v="0"/>
    <n v="0"/>
    <s v=""/>
    <n v="20000"/>
    <n v="0"/>
    <n v="0"/>
  </r>
  <r>
    <s v="CA"/>
    <x v="1"/>
    <d v="2021-03-02T00:00:00"/>
    <s v="Vaccin"/>
    <n v="10"/>
    <n v="182160"/>
    <n v="201020097"/>
    <d v="2023-02-28T00:00:00"/>
    <n v="0"/>
    <n v="0"/>
    <d v="2023-01-20T00:00:00"/>
    <x v="2"/>
    <s v="Bilateral"/>
    <d v="2021-03-25T00:00:00"/>
    <n v="0"/>
    <n v="0"/>
    <m/>
    <n v="6584887"/>
    <n v="0"/>
    <n v="25316586"/>
    <d v="2021-03-25T00:00:00"/>
    <d v="2021-03-25T00:00:00"/>
    <d v="2021-03-02T00:00:00"/>
    <d v="2023-04-26T00:00:00"/>
    <n v="763"/>
    <n v="763"/>
    <n v="8631"/>
    <n v="667"/>
    <n v="274"/>
    <n v="40"/>
    <n v="0"/>
    <n v="0"/>
    <n v="0"/>
    <n v="0"/>
    <s v=""/>
    <n v="182160"/>
    <n v="182160"/>
    <n v="0"/>
  </r>
  <r>
    <s v="CA"/>
    <x v="1"/>
    <d v="2021-03-02T00:00:00"/>
    <s v="Vaccin"/>
    <n v="10"/>
    <n v="17840"/>
    <n v="201020098"/>
    <d v="2023-02-28T00:00:00"/>
    <n v="0"/>
    <n v="0"/>
    <d v="2023-01-20T00:00:00"/>
    <x v="2"/>
    <s v="Bilateral"/>
    <d v="2021-03-25T00:00:00"/>
    <n v="0"/>
    <n v="0"/>
    <m/>
    <n v="6584887"/>
    <n v="0"/>
    <n v="25316586"/>
    <d v="2021-03-25T00:00:00"/>
    <d v="2021-03-25T00:00:00"/>
    <d v="2021-03-02T00:00:00"/>
    <d v="2023-04-26T00:00:00"/>
    <n v="763"/>
    <n v="763"/>
    <n v="8631"/>
    <n v="667"/>
    <n v="27"/>
    <n v="40"/>
    <n v="0"/>
    <n v="0"/>
    <n v="0"/>
    <n v="0"/>
    <s v=""/>
    <n v="17840"/>
    <n v="17840"/>
    <n v="0"/>
  </r>
  <r>
    <s v="CA"/>
    <x v="1"/>
    <d v="2021-03-02T00:00:00"/>
    <s v="Vaccin"/>
    <n v="10"/>
    <n v="16200"/>
    <s v="II540821"/>
    <d v="2022-02-28T00:00:00"/>
    <n v="0"/>
    <n v="0"/>
    <d v="2023-01-20T00:00:00"/>
    <x v="4"/>
    <s v="Bilateral"/>
    <d v="2021-09-30T00:00:00"/>
    <n v="0"/>
    <n v="0"/>
    <m/>
    <n v="0"/>
    <n v="0"/>
    <n v="25316586"/>
    <d v="2021-09-30T00:00:00"/>
    <d v="2021-05-11T00:00:00"/>
    <d v="2021-03-02T00:00:00"/>
    <d v="2023-04-26T00:00:00"/>
    <n v="716"/>
    <n v="574"/>
    <n v="0"/>
    <n v="478"/>
    <n v="34"/>
    <s v=""/>
    <n v="0"/>
    <n v="0"/>
    <n v="0"/>
    <s v=""/>
    <s v=""/>
    <n v="16200"/>
    <n v="0"/>
    <n v="0"/>
  </r>
  <r>
    <s v="CA"/>
    <x v="1"/>
    <d v="2021-03-02T00:00:00"/>
    <s v="Vaccin"/>
    <n v="10"/>
    <n v="27000"/>
    <s v="II580821"/>
    <d v="2022-02-28T00:00:00"/>
    <n v="0"/>
    <n v="0"/>
    <d v="2023-01-20T00:00:00"/>
    <x v="4"/>
    <s v="Bilateral"/>
    <d v="2021-09-30T00:00:00"/>
    <n v="0"/>
    <n v="0"/>
    <m/>
    <n v="0"/>
    <n v="0"/>
    <n v="25316586"/>
    <d v="2021-09-30T00:00:00"/>
    <d v="2021-05-11T00:00:00"/>
    <d v="2021-03-02T00:00:00"/>
    <d v="2023-04-26T00:00:00"/>
    <n v="716"/>
    <n v="574"/>
    <n v="0"/>
    <n v="478"/>
    <n v="57"/>
    <s v=""/>
    <n v="0"/>
    <n v="0"/>
    <n v="0"/>
    <s v=""/>
    <s v=""/>
    <n v="27000"/>
    <n v="0"/>
    <n v="0"/>
  </r>
  <r>
    <s v="CA"/>
    <x v="1"/>
    <d v="2021-03-02T00:00:00"/>
    <s v="Vaccin"/>
    <n v="10"/>
    <n v="25000"/>
    <s v="II-120221"/>
    <d v="2021-12-31T00:00:00"/>
    <n v="0"/>
    <n v="0"/>
    <d v="2023-01-20T00:00:00"/>
    <x v="4"/>
    <s v="Bilateral"/>
    <d v="2021-07-15T00:00:00"/>
    <n v="0"/>
    <n v="0"/>
    <m/>
    <n v="0"/>
    <n v="0"/>
    <n v="25316586"/>
    <d v="2021-07-15T00:00:00"/>
    <d v="2021-05-11T00:00:00"/>
    <d v="2021-03-02T00:00:00"/>
    <d v="2023-04-26T00:00:00"/>
    <n v="716"/>
    <n v="651"/>
    <n v="0"/>
    <n v="555"/>
    <n v="46"/>
    <s v=""/>
    <n v="0"/>
    <n v="0"/>
    <n v="0"/>
    <s v=""/>
    <s v=""/>
    <n v="25000"/>
    <n v="0"/>
    <n v="0"/>
  </r>
  <r>
    <s v="CA"/>
    <x v="1"/>
    <d v="2021-03-02T00:00:00"/>
    <s v="Vaccin"/>
    <n v="10"/>
    <n v="20000"/>
    <s v="II-710621"/>
    <d v="2021-12-31T00:00:00"/>
    <n v="0"/>
    <n v="0"/>
    <d v="2023-01-20T00:00:00"/>
    <x v="4"/>
    <s v="Bilateral"/>
    <d v="2021-07-27T00:00:00"/>
    <n v="0"/>
    <n v="0"/>
    <m/>
    <n v="0"/>
    <n v="0"/>
    <n v="25316586"/>
    <d v="2021-07-27T00:00:00"/>
    <d v="2021-05-11T00:00:00"/>
    <d v="2021-03-02T00:00:00"/>
    <d v="2023-04-26T00:00:00"/>
    <n v="716"/>
    <n v="639"/>
    <n v="0"/>
    <n v="543"/>
    <n v="37"/>
    <s v=""/>
    <n v="0"/>
    <n v="0"/>
    <n v="0"/>
    <s v=""/>
    <s v=""/>
    <n v="20000"/>
    <n v="0"/>
    <n v="0"/>
  </r>
  <r>
    <s v="CA"/>
    <x v="1"/>
    <d v="2021-03-02T00:00:00"/>
    <s v="Vaccin"/>
    <n v="10"/>
    <n v="100000"/>
    <s v="I-1030521"/>
    <d v="2021-11-30T00:00:00"/>
    <n v="0"/>
    <n v="0"/>
    <d v="2023-01-20T00:00:00"/>
    <x v="4"/>
    <s v="Bilateral"/>
    <d v="2021-06-17T00:00:00"/>
    <n v="0"/>
    <n v="0"/>
    <m/>
    <n v="0"/>
    <n v="0"/>
    <n v="25316586"/>
    <d v="2021-06-17T00:00:00"/>
    <d v="2021-05-11T00:00:00"/>
    <d v="2021-03-02T00:00:00"/>
    <d v="2023-04-26T00:00:00"/>
    <n v="716"/>
    <n v="679"/>
    <n v="0"/>
    <n v="583"/>
    <n v="172"/>
    <s v=""/>
    <n v="0"/>
    <n v="0"/>
    <n v="0"/>
    <s v=""/>
    <s v=""/>
    <n v="100000"/>
    <n v="0"/>
    <n v="0"/>
  </r>
  <r>
    <s v="CA"/>
    <x v="1"/>
    <d v="2021-03-02T00:00:00"/>
    <s v="Vaccin"/>
    <n v="10"/>
    <n v="25000"/>
    <s v="I-150521"/>
    <d v="2021-11-30T00:00:00"/>
    <n v="0"/>
    <n v="0"/>
    <d v="2023-01-20T00:00:00"/>
    <x v="4"/>
    <s v="Bilateral"/>
    <d v="2021-09-20T00:00:00"/>
    <n v="0"/>
    <n v="0"/>
    <m/>
    <n v="0"/>
    <n v="0"/>
    <n v="25316586"/>
    <d v="2021-09-20T00:00:00"/>
    <d v="2021-05-11T00:00:00"/>
    <d v="2021-03-02T00:00:00"/>
    <d v="2023-04-26T00:00:00"/>
    <n v="716"/>
    <n v="584"/>
    <n v="0"/>
    <n v="488"/>
    <n v="52"/>
    <s v=""/>
    <n v="0"/>
    <n v="0"/>
    <n v="0"/>
    <s v=""/>
    <s v=""/>
    <n v="25000"/>
    <n v="0"/>
    <n v="0"/>
  </r>
  <r>
    <s v="CA"/>
    <x v="1"/>
    <d v="2021-03-02T00:00:00"/>
    <s v="Vaccin"/>
    <n v="10"/>
    <n v="46680"/>
    <s v="I-920521"/>
    <d v="2021-11-30T00:00:00"/>
    <n v="0"/>
    <n v="0"/>
    <d v="2023-01-20T00:00:00"/>
    <x v="4"/>
    <s v="Bilateral"/>
    <d v="2021-06-17T00:00:00"/>
    <n v="0"/>
    <n v="0"/>
    <m/>
    <n v="0"/>
    <n v="0"/>
    <n v="25316586"/>
    <d v="2021-06-17T00:00:00"/>
    <d v="2021-05-11T00:00:00"/>
    <d v="2021-03-02T00:00:00"/>
    <d v="2023-04-26T00:00:00"/>
    <n v="716"/>
    <n v="679"/>
    <n v="0"/>
    <n v="583"/>
    <n v="81"/>
    <s v=""/>
    <n v="0"/>
    <n v="0"/>
    <n v="0"/>
    <s v=""/>
    <s v=""/>
    <n v="46680"/>
    <n v="0"/>
    <n v="0"/>
  </r>
  <r>
    <s v="CA"/>
    <x v="1"/>
    <d v="2021-03-02T00:00:00"/>
    <s v="Vaccin"/>
    <n v="10"/>
    <n v="100150"/>
    <s v="I-930521"/>
    <d v="2021-11-30T00:00:00"/>
    <n v="0"/>
    <n v="0"/>
    <d v="2023-01-20T00:00:00"/>
    <x v="4"/>
    <s v="Bilateral"/>
    <d v="2021-06-10T00:00:00"/>
    <n v="0"/>
    <n v="0"/>
    <m/>
    <n v="0"/>
    <n v="0"/>
    <n v="25316586"/>
    <d v="2021-06-10T00:00:00"/>
    <d v="2021-05-11T00:00:00"/>
    <d v="2021-03-02T00:00:00"/>
    <d v="2023-04-26T00:00:00"/>
    <n v="716"/>
    <n v="686"/>
    <n v="0"/>
    <n v="590"/>
    <n v="170"/>
    <s v=""/>
    <n v="0"/>
    <n v="0"/>
    <n v="0"/>
    <s v=""/>
    <s v=""/>
    <n v="100150"/>
    <n v="0"/>
    <n v="0"/>
  </r>
  <r>
    <s v="CA"/>
    <x v="1"/>
    <d v="2021-03-02T00:00:00"/>
    <s v="Vaccin"/>
    <n v="10"/>
    <n v="25000"/>
    <s v="II1880621"/>
    <d v="2021-11-30T00:00:00"/>
    <n v="0"/>
    <n v="0"/>
    <d v="2023-01-20T00:00:00"/>
    <x v="4"/>
    <s v="Bilateral"/>
    <d v="2021-11-11T00:00:00"/>
    <n v="0"/>
    <n v="0"/>
    <m/>
    <n v="0"/>
    <n v="0"/>
    <n v="25316586"/>
    <d v="2021-11-11T00:00:00"/>
    <d v="2021-05-11T00:00:00"/>
    <d v="2021-03-02T00:00:00"/>
    <d v="2023-04-26T00:00:00"/>
    <n v="716"/>
    <n v="532"/>
    <n v="0"/>
    <n v="436"/>
    <n v="58"/>
    <s v=""/>
    <n v="0"/>
    <n v="0"/>
    <n v="0"/>
    <s v=""/>
    <s v=""/>
    <n v="25000"/>
    <n v="0"/>
    <n v="0"/>
  </r>
  <r>
    <s v="CA"/>
    <x v="1"/>
    <d v="2021-03-02T00:00:00"/>
    <s v="Vaccin"/>
    <n v="10"/>
    <n v="10000"/>
    <s v="II680521"/>
    <d v="2021-11-30T00:00:00"/>
    <n v="0"/>
    <n v="0"/>
    <d v="2023-01-20T00:00:00"/>
    <x v="4"/>
    <s v="Bilateral"/>
    <d v="2021-08-23T00:00:00"/>
    <n v="0"/>
    <n v="0"/>
    <m/>
    <n v="0"/>
    <n v="0"/>
    <n v="25316586"/>
    <d v="2021-08-23T00:00:00"/>
    <d v="2021-05-11T00:00:00"/>
    <d v="2021-03-02T00:00:00"/>
    <d v="2023-04-26T00:00:00"/>
    <n v="716"/>
    <n v="612"/>
    <n v="0"/>
    <n v="516"/>
    <n v="20"/>
    <s v=""/>
    <n v="0"/>
    <n v="0"/>
    <n v="0"/>
    <s v=""/>
    <s v=""/>
    <n v="10000"/>
    <n v="0"/>
    <n v="0"/>
  </r>
  <r>
    <s v="CA"/>
    <x v="1"/>
    <d v="2021-03-02T00:00:00"/>
    <s v="Vaccin"/>
    <n v="10"/>
    <n v="24965"/>
    <s v="I-410421"/>
    <d v="2021-10-31T00:00:00"/>
    <n v="0"/>
    <n v="0"/>
    <d v="2023-01-20T00:00:00"/>
    <x v="4"/>
    <s v="Bilateral"/>
    <d v="2021-06-01T00:00:00"/>
    <n v="0"/>
    <n v="0"/>
    <m/>
    <n v="0"/>
    <n v="0"/>
    <n v="25316586"/>
    <d v="2021-06-01T00:00:00"/>
    <d v="2021-05-11T00:00:00"/>
    <d v="2021-03-02T00:00:00"/>
    <d v="2023-04-26T00:00:00"/>
    <n v="716"/>
    <n v="695"/>
    <n v="0"/>
    <n v="599"/>
    <n v="42"/>
    <s v=""/>
    <n v="0"/>
    <n v="0"/>
    <n v="0"/>
    <s v=""/>
    <s v=""/>
    <n v="24965"/>
    <n v="0"/>
    <n v="0"/>
  </r>
  <r>
    <s v="CA"/>
    <x v="1"/>
    <d v="2021-03-02T00:00:00"/>
    <s v="Vaccin"/>
    <n v="10"/>
    <n v="7600"/>
    <s v="I-560421/5"/>
    <d v="2021-10-31T00:00:00"/>
    <n v="0"/>
    <n v="0"/>
    <d v="2023-01-20T00:00:00"/>
    <x v="4"/>
    <s v="Bilateral"/>
    <d v="2021-05-11T00:00:00"/>
    <n v="0"/>
    <n v="0"/>
    <m/>
    <n v="0"/>
    <n v="0"/>
    <n v="25316586"/>
    <d v="2021-05-11T00:00:00"/>
    <d v="2021-05-11T00:00:00"/>
    <d v="2021-03-02T00:00:00"/>
    <d v="2023-04-26T00:00:00"/>
    <n v="716"/>
    <n v="716"/>
    <n v="0"/>
    <n v="620"/>
    <n v="13"/>
    <s v=""/>
    <n v="0"/>
    <n v="0"/>
    <n v="0"/>
    <s v=""/>
    <s v=""/>
    <n v="7600"/>
    <n v="0"/>
    <n v="0"/>
  </r>
  <r>
    <s v="CA"/>
    <x v="1"/>
    <d v="2021-03-02T00:00:00"/>
    <s v="Vaccin"/>
    <n v="10"/>
    <n v="6300"/>
    <s v="I-600421/1"/>
    <d v="2021-10-31T00:00:00"/>
    <n v="0"/>
    <n v="0"/>
    <d v="2023-01-20T00:00:00"/>
    <x v="4"/>
    <s v="Bilateral"/>
    <d v="2021-05-18T00:00:00"/>
    <n v="0"/>
    <n v="0"/>
    <m/>
    <n v="0"/>
    <n v="0"/>
    <n v="25316586"/>
    <d v="2021-05-18T00:00:00"/>
    <d v="2021-05-11T00:00:00"/>
    <d v="2021-03-02T00:00:00"/>
    <d v="2023-04-26T00:00:00"/>
    <n v="716"/>
    <n v="709"/>
    <n v="0"/>
    <n v="613"/>
    <n v="11"/>
    <s v=""/>
    <n v="0"/>
    <n v="0"/>
    <n v="0"/>
    <s v=""/>
    <s v=""/>
    <n v="6300"/>
    <n v="0"/>
    <n v="0"/>
  </r>
  <r>
    <s v="CA"/>
    <x v="1"/>
    <d v="2021-03-02T00:00:00"/>
    <s v="Vaccin"/>
    <n v="10"/>
    <n v="8100"/>
    <s v="I-600421/3"/>
    <d v="2021-10-31T00:00:00"/>
    <n v="0"/>
    <n v="0"/>
    <d v="2023-01-20T00:00:00"/>
    <x v="4"/>
    <s v="Bilateral"/>
    <d v="2021-05-18T00:00:00"/>
    <n v="0"/>
    <n v="0"/>
    <m/>
    <n v="0"/>
    <n v="0"/>
    <n v="25316586"/>
    <d v="2021-05-18T00:00:00"/>
    <d v="2021-05-11T00:00:00"/>
    <d v="2021-03-02T00:00:00"/>
    <d v="2023-04-26T00:00:00"/>
    <n v="716"/>
    <n v="709"/>
    <n v="0"/>
    <n v="613"/>
    <n v="14"/>
    <s v=""/>
    <n v="0"/>
    <n v="0"/>
    <n v="0"/>
    <s v=""/>
    <s v=""/>
    <n v="8100"/>
    <n v="0"/>
    <n v="0"/>
  </r>
  <r>
    <s v="CA"/>
    <x v="1"/>
    <d v="2021-03-02T00:00:00"/>
    <s v="Vaccin"/>
    <n v="10"/>
    <n v="3320"/>
    <s v="I-870421"/>
    <d v="2021-10-31T00:00:00"/>
    <n v="0"/>
    <n v="0"/>
    <d v="2023-01-20T00:00:00"/>
    <x v="4"/>
    <s v="Bilateral"/>
    <d v="2021-06-17T00:00:00"/>
    <n v="0"/>
    <n v="0"/>
    <m/>
    <n v="0"/>
    <n v="0"/>
    <n v="25316586"/>
    <d v="2021-06-17T00:00:00"/>
    <d v="2021-05-11T00:00:00"/>
    <d v="2021-03-02T00:00:00"/>
    <d v="2023-04-26T00:00:00"/>
    <n v="716"/>
    <n v="679"/>
    <n v="0"/>
    <n v="583"/>
    <n v="6"/>
    <s v=""/>
    <n v="0"/>
    <n v="0"/>
    <n v="0"/>
    <s v=""/>
    <s v=""/>
    <n v="3320"/>
    <n v="0"/>
    <n v="0"/>
  </r>
  <r>
    <s v="CA"/>
    <x v="1"/>
    <d v="2021-03-02T00:00:00"/>
    <s v="Vaccin"/>
    <n v="1"/>
    <n v="8100"/>
    <s v="I-560421/3"/>
    <d v="2021-10-31T00:00:00"/>
    <n v="0"/>
    <n v="0"/>
    <d v="2023-01-20T00:00:00"/>
    <x v="4"/>
    <s v="Bilateral"/>
    <d v="2021-05-11T00:00:00"/>
    <n v="0"/>
    <n v="0"/>
    <m/>
    <n v="0"/>
    <n v="0"/>
    <n v="25316586"/>
    <d v="2021-05-11T00:00:00"/>
    <d v="2021-05-11T00:00:00"/>
    <d v="2021-03-02T00:00:00"/>
    <d v="2023-04-26T00:00:00"/>
    <n v="716"/>
    <n v="716"/>
    <n v="0"/>
    <n v="620"/>
    <n v="14"/>
    <s v=""/>
    <n v="0"/>
    <n v="0"/>
    <n v="0"/>
    <s v=""/>
    <s v=""/>
    <n v="8100"/>
    <n v="0"/>
    <n v="0"/>
  </r>
  <r>
    <s v="CA"/>
    <x v="1"/>
    <d v="2021-03-02T00:00:00"/>
    <s v="Vaccin"/>
    <n v="1"/>
    <n v="8100"/>
    <s v="I-560421/4"/>
    <d v="2021-10-31T00:00:00"/>
    <n v="0"/>
    <n v="0"/>
    <d v="2023-01-20T00:00:00"/>
    <x v="4"/>
    <s v="Bilateral"/>
    <d v="2021-05-11T00:00:00"/>
    <n v="0"/>
    <n v="0"/>
    <m/>
    <n v="0"/>
    <n v="0"/>
    <n v="25316586"/>
    <d v="2021-05-11T00:00:00"/>
    <d v="2021-05-11T00:00:00"/>
    <d v="2021-03-02T00:00:00"/>
    <d v="2023-04-26T00:00:00"/>
    <n v="716"/>
    <n v="716"/>
    <n v="0"/>
    <n v="620"/>
    <n v="14"/>
    <s v=""/>
    <n v="0"/>
    <n v="0"/>
    <n v="0"/>
    <s v=""/>
    <s v=""/>
    <n v="8100"/>
    <n v="0"/>
    <n v="0"/>
  </r>
  <r>
    <s v="CA"/>
    <x v="1"/>
    <d v="2021-03-02T00:00:00"/>
    <s v="Vaccin"/>
    <n v="1"/>
    <n v="6300"/>
    <s v="I-600421/2"/>
    <d v="2021-10-31T00:00:00"/>
    <n v="0"/>
    <n v="0"/>
    <d v="2023-01-20T00:00:00"/>
    <x v="4"/>
    <s v="Bilateral"/>
    <d v="2021-05-18T00:00:00"/>
    <n v="0"/>
    <n v="0"/>
    <m/>
    <n v="0"/>
    <n v="0"/>
    <n v="25316586"/>
    <d v="2021-05-18T00:00:00"/>
    <d v="2021-05-11T00:00:00"/>
    <d v="2021-03-02T00:00:00"/>
    <d v="2023-04-26T00:00:00"/>
    <n v="716"/>
    <n v="709"/>
    <n v="0"/>
    <n v="613"/>
    <n v="11"/>
    <s v=""/>
    <n v="0"/>
    <n v="0"/>
    <n v="0"/>
    <s v=""/>
    <s v=""/>
    <n v="6300"/>
    <n v="0"/>
    <n v="0"/>
  </r>
  <r>
    <s v="CA"/>
    <x v="1"/>
    <d v="2021-03-02T00:00:00"/>
    <s v="Vaccin"/>
    <n v="6"/>
    <n v="35"/>
    <s v="I-470421"/>
    <d v="2021-10-31T00:00:00"/>
    <n v="0"/>
    <n v="0"/>
    <d v="2023-01-20T00:00:00"/>
    <x v="4"/>
    <s v="Bilateral"/>
    <d v="2021-06-01T00:00:00"/>
    <n v="0"/>
    <n v="0"/>
    <m/>
    <n v="0"/>
    <n v="0"/>
    <n v="25316586"/>
    <d v="2021-06-01T00:00:00"/>
    <d v="2021-05-11T00:00:00"/>
    <d v="2021-03-02T00:00:00"/>
    <d v="2023-04-26T00:00:00"/>
    <n v="716"/>
    <n v="695"/>
    <n v="0"/>
    <n v="599"/>
    <n v="1"/>
    <s v=""/>
    <n v="0"/>
    <n v="0"/>
    <n v="0"/>
    <s v=""/>
    <s v=""/>
    <n v="35"/>
    <n v="0"/>
    <n v="0"/>
  </r>
  <r>
    <s v="CA"/>
    <x v="1"/>
    <d v="2021-03-02T00:00:00"/>
    <s v="Vaccin"/>
    <n v="6"/>
    <n v="8100"/>
    <s v="I-560421/1"/>
    <d v="2021-10-31T00:00:00"/>
    <n v="0"/>
    <n v="0"/>
    <d v="2023-01-20T00:00:00"/>
    <x v="4"/>
    <s v="Bilateral"/>
    <d v="2021-05-11T00:00:00"/>
    <n v="0"/>
    <n v="0"/>
    <m/>
    <n v="0"/>
    <n v="0"/>
    <n v="25316586"/>
    <d v="2021-05-11T00:00:00"/>
    <d v="2021-05-11T00:00:00"/>
    <d v="2021-03-02T00:00:00"/>
    <d v="2023-04-26T00:00:00"/>
    <n v="716"/>
    <n v="716"/>
    <n v="0"/>
    <n v="620"/>
    <n v="14"/>
    <s v=""/>
    <n v="0"/>
    <n v="0"/>
    <n v="0"/>
    <s v=""/>
    <s v=""/>
    <n v="8100"/>
    <n v="0"/>
    <n v="0"/>
  </r>
  <r>
    <s v="CA"/>
    <x v="1"/>
    <d v="2021-03-02T00:00:00"/>
    <s v="Vaccin"/>
    <n v="6"/>
    <n v="8100"/>
    <s v="I-560421/2"/>
    <d v="2021-10-31T00:00:00"/>
    <n v="0"/>
    <n v="0"/>
    <d v="2023-01-20T00:00:00"/>
    <x v="4"/>
    <s v="Bilateral"/>
    <d v="2021-05-11T00:00:00"/>
    <n v="0"/>
    <n v="0"/>
    <m/>
    <n v="0"/>
    <n v="0"/>
    <n v="25316586"/>
    <d v="2021-05-11T00:00:00"/>
    <d v="2021-05-11T00:00:00"/>
    <d v="2021-03-02T00:00:00"/>
    <d v="2023-04-26T00:00:00"/>
    <n v="716"/>
    <n v="716"/>
    <n v="0"/>
    <n v="620"/>
    <n v="14"/>
    <s v=""/>
    <n v="0"/>
    <n v="0"/>
    <n v="0"/>
    <s v=""/>
    <s v=""/>
    <n v="8100"/>
    <n v="0"/>
    <n v="0"/>
  </r>
  <r>
    <s v="CA"/>
    <x v="1"/>
    <d v="2021-03-02T00:00:00"/>
    <s v="Vaccin"/>
    <n v="1"/>
    <n v="4300"/>
    <s v="I-440321"/>
    <d v="2021-09-30T00:00:00"/>
    <n v="0"/>
    <n v="0"/>
    <d v="2023-01-20T00:00:00"/>
    <x v="4"/>
    <s v="Bilateral"/>
    <d v="2021-05-18T00:00:00"/>
    <n v="0"/>
    <n v="0"/>
    <m/>
    <n v="0"/>
    <n v="0"/>
    <n v="25316586"/>
    <d v="2021-05-18T00:00:00"/>
    <d v="2021-05-11T00:00:00"/>
    <d v="2021-03-02T00:00:00"/>
    <d v="2023-04-26T00:00:00"/>
    <n v="716"/>
    <n v="709"/>
    <n v="0"/>
    <n v="613"/>
    <n v="8"/>
    <s v=""/>
    <n v="0"/>
    <n v="0"/>
    <n v="0"/>
    <s v=""/>
    <s v=""/>
    <n v="4300"/>
    <n v="0"/>
    <n v="0"/>
  </r>
  <r>
    <s v="CA"/>
    <x v="1"/>
    <d v="2021-03-02T00:00:00"/>
    <s v="Vaccin"/>
    <n v="6"/>
    <n v="50"/>
    <s v="II-120221"/>
    <d v="2021-08-31T00:00:00"/>
    <n v="0"/>
    <n v="0"/>
    <d v="2023-01-20T00:00:00"/>
    <x v="4"/>
    <s v="Bilateral"/>
    <d v="2021-06-10T00:00:00"/>
    <n v="0"/>
    <n v="0"/>
    <m/>
    <n v="0"/>
    <n v="0"/>
    <n v="25316586"/>
    <d v="2021-06-10T00:00:00"/>
    <d v="2021-05-11T00:00:00"/>
    <d v="2021-03-02T00:00:00"/>
    <d v="2023-04-26T00:00:00"/>
    <n v="716"/>
    <n v="686"/>
    <n v="0"/>
    <n v="590"/>
    <n v="1"/>
    <s v=""/>
    <n v="0"/>
    <n v="0"/>
    <n v="0"/>
    <s v=""/>
    <s v=""/>
    <n v="50"/>
    <n v="0"/>
    <n v="0"/>
  </r>
  <r>
    <s v="CA"/>
    <x v="1"/>
    <d v="2021-03-02T00:00:00"/>
    <s v="Vaccin"/>
    <n v="6"/>
    <n v="150"/>
    <s v="II-120221"/>
    <d v="2021-08-31T00:00:00"/>
    <n v="0"/>
    <n v="0"/>
    <d v="2023-01-20T00:00:00"/>
    <x v="4"/>
    <s v="Bilateral"/>
    <d v="2021-06-17T00:00:00"/>
    <n v="0"/>
    <n v="0"/>
    <m/>
    <n v="0"/>
    <n v="0"/>
    <n v="25316586"/>
    <d v="2021-06-17T00:00:00"/>
    <d v="2021-05-11T00:00:00"/>
    <d v="2021-03-02T00:00:00"/>
    <d v="2023-04-26T00:00:00"/>
    <n v="716"/>
    <n v="679"/>
    <n v="0"/>
    <n v="583"/>
    <n v="1"/>
    <s v=""/>
    <n v="0"/>
    <n v="0"/>
    <n v="0"/>
    <s v=""/>
    <s v=""/>
    <n v="150"/>
    <n v="0"/>
    <n v="0"/>
  </r>
  <r>
    <s v="WA"/>
    <x v="2"/>
    <d v="2021-03-29T00:00:00"/>
    <s v="Vaccin"/>
    <n v="10"/>
    <n v="10400"/>
    <s v="ACB3797"/>
    <d v="2022-02-28T00:00:00"/>
    <n v="0"/>
    <n v="1000"/>
    <d v="2023-05-02T00:00:00"/>
    <x v="0"/>
    <s v="COVAX"/>
    <d v="2022-01-30T00:00:00"/>
    <n v="0"/>
    <n v="0"/>
    <m/>
    <n v="130253"/>
    <n v="2893955"/>
    <n v="3694544"/>
    <d v="2022-01-30T00:00:00"/>
    <d v="2021-03-11T00:00:00"/>
    <d v="2021-03-11T00:00:00"/>
    <d v="2022-11-02T00:00:00"/>
    <n v="602"/>
    <n v="277"/>
    <n v="217"/>
    <n v="458"/>
    <n v="21"/>
    <s v=""/>
    <n v="0"/>
    <n v="0"/>
    <n v="0"/>
    <s v=""/>
    <s v=""/>
    <n v="9400"/>
    <n v="0"/>
    <n v="0"/>
  </r>
  <r>
    <s v="WA"/>
    <x v="2"/>
    <d v="2021-03-29T00:00:00"/>
    <s v="Vaccin"/>
    <n v="10"/>
    <n v="93600"/>
    <n v="210361"/>
    <d v="2021-12-31T00:00:00"/>
    <n v="0"/>
    <n v="7680"/>
    <d v="2023-05-02T00:00:00"/>
    <x v="0"/>
    <s v="COVAX"/>
    <d v="2021-10-21T00:00:00"/>
    <n v="0"/>
    <n v="21600"/>
    <s v="Incineration"/>
    <n v="130253"/>
    <n v="2893955"/>
    <n v="3694544"/>
    <d v="2021-10-21T00:00:00"/>
    <d v="2021-03-11T00:00:00"/>
    <d v="2021-03-11T00:00:00"/>
    <d v="2022-11-02T00:00:00"/>
    <n v="602"/>
    <n v="378"/>
    <n v="217"/>
    <n v="559"/>
    <n v="116"/>
    <s v=""/>
    <n v="0"/>
    <n v="0"/>
    <n v="0"/>
    <s v=""/>
    <s v=""/>
    <n v="64320"/>
    <n v="0"/>
    <n v="0"/>
  </r>
  <r>
    <s v="WA"/>
    <x v="2"/>
    <d v="2021-03-29T00:00:00"/>
    <s v="Vaccin"/>
    <n v="10"/>
    <n v="40800"/>
    <s v="ACA3094"/>
    <d v="2021-12-31T00:00:00"/>
    <n v="0"/>
    <n v="17520"/>
    <d v="2023-05-02T00:00:00"/>
    <x v="0"/>
    <s v="COVAX"/>
    <d v="2021-09-26T00:00:00"/>
    <n v="0"/>
    <n v="0"/>
    <m/>
    <n v="130253"/>
    <n v="2893955"/>
    <n v="3694544"/>
    <d v="2021-09-26T00:00:00"/>
    <d v="2021-03-11T00:00:00"/>
    <d v="2021-03-11T00:00:00"/>
    <d v="2022-11-02T00:00:00"/>
    <n v="602"/>
    <n v="403"/>
    <n v="217"/>
    <n v="584"/>
    <n v="40"/>
    <s v=""/>
    <n v="0"/>
    <n v="0"/>
    <n v="0"/>
    <s v=""/>
    <s v=""/>
    <n v="23280"/>
    <n v="0"/>
    <n v="0"/>
  </r>
  <r>
    <s v="WA"/>
    <x v="2"/>
    <d v="2021-03-29T00:00:00"/>
    <s v="Vaccin"/>
    <n v="10"/>
    <n v="94000"/>
    <s v="4121Z009"/>
    <d v="2021-07-16T00:00:00"/>
    <n v="0"/>
    <n v="41620"/>
    <d v="2023-05-02T00:00:00"/>
    <x v="0"/>
    <s v="COVAX"/>
    <d v="2021-03-11T00:00:00"/>
    <n v="50000"/>
    <n v="25200"/>
    <s v="Incineration"/>
    <n v="130253"/>
    <n v="2893955"/>
    <n v="3694544"/>
    <d v="2021-03-11T00:00:00"/>
    <d v="2021-03-11T00:00:00"/>
    <d v="2021-03-11T00:00:00"/>
    <d v="2022-11-02T00:00:00"/>
    <n v="602"/>
    <n v="602"/>
    <n v="217"/>
    <n v="783"/>
    <n v="35"/>
    <s v=""/>
    <n v="0"/>
    <n v="0"/>
    <n v="0"/>
    <s v=""/>
    <s v=""/>
    <n v="27180"/>
    <n v="27180"/>
    <n v="0"/>
  </r>
  <r>
    <s v="WA"/>
    <x v="2"/>
    <d v="2021-03-29T00:00:00"/>
    <s v="Vaccin"/>
    <n v="1"/>
    <n v="302400"/>
    <s v="ACC1439"/>
    <d v="2023-10-31T00:00:00"/>
    <n v="84000"/>
    <n v="0"/>
    <d v="2023-05-02T00:00:00"/>
    <x v="1"/>
    <s v="COVAX"/>
    <d v="2022-01-24T00:00:00"/>
    <n v="0"/>
    <n v="0"/>
    <m/>
    <n v="2207486"/>
    <n v="2893955"/>
    <n v="3694544"/>
    <d v="2022-01-24T00:00:00"/>
    <d v="2021-07-26T00:00:00"/>
    <d v="2021-03-11T00:00:00"/>
    <d v="2022-11-02T00:00:00"/>
    <n v="465"/>
    <n v="283"/>
    <n v="4748"/>
    <n v="464"/>
    <n v="471"/>
    <n v="183"/>
    <n v="0"/>
    <n v="0"/>
    <n v="84000"/>
    <n v="460"/>
    <s v=""/>
    <n v="218400"/>
    <n v="0"/>
    <n v="0"/>
  </r>
  <r>
    <s v="WA"/>
    <x v="2"/>
    <d v="2021-03-29T00:00:00"/>
    <s v="Vaccin"/>
    <n v="1"/>
    <n v="885600"/>
    <s v="ACC1443"/>
    <d v="2023-10-31T00:00:00"/>
    <n v="885600"/>
    <n v="0"/>
    <d v="2023-05-02T00:00:00"/>
    <x v="1"/>
    <s v="Bilateral"/>
    <d v="2022-03-17T00:00:00"/>
    <n v="0"/>
    <n v="0"/>
    <m/>
    <n v="2207486"/>
    <n v="493153"/>
    <n v="3694544"/>
    <d v="2022-03-17T00:00:00"/>
    <d v="2021-07-26T00:00:00"/>
    <d v="2021-03-11T00:00:00"/>
    <d v="2022-11-02T00:00:00"/>
    <n v="465"/>
    <n v="231"/>
    <n v="4748"/>
    <n v="412"/>
    <n v="0"/>
    <n v="183"/>
    <n v="0"/>
    <n v="0"/>
    <n v="885600"/>
    <n v="4840"/>
    <n v="1"/>
    <n v="0"/>
    <n v="0"/>
    <n v="0"/>
  </r>
  <r>
    <s v="WA"/>
    <x v="2"/>
    <d v="2021-03-29T00:00:00"/>
    <s v="Vaccin"/>
    <n v="1"/>
    <n v="100800"/>
    <s v="XE662"/>
    <d v="2023-09-30T00:00:00"/>
    <n v="0"/>
    <n v="0"/>
    <d v="2023-05-02T00:00:00"/>
    <x v="1"/>
    <s v="AVAT"/>
    <d v="2022-01-19T00:00:00"/>
    <n v="0"/>
    <n v="0"/>
    <m/>
    <n v="2207486"/>
    <n v="259706"/>
    <n v="3694544"/>
    <d v="2022-01-19T00:00:00"/>
    <d v="2021-07-26T00:00:00"/>
    <d v="2021-03-11T00:00:00"/>
    <d v="2022-11-02T00:00:00"/>
    <n v="465"/>
    <n v="288"/>
    <n v="4748"/>
    <n v="469"/>
    <n v="215"/>
    <n v="152"/>
    <n v="0"/>
    <n v="0"/>
    <n v="0"/>
    <n v="0"/>
    <s v=""/>
    <n v="100800"/>
    <n v="0"/>
    <n v="0"/>
  </r>
  <r>
    <s v="WA"/>
    <x v="2"/>
    <d v="2021-03-29T00:00:00"/>
    <s v="Vaccin"/>
    <n v="1"/>
    <n v="115200"/>
    <s v="215H21A"/>
    <d v="2023-08-31T00:00:00"/>
    <n v="0"/>
    <n v="0"/>
    <d v="2023-05-02T00:00:00"/>
    <x v="1"/>
    <s v="COVAX"/>
    <d v="2022-02-28T00:00:00"/>
    <n v="0"/>
    <n v="0"/>
    <m/>
    <n v="2207486"/>
    <n v="2893955"/>
    <n v="3694544"/>
    <d v="2022-02-28T00:00:00"/>
    <d v="2021-07-26T00:00:00"/>
    <d v="2021-03-11T00:00:00"/>
    <d v="2022-11-02T00:00:00"/>
    <n v="465"/>
    <n v="248"/>
    <n v="4748"/>
    <n v="429"/>
    <n v="269"/>
    <n v="122"/>
    <n v="0"/>
    <n v="0"/>
    <n v="0"/>
    <n v="0"/>
    <s v=""/>
    <n v="115200"/>
    <n v="0"/>
    <n v="0"/>
  </r>
  <r>
    <s v="WA"/>
    <x v="2"/>
    <d v="2021-03-29T00:00:00"/>
    <s v="Vaccin"/>
    <n v="1"/>
    <n v="364800"/>
    <s v="ACB0239"/>
    <d v="2023-08-01T00:00:00"/>
    <n v="0"/>
    <n v="0"/>
    <d v="2023-05-02T00:00:00"/>
    <x v="1"/>
    <s v="COVAX"/>
    <d v="2021-12-06T00:00:00"/>
    <n v="0"/>
    <n v="0"/>
    <m/>
    <n v="2207486"/>
    <n v="2893955"/>
    <n v="3694544"/>
    <d v="2021-12-06T00:00:00"/>
    <d v="2021-07-26T00:00:00"/>
    <d v="2021-03-11T00:00:00"/>
    <d v="2022-11-02T00:00:00"/>
    <n v="465"/>
    <n v="332"/>
    <n v="4748"/>
    <n v="513"/>
    <n v="712"/>
    <n v="92"/>
    <n v="0"/>
    <n v="0"/>
    <n v="0"/>
    <n v="0"/>
    <s v=""/>
    <n v="364800"/>
    <n v="0"/>
    <n v="0"/>
  </r>
  <r>
    <s v="WA"/>
    <x v="2"/>
    <d v="2021-03-29T00:00:00"/>
    <s v="Vaccin"/>
    <n v="1"/>
    <n v="38400"/>
    <s v="ACB5522"/>
    <d v="2023-08-01T00:00:00"/>
    <n v="0"/>
    <n v="0"/>
    <d v="2023-05-02T00:00:00"/>
    <x v="1"/>
    <s v="COVAX"/>
    <d v="2021-12-06T00:00:00"/>
    <n v="0"/>
    <n v="0"/>
    <m/>
    <n v="2207486"/>
    <n v="2893955"/>
    <n v="3694544"/>
    <d v="2021-12-06T00:00:00"/>
    <d v="2021-07-26T00:00:00"/>
    <d v="2021-03-11T00:00:00"/>
    <d v="2022-11-02T00:00:00"/>
    <n v="465"/>
    <n v="332"/>
    <n v="4748"/>
    <n v="513"/>
    <n v="75"/>
    <n v="92"/>
    <n v="0"/>
    <n v="0"/>
    <n v="0"/>
    <n v="0"/>
    <s v=""/>
    <n v="38400"/>
    <n v="0"/>
    <n v="0"/>
  </r>
  <r>
    <s v="WA"/>
    <x v="2"/>
    <d v="2021-03-29T00:00:00"/>
    <s v="Vaccin"/>
    <n v="1"/>
    <n v="189600"/>
    <s v="X442"/>
    <d v="2023-06-01T00:00:00"/>
    <n v="0"/>
    <n v="0"/>
    <d v="2023-05-02T00:00:00"/>
    <x v="1"/>
    <s v="AVAT"/>
    <d v="2021-10-15T00:00:00"/>
    <n v="0"/>
    <n v="0"/>
    <m/>
    <n v="2207486"/>
    <n v="259706"/>
    <n v="3694544"/>
    <d v="2021-10-15T00:00:00"/>
    <d v="2021-07-26T00:00:00"/>
    <d v="2021-03-11T00:00:00"/>
    <d v="2022-11-02T00:00:00"/>
    <n v="465"/>
    <n v="384"/>
    <n v="4748"/>
    <n v="565"/>
    <n v="336"/>
    <n v="31"/>
    <n v="0"/>
    <n v="0"/>
    <n v="0"/>
    <n v="0"/>
    <s v=""/>
    <n v="189600"/>
    <n v="0"/>
    <n v="0"/>
  </r>
  <r>
    <s v="WA"/>
    <x v="2"/>
    <d v="2021-03-29T00:00:00"/>
    <s v="Vaccin"/>
    <n v="1"/>
    <n v="55200"/>
    <s v="XE443"/>
    <d v="2023-06-01T00:00:00"/>
    <n v="0"/>
    <n v="0"/>
    <d v="2023-05-02T00:00:00"/>
    <x v="1"/>
    <s v="AVAT"/>
    <d v="2021-10-07T00:00:00"/>
    <n v="0"/>
    <n v="0"/>
    <m/>
    <n v="2207486"/>
    <n v="259706"/>
    <n v="3694544"/>
    <d v="2021-10-07T00:00:00"/>
    <d v="2021-07-26T00:00:00"/>
    <d v="2021-03-11T00:00:00"/>
    <d v="2022-11-02T00:00:00"/>
    <n v="465"/>
    <n v="392"/>
    <n v="4748"/>
    <n v="573"/>
    <n v="97"/>
    <n v="31"/>
    <n v="0"/>
    <n v="0"/>
    <n v="0"/>
    <n v="0"/>
    <s v=""/>
    <n v="55200"/>
    <n v="0"/>
    <n v="0"/>
  </r>
  <r>
    <s v="WA"/>
    <x v="2"/>
    <d v="2021-03-29T00:00:00"/>
    <s v="Vaccin"/>
    <n v="1"/>
    <n v="52800"/>
    <s v="XE437"/>
    <d v="2023-05-01T00:00:00"/>
    <n v="0"/>
    <n v="0"/>
    <d v="2023-05-02T00:00:00"/>
    <x v="1"/>
    <s v="AVAT"/>
    <d v="2021-09-09T00:00:00"/>
    <n v="0"/>
    <n v="0"/>
    <m/>
    <n v="2207486"/>
    <n v="259706"/>
    <n v="3694544"/>
    <d v="2021-09-09T00:00:00"/>
    <d v="2021-07-26T00:00:00"/>
    <d v="2021-03-11T00:00:00"/>
    <d v="2022-11-02T00:00:00"/>
    <n v="465"/>
    <n v="420"/>
    <n v="4748"/>
    <n v="601"/>
    <n v="88"/>
    <n v="0"/>
    <n v="0"/>
    <n v="0"/>
    <n v="0"/>
    <s v=""/>
    <s v=""/>
    <n v="52800"/>
    <n v="0"/>
    <n v="0"/>
  </r>
  <r>
    <s v="WA"/>
    <x v="2"/>
    <d v="2021-03-29T00:00:00"/>
    <s v="Vaccin"/>
    <n v="1"/>
    <n v="168000"/>
    <s v="219C21-2A"/>
    <d v="2023-02-06T00:00:00"/>
    <n v="0"/>
    <n v="0"/>
    <d v="2023-05-02T00:00:00"/>
    <x v="1"/>
    <s v="COVAX"/>
    <d v="2021-11-07T00:00:00"/>
    <n v="0"/>
    <n v="0"/>
    <m/>
    <n v="2207486"/>
    <n v="2893955"/>
    <n v="3694544"/>
    <d v="2021-11-07T00:00:00"/>
    <d v="2021-07-26T00:00:00"/>
    <d v="2021-03-11T00:00:00"/>
    <d v="2022-11-02T00:00:00"/>
    <n v="465"/>
    <n v="361"/>
    <n v="4748"/>
    <n v="542"/>
    <n v="310"/>
    <s v=""/>
    <n v="0"/>
    <n v="0"/>
    <n v="0"/>
    <s v=""/>
    <s v=""/>
    <n v="168000"/>
    <n v="0"/>
    <n v="0"/>
  </r>
  <r>
    <s v="WA"/>
    <x v="2"/>
    <d v="2021-03-29T00:00:00"/>
    <s v="Vaccin"/>
    <n v="1"/>
    <n v="336000"/>
    <s v="220C21A"/>
    <d v="2022-11-04T00:00:00"/>
    <n v="0"/>
    <n v="0"/>
    <d v="2023-05-02T00:00:00"/>
    <x v="1"/>
    <s v="COVAX"/>
    <d v="2021-10-22T00:00:00"/>
    <n v="0"/>
    <n v="0"/>
    <m/>
    <n v="2207486"/>
    <n v="2893955"/>
    <n v="3694544"/>
    <d v="2021-10-22T00:00:00"/>
    <d v="2021-07-26T00:00:00"/>
    <d v="2021-03-11T00:00:00"/>
    <d v="2022-11-02T00:00:00"/>
    <n v="465"/>
    <n v="377"/>
    <n v="4748"/>
    <n v="558"/>
    <n v="603"/>
    <s v=""/>
    <n v="0"/>
    <n v="0"/>
    <n v="0"/>
    <s v=""/>
    <s v=""/>
    <n v="336000"/>
    <n v="0"/>
    <n v="0"/>
  </r>
  <r>
    <s v="WA"/>
    <x v="2"/>
    <d v="2021-03-29T00:00:00"/>
    <s v="Vaccin"/>
    <n v="1"/>
    <n v="336000"/>
    <s v="201E21A"/>
    <d v="2022-08-03T00:00:00"/>
    <n v="0"/>
    <n v="336000"/>
    <d v="2023-05-02T00:00:00"/>
    <x v="1"/>
    <s v="AVAT"/>
    <d v="2022-02-16T00:00:00"/>
    <n v="0"/>
    <n v="0"/>
    <m/>
    <n v="2207486"/>
    <n v="259706"/>
    <n v="3694544"/>
    <d v="2022-02-16T00:00:00"/>
    <d v="2021-07-26T00:00:00"/>
    <d v="2021-03-11T00:00:00"/>
    <d v="2022-11-02T00:00:00"/>
    <n v="465"/>
    <n v="260"/>
    <n v="4748"/>
    <n v="441"/>
    <n v="0"/>
    <s v=""/>
    <n v="0"/>
    <n v="0"/>
    <n v="0"/>
    <s v=""/>
    <s v=""/>
    <n v="0"/>
    <n v="0"/>
    <n v="0"/>
  </r>
  <r>
    <s v="WA"/>
    <x v="2"/>
    <d v="2021-03-29T00:00:00"/>
    <s v="Vaccin"/>
    <n v="1"/>
    <n v="168000"/>
    <s v="217D21A"/>
    <d v="2022-05-29T00:00:00"/>
    <n v="0"/>
    <n v="0"/>
    <d v="2023-05-02T00:00:00"/>
    <x v="1"/>
    <s v="COVAX"/>
    <d v="2021-12-09T00:00:00"/>
    <n v="0"/>
    <n v="0"/>
    <m/>
    <n v="2207486"/>
    <n v="2893955"/>
    <n v="3694544"/>
    <d v="2021-12-09T00:00:00"/>
    <d v="2021-07-26T00:00:00"/>
    <d v="2021-03-11T00:00:00"/>
    <d v="2022-11-02T00:00:00"/>
    <n v="465"/>
    <n v="329"/>
    <n v="4748"/>
    <n v="510"/>
    <n v="330"/>
    <s v=""/>
    <n v="0"/>
    <n v="0"/>
    <n v="0"/>
    <s v=""/>
    <s v=""/>
    <n v="168000"/>
    <n v="0"/>
    <n v="0"/>
  </r>
  <r>
    <s v="WA"/>
    <x v="2"/>
    <d v="2021-03-29T00:00:00"/>
    <s v="Vaccin"/>
    <n v="1"/>
    <n v="302400"/>
    <n v="1822792"/>
    <d v="2021-12-02T00:00:00"/>
    <n v="0"/>
    <n v="0"/>
    <d v="2023-05-02T00:00:00"/>
    <x v="1"/>
    <s v="COVAX"/>
    <d v="2021-07-26T00:00:00"/>
    <n v="0"/>
    <n v="0"/>
    <m/>
    <n v="2207486"/>
    <n v="2893955"/>
    <n v="3694544"/>
    <d v="2021-07-26T00:00:00"/>
    <d v="2021-07-26T00:00:00"/>
    <d v="2021-03-11T00:00:00"/>
    <d v="2022-11-02T00:00:00"/>
    <n v="465"/>
    <n v="465"/>
    <n v="4748"/>
    <n v="646"/>
    <n v="469"/>
    <s v=""/>
    <n v="0"/>
    <n v="0"/>
    <n v="0"/>
    <s v=""/>
    <s v=""/>
    <n v="302400"/>
    <n v="0"/>
    <n v="0"/>
  </r>
  <r>
    <s v="WA"/>
    <x v="2"/>
    <d v="2021-03-29T00:00:00"/>
    <s v="Vaccin"/>
    <n v="10"/>
    <n v="474000"/>
    <s v="074J21A"/>
    <d v="2022-05-09T00:00:00"/>
    <n v="0"/>
    <n v="73100"/>
    <d v="2023-05-02T00:00:00"/>
    <x v="5"/>
    <s v="COVAX"/>
    <d v="2021-12-27T00:00:00"/>
    <n v="0"/>
    <n v="0"/>
    <m/>
    <n v="259706"/>
    <n v="2893955"/>
    <n v="3694544"/>
    <d v="2021-12-27T00:00:00"/>
    <d v="2021-12-27T00:00:00"/>
    <d v="2021-03-11T00:00:00"/>
    <d v="2022-11-02T00:00:00"/>
    <n v="311"/>
    <n v="311"/>
    <n v="836"/>
    <n v="492"/>
    <n v="815"/>
    <s v=""/>
    <n v="0"/>
    <n v="0"/>
    <n v="0"/>
    <s v=""/>
    <s v=""/>
    <n v="400900"/>
    <n v="0"/>
    <n v="0"/>
  </r>
  <r>
    <s v="WA"/>
    <x v="2"/>
    <d v="2021-03-29T00:00:00"/>
    <s v="Vaccin"/>
    <n v="10"/>
    <n v="26400"/>
    <s v="074J21A"/>
    <d v="2022-05-09T00:00:00"/>
    <n v="0"/>
    <n v="0"/>
    <d v="2023-05-02T00:00:00"/>
    <x v="5"/>
    <s v="COVAX"/>
    <d v="2022-01-09T00:00:00"/>
    <n v="0"/>
    <n v="0"/>
    <m/>
    <n v="259706"/>
    <n v="2893955"/>
    <n v="3694544"/>
    <d v="2022-01-09T00:00:00"/>
    <d v="2021-12-27T00:00:00"/>
    <d v="2021-03-11T00:00:00"/>
    <d v="2022-11-02T00:00:00"/>
    <n v="311"/>
    <n v="298"/>
    <n v="836"/>
    <n v="479"/>
    <n v="56"/>
    <s v=""/>
    <n v="0"/>
    <n v="0"/>
    <n v="0"/>
    <s v=""/>
    <s v=""/>
    <n v="26400"/>
    <n v="0"/>
    <n v="0"/>
  </r>
  <r>
    <s v="WA"/>
    <x v="2"/>
    <d v="2021-03-29T00:00:00"/>
    <s v="Vaccin"/>
    <n v="10"/>
    <n v="99450"/>
    <s v="FR4875"/>
    <d v="2023-03-31T00:00:00"/>
    <n v="0"/>
    <n v="70200"/>
    <d v="2023-05-02T00:00:00"/>
    <x v="6"/>
    <s v="COVAX"/>
    <d v="2022-05-27T00:00:00"/>
    <n v="0"/>
    <n v="0"/>
    <m/>
    <n v="556216"/>
    <n v="2893955"/>
    <n v="3694544"/>
    <d v="2022-05-27T00:00:00"/>
    <d v="2021-09-30T00:00:00"/>
    <d v="2021-03-11T00:00:00"/>
    <d v="2022-11-02T00:00:00"/>
    <n v="399"/>
    <n v="160"/>
    <n v="1395"/>
    <n v="341"/>
    <n v="86"/>
    <s v=""/>
    <n v="0"/>
    <n v="0"/>
    <n v="0"/>
    <s v=""/>
    <s v=""/>
    <n v="29250"/>
    <n v="0"/>
    <n v="0"/>
  </r>
  <r>
    <s v="WA"/>
    <x v="2"/>
    <d v="2021-03-29T00:00:00"/>
    <s v="Vaccin"/>
    <n v="6"/>
    <n v="99450"/>
    <s v="FT0067"/>
    <d v="2023-03-31T00:00:00"/>
    <n v="0"/>
    <n v="99450"/>
    <d v="2023-05-02T00:00:00"/>
    <x v="6"/>
    <s v="COVAX"/>
    <d v="2022-06-27T00:00:00"/>
    <n v="0"/>
    <n v="0"/>
    <m/>
    <n v="556216"/>
    <n v="2893955"/>
    <n v="3694544"/>
    <d v="2022-06-27T00:00:00"/>
    <d v="2021-09-30T00:00:00"/>
    <d v="2021-03-11T00:00:00"/>
    <d v="2022-11-02T00:00:00"/>
    <n v="399"/>
    <n v="129"/>
    <n v="1395"/>
    <n v="310"/>
    <n v="0"/>
    <s v=""/>
    <n v="0"/>
    <n v="0"/>
    <n v="0"/>
    <s v=""/>
    <s v=""/>
    <n v="0"/>
    <n v="0"/>
    <n v="0"/>
  </r>
  <r>
    <s v="WA"/>
    <x v="2"/>
    <d v="2021-03-29T00:00:00"/>
    <s v="Vaccin"/>
    <n v="6"/>
    <n v="99450"/>
    <s v="FT0875"/>
    <d v="2023-03-31T00:00:00"/>
    <n v="0"/>
    <n v="5850"/>
    <d v="2023-05-02T00:00:00"/>
    <x v="6"/>
    <s v="COVAX"/>
    <d v="2022-04-30T00:00:00"/>
    <n v="0"/>
    <n v="0"/>
    <m/>
    <n v="556216"/>
    <n v="2893955"/>
    <n v="3694544"/>
    <d v="2022-04-30T00:00:00"/>
    <d v="2021-09-30T00:00:00"/>
    <d v="2021-03-11T00:00:00"/>
    <d v="2022-11-02T00:00:00"/>
    <n v="399"/>
    <n v="187"/>
    <n v="1395"/>
    <n v="368"/>
    <n v="255"/>
    <s v=""/>
    <n v="0"/>
    <n v="0"/>
    <n v="0"/>
    <s v=""/>
    <s v=""/>
    <n v="93600"/>
    <n v="0"/>
    <n v="0"/>
  </r>
  <r>
    <s v="WA"/>
    <x v="2"/>
    <d v="2021-03-29T00:00:00"/>
    <s v="Vaccin"/>
    <n v="6"/>
    <n v="99450"/>
    <s v="FT5336"/>
    <d v="2022-09-01T00:00:00"/>
    <n v="0"/>
    <n v="0"/>
    <d v="2023-05-02T00:00:00"/>
    <x v="6"/>
    <s v="COVAX"/>
    <d v="2022-03-25T00:00:00"/>
    <n v="0"/>
    <n v="0"/>
    <m/>
    <n v="556216"/>
    <n v="2893955"/>
    <n v="3694544"/>
    <d v="2022-03-25T00:00:00"/>
    <d v="2021-09-30T00:00:00"/>
    <d v="2021-03-11T00:00:00"/>
    <d v="2022-11-02T00:00:00"/>
    <n v="399"/>
    <n v="223"/>
    <n v="1395"/>
    <n v="404"/>
    <n v="247"/>
    <s v=""/>
    <n v="0"/>
    <n v="0"/>
    <n v="0"/>
    <s v=""/>
    <s v=""/>
    <n v="99450"/>
    <n v="0"/>
    <n v="0"/>
  </r>
  <r>
    <s v="WA"/>
    <x v="2"/>
    <d v="2021-03-29T00:00:00"/>
    <s v="Vaccin"/>
    <n v="6"/>
    <n v="278460"/>
    <s v="34020BD"/>
    <d v="2022-06-30T00:00:00"/>
    <n v="0"/>
    <n v="278460"/>
    <d v="2023-05-02T00:00:00"/>
    <x v="6"/>
    <s v="COVAX"/>
    <d v="2022-01-12T00:00:00"/>
    <n v="0"/>
    <n v="0"/>
    <m/>
    <n v="556216"/>
    <n v="2893955"/>
    <n v="3694544"/>
    <d v="2022-01-12T00:00:00"/>
    <d v="2021-09-30T00:00:00"/>
    <d v="2021-03-11T00:00:00"/>
    <d v="2022-11-02T00:00:00"/>
    <n v="399"/>
    <n v="295"/>
    <n v="1395"/>
    <n v="476"/>
    <n v="0"/>
    <s v=""/>
    <n v="0"/>
    <n v="0"/>
    <n v="0"/>
    <s v=""/>
    <s v=""/>
    <n v="0"/>
    <n v="0"/>
    <n v="0"/>
  </r>
  <r>
    <s v="WA"/>
    <x v="2"/>
    <d v="2021-03-29T00:00:00"/>
    <s v="Vaccin"/>
    <n v="6"/>
    <n v="332280"/>
    <s v="32006BA"/>
    <d v="2021-01-31T00:00:00"/>
    <n v="0"/>
    <n v="29239"/>
    <d v="2023-05-02T00:00:00"/>
    <x v="6"/>
    <s v="COVAX"/>
    <d v="2021-09-30T00:00:00"/>
    <n v="0"/>
    <n v="0"/>
    <m/>
    <n v="556216"/>
    <n v="2893955"/>
    <n v="3694544"/>
    <d v="2021-09-30T00:00:00"/>
    <d v="2021-09-30T00:00:00"/>
    <d v="2021-03-11T00:00:00"/>
    <d v="2022-11-02T00:00:00"/>
    <n v="399"/>
    <n v="399"/>
    <n v="1395"/>
    <n v="580"/>
    <n v="523"/>
    <s v=""/>
    <n v="0"/>
    <n v="0"/>
    <n v="0"/>
    <s v=""/>
    <s v=""/>
    <n v="303041"/>
    <n v="0"/>
    <n v="0"/>
  </r>
  <r>
    <s v="WA"/>
    <x v="2"/>
    <d v="2021-03-29T00:00:00"/>
    <s v="Vaccin"/>
    <n v="10"/>
    <n v="500000"/>
    <s v="202201006G"/>
    <d v="2024-05-01T00:00:00"/>
    <n v="500000"/>
    <n v="0"/>
    <d v="2023-05-02T00:00:00"/>
    <x v="3"/>
    <s v="Bilateral"/>
    <d v="2022-04-30T00:00:00"/>
    <n v="0"/>
    <n v="0"/>
    <m/>
    <n v="493153"/>
    <n v="493153"/>
    <n v="3694544"/>
    <d v="2022-04-30T00:00:00"/>
    <d v="2021-03-21T00:00:00"/>
    <d v="2021-03-11T00:00:00"/>
    <d v="2022-11-02T00:00:00"/>
    <n v="592"/>
    <n v="187"/>
    <n v="834"/>
    <n v="368"/>
    <n v="0"/>
    <n v="366"/>
    <n v="0"/>
    <n v="0"/>
    <n v="500000"/>
    <n v="1367"/>
    <n v="1"/>
    <n v="0"/>
    <n v="0"/>
    <n v="0"/>
  </r>
  <r>
    <s v="WA"/>
    <x v="2"/>
    <d v="2021-03-29T00:00:00"/>
    <s v="Vaccin"/>
    <n v="10"/>
    <n v="22200"/>
    <s v="E202102009"/>
    <d v="2024-02-11T00:00:00"/>
    <n v="0"/>
    <n v="0"/>
    <d v="2023-05-02T00:00:00"/>
    <x v="3"/>
    <s v="Bilateral"/>
    <d v="2021-03-21T00:00:00"/>
    <n v="0"/>
    <n v="0"/>
    <m/>
    <n v="493153"/>
    <n v="493153"/>
    <n v="3694544"/>
    <d v="2021-03-21T00:00:00"/>
    <d v="2021-03-21T00:00:00"/>
    <d v="2021-03-11T00:00:00"/>
    <d v="2022-11-02T00:00:00"/>
    <n v="592"/>
    <n v="592"/>
    <n v="834"/>
    <n v="773"/>
    <n v="29"/>
    <n v="286"/>
    <n v="0"/>
    <n v="0"/>
    <n v="0"/>
    <n v="0"/>
    <s v=""/>
    <n v="22200"/>
    <n v="22200"/>
    <n v="0"/>
  </r>
  <r>
    <s v="WA"/>
    <x v="2"/>
    <d v="2021-03-29T00:00:00"/>
    <s v="Vaccin"/>
    <n v="10"/>
    <n v="100000"/>
    <s v="B202102008"/>
    <d v="2024-02-09T00:00:00"/>
    <n v="0"/>
    <n v="0"/>
    <d v="2023-05-02T00:00:00"/>
    <x v="3"/>
    <s v="Bilateral"/>
    <d v="2021-03-21T00:00:00"/>
    <n v="0"/>
    <n v="0"/>
    <m/>
    <n v="493153"/>
    <n v="493153"/>
    <n v="3694544"/>
    <d v="2021-03-21T00:00:00"/>
    <d v="2021-03-21T00:00:00"/>
    <d v="2021-03-11T00:00:00"/>
    <d v="2022-11-02T00:00:00"/>
    <n v="592"/>
    <n v="592"/>
    <n v="834"/>
    <n v="773"/>
    <n v="130"/>
    <n v="284"/>
    <n v="0"/>
    <n v="0"/>
    <n v="0"/>
    <n v="0"/>
    <s v=""/>
    <n v="100000"/>
    <n v="100000"/>
    <n v="0"/>
  </r>
  <r>
    <s v="WA"/>
    <x v="2"/>
    <d v="2021-03-29T00:00:00"/>
    <s v="Vaccin"/>
    <n v="10"/>
    <n v="80800"/>
    <s v="C202102007"/>
    <d v="2024-02-08T00:00:00"/>
    <n v="0"/>
    <n v="0"/>
    <d v="2023-05-02T00:00:00"/>
    <x v="3"/>
    <s v="Bilateral"/>
    <d v="2021-03-21T00:00:00"/>
    <n v="0"/>
    <n v="0"/>
    <m/>
    <n v="493153"/>
    <n v="493153"/>
    <n v="3694544"/>
    <d v="2021-03-21T00:00:00"/>
    <d v="2021-03-21T00:00:00"/>
    <d v="2021-03-11T00:00:00"/>
    <d v="2022-11-02T00:00:00"/>
    <n v="592"/>
    <n v="592"/>
    <n v="834"/>
    <n v="773"/>
    <n v="105"/>
    <n v="283"/>
    <n v="0"/>
    <n v="0"/>
    <n v="0"/>
    <n v="0"/>
    <s v=""/>
    <n v="80800"/>
    <n v="80800"/>
    <n v="0"/>
  </r>
  <r>
    <s v="WA"/>
    <x v="2"/>
    <d v="2021-03-29T00:00:00"/>
    <s v="Vaccin"/>
    <n v="10"/>
    <n v="35280"/>
    <s v="202109197K"/>
    <d v="2023-09-17T00:00:00"/>
    <n v="35280"/>
    <n v="0"/>
    <d v="2023-05-02T00:00:00"/>
    <x v="3"/>
    <s v="Bilateral"/>
    <d v="2022-01-09T00:00:00"/>
    <n v="0"/>
    <n v="0"/>
    <m/>
    <n v="493153"/>
    <n v="493153"/>
    <n v="3694544"/>
    <d v="2022-01-09T00:00:00"/>
    <d v="2021-03-21T00:00:00"/>
    <d v="2021-03-11T00:00:00"/>
    <d v="2022-11-02T00:00:00"/>
    <n v="592"/>
    <n v="298"/>
    <n v="834"/>
    <n v="479"/>
    <n v="0"/>
    <n v="139"/>
    <n v="0"/>
    <n v="0"/>
    <n v="35280"/>
    <n v="254"/>
    <n v="1"/>
    <n v="0"/>
    <n v="0"/>
    <n v="0"/>
  </r>
  <r>
    <s v="WA"/>
    <x v="2"/>
    <d v="2021-03-29T00:00:00"/>
    <s v="Vaccin"/>
    <n v="10"/>
    <n v="467120"/>
    <s v="202109195K"/>
    <d v="2023-09-14T00:00:00"/>
    <n v="9600"/>
    <n v="0"/>
    <d v="2023-05-02T00:00:00"/>
    <x v="3"/>
    <s v="Bilateral"/>
    <d v="2022-01-09T00:00:00"/>
    <n v="0"/>
    <n v="0"/>
    <m/>
    <n v="493153"/>
    <n v="493153"/>
    <n v="3694544"/>
    <d v="2022-01-09T00:00:00"/>
    <d v="2021-03-21T00:00:00"/>
    <d v="2021-03-11T00:00:00"/>
    <d v="2022-11-02T00:00:00"/>
    <n v="592"/>
    <n v="298"/>
    <n v="834"/>
    <n v="479"/>
    <n v="956"/>
    <n v="136"/>
    <n v="0"/>
    <n v="0"/>
    <n v="9600"/>
    <n v="71"/>
    <s v=""/>
    <n v="457520"/>
    <n v="0"/>
    <n v="0"/>
  </r>
  <r>
    <s v="WA"/>
    <x v="2"/>
    <d v="2021-03-29T00:00:00"/>
    <s v="Vaccin"/>
    <n v="10"/>
    <n v="12020"/>
    <s v="C202108147"/>
    <d v="2022-08-02T00:00:00"/>
    <n v="0"/>
    <n v="0"/>
    <d v="2023-05-02T00:00:00"/>
    <x v="3"/>
    <s v="COVAX"/>
    <d v="2021-10-21T00:00:00"/>
    <n v="0"/>
    <n v="0"/>
    <m/>
    <n v="493153"/>
    <n v="2893955"/>
    <n v="3694544"/>
    <d v="2021-10-21T00:00:00"/>
    <d v="2021-03-21T00:00:00"/>
    <d v="2021-03-11T00:00:00"/>
    <d v="2022-11-02T00:00:00"/>
    <n v="592"/>
    <n v="378"/>
    <n v="834"/>
    <n v="559"/>
    <n v="22"/>
    <s v=""/>
    <n v="0"/>
    <n v="0"/>
    <n v="0"/>
    <s v=""/>
    <s v=""/>
    <n v="12020"/>
    <n v="0"/>
    <n v="0"/>
  </r>
  <r>
    <s v="WA"/>
    <x v="2"/>
    <d v="2021-03-29T00:00:00"/>
    <s v="Vaccin"/>
    <n v="10"/>
    <n v="38380"/>
    <s v="C202108148"/>
    <d v="2022-08-02T00:00:00"/>
    <n v="0"/>
    <n v="0"/>
    <d v="2023-05-02T00:00:00"/>
    <x v="3"/>
    <s v="COVAX"/>
    <d v="2021-10-21T00:00:00"/>
    <n v="0"/>
    <n v="0"/>
    <m/>
    <n v="493153"/>
    <n v="2893955"/>
    <n v="3694544"/>
    <d v="2021-10-21T00:00:00"/>
    <d v="2021-03-21T00:00:00"/>
    <d v="2021-03-11T00:00:00"/>
    <d v="2022-11-02T00:00:00"/>
    <n v="592"/>
    <n v="378"/>
    <n v="834"/>
    <n v="559"/>
    <n v="69"/>
    <s v=""/>
    <n v="0"/>
    <n v="0"/>
    <n v="0"/>
    <s v=""/>
    <s v=""/>
    <n v="38380"/>
    <n v="0"/>
    <n v="0"/>
  </r>
  <r>
    <s v="WA"/>
    <x v="2"/>
    <d v="2021-03-29T00:00:00"/>
    <s v="Vaccin"/>
    <n v="10"/>
    <n v="840"/>
    <n v="310821"/>
    <d v="2022-02-28T00:00:00"/>
    <n v="0"/>
    <n v="240"/>
    <d v="2023-05-02T00:00:00"/>
    <x v="4"/>
    <s v="Bilateral"/>
    <d v="2022-01-24T00:00:00"/>
    <n v="0"/>
    <n v="0"/>
    <m/>
    <n v="0"/>
    <n v="493153"/>
    <n v="3694544"/>
    <d v="2022-01-24T00:00:00"/>
    <d v="2022-01-24T00:00:00"/>
    <d v="2021-03-11T00:00:00"/>
    <d v="2022-11-02T00:00:00"/>
    <n v="283"/>
    <n v="283"/>
    <n v="0"/>
    <n v="464"/>
    <n v="2"/>
    <s v=""/>
    <n v="0"/>
    <n v="0"/>
    <n v="0"/>
    <s v=""/>
    <s v=""/>
    <n v="600"/>
    <n v="0"/>
    <n v="0"/>
  </r>
  <r>
    <s v="WA"/>
    <x v="2"/>
    <d v="2021-03-29T00:00:00"/>
    <s v="Vaccin"/>
    <n v="10"/>
    <n v="7049"/>
    <s v="L-270821"/>
    <d v="2022-02-28T00:00:00"/>
    <n v="0"/>
    <n v="6742"/>
    <d v="2023-05-02T00:00:00"/>
    <x v="4"/>
    <s v="Bilateral"/>
    <d v="2022-01-24T00:00:00"/>
    <n v="0"/>
    <n v="0"/>
    <m/>
    <n v="0"/>
    <n v="493153"/>
    <n v="3694544"/>
    <d v="2022-01-24T00:00:00"/>
    <d v="2022-01-24T00:00:00"/>
    <d v="2021-03-11T00:00:00"/>
    <d v="2022-11-02T00:00:00"/>
    <n v="283"/>
    <n v="283"/>
    <n v="0"/>
    <n v="464"/>
    <n v="1"/>
    <s v=""/>
    <n v="0"/>
    <n v="0"/>
    <n v="0"/>
    <s v=""/>
    <s v=""/>
    <n v="307"/>
    <n v="0"/>
    <n v="0"/>
  </r>
  <r>
    <s v="WA"/>
    <x v="2"/>
    <d v="2021-03-29T00:00:00"/>
    <s v="Vaccin"/>
    <n v="10"/>
    <n v="11"/>
    <s v="L-280821"/>
    <d v="2022-02-28T00:00:00"/>
    <n v="0"/>
    <n v="11"/>
    <d v="2023-05-02T00:00:00"/>
    <x v="4"/>
    <s v="Bilateral"/>
    <d v="2022-01-24T00:00:00"/>
    <n v="0"/>
    <n v="0"/>
    <m/>
    <n v="0"/>
    <n v="493153"/>
    <n v="3694544"/>
    <d v="2022-01-24T00:00:00"/>
    <d v="2022-01-24T00:00:00"/>
    <d v="2021-03-11T00:00:00"/>
    <d v="2022-11-02T00:00:00"/>
    <n v="283"/>
    <n v="283"/>
    <n v="0"/>
    <n v="464"/>
    <n v="0"/>
    <s v=""/>
    <n v="0"/>
    <n v="0"/>
    <n v="0"/>
    <s v=""/>
    <s v=""/>
    <n v="0"/>
    <n v="0"/>
    <n v="0"/>
  </r>
  <r>
    <s v="ES"/>
    <x v="3"/>
    <d v="2021-03-26T00:00:00"/>
    <s v="Vaccin"/>
    <n v="10"/>
    <n v="38400"/>
    <n v="210187"/>
    <d v="2021-11-30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69"/>
    <s v=""/>
    <n v="0"/>
    <n v="0"/>
    <n v="0"/>
    <s v=""/>
    <s v=""/>
    <n v="38400"/>
    <n v="38400"/>
    <n v="0"/>
  </r>
  <r>
    <s v="ES"/>
    <x v="3"/>
    <d v="2021-03-26T00:00:00"/>
    <s v="Vaccin"/>
    <n v="10"/>
    <n v="172800"/>
    <s v="AB0024"/>
    <d v="2021-11-30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307"/>
    <s v=""/>
    <n v="0"/>
    <n v="0"/>
    <n v="0"/>
    <s v=""/>
    <s v=""/>
    <n v="172800"/>
    <n v="172800"/>
    <n v="0"/>
  </r>
  <r>
    <s v="ES"/>
    <x v="3"/>
    <d v="2021-03-26T00:00:00"/>
    <s v="Vaccin"/>
    <n v="10"/>
    <n v="127200"/>
    <s v="AB0029"/>
    <d v="2021-11-30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226"/>
    <s v=""/>
    <n v="0"/>
    <n v="0"/>
    <n v="0"/>
    <s v=""/>
    <s v=""/>
    <n v="127200"/>
    <n v="127200"/>
    <n v="0"/>
  </r>
  <r>
    <s v="ES"/>
    <x v="3"/>
    <d v="2021-03-26T00:00:00"/>
    <s v="Vaccin"/>
    <n v="10"/>
    <n v="101760"/>
    <s v="PW40029"/>
    <d v="2021-10-31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181"/>
    <s v=""/>
    <n v="0"/>
    <n v="0"/>
    <n v="0"/>
    <s v=""/>
    <s v=""/>
    <n v="101760"/>
    <n v="101760"/>
    <n v="0"/>
  </r>
  <r>
    <s v="ES"/>
    <x v="3"/>
    <d v="2021-03-26T00:00:00"/>
    <s v="Vaccin"/>
    <n v="10"/>
    <n v="38400"/>
    <s v="ABX3118"/>
    <d v="2021-08-31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69"/>
    <s v=""/>
    <n v="0"/>
    <n v="0"/>
    <n v="0"/>
    <s v=""/>
    <s v=""/>
    <n v="38400"/>
    <n v="38400"/>
    <n v="0"/>
  </r>
  <r>
    <s v="ES"/>
    <x v="3"/>
    <d v="2021-03-26T00:00:00"/>
    <s v="Vaccin"/>
    <n v="10"/>
    <n v="30000"/>
    <s v="4121Z010"/>
    <d v="2021-07-18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54"/>
    <s v=""/>
    <n v="0"/>
    <n v="0"/>
    <n v="0"/>
    <s v=""/>
    <s v=""/>
    <n v="30000"/>
    <n v="30000"/>
    <n v="0"/>
  </r>
  <r>
    <s v="ES"/>
    <x v="3"/>
    <d v="2021-03-26T00:00:00"/>
    <s v="Vaccin"/>
    <n v="10"/>
    <n v="24000"/>
    <s v="CTMAV522"/>
    <d v="2021-05-31T00:00:00"/>
    <n v="0"/>
    <n v="0"/>
    <d v="2022-10-09T00:00:00"/>
    <x v="0"/>
    <s v="Bilateral"/>
    <m/>
    <n v="0"/>
    <n v="0"/>
    <m/>
    <n v="513074"/>
    <n v="1994412"/>
    <n v="3171667"/>
    <d v="2021-03-26T00:00:00"/>
    <d v="2021-03-26T00:00:00"/>
    <d v="2021-03-26T00:00:00"/>
    <d v="2023-02-03T00:00:00"/>
    <n v="680"/>
    <n v="680"/>
    <n v="755"/>
    <n v="563"/>
    <n v="43"/>
    <s v=""/>
    <n v="0"/>
    <n v="0"/>
    <n v="0"/>
    <s v=""/>
    <s v=""/>
    <n v="24000"/>
    <n v="24000"/>
    <n v="0"/>
  </r>
  <r>
    <s v="ES"/>
    <x v="3"/>
    <d v="2021-03-26T00:00:00"/>
    <s v="Vaccin"/>
    <n v="1"/>
    <n v="151200"/>
    <s v="XE530"/>
    <d v="2023-07-31T00:00:00"/>
    <n v="28725"/>
    <n v="0"/>
    <d v="2022-10-09T00:00:00"/>
    <x v="1"/>
    <s v="Bilateral"/>
    <m/>
    <n v="0"/>
    <n v="0"/>
    <m/>
    <n v="557113"/>
    <n v="1994412"/>
    <n v="3171667"/>
    <d v="2021-03-26T00:00:00"/>
    <d v="2021-03-26T00:00:00"/>
    <d v="2021-03-26T00:00:00"/>
    <d v="2023-02-03T00:00:00"/>
    <n v="680"/>
    <n v="680"/>
    <n v="820"/>
    <n v="563"/>
    <n v="218"/>
    <n v="296"/>
    <n v="0"/>
    <n v="0"/>
    <n v="28725"/>
    <n v="98"/>
    <s v=""/>
    <n v="122475"/>
    <n v="122475"/>
    <n v="0"/>
  </r>
  <r>
    <s v="ES"/>
    <x v="3"/>
    <d v="2021-03-26T00:00:00"/>
    <s v="Vaccin"/>
    <n v="1"/>
    <n v="309600"/>
    <s v="XE531"/>
    <d v="2023-07-31T00:00:00"/>
    <n v="309450"/>
    <n v="0"/>
    <d v="2022-10-09T00:00:00"/>
    <x v="1"/>
    <s v="Bilateral"/>
    <m/>
    <n v="0"/>
    <n v="0"/>
    <m/>
    <n v="557113"/>
    <n v="1994412"/>
    <n v="3171667"/>
    <d v="2021-03-26T00:00:00"/>
    <d v="2021-03-26T00:00:00"/>
    <d v="2021-03-26T00:00:00"/>
    <d v="2023-02-03T00:00:00"/>
    <n v="680"/>
    <n v="680"/>
    <n v="820"/>
    <n v="563"/>
    <n v="1"/>
    <n v="296"/>
    <n v="0"/>
    <n v="0"/>
    <n v="309450"/>
    <n v="1046"/>
    <n v="0.99904397705544934"/>
    <n v="150"/>
    <n v="0"/>
    <n v="0"/>
  </r>
  <r>
    <s v="ES"/>
    <x v="3"/>
    <d v="2021-03-26T00:00:00"/>
    <s v="Vaccin"/>
    <n v="1"/>
    <n v="48000"/>
    <s v="XE442"/>
    <d v="2023-06-30T00:00:00"/>
    <n v="0"/>
    <n v="0"/>
    <d v="2022-10-09T00:00:00"/>
    <x v="1"/>
    <s v="COVAX"/>
    <m/>
    <n v="0"/>
    <n v="0"/>
    <m/>
    <n v="557113"/>
    <n v="1177255"/>
    <n v="3171667"/>
    <d v="2021-03-26T00:00:00"/>
    <d v="2021-03-26T00:00:00"/>
    <d v="2021-03-26T00:00:00"/>
    <d v="2023-02-03T00:00:00"/>
    <n v="680"/>
    <n v="680"/>
    <n v="820"/>
    <n v="563"/>
    <n v="86"/>
    <n v="265"/>
    <n v="0"/>
    <n v="0"/>
    <n v="0"/>
    <n v="0"/>
    <s v=""/>
    <n v="48000"/>
    <n v="48000"/>
    <n v="0"/>
  </r>
  <r>
    <s v="ES"/>
    <x v="3"/>
    <d v="2021-03-26T00:00:00"/>
    <s v="Vaccin"/>
    <n v="1"/>
    <n v="204000"/>
    <s v="XE443"/>
    <d v="2023-06-30T00:00:00"/>
    <n v="0"/>
    <n v="0"/>
    <d v="2022-10-09T00:00:00"/>
    <x v="1"/>
    <s v="COVAX"/>
    <m/>
    <n v="0"/>
    <n v="0"/>
    <m/>
    <n v="557113"/>
    <n v="1177255"/>
    <n v="3171667"/>
    <d v="2021-03-26T00:00:00"/>
    <d v="2021-03-26T00:00:00"/>
    <d v="2021-03-26T00:00:00"/>
    <d v="2023-02-03T00:00:00"/>
    <n v="680"/>
    <n v="680"/>
    <n v="820"/>
    <n v="563"/>
    <n v="363"/>
    <n v="265"/>
    <n v="0"/>
    <n v="0"/>
    <n v="0"/>
    <n v="0"/>
    <s v=""/>
    <n v="204000"/>
    <n v="204000"/>
    <n v="0"/>
  </r>
  <r>
    <s v="ES"/>
    <x v="3"/>
    <d v="2021-03-26T00:00:00"/>
    <s v="Vaccin"/>
    <n v="1"/>
    <n v="108000"/>
    <s v="XE427"/>
    <d v="2023-05-30T00:00:00"/>
    <n v="0"/>
    <n v="0"/>
    <d v="2022-10-09T00:00:00"/>
    <x v="1"/>
    <s v="Bilateral"/>
    <m/>
    <n v="0"/>
    <n v="0"/>
    <m/>
    <n v="557113"/>
    <n v="1994412"/>
    <n v="3171667"/>
    <d v="2021-03-26T00:00:00"/>
    <d v="2021-03-26T00:00:00"/>
    <d v="2021-03-26T00:00:00"/>
    <d v="2023-02-03T00:00:00"/>
    <n v="680"/>
    <n v="680"/>
    <n v="820"/>
    <n v="563"/>
    <n v="192"/>
    <n v="234"/>
    <n v="0"/>
    <n v="0"/>
    <n v="0"/>
    <n v="0"/>
    <s v=""/>
    <n v="108000"/>
    <n v="108000"/>
    <n v="0"/>
  </r>
  <r>
    <s v="ES"/>
    <x v="3"/>
    <d v="2021-03-26T00:00:00"/>
    <s v="Vaccin"/>
    <n v="1"/>
    <n v="50400"/>
    <s v="XE444"/>
    <d v="2021-06-30T00:00:00"/>
    <n v="0"/>
    <n v="0"/>
    <d v="2022-10-09T00:00:00"/>
    <x v="1"/>
    <s v="Bilateral"/>
    <m/>
    <n v="0"/>
    <n v="0"/>
    <m/>
    <n v="557113"/>
    <n v="1994412"/>
    <n v="3171667"/>
    <d v="2021-03-26T00:00:00"/>
    <d v="2021-03-26T00:00:00"/>
    <d v="2021-03-26T00:00:00"/>
    <d v="2023-02-03T00:00:00"/>
    <n v="680"/>
    <n v="680"/>
    <n v="820"/>
    <n v="563"/>
    <n v="90"/>
    <s v=""/>
    <n v="0"/>
    <n v="0"/>
    <n v="0"/>
    <s v=""/>
    <s v=""/>
    <n v="50400"/>
    <n v="50400"/>
    <n v="0"/>
  </r>
  <r>
    <s v="ES"/>
    <x v="3"/>
    <d v="2021-03-26T00:00:00"/>
    <s v="Vaccin"/>
    <n v="10"/>
    <n v="357600"/>
    <n v="939908"/>
    <d v="2022-05-30T00:00:00"/>
    <n v="0"/>
    <n v="35760"/>
    <d v="2022-10-09T00:00:00"/>
    <x v="5"/>
    <s v="Bilateral"/>
    <d v="2021-12-31T00:00:00"/>
    <n v="0"/>
    <n v="0"/>
    <m/>
    <n v="181608"/>
    <n v="1994412"/>
    <n v="3171667"/>
    <d v="2021-12-31T00:00:00"/>
    <d v="2021-03-26T00:00:00"/>
    <d v="2021-03-26T00:00:00"/>
    <d v="2023-02-03T00:00:00"/>
    <n v="680"/>
    <n v="400"/>
    <n v="268"/>
    <n v="283"/>
    <n v="1138"/>
    <s v=""/>
    <n v="0"/>
    <n v="0"/>
    <n v="0"/>
    <s v=""/>
    <s v=""/>
    <n v="321840"/>
    <n v="0"/>
    <n v="0"/>
  </r>
  <r>
    <s v="ES"/>
    <x v="3"/>
    <d v="2021-03-26T00:00:00"/>
    <s v="Vaccin"/>
    <n v="10"/>
    <n v="49200"/>
    <s v="000032A"/>
    <d v="2022-04-02T00:00:00"/>
    <n v="0"/>
    <n v="0"/>
    <d v="2022-10-09T00:00:00"/>
    <x v="5"/>
    <s v="COVAX"/>
    <m/>
    <n v="0"/>
    <n v="0"/>
    <m/>
    <n v="181608"/>
    <n v="1177255"/>
    <n v="3171667"/>
    <d v="2021-03-26T00:00:00"/>
    <d v="2021-03-26T00:00:00"/>
    <d v="2021-03-26T00:00:00"/>
    <d v="2023-02-03T00:00:00"/>
    <n v="680"/>
    <n v="680"/>
    <n v="268"/>
    <n v="563"/>
    <n v="88"/>
    <s v=""/>
    <n v="0"/>
    <n v="0"/>
    <n v="0"/>
    <s v=""/>
    <s v=""/>
    <n v="49200"/>
    <n v="49200"/>
    <n v="0"/>
  </r>
  <r>
    <s v="ES"/>
    <x v="3"/>
    <d v="2021-03-26T00:00:00"/>
    <s v="Vaccin"/>
    <n v="10"/>
    <n v="49800"/>
    <n v="3005686"/>
    <d v="2022-02-13T00:00:00"/>
    <n v="0"/>
    <n v="0"/>
    <d v="2022-10-09T00:00:00"/>
    <x v="5"/>
    <s v="Bilateral"/>
    <m/>
    <n v="0"/>
    <n v="0"/>
    <m/>
    <n v="181608"/>
    <n v="1994412"/>
    <n v="3171667"/>
    <d v="2021-03-26T00:00:00"/>
    <d v="2021-03-26T00:00:00"/>
    <d v="2021-03-26T00:00:00"/>
    <d v="2023-02-03T00:00:00"/>
    <n v="680"/>
    <n v="680"/>
    <n v="268"/>
    <n v="563"/>
    <n v="89"/>
    <s v=""/>
    <n v="0"/>
    <n v="0"/>
    <n v="0"/>
    <s v=""/>
    <s v=""/>
    <n v="49800"/>
    <n v="49800"/>
    <n v="0"/>
  </r>
  <r>
    <s v="ES"/>
    <x v="3"/>
    <d v="2021-03-26T00:00:00"/>
    <s v="Vaccin"/>
    <n v="10"/>
    <n v="49200"/>
    <s v="000056A"/>
    <d v="2022-02-05T00:00:00"/>
    <n v="0"/>
    <n v="0"/>
    <d v="2022-10-09T00:00:00"/>
    <x v="5"/>
    <s v="Bilateral"/>
    <m/>
    <n v="0"/>
    <n v="0"/>
    <m/>
    <n v="181608"/>
    <n v="1994412"/>
    <n v="3171667"/>
    <d v="2021-03-26T00:00:00"/>
    <d v="2021-03-26T00:00:00"/>
    <d v="2021-03-26T00:00:00"/>
    <d v="2023-02-03T00:00:00"/>
    <n v="680"/>
    <n v="680"/>
    <n v="268"/>
    <n v="563"/>
    <n v="88"/>
    <s v=""/>
    <n v="0"/>
    <n v="0"/>
    <n v="0"/>
    <s v=""/>
    <s v=""/>
    <n v="49200"/>
    <n v="49200"/>
    <n v="0"/>
  </r>
  <r>
    <s v="ES"/>
    <x v="3"/>
    <d v="2021-03-26T00:00:00"/>
    <s v="Vaccin"/>
    <n v="10"/>
    <n v="66290"/>
    <s v="000056A"/>
    <d v="2022-02-02T00:00:00"/>
    <n v="0"/>
    <n v="0"/>
    <d v="2022-10-09T00:00:00"/>
    <x v="5"/>
    <s v="Bilateral"/>
    <m/>
    <n v="0"/>
    <n v="0"/>
    <m/>
    <n v="181608"/>
    <n v="1994412"/>
    <n v="3171667"/>
    <d v="2021-03-26T00:00:00"/>
    <d v="2021-03-26T00:00:00"/>
    <d v="2021-03-26T00:00:00"/>
    <d v="2023-02-03T00:00:00"/>
    <n v="680"/>
    <n v="680"/>
    <n v="268"/>
    <n v="563"/>
    <n v="118"/>
    <s v=""/>
    <n v="0"/>
    <n v="0"/>
    <n v="0"/>
    <s v=""/>
    <s v=""/>
    <n v="66290"/>
    <n v="66290"/>
    <n v="0"/>
  </r>
  <r>
    <s v="ES"/>
    <x v="3"/>
    <d v="2021-03-26T00:00:00"/>
    <s v="Vaccin"/>
    <n v="6"/>
    <n v="436098"/>
    <s v="FN3759"/>
    <d v="2023-06-30T00:00:00"/>
    <n v="436098"/>
    <n v="0"/>
    <d v="2022-10-09T00:00:00"/>
    <x v="6"/>
    <s v="Bilateral"/>
    <d v="2021-12-16T00:00:00"/>
    <n v="0"/>
    <n v="0"/>
    <m/>
    <n v="1177255"/>
    <n v="1994412"/>
    <n v="3171667"/>
    <d v="2021-12-16T00:00:00"/>
    <d v="2021-03-26T00:00:00"/>
    <d v="2021-03-26T00:00:00"/>
    <d v="2023-02-03T00:00:00"/>
    <n v="680"/>
    <n v="415"/>
    <n v="1732"/>
    <n v="298"/>
    <n v="0"/>
    <n v="265"/>
    <n v="0"/>
    <n v="0"/>
    <n v="436098"/>
    <n v="1646"/>
    <n v="1"/>
    <n v="0"/>
    <n v="0"/>
    <n v="0"/>
  </r>
  <r>
    <s v="ES"/>
    <x v="3"/>
    <d v="2021-03-26T00:00:00"/>
    <s v="Vaccin"/>
    <n v="6"/>
    <n v="1382316"/>
    <s v="FN1671"/>
    <d v="2022-10-31T00:00:00"/>
    <n v="646386"/>
    <n v="107731"/>
    <d v="2022-10-09T00:00:00"/>
    <x v="6"/>
    <s v="Bilateral"/>
    <m/>
    <n v="0"/>
    <n v="0"/>
    <m/>
    <n v="1177255"/>
    <n v="1994412"/>
    <n v="3171667"/>
    <d v="2021-03-26T00:00:00"/>
    <d v="2021-03-26T00:00:00"/>
    <d v="2021-03-26T00:00:00"/>
    <d v="2023-02-03T00:00:00"/>
    <n v="680"/>
    <n v="680"/>
    <n v="1732"/>
    <n v="563"/>
    <n v="1116"/>
    <n v="23"/>
    <n v="620718"/>
    <n v="0.44904204248522045"/>
    <n v="25668"/>
    <n v="28104"/>
    <n v="0.9602903501280956"/>
    <n v="628199"/>
    <n v="0"/>
    <n v="620718"/>
  </r>
  <r>
    <s v="ES"/>
    <x v="3"/>
    <d v="2021-03-26T00:00:00"/>
    <s v="Vaccin"/>
    <n v="6"/>
    <n v="199680"/>
    <s v="FN3731"/>
    <d v="2022-09-30T00:00:00"/>
    <n v="0"/>
    <n v="0"/>
    <d v="2022-10-09T00:00:00"/>
    <x v="6"/>
    <s v="Bilateral"/>
    <d v="2021-12-01T00:00:00"/>
    <n v="0"/>
    <n v="0"/>
    <m/>
    <n v="1177255"/>
    <n v="1994412"/>
    <n v="3171667"/>
    <d v="2021-12-01T00:00:00"/>
    <d v="2021-03-26T00:00:00"/>
    <d v="2021-03-26T00:00:00"/>
    <d v="2023-02-03T00:00:00"/>
    <n v="680"/>
    <n v="430"/>
    <n v="1732"/>
    <n v="313"/>
    <n v="638"/>
    <s v=""/>
    <n v="0"/>
    <n v="0"/>
    <n v="0"/>
    <s v=""/>
    <s v=""/>
    <n v="199680"/>
    <n v="0"/>
    <n v="0"/>
  </r>
  <r>
    <s v="ES"/>
    <x v="3"/>
    <d v="2021-03-26T00:00:00"/>
    <s v="Vaccin"/>
    <n v="6"/>
    <n v="737100"/>
    <s v="FN3758"/>
    <d v="2022-06-30T00:00:00"/>
    <n v="0"/>
    <n v="72683"/>
    <d v="2022-10-09T00:00:00"/>
    <x v="6"/>
    <s v="Bilateral"/>
    <m/>
    <n v="0"/>
    <n v="0"/>
    <m/>
    <n v="1177255"/>
    <n v="1994412"/>
    <n v="3171667"/>
    <d v="2021-03-26T00:00:00"/>
    <d v="2021-03-26T00:00:00"/>
    <d v="2021-03-26T00:00:00"/>
    <d v="2023-02-03T00:00:00"/>
    <n v="680"/>
    <n v="680"/>
    <n v="1732"/>
    <n v="563"/>
    <n v="1181"/>
    <s v=""/>
    <n v="0"/>
    <n v="0"/>
    <n v="0"/>
    <s v=""/>
    <s v=""/>
    <n v="664417"/>
    <n v="664417"/>
    <n v="0"/>
  </r>
  <r>
    <s v="ES"/>
    <x v="3"/>
    <d v="2021-03-26T00:00:00"/>
    <s v="Vaccin"/>
    <n v="6"/>
    <n v="202710"/>
    <s v="ACB3152"/>
    <d v="2022-02-28T00:00:00"/>
    <n v="0"/>
    <n v="0"/>
    <d v="2022-10-09T00:00:00"/>
    <x v="6"/>
    <s v="Bilateral"/>
    <m/>
    <n v="0"/>
    <n v="0"/>
    <m/>
    <n v="1177255"/>
    <n v="1994412"/>
    <n v="3171667"/>
    <d v="2021-03-26T00:00:00"/>
    <d v="2021-03-26T00:00:00"/>
    <d v="2021-03-26T00:00:00"/>
    <d v="2023-02-03T00:00:00"/>
    <n v="680"/>
    <n v="680"/>
    <n v="1732"/>
    <n v="563"/>
    <n v="361"/>
    <s v=""/>
    <n v="0"/>
    <n v="0"/>
    <n v="0"/>
    <s v=""/>
    <s v=""/>
    <n v="202710"/>
    <n v="202710"/>
    <n v="0"/>
  </r>
  <r>
    <s v="ES"/>
    <x v="3"/>
    <d v="2021-03-26T00:00:00"/>
    <s v="Vaccin"/>
    <n v="6"/>
    <n v="100620"/>
    <s v="FJ8756"/>
    <d v="2022-02-28T00:00:00"/>
    <n v="0"/>
    <n v="0"/>
    <d v="2022-10-09T00:00:00"/>
    <x v="6"/>
    <s v="COVAX"/>
    <m/>
    <n v="0"/>
    <n v="0"/>
    <m/>
    <n v="1177255"/>
    <n v="1177255"/>
    <n v="3171667"/>
    <d v="2021-03-26T00:00:00"/>
    <d v="2021-03-26T00:00:00"/>
    <d v="2021-03-26T00:00:00"/>
    <d v="2023-02-03T00:00:00"/>
    <n v="680"/>
    <n v="680"/>
    <n v="1732"/>
    <n v="563"/>
    <n v="179"/>
    <s v=""/>
    <n v="0"/>
    <n v="0"/>
    <n v="0"/>
    <s v=""/>
    <s v=""/>
    <n v="100620"/>
    <n v="100620"/>
    <n v="0"/>
  </r>
  <r>
    <s v="ES"/>
    <x v="3"/>
    <d v="2021-03-26T00:00:00"/>
    <s v="Vaccin"/>
    <n v="6"/>
    <n v="81900"/>
    <s v="FD7220"/>
    <d v="2021-11-30T00:00:00"/>
    <n v="0"/>
    <n v="0"/>
    <d v="2022-10-09T00:00:00"/>
    <x v="6"/>
    <s v="Bilateral"/>
    <m/>
    <n v="0"/>
    <n v="0"/>
    <m/>
    <n v="1177255"/>
    <n v="1994412"/>
    <n v="3171667"/>
    <d v="2021-03-26T00:00:00"/>
    <d v="2021-03-26T00:00:00"/>
    <d v="2021-03-26T00:00:00"/>
    <d v="2023-02-03T00:00:00"/>
    <n v="680"/>
    <n v="680"/>
    <n v="1732"/>
    <n v="563"/>
    <n v="146"/>
    <s v=""/>
    <n v="0"/>
    <n v="0"/>
    <n v="0"/>
    <s v=""/>
    <s v=""/>
    <n v="81900"/>
    <n v="81900"/>
    <n v="0"/>
  </r>
  <r>
    <s v="ES"/>
    <x v="3"/>
    <d v="2021-03-26T00:00:00"/>
    <s v="Vaccin"/>
    <n v="6"/>
    <n v="19890"/>
    <s v="FC8889"/>
    <d v="2021-09-30T00:00:00"/>
    <n v="0"/>
    <n v="0"/>
    <d v="2022-10-09T00:00:00"/>
    <x v="6"/>
    <s v="Bilateral"/>
    <m/>
    <n v="0"/>
    <n v="0"/>
    <m/>
    <n v="1177255"/>
    <n v="1994412"/>
    <n v="3171667"/>
    <d v="2021-03-26T00:00:00"/>
    <d v="2021-03-26T00:00:00"/>
    <d v="2021-03-26T00:00:00"/>
    <d v="2023-02-03T00:00:00"/>
    <n v="680"/>
    <n v="680"/>
    <n v="1732"/>
    <n v="563"/>
    <n v="36"/>
    <s v=""/>
    <n v="0"/>
    <n v="0"/>
    <n v="0"/>
    <s v=""/>
    <s v=""/>
    <n v="19890"/>
    <n v="19890"/>
    <n v="0"/>
  </r>
  <r>
    <s v="ES"/>
    <x v="3"/>
    <d v="2021-03-26T00:00:00"/>
    <s v="Vaccin"/>
    <n v="10"/>
    <n v="148147"/>
    <s v="202108164G"/>
    <d v="2023-08-24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264"/>
    <n v="320"/>
    <n v="0"/>
    <n v="0"/>
    <n v="0"/>
    <n v="0"/>
    <s v=""/>
    <n v="148147"/>
    <n v="148147"/>
    <n v="0"/>
  </r>
  <r>
    <s v="ES"/>
    <x v="3"/>
    <d v="2021-03-26T00:00:00"/>
    <s v="Vaccin"/>
    <n v="10"/>
    <n v="64800"/>
    <s v="202106083K"/>
    <d v="2023-06-07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116"/>
    <n v="242"/>
    <n v="0"/>
    <n v="0"/>
    <n v="0"/>
    <n v="0"/>
    <s v=""/>
    <n v="64800"/>
    <n v="64800"/>
    <n v="0"/>
  </r>
  <r>
    <s v="ES"/>
    <x v="3"/>
    <d v="2021-03-26T00:00:00"/>
    <s v="Vaccin"/>
    <n v="10"/>
    <n v="116000"/>
    <s v="202106076K"/>
    <d v="2023-06-02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207"/>
    <n v="237"/>
    <n v="0"/>
    <n v="0"/>
    <n v="0"/>
    <n v="0"/>
    <s v=""/>
    <n v="116000"/>
    <n v="116000"/>
    <n v="0"/>
  </r>
  <r>
    <s v="ES"/>
    <x v="3"/>
    <d v="2021-03-26T00:00:00"/>
    <s v="Vaccin"/>
    <n v="10"/>
    <n v="19200"/>
    <s v="202105067K"/>
    <d v="2023-05-28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35"/>
    <n v="232"/>
    <n v="0"/>
    <n v="0"/>
    <n v="0"/>
    <n v="0"/>
    <s v=""/>
    <n v="19200"/>
    <n v="19200"/>
    <n v="0"/>
  </r>
  <r>
    <s v="ES"/>
    <x v="3"/>
    <d v="2021-03-26T00:00:00"/>
    <s v="Vaccin"/>
    <n v="10"/>
    <n v="200000"/>
    <n v="472190"/>
    <d v="2023-03-18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356"/>
    <n v="161"/>
    <n v="0"/>
    <n v="0"/>
    <n v="0"/>
    <n v="0"/>
    <s v=""/>
    <n v="200000"/>
    <n v="200000"/>
    <n v="0"/>
  </r>
  <r>
    <s v="ES"/>
    <x v="3"/>
    <d v="2021-03-26T00:00:00"/>
    <s v="Vaccin"/>
    <n v="10"/>
    <n v="54120"/>
    <s v="J202103014"/>
    <d v="2023-03-18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97"/>
    <n v="161"/>
    <n v="0"/>
    <n v="0"/>
    <n v="0"/>
    <n v="0"/>
    <s v=""/>
    <n v="54120"/>
    <n v="54120"/>
    <n v="0"/>
  </r>
  <r>
    <s v="ES"/>
    <x v="3"/>
    <d v="2021-03-26T00:00:00"/>
    <s v="Vaccin"/>
    <n v="10"/>
    <n v="116000"/>
    <s v="202106076K"/>
    <d v="2023-02-06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207"/>
    <n v="121"/>
    <n v="0"/>
    <n v="0"/>
    <n v="0"/>
    <n v="0"/>
    <s v=""/>
    <n v="116000"/>
    <n v="116000"/>
    <n v="0"/>
  </r>
  <r>
    <s v="ES"/>
    <x v="3"/>
    <d v="2021-03-26T00:00:00"/>
    <s v="Vaccin"/>
    <n v="10"/>
    <n v="61200"/>
    <s v="B202108112"/>
    <d v="2022-09-08T00:00:00"/>
    <n v="0"/>
    <n v="0"/>
    <d v="2022-10-09T00:00:00"/>
    <x v="3"/>
    <s v="Bilateral"/>
    <m/>
    <n v="0"/>
    <n v="0"/>
    <m/>
    <n v="742617"/>
    <n v="1994412"/>
    <n v="3171667"/>
    <d v="2021-03-26T00:00:00"/>
    <d v="2021-03-26T00:00:00"/>
    <d v="2021-03-26T00:00:00"/>
    <d v="2023-02-03T00:00:00"/>
    <n v="680"/>
    <n v="680"/>
    <n v="1093"/>
    <n v="563"/>
    <n v="109"/>
    <s v=""/>
    <n v="0"/>
    <n v="0"/>
    <n v="0"/>
    <s v=""/>
    <s v=""/>
    <n v="61200"/>
    <n v="61200"/>
    <n v="0"/>
  </r>
  <r>
    <s v="WA"/>
    <x v="4"/>
    <d v="2021-06-02T00:00:00"/>
    <s v="Vaccin"/>
    <n v="10"/>
    <n v="50000"/>
    <s v="ABZ3411"/>
    <d v="2021-11-30T00:00:00"/>
    <n v="0"/>
    <n v="0"/>
    <d v="2023-04-28T00:00:00"/>
    <x v="0"/>
    <s v="COVAX"/>
    <d v="2021-10-15T00:00:00"/>
    <n v="0"/>
    <n v="0"/>
    <m/>
    <n v="157714"/>
    <n v="2942661"/>
    <n v="6674010"/>
    <d v="2021-10-15T00:00:00"/>
    <d v="2021-05-31T00:00:00"/>
    <d v="2021-05-31T00:00:00"/>
    <d v="2023-03-15T00:00:00"/>
    <n v="654"/>
    <n v="517"/>
    <n v="242"/>
    <n v="561"/>
    <n v="90"/>
    <s v=""/>
    <n v="0"/>
    <n v="0"/>
    <n v="0"/>
    <s v=""/>
    <s v=""/>
    <n v="50000"/>
    <n v="0"/>
    <n v="0"/>
  </r>
  <r>
    <s v="WA"/>
    <x v="4"/>
    <d v="2021-06-02T00:00:00"/>
    <s v="Vaccin"/>
    <n v="10"/>
    <n v="57600"/>
    <s v="PW40028"/>
    <d v="2021-10-31T00:00:00"/>
    <n v="0"/>
    <n v="0"/>
    <d v="2023-04-28T00:00:00"/>
    <x v="0"/>
    <s v="COVAX"/>
    <d v="2021-08-14T00:00:00"/>
    <n v="0"/>
    <n v="0"/>
    <m/>
    <n v="157714"/>
    <n v="2942661"/>
    <n v="6674010"/>
    <d v="2021-08-14T00:00:00"/>
    <d v="2021-05-31T00:00:00"/>
    <d v="2021-05-31T00:00:00"/>
    <d v="2023-03-15T00:00:00"/>
    <n v="654"/>
    <n v="579"/>
    <n v="242"/>
    <n v="623"/>
    <n v="93"/>
    <s v=""/>
    <n v="0"/>
    <n v="0"/>
    <n v="0"/>
    <s v=""/>
    <s v=""/>
    <n v="57600"/>
    <n v="0"/>
    <n v="0"/>
  </r>
  <r>
    <s v="WA"/>
    <x v="4"/>
    <d v="2021-06-02T00:00:00"/>
    <s v="Vaccin"/>
    <n v="10"/>
    <n v="115200"/>
    <s v="ABX5111"/>
    <d v="2021-08-31T00:00:00"/>
    <n v="0"/>
    <n v="0"/>
    <d v="2023-04-28T00:00:00"/>
    <x v="0"/>
    <s v="COVAX"/>
    <d v="2021-05-31T00:00:00"/>
    <n v="0"/>
    <n v="0"/>
    <m/>
    <n v="157714"/>
    <n v="2942661"/>
    <n v="6674010"/>
    <d v="2021-05-31T00:00:00"/>
    <d v="2021-05-31T00:00:00"/>
    <d v="2021-05-31T00:00:00"/>
    <d v="2023-03-15T00:00:00"/>
    <n v="654"/>
    <n v="654"/>
    <n v="242"/>
    <n v="698"/>
    <n v="166"/>
    <s v=""/>
    <n v="0"/>
    <n v="0"/>
    <n v="0"/>
    <s v=""/>
    <s v=""/>
    <n v="115200"/>
    <n v="115200"/>
    <n v="0"/>
  </r>
  <r>
    <s v="WA"/>
    <x v="4"/>
    <d v="2021-06-02T00:00:00"/>
    <s v="Vaccin"/>
    <n v="10"/>
    <n v="2832"/>
    <n v="202108221"/>
    <d v="2023-08-06T00:00:00"/>
    <n v="0"/>
    <n v="0"/>
    <d v="2023-04-28T00:00:00"/>
    <x v="8"/>
    <s v="COVAX"/>
    <d v="2021-10-28T00:00:00"/>
    <n v="0"/>
    <n v="0"/>
    <m/>
    <n v="0"/>
    <n v="2942661"/>
    <n v="6674010"/>
    <d v="2021-10-28T00:00:00"/>
    <d v="2021-09-18T00:00:00"/>
    <d v="2021-05-31T00:00:00"/>
    <d v="2023-03-15T00:00:00"/>
    <n v="544"/>
    <n v="504"/>
    <n v="0"/>
    <n v="548"/>
    <n v="6"/>
    <n v="101"/>
    <n v="0"/>
    <n v="0"/>
    <n v="0"/>
    <n v="0"/>
    <s v=""/>
    <n v="2832"/>
    <n v="0"/>
    <n v="0"/>
  </r>
  <r>
    <s v="WA"/>
    <x v="4"/>
    <d v="2021-06-02T00:00:00"/>
    <s v="Vaccin"/>
    <n v="10"/>
    <n v="780"/>
    <n v="202108222"/>
    <d v="2023-08-06T00:00:00"/>
    <n v="0"/>
    <n v="0"/>
    <d v="2023-04-28T00:00:00"/>
    <x v="8"/>
    <s v="COVAX"/>
    <d v="2021-10-28T00:00:00"/>
    <n v="0"/>
    <n v="0"/>
    <m/>
    <n v="0"/>
    <n v="2942661"/>
    <n v="6674010"/>
    <d v="2021-10-28T00:00:00"/>
    <d v="2021-09-18T00:00:00"/>
    <d v="2021-05-31T00:00:00"/>
    <d v="2023-03-15T00:00:00"/>
    <n v="544"/>
    <n v="504"/>
    <n v="0"/>
    <n v="548"/>
    <n v="2"/>
    <n v="101"/>
    <n v="0"/>
    <n v="0"/>
    <n v="0"/>
    <n v="0"/>
    <s v=""/>
    <n v="780"/>
    <n v="0"/>
    <n v="0"/>
  </r>
  <r>
    <s v="WA"/>
    <x v="4"/>
    <d v="2021-06-02T00:00:00"/>
    <s v="Vaccin"/>
    <n v="10"/>
    <n v="115806"/>
    <n v="202108223"/>
    <d v="2023-08-06T00:00:00"/>
    <n v="0"/>
    <n v="0"/>
    <d v="2023-04-28T00:00:00"/>
    <x v="8"/>
    <s v="COVAX"/>
    <d v="2021-10-28T00:00:00"/>
    <n v="0"/>
    <n v="0"/>
    <m/>
    <n v="0"/>
    <n v="2942661"/>
    <n v="6674010"/>
    <d v="2021-10-28T00:00:00"/>
    <d v="2021-09-18T00:00:00"/>
    <d v="2021-05-31T00:00:00"/>
    <d v="2023-03-15T00:00:00"/>
    <n v="544"/>
    <n v="504"/>
    <n v="0"/>
    <n v="548"/>
    <n v="212"/>
    <n v="101"/>
    <n v="0"/>
    <n v="0"/>
    <n v="0"/>
    <n v="0"/>
    <s v=""/>
    <n v="115806"/>
    <n v="0"/>
    <n v="0"/>
  </r>
  <r>
    <s v="WA"/>
    <x v="4"/>
    <d v="2021-06-02T00:00:00"/>
    <s v="Vaccin"/>
    <n v="10"/>
    <n v="400000"/>
    <s v="2021108B157"/>
    <d v="2023-08-03T00:00:00"/>
    <n v="0"/>
    <n v="0"/>
    <d v="2023-04-28T00:00:00"/>
    <x v="8"/>
    <s v="Bilateral"/>
    <d v="2021-09-18T00:00:00"/>
    <n v="0"/>
    <n v="0"/>
    <m/>
    <n v="0"/>
    <n v="3731349"/>
    <n v="6674010"/>
    <d v="2021-09-18T00:00:00"/>
    <d v="2021-09-18T00:00:00"/>
    <d v="2021-05-31T00:00:00"/>
    <d v="2023-03-15T00:00:00"/>
    <n v="544"/>
    <n v="544"/>
    <n v="0"/>
    <n v="588"/>
    <n v="681"/>
    <n v="98"/>
    <n v="0"/>
    <n v="0"/>
    <n v="0"/>
    <n v="0"/>
    <s v=""/>
    <n v="400000"/>
    <n v="0"/>
    <n v="0"/>
  </r>
  <r>
    <s v="WA"/>
    <x v="4"/>
    <d v="2021-06-02T00:00:00"/>
    <s v="Vaccin"/>
    <n v="10"/>
    <n v="153288"/>
    <n v="2021082081"/>
    <d v="2023-07-31T00:00:00"/>
    <n v="0"/>
    <n v="0"/>
    <d v="2023-04-28T00:00:00"/>
    <x v="8"/>
    <s v="COVAX"/>
    <d v="2021-10-19T00:00:00"/>
    <n v="0"/>
    <n v="0"/>
    <m/>
    <n v="0"/>
    <n v="2942661"/>
    <n v="6674010"/>
    <d v="2021-10-19T00:00:00"/>
    <d v="2021-09-18T00:00:00"/>
    <d v="2021-05-31T00:00:00"/>
    <d v="2023-03-15T00:00:00"/>
    <n v="544"/>
    <n v="513"/>
    <n v="0"/>
    <n v="557"/>
    <n v="276"/>
    <n v="95"/>
    <n v="0"/>
    <n v="0"/>
    <n v="0"/>
    <n v="0"/>
    <s v=""/>
    <n v="153288"/>
    <n v="0"/>
    <n v="0"/>
  </r>
  <r>
    <s v="WA"/>
    <x v="4"/>
    <d v="2021-06-02T00:00:00"/>
    <s v="Vaccin"/>
    <n v="10"/>
    <n v="89637"/>
    <n v="2021082082"/>
    <d v="2023-07-31T00:00:00"/>
    <n v="0"/>
    <n v="0"/>
    <d v="2023-04-28T00:00:00"/>
    <x v="8"/>
    <s v="COVAX"/>
    <d v="2021-10-19T00:00:00"/>
    <n v="0"/>
    <n v="0"/>
    <m/>
    <n v="0"/>
    <n v="2942661"/>
    <n v="6674010"/>
    <d v="2021-10-19T00:00:00"/>
    <d v="2021-09-18T00:00:00"/>
    <d v="2021-05-31T00:00:00"/>
    <d v="2023-03-15T00:00:00"/>
    <n v="544"/>
    <n v="513"/>
    <n v="0"/>
    <n v="557"/>
    <n v="161"/>
    <n v="95"/>
    <n v="0"/>
    <n v="0"/>
    <n v="0"/>
    <n v="0"/>
    <s v=""/>
    <n v="89637"/>
    <n v="0"/>
    <n v="0"/>
  </r>
  <r>
    <s v="WA"/>
    <x v="4"/>
    <d v="2021-06-02T00:00:00"/>
    <s v="Vaccin"/>
    <n v="10"/>
    <n v="132297"/>
    <n v="2021072066"/>
    <d v="2023-07-30T00:00:00"/>
    <n v="0"/>
    <n v="0"/>
    <d v="2023-04-28T00:00:00"/>
    <x v="8"/>
    <s v="COVAX"/>
    <d v="2021-10-19T00:00:00"/>
    <n v="0"/>
    <n v="0"/>
    <m/>
    <n v="0"/>
    <n v="2942661"/>
    <n v="6674010"/>
    <d v="2021-10-19T00:00:00"/>
    <d v="2021-09-18T00:00:00"/>
    <d v="2021-05-31T00:00:00"/>
    <d v="2023-03-15T00:00:00"/>
    <n v="544"/>
    <n v="513"/>
    <n v="0"/>
    <n v="557"/>
    <n v="238"/>
    <n v="94"/>
    <n v="0"/>
    <n v="0"/>
    <n v="0"/>
    <n v="0"/>
    <s v=""/>
    <n v="132297"/>
    <n v="0"/>
    <n v="0"/>
  </r>
  <r>
    <s v="WA"/>
    <x v="4"/>
    <d v="2021-06-02T00:00:00"/>
    <s v="Vaccin"/>
    <n v="10"/>
    <n v="155178"/>
    <n v="2021072067"/>
    <d v="2023-07-30T00:00:00"/>
    <n v="0"/>
    <n v="0"/>
    <d v="2023-04-28T00:00:00"/>
    <x v="8"/>
    <s v="COVAX"/>
    <d v="2021-10-19T00:00:00"/>
    <n v="0"/>
    <n v="0"/>
    <m/>
    <n v="0"/>
    <n v="2942661"/>
    <n v="6674010"/>
    <d v="2021-10-19T00:00:00"/>
    <d v="2021-09-18T00:00:00"/>
    <d v="2021-05-31T00:00:00"/>
    <d v="2023-03-15T00:00:00"/>
    <n v="544"/>
    <n v="513"/>
    <n v="0"/>
    <n v="557"/>
    <n v="279"/>
    <n v="94"/>
    <n v="0"/>
    <n v="0"/>
    <n v="0"/>
    <n v="0"/>
    <s v=""/>
    <n v="155178"/>
    <n v="0"/>
    <n v="0"/>
  </r>
  <r>
    <s v="WA"/>
    <x v="4"/>
    <d v="2021-06-02T00:00:00"/>
    <s v="Vaccin"/>
    <n v="5"/>
    <n v="439200"/>
    <s v="XF371"/>
    <d v="2024-02-01T00:00:00"/>
    <n v="0"/>
    <n v="0"/>
    <d v="2023-04-28T00:00:00"/>
    <x v="1"/>
    <s v="AVAT"/>
    <d v="2023-04-06T00:00:00"/>
    <n v="0"/>
    <n v="0"/>
    <m/>
    <n v="2607354"/>
    <n v="0"/>
    <n v="6674010"/>
    <d v="2023-04-06T00:00:00"/>
    <d v="2021-07-21T00:00:00"/>
    <d v="2021-05-31T00:00:00"/>
    <d v="2023-03-15T00:00:00"/>
    <n v="603"/>
    <s v=""/>
    <n v="4324"/>
    <n v="23"/>
    <n v="19096"/>
    <n v="280"/>
    <n v="0"/>
    <n v="0"/>
    <n v="0"/>
    <n v="0"/>
    <s v=""/>
    <n v="439200"/>
    <n v="0"/>
    <n v="0"/>
  </r>
  <r>
    <s v="WA"/>
    <x v="4"/>
    <d v="2021-06-02T00:00:00"/>
    <s v="Vaccin"/>
    <n v="5"/>
    <n v="163200"/>
    <s v="XF589"/>
    <d v="2024-02-01T00:00:00"/>
    <n v="163200"/>
    <n v="0"/>
    <d v="2023-04-28T00:00:00"/>
    <x v="1"/>
    <s v="AVAT"/>
    <d v="2023-04-06T00:00:00"/>
    <n v="0"/>
    <n v="0"/>
    <m/>
    <n v="2607354"/>
    <n v="0"/>
    <n v="6674010"/>
    <d v="2023-04-06T00:00:00"/>
    <d v="2021-07-21T00:00:00"/>
    <d v="2021-05-31T00:00:00"/>
    <d v="2023-03-15T00:00:00"/>
    <n v="603"/>
    <s v=""/>
    <n v="4324"/>
    <n v="23"/>
    <n v="0"/>
    <n v="280"/>
    <n v="0"/>
    <n v="0"/>
    <n v="163200"/>
    <n v="583"/>
    <n v="1"/>
    <n v="0"/>
    <n v="0"/>
    <n v="0"/>
  </r>
  <r>
    <s v="WA"/>
    <x v="4"/>
    <d v="2021-06-02T00:00:00"/>
    <s v="Vaccin"/>
    <n v="5"/>
    <n v="657600"/>
    <s v="XE771"/>
    <d v="2023-11-01T00:00:00"/>
    <n v="0"/>
    <n v="0"/>
    <d v="2023-04-28T00:00:00"/>
    <x v="1"/>
    <s v="COVAX"/>
    <d v="2022-08-19T00:00:00"/>
    <n v="0"/>
    <n v="0"/>
    <m/>
    <n v="2607354"/>
    <n v="2942661"/>
    <n v="6674010"/>
    <d v="2022-08-19T00:00:00"/>
    <d v="2021-07-21T00:00:00"/>
    <d v="2021-05-31T00:00:00"/>
    <d v="2023-03-15T00:00:00"/>
    <n v="603"/>
    <n v="209"/>
    <n v="4324"/>
    <n v="253"/>
    <n v="2600"/>
    <n v="188"/>
    <n v="0"/>
    <n v="0"/>
    <n v="0"/>
    <n v="0"/>
    <s v=""/>
    <n v="657600"/>
    <n v="0"/>
    <n v="0"/>
  </r>
  <r>
    <s v="WA"/>
    <x v="4"/>
    <d v="2021-06-02T00:00:00"/>
    <s v="Vaccin"/>
    <n v="1"/>
    <n v="208800"/>
    <s v="ACC1443"/>
    <d v="2023-10-31T00:00:00"/>
    <n v="0"/>
    <n v="0"/>
    <d v="2023-04-28T00:00:00"/>
    <x v="1"/>
    <s v="COVAX"/>
    <d v="2022-03-21T00:00:00"/>
    <n v="0"/>
    <n v="0"/>
    <m/>
    <n v="2607354"/>
    <n v="2942661"/>
    <n v="6674010"/>
    <d v="2022-03-21T00:00:00"/>
    <d v="2021-07-21T00:00:00"/>
    <d v="2021-05-31T00:00:00"/>
    <d v="2023-03-15T00:00:00"/>
    <n v="603"/>
    <n v="360"/>
    <n v="4324"/>
    <n v="404"/>
    <n v="517"/>
    <n v="187"/>
    <n v="0"/>
    <n v="0"/>
    <n v="0"/>
    <n v="0"/>
    <s v=""/>
    <n v="208800"/>
    <n v="0"/>
    <n v="0"/>
  </r>
  <r>
    <s v="WA"/>
    <x v="4"/>
    <d v="2021-06-02T00:00:00"/>
    <s v="Vaccin"/>
    <n v="1"/>
    <n v="376800"/>
    <s v="ACC4553"/>
    <d v="2023-10-31T00:00:00"/>
    <n v="0"/>
    <n v="0"/>
    <d v="2023-04-28T00:00:00"/>
    <x v="1"/>
    <s v="COVAX"/>
    <d v="2022-01-31T00:00:00"/>
    <n v="0"/>
    <n v="0"/>
    <m/>
    <n v="2607354"/>
    <n v="2942661"/>
    <n v="6674010"/>
    <d v="2022-01-31T00:00:00"/>
    <d v="2021-07-21T00:00:00"/>
    <d v="2021-05-31T00:00:00"/>
    <d v="2023-03-15T00:00:00"/>
    <n v="603"/>
    <n v="409"/>
    <n v="4324"/>
    <n v="453"/>
    <n v="832"/>
    <n v="187"/>
    <n v="0"/>
    <n v="0"/>
    <n v="0"/>
    <n v="0"/>
    <s v=""/>
    <n v="376800"/>
    <n v="0"/>
    <n v="0"/>
  </r>
  <r>
    <s v="WA"/>
    <x v="4"/>
    <d v="2021-06-02T00:00:00"/>
    <s v="Vaccin"/>
    <n v="5"/>
    <n v="14400"/>
    <n v="1885130"/>
    <d v="2023-10-01T00:00:00"/>
    <n v="0"/>
    <n v="0"/>
    <d v="2023-04-28T00:00:00"/>
    <x v="1"/>
    <s v="COVAX"/>
    <d v="2022-08-19T00:00:00"/>
    <n v="0"/>
    <n v="0"/>
    <m/>
    <n v="2607354"/>
    <n v="2942661"/>
    <n v="6674010"/>
    <d v="2022-08-19T00:00:00"/>
    <d v="2021-07-21T00:00:00"/>
    <d v="2021-05-31T00:00:00"/>
    <d v="2023-03-15T00:00:00"/>
    <n v="603"/>
    <n v="209"/>
    <n v="4324"/>
    <n v="253"/>
    <n v="57"/>
    <n v="157"/>
    <n v="0"/>
    <n v="0"/>
    <n v="0"/>
    <n v="0"/>
    <s v=""/>
    <n v="14400"/>
    <n v="0"/>
    <n v="0"/>
  </r>
  <r>
    <s v="WA"/>
    <x v="4"/>
    <d v="2021-06-02T00:00:00"/>
    <s v="Vaccin"/>
    <n v="5"/>
    <n v="2400"/>
    <s v="XE701"/>
    <d v="2023-10-01T00:00:00"/>
    <n v="0"/>
    <n v="0"/>
    <d v="2023-04-28T00:00:00"/>
    <x v="1"/>
    <s v="AVAT"/>
    <d v="2023-04-06T00:00:00"/>
    <n v="0"/>
    <n v="0"/>
    <m/>
    <n v="2607354"/>
    <n v="0"/>
    <n v="6674010"/>
    <d v="2023-04-06T00:00:00"/>
    <d v="2021-07-21T00:00:00"/>
    <d v="2021-05-31T00:00:00"/>
    <d v="2023-03-15T00:00:00"/>
    <n v="603"/>
    <s v=""/>
    <n v="4324"/>
    <n v="23"/>
    <n v="105"/>
    <n v="157"/>
    <n v="0"/>
    <n v="0"/>
    <n v="0"/>
    <n v="0"/>
    <s v=""/>
    <n v="2400"/>
    <n v="0"/>
    <n v="0"/>
  </r>
  <r>
    <s v="WA"/>
    <x v="4"/>
    <d v="2021-06-02T00:00:00"/>
    <s v="Vaccin"/>
    <n v="1"/>
    <n v="453600"/>
    <s v="XE667"/>
    <d v="2023-09-30T00:00:00"/>
    <n v="0"/>
    <n v="0"/>
    <d v="2023-04-28T00:00:00"/>
    <x v="1"/>
    <s v="AVAT"/>
    <d v="2022-03-31T00:00:00"/>
    <n v="0"/>
    <n v="0"/>
    <m/>
    <n v="2607354"/>
    <n v="0"/>
    <n v="6674010"/>
    <d v="2022-03-31T00:00:00"/>
    <d v="2021-07-21T00:00:00"/>
    <d v="2021-05-31T00:00:00"/>
    <d v="2023-03-15T00:00:00"/>
    <n v="603"/>
    <n v="350"/>
    <n v="4324"/>
    <n v="394"/>
    <n v="1152"/>
    <n v="156"/>
    <n v="0"/>
    <n v="0"/>
    <n v="0"/>
    <n v="0"/>
    <s v=""/>
    <n v="453600"/>
    <n v="0"/>
    <n v="0"/>
  </r>
  <r>
    <s v="WA"/>
    <x v="4"/>
    <d v="2021-06-02T00:00:00"/>
    <s v="Vaccin"/>
    <n v="5"/>
    <n v="672000"/>
    <s v="202K21A"/>
    <d v="2023-09-30T00:00:00"/>
    <n v="0"/>
    <n v="0"/>
    <d v="2023-04-28T00:00:00"/>
    <x v="1"/>
    <s v="COVAX"/>
    <d v="2022-09-01T00:00:00"/>
    <n v="0"/>
    <n v="0"/>
    <m/>
    <n v="2607354"/>
    <n v="2942661"/>
    <n v="6674010"/>
    <d v="2022-09-01T00:00:00"/>
    <d v="2021-07-21T00:00:00"/>
    <d v="2021-05-31T00:00:00"/>
    <d v="2023-03-15T00:00:00"/>
    <n v="603"/>
    <n v="196"/>
    <n v="4324"/>
    <n v="240"/>
    <n v="2800"/>
    <n v="156"/>
    <n v="0"/>
    <n v="0"/>
    <n v="0"/>
    <n v="0"/>
    <s v=""/>
    <n v="672000"/>
    <n v="0"/>
    <n v="0"/>
  </r>
  <r>
    <s v="WA"/>
    <x v="4"/>
    <d v="2021-06-02T00:00:00"/>
    <s v="Vaccin"/>
    <n v="5"/>
    <n v="1250"/>
    <s v="206J21A"/>
    <d v="2023-09-30T00:00:00"/>
    <n v="0"/>
    <n v="0"/>
    <d v="2023-04-28T00:00:00"/>
    <x v="1"/>
    <s v="COVAX"/>
    <d v="2022-09-01T00:00:00"/>
    <n v="0"/>
    <n v="0"/>
    <m/>
    <n v="2607354"/>
    <n v="2942661"/>
    <n v="6674010"/>
    <d v="2022-09-01T00:00:00"/>
    <d v="2021-07-21T00:00:00"/>
    <d v="2021-05-31T00:00:00"/>
    <d v="2023-03-15T00:00:00"/>
    <n v="603"/>
    <n v="196"/>
    <n v="4324"/>
    <n v="240"/>
    <n v="6"/>
    <n v="156"/>
    <n v="0"/>
    <n v="0"/>
    <n v="0"/>
    <n v="0"/>
    <s v=""/>
    <n v="1250"/>
    <n v="0"/>
    <n v="0"/>
  </r>
  <r>
    <s v="WA"/>
    <x v="4"/>
    <d v="2021-06-02T00:00:00"/>
    <s v="Vaccin"/>
    <n v="1"/>
    <n v="115200"/>
    <s v="ACB8105"/>
    <d v="2023-09-01T00:00:00"/>
    <n v="0"/>
    <n v="0"/>
    <d v="2023-04-28T00:00:00"/>
    <x v="1"/>
    <s v="COVAX"/>
    <d v="2021-12-12T00:00:00"/>
    <n v="0"/>
    <n v="0"/>
    <m/>
    <n v="2607354"/>
    <n v="2942661"/>
    <n v="6674010"/>
    <d v="2021-12-12T00:00:00"/>
    <d v="2021-07-21T00:00:00"/>
    <d v="2021-05-31T00:00:00"/>
    <d v="2023-03-15T00:00:00"/>
    <n v="603"/>
    <n v="459"/>
    <n v="4324"/>
    <n v="503"/>
    <n v="230"/>
    <n v="127"/>
    <n v="0"/>
    <n v="0"/>
    <n v="0"/>
    <n v="0"/>
    <s v=""/>
    <n v="115200"/>
    <n v="0"/>
    <n v="0"/>
  </r>
  <r>
    <s v="WA"/>
    <x v="4"/>
    <d v="2021-06-02T00:00:00"/>
    <s v="Vaccin"/>
    <n v="1"/>
    <n v="36000"/>
    <s v="XE560"/>
    <d v="2023-08-31T00:00:00"/>
    <n v="0"/>
    <n v="0"/>
    <d v="2023-04-28T00:00:00"/>
    <x v="1"/>
    <s v="AVAT"/>
    <d v="2021-11-26T00:00:00"/>
    <n v="0"/>
    <n v="0"/>
    <m/>
    <n v="2607354"/>
    <n v="0"/>
    <n v="6674010"/>
    <d v="2021-11-26T00:00:00"/>
    <d v="2021-07-21T00:00:00"/>
    <d v="2021-05-31T00:00:00"/>
    <d v="2023-03-15T00:00:00"/>
    <n v="603"/>
    <n v="475"/>
    <n v="4324"/>
    <n v="519"/>
    <n v="70"/>
    <n v="126"/>
    <n v="0"/>
    <n v="0"/>
    <n v="0"/>
    <n v="0"/>
    <s v=""/>
    <n v="36000"/>
    <n v="0"/>
    <n v="0"/>
  </r>
  <r>
    <s v="WA"/>
    <x v="4"/>
    <d v="2021-06-02T00:00:00"/>
    <s v="Vaccin"/>
    <n v="1"/>
    <n v="115200"/>
    <s v="XE564"/>
    <d v="2023-08-31T00:00:00"/>
    <n v="0"/>
    <n v="0"/>
    <d v="2023-04-28T00:00:00"/>
    <x v="1"/>
    <s v="AVAT"/>
    <d v="2021-11-26T00:00:00"/>
    <n v="0"/>
    <n v="0"/>
    <m/>
    <n v="2607354"/>
    <n v="0"/>
    <n v="6674010"/>
    <d v="2021-11-26T00:00:00"/>
    <d v="2021-07-21T00:00:00"/>
    <d v="2021-05-31T00:00:00"/>
    <d v="2023-03-15T00:00:00"/>
    <n v="603"/>
    <n v="475"/>
    <n v="4324"/>
    <n v="519"/>
    <n v="222"/>
    <n v="126"/>
    <n v="0"/>
    <n v="0"/>
    <n v="0"/>
    <n v="0"/>
    <s v=""/>
    <n v="115200"/>
    <n v="0"/>
    <n v="0"/>
  </r>
  <r>
    <s v="WA"/>
    <x v="4"/>
    <d v="2021-06-02T00:00:00"/>
    <s v="Vaccin"/>
    <n v="1"/>
    <n v="280800"/>
    <s v="ACB0239"/>
    <d v="2023-08-01T00:00:00"/>
    <n v="0"/>
    <n v="0"/>
    <d v="2023-04-28T00:00:00"/>
    <x v="1"/>
    <s v="COVAX"/>
    <d v="2021-12-12T00:00:00"/>
    <n v="0"/>
    <n v="0"/>
    <m/>
    <n v="2607354"/>
    <n v="2942661"/>
    <n v="6674010"/>
    <d v="2021-12-12T00:00:00"/>
    <d v="2021-07-21T00:00:00"/>
    <d v="2021-05-31T00:00:00"/>
    <d v="2023-03-15T00:00:00"/>
    <n v="603"/>
    <n v="459"/>
    <n v="4324"/>
    <n v="503"/>
    <n v="559"/>
    <n v="96"/>
    <n v="0"/>
    <n v="0"/>
    <n v="0"/>
    <n v="0"/>
    <s v=""/>
    <n v="280800"/>
    <n v="0"/>
    <n v="0"/>
  </r>
  <r>
    <s v="WA"/>
    <x v="4"/>
    <d v="2021-06-02T00:00:00"/>
    <s v="Vaccin"/>
    <n v="1"/>
    <n v="201600"/>
    <s v="ACB0239"/>
    <d v="2023-08-01T00:00:00"/>
    <n v="0"/>
    <n v="0"/>
    <d v="2023-04-28T00:00:00"/>
    <x v="1"/>
    <s v="Bilateral"/>
    <d v="2021-12-13T00:00:00"/>
    <n v="0"/>
    <n v="0"/>
    <m/>
    <n v="2607354"/>
    <n v="3731349"/>
    <n v="6674010"/>
    <d v="2021-12-13T00:00:00"/>
    <d v="2021-07-21T00:00:00"/>
    <d v="2021-05-31T00:00:00"/>
    <d v="2023-03-15T00:00:00"/>
    <n v="603"/>
    <n v="458"/>
    <n v="4324"/>
    <n v="502"/>
    <n v="402"/>
    <n v="96"/>
    <n v="0"/>
    <n v="0"/>
    <n v="0"/>
    <n v="0"/>
    <s v=""/>
    <n v="201600"/>
    <n v="0"/>
    <n v="0"/>
  </r>
  <r>
    <s v="WA"/>
    <x v="4"/>
    <d v="2021-06-02T00:00:00"/>
    <s v="Vaccin"/>
    <n v="1"/>
    <n v="302400"/>
    <s v="ACB3222"/>
    <d v="2023-08-01T00:00:00"/>
    <n v="0"/>
    <n v="0"/>
    <d v="2023-04-28T00:00:00"/>
    <x v="1"/>
    <s v="Bilateral"/>
    <d v="2021-12-13T00:00:00"/>
    <n v="0"/>
    <n v="0"/>
    <m/>
    <n v="2607354"/>
    <n v="3731349"/>
    <n v="6674010"/>
    <d v="2021-12-13T00:00:00"/>
    <d v="2021-07-21T00:00:00"/>
    <d v="2021-05-31T00:00:00"/>
    <d v="2023-03-15T00:00:00"/>
    <n v="603"/>
    <n v="458"/>
    <n v="4324"/>
    <n v="502"/>
    <n v="603"/>
    <n v="96"/>
    <n v="0"/>
    <n v="0"/>
    <n v="0"/>
    <n v="0"/>
    <s v=""/>
    <n v="302400"/>
    <n v="0"/>
    <n v="0"/>
  </r>
  <r>
    <s v="WA"/>
    <x v="4"/>
    <d v="2021-06-02T00:00:00"/>
    <s v="Vaccin"/>
    <n v="1"/>
    <n v="168000"/>
    <s v="219C21-2A"/>
    <d v="2023-06-02T00:00:00"/>
    <n v="0"/>
    <n v="0"/>
    <d v="2023-04-28T00:00:00"/>
    <x v="1"/>
    <s v="COVAX"/>
    <d v="2021-11-12T00:00:00"/>
    <n v="0"/>
    <n v="0"/>
    <m/>
    <n v="2607354"/>
    <n v="2942661"/>
    <n v="6674010"/>
    <d v="2021-11-12T00:00:00"/>
    <d v="2021-07-21T00:00:00"/>
    <d v="2021-05-31T00:00:00"/>
    <d v="2023-03-15T00:00:00"/>
    <n v="603"/>
    <n v="489"/>
    <n v="4324"/>
    <n v="533"/>
    <n v="316"/>
    <n v="36"/>
    <n v="0"/>
    <n v="0"/>
    <n v="0"/>
    <n v="0"/>
    <s v=""/>
    <n v="168000"/>
    <n v="0"/>
    <n v="0"/>
  </r>
  <r>
    <s v="WA"/>
    <x v="4"/>
    <d v="2021-06-02T00:00:00"/>
    <s v="Vaccin"/>
    <n v="1"/>
    <n v="151200"/>
    <s v="XE481"/>
    <d v="2023-06-01T00:00:00"/>
    <n v="0"/>
    <n v="0"/>
    <d v="2023-04-28T00:00:00"/>
    <x v="1"/>
    <s v="AVAT"/>
    <d v="2021-10-28T00:00:00"/>
    <n v="0"/>
    <n v="0"/>
    <m/>
    <n v="2607354"/>
    <n v="0"/>
    <n v="6674010"/>
    <d v="2021-10-28T00:00:00"/>
    <d v="2021-07-21T00:00:00"/>
    <d v="2021-05-31T00:00:00"/>
    <d v="2023-03-15T00:00:00"/>
    <n v="603"/>
    <n v="504"/>
    <n v="4324"/>
    <n v="548"/>
    <n v="276"/>
    <n v="35"/>
    <n v="0"/>
    <n v="0"/>
    <n v="0"/>
    <n v="0"/>
    <s v=""/>
    <n v="151200"/>
    <n v="0"/>
    <n v="0"/>
  </r>
  <r>
    <s v="WA"/>
    <x v="4"/>
    <d v="2021-06-02T00:00:00"/>
    <s v="Vaccin"/>
    <n v="1"/>
    <n v="151200"/>
    <n v="1822793"/>
    <d v="2021-10-31T00:00:00"/>
    <n v="0"/>
    <n v="0"/>
    <d v="2023-04-28T00:00:00"/>
    <x v="1"/>
    <s v="COVAX"/>
    <d v="2021-08-01T00:00:00"/>
    <n v="0"/>
    <n v="0"/>
    <m/>
    <n v="2607354"/>
    <n v="2942661"/>
    <n v="6674010"/>
    <d v="2021-08-01T00:00:00"/>
    <d v="2021-07-21T00:00:00"/>
    <d v="2021-05-31T00:00:00"/>
    <d v="2023-03-15T00:00:00"/>
    <n v="603"/>
    <n v="592"/>
    <n v="4324"/>
    <n v="636"/>
    <n v="238"/>
    <s v=""/>
    <n v="0"/>
    <n v="0"/>
    <n v="0"/>
    <s v=""/>
    <s v=""/>
    <n v="151200"/>
    <n v="0"/>
    <n v="0"/>
  </r>
  <r>
    <s v="WA"/>
    <x v="4"/>
    <d v="2021-06-02T00:00:00"/>
    <s v="Vaccin"/>
    <n v="1"/>
    <n v="151200"/>
    <s v="209C21A"/>
    <d v="2021-10-31T00:00:00"/>
    <n v="0"/>
    <n v="0"/>
    <d v="2023-04-28T00:00:00"/>
    <x v="1"/>
    <s v="COVAX"/>
    <d v="2021-07-21T00:00:00"/>
    <n v="0"/>
    <n v="0"/>
    <m/>
    <n v="2607354"/>
    <n v="2942661"/>
    <n v="6674010"/>
    <d v="2021-07-21T00:00:00"/>
    <d v="2021-07-21T00:00:00"/>
    <d v="2021-05-31T00:00:00"/>
    <d v="2023-03-15T00:00:00"/>
    <n v="603"/>
    <n v="603"/>
    <n v="4324"/>
    <n v="647"/>
    <n v="234"/>
    <s v=""/>
    <n v="0"/>
    <n v="0"/>
    <n v="0"/>
    <s v=""/>
    <s v=""/>
    <n v="151200"/>
    <n v="0"/>
    <n v="0"/>
  </r>
  <r>
    <s v="WA"/>
    <x v="4"/>
    <d v="2021-06-02T00:00:00"/>
    <s v="Vaccin"/>
    <n v="1"/>
    <n v="260"/>
    <s v="21C13-04"/>
    <d v="2021-09-16T00:00:00"/>
    <n v="0"/>
    <n v="0"/>
    <d v="2023-04-28T00:00:00"/>
    <x v="1"/>
    <s v="Bilateral"/>
    <d v="2021-08-20T00:00:00"/>
    <n v="0"/>
    <n v="0"/>
    <m/>
    <n v="2607354"/>
    <n v="3731349"/>
    <n v="6674010"/>
    <d v="2021-08-20T00:00:00"/>
    <d v="2021-07-21T00:00:00"/>
    <d v="2021-05-31T00:00:00"/>
    <d v="2023-03-15T00:00:00"/>
    <n v="603"/>
    <n v="573"/>
    <n v="4324"/>
    <n v="617"/>
    <n v="1"/>
    <s v=""/>
    <n v="0"/>
    <n v="0"/>
    <n v="0"/>
    <s v=""/>
    <s v=""/>
    <n v="260"/>
    <n v="0"/>
    <n v="0"/>
  </r>
  <r>
    <s v="WA"/>
    <x v="4"/>
    <d v="2021-06-02T00:00:00"/>
    <s v="Vaccin"/>
    <n v="6"/>
    <n v="676260"/>
    <s v="FR2459"/>
    <d v="2022-09-30T00:00:00"/>
    <n v="0"/>
    <n v="0"/>
    <d v="2023-04-28T00:00:00"/>
    <x v="6"/>
    <s v="COVAX"/>
    <d v="2022-03-02T00:00:00"/>
    <n v="0"/>
    <n v="0"/>
    <m/>
    <n v="1978704"/>
    <n v="2942661"/>
    <n v="6674010"/>
    <d v="2022-03-02T00:00:00"/>
    <d v="2021-11-15T00:00:00"/>
    <d v="2021-05-31T00:00:00"/>
    <d v="2023-03-15T00:00:00"/>
    <n v="486"/>
    <n v="379"/>
    <n v="4072"/>
    <n v="423"/>
    <n v="1599"/>
    <s v=""/>
    <n v="0"/>
    <n v="0"/>
    <n v="0"/>
    <s v=""/>
    <s v=""/>
    <n v="676260"/>
    <n v="0"/>
    <n v="0"/>
  </r>
  <r>
    <s v="WA"/>
    <x v="4"/>
    <d v="2021-06-02T00:00:00"/>
    <s v="Vaccin"/>
    <n v="6"/>
    <n v="718380"/>
    <s v="FR4877"/>
    <d v="2022-09-30T00:00:00"/>
    <n v="0"/>
    <n v="0"/>
    <d v="2023-04-28T00:00:00"/>
    <x v="6"/>
    <s v="COVAX"/>
    <d v="2022-05-02T00:00:00"/>
    <n v="0"/>
    <n v="0"/>
    <m/>
    <n v="1978704"/>
    <n v="2942661"/>
    <n v="6674010"/>
    <d v="2022-05-02T00:00:00"/>
    <d v="2021-11-15T00:00:00"/>
    <d v="2021-05-31T00:00:00"/>
    <d v="2023-03-15T00:00:00"/>
    <n v="486"/>
    <n v="318"/>
    <n v="4072"/>
    <n v="362"/>
    <n v="1985"/>
    <s v=""/>
    <n v="0"/>
    <n v="0"/>
    <n v="0"/>
    <s v=""/>
    <s v=""/>
    <n v="718380"/>
    <n v="0"/>
    <n v="0"/>
  </r>
  <r>
    <s v="WA"/>
    <x v="4"/>
    <d v="2021-06-02T00:00:00"/>
    <s v="Vaccin"/>
    <n v="6"/>
    <n v="18720"/>
    <s v="FJ8759"/>
    <d v="2022-06-30T00:00:00"/>
    <n v="0"/>
    <n v="0"/>
    <d v="2023-04-28T00:00:00"/>
    <x v="6"/>
    <s v="COVAX"/>
    <d v="2021-11-17T00:00:00"/>
    <n v="0"/>
    <n v="0"/>
    <m/>
    <n v="1978704"/>
    <n v="2942661"/>
    <n v="6674010"/>
    <d v="2021-11-17T00:00:00"/>
    <d v="2021-11-15T00:00:00"/>
    <d v="2021-05-31T00:00:00"/>
    <d v="2023-03-15T00:00:00"/>
    <n v="486"/>
    <n v="484"/>
    <n v="4072"/>
    <n v="528"/>
    <n v="36"/>
    <s v=""/>
    <n v="0"/>
    <n v="0"/>
    <n v="0"/>
    <s v=""/>
    <s v=""/>
    <n v="18720"/>
    <n v="0"/>
    <n v="0"/>
  </r>
  <r>
    <s v="WA"/>
    <x v="4"/>
    <d v="2021-06-02T00:00:00"/>
    <s v="Vaccin"/>
    <n v="6"/>
    <n v="351000"/>
    <s v="FL3201"/>
    <d v="2022-06-30T00:00:00"/>
    <n v="0"/>
    <n v="0"/>
    <d v="2023-04-28T00:00:00"/>
    <x v="6"/>
    <s v="COVAX"/>
    <d v="2021-11-17T00:00:00"/>
    <n v="0"/>
    <n v="0"/>
    <m/>
    <n v="1978704"/>
    <n v="2942661"/>
    <n v="6674010"/>
    <d v="2021-11-17T00:00:00"/>
    <d v="2021-11-15T00:00:00"/>
    <d v="2021-05-31T00:00:00"/>
    <d v="2023-03-15T00:00:00"/>
    <n v="486"/>
    <n v="484"/>
    <n v="4072"/>
    <n v="528"/>
    <n v="665"/>
    <s v=""/>
    <n v="0"/>
    <n v="0"/>
    <n v="0"/>
    <s v=""/>
    <s v=""/>
    <n v="351000"/>
    <n v="0"/>
    <n v="0"/>
  </r>
  <r>
    <s v="WA"/>
    <x v="4"/>
    <d v="2021-06-02T00:00:00"/>
    <s v="Vaccin"/>
    <n v="6"/>
    <n v="384930"/>
    <s v="FM3292"/>
    <d v="2022-02-01T00:00:00"/>
    <n v="0"/>
    <n v="0"/>
    <d v="2023-04-28T00:00:00"/>
    <x v="6"/>
    <s v="COVAX"/>
    <d v="2021-11-15T00:00:00"/>
    <n v="0"/>
    <n v="0"/>
    <m/>
    <n v="1978704"/>
    <n v="2942661"/>
    <n v="6674010"/>
    <d v="2021-11-15T00:00:00"/>
    <d v="2021-11-15T00:00:00"/>
    <d v="2021-05-31T00:00:00"/>
    <d v="2023-03-15T00:00:00"/>
    <n v="486"/>
    <n v="486"/>
    <n v="4072"/>
    <n v="530"/>
    <n v="727"/>
    <s v=""/>
    <n v="0"/>
    <n v="0"/>
    <n v="0"/>
    <s v=""/>
    <s v=""/>
    <n v="384930"/>
    <n v="0"/>
    <n v="0"/>
  </r>
  <r>
    <s v="WA"/>
    <x v="4"/>
    <d v="2021-06-02T00:00:00"/>
    <s v="Vaccin"/>
    <n v="6"/>
    <n v="353340"/>
    <s v="FM3468"/>
    <d v="2022-02-01T00:00:00"/>
    <n v="0"/>
    <n v="0"/>
    <d v="2023-04-28T00:00:00"/>
    <x v="6"/>
    <s v="COVAX"/>
    <d v="2021-11-15T00:00:00"/>
    <n v="0"/>
    <n v="0"/>
    <m/>
    <n v="1978704"/>
    <n v="2942661"/>
    <n v="6674010"/>
    <d v="2021-11-15T00:00:00"/>
    <d v="2021-11-15T00:00:00"/>
    <d v="2021-05-31T00:00:00"/>
    <d v="2023-03-15T00:00:00"/>
    <n v="486"/>
    <n v="486"/>
    <n v="4072"/>
    <n v="530"/>
    <n v="667"/>
    <s v=""/>
    <n v="0"/>
    <n v="0"/>
    <n v="0"/>
    <s v=""/>
    <s v=""/>
    <n v="353340"/>
    <n v="0"/>
    <n v="0"/>
  </r>
  <r>
    <s v="WA"/>
    <x v="4"/>
    <d v="2021-06-02T00:00:00"/>
    <s v="Vaccin"/>
    <n v="10"/>
    <n v="500000"/>
    <s v="202111B4038"/>
    <d v="2023-11-16T00:00:00"/>
    <n v="0"/>
    <n v="0"/>
    <d v="2023-04-28T00:00:00"/>
    <x v="2"/>
    <s v="Bilateral"/>
    <d v="2022-01-23T00:00:00"/>
    <n v="0"/>
    <n v="0"/>
    <m/>
    <n v="1561563"/>
    <n v="3731349"/>
    <n v="6674010"/>
    <d v="2022-01-23T00:00:00"/>
    <d v="2022-01-23T00:00:00"/>
    <d v="2021-05-31T00:00:00"/>
    <d v="2023-03-15T00:00:00"/>
    <n v="417"/>
    <n v="417"/>
    <n v="3745"/>
    <n v="461"/>
    <n v="1085"/>
    <n v="203"/>
    <n v="0"/>
    <n v="0"/>
    <n v="0"/>
    <n v="0"/>
    <s v=""/>
    <n v="500000"/>
    <n v="0"/>
    <n v="0"/>
  </r>
  <r>
    <s v="WA"/>
    <x v="4"/>
    <d v="2021-06-02T00:00:00"/>
    <s v="Vaccin"/>
    <n v="10"/>
    <n v="19920"/>
    <s v="B202107092"/>
    <d v="2022-07-20T00:00:00"/>
    <n v="0"/>
    <n v="1992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0"/>
    <s v=""/>
    <n v="0"/>
    <n v="0"/>
    <n v="0"/>
    <s v=""/>
    <s v=""/>
    <n v="0"/>
    <n v="0"/>
    <n v="0"/>
  </r>
  <r>
    <s v="WA"/>
    <x v="4"/>
    <d v="2021-06-02T00:00:00"/>
    <s v="Vaccin"/>
    <n v="10"/>
    <n v="31120"/>
    <s v="B202107093"/>
    <d v="2022-07-20T00:00:00"/>
    <n v="0"/>
    <n v="3112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0"/>
    <s v=""/>
    <n v="0"/>
    <n v="0"/>
    <n v="0"/>
    <s v=""/>
    <s v=""/>
    <n v="0"/>
    <n v="0"/>
    <n v="0"/>
  </r>
  <r>
    <s v="WA"/>
    <x v="4"/>
    <d v="2021-06-02T00:00:00"/>
    <s v="Vaccin"/>
    <n v="10"/>
    <n v="3600"/>
    <s v="B202107094"/>
    <d v="2022-07-20T00:00:00"/>
    <n v="0"/>
    <n v="360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0"/>
    <s v=""/>
    <n v="0"/>
    <n v="0"/>
    <n v="0"/>
    <s v=""/>
    <s v=""/>
    <n v="0"/>
    <n v="0"/>
    <n v="0"/>
  </r>
  <r>
    <s v="WA"/>
    <x v="4"/>
    <d v="2021-06-02T00:00:00"/>
    <s v="Vaccin"/>
    <n v="10"/>
    <n v="92000"/>
    <s v="B202107060A"/>
    <d v="2022-07-17T00:00:00"/>
    <n v="0"/>
    <n v="9200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0"/>
    <s v=""/>
    <n v="0"/>
    <n v="0"/>
    <n v="0"/>
    <s v=""/>
    <s v=""/>
    <n v="0"/>
    <n v="0"/>
    <n v="0"/>
  </r>
  <r>
    <s v="WA"/>
    <x v="4"/>
    <d v="2021-06-02T00:00:00"/>
    <s v="Vaccin"/>
    <n v="10"/>
    <n v="44880"/>
    <s v="B202107090"/>
    <d v="2022-07-17T00:00:00"/>
    <n v="0"/>
    <n v="0"/>
    <d v="2023-04-28T00:00:00"/>
    <x v="3"/>
    <s v="Bilateral"/>
    <d v="2021-12-06T00:00:00"/>
    <n v="0"/>
    <n v="0"/>
    <m/>
    <n v="191082"/>
    <n v="3731349"/>
    <n v="6674010"/>
    <d v="2021-12-06T00:00:00"/>
    <d v="2021-12-06T00:00:00"/>
    <d v="2021-05-31T00:00:00"/>
    <d v="2023-03-15T00:00:00"/>
    <n v="465"/>
    <n v="465"/>
    <n v="411"/>
    <n v="509"/>
    <n v="89"/>
    <s v=""/>
    <n v="0"/>
    <n v="0"/>
    <n v="0"/>
    <s v=""/>
    <s v=""/>
    <n v="44880"/>
    <n v="0"/>
    <n v="0"/>
  </r>
  <r>
    <s v="CA"/>
    <x v="5"/>
    <d v="2021-10-18T00:00:00"/>
    <s v="Vaccin"/>
    <n v="1"/>
    <n v="151200"/>
    <s v="XE533"/>
    <d v="2023-07-01T00:00:00"/>
    <n v="151200"/>
    <n v="0"/>
    <d v="2023-04-24T00:00:00"/>
    <x v="1"/>
    <s v="AVAT"/>
    <d v="2021-12-14T00:00:00"/>
    <n v="0"/>
    <n v="0"/>
    <m/>
    <n v="32911"/>
    <n v="32911"/>
    <n v="37417"/>
    <d v="2021-12-14T00:00:00"/>
    <d v="2021-11-14T00:00:00"/>
    <d v="2021-10-13T00:00:00"/>
    <d v="2023-05-02T00:00:00"/>
    <n v="535"/>
    <n v="505"/>
    <n v="62"/>
    <n v="497"/>
    <n v="0"/>
    <n v="69"/>
    <n v="0"/>
    <n v="0"/>
    <n v="151200"/>
    <n v="2192"/>
    <n v="1"/>
    <n v="0"/>
    <n v="0"/>
    <n v="0"/>
  </r>
  <r>
    <s v="CA"/>
    <x v="5"/>
    <d v="2021-10-18T00:00:00"/>
    <s v="Vaccin"/>
    <n v="10"/>
    <n v="84000"/>
    <s v="XE495"/>
    <d v="2023-06-01T00:00:00"/>
    <n v="45850"/>
    <n v="0"/>
    <d v="2023-04-24T00:00:00"/>
    <x v="1"/>
    <s v="AVAT"/>
    <d v="2021-11-14T00:00:00"/>
    <n v="0"/>
    <n v="0"/>
    <m/>
    <n v="32911"/>
    <n v="32911"/>
    <n v="37417"/>
    <d v="2021-11-14T00:00:00"/>
    <d v="2021-11-14T00:00:00"/>
    <d v="2021-10-13T00:00:00"/>
    <d v="2023-05-02T00:00:00"/>
    <n v="535"/>
    <n v="535"/>
    <n v="62"/>
    <n v="527"/>
    <n v="73"/>
    <n v="39"/>
    <n v="43432"/>
    <n v="0.51704761904761909"/>
    <n v="2418"/>
    <n v="1176"/>
    <n v="0.94727891156462585"/>
    <n v="38150"/>
    <n v="38150"/>
    <n v="0"/>
  </r>
  <r>
    <s v="CA"/>
    <x v="5"/>
    <d v="2021-10-18T00:00:00"/>
    <s v="Vaccin"/>
    <n v="1"/>
    <n v="170200"/>
    <s v="202108B2621"/>
    <d v="2023-08-22T00:00:00"/>
    <n v="157688"/>
    <n v="0"/>
    <d v="2023-04-24T00:00:00"/>
    <x v="2"/>
    <s v="Bilateral"/>
    <d v="2021-10-13T00:00:00"/>
    <n v="0"/>
    <n v="0"/>
    <m/>
    <n v="4506"/>
    <n v="4506"/>
    <n v="37417"/>
    <d v="2021-10-13T00:00:00"/>
    <d v="2021-10-13T00:00:00"/>
    <d v="2021-10-13T00:00:00"/>
    <d v="2023-05-02T00:00:00"/>
    <n v="567"/>
    <n v="567"/>
    <n v="8"/>
    <n v="559"/>
    <n v="23"/>
    <n v="121"/>
    <n v="0"/>
    <n v="0"/>
    <n v="157688"/>
    <n v="1304"/>
    <n v="0.99386503067484666"/>
    <n v="12512"/>
    <n v="12512"/>
    <n v="0"/>
  </r>
  <r>
    <s v="WA"/>
    <x v="6"/>
    <d v="2021-03-18T00:00:00"/>
    <s v="Vaccin"/>
    <n v="10"/>
    <n v="24000"/>
    <s v="210 074"/>
    <d v="2021-10-31T00:00:00"/>
    <n v="0"/>
    <n v="0"/>
    <d v="2023-04-14T00:00:00"/>
    <x v="0"/>
    <s v="Bilateral"/>
    <d v="2021-07-16T00:00:00"/>
    <n v="0"/>
    <n v="0"/>
    <m/>
    <n v="543251"/>
    <n v="260785"/>
    <n v="859940"/>
    <d v="2021-07-16T00:00:00"/>
    <d v="2021-03-12T00:00:00"/>
    <d v="2021-03-12T00:00:00"/>
    <d v="2022-09-25T00:00:00"/>
    <n v="563"/>
    <n v="437"/>
    <n v="965"/>
    <n v="638"/>
    <n v="38"/>
    <s v=""/>
    <n v="0"/>
    <n v="0"/>
    <n v="0"/>
    <s v=""/>
    <s v=""/>
    <n v="24000"/>
    <n v="0"/>
    <n v="0"/>
  </r>
  <r>
    <s v="WA"/>
    <x v="6"/>
    <d v="2021-03-18T00:00:00"/>
    <s v="Vaccin"/>
    <n v="10"/>
    <n v="57000"/>
    <n v="210102"/>
    <d v="2021-10-30T00:00:00"/>
    <n v="0"/>
    <n v="2000"/>
    <d v="2023-04-14T00:00:00"/>
    <x v="0"/>
    <s v="Bilateral"/>
    <d v="2021-09-03T00:00:00"/>
    <n v="0"/>
    <n v="0"/>
    <m/>
    <n v="543251"/>
    <n v="260785"/>
    <n v="859940"/>
    <d v="2021-09-03T00:00:00"/>
    <d v="2021-03-12T00:00:00"/>
    <d v="2021-03-12T00:00:00"/>
    <d v="2022-09-25T00:00:00"/>
    <n v="563"/>
    <n v="388"/>
    <n v="965"/>
    <n v="589"/>
    <n v="94"/>
    <s v=""/>
    <n v="0"/>
    <n v="0"/>
    <n v="0"/>
    <s v=""/>
    <s v=""/>
    <n v="55000"/>
    <n v="0"/>
    <n v="0"/>
  </r>
  <r>
    <s v="WA"/>
    <x v="6"/>
    <d v="2021-03-18T00:00:00"/>
    <s v="Vaccin"/>
    <n v="10"/>
    <n v="93000"/>
    <n v="210152"/>
    <d v="2021-10-30T00:00:00"/>
    <n v="0"/>
    <n v="0"/>
    <d v="2023-04-14T00:00:00"/>
    <x v="0"/>
    <s v="Bilateral"/>
    <d v="2021-09-03T00:00:00"/>
    <n v="0"/>
    <n v="0"/>
    <m/>
    <n v="543251"/>
    <n v="260785"/>
    <n v="859940"/>
    <d v="2021-09-03T00:00:00"/>
    <d v="2021-03-12T00:00:00"/>
    <d v="2021-03-12T00:00:00"/>
    <d v="2022-09-25T00:00:00"/>
    <n v="563"/>
    <n v="388"/>
    <n v="965"/>
    <n v="589"/>
    <n v="158"/>
    <s v=""/>
    <n v="0"/>
    <n v="0"/>
    <n v="0"/>
    <s v=""/>
    <s v=""/>
    <n v="93000"/>
    <n v="0"/>
    <n v="0"/>
  </r>
  <r>
    <s v="WA"/>
    <x v="6"/>
    <d v="2021-03-18T00:00:00"/>
    <s v="Vaccin"/>
    <n v="10"/>
    <n v="38400"/>
    <n v="210155"/>
    <d v="2021-10-30T00:00:00"/>
    <n v="0"/>
    <n v="38400"/>
    <d v="2023-04-14T00:00:00"/>
    <x v="0"/>
    <s v="Bilateral"/>
    <d v="2021-09-13T00:00:00"/>
    <n v="0"/>
    <n v="0"/>
    <m/>
    <n v="543251"/>
    <n v="260785"/>
    <n v="859940"/>
    <d v="2021-09-13T00:00:00"/>
    <d v="2021-03-12T00:00:00"/>
    <d v="2021-03-12T00:00:00"/>
    <d v="2022-09-25T00:00:00"/>
    <n v="563"/>
    <n v="378"/>
    <n v="965"/>
    <n v="579"/>
    <n v="0"/>
    <s v=""/>
    <n v="0"/>
    <n v="0"/>
    <n v="0"/>
    <s v=""/>
    <s v=""/>
    <n v="0"/>
    <n v="0"/>
    <n v="0"/>
  </r>
  <r>
    <s v="WA"/>
    <x v="6"/>
    <d v="2021-03-18T00:00:00"/>
    <s v="Vaccin"/>
    <n v="10"/>
    <n v="11900"/>
    <n v="210180"/>
    <d v="2021-10-30T00:00:00"/>
    <n v="0"/>
    <n v="0"/>
    <d v="2023-04-14T00:00:00"/>
    <x v="0"/>
    <s v="Bilateral"/>
    <d v="2021-09-13T00:00:00"/>
    <n v="0"/>
    <n v="0"/>
    <m/>
    <n v="543251"/>
    <n v="260785"/>
    <n v="859940"/>
    <d v="2021-09-13T00:00:00"/>
    <d v="2021-03-12T00:00:00"/>
    <d v="2021-03-12T00:00:00"/>
    <d v="2022-09-25T00:00:00"/>
    <n v="563"/>
    <n v="378"/>
    <n v="965"/>
    <n v="579"/>
    <n v="21"/>
    <s v=""/>
    <n v="0"/>
    <n v="0"/>
    <n v="0"/>
    <s v=""/>
    <s v=""/>
    <n v="11900"/>
    <n v="0"/>
    <n v="0"/>
  </r>
  <r>
    <s v="WA"/>
    <x v="6"/>
    <d v="2021-03-18T00:00:00"/>
    <s v="Vaccin"/>
    <n v="10"/>
    <n v="150000"/>
    <s v="ABY1312"/>
    <d v="2021-10-30T00:00:00"/>
    <n v="0"/>
    <n v="0"/>
    <d v="2023-04-14T00:00:00"/>
    <x v="0"/>
    <s v="Bilateral"/>
    <d v="2021-07-05T00:00:00"/>
    <n v="0"/>
    <n v="0"/>
    <m/>
    <n v="543251"/>
    <n v="260785"/>
    <n v="859940"/>
    <d v="2021-07-05T00:00:00"/>
    <d v="2021-03-12T00:00:00"/>
    <d v="2021-03-12T00:00:00"/>
    <d v="2022-09-25T00:00:00"/>
    <n v="563"/>
    <n v="448"/>
    <n v="965"/>
    <n v="649"/>
    <n v="232"/>
    <s v=""/>
    <n v="0"/>
    <n v="0"/>
    <n v="0"/>
    <s v=""/>
    <s v=""/>
    <n v="150000"/>
    <n v="0"/>
    <n v="0"/>
  </r>
  <r>
    <s v="WA"/>
    <x v="6"/>
    <d v="2021-03-18T00:00:00"/>
    <s v="Vaccin"/>
    <n v="10"/>
    <n v="5700"/>
    <s v="ABZ1790"/>
    <d v="2021-10-30T00:00:00"/>
    <n v="0"/>
    <n v="5700"/>
    <d v="2023-04-14T00:00:00"/>
    <x v="0"/>
    <s v="Bilateral"/>
    <d v="2021-09-13T00:00:00"/>
    <n v="0"/>
    <n v="0"/>
    <m/>
    <n v="543251"/>
    <n v="260785"/>
    <n v="859940"/>
    <d v="2021-09-13T00:00:00"/>
    <d v="2021-03-12T00:00:00"/>
    <d v="2021-03-12T00:00:00"/>
    <d v="2022-09-25T00:00:00"/>
    <n v="563"/>
    <n v="378"/>
    <n v="965"/>
    <n v="579"/>
    <n v="0"/>
    <s v=""/>
    <n v="0"/>
    <n v="0"/>
    <n v="0"/>
    <s v=""/>
    <s v=""/>
    <n v="0"/>
    <n v="0"/>
    <n v="0"/>
  </r>
  <r>
    <s v="WA"/>
    <x v="6"/>
    <d v="2021-03-18T00:00:00"/>
    <s v="Vaccin"/>
    <n v="10"/>
    <n v="100000"/>
    <s v="ABX4044"/>
    <d v="2021-08-31T00:00:00"/>
    <n v="0"/>
    <n v="0"/>
    <d v="2023-04-14T00:00:00"/>
    <x v="0"/>
    <s v="Bilateral"/>
    <d v="2021-06-07T00:00:00"/>
    <n v="0"/>
    <n v="0"/>
    <m/>
    <n v="543251"/>
    <n v="260785"/>
    <n v="859940"/>
    <d v="2021-06-07T00:00:00"/>
    <d v="2021-03-12T00:00:00"/>
    <d v="2021-03-12T00:00:00"/>
    <d v="2022-09-25T00:00:00"/>
    <n v="563"/>
    <n v="476"/>
    <n v="965"/>
    <n v="677"/>
    <n v="148"/>
    <s v=""/>
    <n v="0"/>
    <n v="0"/>
    <n v="0"/>
    <s v=""/>
    <s v=""/>
    <n v="100000"/>
    <n v="0"/>
    <n v="0"/>
  </r>
  <r>
    <s v="WA"/>
    <x v="6"/>
    <d v="2021-03-18T00:00:00"/>
    <s v="Vaccin"/>
    <n v="10"/>
    <n v="24000"/>
    <s v="ABX5105"/>
    <d v="2021-08-31T00:00:00"/>
    <n v="0"/>
    <n v="0"/>
    <d v="2023-04-14T00:00:00"/>
    <x v="0"/>
    <s v="Bilateral"/>
    <d v="2021-05-14T00:00:00"/>
    <n v="0"/>
    <n v="0"/>
    <m/>
    <n v="543251"/>
    <n v="260785"/>
    <n v="859940"/>
    <d v="2021-05-14T00:00:00"/>
    <d v="2021-03-12T00:00:00"/>
    <d v="2021-03-12T00:00:00"/>
    <d v="2022-09-25T00:00:00"/>
    <n v="563"/>
    <n v="500"/>
    <n v="965"/>
    <n v="701"/>
    <n v="35"/>
    <s v=""/>
    <n v="0"/>
    <n v="0"/>
    <n v="0"/>
    <s v=""/>
    <s v=""/>
    <n v="24000"/>
    <n v="0"/>
    <n v="0"/>
  </r>
  <r>
    <s v="WA"/>
    <x v="6"/>
    <d v="2021-03-18T00:00:00"/>
    <s v="Vaccin"/>
    <n v="10"/>
    <n v="31200"/>
    <s v="ABX5111"/>
    <d v="2021-08-31T00:00:00"/>
    <n v="0"/>
    <n v="0"/>
    <d v="2023-04-14T00:00:00"/>
    <x v="0"/>
    <s v="COVAX"/>
    <d v="2021-06-04T00:00:00"/>
    <n v="0"/>
    <n v="0"/>
    <m/>
    <n v="543251"/>
    <n v="599155"/>
    <n v="859940"/>
    <d v="2021-06-04T00:00:00"/>
    <d v="2021-03-12T00:00:00"/>
    <d v="2021-03-12T00:00:00"/>
    <d v="2022-09-25T00:00:00"/>
    <n v="563"/>
    <n v="479"/>
    <n v="965"/>
    <n v="680"/>
    <n v="46"/>
    <s v=""/>
    <n v="0"/>
    <n v="0"/>
    <n v="0"/>
    <s v=""/>
    <s v=""/>
    <n v="31200"/>
    <n v="0"/>
    <n v="0"/>
  </r>
  <r>
    <s v="WA"/>
    <x v="6"/>
    <d v="2021-03-18T00:00:00"/>
    <s v="Vaccin"/>
    <n v="10"/>
    <n v="24000"/>
    <s v="4121Z009"/>
    <d v="2021-07-16T00:00:00"/>
    <n v="0"/>
    <n v="0"/>
    <d v="2023-04-14T00:00:00"/>
    <x v="0"/>
    <s v="COVAX"/>
    <d v="2021-03-12T00:00:00"/>
    <n v="0"/>
    <n v="0"/>
    <m/>
    <n v="543251"/>
    <n v="599155"/>
    <n v="859940"/>
    <d v="2021-03-12T00:00:00"/>
    <d v="2021-03-12T00:00:00"/>
    <d v="2021-03-12T00:00:00"/>
    <d v="2022-09-25T00:00:00"/>
    <n v="563"/>
    <n v="563"/>
    <n v="965"/>
    <n v="764"/>
    <n v="32"/>
    <s v=""/>
    <n v="0"/>
    <n v="0"/>
    <n v="0"/>
    <s v=""/>
    <s v=""/>
    <n v="24000"/>
    <n v="24000"/>
    <n v="0"/>
  </r>
  <r>
    <s v="WA"/>
    <x v="6"/>
    <d v="2021-03-18T00:00:00"/>
    <s v="Vaccin"/>
    <n v="6"/>
    <n v="33600"/>
    <s v="FY3612"/>
    <d v="2023-01-02T00:00:00"/>
    <n v="0"/>
    <n v="23630"/>
    <d v="2023-04-14T00:00:00"/>
    <x v="6"/>
    <s v="COVAX"/>
    <d v="2022-11-07T00:00:00"/>
    <n v="0"/>
    <n v="0"/>
    <m/>
    <n v="246404"/>
    <n v="599155"/>
    <n v="859940"/>
    <d v="2022-11-07T00:00:00"/>
    <d v="2021-03-14T00:00:00"/>
    <d v="2021-03-12T00:00:00"/>
    <d v="2022-09-25T00:00:00"/>
    <n v="561"/>
    <s v=""/>
    <n v="440"/>
    <n v="159"/>
    <n v="63"/>
    <s v=""/>
    <n v="0"/>
    <n v="0"/>
    <n v="0"/>
    <s v=""/>
    <s v=""/>
    <n v="9970"/>
    <n v="0"/>
    <n v="0"/>
  </r>
  <r>
    <s v="WA"/>
    <x v="6"/>
    <d v="2021-03-18T00:00:00"/>
    <s v="Vaccin"/>
    <n v="6"/>
    <n v="52800"/>
    <s v="FX7171"/>
    <d v="2022-10-30T00:00:00"/>
    <n v="0"/>
    <n v="0"/>
    <d v="2023-04-14T00:00:00"/>
    <x v="6"/>
    <s v="Bilateral"/>
    <d v="2022-07-25T00:00:00"/>
    <n v="0"/>
    <n v="0"/>
    <m/>
    <n v="246404"/>
    <n v="260785"/>
    <n v="859940"/>
    <d v="2022-07-25T00:00:00"/>
    <d v="2021-03-14T00:00:00"/>
    <d v="2021-03-12T00:00:00"/>
    <d v="2022-09-25T00:00:00"/>
    <n v="561"/>
    <n v="63"/>
    <n v="440"/>
    <n v="264"/>
    <n v="200"/>
    <s v=""/>
    <n v="0"/>
    <n v="0"/>
    <n v="0"/>
    <s v=""/>
    <s v=""/>
    <n v="52800"/>
    <n v="0"/>
    <n v="0"/>
  </r>
  <r>
    <s v="WA"/>
    <x v="6"/>
    <d v="2021-03-18T00:00:00"/>
    <s v="Vaccin"/>
    <n v="6"/>
    <n v="100620"/>
    <s v="FR2955"/>
    <d v="2022-09-30T00:00:00"/>
    <n v="0"/>
    <n v="22002"/>
    <d v="2023-04-14T00:00:00"/>
    <x v="6"/>
    <s v="COVAX"/>
    <d v="2022-03-02T00:00:00"/>
    <n v="0"/>
    <n v="0"/>
    <m/>
    <n v="246404"/>
    <n v="599155"/>
    <n v="859940"/>
    <d v="2022-03-02T00:00:00"/>
    <d v="2021-03-14T00:00:00"/>
    <d v="2021-03-12T00:00:00"/>
    <d v="2022-09-25T00:00:00"/>
    <n v="561"/>
    <n v="208"/>
    <n v="440"/>
    <n v="409"/>
    <n v="193"/>
    <s v=""/>
    <n v="0"/>
    <n v="0"/>
    <n v="0"/>
    <s v=""/>
    <s v=""/>
    <n v="78618"/>
    <n v="0"/>
    <n v="0"/>
  </r>
  <r>
    <s v="WA"/>
    <x v="6"/>
    <d v="2021-03-18T00:00:00"/>
    <s v="Vaccin"/>
    <n v="6"/>
    <n v="64350"/>
    <s v="FM2955"/>
    <d v="2022-07-01T00:00:00"/>
    <n v="0"/>
    <n v="0"/>
    <d v="2023-04-14T00:00:00"/>
    <x v="6"/>
    <s v="COVAX"/>
    <d v="2021-12-07T00:00:00"/>
    <n v="0"/>
    <n v="0"/>
    <m/>
    <n v="246404"/>
    <n v="599155"/>
    <n v="859940"/>
    <d v="2021-12-07T00:00:00"/>
    <d v="2021-03-14T00:00:00"/>
    <d v="2021-03-12T00:00:00"/>
    <d v="2022-09-25T00:00:00"/>
    <n v="561"/>
    <n v="293"/>
    <n v="440"/>
    <n v="494"/>
    <n v="131"/>
    <s v=""/>
    <n v="0"/>
    <n v="0"/>
    <n v="0"/>
    <s v=""/>
    <s v=""/>
    <n v="64350"/>
    <n v="0"/>
    <n v="0"/>
  </r>
  <r>
    <s v="WA"/>
    <x v="6"/>
    <d v="2021-03-18T00:00:00"/>
    <s v="Vaccin"/>
    <n v="6"/>
    <n v="70200"/>
    <s v="FM2955"/>
    <d v="2022-07-01T00:00:00"/>
    <n v="0"/>
    <n v="2268"/>
    <d v="2023-04-14T00:00:00"/>
    <x v="6"/>
    <s v="COVAX"/>
    <d v="2021-12-10T00:00:00"/>
    <n v="0"/>
    <n v="0"/>
    <m/>
    <n v="246404"/>
    <n v="599155"/>
    <n v="859940"/>
    <d v="2021-12-10T00:00:00"/>
    <d v="2021-03-14T00:00:00"/>
    <d v="2021-03-12T00:00:00"/>
    <d v="2022-09-25T00:00:00"/>
    <n v="561"/>
    <n v="290"/>
    <n v="440"/>
    <n v="491"/>
    <n v="139"/>
    <s v=""/>
    <n v="0"/>
    <n v="0"/>
    <n v="0"/>
    <s v=""/>
    <s v=""/>
    <n v="67932"/>
    <n v="0"/>
    <n v="0"/>
  </r>
  <r>
    <s v="WA"/>
    <x v="6"/>
    <d v="2021-03-18T00:00:00"/>
    <s v="Vaccin"/>
    <n v="6"/>
    <n v="65520"/>
    <s v="FM2955"/>
    <d v="2022-07-01T00:00:00"/>
    <n v="0"/>
    <n v="0"/>
    <d v="2023-04-14T00:00:00"/>
    <x v="6"/>
    <s v="COVAX"/>
    <d v="2021-12-13T00:00:00"/>
    <n v="0"/>
    <n v="0"/>
    <m/>
    <n v="246404"/>
    <n v="599155"/>
    <n v="859940"/>
    <d v="2021-12-13T00:00:00"/>
    <d v="2021-03-14T00:00:00"/>
    <d v="2021-03-12T00:00:00"/>
    <d v="2022-09-25T00:00:00"/>
    <n v="561"/>
    <n v="287"/>
    <n v="440"/>
    <n v="488"/>
    <n v="135"/>
    <s v=""/>
    <n v="0"/>
    <n v="0"/>
    <n v="0"/>
    <s v=""/>
    <s v=""/>
    <n v="65520"/>
    <n v="0"/>
    <n v="0"/>
  </r>
  <r>
    <s v="WA"/>
    <x v="6"/>
    <d v="2021-03-18T00:00:00"/>
    <s v="Vaccin"/>
    <n v="6"/>
    <n v="5850"/>
    <s v="ER7449"/>
    <d v="2021-06-30T00:00:00"/>
    <n v="0"/>
    <n v="0"/>
    <d v="2023-04-14T00:00:00"/>
    <x v="6"/>
    <s v="COVAX"/>
    <d v="2021-03-14T00:00:00"/>
    <n v="0"/>
    <n v="0"/>
    <m/>
    <n v="246404"/>
    <n v="599155"/>
    <n v="859940"/>
    <d v="2021-03-14T00:00:00"/>
    <d v="2021-03-14T00:00:00"/>
    <d v="2021-03-12T00:00:00"/>
    <d v="2022-09-25T00:00:00"/>
    <n v="561"/>
    <n v="561"/>
    <n v="440"/>
    <n v="762"/>
    <n v="8"/>
    <s v=""/>
    <n v="0"/>
    <n v="0"/>
    <n v="0"/>
    <s v=""/>
    <s v=""/>
    <n v="5850"/>
    <n v="5850"/>
    <n v="0"/>
  </r>
  <r>
    <s v="CA"/>
    <x v="7"/>
    <d v="2021-04-12T00:00:00"/>
    <s v="Vaccin"/>
    <n v="10"/>
    <n v="900"/>
    <n v="210343"/>
    <d v="2022-01-31T00:00:00"/>
    <n v="0"/>
    <n v="0"/>
    <d v="2023-04-07T00:00:00"/>
    <x v="0"/>
    <s v="COVAX"/>
    <d v="2021-08-11T00:00:00"/>
    <n v="0"/>
    <n v="0"/>
    <m/>
    <n v="0"/>
    <n v="0"/>
    <n v="4716187"/>
    <d v="2021-08-11T00:00:00"/>
    <d v="2021-04-17T00:00:00"/>
    <d v="2021-04-17T00:00:00"/>
    <d v="2023-04-13T00:00:00"/>
    <n v="727"/>
    <n v="611"/>
    <n v="0"/>
    <n v="605"/>
    <n v="2"/>
    <s v=""/>
    <n v="0"/>
    <n v="0"/>
    <n v="0"/>
    <s v=""/>
    <s v=""/>
    <n v="900"/>
    <n v="0"/>
    <n v="0"/>
  </r>
  <r>
    <s v="CA"/>
    <x v="7"/>
    <d v="2021-04-12T00:00:00"/>
    <s v="Vaccin"/>
    <n v="10"/>
    <n v="50400"/>
    <n v="210345"/>
    <d v="2022-01-31T00:00:00"/>
    <n v="0"/>
    <n v="0"/>
    <d v="2023-04-07T00:00:00"/>
    <x v="0"/>
    <s v="COVAX"/>
    <d v="2021-08-11T00:00:00"/>
    <n v="0"/>
    <n v="0"/>
    <m/>
    <n v="0"/>
    <n v="0"/>
    <n v="4716187"/>
    <d v="2021-08-11T00:00:00"/>
    <d v="2021-04-17T00:00:00"/>
    <d v="2021-04-17T00:00:00"/>
    <d v="2023-04-13T00:00:00"/>
    <n v="727"/>
    <n v="611"/>
    <n v="0"/>
    <n v="605"/>
    <n v="84"/>
    <s v=""/>
    <n v="0"/>
    <n v="0"/>
    <n v="0"/>
    <s v=""/>
    <s v=""/>
    <n v="50400"/>
    <n v="0"/>
    <n v="0"/>
  </r>
  <r>
    <s v="CA"/>
    <x v="7"/>
    <d v="2021-04-12T00:00:00"/>
    <s v="Vaccin"/>
    <n v="10"/>
    <n v="200"/>
    <n v="210346"/>
    <d v="2022-01-31T00:00:00"/>
    <n v="0"/>
    <n v="10"/>
    <d v="2023-04-07T00:00:00"/>
    <x v="0"/>
    <s v="COVAX"/>
    <d v="2021-08-11T00:00:00"/>
    <n v="0"/>
    <n v="0"/>
    <m/>
    <n v="0"/>
    <n v="0"/>
    <n v="4716187"/>
    <d v="2021-08-11T00:00:00"/>
    <d v="2021-04-17T00:00:00"/>
    <d v="2021-04-17T00:00:00"/>
    <d v="2023-04-13T00:00:00"/>
    <n v="727"/>
    <n v="611"/>
    <n v="0"/>
    <n v="605"/>
    <n v="1"/>
    <s v=""/>
    <n v="0"/>
    <n v="0"/>
    <n v="0"/>
    <s v=""/>
    <s v=""/>
    <n v="190"/>
    <n v="0"/>
    <n v="0"/>
  </r>
  <r>
    <s v="CA"/>
    <x v="7"/>
    <d v="2021-04-12T00:00:00"/>
    <s v="Vaccin"/>
    <n v="10"/>
    <n v="146400"/>
    <n v="210394"/>
    <d v="2022-01-31T00:00:00"/>
    <n v="0"/>
    <n v="11615"/>
    <d v="2023-04-07T00:00:00"/>
    <x v="0"/>
    <s v="COVAX"/>
    <d v="2021-08-11T00:00:00"/>
    <n v="0"/>
    <n v="0"/>
    <m/>
    <n v="0"/>
    <n v="0"/>
    <n v="4716187"/>
    <d v="2021-08-11T00:00:00"/>
    <d v="2021-04-17T00:00:00"/>
    <d v="2021-04-17T00:00:00"/>
    <d v="2023-04-13T00:00:00"/>
    <n v="727"/>
    <n v="611"/>
    <n v="0"/>
    <n v="605"/>
    <n v="223"/>
    <s v=""/>
    <n v="0"/>
    <n v="0"/>
    <n v="0"/>
    <s v=""/>
    <s v=""/>
    <n v="134785"/>
    <n v="0"/>
    <n v="0"/>
  </r>
  <r>
    <s v="CA"/>
    <x v="7"/>
    <d v="2021-04-12T00:00:00"/>
    <s v="Vaccin"/>
    <n v="10"/>
    <n v="500"/>
    <n v="210303"/>
    <d v="2021-12-31T00:00:00"/>
    <n v="0"/>
    <n v="0"/>
    <d v="2023-04-07T00:00:00"/>
    <x v="0"/>
    <s v="COVAX"/>
    <d v="2021-08-11T00:00:00"/>
    <n v="0"/>
    <n v="0"/>
    <m/>
    <n v="0"/>
    <n v="0"/>
    <n v="4716187"/>
    <d v="2021-08-11T00:00:00"/>
    <d v="2021-04-17T00:00:00"/>
    <d v="2021-04-17T00:00:00"/>
    <d v="2023-04-13T00:00:00"/>
    <n v="727"/>
    <n v="611"/>
    <n v="0"/>
    <n v="605"/>
    <n v="1"/>
    <s v=""/>
    <n v="0"/>
    <n v="0"/>
    <n v="0"/>
    <s v=""/>
    <s v=""/>
    <n v="500"/>
    <n v="0"/>
    <n v="0"/>
  </r>
  <r>
    <s v="CA"/>
    <x v="7"/>
    <d v="2021-04-12T00:00:00"/>
    <s v="Vaccin"/>
    <n v="10"/>
    <n v="354520"/>
    <s v="4121Z026"/>
    <d v="2021-08-23T00:00:00"/>
    <n v="0"/>
    <n v="1980"/>
    <d v="2023-04-07T00:00:00"/>
    <x v="0"/>
    <s v="COVAX"/>
    <d v="2021-04-17T00:00:00"/>
    <n v="0"/>
    <n v="2500"/>
    <s v="Incineration"/>
    <n v="0"/>
    <n v="0"/>
    <n v="4716187"/>
    <d v="2021-04-17T00:00:00"/>
    <d v="2021-04-17T00:00:00"/>
    <d v="2021-04-17T00:00:00"/>
    <d v="2023-04-13T00:00:00"/>
    <n v="727"/>
    <n v="727"/>
    <n v="0"/>
    <n v="721"/>
    <n v="486"/>
    <s v=""/>
    <n v="0"/>
    <n v="0"/>
    <n v="0"/>
    <s v=""/>
    <s v=""/>
    <n v="350040"/>
    <n v="350040"/>
    <n v="0"/>
  </r>
  <r>
    <s v="CA"/>
    <x v="7"/>
    <d v="2021-04-12T00:00:00"/>
    <s v="Vaccin"/>
    <n v="10"/>
    <n v="36680"/>
    <s v="4124Z015"/>
    <d v="2021-07-29T00:00:00"/>
    <n v="0"/>
    <n v="0"/>
    <d v="2023-04-07T00:00:00"/>
    <x v="0"/>
    <s v="COVAX"/>
    <d v="2021-04-17T00:00:00"/>
    <n v="0"/>
    <n v="0"/>
    <m/>
    <n v="0"/>
    <n v="0"/>
    <n v="4716187"/>
    <d v="2021-04-17T00:00:00"/>
    <d v="2021-04-17T00:00:00"/>
    <d v="2021-04-17T00:00:00"/>
    <d v="2023-04-13T00:00:00"/>
    <n v="727"/>
    <n v="727"/>
    <n v="0"/>
    <n v="721"/>
    <n v="51"/>
    <s v=""/>
    <n v="0"/>
    <n v="0"/>
    <n v="0"/>
    <s v=""/>
    <s v=""/>
    <n v="36680"/>
    <n v="36680"/>
    <n v="0"/>
  </r>
  <r>
    <s v="CA"/>
    <x v="7"/>
    <d v="2021-04-12T00:00:00"/>
    <s v="Vaccin"/>
    <n v="1"/>
    <n v="72000"/>
    <s v="204K21A"/>
    <d v="2023-10-30T00:00:00"/>
    <n v="0"/>
    <n v="0"/>
    <d v="2023-04-07T00:00:00"/>
    <x v="1"/>
    <s v="COVAX"/>
    <d v="2022-03-20T00:00:00"/>
    <n v="0"/>
    <n v="0"/>
    <m/>
    <n v="0"/>
    <n v="0"/>
    <n v="4716187"/>
    <d v="2022-03-20T00:00:00"/>
    <d v="2021-05-11T00:00:00"/>
    <d v="2021-04-17T00:00:00"/>
    <d v="2023-04-13T00:00:00"/>
    <n v="703"/>
    <n v="390"/>
    <n v="0"/>
    <n v="384"/>
    <n v="188"/>
    <n v="207"/>
    <n v="0"/>
    <n v="0"/>
    <n v="0"/>
    <n v="0"/>
    <s v=""/>
    <n v="72000"/>
    <n v="0"/>
    <n v="0"/>
  </r>
  <r>
    <s v="CA"/>
    <x v="7"/>
    <d v="2021-04-12T00:00:00"/>
    <s v="Vaccin"/>
    <n v="1"/>
    <n v="799200"/>
    <s v="XE700"/>
    <d v="2023-10-30T00:00:00"/>
    <n v="143415"/>
    <n v="0"/>
    <d v="2023-04-07T00:00:00"/>
    <x v="1"/>
    <s v="AVAT"/>
    <d v="2022-06-15T00:00:00"/>
    <n v="0"/>
    <n v="0"/>
    <m/>
    <n v="0"/>
    <n v="0"/>
    <n v="4716187"/>
    <d v="2022-06-15T00:00:00"/>
    <d v="2021-05-11T00:00:00"/>
    <d v="2021-04-17T00:00:00"/>
    <d v="2023-04-13T00:00:00"/>
    <n v="703"/>
    <n v="303"/>
    <n v="0"/>
    <n v="297"/>
    <n v="2209"/>
    <n v="207"/>
    <n v="0"/>
    <n v="0"/>
    <n v="143415"/>
    <n v="693"/>
    <n v="1"/>
    <n v="655785"/>
    <n v="0"/>
    <n v="0"/>
  </r>
  <r>
    <s v="CA"/>
    <x v="7"/>
    <d v="2021-04-12T00:00:00"/>
    <s v="Vaccin"/>
    <n v="1"/>
    <n v="96000"/>
    <s v="XE665"/>
    <d v="2023-09-30T00:00:00"/>
    <n v="54915"/>
    <n v="0"/>
    <d v="2023-04-07T00:00:00"/>
    <x v="1"/>
    <s v="AVAT"/>
    <d v="2022-08-22T00:00:00"/>
    <n v="0"/>
    <n v="0"/>
    <m/>
    <n v="0"/>
    <n v="0"/>
    <n v="4716187"/>
    <d v="2022-08-22T00:00:00"/>
    <d v="2021-05-11T00:00:00"/>
    <d v="2021-04-17T00:00:00"/>
    <d v="2023-04-13T00:00:00"/>
    <n v="703"/>
    <n v="235"/>
    <n v="0"/>
    <n v="229"/>
    <n v="180"/>
    <n v="177"/>
    <n v="0"/>
    <n v="0"/>
    <n v="54915"/>
    <n v="311"/>
    <n v="1"/>
    <n v="41085"/>
    <n v="0"/>
    <n v="0"/>
  </r>
  <r>
    <s v="CA"/>
    <x v="7"/>
    <d v="2021-04-12T00:00:00"/>
    <s v="Vaccin"/>
    <n v="6"/>
    <n v="760800"/>
    <s v="XE665"/>
    <d v="2023-09-30T00:00:00"/>
    <n v="19265"/>
    <n v="0"/>
    <d v="2023-04-07T00:00:00"/>
    <x v="1"/>
    <s v="COVAX"/>
    <d v="2022-07-19T00:00:00"/>
    <n v="0"/>
    <n v="0"/>
    <m/>
    <n v="0"/>
    <n v="0"/>
    <n v="4716187"/>
    <d v="2022-07-19T00:00:00"/>
    <d v="2021-05-11T00:00:00"/>
    <d v="2021-04-17T00:00:00"/>
    <d v="2023-04-13T00:00:00"/>
    <n v="703"/>
    <n v="269"/>
    <n v="0"/>
    <n v="263"/>
    <n v="2820"/>
    <n v="177"/>
    <n v="0"/>
    <n v="0"/>
    <n v="19265"/>
    <n v="109"/>
    <n v="1"/>
    <n v="741535"/>
    <n v="0"/>
    <n v="0"/>
  </r>
  <r>
    <s v="CA"/>
    <x v="7"/>
    <d v="2021-04-12T00:00:00"/>
    <s v="Vaccin"/>
    <n v="6"/>
    <n v="235200"/>
    <s v="XE686"/>
    <d v="2023-09-30T00:00:00"/>
    <n v="4869"/>
    <n v="0"/>
    <d v="2023-04-07T00:00:00"/>
    <x v="1"/>
    <s v="COVAX"/>
    <d v="2022-07-19T00:00:00"/>
    <n v="0"/>
    <n v="0"/>
    <m/>
    <n v="0"/>
    <n v="0"/>
    <n v="4716187"/>
    <d v="2022-07-19T00:00:00"/>
    <d v="2021-05-11T00:00:00"/>
    <d v="2021-04-17T00:00:00"/>
    <d v="2023-04-13T00:00:00"/>
    <n v="703"/>
    <n v="269"/>
    <n v="0"/>
    <n v="263"/>
    <n v="876"/>
    <n v="177"/>
    <n v="0"/>
    <n v="0"/>
    <n v="4869"/>
    <n v="28"/>
    <n v="1"/>
    <n v="230331"/>
    <n v="0"/>
    <n v="0"/>
  </r>
  <r>
    <s v="CA"/>
    <x v="7"/>
    <d v="2021-04-12T00:00:00"/>
    <s v="Vaccin"/>
    <n v="1"/>
    <n v="314400"/>
    <s v="XE801"/>
    <d v="2023-08-30T00:00:00"/>
    <n v="51370"/>
    <n v="0"/>
    <d v="2023-04-07T00:00:00"/>
    <x v="1"/>
    <s v="AVAT"/>
    <d v="2022-08-22T00:00:00"/>
    <n v="0"/>
    <n v="0"/>
    <m/>
    <n v="0"/>
    <n v="0"/>
    <n v="4716187"/>
    <d v="2022-08-22T00:00:00"/>
    <d v="2021-05-11T00:00:00"/>
    <d v="2021-04-17T00:00:00"/>
    <d v="2023-04-13T00:00:00"/>
    <n v="703"/>
    <n v="235"/>
    <n v="0"/>
    <n v="229"/>
    <n v="1149"/>
    <n v="146"/>
    <n v="0"/>
    <n v="0"/>
    <n v="51370"/>
    <n v="352"/>
    <n v="1"/>
    <n v="263030"/>
    <n v="0"/>
    <n v="0"/>
  </r>
  <r>
    <s v="CA"/>
    <x v="7"/>
    <d v="2021-04-12T00:00:00"/>
    <s v="Vaccin"/>
    <n v="1"/>
    <n v="168000"/>
    <s v="XE498"/>
    <d v="2023-07-31T00:00:00"/>
    <n v="0"/>
    <n v="530"/>
    <d v="2023-04-07T00:00:00"/>
    <x v="1"/>
    <s v="AVAT"/>
    <d v="2021-05-11T00:00:00"/>
    <n v="0"/>
    <n v="0"/>
    <m/>
    <n v="0"/>
    <n v="0"/>
    <n v="4716187"/>
    <d v="2021-05-11T00:00:00"/>
    <d v="2021-05-11T00:00:00"/>
    <d v="2021-04-17T00:00:00"/>
    <d v="2023-04-13T00:00:00"/>
    <n v="703"/>
    <n v="703"/>
    <n v="0"/>
    <n v="697"/>
    <n v="241"/>
    <n v="116"/>
    <n v="0"/>
    <n v="0"/>
    <n v="0"/>
    <n v="0"/>
    <s v=""/>
    <n v="167470"/>
    <n v="167470"/>
    <n v="0"/>
  </r>
  <r>
    <s v="CA"/>
    <x v="7"/>
    <d v="2021-04-12T00:00:00"/>
    <s v="Vaccin"/>
    <n v="1"/>
    <n v="134400"/>
    <s v="XE499"/>
    <d v="2023-07-31T00:00:00"/>
    <n v="0"/>
    <n v="32765"/>
    <d v="2023-04-07T00:00:00"/>
    <x v="1"/>
    <s v="AVAT"/>
    <d v="2021-05-11T00:00:00"/>
    <n v="0"/>
    <n v="0"/>
    <m/>
    <n v="0"/>
    <n v="0"/>
    <n v="4716187"/>
    <d v="2021-05-11T00:00:00"/>
    <d v="2021-05-11T00:00:00"/>
    <d v="2021-04-17T00:00:00"/>
    <d v="2023-04-13T00:00:00"/>
    <n v="703"/>
    <n v="703"/>
    <n v="0"/>
    <n v="697"/>
    <n v="146"/>
    <n v="116"/>
    <n v="0"/>
    <n v="0"/>
    <n v="0"/>
    <n v="0"/>
    <s v=""/>
    <n v="101635"/>
    <n v="101635"/>
    <n v="0"/>
  </r>
  <r>
    <s v="CA"/>
    <x v="7"/>
    <d v="2021-04-12T00:00:00"/>
    <s v="Vaccin"/>
    <n v="1"/>
    <n v="302400"/>
    <s v="XE530"/>
    <d v="2023-07-31T00:00:00"/>
    <n v="0"/>
    <n v="106090"/>
    <d v="2023-04-07T00:00:00"/>
    <x v="1"/>
    <s v="AVAT"/>
    <d v="2021-11-23T00:00:00"/>
    <n v="0"/>
    <n v="0"/>
    <m/>
    <n v="0"/>
    <n v="0"/>
    <n v="4716187"/>
    <d v="2021-11-23T00:00:00"/>
    <d v="2021-05-11T00:00:00"/>
    <d v="2021-04-17T00:00:00"/>
    <d v="2023-04-13T00:00:00"/>
    <n v="703"/>
    <n v="507"/>
    <n v="0"/>
    <n v="501"/>
    <n v="392"/>
    <n v="116"/>
    <n v="0"/>
    <n v="0"/>
    <n v="0"/>
    <n v="0"/>
    <s v=""/>
    <n v="196310"/>
    <n v="0"/>
    <n v="0"/>
  </r>
  <r>
    <s v="CA"/>
    <x v="7"/>
    <d v="2021-04-12T00:00:00"/>
    <s v="Vaccin"/>
    <n v="1"/>
    <n v="2000000"/>
    <n v="2448641"/>
    <d v="2023-01-04T00:00:00"/>
    <n v="0"/>
    <n v="18075"/>
    <d v="2023-04-07T00:00:00"/>
    <x v="1"/>
    <s v="COVAX"/>
    <d v="2022-11-20T00:00:00"/>
    <n v="0"/>
    <n v="0"/>
    <m/>
    <n v="0"/>
    <n v="0"/>
    <n v="4716187"/>
    <d v="2022-11-20T00:00:00"/>
    <d v="2021-05-11T00:00:00"/>
    <d v="2021-04-17T00:00:00"/>
    <d v="2023-04-13T00:00:00"/>
    <n v="703"/>
    <n v="145"/>
    <n v="0"/>
    <n v="139"/>
    <n v="14259"/>
    <s v=""/>
    <n v="0"/>
    <n v="0"/>
    <n v="0"/>
    <s v=""/>
    <s v=""/>
    <n v="1981925"/>
    <n v="0"/>
    <n v="0"/>
  </r>
  <r>
    <s v="CA"/>
    <x v="7"/>
    <d v="2021-04-12T00:00:00"/>
    <s v="Vaccin"/>
    <n v="1"/>
    <n v="336000"/>
    <s v="220C21A"/>
    <d v="2022-11-04T00:00:00"/>
    <n v="0"/>
    <n v="32660"/>
    <d v="2023-04-07T00:00:00"/>
    <x v="1"/>
    <s v="COVAX"/>
    <d v="2021-10-24T00:00:00"/>
    <n v="0"/>
    <n v="0"/>
    <m/>
    <n v="0"/>
    <n v="0"/>
    <n v="4716187"/>
    <d v="2021-10-24T00:00:00"/>
    <d v="2021-05-11T00:00:00"/>
    <d v="2021-04-17T00:00:00"/>
    <d v="2023-04-13T00:00:00"/>
    <n v="703"/>
    <n v="537"/>
    <n v="0"/>
    <n v="531"/>
    <n v="572"/>
    <s v=""/>
    <n v="0"/>
    <n v="0"/>
    <n v="0"/>
    <s v=""/>
    <s v=""/>
    <n v="303340"/>
    <n v="0"/>
    <n v="0"/>
  </r>
  <r>
    <s v="CA"/>
    <x v="7"/>
    <d v="2021-04-12T00:00:00"/>
    <s v="Vaccin"/>
    <n v="1"/>
    <n v="158400"/>
    <s v="XE427"/>
    <d v="2021-12-24T00:00:00"/>
    <n v="0"/>
    <n v="3295"/>
    <d v="2023-04-07T00:00:00"/>
    <x v="1"/>
    <s v="AVAT"/>
    <d v="2021-08-08T00:00:00"/>
    <n v="0"/>
    <n v="0"/>
    <m/>
    <n v="0"/>
    <n v="0"/>
    <n v="4716187"/>
    <d v="2021-08-08T00:00:00"/>
    <d v="2021-05-11T00:00:00"/>
    <d v="2021-04-17T00:00:00"/>
    <d v="2023-04-13T00:00:00"/>
    <n v="703"/>
    <n v="614"/>
    <n v="0"/>
    <n v="608"/>
    <n v="256"/>
    <s v=""/>
    <n v="0"/>
    <n v="0"/>
    <n v="0"/>
    <s v=""/>
    <s v=""/>
    <n v="155105"/>
    <n v="0"/>
    <n v="0"/>
  </r>
  <r>
    <s v="CA"/>
    <x v="7"/>
    <d v="2021-04-12T00:00:00"/>
    <s v="Vaccin"/>
    <n v="1"/>
    <n v="115000"/>
    <n v="1822789"/>
    <d v="2021-12-01T00:00:00"/>
    <n v="0"/>
    <n v="300"/>
    <d v="2023-04-07T00:00:00"/>
    <x v="1"/>
    <s v="COVAX"/>
    <d v="2021-07-21T00:00:00"/>
    <n v="0"/>
    <n v="0"/>
    <m/>
    <n v="0"/>
    <n v="0"/>
    <n v="4716187"/>
    <d v="2021-07-21T00:00:00"/>
    <d v="2021-05-11T00:00:00"/>
    <d v="2021-04-17T00:00:00"/>
    <d v="2023-04-13T00:00:00"/>
    <n v="703"/>
    <n v="632"/>
    <n v="0"/>
    <n v="626"/>
    <n v="184"/>
    <s v=""/>
    <n v="0"/>
    <n v="0"/>
    <n v="0"/>
    <s v=""/>
    <s v=""/>
    <n v="114700"/>
    <n v="0"/>
    <n v="0"/>
  </r>
  <r>
    <s v="CA"/>
    <x v="7"/>
    <d v="2021-04-12T00:00:00"/>
    <s v="Vaccin"/>
    <n v="1"/>
    <n v="188050"/>
    <n v="1822790"/>
    <d v="2021-11-28T00:00:00"/>
    <n v="0"/>
    <n v="195"/>
    <d v="2023-04-07T00:00:00"/>
    <x v="1"/>
    <s v="COVAX"/>
    <d v="2021-07-21T00:00:00"/>
    <n v="0"/>
    <n v="0"/>
    <m/>
    <n v="0"/>
    <n v="0"/>
    <n v="4716187"/>
    <d v="2021-07-21T00:00:00"/>
    <d v="2021-05-11T00:00:00"/>
    <d v="2021-04-17T00:00:00"/>
    <d v="2023-04-13T00:00:00"/>
    <n v="703"/>
    <n v="632"/>
    <n v="0"/>
    <n v="626"/>
    <n v="301"/>
    <s v=""/>
    <n v="0"/>
    <n v="0"/>
    <n v="0"/>
    <s v=""/>
    <s v=""/>
    <n v="187855"/>
    <n v="0"/>
    <n v="0"/>
  </r>
  <r>
    <s v="CA"/>
    <x v="7"/>
    <d v="2021-04-12T00:00:00"/>
    <s v="Vaccin"/>
    <n v="6"/>
    <n v="152100"/>
    <s v="34025BD"/>
    <d v="2022-06-30T00:00:00"/>
    <n v="0"/>
    <n v="47323"/>
    <d v="2023-04-07T00:00:00"/>
    <x v="6"/>
    <s v="COVAX"/>
    <d v="2021-05-12T00:00:00"/>
    <n v="0"/>
    <n v="0"/>
    <m/>
    <n v="0"/>
    <n v="0"/>
    <n v="4716187"/>
    <d v="2021-05-12T00:00:00"/>
    <d v="2021-05-12T00:00:00"/>
    <d v="2021-04-17T00:00:00"/>
    <d v="2023-04-13T00:00:00"/>
    <n v="702"/>
    <n v="702"/>
    <n v="0"/>
    <n v="696"/>
    <n v="151"/>
    <s v=""/>
    <n v="0"/>
    <n v="0"/>
    <n v="0"/>
    <s v=""/>
    <s v=""/>
    <n v="104777"/>
    <n v="104777"/>
    <n v="0"/>
  </r>
  <r>
    <s v="CA"/>
    <x v="7"/>
    <d v="2021-04-12T00:00:00"/>
    <s v="Vaccin"/>
    <n v="10"/>
    <n v="295200"/>
    <s v="B2021103522"/>
    <d v="2023-06-10T00:00:00"/>
    <n v="26343"/>
    <n v="0"/>
    <d v="2023-04-07T00:00:00"/>
    <x v="2"/>
    <s v="Bilateral"/>
    <d v="2021-12-13T00:00:00"/>
    <n v="0"/>
    <n v="0"/>
    <m/>
    <n v="0"/>
    <n v="0"/>
    <n v="4716187"/>
    <d v="2021-12-13T00:00:00"/>
    <d v="2021-11-04T00:00:00"/>
    <d v="2021-04-17T00:00:00"/>
    <d v="2023-04-13T00:00:00"/>
    <n v="526"/>
    <n v="487"/>
    <n v="0"/>
    <n v="481"/>
    <n v="559"/>
    <n v="65"/>
    <n v="0"/>
    <n v="0"/>
    <n v="26343"/>
    <n v="406"/>
    <n v="1"/>
    <n v="268857"/>
    <n v="0"/>
    <n v="0"/>
  </r>
  <r>
    <s v="CA"/>
    <x v="7"/>
    <d v="2021-04-12T00:00:00"/>
    <s v="Vaccin"/>
    <n v="10"/>
    <n v="45000"/>
    <s v="B2021103524"/>
    <d v="2023-06-10T00:00:00"/>
    <n v="45000"/>
    <n v="0"/>
    <d v="2023-04-07T00:00:00"/>
    <x v="2"/>
    <s v="Bilateral"/>
    <d v="2021-12-13T00:00:00"/>
    <n v="0"/>
    <n v="0"/>
    <m/>
    <n v="0"/>
    <n v="0"/>
    <n v="4716187"/>
    <d v="2021-12-13T00:00:00"/>
    <d v="2021-11-04T00:00:00"/>
    <d v="2021-04-17T00:00:00"/>
    <d v="2023-04-13T00:00:00"/>
    <n v="526"/>
    <n v="487"/>
    <n v="0"/>
    <n v="481"/>
    <n v="0"/>
    <n v="65"/>
    <n v="0"/>
    <n v="0"/>
    <n v="45000"/>
    <n v="693"/>
    <n v="1"/>
    <n v="0"/>
    <n v="0"/>
    <n v="0"/>
  </r>
  <r>
    <s v="CA"/>
    <x v="7"/>
    <d v="2021-04-12T00:00:00"/>
    <s v="Vaccin"/>
    <n v="10"/>
    <n v="200000"/>
    <n v="2021030233"/>
    <d v="2023-04-30T00:00:00"/>
    <n v="6660"/>
    <n v="5000"/>
    <d v="2023-04-07T00:00:00"/>
    <x v="2"/>
    <s v="Bilateral"/>
    <d v="2021-11-04T00:00:00"/>
    <n v="0"/>
    <n v="0"/>
    <m/>
    <n v="0"/>
    <n v="0"/>
    <n v="4716187"/>
    <d v="2021-11-04T00:00:00"/>
    <d v="2021-11-04T00:00:00"/>
    <d v="2021-04-17T00:00:00"/>
    <d v="2023-04-13T00:00:00"/>
    <n v="526"/>
    <n v="526"/>
    <n v="0"/>
    <n v="520"/>
    <n v="363"/>
    <n v="24"/>
    <n v="6660"/>
    <n v="3.3300000000000003E-2"/>
    <n v="0"/>
    <n v="278"/>
    <n v="1"/>
    <n v="188340"/>
    <n v="0"/>
    <n v="6660"/>
  </r>
  <r>
    <s v="CA"/>
    <x v="8"/>
    <d v="2021-04-19T00:00:00"/>
    <s v="Vaccin"/>
    <n v="10"/>
    <n v="53760"/>
    <s v="PW40027"/>
    <d v="2021-09-30T00:00:00"/>
    <n v="0"/>
    <n v="2120"/>
    <d v="2023-05-01T00:00:00"/>
    <x v="0"/>
    <s v="COVAX"/>
    <d v="2021-08-06T00:00:00"/>
    <n v="0"/>
    <n v="0"/>
    <m/>
    <n v="152055"/>
    <n v="2749954"/>
    <n v="2893159"/>
    <d v="2021-08-06T00:00:00"/>
    <d v="2021-05-07T00:00:00"/>
    <d v="2021-05-07T00:00:00"/>
    <d v="2023-04-28T00:00:00"/>
    <n v="722"/>
    <n v="631"/>
    <n v="211"/>
    <n v="634"/>
    <n v="82"/>
    <s v=""/>
    <n v="0"/>
    <n v="0"/>
    <n v="0"/>
    <s v=""/>
    <s v=""/>
    <n v="51640"/>
    <n v="0"/>
    <n v="0"/>
  </r>
  <r>
    <s v="CA"/>
    <x v="8"/>
    <d v="2021-04-19T00:00:00"/>
    <s v="Vaccin"/>
    <n v="10"/>
    <n v="80000"/>
    <s v="4120Z028"/>
    <d v="2021-06-23T00:00:00"/>
    <n v="0"/>
    <n v="0"/>
    <d v="2023-05-01T00:00:00"/>
    <x v="0"/>
    <s v="COVAX"/>
    <d v="2021-05-07T00:00:00"/>
    <n v="0"/>
    <n v="0"/>
    <m/>
    <n v="152055"/>
    <n v="2749954"/>
    <n v="2893159"/>
    <d v="2021-05-07T00:00:00"/>
    <d v="2021-05-07T00:00:00"/>
    <d v="2021-05-07T00:00:00"/>
    <d v="2023-04-28T00:00:00"/>
    <n v="722"/>
    <n v="722"/>
    <n v="211"/>
    <n v="725"/>
    <n v="111"/>
    <s v=""/>
    <n v="0"/>
    <n v="0"/>
    <n v="0"/>
    <s v=""/>
    <s v=""/>
    <n v="80000"/>
    <n v="80000"/>
    <n v="0"/>
  </r>
  <r>
    <s v="CA"/>
    <x v="8"/>
    <d v="2021-04-19T00:00:00"/>
    <s v="Vaccin"/>
    <n v="1"/>
    <n v="240000"/>
    <s v="ACC1439"/>
    <d v="2023-10-31T00:00:00"/>
    <n v="0"/>
    <n v="0"/>
    <d v="2023-05-01T00:00:00"/>
    <x v="1"/>
    <s v="COVAX"/>
    <d v="2022-02-12T00:00:00"/>
    <n v="0"/>
    <n v="0"/>
    <m/>
    <n v="2455850"/>
    <n v="2749954"/>
    <n v="2893159"/>
    <d v="2022-02-12T00:00:00"/>
    <d v="2021-07-21T00:00:00"/>
    <d v="2021-05-07T00:00:00"/>
    <d v="2023-04-28T00:00:00"/>
    <n v="647"/>
    <n v="441"/>
    <n v="3796"/>
    <n v="444"/>
    <n v="541"/>
    <n v="184"/>
    <n v="0"/>
    <n v="0"/>
    <n v="0"/>
    <n v="0"/>
    <s v=""/>
    <n v="240000"/>
    <n v="0"/>
    <n v="0"/>
  </r>
  <r>
    <s v="CA"/>
    <x v="8"/>
    <d v="2021-04-19T00:00:00"/>
    <s v="Vaccin"/>
    <n v="1"/>
    <n v="264000"/>
    <s v="ACC4553"/>
    <d v="2023-10-31T00:00:00"/>
    <n v="0"/>
    <n v="0"/>
    <d v="2023-05-01T00:00:00"/>
    <x v="1"/>
    <s v="COVAX"/>
    <d v="2022-02-12T00:00:00"/>
    <n v="0"/>
    <n v="0"/>
    <m/>
    <n v="2455850"/>
    <n v="2749954"/>
    <n v="2893159"/>
    <d v="2022-02-12T00:00:00"/>
    <d v="2021-07-21T00:00:00"/>
    <d v="2021-05-07T00:00:00"/>
    <d v="2023-04-28T00:00:00"/>
    <n v="647"/>
    <n v="441"/>
    <n v="3796"/>
    <n v="444"/>
    <n v="595"/>
    <n v="184"/>
    <n v="0"/>
    <n v="0"/>
    <n v="0"/>
    <n v="0"/>
    <s v=""/>
    <n v="264000"/>
    <n v="0"/>
    <n v="0"/>
  </r>
  <r>
    <s v="CA"/>
    <x v="8"/>
    <d v="2021-04-19T00:00:00"/>
    <s v="Vaccin"/>
    <n v="1"/>
    <n v="374400"/>
    <s v="ACC3824"/>
    <d v="2023-10-30T00:00:00"/>
    <n v="0"/>
    <n v="0"/>
    <d v="2023-05-01T00:00:00"/>
    <x v="1"/>
    <s v="COVAX"/>
    <d v="2022-10-08T00:00:00"/>
    <n v="0"/>
    <n v="0"/>
    <m/>
    <n v="2455850"/>
    <n v="2749954"/>
    <n v="2893159"/>
    <d v="2022-10-08T00:00:00"/>
    <d v="2021-07-21T00:00:00"/>
    <d v="2021-05-07T00:00:00"/>
    <d v="2023-04-28T00:00:00"/>
    <n v="647"/>
    <n v="203"/>
    <n v="3796"/>
    <n v="206"/>
    <n v="1818"/>
    <n v="183"/>
    <n v="0"/>
    <n v="0"/>
    <n v="0"/>
    <n v="0"/>
    <s v=""/>
    <n v="374400"/>
    <n v="0"/>
    <n v="0"/>
  </r>
  <r>
    <s v="CA"/>
    <x v="8"/>
    <d v="2021-04-19T00:00:00"/>
    <s v="Vaccin"/>
    <n v="1"/>
    <n v="403200"/>
    <s v="ACC5104"/>
    <d v="2023-10-30T00:00:00"/>
    <n v="0"/>
    <n v="0"/>
    <d v="2023-05-01T00:00:00"/>
    <x v="1"/>
    <s v="COVAX"/>
    <d v="2022-02-12T00:00:00"/>
    <n v="0"/>
    <n v="0"/>
    <m/>
    <n v="2455850"/>
    <n v="2749954"/>
    <n v="2893159"/>
    <d v="2022-02-12T00:00:00"/>
    <d v="2021-07-21T00:00:00"/>
    <d v="2021-05-07T00:00:00"/>
    <d v="2023-04-28T00:00:00"/>
    <n v="647"/>
    <n v="441"/>
    <n v="3796"/>
    <n v="444"/>
    <n v="909"/>
    <n v="183"/>
    <n v="0"/>
    <n v="0"/>
    <n v="0"/>
    <n v="0"/>
    <s v=""/>
    <n v="403200"/>
    <n v="0"/>
    <n v="0"/>
  </r>
  <r>
    <s v="CA"/>
    <x v="8"/>
    <d v="2021-04-19T00:00:00"/>
    <s v="Vaccin"/>
    <n v="1"/>
    <n v="230400"/>
    <s v="ACC6925"/>
    <d v="2023-10-30T00:00:00"/>
    <n v="0"/>
    <n v="0"/>
    <d v="2023-05-01T00:00:00"/>
    <x v="1"/>
    <s v="COVAX"/>
    <d v="2022-10-08T00:00:00"/>
    <n v="0"/>
    <n v="0"/>
    <m/>
    <n v="2455850"/>
    <n v="2749954"/>
    <n v="2893159"/>
    <d v="2022-10-08T00:00:00"/>
    <d v="2021-07-21T00:00:00"/>
    <d v="2021-05-07T00:00:00"/>
    <d v="2023-04-28T00:00:00"/>
    <n v="647"/>
    <n v="203"/>
    <n v="3796"/>
    <n v="206"/>
    <n v="1119"/>
    <n v="183"/>
    <n v="0"/>
    <n v="0"/>
    <n v="0"/>
    <n v="0"/>
    <s v=""/>
    <n v="230400"/>
    <n v="0"/>
    <n v="0"/>
  </r>
  <r>
    <s v="CA"/>
    <x v="8"/>
    <d v="2021-04-19T00:00:00"/>
    <s v="Vaccin"/>
    <n v="1"/>
    <n v="302400"/>
    <s v="ACB5522"/>
    <d v="2023-08-31T00:00:00"/>
    <n v="0"/>
    <n v="0"/>
    <d v="2023-05-01T00:00:00"/>
    <x v="1"/>
    <s v="COVAX"/>
    <d v="2021-11-26T00:00:00"/>
    <n v="0"/>
    <n v="0"/>
    <m/>
    <n v="2455850"/>
    <n v="2749954"/>
    <n v="2893159"/>
    <d v="2021-11-26T00:00:00"/>
    <d v="2021-07-21T00:00:00"/>
    <d v="2021-05-07T00:00:00"/>
    <d v="2023-04-28T00:00:00"/>
    <n v="647"/>
    <n v="519"/>
    <n v="3796"/>
    <n v="522"/>
    <n v="580"/>
    <n v="123"/>
    <n v="0"/>
    <n v="0"/>
    <n v="0"/>
    <n v="0"/>
    <s v=""/>
    <n v="302400"/>
    <n v="0"/>
    <n v="0"/>
  </r>
  <r>
    <s v="CA"/>
    <x v="8"/>
    <d v="2021-04-19T00:00:00"/>
    <s v="Vaccin"/>
    <n v="1"/>
    <n v="79500"/>
    <s v="205D21-2A"/>
    <d v="2023-06-16T00:00:00"/>
    <n v="0"/>
    <n v="0"/>
    <d v="2023-05-01T00:00:00"/>
    <x v="1"/>
    <s v="COVAX"/>
    <d v="2021-11-19T00:00:00"/>
    <n v="0"/>
    <n v="0"/>
    <m/>
    <n v="2455850"/>
    <n v="2749954"/>
    <n v="2893159"/>
    <d v="2021-11-19T00:00:00"/>
    <d v="2021-07-21T00:00:00"/>
    <d v="2021-05-07T00:00:00"/>
    <d v="2023-04-28T00:00:00"/>
    <n v="647"/>
    <n v="526"/>
    <n v="3796"/>
    <n v="529"/>
    <n v="151"/>
    <n v="47"/>
    <n v="0"/>
    <n v="0"/>
    <n v="0"/>
    <n v="0"/>
    <s v=""/>
    <n v="79500"/>
    <n v="0"/>
    <n v="0"/>
  </r>
  <r>
    <s v="CA"/>
    <x v="8"/>
    <d v="2021-04-19T00:00:00"/>
    <s v="Vaccin"/>
    <n v="1"/>
    <n v="88800"/>
    <s v="205D21A"/>
    <d v="2023-06-13T00:00:00"/>
    <n v="0"/>
    <n v="0"/>
    <d v="2023-05-01T00:00:00"/>
    <x v="1"/>
    <s v="COVAX"/>
    <d v="2021-11-19T00:00:00"/>
    <n v="0"/>
    <n v="0"/>
    <m/>
    <n v="2455850"/>
    <n v="2749954"/>
    <n v="2893159"/>
    <d v="2021-11-19T00:00:00"/>
    <d v="2021-07-21T00:00:00"/>
    <d v="2021-05-07T00:00:00"/>
    <d v="2023-04-28T00:00:00"/>
    <n v="647"/>
    <n v="526"/>
    <n v="3796"/>
    <n v="529"/>
    <n v="168"/>
    <n v="44"/>
    <n v="0"/>
    <n v="0"/>
    <n v="0"/>
    <n v="0"/>
    <s v=""/>
    <n v="88800"/>
    <n v="0"/>
    <n v="0"/>
  </r>
  <r>
    <s v="CA"/>
    <x v="8"/>
    <d v="2021-04-19T00:00:00"/>
    <s v="Vaccin"/>
    <n v="1"/>
    <n v="336000"/>
    <s v="220C21A"/>
    <d v="2022-04-11T00:00:00"/>
    <n v="0"/>
    <n v="0"/>
    <d v="2023-05-01T00:00:00"/>
    <x v="1"/>
    <s v="COVAX"/>
    <d v="2021-10-30T00:00:00"/>
    <n v="0"/>
    <n v="0"/>
    <m/>
    <n v="2455850"/>
    <n v="2749954"/>
    <n v="2893159"/>
    <d v="2021-10-30T00:00:00"/>
    <d v="2021-07-21T00:00:00"/>
    <d v="2021-05-07T00:00:00"/>
    <d v="2023-04-28T00:00:00"/>
    <n v="647"/>
    <n v="546"/>
    <n v="3796"/>
    <n v="549"/>
    <n v="613"/>
    <s v=""/>
    <n v="0"/>
    <n v="0"/>
    <n v="0"/>
    <s v=""/>
    <s v=""/>
    <n v="336000"/>
    <n v="0"/>
    <n v="0"/>
  </r>
  <r>
    <s v="CA"/>
    <x v="8"/>
    <d v="2021-04-19T00:00:00"/>
    <s v="Vaccin"/>
    <n v="1"/>
    <n v="302400"/>
    <n v="1822789"/>
    <d v="2021-12-31T00:00:00"/>
    <n v="0"/>
    <n v="0"/>
    <d v="2023-05-01T00:00:00"/>
    <x v="1"/>
    <s v="COVAX"/>
    <d v="2021-07-21T00:00:00"/>
    <n v="0"/>
    <n v="0"/>
    <m/>
    <n v="2455850"/>
    <n v="2749954"/>
    <n v="2893159"/>
    <d v="2021-07-21T00:00:00"/>
    <d v="2021-07-21T00:00:00"/>
    <d v="2021-05-07T00:00:00"/>
    <d v="2023-04-28T00:00:00"/>
    <n v="647"/>
    <n v="647"/>
    <n v="3796"/>
    <n v="650"/>
    <n v="466"/>
    <s v=""/>
    <n v="0"/>
    <n v="0"/>
    <n v="0"/>
    <s v=""/>
    <s v=""/>
    <n v="302400"/>
    <n v="0"/>
    <n v="0"/>
  </r>
  <r>
    <s v="CA"/>
    <x v="8"/>
    <d v="2021-04-19T00:00:00"/>
    <s v="Vaccin"/>
    <n v="10"/>
    <n v="25000"/>
    <s v="I-610821"/>
    <d v="2022-02-28T00:00:00"/>
    <n v="0"/>
    <n v="6460"/>
    <d v="2023-05-01T00:00:00"/>
    <x v="4"/>
    <s v="Bilateral"/>
    <d v="2022-01-31T00:00:00"/>
    <n v="0"/>
    <n v="0"/>
    <m/>
    <n v="0"/>
    <n v="108510"/>
    <n v="2893159"/>
    <d v="2022-01-31T00:00:00"/>
    <d v="2022-01-31T00:00:00"/>
    <d v="2021-05-07T00:00:00"/>
    <d v="2023-04-28T00:00:00"/>
    <n v="453"/>
    <n v="453"/>
    <n v="0"/>
    <n v="456"/>
    <n v="41"/>
    <s v=""/>
    <n v="0"/>
    <n v="0"/>
    <n v="0"/>
    <s v=""/>
    <s v=""/>
    <n v="18540"/>
    <n v="0"/>
    <n v="0"/>
  </r>
  <r>
    <s v="CA"/>
    <x v="9"/>
    <d v="2021-06-04T00:00:00"/>
    <s v="Vaccin"/>
    <n v="1"/>
    <n v="516000"/>
    <n v="8001433"/>
    <d v="2023-12-31T00:00:00"/>
    <n v="0"/>
    <n v="0"/>
    <d v="2023-05-02T00:00:00"/>
    <x v="1"/>
    <s v="COVAX"/>
    <d v="2022-03-19T00:00:00"/>
    <n v="0"/>
    <n v="0"/>
    <m/>
    <n v="8138564"/>
    <n v="274637"/>
    <n v="14891623"/>
    <d v="2022-03-19T00:00:00"/>
    <d v="2020-05-31T00:00:00"/>
    <d v="2020-05-31T00:00:00"/>
    <d v="2023-03-31T00:00:00"/>
    <n v="1035"/>
    <n v="378"/>
    <n v="7864"/>
    <n v="410"/>
    <n v="1259"/>
    <n v="244"/>
    <n v="0"/>
    <n v="0"/>
    <n v="0"/>
    <n v="0"/>
    <s v=""/>
    <n v="516000"/>
    <n v="0"/>
    <n v="0"/>
  </r>
  <r>
    <s v="CA"/>
    <x v="9"/>
    <d v="2021-06-04T00:00:00"/>
    <s v="Vaccin"/>
    <n v="1"/>
    <n v="945600"/>
    <n v="8001612"/>
    <d v="2023-12-31T00:00:00"/>
    <n v="0"/>
    <n v="0"/>
    <d v="2023-05-02T00:00:00"/>
    <x v="1"/>
    <s v="COVAX"/>
    <d v="2022-03-19T00:00:00"/>
    <n v="0"/>
    <n v="0"/>
    <m/>
    <n v="8138564"/>
    <n v="274637"/>
    <n v="14891623"/>
    <d v="2022-03-19T00:00:00"/>
    <d v="2020-05-31T00:00:00"/>
    <d v="2020-05-31T00:00:00"/>
    <d v="2023-03-31T00:00:00"/>
    <n v="1035"/>
    <n v="378"/>
    <n v="7864"/>
    <n v="410"/>
    <n v="2307"/>
    <n v="244"/>
    <n v="0"/>
    <n v="0"/>
    <n v="0"/>
    <n v="0"/>
    <s v=""/>
    <n v="945600"/>
    <n v="0"/>
    <n v="0"/>
  </r>
  <r>
    <s v="CA"/>
    <x v="9"/>
    <d v="2021-06-04T00:00:00"/>
    <s v="Vaccin"/>
    <n v="1"/>
    <n v="194400"/>
    <n v="1898382"/>
    <d v="2023-12-01T00:00:00"/>
    <n v="194400"/>
    <n v="0"/>
    <d v="2023-05-02T00:00:00"/>
    <x v="1"/>
    <s v="AVAT"/>
    <d v="2023-03-21T00:00:00"/>
    <n v="0"/>
    <n v="0"/>
    <m/>
    <n v="8138564"/>
    <n v="8138564"/>
    <n v="14891623"/>
    <d v="2023-03-21T00:00:00"/>
    <d v="2020-05-31T00:00:00"/>
    <d v="2020-05-31T00:00:00"/>
    <d v="2023-03-31T00:00:00"/>
    <n v="1035"/>
    <n v="11"/>
    <n v="7864"/>
    <n v="43"/>
    <n v="0"/>
    <n v="214"/>
    <n v="0"/>
    <n v="0"/>
    <n v="194400"/>
    <n v="909"/>
    <n v="1"/>
    <n v="0"/>
    <n v="0"/>
    <n v="0"/>
  </r>
  <r>
    <s v="CA"/>
    <x v="9"/>
    <d v="2021-06-04T00:00:00"/>
    <s v="Vaccin"/>
    <n v="1"/>
    <n v="408000"/>
    <s v="XE768"/>
    <d v="2023-11-30T00:00:00"/>
    <n v="7000"/>
    <n v="0"/>
    <d v="2023-05-02T00:00:00"/>
    <x v="1"/>
    <s v="COVAX"/>
    <d v="2020-05-31T00:00:00"/>
    <n v="0"/>
    <n v="0"/>
    <m/>
    <n v="8138564"/>
    <n v="274637"/>
    <n v="14891623"/>
    <d v="2020-05-31T00:00:00"/>
    <d v="2020-05-31T00:00:00"/>
    <d v="2020-05-31T00:00:00"/>
    <d v="2023-03-31T00:00:00"/>
    <n v="1035"/>
    <n v="1035"/>
    <n v="7864"/>
    <n v="1067"/>
    <n v="376"/>
    <n v="213"/>
    <n v="0"/>
    <n v="0"/>
    <n v="7000"/>
    <n v="33"/>
    <s v=""/>
    <n v="401000"/>
    <n v="401000"/>
    <n v="0"/>
  </r>
  <r>
    <s v="CA"/>
    <x v="9"/>
    <d v="2021-06-04T00:00:00"/>
    <s v="Vaccin"/>
    <n v="1"/>
    <n v="1171200"/>
    <s v="XE772"/>
    <d v="2023-11-30T00:00:00"/>
    <n v="65600"/>
    <n v="0"/>
    <d v="2023-05-02T00:00:00"/>
    <x v="1"/>
    <s v="COVAX"/>
    <d v="2022-11-19T00:00:00"/>
    <n v="0"/>
    <n v="0"/>
    <m/>
    <n v="8138564"/>
    <n v="274637"/>
    <n v="14891623"/>
    <d v="2022-11-19T00:00:00"/>
    <d v="2020-05-31T00:00:00"/>
    <d v="2020-05-31T00:00:00"/>
    <d v="2023-03-31T00:00:00"/>
    <n v="1035"/>
    <n v="133"/>
    <n v="7864"/>
    <n v="165"/>
    <n v="6701"/>
    <n v="213"/>
    <n v="0"/>
    <n v="0"/>
    <n v="65600"/>
    <n v="308"/>
    <s v=""/>
    <n v="1105600"/>
    <n v="0"/>
    <n v="0"/>
  </r>
  <r>
    <s v="CA"/>
    <x v="9"/>
    <d v="2021-06-04T00:00:00"/>
    <s v="Vaccin"/>
    <n v="1"/>
    <n v="945600"/>
    <s v="XE800"/>
    <d v="2023-11-30T00:00:00"/>
    <n v="70"/>
    <n v="0"/>
    <d v="2023-05-02T00:00:00"/>
    <x v="1"/>
    <s v="COVAX"/>
    <d v="2022-11-19T00:00:00"/>
    <n v="0"/>
    <n v="0"/>
    <m/>
    <n v="8138564"/>
    <n v="274637"/>
    <n v="14891623"/>
    <d v="2022-11-19T00:00:00"/>
    <d v="2020-05-31T00:00:00"/>
    <d v="2020-05-31T00:00:00"/>
    <d v="2023-03-31T00:00:00"/>
    <n v="1035"/>
    <n v="133"/>
    <n v="7864"/>
    <n v="165"/>
    <n v="5731"/>
    <n v="213"/>
    <n v="0"/>
    <n v="0"/>
    <n v="70"/>
    <n v="1"/>
    <s v=""/>
    <n v="945530"/>
    <n v="0"/>
    <n v="0"/>
  </r>
  <r>
    <s v="CA"/>
    <x v="9"/>
    <d v="2021-06-04T00:00:00"/>
    <s v="Vaccin"/>
    <n v="1"/>
    <n v="453600"/>
    <n v="8001090"/>
    <d v="2023-10-31T00:00:00"/>
    <n v="0"/>
    <n v="0"/>
    <d v="2023-05-02T00:00:00"/>
    <x v="1"/>
    <s v="COVAX"/>
    <d v="2022-12-05T00:00:00"/>
    <n v="0"/>
    <n v="0"/>
    <m/>
    <n v="8138564"/>
    <n v="274637"/>
    <n v="14891623"/>
    <d v="2022-12-05T00:00:00"/>
    <d v="2020-05-31T00:00:00"/>
    <d v="2020-05-31T00:00:00"/>
    <d v="2023-03-31T00:00:00"/>
    <n v="1035"/>
    <n v="117"/>
    <n v="7864"/>
    <n v="149"/>
    <n v="3045"/>
    <n v="183"/>
    <n v="0"/>
    <n v="0"/>
    <n v="0"/>
    <n v="0"/>
    <s v=""/>
    <n v="453600"/>
    <n v="0"/>
    <n v="0"/>
  </r>
  <r>
    <s v="CA"/>
    <x v="9"/>
    <d v="2021-06-04T00:00:00"/>
    <s v="Vaccin"/>
    <n v="1"/>
    <n v="254400"/>
    <s v="ACC0649"/>
    <d v="2023-10-31T00:00:00"/>
    <n v="0"/>
    <n v="0"/>
    <d v="2023-05-02T00:00:00"/>
    <x v="1"/>
    <s v="COVAX"/>
    <d v="2021-12-29T00:00:00"/>
    <n v="0"/>
    <n v="0"/>
    <m/>
    <n v="8138564"/>
    <n v="274637"/>
    <n v="14891623"/>
    <d v="2021-12-29T00:00:00"/>
    <d v="2020-05-31T00:00:00"/>
    <d v="2020-05-31T00:00:00"/>
    <d v="2023-03-31T00:00:00"/>
    <n v="1035"/>
    <n v="458"/>
    <n v="7864"/>
    <n v="490"/>
    <n v="520"/>
    <n v="183"/>
    <n v="0"/>
    <n v="0"/>
    <n v="0"/>
    <n v="0"/>
    <s v=""/>
    <n v="254400"/>
    <n v="0"/>
    <n v="0"/>
  </r>
  <r>
    <s v="CA"/>
    <x v="9"/>
    <d v="2021-06-04T00:00:00"/>
    <s v="Vaccin"/>
    <n v="1"/>
    <n v="96000"/>
    <s v="ACC0652"/>
    <d v="2023-10-31T00:00:00"/>
    <n v="0"/>
    <n v="0"/>
    <d v="2023-05-02T00:00:00"/>
    <x v="1"/>
    <s v="COVAX"/>
    <d v="2021-12-26T00:00:00"/>
    <n v="0"/>
    <n v="0"/>
    <m/>
    <n v="8138564"/>
    <n v="274637"/>
    <n v="14891623"/>
    <d v="2021-12-26T00:00:00"/>
    <d v="2020-05-31T00:00:00"/>
    <d v="2020-05-31T00:00:00"/>
    <d v="2023-03-31T00:00:00"/>
    <n v="1035"/>
    <n v="461"/>
    <n v="7864"/>
    <n v="493"/>
    <n v="195"/>
    <n v="183"/>
    <n v="0"/>
    <n v="0"/>
    <n v="0"/>
    <n v="0"/>
    <s v=""/>
    <n v="96000"/>
    <n v="0"/>
    <n v="0"/>
  </r>
  <r>
    <s v="CA"/>
    <x v="9"/>
    <d v="2021-06-04T00:00:00"/>
    <s v="Vaccin"/>
    <n v="1"/>
    <n v="146400"/>
    <s v="ACC0652"/>
    <d v="2023-10-31T00:00:00"/>
    <n v="0"/>
    <n v="0"/>
    <d v="2023-05-02T00:00:00"/>
    <x v="1"/>
    <s v="COVAX"/>
    <d v="2021-12-29T00:00:00"/>
    <n v="0"/>
    <n v="0"/>
    <m/>
    <n v="8138564"/>
    <n v="274637"/>
    <n v="14891623"/>
    <d v="2021-12-29T00:00:00"/>
    <d v="2020-05-31T00:00:00"/>
    <d v="2020-05-31T00:00:00"/>
    <d v="2023-03-31T00:00:00"/>
    <n v="1035"/>
    <n v="458"/>
    <n v="7864"/>
    <n v="490"/>
    <n v="299"/>
    <n v="183"/>
    <n v="0"/>
    <n v="0"/>
    <n v="0"/>
    <n v="0"/>
    <s v=""/>
    <n v="146400"/>
    <n v="0"/>
    <n v="0"/>
  </r>
  <r>
    <s v="CA"/>
    <x v="9"/>
    <d v="2021-06-04T00:00:00"/>
    <s v="Vaccin"/>
    <n v="1"/>
    <n v="60000"/>
    <s v="205K21A"/>
    <d v="2023-10-30T00:00:00"/>
    <n v="0"/>
    <n v="0"/>
    <d v="2023-05-02T00:00:00"/>
    <x v="1"/>
    <s v="COVAX"/>
    <d v="2020-05-31T00:00:00"/>
    <n v="0"/>
    <n v="0"/>
    <m/>
    <n v="8138564"/>
    <n v="274637"/>
    <n v="14891623"/>
    <d v="2020-05-31T00:00:00"/>
    <d v="2020-05-31T00:00:00"/>
    <d v="2020-05-31T00:00:00"/>
    <d v="2023-03-31T00:00:00"/>
    <n v="1035"/>
    <n v="1035"/>
    <n v="7864"/>
    <n v="1067"/>
    <n v="57"/>
    <n v="182"/>
    <n v="0"/>
    <n v="0"/>
    <n v="0"/>
    <n v="0"/>
    <s v=""/>
    <n v="60000"/>
    <n v="60000"/>
    <n v="0"/>
  </r>
  <r>
    <s v="CA"/>
    <x v="9"/>
    <d v="2021-06-04T00:00:00"/>
    <s v="Vaccin"/>
    <n v="1"/>
    <n v="444000"/>
    <s v="206K21A"/>
    <d v="2023-10-30T00:00:00"/>
    <n v="0"/>
    <n v="0"/>
    <d v="2023-05-02T00:00:00"/>
    <x v="1"/>
    <s v="COVAX"/>
    <d v="2020-05-31T00:00:00"/>
    <n v="0"/>
    <n v="0"/>
    <m/>
    <n v="8138564"/>
    <n v="274637"/>
    <n v="14891623"/>
    <d v="2020-05-31T00:00:00"/>
    <d v="2020-05-31T00:00:00"/>
    <d v="2020-05-31T00:00:00"/>
    <d v="2023-03-31T00:00:00"/>
    <n v="1035"/>
    <n v="1035"/>
    <n v="7864"/>
    <n v="1067"/>
    <n v="417"/>
    <n v="182"/>
    <n v="0"/>
    <n v="0"/>
    <n v="0"/>
    <n v="0"/>
    <s v=""/>
    <n v="444000"/>
    <n v="444000"/>
    <n v="0"/>
  </r>
  <r>
    <s v="CA"/>
    <x v="9"/>
    <d v="2021-06-04T00:00:00"/>
    <s v="Vaccin"/>
    <n v="1"/>
    <n v="9110"/>
    <d v="8601-07-06T00:00:00"/>
    <d v="2023-10-30T00:00:00"/>
    <n v="9110"/>
    <n v="0"/>
    <d v="2023-05-02T00:00:00"/>
    <x v="1"/>
    <s v="COVAX"/>
    <d v="2023-03-27T00:00:00"/>
    <n v="0"/>
    <n v="0"/>
    <m/>
    <n v="8138564"/>
    <n v="274637"/>
    <n v="14891623"/>
    <d v="2023-03-27T00:00:00"/>
    <d v="2020-05-31T00:00:00"/>
    <d v="2020-05-31T00:00:00"/>
    <d v="2023-03-31T00:00:00"/>
    <n v="1035"/>
    <n v="5"/>
    <n v="7864"/>
    <n v="37"/>
    <n v="0"/>
    <n v="182"/>
    <n v="0"/>
    <n v="0"/>
    <n v="9110"/>
    <n v="51"/>
    <n v="1"/>
    <n v="0"/>
    <n v="0"/>
    <n v="0"/>
  </r>
  <r>
    <s v="CA"/>
    <x v="9"/>
    <d v="2021-06-04T00:00:00"/>
    <s v="Vaccin"/>
    <n v="1"/>
    <n v="486500"/>
    <n v="2447679"/>
    <d v="2023-10-30T00:00:00"/>
    <n v="0"/>
    <n v="0"/>
    <d v="2023-05-02T00:00:00"/>
    <x v="1"/>
    <s v="COVAX"/>
    <d v="2022-06-23T00:00:00"/>
    <n v="0"/>
    <n v="0"/>
    <m/>
    <n v="8138564"/>
    <n v="274637"/>
    <n v="14891623"/>
    <d v="2022-06-23T00:00:00"/>
    <d v="2020-05-31T00:00:00"/>
    <d v="2020-05-31T00:00:00"/>
    <d v="2023-03-31T00:00:00"/>
    <n v="1035"/>
    <n v="282"/>
    <n v="7864"/>
    <n v="314"/>
    <n v="1550"/>
    <n v="182"/>
    <n v="0"/>
    <n v="0"/>
    <n v="0"/>
    <n v="0"/>
    <s v=""/>
    <n v="486500"/>
    <n v="0"/>
    <n v="0"/>
  </r>
  <r>
    <s v="CA"/>
    <x v="9"/>
    <d v="2021-06-04T00:00:00"/>
    <s v="Vaccin"/>
    <n v="1"/>
    <n v="57600"/>
    <n v="2447681"/>
    <d v="2023-10-30T00:00:00"/>
    <n v="0"/>
    <n v="0"/>
    <d v="2023-05-02T00:00:00"/>
    <x v="1"/>
    <s v="COVAX"/>
    <d v="2020-05-31T00:00:00"/>
    <n v="0"/>
    <n v="0"/>
    <m/>
    <n v="8138564"/>
    <n v="274637"/>
    <n v="14891623"/>
    <d v="2020-05-31T00:00:00"/>
    <d v="2020-05-31T00:00:00"/>
    <d v="2020-05-31T00:00:00"/>
    <d v="2023-03-31T00:00:00"/>
    <n v="1035"/>
    <n v="1035"/>
    <n v="7864"/>
    <n v="1067"/>
    <n v="54"/>
    <n v="182"/>
    <n v="0"/>
    <n v="0"/>
    <n v="0"/>
    <n v="0"/>
    <s v=""/>
    <n v="57600"/>
    <n v="57600"/>
    <n v="0"/>
  </r>
  <r>
    <s v="CA"/>
    <x v="9"/>
    <d v="2021-06-04T00:00:00"/>
    <s v="Vaccin"/>
    <n v="1"/>
    <n v="439850"/>
    <n v="2447681"/>
    <d v="2023-10-30T00:00:00"/>
    <n v="0"/>
    <n v="0"/>
    <d v="2023-05-02T00:00:00"/>
    <x v="1"/>
    <s v="COVAX"/>
    <d v="2022-06-23T00:00:00"/>
    <n v="0"/>
    <n v="0"/>
    <m/>
    <n v="8138564"/>
    <n v="274637"/>
    <n v="14891623"/>
    <d v="2022-06-23T00:00:00"/>
    <d v="2020-05-31T00:00:00"/>
    <d v="2020-05-31T00:00:00"/>
    <d v="2023-03-31T00:00:00"/>
    <n v="1035"/>
    <n v="282"/>
    <n v="7864"/>
    <n v="314"/>
    <n v="1401"/>
    <n v="182"/>
    <n v="0"/>
    <n v="0"/>
    <n v="0"/>
    <n v="0"/>
    <s v=""/>
    <n v="439850"/>
    <n v="0"/>
    <n v="0"/>
  </r>
  <r>
    <s v="CA"/>
    <x v="9"/>
    <d v="2021-06-04T00:00:00"/>
    <s v="Vaccin"/>
    <n v="1"/>
    <n v="1464000"/>
    <s v="XE767"/>
    <d v="2023-10-30T00:00:00"/>
    <n v="1900"/>
    <n v="0"/>
    <d v="2023-05-02T00:00:00"/>
    <x v="1"/>
    <s v="COVAX"/>
    <d v="2022-05-31T00:00:00"/>
    <n v="0"/>
    <n v="0"/>
    <m/>
    <n v="8138564"/>
    <n v="274637"/>
    <n v="14891623"/>
    <d v="2022-05-31T00:00:00"/>
    <d v="2020-05-31T00:00:00"/>
    <d v="2020-05-31T00:00:00"/>
    <d v="2023-03-31T00:00:00"/>
    <n v="1035"/>
    <n v="305"/>
    <n v="7864"/>
    <n v="337"/>
    <n v="4339"/>
    <n v="182"/>
    <n v="0"/>
    <n v="0"/>
    <n v="1900"/>
    <n v="11"/>
    <s v=""/>
    <n v="1462100"/>
    <n v="0"/>
    <n v="0"/>
  </r>
  <r>
    <s v="CA"/>
    <x v="9"/>
    <d v="2021-06-04T00:00:00"/>
    <s v="Vaccin"/>
    <n v="1"/>
    <n v="151200"/>
    <s v="ACC1443"/>
    <d v="2023-10-01T00:00:00"/>
    <n v="0"/>
    <n v="0"/>
    <d v="2023-05-02T00:00:00"/>
    <x v="1"/>
    <s v="COVAX"/>
    <d v="2022-03-24T00:00:00"/>
    <n v="0"/>
    <n v="0"/>
    <m/>
    <n v="8138564"/>
    <n v="274637"/>
    <n v="14891623"/>
    <d v="2022-03-24T00:00:00"/>
    <d v="2020-05-31T00:00:00"/>
    <d v="2020-05-31T00:00:00"/>
    <d v="2023-03-31T00:00:00"/>
    <n v="1035"/>
    <n v="373"/>
    <n v="7864"/>
    <n v="405"/>
    <n v="374"/>
    <n v="153"/>
    <n v="0"/>
    <n v="0"/>
    <n v="0"/>
    <n v="0"/>
    <s v=""/>
    <n v="151200"/>
    <n v="0"/>
    <n v="0"/>
  </r>
  <r>
    <s v="CA"/>
    <x v="9"/>
    <d v="2021-06-04T00:00:00"/>
    <s v="Vaccin"/>
    <n v="1"/>
    <n v="151200"/>
    <s v="ACC1443"/>
    <d v="2023-10-01T00:00:00"/>
    <n v="0"/>
    <n v="0"/>
    <d v="2023-05-02T00:00:00"/>
    <x v="1"/>
    <s v="COVAX"/>
    <d v="2022-03-28T00:00:00"/>
    <n v="0"/>
    <n v="0"/>
    <m/>
    <n v="8138564"/>
    <n v="274637"/>
    <n v="14891623"/>
    <d v="2022-03-28T00:00:00"/>
    <d v="2020-05-31T00:00:00"/>
    <d v="2020-05-31T00:00:00"/>
    <d v="2023-03-31T00:00:00"/>
    <n v="1035"/>
    <n v="369"/>
    <n v="7864"/>
    <n v="401"/>
    <n v="378"/>
    <n v="153"/>
    <n v="0"/>
    <n v="0"/>
    <n v="0"/>
    <n v="0"/>
    <s v=""/>
    <n v="151200"/>
    <n v="0"/>
    <n v="0"/>
  </r>
  <r>
    <s v="CA"/>
    <x v="9"/>
    <d v="2021-06-04T00:00:00"/>
    <s v="Vaccin"/>
    <n v="1"/>
    <n v="676800"/>
    <s v="ACC4362"/>
    <d v="2023-10-01T00:00:00"/>
    <n v="0"/>
    <n v="0"/>
    <d v="2023-05-02T00:00:00"/>
    <x v="1"/>
    <s v="COVAX"/>
    <d v="2022-03-24T00:00:00"/>
    <n v="0"/>
    <n v="0"/>
    <m/>
    <n v="8138564"/>
    <n v="274637"/>
    <n v="14891623"/>
    <d v="2022-03-24T00:00:00"/>
    <d v="2020-05-31T00:00:00"/>
    <d v="2020-05-31T00:00:00"/>
    <d v="2023-03-31T00:00:00"/>
    <n v="1035"/>
    <n v="373"/>
    <n v="7864"/>
    <n v="405"/>
    <n v="1672"/>
    <n v="153"/>
    <n v="0"/>
    <n v="0"/>
    <n v="0"/>
    <n v="0"/>
    <s v=""/>
    <n v="676800"/>
    <n v="0"/>
    <n v="0"/>
  </r>
  <r>
    <s v="CA"/>
    <x v="9"/>
    <d v="2021-06-04T00:00:00"/>
    <s v="Vaccin"/>
    <n v="1"/>
    <n v="540000"/>
    <s v="ACC4362"/>
    <d v="2023-10-01T00:00:00"/>
    <n v="0"/>
    <n v="0"/>
    <d v="2023-05-02T00:00:00"/>
    <x v="1"/>
    <s v="COVAX"/>
    <d v="2022-03-28T00:00:00"/>
    <n v="0"/>
    <n v="0"/>
    <m/>
    <n v="8138564"/>
    <n v="274637"/>
    <n v="14891623"/>
    <d v="2022-03-28T00:00:00"/>
    <d v="2020-05-31T00:00:00"/>
    <d v="2020-05-31T00:00:00"/>
    <d v="2023-03-31T00:00:00"/>
    <n v="1035"/>
    <n v="369"/>
    <n v="7864"/>
    <n v="401"/>
    <n v="1347"/>
    <n v="153"/>
    <n v="0"/>
    <n v="0"/>
    <n v="0"/>
    <n v="0"/>
    <s v=""/>
    <n v="540000"/>
    <n v="0"/>
    <n v="0"/>
  </r>
  <r>
    <s v="CA"/>
    <x v="9"/>
    <d v="2021-06-04T00:00:00"/>
    <s v="Vaccin"/>
    <n v="1"/>
    <n v="302400"/>
    <s v="220H21A"/>
    <d v="2023-09-30T00:00:00"/>
    <n v="0"/>
    <n v="0"/>
    <d v="2023-05-02T00:00:00"/>
    <x v="1"/>
    <s v="COVAX"/>
    <d v="2020-05-31T00:00:00"/>
    <n v="0"/>
    <n v="0"/>
    <m/>
    <n v="8138564"/>
    <n v="274637"/>
    <n v="14891623"/>
    <d v="2020-05-31T00:00:00"/>
    <d v="2020-05-31T00:00:00"/>
    <d v="2020-05-31T00:00:00"/>
    <d v="2023-03-31T00:00:00"/>
    <n v="1035"/>
    <n v="1035"/>
    <n v="7864"/>
    <n v="1067"/>
    <n v="284"/>
    <n v="152"/>
    <n v="0"/>
    <n v="0"/>
    <n v="0"/>
    <n v="0"/>
    <s v=""/>
    <n v="302400"/>
    <n v="302400"/>
    <n v="0"/>
  </r>
  <r>
    <s v="CA"/>
    <x v="9"/>
    <d v="2021-06-04T00:00:00"/>
    <s v="Vaccin"/>
    <n v="1"/>
    <n v="453600"/>
    <s v="XE664"/>
    <d v="2023-09-01T00:00:00"/>
    <n v="453600"/>
    <n v="0"/>
    <d v="2023-05-02T00:00:00"/>
    <x v="1"/>
    <s v="AVAT"/>
    <d v="2023-03-21T00:00:00"/>
    <n v="0"/>
    <n v="0"/>
    <m/>
    <n v="8138564"/>
    <n v="8138564"/>
    <n v="14891623"/>
    <d v="2023-03-21T00:00:00"/>
    <d v="2020-05-31T00:00:00"/>
    <d v="2020-05-31T00:00:00"/>
    <d v="2023-03-31T00:00:00"/>
    <n v="1035"/>
    <n v="11"/>
    <n v="7864"/>
    <n v="43"/>
    <n v="0"/>
    <n v="123"/>
    <n v="0"/>
    <n v="0"/>
    <n v="453600"/>
    <n v="3688"/>
    <n v="1"/>
    <n v="0"/>
    <n v="0"/>
    <n v="0"/>
  </r>
  <r>
    <s v="CA"/>
    <x v="9"/>
    <d v="2021-06-04T00:00:00"/>
    <s v="Vaccin"/>
    <n v="1"/>
    <n v="93600"/>
    <s v="XE667"/>
    <d v="2023-09-01T00:00:00"/>
    <n v="93600"/>
    <n v="0"/>
    <d v="2023-05-02T00:00:00"/>
    <x v="1"/>
    <s v="AVAT"/>
    <d v="2023-03-21T00:00:00"/>
    <n v="0"/>
    <n v="0"/>
    <m/>
    <n v="8138564"/>
    <n v="8138564"/>
    <n v="14891623"/>
    <d v="2023-03-21T00:00:00"/>
    <d v="2020-05-31T00:00:00"/>
    <d v="2020-05-31T00:00:00"/>
    <d v="2023-03-31T00:00:00"/>
    <n v="1035"/>
    <n v="11"/>
    <n v="7864"/>
    <n v="43"/>
    <n v="0"/>
    <n v="123"/>
    <n v="0"/>
    <n v="0"/>
    <n v="93600"/>
    <n v="761"/>
    <n v="1"/>
    <n v="0"/>
    <n v="0"/>
    <n v="0"/>
  </r>
  <r>
    <s v="CA"/>
    <x v="9"/>
    <d v="2021-06-04T00:00:00"/>
    <s v="Vaccin"/>
    <n v="1"/>
    <n v="208800"/>
    <s v="XE683"/>
    <d v="2023-09-01T00:00:00"/>
    <n v="208800"/>
    <n v="0"/>
    <d v="2023-05-02T00:00:00"/>
    <x v="1"/>
    <s v="AVAT"/>
    <d v="2023-03-21T00:00:00"/>
    <n v="0"/>
    <n v="0"/>
    <m/>
    <n v="8138564"/>
    <n v="8138564"/>
    <n v="14891623"/>
    <d v="2023-03-21T00:00:00"/>
    <d v="2020-05-31T00:00:00"/>
    <d v="2020-05-31T00:00:00"/>
    <d v="2023-03-31T00:00:00"/>
    <n v="1035"/>
    <n v="11"/>
    <n v="7864"/>
    <n v="43"/>
    <n v="0"/>
    <n v="123"/>
    <n v="0"/>
    <n v="0"/>
    <n v="208800"/>
    <n v="1698"/>
    <n v="1"/>
    <n v="0"/>
    <n v="0"/>
    <n v="0"/>
  </r>
  <r>
    <s v="CA"/>
    <x v="9"/>
    <d v="2021-06-04T00:00:00"/>
    <s v="Vaccin"/>
    <n v="1"/>
    <n v="144000"/>
    <s v="ACB0233"/>
    <d v="2023-08-31T00:00:00"/>
    <n v="0"/>
    <n v="0"/>
    <d v="2023-05-02T00:00:00"/>
    <x v="1"/>
    <s v="COVAX"/>
    <d v="2021-12-29T00:00:00"/>
    <n v="0"/>
    <n v="0"/>
    <m/>
    <n v="8138564"/>
    <n v="274637"/>
    <n v="14891623"/>
    <d v="2021-12-29T00:00:00"/>
    <d v="2020-05-31T00:00:00"/>
    <d v="2020-05-31T00:00:00"/>
    <d v="2023-03-31T00:00:00"/>
    <n v="1035"/>
    <n v="458"/>
    <n v="7864"/>
    <n v="490"/>
    <n v="294"/>
    <n v="122"/>
    <n v="0"/>
    <n v="0"/>
    <n v="0"/>
    <n v="0"/>
    <s v=""/>
    <n v="144000"/>
    <n v="0"/>
    <n v="0"/>
  </r>
  <r>
    <s v="CA"/>
    <x v="9"/>
    <d v="2021-06-04T00:00:00"/>
    <s v="Vaccin"/>
    <n v="1"/>
    <n v="339400"/>
    <n v="2447678"/>
    <d v="2023-06-23T00:00:00"/>
    <n v="6690"/>
    <n v="0"/>
    <d v="2023-05-02T00:00:00"/>
    <x v="1"/>
    <s v="COVAX"/>
    <d v="2022-06-23T00:00:00"/>
    <n v="0"/>
    <n v="0"/>
    <m/>
    <n v="8138564"/>
    <n v="274637"/>
    <n v="14891623"/>
    <d v="2022-06-23T00:00:00"/>
    <d v="2020-05-31T00:00:00"/>
    <d v="2020-05-31T00:00:00"/>
    <d v="2023-03-31T00:00:00"/>
    <n v="1035"/>
    <n v="282"/>
    <n v="7864"/>
    <n v="314"/>
    <n v="1060"/>
    <n v="53"/>
    <n v="0"/>
    <n v="0"/>
    <n v="6690"/>
    <n v="127"/>
    <s v=""/>
    <n v="332710"/>
    <n v="0"/>
    <n v="0"/>
  </r>
  <r>
    <s v="CA"/>
    <x v="9"/>
    <d v="2021-06-04T00:00:00"/>
    <s v="Vaccin"/>
    <n v="1"/>
    <n v="54550"/>
    <s v="203D21A"/>
    <d v="2022-05-14T00:00:00"/>
    <n v="0"/>
    <n v="0"/>
    <d v="2023-05-02T00:00:00"/>
    <x v="1"/>
    <s v="COVAX"/>
    <d v="2021-11-27T00:00:00"/>
    <n v="0"/>
    <n v="0"/>
    <m/>
    <n v="8138564"/>
    <n v="274637"/>
    <n v="14891623"/>
    <d v="2021-11-27T00:00:00"/>
    <d v="2020-05-31T00:00:00"/>
    <d v="2020-05-31T00:00:00"/>
    <d v="2023-03-31T00:00:00"/>
    <n v="1035"/>
    <n v="490"/>
    <n v="7864"/>
    <n v="522"/>
    <n v="105"/>
    <s v=""/>
    <n v="0"/>
    <n v="0"/>
    <n v="0"/>
    <s v=""/>
    <s v=""/>
    <n v="54550"/>
    <n v="0"/>
    <n v="0"/>
  </r>
  <r>
    <s v="CA"/>
    <x v="9"/>
    <d v="2021-06-04T00:00:00"/>
    <s v="Vaccin"/>
    <n v="1"/>
    <n v="43200"/>
    <s v="205D21-2A"/>
    <d v="2022-05-10T00:00:00"/>
    <n v="0"/>
    <n v="0"/>
    <d v="2023-05-02T00:00:00"/>
    <x v="1"/>
    <s v="COVAX"/>
    <d v="2021-11-27T00:00:00"/>
    <n v="0"/>
    <n v="0"/>
    <m/>
    <n v="8138564"/>
    <n v="274637"/>
    <n v="14891623"/>
    <d v="2021-11-27T00:00:00"/>
    <d v="2020-05-31T00:00:00"/>
    <d v="2020-05-31T00:00:00"/>
    <d v="2023-03-31T00:00:00"/>
    <n v="1035"/>
    <n v="490"/>
    <n v="7864"/>
    <n v="522"/>
    <n v="83"/>
    <s v=""/>
    <n v="0"/>
    <n v="0"/>
    <n v="0"/>
    <s v=""/>
    <s v=""/>
    <n v="43200"/>
    <n v="0"/>
    <n v="0"/>
  </r>
  <r>
    <s v="CA"/>
    <x v="9"/>
    <d v="2021-06-04T00:00:00"/>
    <s v="Vaccin"/>
    <n v="1"/>
    <n v="44100"/>
    <s v="208D21A"/>
    <d v="2022-04-24T00:00:00"/>
    <n v="0"/>
    <n v="0"/>
    <d v="2023-05-02T00:00:00"/>
    <x v="1"/>
    <s v="COVAX"/>
    <d v="2021-11-27T00:00:00"/>
    <n v="0"/>
    <n v="0"/>
    <m/>
    <n v="8138564"/>
    <n v="274637"/>
    <n v="14891623"/>
    <d v="2021-11-27T00:00:00"/>
    <d v="2020-05-31T00:00:00"/>
    <d v="2020-05-31T00:00:00"/>
    <d v="2023-03-31T00:00:00"/>
    <n v="1035"/>
    <n v="490"/>
    <n v="7864"/>
    <n v="522"/>
    <n v="85"/>
    <s v=""/>
    <n v="0"/>
    <n v="0"/>
    <n v="0"/>
    <s v=""/>
    <s v=""/>
    <n v="44100"/>
    <n v="0"/>
    <n v="0"/>
  </r>
  <r>
    <s v="CA"/>
    <x v="9"/>
    <d v="2021-06-04T00:00:00"/>
    <s v="Vaccin"/>
    <n v="1"/>
    <n v="28450"/>
    <s v="220C21A"/>
    <d v="2022-04-11T00:00:00"/>
    <n v="0"/>
    <n v="0"/>
    <d v="2023-05-02T00:00:00"/>
    <x v="1"/>
    <s v="COVAX"/>
    <d v="2021-11-27T00:00:00"/>
    <n v="0"/>
    <n v="0"/>
    <m/>
    <n v="8138564"/>
    <n v="274637"/>
    <n v="14891623"/>
    <d v="2021-11-27T00:00:00"/>
    <d v="2020-05-31T00:00:00"/>
    <d v="2020-05-31T00:00:00"/>
    <d v="2023-03-31T00:00:00"/>
    <n v="1035"/>
    <n v="490"/>
    <n v="7864"/>
    <n v="522"/>
    <n v="55"/>
    <s v=""/>
    <n v="0"/>
    <n v="0"/>
    <n v="0"/>
    <s v=""/>
    <s v=""/>
    <n v="28450"/>
    <n v="0"/>
    <n v="0"/>
  </r>
  <r>
    <s v="CA"/>
    <x v="9"/>
    <d v="2021-06-04T00:00:00"/>
    <s v="Vaccin"/>
    <n v="6"/>
    <n v="87750"/>
    <s v="33006BD"/>
    <d v="2022-02-28T00:00:00"/>
    <n v="0"/>
    <n v="0"/>
    <d v="2023-05-02T00:00:00"/>
    <x v="6"/>
    <s v="COVAX"/>
    <d v="2021-10-30T00:00:00"/>
    <n v="0"/>
    <n v="0"/>
    <m/>
    <n v="274637"/>
    <n v="274637"/>
    <n v="14891623"/>
    <d v="2021-10-30T00:00:00"/>
    <d v="2021-06-23T00:00:00"/>
    <d v="2020-05-31T00:00:00"/>
    <d v="2023-03-31T00:00:00"/>
    <n v="647"/>
    <n v="518"/>
    <n v="425"/>
    <n v="550"/>
    <n v="160"/>
    <s v=""/>
    <n v="0"/>
    <n v="0"/>
    <n v="0"/>
    <s v=""/>
    <s v=""/>
    <n v="87750"/>
    <n v="0"/>
    <n v="0"/>
  </r>
  <r>
    <s v="CA"/>
    <x v="9"/>
    <d v="2021-06-04T00:00:00"/>
    <s v="Vaccin"/>
    <n v="6"/>
    <n v="28080"/>
    <s v="31075BD"/>
    <d v="2022-01-31T00:00:00"/>
    <n v="0"/>
    <n v="0"/>
    <d v="2023-05-02T00:00:00"/>
    <x v="6"/>
    <s v="COVAX"/>
    <d v="2021-10-30T00:00:00"/>
    <n v="0"/>
    <n v="0"/>
    <m/>
    <n v="274637"/>
    <n v="274637"/>
    <n v="14891623"/>
    <d v="2021-10-30T00:00:00"/>
    <d v="2021-06-23T00:00:00"/>
    <d v="2020-05-31T00:00:00"/>
    <d v="2023-03-31T00:00:00"/>
    <n v="647"/>
    <n v="518"/>
    <n v="425"/>
    <n v="550"/>
    <n v="52"/>
    <s v=""/>
    <n v="0"/>
    <n v="0"/>
    <n v="0"/>
    <s v=""/>
    <s v=""/>
    <n v="28080"/>
    <n v="0"/>
    <n v="0"/>
  </r>
  <r>
    <s v="CA"/>
    <x v="9"/>
    <d v="2021-06-04T00:00:00"/>
    <s v="Vaccin"/>
    <n v="6"/>
    <n v="46800"/>
    <s v="32006BA "/>
    <d v="2022-01-31T00:00:00"/>
    <n v="0"/>
    <n v="0"/>
    <d v="2023-05-02T00:00:00"/>
    <x v="6"/>
    <s v="COVAX"/>
    <d v="2021-10-02T00:00:00"/>
    <n v="0"/>
    <n v="0"/>
    <m/>
    <n v="274637"/>
    <n v="274637"/>
    <n v="14891623"/>
    <d v="2021-10-02T00:00:00"/>
    <d v="2021-06-23T00:00:00"/>
    <d v="2020-05-31T00:00:00"/>
    <d v="2023-03-31T00:00:00"/>
    <n v="647"/>
    <n v="546"/>
    <n v="425"/>
    <n v="578"/>
    <n v="81"/>
    <s v=""/>
    <n v="0"/>
    <n v="0"/>
    <n v="0"/>
    <s v=""/>
    <s v=""/>
    <n v="46800"/>
    <n v="0"/>
    <n v="0"/>
  </r>
  <r>
    <s v="CA"/>
    <x v="9"/>
    <d v="2021-06-04T00:00:00"/>
    <s v="Vaccin"/>
    <n v="6"/>
    <n v="70200"/>
    <s v="32025BD"/>
    <d v="2022-01-31T00:00:00"/>
    <n v="0"/>
    <n v="0"/>
    <d v="2023-05-02T00:00:00"/>
    <x v="6"/>
    <s v="COVAX"/>
    <d v="2021-10-02T00:00:00"/>
    <n v="0"/>
    <n v="0"/>
    <m/>
    <n v="274637"/>
    <n v="274637"/>
    <n v="14891623"/>
    <d v="2021-10-02T00:00:00"/>
    <d v="2021-06-23T00:00:00"/>
    <d v="2020-05-31T00:00:00"/>
    <d v="2023-03-31T00:00:00"/>
    <n v="647"/>
    <n v="546"/>
    <n v="425"/>
    <n v="578"/>
    <n v="122"/>
    <s v=""/>
    <n v="0"/>
    <n v="0"/>
    <n v="0"/>
    <s v=""/>
    <s v=""/>
    <n v="70200"/>
    <n v="0"/>
    <n v="0"/>
  </r>
  <r>
    <s v="CA"/>
    <x v="9"/>
    <d v="2021-06-04T00:00:00"/>
    <s v="Vaccin"/>
    <n v="6"/>
    <n v="100620"/>
    <s v="FE2625"/>
    <d v="2021-10-31T00:00:00"/>
    <n v="0"/>
    <n v="0"/>
    <d v="2023-05-02T00:00:00"/>
    <x v="6"/>
    <s v="COVAX"/>
    <d v="2021-06-23T00:00:00"/>
    <n v="0"/>
    <n v="0"/>
    <m/>
    <n v="274637"/>
    <n v="274637"/>
    <n v="14891623"/>
    <d v="2021-06-23T00:00:00"/>
    <d v="2021-06-23T00:00:00"/>
    <d v="2020-05-31T00:00:00"/>
    <d v="2023-03-31T00:00:00"/>
    <n v="647"/>
    <n v="647"/>
    <n v="425"/>
    <n v="679"/>
    <n v="149"/>
    <s v=""/>
    <n v="0"/>
    <n v="0"/>
    <n v="0"/>
    <s v=""/>
    <s v=""/>
    <n v="100620"/>
    <n v="100620"/>
    <n v="0"/>
  </r>
  <r>
    <s v="CA"/>
    <x v="9"/>
    <d v="2021-06-04T00:00:00"/>
    <s v="Vaccin"/>
    <n v="10"/>
    <n v="53628"/>
    <n v="2021040594"/>
    <d v="2023-04-20T00:00:00"/>
    <n v="0"/>
    <n v="0"/>
    <d v="2023-05-02T00:00:00"/>
    <x v="2"/>
    <s v="Bilateral"/>
    <d v="2021-06-02T00:00:00"/>
    <n v="0"/>
    <n v="0"/>
    <m/>
    <n v="130750"/>
    <n v="130750"/>
    <n v="14891623"/>
    <d v="2021-06-02T00:00:00"/>
    <d v="2021-06-02T00:00:00"/>
    <d v="2020-05-31T00:00:00"/>
    <d v="2023-03-31T00:00:00"/>
    <n v="668"/>
    <n v="668"/>
    <n v="196"/>
    <n v="700"/>
    <n v="77"/>
    <s v=""/>
    <n v="0"/>
    <n v="0"/>
    <n v="0"/>
    <s v=""/>
    <s v=""/>
    <n v="53628"/>
    <n v="53628"/>
    <n v="0"/>
  </r>
  <r>
    <s v="CA"/>
    <x v="9"/>
    <d v="2021-06-04T00:00:00"/>
    <s v="Vaccin"/>
    <n v="10"/>
    <n v="62079"/>
    <n v="2021040559"/>
    <d v="2023-04-17T00:00:00"/>
    <n v="0"/>
    <n v="0"/>
    <d v="2023-05-02T00:00:00"/>
    <x v="2"/>
    <s v="Bilateral"/>
    <d v="2021-06-02T00:00:00"/>
    <n v="0"/>
    <n v="0"/>
    <m/>
    <n v="130750"/>
    <n v="130750"/>
    <n v="14891623"/>
    <d v="2021-06-02T00:00:00"/>
    <d v="2021-06-02T00:00:00"/>
    <d v="2020-05-31T00:00:00"/>
    <d v="2023-03-31T00:00:00"/>
    <n v="668"/>
    <n v="668"/>
    <n v="196"/>
    <n v="700"/>
    <n v="89"/>
    <s v=""/>
    <n v="0"/>
    <n v="0"/>
    <n v="0"/>
    <s v=""/>
    <s v=""/>
    <n v="62079"/>
    <n v="62079"/>
    <n v="0"/>
  </r>
  <r>
    <s v="CA"/>
    <x v="9"/>
    <d v="2021-06-04T00:00:00"/>
    <s v="Vaccin"/>
    <n v="10"/>
    <n v="71733"/>
    <n v="2021040560"/>
    <d v="2023-04-17T00:00:00"/>
    <n v="0"/>
    <n v="0"/>
    <d v="2023-05-02T00:00:00"/>
    <x v="2"/>
    <s v="Bilateral"/>
    <d v="2021-06-02T00:00:00"/>
    <n v="0"/>
    <n v="0"/>
    <m/>
    <n v="130750"/>
    <n v="130750"/>
    <n v="14891623"/>
    <d v="2021-06-02T00:00:00"/>
    <d v="2021-06-02T00:00:00"/>
    <d v="2020-05-31T00:00:00"/>
    <d v="2023-03-31T00:00:00"/>
    <n v="668"/>
    <n v="668"/>
    <n v="196"/>
    <n v="700"/>
    <n v="103"/>
    <s v=""/>
    <n v="0"/>
    <n v="0"/>
    <n v="0"/>
    <s v=""/>
    <s v=""/>
    <n v="71733"/>
    <n v="71733"/>
    <n v="0"/>
  </r>
  <r>
    <s v="ES"/>
    <x v="10"/>
    <d v="2021-04-10T00:00:00"/>
    <s v="Vaccin"/>
    <n v="10"/>
    <n v="6000"/>
    <s v="4120Z004"/>
    <d v="2021-02-04T00:00:00"/>
    <n v="0"/>
    <n v="6000"/>
    <d v="2023-03-15T00:00:00"/>
    <x v="0"/>
    <s v="Bilateral"/>
    <m/>
    <n v="0"/>
    <n v="0"/>
    <m/>
    <n v="0"/>
    <n v="835021"/>
    <n v="835021"/>
    <d v="2021-04-10T00:00:00"/>
    <d v="2021-04-10T00:00:00"/>
    <d v="2021-04-10T00:00:00"/>
    <d v="2023-01-30T00:00:00"/>
    <n v="661"/>
    <n v="661"/>
    <n v="0"/>
    <n v="705"/>
    <n v="0"/>
    <s v=""/>
    <n v="0"/>
    <n v="0"/>
    <n v="0"/>
    <s v=""/>
    <s v=""/>
    <n v="0"/>
    <n v="0"/>
    <n v="0"/>
  </r>
  <r>
    <s v="ES"/>
    <x v="10"/>
    <d v="2021-04-10T00:00:00"/>
    <s v="Vaccin"/>
    <n v="6"/>
    <n v="73710"/>
    <s v="FT 5336"/>
    <d v="2022-09-03T00:00:00"/>
    <n v="0"/>
    <n v="0"/>
    <d v="2023-03-15T00:00:00"/>
    <x v="6"/>
    <s v="Bilateral"/>
    <m/>
    <n v="0"/>
    <n v="0"/>
    <m/>
    <n v="190021"/>
    <n v="835021"/>
    <n v="835021"/>
    <d v="2021-04-10T00:00:00"/>
    <d v="2021-04-10T00:00:00"/>
    <d v="2021-04-10T00:00:00"/>
    <d v="2023-01-30T00:00:00"/>
    <n v="661"/>
    <n v="661"/>
    <n v="288"/>
    <n v="705"/>
    <n v="105"/>
    <s v=""/>
    <n v="0"/>
    <n v="0"/>
    <n v="0"/>
    <s v=""/>
    <s v=""/>
    <n v="73710"/>
    <n v="73710"/>
    <n v="0"/>
  </r>
  <r>
    <s v="ES"/>
    <x v="10"/>
    <d v="2021-04-10T00:00:00"/>
    <s v="Vaccin"/>
    <n v="10"/>
    <n v="100000"/>
    <s v="202109B2857"/>
    <d v="2023-09-01T00:00:00"/>
    <n v="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142"/>
    <n v="171"/>
    <n v="0"/>
    <n v="0"/>
    <n v="0"/>
    <n v="0"/>
    <s v=""/>
    <n v="100000"/>
    <n v="100000"/>
    <n v="0"/>
  </r>
  <r>
    <s v="ES"/>
    <x v="10"/>
    <d v="2021-04-10T00:00:00"/>
    <s v="Vaccin"/>
    <n v="10"/>
    <n v="300000"/>
    <s v="202107B1756"/>
    <d v="2023-07-10T00:00:00"/>
    <n v="21541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120"/>
    <n v="118"/>
    <n v="0"/>
    <n v="0"/>
    <n v="215410"/>
    <n v="1826"/>
    <n v="0.93428258488499449"/>
    <n v="84590"/>
    <n v="0"/>
    <n v="0"/>
  </r>
  <r>
    <s v="ES"/>
    <x v="10"/>
    <d v="2021-04-10T00:00:00"/>
    <s v="Vaccin"/>
    <n v="10"/>
    <n v="300000"/>
    <s v="202106B1328"/>
    <d v="2023-06-15T00:00:00"/>
    <n v="479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419"/>
    <n v="93"/>
    <n v="0"/>
    <n v="0"/>
    <n v="4790"/>
    <n v="52"/>
    <s v=""/>
    <n v="295210"/>
    <n v="295210"/>
    <n v="0"/>
  </r>
  <r>
    <s v="ES"/>
    <x v="10"/>
    <d v="2021-04-10T00:00:00"/>
    <s v="Vaccin"/>
    <n v="10"/>
    <n v="200000"/>
    <s v="202105B1047"/>
    <d v="2023-05-26T00:00:00"/>
    <n v="8630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162"/>
    <n v="73"/>
    <n v="0"/>
    <n v="0"/>
    <n v="86300"/>
    <n v="1183"/>
    <n v="0.86306001690617073"/>
    <n v="113700"/>
    <n v="0"/>
    <n v="0"/>
  </r>
  <r>
    <s v="ES"/>
    <x v="10"/>
    <d v="2021-04-10T00:00:00"/>
    <s v="Vaccin"/>
    <n v="10"/>
    <n v="100000"/>
    <n v="2021051001"/>
    <d v="2023-05-23T00:00:00"/>
    <n v="10000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0"/>
    <n v="70"/>
    <n v="0"/>
    <n v="0"/>
    <n v="100000"/>
    <n v="1429"/>
    <n v="1"/>
    <n v="0"/>
    <n v="0"/>
    <n v="0"/>
  </r>
  <r>
    <s v="ES"/>
    <x v="10"/>
    <d v="2021-04-10T00:00:00"/>
    <s v="Vaccin"/>
    <n v="10"/>
    <n v="50000"/>
    <n v="2021020098"/>
    <d v="2023-02-02T00:00:00"/>
    <n v="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71"/>
    <s v=""/>
    <n v="0"/>
    <n v="0"/>
    <n v="0"/>
    <s v=""/>
    <s v=""/>
    <n v="50000"/>
    <n v="50000"/>
    <n v="0"/>
  </r>
  <r>
    <s v="ES"/>
    <x v="10"/>
    <d v="2021-04-10T00:00:00"/>
    <s v="Vaccin"/>
    <n v="10"/>
    <n v="50000"/>
    <n v="2021010062"/>
    <d v="2023-01-26T00:00:00"/>
    <n v="0"/>
    <n v="0"/>
    <d v="2023-03-15T00:00:00"/>
    <x v="2"/>
    <s v="Bilateral"/>
    <m/>
    <n v="0"/>
    <n v="0"/>
    <m/>
    <n v="645000"/>
    <n v="835021"/>
    <n v="835021"/>
    <d v="2021-04-10T00:00:00"/>
    <d v="2021-04-10T00:00:00"/>
    <d v="2021-04-10T00:00:00"/>
    <d v="2023-01-30T00:00:00"/>
    <n v="661"/>
    <n v="661"/>
    <n v="976"/>
    <n v="705"/>
    <n v="71"/>
    <s v=""/>
    <n v="0"/>
    <n v="0"/>
    <n v="0"/>
    <s v=""/>
    <s v=""/>
    <n v="50000"/>
    <n v="50000"/>
    <n v="0"/>
  </r>
  <r>
    <s v="WA"/>
    <x v="11"/>
    <d v="2021-03-01T00:00:00"/>
    <s v="Vaccin"/>
    <n v="10"/>
    <n v="504000"/>
    <s v="4122Z030"/>
    <d v="2023-01-27T00:00:00"/>
    <n v="0"/>
    <n v="0"/>
    <d v="2023-04-28T00:00:00"/>
    <x v="0"/>
    <s v="COVAX"/>
    <d v="2022-12-02T00:00:00"/>
    <n v="0"/>
    <n v="0"/>
    <m/>
    <n v="4905868"/>
    <n v="11587661"/>
    <n v="30039428"/>
    <d v="2022-12-02T00:00:00"/>
    <d v="2021-02-26T00:00:00"/>
    <d v="2021-02-26T00:00:00"/>
    <d v="2023-02-16T00:00:00"/>
    <n v="721"/>
    <n v="77"/>
    <n v="6805"/>
    <n v="148"/>
    <n v="3406"/>
    <s v=""/>
    <n v="0"/>
    <n v="0"/>
    <n v="0"/>
    <s v=""/>
    <s v=""/>
    <n v="504000"/>
    <n v="0"/>
    <n v="0"/>
  </r>
  <r>
    <s v="WA"/>
    <x v="11"/>
    <d v="2021-03-01T00:00:00"/>
    <s v="Vaccin"/>
    <n v="10"/>
    <n v="108000"/>
    <s v="4122Z004M"/>
    <d v="2022-11-08T00:00:00"/>
    <n v="0"/>
    <n v="0"/>
    <d v="2023-04-28T00:00:00"/>
    <x v="0"/>
    <s v="AVAT"/>
    <d v="2022-07-18T00:00:00"/>
    <n v="0"/>
    <n v="0"/>
    <m/>
    <n v="4905868"/>
    <n v="4775496"/>
    <n v="30039428"/>
    <d v="2022-07-18T00:00:00"/>
    <d v="2021-02-26T00:00:00"/>
    <d v="2021-02-26T00:00:00"/>
    <d v="2023-02-16T00:00:00"/>
    <n v="721"/>
    <n v="214"/>
    <n v="6805"/>
    <n v="285"/>
    <n v="379"/>
    <s v=""/>
    <n v="0"/>
    <n v="0"/>
    <n v="0"/>
    <s v=""/>
    <s v=""/>
    <n v="108000"/>
    <n v="0"/>
    <n v="0"/>
  </r>
  <r>
    <s v="WA"/>
    <x v="11"/>
    <d v="2021-03-01T00:00:00"/>
    <s v="Vaccin"/>
    <n v="10"/>
    <n v="200000"/>
    <s v="4121MC174"/>
    <d v="2022-08-28T00:00:00"/>
    <n v="0"/>
    <n v="0"/>
    <d v="2023-04-28T00:00:00"/>
    <x v="0"/>
    <s v="Bilateral"/>
    <d v="2022-04-09T00:00:00"/>
    <n v="0"/>
    <n v="0"/>
    <m/>
    <n v="4905868"/>
    <n v="8844121"/>
    <n v="30039428"/>
    <d v="2022-04-09T00:00:00"/>
    <d v="2021-02-26T00:00:00"/>
    <d v="2021-02-26T00:00:00"/>
    <d v="2023-02-16T00:00:00"/>
    <n v="721"/>
    <n v="314"/>
    <n v="6805"/>
    <n v="385"/>
    <n v="520"/>
    <s v=""/>
    <n v="0"/>
    <n v="0"/>
    <n v="0"/>
    <s v=""/>
    <s v=""/>
    <n v="200000"/>
    <n v="0"/>
    <n v="0"/>
  </r>
  <r>
    <s v="WA"/>
    <x v="11"/>
    <d v="2021-03-01T00:00:00"/>
    <s v="Vaccin"/>
    <n v="10"/>
    <n v="283760"/>
    <s v="PW40331"/>
    <d v="2022-07-31T00:00:00"/>
    <n v="0"/>
    <n v="0"/>
    <d v="2023-04-28T00:00:00"/>
    <x v="0"/>
    <s v="AVAT"/>
    <d v="2022-07-06T00:00:00"/>
    <n v="0"/>
    <n v="0"/>
    <m/>
    <n v="4905868"/>
    <n v="4775496"/>
    <n v="30039428"/>
    <d v="2022-07-06T00:00:00"/>
    <d v="2021-02-26T00:00:00"/>
    <d v="2021-02-26T00:00:00"/>
    <d v="2023-02-16T00:00:00"/>
    <n v="721"/>
    <n v="226"/>
    <n v="6805"/>
    <n v="297"/>
    <n v="956"/>
    <s v=""/>
    <n v="0"/>
    <n v="0"/>
    <n v="0"/>
    <s v=""/>
    <s v=""/>
    <n v="283760"/>
    <n v="0"/>
    <n v="0"/>
  </r>
  <r>
    <s v="WA"/>
    <x v="11"/>
    <d v="2021-03-01T00:00:00"/>
    <s v="Vaccin"/>
    <n v="10"/>
    <n v="16240"/>
    <s v="PW40388"/>
    <d v="2022-07-31T00:00:00"/>
    <n v="0"/>
    <n v="0"/>
    <d v="2023-04-28T00:00:00"/>
    <x v="0"/>
    <s v="AVAT"/>
    <d v="2022-07-06T00:00:00"/>
    <n v="0"/>
    <n v="0"/>
    <m/>
    <n v="4905868"/>
    <n v="4775496"/>
    <n v="30039428"/>
    <d v="2022-07-06T00:00:00"/>
    <d v="2021-02-26T00:00:00"/>
    <d v="2021-02-26T00:00:00"/>
    <d v="2023-02-16T00:00:00"/>
    <n v="721"/>
    <n v="226"/>
    <n v="6805"/>
    <n v="297"/>
    <n v="55"/>
    <s v=""/>
    <n v="0"/>
    <n v="0"/>
    <n v="0"/>
    <s v=""/>
    <s v=""/>
    <n v="16240"/>
    <n v="0"/>
    <n v="0"/>
  </r>
  <r>
    <s v="WA"/>
    <x v="11"/>
    <d v="2021-03-01T00:00:00"/>
    <s v="Vaccin"/>
    <n v="10"/>
    <n v="28500"/>
    <s v="NP0087"/>
    <d v="2022-05-31T00:00:00"/>
    <n v="0"/>
    <n v="0"/>
    <d v="2023-04-28T00:00:00"/>
    <x v="0"/>
    <s v="AVAT"/>
    <d v="2022-04-09T00:00:00"/>
    <n v="0"/>
    <n v="0"/>
    <m/>
    <n v="4905868"/>
    <n v="4775496"/>
    <n v="30039428"/>
    <d v="2022-04-09T00:00:00"/>
    <d v="2021-02-26T00:00:00"/>
    <d v="2021-02-26T00:00:00"/>
    <d v="2023-02-16T00:00:00"/>
    <n v="721"/>
    <n v="314"/>
    <n v="6805"/>
    <n v="385"/>
    <n v="75"/>
    <s v=""/>
    <n v="0"/>
    <n v="0"/>
    <n v="0"/>
    <s v=""/>
    <s v=""/>
    <n v="28500"/>
    <n v="0"/>
    <n v="0"/>
  </r>
  <r>
    <s v="WA"/>
    <x v="11"/>
    <d v="2021-03-01T00:00:00"/>
    <s v="Vaccin"/>
    <n v="10"/>
    <n v="335000"/>
    <s v="NM0225"/>
    <d v="2022-04-30T00:00:00"/>
    <n v="0"/>
    <n v="0"/>
    <d v="2023-04-28T00:00:00"/>
    <x v="0"/>
    <s v="AVAT"/>
    <d v="2022-02-18T00:00:00"/>
    <n v="0"/>
    <n v="0"/>
    <m/>
    <n v="4905868"/>
    <n v="4775496"/>
    <n v="30039428"/>
    <d v="2022-02-18T00:00:00"/>
    <d v="2021-02-26T00:00:00"/>
    <d v="2021-02-26T00:00:00"/>
    <d v="2023-02-16T00:00:00"/>
    <n v="721"/>
    <n v="364"/>
    <n v="6805"/>
    <n v="435"/>
    <n v="771"/>
    <s v=""/>
    <n v="0"/>
    <n v="0"/>
    <n v="0"/>
    <s v=""/>
    <s v=""/>
    <n v="335000"/>
    <n v="0"/>
    <n v="0"/>
  </r>
  <r>
    <s v="WA"/>
    <x v="11"/>
    <d v="2021-03-01T00:00:00"/>
    <s v="Vaccin"/>
    <n v="10"/>
    <n v="71500"/>
    <s v="NM0225"/>
    <d v="2022-04-30T00:00:00"/>
    <n v="0"/>
    <n v="0"/>
    <d v="2023-04-28T00:00:00"/>
    <x v="0"/>
    <s v="AVAT"/>
    <d v="2022-04-09T00:00:00"/>
    <n v="0"/>
    <n v="0"/>
    <m/>
    <n v="4905868"/>
    <n v="4775496"/>
    <n v="30039428"/>
    <d v="2022-04-09T00:00:00"/>
    <d v="2021-02-26T00:00:00"/>
    <d v="2021-02-26T00:00:00"/>
    <d v="2023-02-16T00:00:00"/>
    <n v="721"/>
    <n v="314"/>
    <n v="6805"/>
    <n v="385"/>
    <n v="186"/>
    <s v=""/>
    <n v="0"/>
    <n v="0"/>
    <n v="0"/>
    <s v=""/>
    <s v=""/>
    <n v="71500"/>
    <n v="0"/>
    <n v="0"/>
  </r>
  <r>
    <s v="WA"/>
    <x v="11"/>
    <d v="2021-03-01T00:00:00"/>
    <s v="Vaccin"/>
    <n v="10"/>
    <n v="199200"/>
    <n v="210549"/>
    <d v="2022-03-31T00:00:00"/>
    <n v="0"/>
    <n v="0"/>
    <d v="2023-04-28T00:00:00"/>
    <x v="0"/>
    <s v="COVAX"/>
    <d v="2022-01-27T00:00:00"/>
    <n v="0"/>
    <n v="0"/>
    <m/>
    <n v="4905868"/>
    <n v="11587661"/>
    <n v="30039428"/>
    <d v="2022-01-27T00:00:00"/>
    <d v="2021-02-26T00:00:00"/>
    <d v="2021-02-26T00:00:00"/>
    <d v="2023-02-16T00:00:00"/>
    <n v="721"/>
    <n v="386"/>
    <n v="6805"/>
    <n v="457"/>
    <n v="436"/>
    <s v=""/>
    <n v="0"/>
    <n v="0"/>
    <n v="0"/>
    <s v=""/>
    <s v=""/>
    <n v="199200"/>
    <n v="0"/>
    <n v="0"/>
  </r>
  <r>
    <s v="WA"/>
    <x v="11"/>
    <d v="2021-03-01T00:00:00"/>
    <s v="Vaccin"/>
    <n v="10"/>
    <n v="355200"/>
    <n v="210353"/>
    <d v="2022-01-31T00:00:00"/>
    <n v="0"/>
    <n v="0"/>
    <d v="2023-04-28T00:00:00"/>
    <x v="0"/>
    <s v="AVAT"/>
    <d v="2021-11-01T00:00:00"/>
    <n v="0"/>
    <n v="0"/>
    <m/>
    <n v="4905868"/>
    <n v="4775496"/>
    <n v="30039428"/>
    <d v="2021-11-01T00:00:00"/>
    <d v="2021-02-26T00:00:00"/>
    <d v="2021-02-26T00:00:00"/>
    <d v="2023-02-16T00:00:00"/>
    <n v="721"/>
    <n v="473"/>
    <n v="6805"/>
    <n v="544"/>
    <n v="653"/>
    <s v=""/>
    <n v="0"/>
    <n v="0"/>
    <n v="0"/>
    <s v=""/>
    <s v=""/>
    <n v="355200"/>
    <n v="0"/>
    <n v="0"/>
  </r>
  <r>
    <s v="WA"/>
    <x v="11"/>
    <d v="2021-03-01T00:00:00"/>
    <s v="Vaccin"/>
    <n v="10"/>
    <n v="72000"/>
    <s v="ACA3098"/>
    <d v="2021-12-31T00:00:00"/>
    <n v="0"/>
    <n v="0"/>
    <d v="2023-04-28T00:00:00"/>
    <x v="0"/>
    <s v="Bilateral"/>
    <d v="2021-09-25T00:00:00"/>
    <n v="0"/>
    <n v="0"/>
    <m/>
    <n v="4905868"/>
    <n v="8844121"/>
    <n v="30039428"/>
    <d v="2021-09-25T00:00:00"/>
    <d v="2021-02-26T00:00:00"/>
    <d v="2021-02-26T00:00:00"/>
    <d v="2023-02-16T00:00:00"/>
    <n v="721"/>
    <n v="510"/>
    <n v="6805"/>
    <n v="581"/>
    <n v="124"/>
    <s v=""/>
    <n v="0"/>
    <n v="0"/>
    <n v="0"/>
    <s v=""/>
    <s v=""/>
    <n v="72000"/>
    <n v="0"/>
    <n v="0"/>
  </r>
  <r>
    <s v="WA"/>
    <x v="11"/>
    <d v="2021-03-01T00:00:00"/>
    <s v="Vaccin"/>
    <n v="10"/>
    <n v="326400"/>
    <s v="ACA6144"/>
    <d v="2021-12-31T00:00:00"/>
    <n v="0"/>
    <n v="0"/>
    <d v="2023-04-28T00:00:00"/>
    <x v="0"/>
    <s v="AVAT"/>
    <d v="2021-11-04T00:00:00"/>
    <n v="0"/>
    <n v="0"/>
    <m/>
    <n v="4905868"/>
    <n v="4775496"/>
    <n v="30039428"/>
    <d v="2021-11-04T00:00:00"/>
    <d v="2021-02-26T00:00:00"/>
    <d v="2021-02-26T00:00:00"/>
    <d v="2023-02-16T00:00:00"/>
    <n v="721"/>
    <n v="470"/>
    <n v="6805"/>
    <n v="541"/>
    <n v="604"/>
    <s v=""/>
    <n v="0"/>
    <n v="0"/>
    <n v="0"/>
    <s v=""/>
    <s v=""/>
    <n v="326400"/>
    <n v="0"/>
    <n v="0"/>
  </r>
  <r>
    <s v="WA"/>
    <x v="11"/>
    <d v="2021-03-01T00:00:00"/>
    <s v="Vaccin"/>
    <n v="10"/>
    <n v="105600"/>
    <s v="ACA6147"/>
    <d v="2021-12-31T00:00:00"/>
    <n v="0"/>
    <n v="0"/>
    <d v="2023-04-28T00:00:00"/>
    <x v="0"/>
    <s v="AVAT"/>
    <d v="2021-11-04T00:00:00"/>
    <n v="0"/>
    <n v="0"/>
    <m/>
    <n v="4905868"/>
    <n v="4775496"/>
    <n v="30039428"/>
    <d v="2021-11-04T00:00:00"/>
    <d v="2021-02-26T00:00:00"/>
    <d v="2021-02-26T00:00:00"/>
    <d v="2023-02-16T00:00:00"/>
    <n v="721"/>
    <n v="470"/>
    <n v="6805"/>
    <n v="541"/>
    <n v="196"/>
    <s v=""/>
    <n v="0"/>
    <n v="0"/>
    <n v="0"/>
    <s v=""/>
    <s v=""/>
    <n v="105600"/>
    <n v="0"/>
    <n v="0"/>
  </r>
  <r>
    <s v="WA"/>
    <x v="11"/>
    <d v="2021-03-01T00:00:00"/>
    <s v="Vaccin"/>
    <n v="10"/>
    <n v="268800"/>
    <n v="210161"/>
    <d v="2021-11-30T00:00:00"/>
    <n v="0"/>
    <n v="0"/>
    <d v="2023-04-28T00:00:00"/>
    <x v="0"/>
    <s v="Bilateral"/>
    <d v="2021-07-19T00:00:00"/>
    <n v="0"/>
    <n v="0"/>
    <m/>
    <n v="4905868"/>
    <n v="8844121"/>
    <n v="30039428"/>
    <d v="2021-07-19T00:00:00"/>
    <d v="2021-02-26T00:00:00"/>
    <d v="2021-02-26T00:00:00"/>
    <d v="2023-02-16T00:00:00"/>
    <n v="721"/>
    <n v="578"/>
    <n v="6805"/>
    <n v="649"/>
    <n v="415"/>
    <s v=""/>
    <n v="0"/>
    <n v="0"/>
    <n v="0"/>
    <s v=""/>
    <s v=""/>
    <n v="268800"/>
    <n v="0"/>
    <n v="0"/>
  </r>
  <r>
    <s v="WA"/>
    <x v="11"/>
    <d v="2021-03-01T00:00:00"/>
    <s v="Vaccin"/>
    <n v="10"/>
    <n v="28800"/>
    <s v="AB0020"/>
    <d v="2021-11-30T00:00:00"/>
    <n v="0"/>
    <n v="0"/>
    <d v="2023-04-28T00:00:00"/>
    <x v="0"/>
    <s v="Bilateral"/>
    <d v="2021-09-25T00:00:00"/>
    <n v="0"/>
    <n v="0"/>
    <m/>
    <n v="4905868"/>
    <n v="8844121"/>
    <n v="30039428"/>
    <d v="2021-09-25T00:00:00"/>
    <d v="2021-02-26T00:00:00"/>
    <d v="2021-02-26T00:00:00"/>
    <d v="2023-02-16T00:00:00"/>
    <n v="721"/>
    <n v="510"/>
    <n v="6805"/>
    <n v="581"/>
    <n v="50"/>
    <s v=""/>
    <n v="0"/>
    <n v="0"/>
    <n v="0"/>
    <s v=""/>
    <s v=""/>
    <n v="28800"/>
    <n v="0"/>
    <n v="0"/>
  </r>
  <r>
    <s v="WA"/>
    <x v="11"/>
    <d v="2021-03-01T00:00:00"/>
    <s v="Vaccin"/>
    <n v="10"/>
    <n v="12000"/>
    <s v="AB0024"/>
    <d v="2021-11-30T00:00:00"/>
    <n v="0"/>
    <n v="0"/>
    <d v="2023-04-28T00:00:00"/>
    <x v="0"/>
    <s v="Bilateral"/>
    <d v="2021-09-29T00:00:00"/>
    <n v="0"/>
    <n v="0"/>
    <m/>
    <n v="4905868"/>
    <n v="8844121"/>
    <n v="30039428"/>
    <d v="2021-09-29T00:00:00"/>
    <d v="2021-02-26T00:00:00"/>
    <d v="2021-02-26T00:00:00"/>
    <d v="2023-02-16T00:00:00"/>
    <n v="721"/>
    <n v="506"/>
    <n v="6805"/>
    <n v="577"/>
    <n v="21"/>
    <s v=""/>
    <n v="0"/>
    <n v="0"/>
    <n v="0"/>
    <s v=""/>
    <s v=""/>
    <n v="12000"/>
    <n v="0"/>
    <n v="0"/>
  </r>
  <r>
    <s v="WA"/>
    <x v="11"/>
    <d v="2021-03-01T00:00:00"/>
    <s v="Vaccin"/>
    <n v="10"/>
    <n v="379200"/>
    <s v="ABZ3411"/>
    <d v="2021-11-30T00:00:00"/>
    <n v="0"/>
    <n v="0"/>
    <d v="2023-04-28T00:00:00"/>
    <x v="0"/>
    <s v="Bilateral"/>
    <d v="2021-09-29T00:00:00"/>
    <n v="0"/>
    <n v="0"/>
    <m/>
    <n v="4905868"/>
    <n v="8844121"/>
    <n v="30039428"/>
    <d v="2021-09-29T00:00:00"/>
    <d v="2021-02-26T00:00:00"/>
    <d v="2021-02-26T00:00:00"/>
    <d v="2023-02-16T00:00:00"/>
    <n v="721"/>
    <n v="506"/>
    <n v="6805"/>
    <n v="577"/>
    <n v="658"/>
    <s v=""/>
    <n v="0"/>
    <n v="0"/>
    <n v="0"/>
    <s v=""/>
    <s v=""/>
    <n v="379200"/>
    <n v="0"/>
    <n v="0"/>
  </r>
  <r>
    <s v="WA"/>
    <x v="11"/>
    <d v="2021-03-01T00:00:00"/>
    <s v="Vaccin"/>
    <n v="10"/>
    <n v="235200"/>
    <s v="ABZ6248"/>
    <d v="2021-11-30T00:00:00"/>
    <n v="0"/>
    <n v="0"/>
    <d v="2023-04-28T00:00:00"/>
    <x v="0"/>
    <s v="Bilateral"/>
    <d v="2021-10-05T00:00:00"/>
    <n v="0"/>
    <n v="0"/>
    <m/>
    <n v="4905868"/>
    <n v="8844121"/>
    <n v="30039428"/>
    <d v="2021-10-05T00:00:00"/>
    <d v="2021-02-26T00:00:00"/>
    <d v="2021-02-26T00:00:00"/>
    <d v="2023-02-16T00:00:00"/>
    <n v="721"/>
    <n v="500"/>
    <n v="6805"/>
    <n v="571"/>
    <n v="412"/>
    <s v=""/>
    <n v="0"/>
    <n v="0"/>
    <n v="0"/>
    <s v=""/>
    <s v=""/>
    <n v="235200"/>
    <n v="0"/>
    <n v="0"/>
  </r>
  <r>
    <s v="WA"/>
    <x v="11"/>
    <d v="2021-03-01T00:00:00"/>
    <s v="Vaccin"/>
    <n v="10"/>
    <n v="2400"/>
    <s v="NJ0138"/>
    <d v="2021-11-30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5"/>
    <s v=""/>
    <n v="0"/>
    <n v="0"/>
    <n v="0"/>
    <s v=""/>
    <s v=""/>
    <n v="2400"/>
    <n v="0"/>
    <n v="0"/>
  </r>
  <r>
    <s v="WA"/>
    <x v="11"/>
    <d v="2021-03-01T00:00:00"/>
    <s v="Vaccin"/>
    <n v="10"/>
    <n v="124800"/>
    <s v="NJ0138"/>
    <d v="2021-11-30T00:00:00"/>
    <n v="0"/>
    <n v="0"/>
    <d v="2023-04-28T00:00:00"/>
    <x v="0"/>
    <s v="Bilateral"/>
    <d v="2021-10-13T00:00:00"/>
    <n v="0"/>
    <n v="0"/>
    <m/>
    <n v="4905868"/>
    <n v="8844121"/>
    <n v="30039428"/>
    <d v="2021-10-13T00:00:00"/>
    <d v="2021-02-26T00:00:00"/>
    <d v="2021-02-26T00:00:00"/>
    <d v="2023-02-16T00:00:00"/>
    <n v="721"/>
    <n v="492"/>
    <n v="6805"/>
    <n v="563"/>
    <n v="222"/>
    <s v=""/>
    <n v="0"/>
    <n v="0"/>
    <n v="0"/>
    <s v=""/>
    <s v=""/>
    <n v="124800"/>
    <n v="0"/>
    <n v="0"/>
  </r>
  <r>
    <s v="WA"/>
    <x v="11"/>
    <d v="2021-03-01T00:00:00"/>
    <s v="Vaccin"/>
    <n v="10"/>
    <n v="37440"/>
    <s v="PW40026"/>
    <d v="2021-11-30T00:00:00"/>
    <n v="0"/>
    <n v="0"/>
    <d v="2023-04-28T00:00:00"/>
    <x v="0"/>
    <s v="Bilateral"/>
    <d v="2021-10-05T00:00:00"/>
    <n v="0"/>
    <n v="0"/>
    <m/>
    <n v="4905868"/>
    <n v="8844121"/>
    <n v="30039428"/>
    <d v="2021-10-05T00:00:00"/>
    <d v="2021-02-26T00:00:00"/>
    <d v="2021-02-26T00:00:00"/>
    <d v="2023-02-16T00:00:00"/>
    <n v="721"/>
    <n v="500"/>
    <n v="6805"/>
    <n v="571"/>
    <n v="66"/>
    <s v=""/>
    <n v="0"/>
    <n v="0"/>
    <n v="0"/>
    <s v=""/>
    <s v=""/>
    <n v="37440"/>
    <n v="0"/>
    <n v="0"/>
  </r>
  <r>
    <s v="WA"/>
    <x v="11"/>
    <d v="2021-03-01T00:00:00"/>
    <s v="Vaccin"/>
    <n v="10"/>
    <n v="4800"/>
    <n v="210159"/>
    <d v="2021-10-31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9"/>
    <s v=""/>
    <n v="0"/>
    <n v="0"/>
    <n v="0"/>
    <s v=""/>
    <s v=""/>
    <n v="4800"/>
    <n v="0"/>
    <n v="0"/>
  </r>
  <r>
    <s v="WA"/>
    <x v="11"/>
    <d v="2021-03-01T00:00:00"/>
    <s v="Vaccin"/>
    <n v="10"/>
    <n v="6900"/>
    <s v="AB001V"/>
    <d v="2021-10-31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12"/>
    <s v=""/>
    <n v="0"/>
    <n v="0"/>
    <n v="0"/>
    <s v=""/>
    <s v=""/>
    <n v="6900"/>
    <n v="0"/>
    <n v="0"/>
  </r>
  <r>
    <s v="WA"/>
    <x v="11"/>
    <d v="2021-03-01T00:00:00"/>
    <s v="Vaccin"/>
    <n v="10"/>
    <n v="7200"/>
    <s v="ABY4588"/>
    <d v="2021-10-31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13"/>
    <s v=""/>
    <n v="0"/>
    <n v="0"/>
    <n v="0"/>
    <s v=""/>
    <s v=""/>
    <n v="7200"/>
    <n v="0"/>
    <n v="0"/>
  </r>
  <r>
    <s v="WA"/>
    <x v="11"/>
    <d v="2021-03-01T00:00:00"/>
    <s v="Vaccin"/>
    <n v="10"/>
    <n v="12000"/>
    <s v="ABZ3411"/>
    <d v="2021-10-31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21"/>
    <s v=""/>
    <n v="0"/>
    <n v="0"/>
    <n v="0"/>
    <s v=""/>
    <s v=""/>
    <n v="12000"/>
    <n v="0"/>
    <n v="0"/>
  </r>
  <r>
    <s v="WA"/>
    <x v="11"/>
    <d v="2021-03-01T00:00:00"/>
    <s v="Vaccin"/>
    <n v="10"/>
    <n v="2400"/>
    <s v="ABZ6077"/>
    <d v="2021-10-31T00:00:00"/>
    <n v="0"/>
    <n v="0"/>
    <d v="2023-04-28T00:00:00"/>
    <x v="0"/>
    <s v="Bilateral"/>
    <d v="2021-09-20T00:00:00"/>
    <n v="0"/>
    <n v="0"/>
    <m/>
    <n v="4905868"/>
    <n v="8844121"/>
    <n v="30039428"/>
    <d v="2021-09-20T00:00:00"/>
    <d v="2021-02-26T00:00:00"/>
    <d v="2021-02-26T00:00:00"/>
    <d v="2023-02-16T00:00:00"/>
    <n v="721"/>
    <n v="515"/>
    <n v="6805"/>
    <n v="586"/>
    <n v="5"/>
    <s v=""/>
    <n v="0"/>
    <n v="0"/>
    <n v="0"/>
    <s v=""/>
    <s v=""/>
    <n v="2400"/>
    <n v="0"/>
    <n v="0"/>
  </r>
  <r>
    <s v="WA"/>
    <x v="11"/>
    <d v="2021-03-01T00:00:00"/>
    <s v="Vaccin"/>
    <n v="10"/>
    <n v="4600"/>
    <s v="ABX5105"/>
    <d v="2021-08-31T00:00:00"/>
    <n v="0"/>
    <n v="0"/>
    <d v="2023-04-28T00:00:00"/>
    <x v="0"/>
    <s v="Bilateral"/>
    <d v="2021-05-30T00:00:00"/>
    <n v="0"/>
    <n v="0"/>
    <m/>
    <n v="4905868"/>
    <n v="8844121"/>
    <n v="30039428"/>
    <d v="2021-05-30T00:00:00"/>
    <d v="2021-02-26T00:00:00"/>
    <d v="2021-02-26T00:00:00"/>
    <d v="2023-02-16T00:00:00"/>
    <n v="721"/>
    <n v="628"/>
    <n v="6805"/>
    <n v="699"/>
    <n v="7"/>
    <s v=""/>
    <n v="0"/>
    <n v="0"/>
    <n v="0"/>
    <s v=""/>
    <s v=""/>
    <n v="4600"/>
    <n v="0"/>
    <n v="0"/>
  </r>
  <r>
    <s v="WA"/>
    <x v="11"/>
    <d v="2021-03-01T00:00:00"/>
    <s v="Vaccin"/>
    <n v="10"/>
    <n v="21300"/>
    <s v="ABW3114"/>
    <d v="2021-07-31T00:00:00"/>
    <n v="0"/>
    <n v="0"/>
    <d v="2023-04-28T00:00:00"/>
    <x v="0"/>
    <s v="Bilateral"/>
    <d v="2021-05-30T00:00:00"/>
    <n v="0"/>
    <n v="0"/>
    <m/>
    <n v="4905868"/>
    <n v="8844121"/>
    <n v="30039428"/>
    <d v="2021-05-30T00:00:00"/>
    <d v="2021-02-26T00:00:00"/>
    <d v="2021-02-26T00:00:00"/>
    <d v="2023-02-16T00:00:00"/>
    <n v="721"/>
    <n v="628"/>
    <n v="6805"/>
    <n v="699"/>
    <n v="31"/>
    <s v=""/>
    <n v="0"/>
    <n v="0"/>
    <n v="0"/>
    <s v=""/>
    <s v=""/>
    <n v="21300"/>
    <n v="0"/>
    <n v="0"/>
  </r>
  <r>
    <s v="WA"/>
    <x v="11"/>
    <d v="2021-03-01T00:00:00"/>
    <s v="Vaccin"/>
    <n v="10"/>
    <n v="80790"/>
    <s v="4121Z015"/>
    <d v="2021-07-29T00:00:00"/>
    <n v="0"/>
    <n v="0"/>
    <d v="2023-04-28T00:00:00"/>
    <x v="0"/>
    <s v="COVAX"/>
    <d v="2021-05-31T00:00:00"/>
    <n v="0"/>
    <n v="0"/>
    <m/>
    <n v="4905868"/>
    <n v="11587661"/>
    <n v="30039428"/>
    <d v="2021-05-31T00:00:00"/>
    <d v="2021-02-26T00:00:00"/>
    <d v="2021-02-26T00:00:00"/>
    <d v="2023-02-16T00:00:00"/>
    <n v="721"/>
    <n v="627"/>
    <n v="6805"/>
    <n v="698"/>
    <n v="116"/>
    <s v=""/>
    <n v="0"/>
    <n v="0"/>
    <n v="0"/>
    <s v=""/>
    <s v=""/>
    <n v="80790"/>
    <n v="0"/>
    <n v="0"/>
  </r>
  <r>
    <s v="WA"/>
    <x v="11"/>
    <d v="2021-03-01T00:00:00"/>
    <s v="Vaccin"/>
    <n v="10"/>
    <n v="19210"/>
    <s v="4121Z009"/>
    <d v="2021-07-16T00:00:00"/>
    <n v="0"/>
    <n v="0"/>
    <d v="2023-04-28T00:00:00"/>
    <x v="0"/>
    <s v="COVAX"/>
    <d v="2021-05-31T00:00:00"/>
    <n v="0"/>
    <n v="0"/>
    <m/>
    <n v="4905868"/>
    <n v="11587661"/>
    <n v="30039428"/>
    <d v="2021-05-31T00:00:00"/>
    <d v="2021-02-26T00:00:00"/>
    <d v="2021-02-26T00:00:00"/>
    <d v="2023-02-16T00:00:00"/>
    <n v="721"/>
    <n v="627"/>
    <n v="6805"/>
    <n v="698"/>
    <n v="28"/>
    <s v=""/>
    <n v="0"/>
    <n v="0"/>
    <n v="0"/>
    <s v=""/>
    <s v=""/>
    <n v="19210"/>
    <n v="0"/>
    <n v="0"/>
  </r>
  <r>
    <s v="WA"/>
    <x v="11"/>
    <d v="2021-03-01T00:00:00"/>
    <s v="Vaccin"/>
    <n v="10"/>
    <n v="50000"/>
    <s v="4121Z009"/>
    <d v="2021-07-16T00:00:00"/>
    <n v="0"/>
    <n v="0"/>
    <d v="2023-04-28T00:00:00"/>
    <x v="0"/>
    <s v="COVAX"/>
    <d v="2021-06-01T00:00:00"/>
    <n v="0"/>
    <n v="0"/>
    <m/>
    <n v="4905868"/>
    <n v="11587661"/>
    <n v="30039428"/>
    <d v="2021-06-01T00:00:00"/>
    <d v="2021-02-26T00:00:00"/>
    <d v="2021-02-26T00:00:00"/>
    <d v="2023-02-16T00:00:00"/>
    <n v="721"/>
    <n v="626"/>
    <n v="6805"/>
    <n v="697"/>
    <n v="72"/>
    <s v=""/>
    <n v="0"/>
    <n v="0"/>
    <n v="0"/>
    <s v=""/>
    <s v=""/>
    <n v="50000"/>
    <n v="0"/>
    <n v="0"/>
  </r>
  <r>
    <s v="WA"/>
    <x v="11"/>
    <d v="2021-03-01T00:00:00"/>
    <s v="Vaccin"/>
    <n v="10"/>
    <n v="50000"/>
    <s v="4120Z007"/>
    <d v="2021-07-11T00:00:00"/>
    <n v="0"/>
    <n v="0"/>
    <d v="2023-04-28T00:00:00"/>
    <x v="0"/>
    <s v="Bilateral"/>
    <d v="2021-03-08T00:00:00"/>
    <n v="0"/>
    <n v="0"/>
    <m/>
    <n v="4905868"/>
    <n v="8844121"/>
    <n v="30039428"/>
    <d v="2021-03-08T00:00:00"/>
    <d v="2021-02-26T00:00:00"/>
    <d v="2021-02-26T00:00:00"/>
    <d v="2023-02-16T00:00:00"/>
    <n v="721"/>
    <n v="711"/>
    <n v="6805"/>
    <n v="782"/>
    <n v="64"/>
    <s v=""/>
    <n v="0"/>
    <n v="0"/>
    <n v="0"/>
    <s v=""/>
    <s v=""/>
    <n v="50000"/>
    <n v="50000"/>
    <n v="0"/>
  </r>
  <r>
    <s v="WA"/>
    <x v="11"/>
    <d v="2021-03-01T00:00:00"/>
    <s v="Vaccin"/>
    <n v="10"/>
    <n v="97250"/>
    <s v="4121Z006"/>
    <d v="2021-07-10T00:00:00"/>
    <n v="0"/>
    <n v="0"/>
    <d v="2023-04-28T00:00:00"/>
    <x v="0"/>
    <s v="COVAX"/>
    <d v="2021-06-25T00:00:00"/>
    <n v="0"/>
    <n v="0"/>
    <m/>
    <n v="4905868"/>
    <n v="11587661"/>
    <n v="30039428"/>
    <d v="2021-06-25T00:00:00"/>
    <d v="2021-02-26T00:00:00"/>
    <d v="2021-02-26T00:00:00"/>
    <d v="2023-02-16T00:00:00"/>
    <n v="721"/>
    <n v="602"/>
    <n v="6805"/>
    <n v="673"/>
    <n v="145"/>
    <s v=""/>
    <n v="0"/>
    <n v="0"/>
    <n v="0"/>
    <s v=""/>
    <s v=""/>
    <n v="97250"/>
    <n v="0"/>
    <n v="0"/>
  </r>
  <r>
    <s v="WA"/>
    <x v="11"/>
    <d v="2021-03-01T00:00:00"/>
    <s v="Vaccin"/>
    <n v="10"/>
    <n v="504000"/>
    <s v="4120Z027"/>
    <d v="2021-06-23T00:00:00"/>
    <n v="0"/>
    <n v="0"/>
    <d v="2023-04-28T00:00:00"/>
    <x v="0"/>
    <s v="COVAX"/>
    <d v="2021-02-26T00:00:00"/>
    <n v="0"/>
    <n v="0"/>
    <m/>
    <n v="4905868"/>
    <n v="11587661"/>
    <n v="30039428"/>
    <d v="2021-02-26T00:00:00"/>
    <d v="2021-02-26T00:00:00"/>
    <d v="2021-02-26T00:00:00"/>
    <d v="2023-02-16T00:00:00"/>
    <n v="721"/>
    <n v="721"/>
    <n v="6805"/>
    <n v="792"/>
    <n v="637"/>
    <s v=""/>
    <n v="0"/>
    <n v="0"/>
    <n v="0"/>
    <s v=""/>
    <s v=""/>
    <n v="504000"/>
    <n v="504000"/>
    <n v="0"/>
  </r>
  <r>
    <s v="WA"/>
    <x v="11"/>
    <d v="2021-03-01T00:00:00"/>
    <s v="Vaccin"/>
    <n v="5"/>
    <n v="163200"/>
    <s v="XE863"/>
    <d v="2023-12-31T00:00:00"/>
    <n v="0"/>
    <n v="0"/>
    <d v="2023-04-28T00:00:00"/>
    <x v="1"/>
    <s v="AVAT"/>
    <d v="2022-12-01T00:00:00"/>
    <n v="0"/>
    <n v="0"/>
    <m/>
    <n v="4775496"/>
    <n v="4775496"/>
    <n v="30039428"/>
    <d v="2022-12-01T00:00:00"/>
    <d v="2021-09-03T00:00:00"/>
    <d v="2021-02-26T00:00:00"/>
    <d v="2023-02-16T00:00:00"/>
    <n v="532"/>
    <n v="78"/>
    <n v="8977"/>
    <n v="149"/>
    <n v="1096"/>
    <n v="248"/>
    <n v="0"/>
    <n v="0"/>
    <n v="0"/>
    <n v="0"/>
    <s v=""/>
    <n v="163200"/>
    <n v="0"/>
    <n v="0"/>
  </r>
  <r>
    <s v="WA"/>
    <x v="11"/>
    <d v="2021-03-01T00:00:00"/>
    <s v="Vaccin"/>
    <n v="5"/>
    <n v="338400"/>
    <s v="XE771"/>
    <d v="2023-11-30T00:00:00"/>
    <n v="0"/>
    <n v="0"/>
    <d v="2023-04-28T00:00:00"/>
    <x v="1"/>
    <s v="AVAT"/>
    <d v="2022-12-01T00:00:00"/>
    <n v="0"/>
    <n v="0"/>
    <m/>
    <n v="4775496"/>
    <n v="4775496"/>
    <n v="30039428"/>
    <d v="2022-12-01T00:00:00"/>
    <d v="2021-09-03T00:00:00"/>
    <d v="2021-02-26T00:00:00"/>
    <d v="2023-02-16T00:00:00"/>
    <n v="532"/>
    <n v="78"/>
    <n v="8977"/>
    <n v="149"/>
    <n v="2272"/>
    <n v="217"/>
    <n v="0"/>
    <n v="0"/>
    <n v="0"/>
    <n v="0"/>
    <s v=""/>
    <n v="338400"/>
    <n v="0"/>
    <n v="0"/>
  </r>
  <r>
    <s v="WA"/>
    <x v="11"/>
    <d v="2021-03-01T00:00:00"/>
    <s v="Vaccin"/>
    <n v="1"/>
    <n v="1267200"/>
    <s v="ACB6893"/>
    <d v="2023-09-30T00:00:00"/>
    <n v="0"/>
    <n v="0"/>
    <d v="2023-04-28T00:00:00"/>
    <x v="1"/>
    <s v="COVAX"/>
    <d v="2021-12-15T00:00:00"/>
    <n v="0"/>
    <n v="0"/>
    <m/>
    <n v="4775496"/>
    <n v="11587661"/>
    <n v="30039428"/>
    <d v="2021-12-15T00:00:00"/>
    <d v="2021-09-03T00:00:00"/>
    <d v="2021-02-26T00:00:00"/>
    <d v="2023-02-16T00:00:00"/>
    <n v="532"/>
    <n v="429"/>
    <n v="8977"/>
    <n v="500"/>
    <n v="2535"/>
    <n v="156"/>
    <n v="0"/>
    <n v="0"/>
    <n v="0"/>
    <n v="0"/>
    <s v=""/>
    <n v="1267200"/>
    <n v="0"/>
    <n v="0"/>
  </r>
  <r>
    <s v="WA"/>
    <x v="11"/>
    <d v="2021-03-01T00:00:00"/>
    <s v="Vaccin"/>
    <n v="1"/>
    <n v="1000800"/>
    <s v="ACB6895"/>
    <d v="2023-09-30T00:00:00"/>
    <n v="0"/>
    <n v="0"/>
    <d v="2023-04-28T00:00:00"/>
    <x v="1"/>
    <s v="COVAX"/>
    <d v="2021-12-15T00:00:00"/>
    <n v="0"/>
    <n v="0"/>
    <m/>
    <n v="4775496"/>
    <n v="11587661"/>
    <n v="30039428"/>
    <d v="2021-12-15T00:00:00"/>
    <d v="2021-09-03T00:00:00"/>
    <d v="2021-02-26T00:00:00"/>
    <d v="2023-02-16T00:00:00"/>
    <n v="532"/>
    <n v="429"/>
    <n v="8977"/>
    <n v="500"/>
    <n v="2002"/>
    <n v="156"/>
    <n v="0"/>
    <n v="0"/>
    <n v="0"/>
    <n v="0"/>
    <s v=""/>
    <n v="1000800"/>
    <n v="0"/>
    <n v="0"/>
  </r>
  <r>
    <s v="WA"/>
    <x v="11"/>
    <d v="2021-03-01T00:00:00"/>
    <s v="Vaccin"/>
    <n v="1"/>
    <n v="151200"/>
    <s v="XE664"/>
    <d v="2023-09-30T00:00:00"/>
    <n v="0"/>
    <n v="0"/>
    <d v="2023-04-28T00:00:00"/>
    <x v="1"/>
    <s v="AVAT"/>
    <d v="2022-01-11T00:00:00"/>
    <n v="0"/>
    <n v="0"/>
    <m/>
    <n v="4775496"/>
    <n v="4775496"/>
    <n v="30039428"/>
    <d v="2022-01-11T00:00:00"/>
    <d v="2021-09-03T00:00:00"/>
    <d v="2021-02-26T00:00:00"/>
    <d v="2023-02-16T00:00:00"/>
    <n v="532"/>
    <n v="402"/>
    <n v="8977"/>
    <n v="473"/>
    <n v="320"/>
    <n v="156"/>
    <n v="0"/>
    <n v="0"/>
    <n v="0"/>
    <n v="0"/>
    <s v=""/>
    <n v="151200"/>
    <n v="0"/>
    <n v="0"/>
  </r>
  <r>
    <s v="WA"/>
    <x v="11"/>
    <d v="2021-03-01T00:00:00"/>
    <s v="Vaccin"/>
    <n v="1"/>
    <n v="1245600"/>
    <s v="XE666"/>
    <d v="2023-09-30T00:00:00"/>
    <n v="0"/>
    <n v="0"/>
    <d v="2023-04-28T00:00:00"/>
    <x v="1"/>
    <s v="AVAT"/>
    <d v="2022-01-11T00:00:00"/>
    <n v="0"/>
    <n v="0"/>
    <m/>
    <n v="4775496"/>
    <n v="4775496"/>
    <n v="30039428"/>
    <d v="2022-01-11T00:00:00"/>
    <d v="2021-09-03T00:00:00"/>
    <d v="2021-02-26T00:00:00"/>
    <d v="2023-02-16T00:00:00"/>
    <n v="532"/>
    <n v="402"/>
    <n v="8977"/>
    <n v="473"/>
    <n v="2634"/>
    <n v="156"/>
    <n v="0"/>
    <n v="0"/>
    <n v="0"/>
    <n v="0"/>
    <s v=""/>
    <n v="1245600"/>
    <n v="0"/>
    <n v="0"/>
  </r>
  <r>
    <s v="WA"/>
    <x v="11"/>
    <d v="2021-03-01T00:00:00"/>
    <s v="Vaccin"/>
    <n v="1"/>
    <n v="568800"/>
    <s v="XE667"/>
    <d v="2023-09-30T00:00:00"/>
    <n v="0"/>
    <n v="0"/>
    <d v="2023-04-28T00:00:00"/>
    <x v="1"/>
    <s v="AVAT"/>
    <d v="2022-01-11T00:00:00"/>
    <n v="0"/>
    <n v="0"/>
    <m/>
    <n v="4775496"/>
    <n v="4775496"/>
    <n v="30039428"/>
    <d v="2022-01-11T00:00:00"/>
    <d v="2021-09-03T00:00:00"/>
    <d v="2021-02-26T00:00:00"/>
    <d v="2023-02-16T00:00:00"/>
    <n v="532"/>
    <n v="402"/>
    <n v="8977"/>
    <n v="473"/>
    <n v="1203"/>
    <n v="156"/>
    <n v="0"/>
    <n v="0"/>
    <n v="0"/>
    <n v="0"/>
    <s v=""/>
    <n v="568800"/>
    <n v="0"/>
    <n v="0"/>
  </r>
  <r>
    <s v="WA"/>
    <x v="11"/>
    <d v="2021-03-01T00:00:00"/>
    <s v="Vaccin"/>
    <n v="1"/>
    <n v="256800"/>
    <s v="XE531"/>
    <d v="2023-07-31T00:00:00"/>
    <n v="0"/>
    <n v="0"/>
    <d v="2023-04-28T00:00:00"/>
    <x v="1"/>
    <s v="COVAX"/>
    <d v="2021-11-17T00:00:00"/>
    <n v="0"/>
    <n v="0"/>
    <m/>
    <n v="4775496"/>
    <n v="11587661"/>
    <n v="30039428"/>
    <d v="2021-11-17T00:00:00"/>
    <d v="2021-09-03T00:00:00"/>
    <d v="2021-02-26T00:00:00"/>
    <d v="2023-02-16T00:00:00"/>
    <n v="532"/>
    <n v="457"/>
    <n v="8977"/>
    <n v="528"/>
    <n v="487"/>
    <n v="95"/>
    <n v="0"/>
    <n v="0"/>
    <n v="0"/>
    <n v="0"/>
    <s v=""/>
    <n v="256800"/>
    <n v="0"/>
    <n v="0"/>
  </r>
  <r>
    <s v="WA"/>
    <x v="11"/>
    <d v="2021-03-01T00:00:00"/>
    <s v="Vaccin"/>
    <n v="1"/>
    <n v="45600"/>
    <s v="XE532"/>
    <d v="2023-07-31T00:00:00"/>
    <n v="0"/>
    <n v="0"/>
    <d v="2023-04-28T00:00:00"/>
    <x v="1"/>
    <s v="COVAX"/>
    <d v="2021-11-17T00:00:00"/>
    <n v="0"/>
    <n v="0"/>
    <m/>
    <n v="4775496"/>
    <n v="11587661"/>
    <n v="30039428"/>
    <d v="2021-11-17T00:00:00"/>
    <d v="2021-09-03T00:00:00"/>
    <d v="2021-02-26T00:00:00"/>
    <d v="2023-02-16T00:00:00"/>
    <n v="532"/>
    <n v="457"/>
    <n v="8977"/>
    <n v="528"/>
    <n v="87"/>
    <n v="95"/>
    <n v="0"/>
    <n v="0"/>
    <n v="0"/>
    <n v="0"/>
    <s v=""/>
    <n v="45600"/>
    <n v="0"/>
    <n v="0"/>
  </r>
  <r>
    <s v="WA"/>
    <x v="11"/>
    <d v="2021-03-01T00:00:00"/>
    <s v="Vaccin"/>
    <n v="10"/>
    <n v="129600"/>
    <s v="XE443"/>
    <d v="2023-06-30T00:00:00"/>
    <n v="0"/>
    <n v="0"/>
    <d v="2023-04-28T00:00:00"/>
    <x v="1"/>
    <s v="AVAT"/>
    <d v="2021-10-05T00:00:00"/>
    <n v="0"/>
    <n v="0"/>
    <m/>
    <n v="4775496"/>
    <n v="4775496"/>
    <n v="30039428"/>
    <d v="2021-10-05T00:00:00"/>
    <d v="2021-09-03T00:00:00"/>
    <d v="2021-02-26T00:00:00"/>
    <d v="2023-02-16T00:00:00"/>
    <n v="532"/>
    <n v="500"/>
    <n v="8977"/>
    <n v="571"/>
    <n v="227"/>
    <n v="64"/>
    <n v="0"/>
    <n v="0"/>
    <n v="0"/>
    <n v="0"/>
    <s v=""/>
    <n v="129600"/>
    <n v="0"/>
    <n v="0"/>
  </r>
  <r>
    <s v="WA"/>
    <x v="11"/>
    <d v="2021-03-01T00:00:00"/>
    <s v="Vaccin"/>
    <n v="1"/>
    <n v="329350"/>
    <s v="208D21-2A"/>
    <d v="2023-06-17T00:00:00"/>
    <n v="0"/>
    <n v="0"/>
    <d v="2023-04-28T00:00:00"/>
    <x v="1"/>
    <s v="COVAX"/>
    <d v="2021-11-22T00:00:00"/>
    <n v="0"/>
    <n v="0"/>
    <m/>
    <n v="4775496"/>
    <n v="11587661"/>
    <n v="30039428"/>
    <d v="2021-11-22T00:00:00"/>
    <d v="2021-09-03T00:00:00"/>
    <d v="2021-02-26T00:00:00"/>
    <d v="2023-02-16T00:00:00"/>
    <n v="532"/>
    <n v="452"/>
    <n v="8977"/>
    <n v="523"/>
    <n v="630"/>
    <n v="51"/>
    <n v="0"/>
    <n v="0"/>
    <n v="0"/>
    <n v="0"/>
    <s v=""/>
    <n v="329350"/>
    <n v="0"/>
    <n v="0"/>
  </r>
  <r>
    <s v="WA"/>
    <x v="11"/>
    <d v="2021-03-01T00:00:00"/>
    <s v="Vaccin"/>
    <n v="1"/>
    <n v="72350"/>
    <s v="205D21A"/>
    <d v="2023-05-31T00:00:00"/>
    <n v="0"/>
    <n v="0"/>
    <d v="2023-04-28T00:00:00"/>
    <x v="1"/>
    <s v="COVAX"/>
    <d v="2021-11-22T00:00:00"/>
    <n v="0"/>
    <n v="0"/>
    <m/>
    <n v="4775496"/>
    <n v="11587661"/>
    <n v="30039428"/>
    <d v="2021-11-22T00:00:00"/>
    <d v="2021-09-03T00:00:00"/>
    <d v="2021-02-26T00:00:00"/>
    <d v="2023-02-16T00:00:00"/>
    <n v="532"/>
    <n v="452"/>
    <n v="8977"/>
    <n v="523"/>
    <n v="139"/>
    <n v="34"/>
    <n v="0"/>
    <n v="0"/>
    <n v="0"/>
    <n v="0"/>
    <s v=""/>
    <n v="72350"/>
    <n v="0"/>
    <n v="0"/>
  </r>
  <r>
    <s v="WA"/>
    <x v="11"/>
    <d v="2021-03-01T00:00:00"/>
    <s v="Vaccin"/>
    <n v="1"/>
    <n v="104500"/>
    <s v="219C21A"/>
    <d v="2023-05-31T00:00:00"/>
    <n v="0"/>
    <n v="0"/>
    <d v="2023-04-28T00:00:00"/>
    <x v="1"/>
    <s v="COVAX"/>
    <d v="2021-11-22T00:00:00"/>
    <n v="0"/>
    <n v="0"/>
    <m/>
    <n v="4775496"/>
    <n v="11587661"/>
    <n v="30039428"/>
    <d v="2021-11-22T00:00:00"/>
    <d v="2021-09-03T00:00:00"/>
    <d v="2021-02-26T00:00:00"/>
    <d v="2023-02-16T00:00:00"/>
    <n v="532"/>
    <n v="452"/>
    <n v="8977"/>
    <n v="523"/>
    <n v="200"/>
    <n v="34"/>
    <n v="0"/>
    <n v="0"/>
    <n v="0"/>
    <n v="0"/>
    <s v=""/>
    <n v="104500"/>
    <n v="0"/>
    <n v="0"/>
  </r>
  <r>
    <s v="WA"/>
    <x v="11"/>
    <d v="2021-03-01T00:00:00"/>
    <s v="Vaccin"/>
    <n v="1"/>
    <n v="100800"/>
    <s v="XE 436"/>
    <d v="2023-05-31T00:00:00"/>
    <n v="0"/>
    <n v="0"/>
    <d v="2023-04-28T00:00:00"/>
    <x v="1"/>
    <s v="AVAT"/>
    <d v="2021-09-03T00:00:00"/>
    <n v="0"/>
    <n v="0"/>
    <m/>
    <n v="4775496"/>
    <n v="4775496"/>
    <n v="30039428"/>
    <d v="2021-09-03T00:00:00"/>
    <d v="2021-09-03T00:00:00"/>
    <d v="2021-02-26T00:00:00"/>
    <d v="2023-02-16T00:00:00"/>
    <n v="532"/>
    <n v="532"/>
    <n v="8977"/>
    <n v="603"/>
    <n v="168"/>
    <n v="34"/>
    <n v="0"/>
    <n v="0"/>
    <n v="0"/>
    <n v="0"/>
    <s v=""/>
    <n v="100800"/>
    <n v="0"/>
    <n v="0"/>
  </r>
  <r>
    <s v="WA"/>
    <x v="11"/>
    <d v="2021-03-01T00:00:00"/>
    <s v="Vaccin"/>
    <n v="6"/>
    <n v="69120"/>
    <s v="GP3963"/>
    <d v="2023-10-31T00:00:00"/>
    <n v="69120"/>
    <n v="0"/>
    <d v="2023-04-28T00:00:00"/>
    <x v="6"/>
    <s v="COVAX"/>
    <d v="2023-04-06T00:00:00"/>
    <n v="0"/>
    <n v="0"/>
    <m/>
    <n v="11587661"/>
    <n v="11587661"/>
    <n v="30039428"/>
    <d v="2023-04-06T00:00:00"/>
    <d v="2021-06-21T00:00:00"/>
    <d v="2021-02-26T00:00:00"/>
    <d v="2023-02-16T00:00:00"/>
    <n v="606"/>
    <s v=""/>
    <n v="19122"/>
    <n v="23"/>
    <n v="0"/>
    <n v="187"/>
    <n v="0"/>
    <n v="0"/>
    <n v="69120"/>
    <n v="370"/>
    <n v="1"/>
    <n v="0"/>
    <n v="0"/>
    <n v="0"/>
  </r>
  <r>
    <s v="WA"/>
    <x v="11"/>
    <d v="2021-03-01T00:00:00"/>
    <s v="Vaccin"/>
    <n v="6"/>
    <n v="552960"/>
    <s v="GP3963"/>
    <d v="2023-10-31T00:00:00"/>
    <n v="0"/>
    <n v="0"/>
    <d v="2023-04-28T00:00:00"/>
    <x v="6"/>
    <s v="COVAX"/>
    <d v="2023-04-14T00:00:00"/>
    <n v="0"/>
    <n v="0"/>
    <m/>
    <n v="11587661"/>
    <n v="11587661"/>
    <n v="30039428"/>
    <d v="2023-04-14T00:00:00"/>
    <d v="2021-06-21T00:00:00"/>
    <d v="2021-02-26T00:00:00"/>
    <d v="2023-02-16T00:00:00"/>
    <n v="606"/>
    <s v=""/>
    <n v="19122"/>
    <n v="15"/>
    <n v="36864"/>
    <n v="187"/>
    <n v="0"/>
    <n v="0"/>
    <n v="0"/>
    <n v="0"/>
    <s v=""/>
    <n v="552960"/>
    <n v="0"/>
    <n v="0"/>
  </r>
  <r>
    <s v="WA"/>
    <x v="11"/>
    <d v="2021-03-01T00:00:00"/>
    <s v="Vaccin"/>
    <n v="6"/>
    <n v="279360"/>
    <s v="GP3963"/>
    <d v="2023-10-31T00:00:00"/>
    <n v="0"/>
    <n v="0"/>
    <d v="2023-04-28T00:00:00"/>
    <x v="6"/>
    <s v="COVAX"/>
    <d v="2023-04-15T00:00:00"/>
    <n v="0"/>
    <n v="0"/>
    <m/>
    <n v="11587661"/>
    <n v="11587661"/>
    <n v="30039428"/>
    <d v="2023-04-15T00:00:00"/>
    <d v="2021-06-21T00:00:00"/>
    <d v="2021-02-26T00:00:00"/>
    <d v="2023-02-16T00:00:00"/>
    <n v="606"/>
    <s v=""/>
    <n v="19122"/>
    <n v="14"/>
    <n v="19955"/>
    <n v="187"/>
    <n v="0"/>
    <n v="0"/>
    <n v="0"/>
    <n v="0"/>
    <s v=""/>
    <n v="279360"/>
    <n v="0"/>
    <n v="0"/>
  </r>
  <r>
    <s v="WA"/>
    <x v="11"/>
    <d v="2021-03-01T00:00:00"/>
    <s v="Vaccin"/>
    <n v="6"/>
    <n v="556920"/>
    <s v="FY1305"/>
    <d v="2023-02-28T00:00:00"/>
    <n v="0"/>
    <n v="0"/>
    <d v="2023-04-28T00:00:00"/>
    <x v="6"/>
    <s v="COVAX"/>
    <d v="2022-12-07T00:00:00"/>
    <n v="0"/>
    <n v="0"/>
    <m/>
    <n v="11587661"/>
    <n v="11587661"/>
    <n v="30039428"/>
    <d v="2022-12-07T00:00:00"/>
    <d v="2021-06-21T00:00:00"/>
    <d v="2021-02-26T00:00:00"/>
    <d v="2023-02-16T00:00:00"/>
    <n v="606"/>
    <n v="72"/>
    <n v="19122"/>
    <n v="143"/>
    <n v="3895"/>
    <s v=""/>
    <n v="0"/>
    <n v="0"/>
    <n v="0"/>
    <s v=""/>
    <s v=""/>
    <n v="556920"/>
    <n v="0"/>
    <n v="0"/>
  </r>
  <r>
    <s v="WA"/>
    <x v="11"/>
    <d v="2021-03-01T00:00:00"/>
    <s v="Vaccin"/>
    <n v="6"/>
    <n v="2340"/>
    <s v="FY1305"/>
    <d v="2023-02-28T00:00:00"/>
    <n v="0"/>
    <n v="0"/>
    <d v="2023-04-28T00:00:00"/>
    <x v="6"/>
    <s v="COVAX"/>
    <d v="2022-12-08T00:00:00"/>
    <n v="0"/>
    <n v="0"/>
    <m/>
    <n v="11587661"/>
    <n v="11587661"/>
    <n v="30039428"/>
    <d v="2022-12-08T00:00:00"/>
    <d v="2021-06-21T00:00:00"/>
    <d v="2021-02-26T00:00:00"/>
    <d v="2023-02-16T00:00:00"/>
    <n v="606"/>
    <n v="71"/>
    <n v="19122"/>
    <n v="142"/>
    <n v="17"/>
    <s v=""/>
    <n v="0"/>
    <n v="0"/>
    <n v="0"/>
    <s v=""/>
    <s v=""/>
    <n v="2340"/>
    <n v="0"/>
    <n v="0"/>
  </r>
  <r>
    <s v="WA"/>
    <x v="11"/>
    <d v="2021-03-01T00:00:00"/>
    <s v="Vaccin"/>
    <n v="6"/>
    <n v="298350"/>
    <s v="GA6773"/>
    <d v="2023-02-28T00:00:00"/>
    <n v="0"/>
    <n v="0"/>
    <d v="2023-04-28T00:00:00"/>
    <x v="6"/>
    <s v="COVAX"/>
    <d v="2022-12-07T00:00:00"/>
    <n v="0"/>
    <n v="0"/>
    <m/>
    <n v="11587661"/>
    <n v="11587661"/>
    <n v="30039428"/>
    <d v="2022-12-07T00:00:00"/>
    <d v="2021-06-21T00:00:00"/>
    <d v="2021-02-26T00:00:00"/>
    <d v="2023-02-16T00:00:00"/>
    <n v="606"/>
    <n v="72"/>
    <n v="19122"/>
    <n v="143"/>
    <n v="2087"/>
    <s v=""/>
    <n v="0"/>
    <n v="0"/>
    <n v="0"/>
    <s v=""/>
    <s v=""/>
    <n v="298350"/>
    <n v="0"/>
    <n v="0"/>
  </r>
  <r>
    <s v="WA"/>
    <x v="11"/>
    <d v="2021-03-01T00:00:00"/>
    <s v="Vaccin"/>
    <n v="6"/>
    <n v="1143090"/>
    <s v="GA6773"/>
    <d v="2023-02-28T00:00:00"/>
    <n v="0"/>
    <n v="0"/>
    <d v="2023-04-28T00:00:00"/>
    <x v="6"/>
    <s v="COVAX"/>
    <d v="2022-12-08T00:00:00"/>
    <n v="0"/>
    <n v="0"/>
    <m/>
    <n v="11587661"/>
    <n v="11587661"/>
    <n v="30039428"/>
    <d v="2022-12-08T00:00:00"/>
    <d v="2021-06-21T00:00:00"/>
    <d v="2021-02-26T00:00:00"/>
    <d v="2023-02-16T00:00:00"/>
    <n v="606"/>
    <n v="71"/>
    <n v="19122"/>
    <n v="142"/>
    <n v="8050"/>
    <s v=""/>
    <n v="0"/>
    <n v="0"/>
    <n v="0"/>
    <s v=""/>
    <s v=""/>
    <n v="1143090"/>
    <n v="0"/>
    <n v="0"/>
  </r>
  <r>
    <s v="WA"/>
    <x v="11"/>
    <d v="2021-03-01T00:00:00"/>
    <s v="Vaccin"/>
    <n v="6"/>
    <n v="499590"/>
    <s v="38020CD"/>
    <d v="2022-11-30T00:00:00"/>
    <n v="0"/>
    <n v="0"/>
    <d v="2023-04-28T00:00:00"/>
    <x v="6"/>
    <s v="COVAX"/>
    <d v="2022-09-22T00:00:00"/>
    <n v="0"/>
    <n v="0"/>
    <m/>
    <n v="11587661"/>
    <n v="11587661"/>
    <n v="30039428"/>
    <d v="2022-09-22T00:00:00"/>
    <d v="2021-06-21T00:00:00"/>
    <d v="2021-02-26T00:00:00"/>
    <d v="2023-02-16T00:00:00"/>
    <n v="606"/>
    <n v="148"/>
    <n v="19122"/>
    <n v="219"/>
    <n v="2282"/>
    <s v=""/>
    <n v="0"/>
    <n v="0"/>
    <n v="0"/>
    <s v=""/>
    <s v=""/>
    <n v="499590"/>
    <n v="0"/>
    <n v="0"/>
  </r>
  <r>
    <s v="WA"/>
    <x v="11"/>
    <d v="2021-03-01T00:00:00"/>
    <s v="Vaccin"/>
    <n v="6"/>
    <n v="500760"/>
    <s v="38020CD"/>
    <d v="2022-11-30T00:00:00"/>
    <n v="0"/>
    <n v="0"/>
    <d v="2023-04-28T00:00:00"/>
    <x v="6"/>
    <s v="COVAX"/>
    <d v="2022-09-30T00:00:00"/>
    <n v="0"/>
    <n v="0"/>
    <m/>
    <n v="11587661"/>
    <n v="11587661"/>
    <n v="30039428"/>
    <d v="2022-09-30T00:00:00"/>
    <d v="2021-06-21T00:00:00"/>
    <d v="2021-02-26T00:00:00"/>
    <d v="2023-02-16T00:00:00"/>
    <n v="606"/>
    <n v="140"/>
    <n v="19122"/>
    <n v="211"/>
    <n v="2374"/>
    <s v=""/>
    <n v="0"/>
    <n v="0"/>
    <n v="0"/>
    <s v=""/>
    <s v=""/>
    <n v="500760"/>
    <n v="0"/>
    <n v="0"/>
  </r>
  <r>
    <s v="WA"/>
    <x v="11"/>
    <d v="2021-03-01T00:00:00"/>
    <s v="Vaccin"/>
    <n v="6"/>
    <n v="698490"/>
    <s v="FT1587"/>
    <d v="2022-10-31T00:00:00"/>
    <n v="0"/>
    <n v="0"/>
    <d v="2023-04-28T00:00:00"/>
    <x v="6"/>
    <s v="COVAX"/>
    <d v="2022-07-28T00:00:00"/>
    <n v="0"/>
    <n v="0"/>
    <m/>
    <n v="11587661"/>
    <n v="11587661"/>
    <n v="30039428"/>
    <d v="2022-07-28T00:00:00"/>
    <d v="2021-06-21T00:00:00"/>
    <d v="2021-02-26T00:00:00"/>
    <d v="2023-02-16T00:00:00"/>
    <n v="606"/>
    <n v="204"/>
    <n v="19122"/>
    <n v="275"/>
    <n v="2540"/>
    <s v=""/>
    <n v="0"/>
    <n v="0"/>
    <n v="0"/>
    <s v=""/>
    <s v=""/>
    <n v="698490"/>
    <n v="0"/>
    <n v="0"/>
  </r>
  <r>
    <s v="WA"/>
    <x v="11"/>
    <d v="2021-03-01T00:00:00"/>
    <s v="Vaccin"/>
    <n v="6"/>
    <n v="301860"/>
    <s v="FT9429"/>
    <d v="2022-10-31T00:00:00"/>
    <n v="0"/>
    <n v="0"/>
    <d v="2023-04-28T00:00:00"/>
    <x v="6"/>
    <s v="COVAX"/>
    <d v="2022-07-28T00:00:00"/>
    <n v="0"/>
    <n v="0"/>
    <m/>
    <n v="11587661"/>
    <n v="11587661"/>
    <n v="30039428"/>
    <d v="2022-07-28T00:00:00"/>
    <d v="2021-06-21T00:00:00"/>
    <d v="2021-02-26T00:00:00"/>
    <d v="2023-02-16T00:00:00"/>
    <n v="606"/>
    <n v="204"/>
    <n v="19122"/>
    <n v="275"/>
    <n v="1098"/>
    <s v=""/>
    <n v="0"/>
    <n v="0"/>
    <n v="0"/>
    <s v=""/>
    <s v=""/>
    <n v="301860"/>
    <n v="0"/>
    <n v="0"/>
  </r>
  <r>
    <s v="WA"/>
    <x v="11"/>
    <d v="2021-03-01T00:00:00"/>
    <s v="Vaccin"/>
    <n v="6"/>
    <n v="1499940"/>
    <s v="FR8225"/>
    <d v="2022-09-30T00:00:00"/>
    <n v="0"/>
    <n v="0"/>
    <d v="2023-04-28T00:00:00"/>
    <x v="6"/>
    <s v="COVAX"/>
    <d v="2022-05-25T00:00:00"/>
    <n v="0"/>
    <n v="0"/>
    <m/>
    <n v="11587661"/>
    <n v="11587661"/>
    <n v="30039428"/>
    <d v="2022-05-25T00:00:00"/>
    <d v="2021-06-21T00:00:00"/>
    <d v="2021-02-26T00:00:00"/>
    <d v="2023-02-16T00:00:00"/>
    <n v="606"/>
    <n v="268"/>
    <n v="19122"/>
    <n v="339"/>
    <n v="4425"/>
    <s v=""/>
    <n v="0"/>
    <n v="0"/>
    <n v="0"/>
    <s v=""/>
    <s v=""/>
    <n v="1499940"/>
    <n v="0"/>
    <n v="0"/>
  </r>
  <r>
    <s v="WA"/>
    <x v="11"/>
    <d v="2021-03-01T00:00:00"/>
    <s v="Vaccin"/>
    <n v="6"/>
    <n v="1737450"/>
    <s v="363002BA"/>
    <d v="2022-08-31T00:00:00"/>
    <n v="0"/>
    <n v="0"/>
    <d v="2023-04-28T00:00:00"/>
    <x v="6"/>
    <s v="COVAX"/>
    <d v="2022-01-27T00:00:00"/>
    <n v="0"/>
    <n v="0"/>
    <m/>
    <n v="11587661"/>
    <n v="11587661"/>
    <n v="30039428"/>
    <d v="2022-01-27T00:00:00"/>
    <d v="2021-06-21T00:00:00"/>
    <d v="2021-02-26T00:00:00"/>
    <d v="2023-02-16T00:00:00"/>
    <n v="606"/>
    <n v="386"/>
    <n v="19122"/>
    <n v="457"/>
    <n v="3802"/>
    <s v=""/>
    <n v="0"/>
    <n v="0"/>
    <n v="0"/>
    <s v=""/>
    <s v=""/>
    <n v="1737450"/>
    <n v="0"/>
    <n v="0"/>
  </r>
  <r>
    <s v="WA"/>
    <x v="11"/>
    <d v="2021-03-01T00:00:00"/>
    <s v="Vaccin"/>
    <n v="6"/>
    <n v="817830"/>
    <s v="343108D"/>
    <d v="2022-07-31T00:00:00"/>
    <n v="0"/>
    <n v="0"/>
    <d v="2023-04-28T00:00:00"/>
    <x v="6"/>
    <s v="COVAX"/>
    <d v="2021-12-13T00:00:00"/>
    <n v="0"/>
    <n v="0"/>
    <m/>
    <n v="11587661"/>
    <n v="11587661"/>
    <n v="30039428"/>
    <d v="2021-12-13T00:00:00"/>
    <d v="2021-06-21T00:00:00"/>
    <d v="2021-02-26T00:00:00"/>
    <d v="2023-02-16T00:00:00"/>
    <n v="606"/>
    <n v="431"/>
    <n v="19122"/>
    <n v="502"/>
    <n v="1630"/>
    <s v=""/>
    <n v="0"/>
    <n v="0"/>
    <n v="0"/>
    <s v=""/>
    <s v=""/>
    <n v="817830"/>
    <n v="0"/>
    <n v="0"/>
  </r>
  <r>
    <s v="WA"/>
    <x v="11"/>
    <d v="2021-03-01T00:00:00"/>
    <s v="Vaccin"/>
    <n v="6"/>
    <n v="106470"/>
    <s v="FM2959"/>
    <d v="2022-07-31T00:00:00"/>
    <n v="0"/>
    <n v="0"/>
    <d v="2023-04-28T00:00:00"/>
    <x v="6"/>
    <s v="COVAX"/>
    <d v="2021-12-31T00:00:00"/>
    <n v="0"/>
    <n v="0"/>
    <m/>
    <n v="11587661"/>
    <n v="11587661"/>
    <n v="30039428"/>
    <d v="2021-12-31T00:00:00"/>
    <d v="2021-06-21T00:00:00"/>
    <d v="2021-02-26T00:00:00"/>
    <d v="2023-02-16T00:00:00"/>
    <n v="606"/>
    <n v="413"/>
    <n v="19122"/>
    <n v="484"/>
    <n v="220"/>
    <s v=""/>
    <n v="0"/>
    <n v="0"/>
    <n v="0"/>
    <s v=""/>
    <s v=""/>
    <n v="106470"/>
    <n v="0"/>
    <n v="0"/>
  </r>
  <r>
    <s v="WA"/>
    <x v="11"/>
    <d v="2021-03-01T00:00:00"/>
    <s v="Vaccin"/>
    <n v="6"/>
    <n v="391950"/>
    <s v="FM7376"/>
    <d v="2022-07-31T00:00:00"/>
    <n v="0"/>
    <n v="0"/>
    <d v="2023-04-28T00:00:00"/>
    <x v="6"/>
    <s v="COVAX"/>
    <d v="2021-12-31T00:00:00"/>
    <n v="0"/>
    <n v="0"/>
    <m/>
    <n v="11587661"/>
    <n v="11587661"/>
    <n v="30039428"/>
    <d v="2021-12-31T00:00:00"/>
    <d v="2021-06-21T00:00:00"/>
    <d v="2021-02-26T00:00:00"/>
    <d v="2023-02-16T00:00:00"/>
    <n v="606"/>
    <n v="413"/>
    <n v="19122"/>
    <n v="484"/>
    <n v="810"/>
    <s v=""/>
    <n v="0"/>
    <n v="0"/>
    <n v="0"/>
    <s v=""/>
    <s v=""/>
    <n v="391950"/>
    <n v="0"/>
    <n v="0"/>
  </r>
  <r>
    <s v="WA"/>
    <x v="11"/>
    <d v="2021-03-01T00:00:00"/>
    <s v="Vaccin"/>
    <n v="6"/>
    <n v="318240"/>
    <s v="FM7378"/>
    <d v="2022-07-31T00:00:00"/>
    <n v="0"/>
    <n v="0"/>
    <d v="2023-04-28T00:00:00"/>
    <x v="6"/>
    <s v="COVAX"/>
    <d v="2021-12-31T00:00:00"/>
    <n v="0"/>
    <n v="0"/>
    <m/>
    <n v="11587661"/>
    <n v="11587661"/>
    <n v="30039428"/>
    <d v="2021-12-31T00:00:00"/>
    <d v="2021-06-21T00:00:00"/>
    <d v="2021-02-26T00:00:00"/>
    <d v="2023-02-16T00:00:00"/>
    <n v="606"/>
    <n v="413"/>
    <n v="19122"/>
    <n v="484"/>
    <n v="658"/>
    <s v=""/>
    <n v="0"/>
    <n v="0"/>
    <n v="0"/>
    <s v=""/>
    <s v=""/>
    <n v="318240"/>
    <n v="0"/>
    <n v="0"/>
  </r>
  <r>
    <s v="WA"/>
    <x v="11"/>
    <d v="2021-03-01T00:00:00"/>
    <s v="Vaccin"/>
    <n v="6"/>
    <n v="11700"/>
    <s v="FK0738"/>
    <d v="2022-06-30T00:00:00"/>
    <n v="0"/>
    <n v="1170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11700"/>
    <s v="FK6268"/>
    <d v="2022-02-28T00:00:00"/>
    <n v="0"/>
    <n v="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31"/>
    <s v=""/>
    <n v="0"/>
    <n v="0"/>
    <n v="0"/>
    <s v=""/>
    <s v=""/>
    <n v="11700"/>
    <n v="0"/>
    <n v="0"/>
  </r>
  <r>
    <s v="WA"/>
    <x v="11"/>
    <d v="2021-03-01T00:00:00"/>
    <s v="Vaccin"/>
    <n v="6"/>
    <n v="21060"/>
    <s v="FL4574"/>
    <d v="2022-02-28T00:00:00"/>
    <n v="0"/>
    <n v="2106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1173510"/>
    <s v="FM3468"/>
    <d v="2022-02-28T00:00:00"/>
    <n v="0"/>
    <n v="0"/>
    <d v="2023-04-28T00:00:00"/>
    <x v="6"/>
    <s v="COVAX"/>
    <d v="2021-11-10T00:00:00"/>
    <n v="0"/>
    <n v="0"/>
    <m/>
    <n v="11587661"/>
    <n v="11587661"/>
    <n v="30039428"/>
    <d v="2021-11-10T00:00:00"/>
    <d v="2021-06-21T00:00:00"/>
    <d v="2021-02-26T00:00:00"/>
    <d v="2023-02-16T00:00:00"/>
    <n v="606"/>
    <n v="464"/>
    <n v="19122"/>
    <n v="535"/>
    <n v="2194"/>
    <s v=""/>
    <n v="0"/>
    <n v="0"/>
    <n v="0"/>
    <s v=""/>
    <s v=""/>
    <n v="1173510"/>
    <n v="0"/>
    <n v="0"/>
  </r>
  <r>
    <s v="WA"/>
    <x v="11"/>
    <d v="2021-03-01T00:00:00"/>
    <s v="Vaccin"/>
    <n v="6"/>
    <n v="8190"/>
    <s v="31134TB"/>
    <d v="2022-01-31T00:00:00"/>
    <n v="0"/>
    <n v="819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22230"/>
    <s v="FH8773"/>
    <d v="2022-01-31T00:00:00"/>
    <n v="0"/>
    <n v="2223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8190"/>
    <s v="FJ5973"/>
    <d v="2022-01-31T00:00:00"/>
    <n v="0"/>
    <n v="819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4680"/>
    <s v="FJ8041"/>
    <d v="2022-01-31T00:00:00"/>
    <n v="0"/>
    <n v="468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16380"/>
    <s v="FK6304"/>
    <d v="2022-01-31T00:00:00"/>
    <n v="0"/>
    <n v="16380"/>
    <d v="2023-04-28T00:00:00"/>
    <x v="6"/>
    <s v="Bilateral"/>
    <d v="2022-04-09T00:00:00"/>
    <n v="0"/>
    <n v="0"/>
    <m/>
    <n v="11587661"/>
    <n v="8844121"/>
    <n v="30039428"/>
    <d v="2022-04-09T00:00:00"/>
    <d v="2021-06-21T00:00:00"/>
    <d v="2021-02-26T00:00:00"/>
    <d v="2023-02-16T00:00:00"/>
    <n v="606"/>
    <n v="314"/>
    <n v="19122"/>
    <n v="385"/>
    <n v="0"/>
    <s v=""/>
    <n v="0"/>
    <n v="0"/>
    <n v="0"/>
    <s v=""/>
    <s v=""/>
    <n v="0"/>
    <n v="0"/>
    <n v="0"/>
  </r>
  <r>
    <s v="WA"/>
    <x v="11"/>
    <d v="2021-03-01T00:00:00"/>
    <s v="Vaccin"/>
    <n v="6"/>
    <n v="152100"/>
    <s v="31051BD"/>
    <d v="2021-12-31T00:00:00"/>
    <n v="0"/>
    <n v="0"/>
    <d v="2023-04-28T00:00:00"/>
    <x v="6"/>
    <s v="Bilateral"/>
    <d v="2021-09-11T00:00:00"/>
    <n v="0"/>
    <n v="0"/>
    <m/>
    <n v="11587661"/>
    <n v="8844121"/>
    <n v="30039428"/>
    <d v="2021-09-11T00:00:00"/>
    <d v="2021-06-21T00:00:00"/>
    <d v="2021-02-26T00:00:00"/>
    <d v="2023-02-16T00:00:00"/>
    <n v="606"/>
    <n v="524"/>
    <n v="19122"/>
    <n v="595"/>
    <n v="256"/>
    <s v=""/>
    <n v="0"/>
    <n v="0"/>
    <n v="0"/>
    <s v=""/>
    <s v=""/>
    <n v="152100"/>
    <n v="0"/>
    <n v="0"/>
  </r>
  <r>
    <s v="WA"/>
    <x v="11"/>
    <d v="2021-03-01T00:00:00"/>
    <s v="Vaccin"/>
    <n v="6"/>
    <n v="221130"/>
    <s v="31055BD"/>
    <d v="2021-12-31T00:00:00"/>
    <n v="0"/>
    <n v="0"/>
    <d v="2023-04-28T00:00:00"/>
    <x v="6"/>
    <s v="Bilateral"/>
    <d v="2021-09-11T00:00:00"/>
    <n v="0"/>
    <n v="0"/>
    <m/>
    <n v="11587661"/>
    <n v="8844121"/>
    <n v="30039428"/>
    <d v="2021-09-11T00:00:00"/>
    <d v="2021-06-21T00:00:00"/>
    <d v="2021-02-26T00:00:00"/>
    <d v="2023-02-16T00:00:00"/>
    <n v="606"/>
    <n v="524"/>
    <n v="19122"/>
    <n v="595"/>
    <n v="372"/>
    <s v=""/>
    <n v="0"/>
    <n v="0"/>
    <n v="0"/>
    <s v=""/>
    <s v=""/>
    <n v="221130"/>
    <n v="0"/>
    <n v="0"/>
  </r>
  <r>
    <s v="WA"/>
    <x v="11"/>
    <d v="2021-03-01T00:00:00"/>
    <s v="Vaccin"/>
    <n v="6"/>
    <n v="1180530"/>
    <s v="FF2594"/>
    <d v="2021-12-31T00:00:00"/>
    <n v="0"/>
    <n v="0"/>
    <d v="2023-04-28T00:00:00"/>
    <x v="6"/>
    <s v="COVAX"/>
    <d v="2021-08-20T00:00:00"/>
    <n v="0"/>
    <n v="0"/>
    <m/>
    <n v="11587661"/>
    <n v="11587661"/>
    <n v="30039428"/>
    <d v="2021-08-20T00:00:00"/>
    <d v="2021-06-21T00:00:00"/>
    <d v="2021-02-26T00:00:00"/>
    <d v="2023-02-16T00:00:00"/>
    <n v="606"/>
    <n v="546"/>
    <n v="19122"/>
    <n v="617"/>
    <n v="1914"/>
    <s v=""/>
    <n v="0"/>
    <n v="0"/>
    <n v="0"/>
    <s v=""/>
    <s v=""/>
    <n v="1180530"/>
    <n v="0"/>
    <n v="0"/>
  </r>
  <r>
    <s v="WA"/>
    <x v="11"/>
    <d v="2021-03-01T00:00:00"/>
    <s v="Vaccin"/>
    <n v="6"/>
    <n v="100620"/>
    <s v="FE2083"/>
    <d v="2021-10-31T00:00:00"/>
    <n v="0"/>
    <n v="0"/>
    <d v="2023-04-28T00:00:00"/>
    <x v="6"/>
    <s v="COVAX"/>
    <d v="2021-06-21T00:00:00"/>
    <n v="0"/>
    <n v="0"/>
    <m/>
    <n v="11587661"/>
    <n v="11587661"/>
    <n v="30039428"/>
    <d v="2021-06-21T00:00:00"/>
    <d v="2021-06-21T00:00:00"/>
    <d v="2021-02-26T00:00:00"/>
    <d v="2023-02-16T00:00:00"/>
    <n v="606"/>
    <n v="606"/>
    <n v="19122"/>
    <n v="677"/>
    <n v="149"/>
    <s v=""/>
    <n v="0"/>
    <n v="0"/>
    <n v="0"/>
    <s v=""/>
    <s v=""/>
    <n v="100620"/>
    <n v="0"/>
    <n v="0"/>
  </r>
  <r>
    <s v="WA"/>
    <x v="11"/>
    <d v="2021-03-01T00:00:00"/>
    <s v="Vaccin"/>
    <n v="10"/>
    <n v="10000"/>
    <n v="2021103805"/>
    <d v="2023-10-23T00:00:00"/>
    <n v="0"/>
    <n v="0"/>
    <d v="2023-04-28T00:00:00"/>
    <x v="2"/>
    <s v="AVAT"/>
    <d v="2021-12-26T00:00:00"/>
    <n v="0"/>
    <n v="0"/>
    <m/>
    <n v="3938253"/>
    <n v="4775496"/>
    <n v="30039428"/>
    <d v="2021-12-26T00:00:00"/>
    <d v="2021-06-24T00:00:00"/>
    <d v="2021-02-26T00:00:00"/>
    <d v="2023-02-16T00:00:00"/>
    <n v="603"/>
    <n v="418"/>
    <n v="6532"/>
    <n v="489"/>
    <n v="21"/>
    <n v="179"/>
    <n v="0"/>
    <n v="0"/>
    <n v="0"/>
    <n v="0"/>
    <s v=""/>
    <n v="10000"/>
    <n v="0"/>
    <n v="0"/>
  </r>
  <r>
    <s v="WA"/>
    <x v="11"/>
    <d v="2021-03-01T00:00:00"/>
    <s v="Vaccin"/>
    <n v="10"/>
    <n v="264000"/>
    <n v="2021103805"/>
    <d v="2023-10-23T00:00:00"/>
    <n v="264000"/>
    <n v="0"/>
    <d v="2023-04-28T00:00:00"/>
    <x v="2"/>
    <s v="AVAT"/>
    <d v="2021-12-31T00:00:00"/>
    <n v="0"/>
    <n v="0"/>
    <m/>
    <n v="3938253"/>
    <n v="4775496"/>
    <n v="30039428"/>
    <d v="2021-12-31T00:00:00"/>
    <d v="2021-06-24T00:00:00"/>
    <d v="2021-02-26T00:00:00"/>
    <d v="2023-02-16T00:00:00"/>
    <n v="603"/>
    <n v="413"/>
    <n v="6532"/>
    <n v="484"/>
    <n v="0"/>
    <n v="179"/>
    <n v="0"/>
    <n v="0"/>
    <n v="264000"/>
    <n v="1475"/>
    <n v="1"/>
    <n v="0"/>
    <n v="0"/>
    <n v="0"/>
  </r>
  <r>
    <s v="WA"/>
    <x v="11"/>
    <d v="2021-03-01T00:00:00"/>
    <s v="Vaccin"/>
    <n v="10"/>
    <n v="208540"/>
    <n v="2021103806"/>
    <d v="2023-10-23T00:00:00"/>
    <n v="130340"/>
    <n v="0"/>
    <d v="2023-04-28T00:00:00"/>
    <x v="2"/>
    <s v="AVAT"/>
    <d v="2022-01-01T00:00:00"/>
    <n v="0"/>
    <n v="0"/>
    <m/>
    <n v="3938253"/>
    <n v="4775496"/>
    <n v="30039428"/>
    <d v="2022-01-01T00:00:00"/>
    <d v="2021-06-24T00:00:00"/>
    <d v="2021-02-26T00:00:00"/>
    <d v="2023-02-16T00:00:00"/>
    <n v="603"/>
    <n v="412"/>
    <n v="6532"/>
    <n v="483"/>
    <n v="162"/>
    <n v="179"/>
    <n v="0"/>
    <n v="0"/>
    <n v="130340"/>
    <n v="729"/>
    <n v="0.77777777777777779"/>
    <n v="78200"/>
    <n v="0"/>
    <n v="0"/>
  </r>
  <r>
    <s v="WA"/>
    <x v="11"/>
    <d v="2021-03-01T00:00:00"/>
    <s v="Vaccin"/>
    <n v="10"/>
    <n v="156150"/>
    <n v="2021082522"/>
    <d v="2023-10-18T00:00:00"/>
    <n v="0"/>
    <n v="0"/>
    <d v="2023-04-28T00:00:00"/>
    <x v="2"/>
    <s v="AVAT"/>
    <d v="2021-10-25T00:00:00"/>
    <n v="0"/>
    <n v="0"/>
    <m/>
    <n v="3938253"/>
    <n v="4775496"/>
    <n v="30039428"/>
    <d v="2021-10-25T00:00:00"/>
    <d v="2021-06-24T00:00:00"/>
    <d v="2021-02-26T00:00:00"/>
    <d v="2023-02-16T00:00:00"/>
    <n v="603"/>
    <n v="480"/>
    <n v="6532"/>
    <n v="551"/>
    <n v="284"/>
    <n v="174"/>
    <n v="0"/>
    <n v="0"/>
    <n v="0"/>
    <n v="0"/>
    <s v=""/>
    <n v="156150"/>
    <n v="0"/>
    <n v="0"/>
  </r>
  <r>
    <s v="WA"/>
    <x v="11"/>
    <d v="2021-03-01T00:00:00"/>
    <s v="Vaccin"/>
    <n v="10"/>
    <n v="156070"/>
    <n v="2021103471"/>
    <d v="2023-10-04T00:00:00"/>
    <n v="0"/>
    <n v="0"/>
    <d v="2023-04-28T00:00:00"/>
    <x v="2"/>
    <s v="AVAT"/>
    <d v="2021-12-26T00:00:00"/>
    <n v="0"/>
    <n v="0"/>
    <m/>
    <n v="3938253"/>
    <n v="4775496"/>
    <n v="30039428"/>
    <d v="2021-12-26T00:00:00"/>
    <d v="2021-06-24T00:00:00"/>
    <d v="2021-02-26T00:00:00"/>
    <d v="2023-02-16T00:00:00"/>
    <n v="603"/>
    <n v="418"/>
    <n v="6532"/>
    <n v="489"/>
    <n v="320"/>
    <n v="160"/>
    <n v="0"/>
    <n v="0"/>
    <n v="0"/>
    <n v="0"/>
    <s v=""/>
    <n v="156070"/>
    <n v="0"/>
    <n v="0"/>
  </r>
  <r>
    <s v="WA"/>
    <x v="11"/>
    <d v="2021-03-01T00:00:00"/>
    <s v="Vaccin"/>
    <n v="10"/>
    <n v="156015"/>
    <n v="2021103449"/>
    <d v="2023-10-03T00:00:00"/>
    <n v="28314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256"/>
    <n v="159"/>
    <n v="0"/>
    <n v="0"/>
    <n v="28314"/>
    <n v="179"/>
    <s v=""/>
    <n v="127701"/>
    <n v="0"/>
    <n v="0"/>
  </r>
  <r>
    <s v="WA"/>
    <x v="11"/>
    <d v="2021-03-01T00:00:00"/>
    <s v="Vaccin"/>
    <n v="10"/>
    <n v="155655"/>
    <n v="2021103450"/>
    <d v="2023-10-03T00:00:00"/>
    <n v="0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312"/>
    <n v="159"/>
    <n v="0"/>
    <n v="0"/>
    <n v="0"/>
    <n v="0"/>
    <s v=""/>
    <n v="155655"/>
    <n v="0"/>
    <n v="0"/>
  </r>
  <r>
    <s v="WA"/>
    <x v="11"/>
    <d v="2021-03-01T00:00:00"/>
    <s v="Vaccin"/>
    <n v="10"/>
    <n v="19038"/>
    <n v="2021103451"/>
    <d v="2023-10-03T00:00:00"/>
    <n v="808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37"/>
    <n v="159"/>
    <n v="0"/>
    <n v="0"/>
    <n v="808"/>
    <n v="6"/>
    <s v=""/>
    <n v="18230"/>
    <n v="0"/>
    <n v="0"/>
  </r>
  <r>
    <s v="WA"/>
    <x v="11"/>
    <d v="2021-03-01T00:00:00"/>
    <s v="Vaccin"/>
    <n v="10"/>
    <n v="152502"/>
    <n v="2021103432"/>
    <d v="2023-10-02T00:00:00"/>
    <n v="0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306"/>
    <n v="158"/>
    <n v="0"/>
    <n v="0"/>
    <n v="0"/>
    <n v="0"/>
    <s v=""/>
    <n v="152502"/>
    <n v="0"/>
    <n v="0"/>
  </r>
  <r>
    <s v="WA"/>
    <x v="11"/>
    <d v="2021-03-01T00:00:00"/>
    <s v="Vaccin"/>
    <n v="10"/>
    <n v="156315"/>
    <n v="2021103433"/>
    <d v="2023-10-02T00:00:00"/>
    <n v="156315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0"/>
    <n v="158"/>
    <n v="0"/>
    <n v="0"/>
    <n v="156315"/>
    <n v="990"/>
    <n v="1"/>
    <n v="0"/>
    <n v="0"/>
    <n v="0"/>
  </r>
  <r>
    <s v="WA"/>
    <x v="11"/>
    <d v="2021-03-01T00:00:00"/>
    <s v="Vaccin"/>
    <n v="10"/>
    <n v="156075"/>
    <n v="2021103434"/>
    <d v="2023-10-02T00:00:00"/>
    <n v="1200"/>
    <n v="0"/>
    <d v="2023-04-28T00:00:00"/>
    <x v="2"/>
    <s v="COVAX"/>
    <d v="2021-12-16T00:00:00"/>
    <n v="0"/>
    <n v="0"/>
    <m/>
    <n v="3938253"/>
    <n v="11587661"/>
    <n v="30039428"/>
    <d v="2021-12-16T00:00:00"/>
    <d v="2021-06-24T00:00:00"/>
    <d v="2021-02-26T00:00:00"/>
    <d v="2023-02-16T00:00:00"/>
    <n v="603"/>
    <n v="428"/>
    <n v="6532"/>
    <n v="499"/>
    <n v="311"/>
    <n v="158"/>
    <n v="0"/>
    <n v="0"/>
    <n v="1200"/>
    <n v="8"/>
    <s v=""/>
    <n v="154875"/>
    <n v="0"/>
    <n v="0"/>
  </r>
  <r>
    <s v="WA"/>
    <x v="11"/>
    <d v="2021-03-01T00:00:00"/>
    <s v="Vaccin"/>
    <n v="10"/>
    <n v="97540"/>
    <n v="2021093282"/>
    <d v="2023-09-24T00:00:00"/>
    <n v="0"/>
    <n v="0"/>
    <d v="2023-04-28T00:00:00"/>
    <x v="2"/>
    <s v="AVAT"/>
    <d v="2021-12-26T00:00:00"/>
    <n v="0"/>
    <n v="0"/>
    <m/>
    <n v="3938253"/>
    <n v="4775496"/>
    <n v="30039428"/>
    <d v="2021-12-26T00:00:00"/>
    <d v="2021-06-24T00:00:00"/>
    <d v="2021-02-26T00:00:00"/>
    <d v="2023-02-16T00:00:00"/>
    <n v="603"/>
    <n v="418"/>
    <n v="6532"/>
    <n v="489"/>
    <n v="200"/>
    <n v="150"/>
    <n v="0"/>
    <n v="0"/>
    <n v="0"/>
    <n v="0"/>
    <s v=""/>
    <n v="97540"/>
    <n v="0"/>
    <n v="0"/>
  </r>
  <r>
    <s v="WA"/>
    <x v="11"/>
    <d v="2021-03-01T00:00:00"/>
    <s v="Vaccin"/>
    <n v="10"/>
    <n v="58800"/>
    <n v="2021093282"/>
    <d v="2023-09-24T00:00:00"/>
    <n v="0"/>
    <n v="0"/>
    <d v="2023-04-28T00:00:00"/>
    <x v="2"/>
    <s v="AVAT"/>
    <d v="2021-12-27T00:00:00"/>
    <n v="0"/>
    <n v="0"/>
    <m/>
    <n v="3938253"/>
    <n v="4775496"/>
    <n v="30039428"/>
    <d v="2021-12-27T00:00:00"/>
    <d v="2021-06-24T00:00:00"/>
    <d v="2021-02-26T00:00:00"/>
    <d v="2023-02-16T00:00:00"/>
    <n v="603"/>
    <n v="417"/>
    <n v="6532"/>
    <n v="488"/>
    <n v="121"/>
    <n v="150"/>
    <n v="0"/>
    <n v="0"/>
    <n v="0"/>
    <n v="0"/>
    <s v=""/>
    <n v="58800"/>
    <n v="0"/>
    <n v="0"/>
  </r>
  <r>
    <s v="WA"/>
    <x v="11"/>
    <d v="2021-03-01T00:00:00"/>
    <s v="Vaccin"/>
    <n v="10"/>
    <n v="50000"/>
    <n v="2021122925"/>
    <d v="2023-09-24T00:00:00"/>
    <n v="0"/>
    <n v="0"/>
    <d v="2023-04-28T00:00:00"/>
    <x v="2"/>
    <s v="AVAT"/>
    <d v="2021-12-28T00:00:00"/>
    <n v="0"/>
    <n v="0"/>
    <m/>
    <n v="3938253"/>
    <n v="4775496"/>
    <n v="30039428"/>
    <d v="2021-12-28T00:00:00"/>
    <d v="2021-06-24T00:00:00"/>
    <d v="2021-02-26T00:00:00"/>
    <d v="2023-02-16T00:00:00"/>
    <n v="603"/>
    <n v="416"/>
    <n v="6532"/>
    <n v="487"/>
    <n v="103"/>
    <n v="150"/>
    <n v="0"/>
    <n v="0"/>
    <n v="0"/>
    <n v="0"/>
    <s v=""/>
    <n v="50000"/>
    <n v="0"/>
    <n v="0"/>
  </r>
  <r>
    <s v="WA"/>
    <x v="11"/>
    <d v="2021-03-01T00:00:00"/>
    <s v="Vaccin"/>
    <n v="10"/>
    <n v="155940"/>
    <n v="2021093209"/>
    <d v="2023-09-20T00:00:00"/>
    <n v="0"/>
    <n v="0"/>
    <d v="2023-04-28T00:00:00"/>
    <x v="2"/>
    <s v="AVAT"/>
    <d v="2021-12-27T00:00:00"/>
    <n v="0"/>
    <n v="0"/>
    <m/>
    <n v="3938253"/>
    <n v="4775496"/>
    <n v="30039428"/>
    <d v="2021-12-27T00:00:00"/>
    <d v="2021-06-24T00:00:00"/>
    <d v="2021-02-26T00:00:00"/>
    <d v="2023-02-16T00:00:00"/>
    <n v="603"/>
    <n v="417"/>
    <n v="6532"/>
    <n v="488"/>
    <n v="320"/>
    <n v="146"/>
    <n v="0"/>
    <n v="0"/>
    <n v="0"/>
    <n v="0"/>
    <s v=""/>
    <n v="155940"/>
    <n v="0"/>
    <n v="0"/>
  </r>
  <r>
    <s v="WA"/>
    <x v="11"/>
    <d v="2021-03-01T00:00:00"/>
    <s v="Vaccin"/>
    <n v="10"/>
    <n v="100000"/>
    <n v="2021122910"/>
    <d v="2023-09-20T00:00:00"/>
    <n v="0"/>
    <n v="0"/>
    <d v="2023-04-28T00:00:00"/>
    <x v="2"/>
    <s v="AVAT"/>
    <d v="2021-12-28T00:00:00"/>
    <n v="0"/>
    <n v="0"/>
    <m/>
    <n v="3938253"/>
    <n v="4775496"/>
    <n v="30039428"/>
    <d v="2021-12-28T00:00:00"/>
    <d v="2021-06-24T00:00:00"/>
    <d v="2021-02-26T00:00:00"/>
    <d v="2023-02-16T00:00:00"/>
    <n v="603"/>
    <n v="416"/>
    <n v="6532"/>
    <n v="487"/>
    <n v="206"/>
    <n v="146"/>
    <n v="0"/>
    <n v="0"/>
    <n v="0"/>
    <n v="0"/>
    <s v=""/>
    <n v="100000"/>
    <n v="0"/>
    <n v="0"/>
  </r>
  <r>
    <s v="WA"/>
    <x v="11"/>
    <d v="2021-03-01T00:00:00"/>
    <s v="Vaccin"/>
    <n v="10"/>
    <n v="94000"/>
    <n v="2021093056"/>
    <d v="2023-09-19T00:00:00"/>
    <n v="92800"/>
    <n v="0"/>
    <d v="2023-04-28T00:00:00"/>
    <x v="2"/>
    <s v="AVAT"/>
    <d v="2022-01-01T00:00:00"/>
    <n v="0"/>
    <n v="0"/>
    <m/>
    <n v="3938253"/>
    <n v="4775496"/>
    <n v="30039428"/>
    <d v="2022-01-01T00:00:00"/>
    <d v="2021-06-24T00:00:00"/>
    <d v="2021-02-26T00:00:00"/>
    <d v="2023-02-16T00:00:00"/>
    <n v="603"/>
    <n v="412"/>
    <n v="6532"/>
    <n v="483"/>
    <n v="3"/>
    <n v="145"/>
    <n v="0"/>
    <n v="0"/>
    <n v="92800"/>
    <n v="640"/>
    <n v="0.99531250000000004"/>
    <n v="1200"/>
    <n v="0"/>
    <n v="0"/>
  </r>
  <r>
    <s v="WA"/>
    <x v="11"/>
    <d v="2021-03-01T00:00:00"/>
    <s v="Vaccin"/>
    <n v="10"/>
    <n v="140655"/>
    <n v="2021093093"/>
    <d v="2023-09-13T00:00:00"/>
    <n v="0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270"/>
    <n v="139"/>
    <n v="0"/>
    <n v="0"/>
    <n v="0"/>
    <n v="0"/>
    <s v=""/>
    <n v="140655"/>
    <n v="0"/>
    <n v="0"/>
  </r>
  <r>
    <s v="WA"/>
    <x v="11"/>
    <d v="2021-03-01T00:00:00"/>
    <s v="Vaccin"/>
    <n v="10"/>
    <n v="52293"/>
    <n v="2021093100"/>
    <d v="2023-09-13T00:00:00"/>
    <n v="1024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99"/>
    <n v="139"/>
    <n v="0"/>
    <n v="0"/>
    <n v="1024"/>
    <n v="8"/>
    <s v=""/>
    <n v="51269"/>
    <n v="0"/>
    <n v="0"/>
  </r>
  <r>
    <s v="WA"/>
    <x v="11"/>
    <d v="2021-03-01T00:00:00"/>
    <s v="Vaccin"/>
    <n v="10"/>
    <n v="3462"/>
    <n v="2021093076"/>
    <d v="2023-09-12T00:00:00"/>
    <n v="1668"/>
    <n v="0"/>
    <d v="2023-04-28T00:00:00"/>
    <x v="2"/>
    <s v="COVAX"/>
    <d v="2021-11-23T00:00:00"/>
    <n v="0"/>
    <n v="0"/>
    <m/>
    <n v="3938253"/>
    <n v="11587661"/>
    <n v="30039428"/>
    <d v="2021-11-23T00:00:00"/>
    <d v="2021-06-24T00:00:00"/>
    <d v="2021-02-26T00:00:00"/>
    <d v="2023-02-16T00:00:00"/>
    <n v="603"/>
    <n v="451"/>
    <n v="6532"/>
    <n v="522"/>
    <n v="4"/>
    <n v="138"/>
    <n v="0"/>
    <n v="0"/>
    <n v="1668"/>
    <n v="13"/>
    <n v="0.69230769230769229"/>
    <n v="1794"/>
    <n v="0"/>
    <n v="0"/>
  </r>
  <r>
    <s v="WA"/>
    <x v="11"/>
    <d v="2021-03-01T00:00:00"/>
    <s v="Vaccin"/>
    <n v="10"/>
    <n v="118800"/>
    <n v="2021093077"/>
    <d v="2023-09-12T00:00:00"/>
    <n v="16"/>
    <n v="0"/>
    <d v="2023-04-28T00:00:00"/>
    <x v="2"/>
    <s v="COVAX"/>
    <d v="2021-11-23T00:00:00"/>
    <n v="0"/>
    <n v="0"/>
    <m/>
    <n v="3938253"/>
    <n v="11587661"/>
    <n v="30039428"/>
    <d v="2021-11-23T00:00:00"/>
    <d v="2021-06-24T00:00:00"/>
    <d v="2021-02-26T00:00:00"/>
    <d v="2023-02-16T00:00:00"/>
    <n v="603"/>
    <n v="451"/>
    <n v="6532"/>
    <n v="522"/>
    <n v="228"/>
    <n v="138"/>
    <n v="0"/>
    <n v="0"/>
    <n v="16"/>
    <n v="1"/>
    <s v=""/>
    <n v="118784"/>
    <n v="0"/>
    <n v="0"/>
  </r>
  <r>
    <s v="WA"/>
    <x v="11"/>
    <d v="2021-03-01T00:00:00"/>
    <s v="Vaccin"/>
    <n v="10"/>
    <n v="157425"/>
    <n v="2021093091"/>
    <d v="2023-09-12T00:00:00"/>
    <n v="0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303"/>
    <n v="138"/>
    <n v="0"/>
    <n v="0"/>
    <n v="0"/>
    <n v="0"/>
    <s v=""/>
    <n v="157425"/>
    <n v="0"/>
    <n v="0"/>
  </r>
  <r>
    <s v="WA"/>
    <x v="11"/>
    <d v="2021-03-01T00:00:00"/>
    <s v="Vaccin"/>
    <n v="10"/>
    <n v="156075"/>
    <n v="2021093092"/>
    <d v="2023-09-12T00:00:00"/>
    <n v="0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300"/>
    <n v="138"/>
    <n v="0"/>
    <n v="0"/>
    <n v="0"/>
    <n v="0"/>
    <s v=""/>
    <n v="156075"/>
    <n v="0"/>
    <n v="0"/>
  </r>
  <r>
    <s v="WA"/>
    <x v="11"/>
    <d v="2021-03-01T00:00:00"/>
    <s v="Vaccin"/>
    <n v="10"/>
    <n v="15000"/>
    <n v="2021093093"/>
    <d v="2023-09-12T00:00:00"/>
    <n v="654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28"/>
    <n v="138"/>
    <n v="0"/>
    <n v="0"/>
    <n v="654"/>
    <n v="5"/>
    <s v=""/>
    <n v="14346"/>
    <n v="0"/>
    <n v="0"/>
  </r>
  <r>
    <s v="WA"/>
    <x v="11"/>
    <d v="2021-03-01T00:00:00"/>
    <s v="Vaccin"/>
    <n v="10"/>
    <n v="155235"/>
    <n v="2021093094"/>
    <d v="2023-09-12T00:00:00"/>
    <n v="3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298"/>
    <n v="138"/>
    <n v="0"/>
    <n v="0"/>
    <n v="3"/>
    <n v="1"/>
    <s v=""/>
    <n v="155232"/>
    <n v="0"/>
    <n v="0"/>
  </r>
  <r>
    <s v="WA"/>
    <x v="11"/>
    <d v="2021-03-01T00:00:00"/>
    <s v="Vaccin"/>
    <n v="10"/>
    <n v="37455"/>
    <n v="2021093077"/>
    <d v="2023-09-11T00:00:00"/>
    <n v="0"/>
    <n v="0"/>
    <d v="2023-04-28T00:00:00"/>
    <x v="2"/>
    <s v="COVAX"/>
    <d v="2021-11-24T00:00:00"/>
    <n v="0"/>
    <n v="0"/>
    <m/>
    <n v="3938253"/>
    <n v="11587661"/>
    <n v="30039428"/>
    <d v="2021-11-24T00:00:00"/>
    <d v="2021-06-24T00:00:00"/>
    <d v="2021-02-26T00:00:00"/>
    <d v="2023-02-16T00:00:00"/>
    <n v="603"/>
    <n v="450"/>
    <n v="6532"/>
    <n v="521"/>
    <n v="72"/>
    <n v="137"/>
    <n v="0"/>
    <n v="0"/>
    <n v="0"/>
    <n v="0"/>
    <s v=""/>
    <n v="37455"/>
    <n v="0"/>
    <n v="0"/>
  </r>
  <r>
    <s v="WA"/>
    <x v="11"/>
    <d v="2021-03-01T00:00:00"/>
    <s v="Vaccin"/>
    <n v="10"/>
    <n v="49120"/>
    <n v="2021093056"/>
    <d v="2023-09-10T00:00:00"/>
    <n v="0"/>
    <n v="0"/>
    <d v="2023-04-28T00:00:00"/>
    <x v="2"/>
    <s v="AVAT"/>
    <d v="2021-12-27T00:00:00"/>
    <n v="0"/>
    <n v="0"/>
    <m/>
    <n v="3938253"/>
    <n v="4775496"/>
    <n v="30039428"/>
    <d v="2021-12-27T00:00:00"/>
    <d v="2021-06-24T00:00:00"/>
    <d v="2021-02-26T00:00:00"/>
    <d v="2023-02-16T00:00:00"/>
    <n v="603"/>
    <n v="417"/>
    <n v="6532"/>
    <n v="488"/>
    <n v="101"/>
    <n v="136"/>
    <n v="0"/>
    <n v="0"/>
    <n v="0"/>
    <n v="0"/>
    <s v=""/>
    <n v="49120"/>
    <n v="0"/>
    <n v="0"/>
  </r>
  <r>
    <s v="WA"/>
    <x v="11"/>
    <d v="2021-03-01T00:00:00"/>
    <s v="Vaccin"/>
    <n v="10"/>
    <n v="154930"/>
    <n v="2021082477"/>
    <d v="2023-08-27T00:00:00"/>
    <n v="0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287"/>
    <n v="122"/>
    <n v="0"/>
    <n v="0"/>
    <n v="0"/>
    <n v="0"/>
    <s v=""/>
    <n v="154930"/>
    <n v="0"/>
    <n v="0"/>
  </r>
  <r>
    <s v="WA"/>
    <x v="11"/>
    <d v="2021-03-01T00:00:00"/>
    <s v="Vaccin"/>
    <n v="10"/>
    <n v="2800"/>
    <n v="2021082734"/>
    <d v="2023-08-27T00:00:00"/>
    <n v="0"/>
    <n v="0"/>
    <d v="2023-04-28T00:00:00"/>
    <x v="2"/>
    <s v="AVAT"/>
    <d v="2021-10-27T00:00:00"/>
    <n v="0"/>
    <n v="0"/>
    <m/>
    <n v="3938253"/>
    <n v="4775496"/>
    <n v="30039428"/>
    <d v="2021-10-27T00:00:00"/>
    <d v="2021-06-24T00:00:00"/>
    <d v="2021-02-26T00:00:00"/>
    <d v="2023-02-16T00:00:00"/>
    <n v="603"/>
    <n v="478"/>
    <n v="6532"/>
    <n v="549"/>
    <n v="6"/>
    <n v="122"/>
    <n v="0"/>
    <n v="0"/>
    <n v="0"/>
    <n v="0"/>
    <s v=""/>
    <n v="2800"/>
    <n v="0"/>
    <n v="0"/>
  </r>
  <r>
    <s v="WA"/>
    <x v="11"/>
    <d v="2021-03-01T00:00:00"/>
    <s v="Vaccin"/>
    <n v="10"/>
    <n v="211200"/>
    <n v="2021082734"/>
    <d v="2023-08-27T00:00:00"/>
    <n v="99300"/>
    <n v="0"/>
    <d v="2023-04-28T00:00:00"/>
    <x v="2"/>
    <s v="AVAT"/>
    <d v="2021-10-28T00:00:00"/>
    <n v="0"/>
    <n v="0"/>
    <m/>
    <n v="3938253"/>
    <n v="4775496"/>
    <n v="30039428"/>
    <d v="2021-10-28T00:00:00"/>
    <d v="2021-06-24T00:00:00"/>
    <d v="2021-02-26T00:00:00"/>
    <d v="2023-02-16T00:00:00"/>
    <n v="603"/>
    <n v="477"/>
    <n v="6532"/>
    <n v="548"/>
    <n v="205"/>
    <n v="122"/>
    <n v="0"/>
    <n v="0"/>
    <n v="99300"/>
    <n v="814"/>
    <n v="0.74815724815724816"/>
    <n v="111900"/>
    <n v="0"/>
    <n v="0"/>
  </r>
  <r>
    <s v="WA"/>
    <x v="11"/>
    <d v="2021-03-01T00:00:00"/>
    <s v="Vaccin"/>
    <n v="10"/>
    <n v="1600"/>
    <n v="2021082545"/>
    <d v="2023-08-19T00:00:00"/>
    <n v="0"/>
    <n v="0"/>
    <d v="2023-04-28T00:00:00"/>
    <x v="2"/>
    <s v="AVAT"/>
    <d v="2021-10-25T00:00:00"/>
    <n v="0"/>
    <n v="0"/>
    <m/>
    <n v="3938253"/>
    <n v="4775496"/>
    <n v="30039428"/>
    <d v="2021-10-25T00:00:00"/>
    <d v="2021-06-24T00:00:00"/>
    <d v="2021-02-26T00:00:00"/>
    <d v="2023-02-16T00:00:00"/>
    <n v="603"/>
    <n v="480"/>
    <n v="6532"/>
    <n v="551"/>
    <n v="3"/>
    <n v="114"/>
    <n v="0"/>
    <n v="0"/>
    <n v="0"/>
    <n v="0"/>
    <s v=""/>
    <n v="1600"/>
    <n v="0"/>
    <n v="0"/>
  </r>
  <r>
    <s v="WA"/>
    <x v="11"/>
    <d v="2021-03-01T00:00:00"/>
    <s v="Vaccin"/>
    <n v="10"/>
    <n v="155420"/>
    <n v="2021082545"/>
    <d v="2023-08-19T00:00:00"/>
    <n v="0"/>
    <n v="0"/>
    <d v="2023-04-28T00:00:00"/>
    <x v="2"/>
    <s v="AVAT"/>
    <d v="2021-10-27T00:00:00"/>
    <n v="0"/>
    <n v="0"/>
    <m/>
    <n v="3938253"/>
    <n v="4775496"/>
    <n v="30039428"/>
    <d v="2021-10-27T00:00:00"/>
    <d v="2021-06-24T00:00:00"/>
    <d v="2021-02-26T00:00:00"/>
    <d v="2023-02-16T00:00:00"/>
    <n v="603"/>
    <n v="478"/>
    <n v="6532"/>
    <n v="549"/>
    <n v="284"/>
    <n v="114"/>
    <n v="0"/>
    <n v="0"/>
    <n v="0"/>
    <n v="0"/>
    <s v=""/>
    <n v="155420"/>
    <n v="0"/>
    <n v="0"/>
  </r>
  <r>
    <s v="WA"/>
    <x v="11"/>
    <d v="2021-03-01T00:00:00"/>
    <s v="Vaccin"/>
    <n v="10"/>
    <n v="107911"/>
    <n v="2021082520"/>
    <d v="2023-08-18T00:00:00"/>
    <n v="0"/>
    <n v="0"/>
    <d v="2023-04-28T00:00:00"/>
    <x v="2"/>
    <s v="AVAT"/>
    <d v="2021-10-24T00:00:00"/>
    <n v="0"/>
    <n v="0"/>
    <m/>
    <n v="3938253"/>
    <n v="4775496"/>
    <n v="30039428"/>
    <d v="2021-10-24T00:00:00"/>
    <d v="2021-06-24T00:00:00"/>
    <d v="2021-02-26T00:00:00"/>
    <d v="2023-02-16T00:00:00"/>
    <n v="603"/>
    <n v="481"/>
    <n v="6532"/>
    <n v="552"/>
    <n v="196"/>
    <n v="113"/>
    <n v="0"/>
    <n v="0"/>
    <n v="0"/>
    <n v="0"/>
    <s v=""/>
    <n v="107911"/>
    <n v="0"/>
    <n v="0"/>
  </r>
  <r>
    <s v="WA"/>
    <x v="11"/>
    <d v="2021-03-01T00:00:00"/>
    <s v="Vaccin"/>
    <n v="10"/>
    <n v="156000"/>
    <n v="2021082521"/>
    <d v="2023-08-18T00:00:00"/>
    <n v="0"/>
    <n v="0"/>
    <d v="2023-04-28T00:00:00"/>
    <x v="2"/>
    <s v="AVAT"/>
    <d v="2021-10-24T00:00:00"/>
    <n v="0"/>
    <n v="0"/>
    <m/>
    <n v="3938253"/>
    <n v="4775496"/>
    <n v="30039428"/>
    <d v="2021-10-24T00:00:00"/>
    <d v="2021-06-24T00:00:00"/>
    <d v="2021-02-26T00:00:00"/>
    <d v="2023-02-16T00:00:00"/>
    <n v="603"/>
    <n v="481"/>
    <n v="6532"/>
    <n v="552"/>
    <n v="283"/>
    <n v="113"/>
    <n v="0"/>
    <n v="0"/>
    <n v="0"/>
    <n v="0"/>
    <s v=""/>
    <n v="156000"/>
    <n v="0"/>
    <n v="0"/>
  </r>
  <r>
    <s v="WA"/>
    <x v="11"/>
    <d v="2021-03-01T00:00:00"/>
    <s v="Vaccin"/>
    <n v="10"/>
    <n v="190"/>
    <n v="2021082521"/>
    <d v="2023-08-18T00:00:00"/>
    <n v="0"/>
    <n v="0"/>
    <d v="2023-04-28T00:00:00"/>
    <x v="2"/>
    <s v="AVAT"/>
    <d v="2021-10-25T00:00:00"/>
    <n v="0"/>
    <n v="0"/>
    <m/>
    <n v="3938253"/>
    <n v="4775496"/>
    <n v="30039428"/>
    <d v="2021-10-25T00:00:00"/>
    <d v="2021-06-24T00:00:00"/>
    <d v="2021-02-26T00:00:00"/>
    <d v="2023-02-16T00:00:00"/>
    <n v="603"/>
    <n v="480"/>
    <n v="6532"/>
    <n v="551"/>
    <n v="1"/>
    <n v="113"/>
    <n v="0"/>
    <n v="0"/>
    <n v="0"/>
    <n v="0"/>
    <s v=""/>
    <n v="190"/>
    <n v="0"/>
    <n v="0"/>
  </r>
  <r>
    <s v="WA"/>
    <x v="11"/>
    <d v="2021-03-01T00:00:00"/>
    <s v="Vaccin"/>
    <n v="10"/>
    <n v="86880"/>
    <n v="2021082498"/>
    <d v="2023-08-17T00:00:00"/>
    <n v="0"/>
    <n v="0"/>
    <d v="2023-04-28T00:00:00"/>
    <x v="2"/>
    <s v="AVAT"/>
    <d v="2021-10-05T00:00:00"/>
    <n v="0"/>
    <n v="0"/>
    <m/>
    <n v="3938253"/>
    <n v="4775496"/>
    <n v="30039428"/>
    <d v="2021-10-05T00:00:00"/>
    <d v="2021-06-24T00:00:00"/>
    <d v="2021-02-26T00:00:00"/>
    <d v="2023-02-16T00:00:00"/>
    <n v="603"/>
    <n v="500"/>
    <n v="6532"/>
    <n v="571"/>
    <n v="153"/>
    <n v="112"/>
    <n v="0"/>
    <n v="0"/>
    <n v="0"/>
    <n v="0"/>
    <s v=""/>
    <n v="86880"/>
    <n v="0"/>
    <n v="0"/>
  </r>
  <r>
    <s v="WA"/>
    <x v="11"/>
    <d v="2021-03-01T00:00:00"/>
    <s v="Vaccin"/>
    <n v="10"/>
    <n v="156130"/>
    <n v="2021082471"/>
    <d v="2023-08-16T00:00:00"/>
    <n v="0"/>
    <n v="0"/>
    <d v="2023-04-28T00:00:00"/>
    <x v="2"/>
    <s v="COVAX"/>
    <d v="2021-09-29T00:00:00"/>
    <n v="0"/>
    <n v="0"/>
    <m/>
    <n v="3938253"/>
    <n v="11587661"/>
    <n v="30039428"/>
    <d v="2021-09-29T00:00:00"/>
    <d v="2021-06-24T00:00:00"/>
    <d v="2021-02-26T00:00:00"/>
    <d v="2023-02-16T00:00:00"/>
    <n v="603"/>
    <n v="506"/>
    <n v="6532"/>
    <n v="577"/>
    <n v="271"/>
    <n v="111"/>
    <n v="0"/>
    <n v="0"/>
    <n v="0"/>
    <n v="0"/>
    <s v=""/>
    <n v="156130"/>
    <n v="0"/>
    <n v="0"/>
  </r>
  <r>
    <s v="WA"/>
    <x v="11"/>
    <d v="2021-03-01T00:00:00"/>
    <s v="Vaccin"/>
    <n v="10"/>
    <n v="33600"/>
    <n v="2021082478"/>
    <d v="2023-08-16T00:00:00"/>
    <n v="0"/>
    <n v="0"/>
    <d v="2023-04-28T00:00:00"/>
    <x v="2"/>
    <s v="COVAX"/>
    <d v="2021-09-29T00:00:00"/>
    <n v="0"/>
    <n v="0"/>
    <m/>
    <n v="3938253"/>
    <n v="11587661"/>
    <n v="30039428"/>
    <d v="2021-09-29T00:00:00"/>
    <d v="2021-06-24T00:00:00"/>
    <d v="2021-02-26T00:00:00"/>
    <d v="2023-02-16T00:00:00"/>
    <n v="603"/>
    <n v="506"/>
    <n v="6532"/>
    <n v="577"/>
    <n v="59"/>
    <n v="111"/>
    <n v="0"/>
    <n v="0"/>
    <n v="0"/>
    <n v="0"/>
    <s v=""/>
    <n v="33600"/>
    <n v="0"/>
    <n v="0"/>
  </r>
  <r>
    <s v="WA"/>
    <x v="11"/>
    <d v="2021-03-01T00:00:00"/>
    <s v="Vaccin"/>
    <n v="10"/>
    <n v="122610"/>
    <n v="2021082478"/>
    <d v="2023-08-16T00:00:00"/>
    <n v="0"/>
    <n v="0"/>
    <d v="2023-04-28T00:00:00"/>
    <x v="2"/>
    <s v="AVAT"/>
    <d v="2021-10-05T00:00:00"/>
    <n v="0"/>
    <n v="0"/>
    <m/>
    <n v="3938253"/>
    <n v="4775496"/>
    <n v="30039428"/>
    <d v="2021-10-05T00:00:00"/>
    <d v="2021-06-24T00:00:00"/>
    <d v="2021-02-26T00:00:00"/>
    <d v="2023-02-16T00:00:00"/>
    <n v="603"/>
    <n v="500"/>
    <n v="6532"/>
    <n v="571"/>
    <n v="215"/>
    <n v="111"/>
    <n v="0"/>
    <n v="0"/>
    <n v="0"/>
    <n v="0"/>
    <s v=""/>
    <n v="122610"/>
    <n v="0"/>
    <n v="0"/>
  </r>
  <r>
    <s v="WA"/>
    <x v="11"/>
    <d v="2021-03-01T00:00:00"/>
    <s v="Vaccin"/>
    <n v="10"/>
    <n v="5550"/>
    <n v="2021082367"/>
    <d v="2023-08-12T00:00:00"/>
    <n v="5400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1"/>
    <n v="107"/>
    <n v="0"/>
    <n v="0"/>
    <n v="5400"/>
    <n v="51"/>
    <n v="0.98039215686274506"/>
    <n v="150"/>
    <n v="0"/>
    <n v="0"/>
  </r>
  <r>
    <s v="WA"/>
    <x v="11"/>
    <d v="2021-03-01T00:00:00"/>
    <s v="Vaccin"/>
    <n v="10"/>
    <n v="154488"/>
    <n v="2021082368"/>
    <d v="2023-08-12T00:00:00"/>
    <n v="79926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138"/>
    <n v="107"/>
    <n v="0"/>
    <n v="0"/>
    <n v="79926"/>
    <n v="747"/>
    <n v="0.81526104417670686"/>
    <n v="74562"/>
    <n v="0"/>
    <n v="0"/>
  </r>
  <r>
    <s v="WA"/>
    <x v="11"/>
    <d v="2021-03-01T00:00:00"/>
    <s v="Vaccin"/>
    <n v="10"/>
    <n v="154383"/>
    <n v="2021082369"/>
    <d v="2023-08-12T00:00:00"/>
    <n v="3600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279"/>
    <n v="107"/>
    <n v="0"/>
    <n v="0"/>
    <n v="3600"/>
    <n v="34"/>
    <s v=""/>
    <n v="150783"/>
    <n v="0"/>
    <n v="0"/>
  </r>
  <r>
    <s v="WA"/>
    <x v="11"/>
    <d v="2021-03-01T00:00:00"/>
    <s v="Vaccin"/>
    <n v="10"/>
    <n v="32379"/>
    <n v="2021082380"/>
    <d v="2023-08-12T00:00:00"/>
    <n v="0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60"/>
    <n v="107"/>
    <n v="0"/>
    <n v="0"/>
    <n v="0"/>
    <n v="0"/>
    <s v=""/>
    <n v="32379"/>
    <n v="0"/>
    <n v="0"/>
  </r>
  <r>
    <s v="WA"/>
    <x v="11"/>
    <d v="2021-03-01T00:00:00"/>
    <s v="Vaccin"/>
    <n v="10"/>
    <n v="34838"/>
    <n v="2021092898"/>
    <d v="2023-08-12T00:00:00"/>
    <n v="28679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12"/>
    <n v="107"/>
    <n v="0"/>
    <n v="0"/>
    <n v="28679"/>
    <n v="269"/>
    <n v="0.95539033457249067"/>
    <n v="6159"/>
    <n v="0"/>
    <n v="0"/>
  </r>
  <r>
    <s v="WA"/>
    <x v="11"/>
    <d v="2021-03-01T00:00:00"/>
    <s v="Vaccin"/>
    <n v="10"/>
    <n v="73780"/>
    <n v="2021082341"/>
    <d v="2023-08-11T00:00:00"/>
    <n v="0"/>
    <n v="0"/>
    <d v="2023-04-28T00:00:00"/>
    <x v="2"/>
    <s v="COVAX"/>
    <d v="2021-09-29T00:00:00"/>
    <n v="0"/>
    <n v="0"/>
    <m/>
    <n v="3938253"/>
    <n v="11587661"/>
    <n v="30039428"/>
    <d v="2021-09-29T00:00:00"/>
    <d v="2021-06-24T00:00:00"/>
    <d v="2021-02-26T00:00:00"/>
    <d v="2023-02-16T00:00:00"/>
    <n v="603"/>
    <n v="506"/>
    <n v="6532"/>
    <n v="577"/>
    <n v="128"/>
    <n v="106"/>
    <n v="0"/>
    <n v="0"/>
    <n v="0"/>
    <n v="0"/>
    <s v=""/>
    <n v="73780"/>
    <n v="0"/>
    <n v="0"/>
  </r>
  <r>
    <s v="WA"/>
    <x v="11"/>
    <d v="2021-03-01T00:00:00"/>
    <s v="Vaccin"/>
    <n v="10"/>
    <n v="20000"/>
    <n v="2021122925"/>
    <d v="2023-07-29T00:00:00"/>
    <n v="0"/>
    <n v="0"/>
    <d v="2023-04-28T00:00:00"/>
    <x v="2"/>
    <s v="AVAT"/>
    <d v="2022-01-01T00:00:00"/>
    <n v="0"/>
    <n v="0"/>
    <m/>
    <n v="3938253"/>
    <n v="4775496"/>
    <n v="30039428"/>
    <d v="2022-01-01T00:00:00"/>
    <d v="2021-06-24T00:00:00"/>
    <d v="2021-02-26T00:00:00"/>
    <d v="2023-02-16T00:00:00"/>
    <n v="603"/>
    <n v="412"/>
    <n v="6532"/>
    <n v="483"/>
    <n v="42"/>
    <n v="93"/>
    <n v="0"/>
    <n v="0"/>
    <n v="0"/>
    <n v="0"/>
    <s v=""/>
    <n v="20000"/>
    <n v="0"/>
    <n v="0"/>
  </r>
  <r>
    <s v="WA"/>
    <x v="11"/>
    <d v="2021-03-01T00:00:00"/>
    <s v="Vaccin"/>
    <n v="10"/>
    <n v="100800"/>
    <n v="2021071918"/>
    <d v="2023-07-23T00:00:00"/>
    <n v="0"/>
    <n v="0"/>
    <d v="2023-04-28T00:00:00"/>
    <x v="2"/>
    <s v="COVAX"/>
    <d v="2021-09-28T00:00:00"/>
    <n v="0"/>
    <n v="0"/>
    <m/>
    <n v="3938253"/>
    <n v="11587661"/>
    <n v="30039428"/>
    <d v="2021-09-28T00:00:00"/>
    <d v="2021-06-24T00:00:00"/>
    <d v="2021-02-26T00:00:00"/>
    <d v="2023-02-16T00:00:00"/>
    <n v="603"/>
    <n v="507"/>
    <n v="6532"/>
    <n v="578"/>
    <n v="175"/>
    <n v="87"/>
    <n v="0"/>
    <n v="0"/>
    <n v="0"/>
    <n v="0"/>
    <s v=""/>
    <n v="100800"/>
    <n v="0"/>
    <n v="0"/>
  </r>
  <r>
    <s v="WA"/>
    <x v="11"/>
    <d v="2021-03-01T00:00:00"/>
    <s v="Vaccin"/>
    <n v="10"/>
    <n v="154470"/>
    <n v="2021071946"/>
    <d v="2023-07-23T00:00:00"/>
    <n v="0"/>
    <n v="0"/>
    <d v="2023-04-28T00:00:00"/>
    <x v="2"/>
    <s v="COVAX"/>
    <d v="2021-09-28T00:00:00"/>
    <n v="0"/>
    <n v="0"/>
    <m/>
    <n v="3938253"/>
    <n v="11587661"/>
    <n v="30039428"/>
    <d v="2021-09-28T00:00:00"/>
    <d v="2021-06-24T00:00:00"/>
    <d v="2021-02-26T00:00:00"/>
    <d v="2023-02-16T00:00:00"/>
    <n v="603"/>
    <n v="507"/>
    <n v="6532"/>
    <n v="578"/>
    <n v="268"/>
    <n v="87"/>
    <n v="0"/>
    <n v="0"/>
    <n v="0"/>
    <n v="0"/>
    <s v=""/>
    <n v="154470"/>
    <n v="0"/>
    <n v="0"/>
  </r>
  <r>
    <s v="WA"/>
    <x v="11"/>
    <d v="2021-03-01T00:00:00"/>
    <s v="Vaccin"/>
    <n v="10"/>
    <n v="26110"/>
    <n v="2021071978"/>
    <d v="2023-07-23T00:00:00"/>
    <n v="0"/>
    <n v="0"/>
    <d v="2023-04-28T00:00:00"/>
    <x v="2"/>
    <s v="COVAX"/>
    <d v="2021-09-28T00:00:00"/>
    <n v="0"/>
    <n v="0"/>
    <m/>
    <n v="3938253"/>
    <n v="11587661"/>
    <n v="30039428"/>
    <d v="2021-09-28T00:00:00"/>
    <d v="2021-06-24T00:00:00"/>
    <d v="2021-02-26T00:00:00"/>
    <d v="2023-02-16T00:00:00"/>
    <n v="603"/>
    <n v="507"/>
    <n v="6532"/>
    <n v="578"/>
    <n v="46"/>
    <n v="87"/>
    <n v="0"/>
    <n v="0"/>
    <n v="0"/>
    <n v="0"/>
    <s v=""/>
    <n v="26110"/>
    <n v="0"/>
    <n v="0"/>
  </r>
  <r>
    <s v="WA"/>
    <x v="11"/>
    <d v="2021-03-01T00:00:00"/>
    <s v="Vaccin"/>
    <n v="10"/>
    <n v="82800"/>
    <n v="2021082341"/>
    <d v="2023-07-23T00:00:00"/>
    <n v="16200"/>
    <n v="0"/>
    <d v="2023-04-28T00:00:00"/>
    <x v="2"/>
    <s v="COVAX"/>
    <d v="2021-09-28T00:00:00"/>
    <n v="0"/>
    <n v="0"/>
    <m/>
    <n v="3938253"/>
    <n v="11587661"/>
    <n v="30039428"/>
    <d v="2021-09-28T00:00:00"/>
    <d v="2021-06-24T00:00:00"/>
    <d v="2021-02-26T00:00:00"/>
    <d v="2023-02-16T00:00:00"/>
    <n v="603"/>
    <n v="507"/>
    <n v="6532"/>
    <n v="578"/>
    <n v="116"/>
    <n v="87"/>
    <n v="0"/>
    <n v="0"/>
    <n v="16200"/>
    <n v="187"/>
    <n v="0.37967914438502676"/>
    <n v="66600"/>
    <n v="0"/>
    <n v="0"/>
  </r>
  <r>
    <s v="WA"/>
    <x v="11"/>
    <d v="2021-03-01T00:00:00"/>
    <s v="Vaccin"/>
    <n v="10"/>
    <n v="35990"/>
    <n v="2021071931"/>
    <d v="2023-07-22T00:00:00"/>
    <n v="20190"/>
    <n v="0"/>
    <d v="2023-04-28T00:00:00"/>
    <x v="2"/>
    <s v="AVAT"/>
    <d v="2022-01-01T00:00:00"/>
    <n v="0"/>
    <n v="0"/>
    <m/>
    <n v="3938253"/>
    <n v="4775496"/>
    <n v="30039428"/>
    <d v="2022-01-01T00:00:00"/>
    <d v="2021-06-24T00:00:00"/>
    <d v="2021-02-26T00:00:00"/>
    <d v="2023-02-16T00:00:00"/>
    <n v="603"/>
    <n v="412"/>
    <n v="6532"/>
    <n v="483"/>
    <n v="33"/>
    <n v="86"/>
    <n v="0"/>
    <n v="0"/>
    <n v="20190"/>
    <n v="235"/>
    <n v="0.8595744680851064"/>
    <n v="15800"/>
    <n v="0"/>
    <n v="0"/>
  </r>
  <r>
    <s v="WA"/>
    <x v="11"/>
    <d v="2021-03-01T00:00:00"/>
    <s v="Vaccin"/>
    <n v="10"/>
    <n v="162820"/>
    <n v="2021071728"/>
    <d v="2023-07-09T00:00:00"/>
    <n v="0"/>
    <n v="0"/>
    <d v="2023-04-28T00:00:00"/>
    <x v="2"/>
    <s v="AVAT"/>
    <d v="2021-09-22T00:00:00"/>
    <n v="0"/>
    <n v="0"/>
    <m/>
    <n v="3938253"/>
    <n v="4775496"/>
    <n v="30039428"/>
    <d v="2021-09-22T00:00:00"/>
    <d v="2021-06-24T00:00:00"/>
    <d v="2021-02-26T00:00:00"/>
    <d v="2023-02-16T00:00:00"/>
    <n v="603"/>
    <n v="513"/>
    <n v="6532"/>
    <n v="584"/>
    <n v="279"/>
    <n v="73"/>
    <n v="0"/>
    <n v="0"/>
    <n v="0"/>
    <n v="0"/>
    <s v=""/>
    <n v="162820"/>
    <n v="0"/>
    <n v="0"/>
  </r>
  <r>
    <s v="WA"/>
    <x v="11"/>
    <d v="2021-03-01T00:00:00"/>
    <s v="Vaccin"/>
    <n v="10"/>
    <n v="18961"/>
    <n v="2021071728"/>
    <d v="2023-07-09T00:00:00"/>
    <n v="0"/>
    <n v="0"/>
    <d v="2023-04-28T00:00:00"/>
    <x v="2"/>
    <s v="AVAT"/>
    <d v="2021-11-04T00:00:00"/>
    <n v="0"/>
    <n v="0"/>
    <m/>
    <n v="3938253"/>
    <n v="4775496"/>
    <n v="30039428"/>
    <d v="2021-11-04T00:00:00"/>
    <d v="2021-06-24T00:00:00"/>
    <d v="2021-02-26T00:00:00"/>
    <d v="2023-02-16T00:00:00"/>
    <n v="603"/>
    <n v="470"/>
    <n v="6532"/>
    <n v="541"/>
    <n v="36"/>
    <n v="73"/>
    <n v="0"/>
    <n v="0"/>
    <n v="0"/>
    <n v="0"/>
    <s v=""/>
    <n v="18961"/>
    <n v="0"/>
    <n v="0"/>
  </r>
  <r>
    <s v="WA"/>
    <x v="11"/>
    <d v="2021-03-01T00:00:00"/>
    <s v="Vaccin"/>
    <n v="10"/>
    <n v="83400"/>
    <n v="2021071625"/>
    <d v="2023-07-03T00:00:00"/>
    <n v="0"/>
    <n v="0"/>
    <d v="2023-04-28T00:00:00"/>
    <x v="2"/>
    <s v="COVAX"/>
    <d v="2021-09-18T00:00:00"/>
    <n v="0"/>
    <n v="0"/>
    <m/>
    <n v="3938253"/>
    <n v="11587661"/>
    <n v="30039428"/>
    <d v="2021-09-18T00:00:00"/>
    <d v="2021-06-24T00:00:00"/>
    <d v="2021-02-26T00:00:00"/>
    <d v="2023-02-16T00:00:00"/>
    <n v="603"/>
    <n v="517"/>
    <n v="6532"/>
    <n v="588"/>
    <n v="142"/>
    <n v="67"/>
    <n v="0"/>
    <n v="0"/>
    <n v="0"/>
    <n v="0"/>
    <s v=""/>
    <n v="83400"/>
    <n v="0"/>
    <n v="0"/>
  </r>
  <r>
    <s v="WA"/>
    <x v="11"/>
    <d v="2021-03-01T00:00:00"/>
    <s v="Vaccin"/>
    <n v="10"/>
    <n v="161418"/>
    <n v="2021071626"/>
    <d v="2023-07-03T00:00:00"/>
    <n v="0"/>
    <n v="0"/>
    <d v="2023-04-28T00:00:00"/>
    <x v="2"/>
    <s v="COVAX"/>
    <d v="2021-09-18T00:00:00"/>
    <n v="0"/>
    <n v="0"/>
    <m/>
    <n v="3938253"/>
    <n v="11587661"/>
    <n v="30039428"/>
    <d v="2021-09-18T00:00:00"/>
    <d v="2021-06-24T00:00:00"/>
    <d v="2021-02-26T00:00:00"/>
    <d v="2023-02-16T00:00:00"/>
    <n v="603"/>
    <n v="517"/>
    <n v="6532"/>
    <n v="588"/>
    <n v="275"/>
    <n v="67"/>
    <n v="0"/>
    <n v="0"/>
    <n v="0"/>
    <n v="0"/>
    <s v=""/>
    <n v="161418"/>
    <n v="0"/>
    <n v="0"/>
  </r>
  <r>
    <s v="WA"/>
    <x v="11"/>
    <d v="2021-03-01T00:00:00"/>
    <s v="Vaccin"/>
    <n v="10"/>
    <n v="78225"/>
    <n v="2021071628"/>
    <d v="2023-07-03T00:00:00"/>
    <n v="3"/>
    <n v="0"/>
    <d v="2023-04-28T00:00:00"/>
    <x v="2"/>
    <s v="COVAX"/>
    <d v="2021-09-19T00:00:00"/>
    <n v="0"/>
    <n v="0"/>
    <m/>
    <n v="3938253"/>
    <n v="11587661"/>
    <n v="30039428"/>
    <d v="2021-09-19T00:00:00"/>
    <d v="2021-06-24T00:00:00"/>
    <d v="2021-02-26T00:00:00"/>
    <d v="2023-02-16T00:00:00"/>
    <n v="603"/>
    <n v="516"/>
    <n v="6532"/>
    <n v="587"/>
    <n v="134"/>
    <n v="67"/>
    <n v="0"/>
    <n v="0"/>
    <n v="3"/>
    <n v="1"/>
    <s v=""/>
    <n v="78222"/>
    <n v="0"/>
    <n v="0"/>
  </r>
  <r>
    <s v="WA"/>
    <x v="11"/>
    <d v="2021-03-01T00:00:00"/>
    <s v="Vaccin"/>
    <n v="10"/>
    <n v="54219"/>
    <n v="2021071575"/>
    <d v="2023-06-30T00:00:00"/>
    <n v="3"/>
    <n v="0"/>
    <d v="2023-04-28T00:00:00"/>
    <x v="2"/>
    <s v="COVAX"/>
    <d v="2021-09-19T00:00:00"/>
    <n v="0"/>
    <n v="0"/>
    <m/>
    <n v="3938253"/>
    <n v="11587661"/>
    <n v="30039428"/>
    <d v="2021-09-19T00:00:00"/>
    <d v="2021-06-24T00:00:00"/>
    <d v="2021-02-26T00:00:00"/>
    <d v="2023-02-16T00:00:00"/>
    <n v="603"/>
    <n v="516"/>
    <n v="6532"/>
    <n v="587"/>
    <n v="93"/>
    <n v="64"/>
    <n v="0"/>
    <n v="0"/>
    <n v="3"/>
    <n v="1"/>
    <s v=""/>
    <n v="54216"/>
    <n v="0"/>
    <n v="0"/>
  </r>
  <r>
    <s v="WA"/>
    <x v="11"/>
    <d v="2021-03-01T00:00:00"/>
    <s v="Vaccin"/>
    <n v="10"/>
    <n v="160728"/>
    <n v="20211071573"/>
    <d v="2023-06-30T00:00:00"/>
    <n v="0"/>
    <n v="0"/>
    <d v="2023-04-28T00:00:00"/>
    <x v="2"/>
    <s v="COVAX"/>
    <d v="2021-09-19T00:00:00"/>
    <n v="0"/>
    <n v="0"/>
    <m/>
    <n v="3938253"/>
    <n v="11587661"/>
    <n v="30039428"/>
    <d v="2021-09-19T00:00:00"/>
    <d v="2021-06-24T00:00:00"/>
    <d v="2021-02-26T00:00:00"/>
    <d v="2023-02-16T00:00:00"/>
    <n v="603"/>
    <n v="516"/>
    <n v="6532"/>
    <n v="587"/>
    <n v="274"/>
    <n v="64"/>
    <n v="0"/>
    <n v="0"/>
    <n v="0"/>
    <n v="0"/>
    <s v=""/>
    <n v="160728"/>
    <n v="0"/>
    <n v="0"/>
  </r>
  <r>
    <s v="WA"/>
    <x v="11"/>
    <d v="2021-03-01T00:00:00"/>
    <s v="Vaccin"/>
    <n v="10"/>
    <n v="158868"/>
    <n v="20211071574"/>
    <d v="2023-06-30T00:00:00"/>
    <n v="0"/>
    <n v="0"/>
    <d v="2023-04-28T00:00:00"/>
    <x v="2"/>
    <s v="COVAX"/>
    <d v="2021-09-19T00:00:00"/>
    <n v="0"/>
    <n v="0"/>
    <m/>
    <n v="3938253"/>
    <n v="11587661"/>
    <n v="30039428"/>
    <d v="2021-09-19T00:00:00"/>
    <d v="2021-06-24T00:00:00"/>
    <d v="2021-02-26T00:00:00"/>
    <d v="2023-02-16T00:00:00"/>
    <n v="603"/>
    <n v="516"/>
    <n v="6532"/>
    <n v="587"/>
    <n v="271"/>
    <n v="64"/>
    <n v="0"/>
    <n v="0"/>
    <n v="0"/>
    <n v="0"/>
    <s v=""/>
    <n v="158868"/>
    <n v="0"/>
    <n v="0"/>
  </r>
  <r>
    <s v="WA"/>
    <x v="11"/>
    <d v="2021-03-01T00:00:00"/>
    <s v="Vaccin"/>
    <n v="10"/>
    <n v="121542"/>
    <n v="2021061557"/>
    <d v="2023-06-29T00:00:00"/>
    <n v="0"/>
    <n v="0"/>
    <d v="2023-04-28T00:00:00"/>
    <x v="2"/>
    <s v="COVAX"/>
    <d v="2021-09-18T00:00:00"/>
    <n v="0"/>
    <n v="0"/>
    <m/>
    <n v="3938253"/>
    <n v="11587661"/>
    <n v="30039428"/>
    <d v="2021-09-18T00:00:00"/>
    <d v="2021-06-24T00:00:00"/>
    <d v="2021-02-26T00:00:00"/>
    <d v="2023-02-16T00:00:00"/>
    <n v="603"/>
    <n v="517"/>
    <n v="6532"/>
    <n v="588"/>
    <n v="207"/>
    <n v="63"/>
    <n v="0"/>
    <n v="0"/>
    <n v="0"/>
    <n v="0"/>
    <s v=""/>
    <n v="121542"/>
    <n v="0"/>
    <n v="0"/>
  </r>
  <r>
    <s v="WA"/>
    <x v="11"/>
    <d v="2021-03-01T00:00:00"/>
    <s v="Vaccin"/>
    <n v="10"/>
    <n v="100000"/>
    <n v="2021050934"/>
    <d v="2023-05-18T00:00:00"/>
    <n v="0"/>
    <n v="0"/>
    <d v="2023-04-28T00:00:00"/>
    <x v="2"/>
    <s v="Bilateral"/>
    <d v="2021-06-24T00:00:00"/>
    <n v="0"/>
    <n v="0"/>
    <m/>
    <n v="3938253"/>
    <n v="8844121"/>
    <n v="30039428"/>
    <d v="2021-06-24T00:00:00"/>
    <d v="2021-06-24T00:00:00"/>
    <d v="2021-02-26T00:00:00"/>
    <d v="2023-02-16T00:00:00"/>
    <n v="603"/>
    <n v="603"/>
    <n v="6532"/>
    <n v="674"/>
    <n v="149"/>
    <n v="21"/>
    <n v="0"/>
    <n v="0"/>
    <n v="0"/>
    <n v="0"/>
    <s v=""/>
    <n v="100000"/>
    <n v="0"/>
    <n v="0"/>
  </r>
  <r>
    <s v="CA"/>
    <x v="12"/>
    <d v="2021-04-19T00:00:00"/>
    <s v="Vaccin"/>
    <n v="10"/>
    <n v="10000"/>
    <s v="4122Z001"/>
    <d v="2022-10-01T00:00:00"/>
    <n v="0"/>
    <n v="0"/>
    <d v="2023-04-28T00:00:00"/>
    <x v="0"/>
    <s v="Bilateral"/>
    <d v="2022-05-06T00:00:00"/>
    <n v="0"/>
    <n v="0"/>
    <m/>
    <n v="234838"/>
    <n v="13599760"/>
    <n v="16398195"/>
    <d v="2022-05-06T00:00:00"/>
    <d v="2021-05-01T00:00:00"/>
    <d v="2021-05-01T00:00:00"/>
    <d v="2023-04-12T00:00:00"/>
    <n v="712"/>
    <n v="342"/>
    <n v="330"/>
    <n v="358"/>
    <n v="28"/>
    <s v=""/>
    <n v="0"/>
    <n v="0"/>
    <n v="0"/>
    <s v=""/>
    <s v=""/>
    <n v="10000"/>
    <n v="0"/>
    <n v="0"/>
  </r>
  <r>
    <s v="CA"/>
    <x v="12"/>
    <d v="2021-04-19T00:00:00"/>
    <s v="Vaccin"/>
    <n v="10"/>
    <n v="137800"/>
    <s v="NP00087"/>
    <d v="2022-05-01T00:00:00"/>
    <n v="0"/>
    <n v="137800"/>
    <d v="2023-04-28T00:00:00"/>
    <x v="0"/>
    <s v="Bilateral"/>
    <d v="2022-03-30T00:00:00"/>
    <n v="0"/>
    <n v="0"/>
    <m/>
    <n v="234838"/>
    <n v="13599760"/>
    <n v="16398195"/>
    <d v="2022-03-30T00:00:00"/>
    <d v="2021-05-01T00:00:00"/>
    <d v="2021-05-01T00:00:00"/>
    <d v="2023-04-12T00:00:00"/>
    <n v="712"/>
    <n v="379"/>
    <n v="330"/>
    <n v="395"/>
    <n v="0"/>
    <s v=""/>
    <n v="0"/>
    <n v="0"/>
    <n v="0"/>
    <s v=""/>
    <s v=""/>
    <n v="0"/>
    <n v="0"/>
    <n v="0"/>
  </r>
  <r>
    <s v="CA"/>
    <x v="12"/>
    <d v="2021-04-19T00:00:00"/>
    <s v="Vaccin"/>
    <n v="10"/>
    <n v="51840"/>
    <s v="PV46704"/>
    <d v="2021-09-30T00:00:00"/>
    <n v="0"/>
    <n v="144"/>
    <d v="2023-04-28T00:00:00"/>
    <x v="0"/>
    <s v="COVAX"/>
    <d v="2021-08-13T00:00:00"/>
    <n v="0"/>
    <n v="0"/>
    <m/>
    <n v="234838"/>
    <n v="2798435"/>
    <n v="16398195"/>
    <d v="2021-08-13T00:00:00"/>
    <d v="2021-05-01T00:00:00"/>
    <d v="2021-05-01T00:00:00"/>
    <d v="2023-04-12T00:00:00"/>
    <n v="712"/>
    <n v="608"/>
    <n v="330"/>
    <n v="624"/>
    <n v="83"/>
    <s v=""/>
    <n v="0"/>
    <n v="0"/>
    <n v="0"/>
    <s v=""/>
    <s v=""/>
    <n v="51696"/>
    <n v="0"/>
    <n v="0"/>
  </r>
  <r>
    <s v="CA"/>
    <x v="12"/>
    <d v="2021-04-19T00:00:00"/>
    <s v="Vaccin"/>
    <n v="10"/>
    <n v="256940"/>
    <s v="4120Z029"/>
    <d v="2021-06-27T00:00:00"/>
    <n v="0"/>
    <n v="0"/>
    <d v="2023-04-28T00:00:00"/>
    <x v="0"/>
    <s v="COVAX"/>
    <d v="2021-08-13T00:00:00"/>
    <n v="184060"/>
    <n v="3000"/>
    <s v="Incineration"/>
    <n v="234838"/>
    <n v="2798435"/>
    <n v="16398195"/>
    <d v="2021-08-13T00:00:00"/>
    <d v="2021-05-01T00:00:00"/>
    <d v="2021-05-01T00:00:00"/>
    <d v="2023-04-12T00:00:00"/>
    <n v="712"/>
    <n v="608"/>
    <n v="330"/>
    <n v="624"/>
    <n v="407"/>
    <s v=""/>
    <n v="0"/>
    <n v="0"/>
    <n v="0"/>
    <s v=""/>
    <s v=""/>
    <n v="253940"/>
    <n v="0"/>
    <n v="0"/>
  </r>
  <r>
    <s v="CA"/>
    <x v="12"/>
    <d v="2021-04-19T00:00:00"/>
    <s v="Vaccin"/>
    <n v="10"/>
    <n v="57000"/>
    <s v="4120Z028"/>
    <d v="2021-06-24T00:00:00"/>
    <n v="0"/>
    <n v="55300"/>
    <d v="2023-04-28T00:00:00"/>
    <x v="0"/>
    <s v="COVAX"/>
    <d v="2021-05-01T00:00:00"/>
    <n v="0"/>
    <n v="0"/>
    <m/>
    <n v="234838"/>
    <n v="2798435"/>
    <n v="16398195"/>
    <d v="2021-05-01T00:00:00"/>
    <d v="2021-05-01T00:00:00"/>
    <d v="2021-05-01T00:00:00"/>
    <d v="2023-04-12T00:00:00"/>
    <n v="712"/>
    <n v="712"/>
    <n v="330"/>
    <n v="728"/>
    <n v="3"/>
    <s v=""/>
    <n v="0"/>
    <n v="0"/>
    <n v="0"/>
    <s v=""/>
    <s v=""/>
    <n v="1700"/>
    <n v="1700"/>
    <n v="0"/>
  </r>
  <r>
    <s v="CA"/>
    <x v="12"/>
    <d v="2021-04-19T00:00:00"/>
    <s v="Vaccin"/>
    <n v="10"/>
    <n v="50000"/>
    <s v="4121Z007"/>
    <d v="2021-06-24T00:00:00"/>
    <n v="0"/>
    <n v="4140"/>
    <d v="2023-04-28T00:00:00"/>
    <x v="0"/>
    <s v="COVAX"/>
    <d v="2021-08-13T00:00:00"/>
    <n v="0"/>
    <n v="2250"/>
    <s v="Incineration"/>
    <n v="234838"/>
    <n v="2798435"/>
    <n v="16398195"/>
    <d v="2021-08-13T00:00:00"/>
    <d v="2021-05-01T00:00:00"/>
    <d v="2021-05-01T00:00:00"/>
    <d v="2023-04-12T00:00:00"/>
    <n v="712"/>
    <n v="608"/>
    <n v="330"/>
    <n v="624"/>
    <n v="70"/>
    <s v=""/>
    <n v="0"/>
    <n v="0"/>
    <n v="0"/>
    <s v=""/>
    <s v=""/>
    <n v="43610"/>
    <n v="0"/>
    <n v="0"/>
  </r>
  <r>
    <s v="CA"/>
    <x v="12"/>
    <d v="2021-04-19T00:00:00"/>
    <s v="Vaccin"/>
    <n v="1"/>
    <n v="264000"/>
    <s v="4120Z028"/>
    <d v="2021-06-24T00:00:00"/>
    <n v="0"/>
    <n v="173850"/>
    <d v="2023-04-28T00:00:00"/>
    <x v="0"/>
    <s v="COVAX"/>
    <d v="2021-08-13T00:00:00"/>
    <n v="1011000"/>
    <n v="3500"/>
    <s v="Incineration"/>
    <n v="234838"/>
    <n v="2798435"/>
    <n v="16398195"/>
    <d v="2021-08-13T00:00:00"/>
    <d v="2021-05-01T00:00:00"/>
    <d v="2021-05-01T00:00:00"/>
    <d v="2023-04-12T00:00:00"/>
    <n v="712"/>
    <n v="608"/>
    <n v="330"/>
    <n v="624"/>
    <n v="139"/>
    <s v=""/>
    <n v="0"/>
    <n v="0"/>
    <n v="0"/>
    <s v=""/>
    <s v=""/>
    <n v="86650"/>
    <n v="0"/>
    <n v="0"/>
  </r>
  <r>
    <s v="CA"/>
    <x v="12"/>
    <d v="2021-04-19T00:00:00"/>
    <s v="Vaccin"/>
    <n v="1"/>
    <n v="1507200"/>
    <s v="XF671"/>
    <d v="2024-08-31T00:00:00"/>
    <n v="1507200"/>
    <n v="0"/>
    <d v="2023-04-28T00:00:00"/>
    <x v="1"/>
    <s v="Bilateral"/>
    <d v="2023-04-20T00:00:00"/>
    <n v="0"/>
    <n v="0"/>
    <m/>
    <n v="11864375"/>
    <n v="13599760"/>
    <n v="16398195"/>
    <d v="2023-04-20T00:00:00"/>
    <d v="2021-10-22T00:00:00"/>
    <d v="2021-05-01T00:00:00"/>
    <d v="2023-04-12T00:00:00"/>
    <n v="538"/>
    <s v=""/>
    <n v="22053"/>
    <n v="9"/>
    <n v="0"/>
    <n v="492"/>
    <n v="0"/>
    <n v="0"/>
    <n v="1507200"/>
    <n v="3064"/>
    <n v="1"/>
    <n v="0"/>
    <n v="0"/>
    <n v="0"/>
  </r>
  <r>
    <s v="CA"/>
    <x v="12"/>
    <d v="2021-04-19T00:00:00"/>
    <s v="Vaccin"/>
    <n v="1"/>
    <n v="280800"/>
    <s v="XF673"/>
    <d v="2024-08-31T00:00:00"/>
    <n v="280800"/>
    <n v="0"/>
    <d v="2023-04-28T00:00:00"/>
    <x v="1"/>
    <s v="Bilateral"/>
    <d v="2023-04-20T00:00:00"/>
    <n v="0"/>
    <n v="0"/>
    <m/>
    <n v="11864375"/>
    <n v="13599760"/>
    <n v="16398195"/>
    <d v="2023-04-20T00:00:00"/>
    <d v="2021-10-22T00:00:00"/>
    <d v="2021-05-01T00:00:00"/>
    <d v="2023-04-12T00:00:00"/>
    <n v="538"/>
    <s v=""/>
    <n v="22053"/>
    <n v="9"/>
    <n v="0"/>
    <n v="492"/>
    <n v="0"/>
    <n v="0"/>
    <n v="280800"/>
    <n v="571"/>
    <n v="1"/>
    <n v="0"/>
    <n v="0"/>
    <n v="0"/>
  </r>
  <r>
    <s v="CA"/>
    <x v="12"/>
    <d v="2021-04-19T00:00:00"/>
    <s v="Vaccin"/>
    <n v="1"/>
    <n v="451200"/>
    <s v="XF404"/>
    <d v="2024-03-31T00:00:00"/>
    <n v="451200"/>
    <n v="0"/>
    <d v="2023-04-28T00:00:00"/>
    <x v="1"/>
    <s v="Bilateral"/>
    <d v="2023-04-20T00:00:00"/>
    <n v="0"/>
    <n v="0"/>
    <m/>
    <n v="11864375"/>
    <n v="13599760"/>
    <n v="16398195"/>
    <d v="2023-04-20T00:00:00"/>
    <d v="2021-10-22T00:00:00"/>
    <d v="2021-05-01T00:00:00"/>
    <d v="2023-04-12T00:00:00"/>
    <n v="538"/>
    <s v=""/>
    <n v="22053"/>
    <n v="9"/>
    <n v="0"/>
    <n v="339"/>
    <n v="0"/>
    <n v="0"/>
    <n v="451200"/>
    <n v="1331"/>
    <n v="1"/>
    <n v="0"/>
    <n v="0"/>
    <n v="0"/>
  </r>
  <r>
    <s v="CA"/>
    <x v="12"/>
    <d v="2021-04-19T00:00:00"/>
    <s v="Vaccin"/>
    <n v="1"/>
    <n v="1123200"/>
    <n v="8007237"/>
    <d v="2024-02-28T00:00:00"/>
    <n v="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7439"/>
    <n v="307"/>
    <n v="0"/>
    <n v="0"/>
    <n v="0"/>
    <n v="0"/>
    <s v=""/>
    <n v="1123200"/>
    <n v="0"/>
    <n v="0"/>
  </r>
  <r>
    <s v="CA"/>
    <x v="12"/>
    <d v="2021-04-19T00:00:00"/>
    <s v="Vaccin"/>
    <n v="1"/>
    <n v="1512000"/>
    <n v="8005217"/>
    <d v="2024-01-31T00:00:00"/>
    <n v="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10014"/>
    <n v="279"/>
    <n v="0"/>
    <n v="0"/>
    <n v="0"/>
    <n v="0"/>
    <s v=""/>
    <n v="1512000"/>
    <n v="0"/>
    <n v="0"/>
  </r>
  <r>
    <s v="CA"/>
    <x v="12"/>
    <d v="2021-04-19T00:00:00"/>
    <s v="Vaccin"/>
    <n v="1"/>
    <n v="996000"/>
    <n v="8005218"/>
    <d v="2024-01-31T00:00:00"/>
    <n v="160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6586"/>
    <n v="279"/>
    <n v="0"/>
    <n v="0"/>
    <n v="1600"/>
    <n v="6"/>
    <s v=""/>
    <n v="994400"/>
    <n v="0"/>
    <n v="0"/>
  </r>
  <r>
    <s v="CA"/>
    <x v="12"/>
    <d v="2021-04-19T00:00:00"/>
    <s v="Vaccin"/>
    <n v="1"/>
    <n v="724800"/>
    <n v="8005221"/>
    <d v="2024-01-31T00:00:00"/>
    <n v="960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4737"/>
    <n v="279"/>
    <n v="0"/>
    <n v="0"/>
    <n v="9600"/>
    <n v="35"/>
    <s v=""/>
    <n v="715200"/>
    <n v="0"/>
    <n v="0"/>
  </r>
  <r>
    <s v="CA"/>
    <x v="12"/>
    <d v="2021-04-19T00:00:00"/>
    <s v="Vaccin"/>
    <n v="1"/>
    <n v="1507200"/>
    <n v="8005223"/>
    <d v="2024-01-31T00:00:00"/>
    <n v="5700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9604"/>
    <n v="279"/>
    <n v="0"/>
    <n v="0"/>
    <n v="57000"/>
    <n v="205"/>
    <s v=""/>
    <n v="1450200"/>
    <n v="0"/>
    <n v="0"/>
  </r>
  <r>
    <s v="CA"/>
    <x v="12"/>
    <d v="2021-04-19T00:00:00"/>
    <s v="Vaccin"/>
    <n v="1"/>
    <n v="1332000"/>
    <n v="8005511"/>
    <d v="2024-01-31T00:00:00"/>
    <n v="3080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8618"/>
    <n v="279"/>
    <n v="0"/>
    <n v="0"/>
    <n v="30800"/>
    <n v="111"/>
    <s v=""/>
    <n v="1301200"/>
    <n v="0"/>
    <n v="0"/>
  </r>
  <r>
    <s v="CA"/>
    <x v="12"/>
    <d v="2021-04-19T00:00:00"/>
    <s v="Vaccin"/>
    <n v="1"/>
    <n v="568800"/>
    <n v="8005512"/>
    <d v="2024-01-31T00:00:00"/>
    <n v="2160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3624"/>
    <n v="279"/>
    <n v="0"/>
    <n v="0"/>
    <n v="21600"/>
    <n v="78"/>
    <s v=""/>
    <n v="547200"/>
    <n v="0"/>
    <n v="0"/>
  </r>
  <r>
    <s v="CA"/>
    <x v="12"/>
    <d v="2021-04-19T00:00:00"/>
    <s v="Vaccin"/>
    <n v="1"/>
    <n v="1320000"/>
    <n v="8005759"/>
    <d v="2024-01-31T00:00:00"/>
    <n v="235800"/>
    <n v="0"/>
    <d v="2023-04-28T00:00:00"/>
    <x v="1"/>
    <s v="AVAT"/>
    <d v="2022-11-29T00:00:00"/>
    <n v="0"/>
    <n v="0"/>
    <m/>
    <n v="11864375"/>
    <n v="0"/>
    <n v="16398195"/>
    <d v="2022-11-29T00:00:00"/>
    <d v="2021-10-22T00:00:00"/>
    <d v="2021-05-01T00:00:00"/>
    <d v="2023-04-12T00:00:00"/>
    <n v="538"/>
    <n v="135"/>
    <n v="22053"/>
    <n v="151"/>
    <n v="7181"/>
    <n v="279"/>
    <n v="0"/>
    <n v="0"/>
    <n v="235800"/>
    <n v="846"/>
    <s v=""/>
    <n v="1084200"/>
    <n v="0"/>
    <n v="0"/>
  </r>
  <r>
    <s v="CA"/>
    <x v="12"/>
    <d v="2021-04-19T00:00:00"/>
    <s v="Vaccin"/>
    <n v="1"/>
    <n v="144000"/>
    <n v="8006440"/>
    <d v="2024-01-31T00:00:00"/>
    <n v="0"/>
    <n v="0"/>
    <d v="2023-04-28T00:00:00"/>
    <x v="1"/>
    <s v="COVAX"/>
    <d v="2023-02-03T00:00:00"/>
    <n v="0"/>
    <n v="0"/>
    <m/>
    <n v="11864375"/>
    <n v="2798435"/>
    <n v="16398195"/>
    <d v="2023-02-03T00:00:00"/>
    <d v="2021-10-22T00:00:00"/>
    <d v="2021-05-01T00:00:00"/>
    <d v="2023-04-12T00:00:00"/>
    <n v="538"/>
    <n v="69"/>
    <n v="22053"/>
    <n v="85"/>
    <n v="1695"/>
    <n v="279"/>
    <n v="0"/>
    <n v="0"/>
    <n v="0"/>
    <n v="0"/>
    <s v=""/>
    <n v="144000"/>
    <n v="0"/>
    <n v="0"/>
  </r>
  <r>
    <s v="CA"/>
    <x v="12"/>
    <d v="2021-04-19T00:00:00"/>
    <s v="Vaccin"/>
    <n v="1"/>
    <n v="676800"/>
    <n v="8006441"/>
    <d v="2024-01-31T00:00:00"/>
    <n v="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4483"/>
    <n v="279"/>
    <n v="0"/>
    <n v="0"/>
    <n v="0"/>
    <n v="0"/>
    <s v=""/>
    <n v="676800"/>
    <n v="0"/>
    <n v="0"/>
  </r>
  <r>
    <s v="CA"/>
    <x v="12"/>
    <d v="2021-04-19T00:00:00"/>
    <s v="Vaccin"/>
    <n v="1"/>
    <n v="235200"/>
    <n v="8006441"/>
    <d v="2024-01-31T00:00:00"/>
    <n v="0"/>
    <n v="0"/>
    <d v="2023-04-28T00:00:00"/>
    <x v="1"/>
    <s v="COVAX"/>
    <d v="2023-02-03T00:00:00"/>
    <n v="0"/>
    <n v="0"/>
    <m/>
    <n v="11864375"/>
    <n v="2798435"/>
    <n v="16398195"/>
    <d v="2023-02-03T00:00:00"/>
    <d v="2021-10-22T00:00:00"/>
    <d v="2021-05-01T00:00:00"/>
    <d v="2023-04-12T00:00:00"/>
    <n v="538"/>
    <n v="69"/>
    <n v="22053"/>
    <n v="85"/>
    <n v="2768"/>
    <n v="279"/>
    <n v="0"/>
    <n v="0"/>
    <n v="0"/>
    <n v="0"/>
    <s v=""/>
    <n v="235200"/>
    <n v="0"/>
    <n v="0"/>
  </r>
  <r>
    <s v="CA"/>
    <x v="12"/>
    <d v="2021-04-19T00:00:00"/>
    <s v="Vaccin"/>
    <n v="1"/>
    <n v="230400"/>
    <n v="8001615"/>
    <d v="2023-12-31T00:00:00"/>
    <n v="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1526"/>
    <n v="248"/>
    <n v="0"/>
    <n v="0"/>
    <n v="0"/>
    <n v="0"/>
    <s v=""/>
    <n v="230400"/>
    <n v="0"/>
    <n v="0"/>
  </r>
  <r>
    <s v="CA"/>
    <x v="12"/>
    <d v="2021-04-19T00:00:00"/>
    <s v="Vaccin"/>
    <n v="1"/>
    <n v="1524000"/>
    <n v="8000013"/>
    <d v="2023-11-30T00:00:00"/>
    <n v="0"/>
    <n v="0"/>
    <d v="2023-04-28T00:00:00"/>
    <x v="1"/>
    <s v="AVAT"/>
    <d v="2022-07-23T00:00:00"/>
    <n v="0"/>
    <n v="0"/>
    <m/>
    <n v="11864375"/>
    <n v="0"/>
    <n v="16398195"/>
    <d v="2022-07-23T00:00:00"/>
    <d v="2021-10-22T00:00:00"/>
    <d v="2021-05-01T00:00:00"/>
    <d v="2023-04-12T00:00:00"/>
    <n v="538"/>
    <n v="264"/>
    <n v="22053"/>
    <n v="280"/>
    <n v="5443"/>
    <n v="217"/>
    <n v="0"/>
    <n v="0"/>
    <n v="0"/>
    <n v="0"/>
    <s v=""/>
    <n v="1524000"/>
    <n v="0"/>
    <n v="0"/>
  </r>
  <r>
    <s v="CA"/>
    <x v="12"/>
    <d v="2021-04-19T00:00:00"/>
    <s v="Vaccin"/>
    <n v="1"/>
    <n v="1516800"/>
    <n v="8000018"/>
    <d v="2023-11-30T00:00:00"/>
    <n v="0"/>
    <n v="0"/>
    <d v="2023-04-28T00:00:00"/>
    <x v="1"/>
    <s v="AVAT"/>
    <d v="2022-07-23T00:00:00"/>
    <n v="0"/>
    <n v="0"/>
    <m/>
    <n v="11864375"/>
    <n v="0"/>
    <n v="16398195"/>
    <d v="2022-07-23T00:00:00"/>
    <d v="2021-10-22T00:00:00"/>
    <d v="2021-05-01T00:00:00"/>
    <d v="2023-04-12T00:00:00"/>
    <n v="538"/>
    <n v="264"/>
    <n v="22053"/>
    <n v="280"/>
    <n v="5418"/>
    <n v="217"/>
    <n v="0"/>
    <n v="0"/>
    <n v="0"/>
    <n v="0"/>
    <s v=""/>
    <n v="1516800"/>
    <n v="0"/>
    <n v="0"/>
  </r>
  <r>
    <s v="CA"/>
    <x v="12"/>
    <d v="2021-04-19T00:00:00"/>
    <s v="Vaccin"/>
    <n v="1"/>
    <n v="158400"/>
    <n v="8000030"/>
    <d v="2023-11-30T00:00:00"/>
    <n v="0"/>
    <n v="0"/>
    <d v="2023-04-28T00:00:00"/>
    <x v="1"/>
    <s v="AVAT"/>
    <d v="2022-07-23T00:00:00"/>
    <n v="0"/>
    <n v="0"/>
    <m/>
    <n v="11864375"/>
    <n v="0"/>
    <n v="16398195"/>
    <d v="2022-07-23T00:00:00"/>
    <d v="2021-10-22T00:00:00"/>
    <d v="2021-05-01T00:00:00"/>
    <d v="2023-04-12T00:00:00"/>
    <n v="538"/>
    <n v="264"/>
    <n v="22053"/>
    <n v="280"/>
    <n v="566"/>
    <n v="217"/>
    <n v="0"/>
    <n v="0"/>
    <n v="0"/>
    <n v="0"/>
    <s v=""/>
    <n v="158400"/>
    <n v="0"/>
    <n v="0"/>
  </r>
  <r>
    <s v="CA"/>
    <x v="12"/>
    <d v="2021-04-19T00:00:00"/>
    <s v="Vaccin"/>
    <n v="1"/>
    <n v="420000"/>
    <n v="8000035"/>
    <d v="2023-11-30T00:00:00"/>
    <n v="0"/>
    <n v="0"/>
    <d v="2023-04-28T00:00:00"/>
    <x v="1"/>
    <s v="AVAT"/>
    <d v="2022-07-23T00:00:00"/>
    <n v="0"/>
    <n v="0"/>
    <m/>
    <n v="11864375"/>
    <n v="0"/>
    <n v="16398195"/>
    <d v="2022-07-23T00:00:00"/>
    <d v="2021-10-22T00:00:00"/>
    <d v="2021-05-01T00:00:00"/>
    <d v="2023-04-12T00:00:00"/>
    <n v="538"/>
    <n v="264"/>
    <n v="22053"/>
    <n v="280"/>
    <n v="1500"/>
    <n v="217"/>
    <n v="0"/>
    <n v="0"/>
    <n v="0"/>
    <n v="0"/>
    <s v=""/>
    <n v="420000"/>
    <n v="0"/>
    <n v="0"/>
  </r>
  <r>
    <s v="CA"/>
    <x v="12"/>
    <d v="2021-04-19T00:00:00"/>
    <s v="Vaccin"/>
    <n v="1"/>
    <n v="633600"/>
    <s v="205K21A"/>
    <d v="2023-10-31T00:00:00"/>
    <n v="0"/>
    <n v="0"/>
    <d v="2023-04-28T00:00:00"/>
    <x v="1"/>
    <s v="COVAX"/>
    <d v="2022-06-24T00:00:00"/>
    <n v="0"/>
    <n v="0"/>
    <m/>
    <n v="11864375"/>
    <n v="2798435"/>
    <n v="16398195"/>
    <d v="2022-06-24T00:00:00"/>
    <d v="2021-10-22T00:00:00"/>
    <d v="2021-05-01T00:00:00"/>
    <d v="2023-04-12T00:00:00"/>
    <n v="538"/>
    <n v="293"/>
    <n v="22053"/>
    <n v="309"/>
    <n v="2051"/>
    <n v="187"/>
    <n v="0"/>
    <n v="0"/>
    <n v="0"/>
    <n v="0"/>
    <s v=""/>
    <n v="633600"/>
    <n v="0"/>
    <n v="0"/>
  </r>
  <r>
    <s v="CA"/>
    <x v="12"/>
    <d v="2021-04-19T00:00:00"/>
    <s v="Vaccin"/>
    <n v="1"/>
    <n v="218400"/>
    <s v="205K21A"/>
    <d v="2023-10-31T00:00:00"/>
    <n v="0"/>
    <n v="0"/>
    <d v="2023-04-28T00:00:00"/>
    <x v="1"/>
    <s v="COVAX"/>
    <d v="2022-06-26T00:00:00"/>
    <n v="0"/>
    <n v="0"/>
    <m/>
    <n v="11864375"/>
    <n v="2798435"/>
    <n v="16398195"/>
    <d v="2022-06-26T00:00:00"/>
    <d v="2021-10-22T00:00:00"/>
    <d v="2021-05-01T00:00:00"/>
    <d v="2023-04-12T00:00:00"/>
    <n v="538"/>
    <n v="291"/>
    <n v="22053"/>
    <n v="307"/>
    <n v="712"/>
    <n v="187"/>
    <n v="0"/>
    <n v="0"/>
    <n v="0"/>
    <n v="0"/>
    <s v=""/>
    <n v="218400"/>
    <n v="0"/>
    <n v="0"/>
  </r>
  <r>
    <s v="CA"/>
    <x v="12"/>
    <d v="2021-04-19T00:00:00"/>
    <s v="Vaccin"/>
    <n v="1"/>
    <n v="151200"/>
    <s v="207K21A"/>
    <d v="2023-10-31T00:00:00"/>
    <n v="0"/>
    <n v="0"/>
    <d v="2023-04-28T00:00:00"/>
    <x v="1"/>
    <s v="COVAX"/>
    <d v="2022-06-24T00:00:00"/>
    <n v="0"/>
    <n v="0"/>
    <m/>
    <n v="11864375"/>
    <n v="2798435"/>
    <n v="16398195"/>
    <d v="2022-06-24T00:00:00"/>
    <d v="2021-10-22T00:00:00"/>
    <d v="2021-05-01T00:00:00"/>
    <d v="2023-04-12T00:00:00"/>
    <n v="538"/>
    <n v="293"/>
    <n v="22053"/>
    <n v="309"/>
    <n v="490"/>
    <n v="187"/>
    <n v="0"/>
    <n v="0"/>
    <n v="0"/>
    <n v="0"/>
    <s v=""/>
    <n v="151200"/>
    <n v="0"/>
    <n v="0"/>
  </r>
  <r>
    <s v="CA"/>
    <x v="12"/>
    <d v="2021-04-19T00:00:00"/>
    <s v="Vaccin"/>
    <n v="1"/>
    <n v="720000"/>
    <s v="207K21A"/>
    <d v="2023-10-31T00:00:00"/>
    <n v="0"/>
    <n v="0"/>
    <d v="2023-04-28T00:00:00"/>
    <x v="1"/>
    <s v="COVAX"/>
    <d v="2022-06-26T00:00:00"/>
    <n v="0"/>
    <n v="0"/>
    <m/>
    <n v="11864375"/>
    <n v="2798435"/>
    <n v="16398195"/>
    <d v="2022-06-26T00:00:00"/>
    <d v="2021-10-22T00:00:00"/>
    <d v="2021-05-01T00:00:00"/>
    <d v="2023-04-12T00:00:00"/>
    <n v="538"/>
    <n v="291"/>
    <n v="22053"/>
    <n v="307"/>
    <n v="2346"/>
    <n v="187"/>
    <n v="0"/>
    <n v="0"/>
    <n v="0"/>
    <n v="0"/>
    <s v=""/>
    <n v="720000"/>
    <n v="0"/>
    <n v="0"/>
  </r>
  <r>
    <s v="CA"/>
    <x v="12"/>
    <d v="2021-04-19T00:00:00"/>
    <s v="Vaccin"/>
    <n v="1"/>
    <n v="583200"/>
    <s v="ACC0651"/>
    <d v="2023-10-31T00:00:00"/>
    <n v="240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3847"/>
    <n v="187"/>
    <n v="0"/>
    <n v="0"/>
    <n v="2400"/>
    <n v="13"/>
    <s v=""/>
    <n v="580800"/>
    <n v="0"/>
    <n v="0"/>
  </r>
  <r>
    <s v="CA"/>
    <x v="12"/>
    <d v="2021-04-19T00:00:00"/>
    <s v="Vaccin"/>
    <n v="1"/>
    <n v="391200"/>
    <s v="ACC0651"/>
    <d v="2023-10-31T00:00:00"/>
    <n v="0"/>
    <n v="0"/>
    <d v="2023-04-28T00:00:00"/>
    <x v="1"/>
    <s v="COVAX"/>
    <d v="2023-02-03T00:00:00"/>
    <n v="0"/>
    <n v="0"/>
    <m/>
    <n v="11864375"/>
    <n v="2798435"/>
    <n v="16398195"/>
    <d v="2023-02-03T00:00:00"/>
    <d v="2021-10-22T00:00:00"/>
    <d v="2021-05-01T00:00:00"/>
    <d v="2023-04-12T00:00:00"/>
    <n v="538"/>
    <n v="69"/>
    <n v="22053"/>
    <n v="85"/>
    <n v="4603"/>
    <n v="187"/>
    <n v="0"/>
    <n v="0"/>
    <n v="0"/>
    <n v="0"/>
    <s v=""/>
    <n v="391200"/>
    <n v="0"/>
    <n v="0"/>
  </r>
  <r>
    <s v="CA"/>
    <x v="12"/>
    <d v="2021-04-19T00:00:00"/>
    <s v="Vaccin"/>
    <n v="1"/>
    <n v="463200"/>
    <s v="ACC7340"/>
    <d v="2023-10-31T00:00:00"/>
    <n v="0"/>
    <n v="0"/>
    <d v="2023-04-28T00:00:00"/>
    <x v="1"/>
    <s v="AVAT"/>
    <d v="2022-07-23T00:00:00"/>
    <n v="0"/>
    <n v="0"/>
    <m/>
    <n v="11864375"/>
    <n v="0"/>
    <n v="16398195"/>
    <d v="2022-07-23T00:00:00"/>
    <d v="2021-10-22T00:00:00"/>
    <d v="2021-05-01T00:00:00"/>
    <d v="2023-04-12T00:00:00"/>
    <n v="538"/>
    <n v="264"/>
    <n v="22053"/>
    <n v="280"/>
    <n v="1655"/>
    <n v="187"/>
    <n v="0"/>
    <n v="0"/>
    <n v="0"/>
    <n v="0"/>
    <s v=""/>
    <n v="463200"/>
    <n v="0"/>
    <n v="0"/>
  </r>
  <r>
    <s v="CA"/>
    <x v="12"/>
    <d v="2021-04-19T00:00:00"/>
    <s v="Vaccin"/>
    <n v="1"/>
    <n v="590400"/>
    <s v="ACC7339"/>
    <d v="2023-10-01T00:00:00"/>
    <n v="0"/>
    <n v="0"/>
    <d v="2023-04-28T00:00:00"/>
    <x v="1"/>
    <s v="COVAX"/>
    <d v="2023-02-03T00:00:00"/>
    <n v="0"/>
    <n v="0"/>
    <m/>
    <n v="11864375"/>
    <n v="2798435"/>
    <n v="16398195"/>
    <d v="2023-02-03T00:00:00"/>
    <d v="2021-10-22T00:00:00"/>
    <d v="2021-05-01T00:00:00"/>
    <d v="2023-04-12T00:00:00"/>
    <n v="538"/>
    <n v="69"/>
    <n v="22053"/>
    <n v="85"/>
    <n v="6946"/>
    <n v="157"/>
    <n v="0"/>
    <n v="0"/>
    <n v="0"/>
    <n v="0"/>
    <s v=""/>
    <n v="590400"/>
    <n v="0"/>
    <n v="0"/>
  </r>
  <r>
    <s v="CA"/>
    <x v="12"/>
    <d v="2021-04-19T00:00:00"/>
    <s v="Vaccin"/>
    <n v="1"/>
    <n v="237600"/>
    <s v="203J21A"/>
    <d v="2023-09-30T00:00:00"/>
    <n v="0"/>
    <n v="0"/>
    <d v="2023-04-28T00:00:00"/>
    <x v="1"/>
    <s v="COVAX"/>
    <d v="2022-06-24T00:00:00"/>
    <n v="0"/>
    <n v="0"/>
    <m/>
    <n v="11864375"/>
    <n v="2798435"/>
    <n v="16398195"/>
    <d v="2022-06-24T00:00:00"/>
    <d v="2021-10-22T00:00:00"/>
    <d v="2021-05-01T00:00:00"/>
    <d v="2023-04-12T00:00:00"/>
    <n v="538"/>
    <n v="293"/>
    <n v="22053"/>
    <n v="309"/>
    <n v="769"/>
    <n v="156"/>
    <n v="0"/>
    <n v="0"/>
    <n v="0"/>
    <n v="0"/>
    <s v=""/>
    <n v="237600"/>
    <n v="0"/>
    <n v="0"/>
  </r>
  <r>
    <s v="CA"/>
    <x v="12"/>
    <d v="2021-04-19T00:00:00"/>
    <s v="Vaccin"/>
    <n v="1"/>
    <n v="151200"/>
    <s v="203J21A"/>
    <d v="2023-09-30T00:00:00"/>
    <n v="0"/>
    <n v="0"/>
    <d v="2023-04-28T00:00:00"/>
    <x v="1"/>
    <s v="COVAX"/>
    <d v="2022-06-26T00:00:00"/>
    <n v="0"/>
    <n v="0"/>
    <m/>
    <n v="11864375"/>
    <n v="2798435"/>
    <n v="16398195"/>
    <d v="2022-06-26T00:00:00"/>
    <d v="2021-10-22T00:00:00"/>
    <d v="2021-05-01T00:00:00"/>
    <d v="2023-04-12T00:00:00"/>
    <n v="538"/>
    <n v="291"/>
    <n v="22053"/>
    <n v="307"/>
    <n v="493"/>
    <n v="156"/>
    <n v="0"/>
    <n v="0"/>
    <n v="0"/>
    <n v="0"/>
    <s v=""/>
    <n v="151200"/>
    <n v="0"/>
    <n v="0"/>
  </r>
  <r>
    <s v="CA"/>
    <x v="12"/>
    <d v="2021-04-19T00:00:00"/>
    <s v="Vaccin"/>
    <n v="1"/>
    <n v="900000"/>
    <n v="1875738"/>
    <d v="2023-09-01T00:00:00"/>
    <n v="0"/>
    <n v="0"/>
    <d v="2023-04-28T00:00:00"/>
    <x v="1"/>
    <s v="COVAX"/>
    <d v="2022-12-13T00:00:00"/>
    <n v="0"/>
    <n v="0"/>
    <m/>
    <n v="11864375"/>
    <n v="2798435"/>
    <n v="16398195"/>
    <d v="2022-12-13T00:00:00"/>
    <d v="2021-10-22T00:00:00"/>
    <d v="2021-05-01T00:00:00"/>
    <d v="2023-04-12T00:00:00"/>
    <n v="538"/>
    <n v="121"/>
    <n v="22053"/>
    <n v="137"/>
    <n v="6570"/>
    <n v="127"/>
    <n v="0"/>
    <n v="0"/>
    <n v="0"/>
    <n v="0"/>
    <s v=""/>
    <n v="900000"/>
    <n v="0"/>
    <n v="0"/>
  </r>
  <r>
    <s v="CA"/>
    <x v="12"/>
    <d v="2021-04-19T00:00:00"/>
    <s v="Vaccin"/>
    <n v="10"/>
    <n v="1058400"/>
    <s v="XE564"/>
    <d v="2023-08-31T00:00:00"/>
    <n v="0"/>
    <n v="28000"/>
    <d v="2023-04-28T00:00:00"/>
    <x v="1"/>
    <s v="Bilateral"/>
    <d v="2021-12-03T00:00:00"/>
    <n v="0"/>
    <n v="0"/>
    <m/>
    <n v="11864375"/>
    <n v="13599760"/>
    <n v="16398195"/>
    <d v="2021-12-03T00:00:00"/>
    <d v="2021-10-22T00:00:00"/>
    <d v="2021-05-01T00:00:00"/>
    <d v="2023-04-12T00:00:00"/>
    <n v="538"/>
    <n v="496"/>
    <n v="22053"/>
    <n v="512"/>
    <n v="2013"/>
    <n v="126"/>
    <n v="0"/>
    <n v="0"/>
    <n v="0"/>
    <n v="0"/>
    <s v=""/>
    <n v="1030400"/>
    <n v="0"/>
    <n v="0"/>
  </r>
  <r>
    <s v="CA"/>
    <x v="12"/>
    <d v="2021-04-19T00:00:00"/>
    <s v="Vaccin"/>
    <n v="1"/>
    <n v="19200"/>
    <s v="215H21A"/>
    <d v="2023-08-31T00:00:00"/>
    <n v="0"/>
    <n v="0"/>
    <d v="2023-04-28T00:00:00"/>
    <x v="1"/>
    <s v="COVAX"/>
    <d v="2022-06-24T00:00:00"/>
    <n v="0"/>
    <n v="0"/>
    <m/>
    <n v="11864375"/>
    <n v="2798435"/>
    <n v="16398195"/>
    <d v="2022-06-24T00:00:00"/>
    <d v="2021-10-22T00:00:00"/>
    <d v="2021-05-01T00:00:00"/>
    <d v="2023-04-12T00:00:00"/>
    <n v="538"/>
    <n v="293"/>
    <n v="22053"/>
    <n v="309"/>
    <n v="63"/>
    <n v="126"/>
    <n v="0"/>
    <n v="0"/>
    <n v="0"/>
    <n v="0"/>
    <s v=""/>
    <n v="19200"/>
    <n v="0"/>
    <n v="0"/>
  </r>
  <r>
    <s v="CA"/>
    <x v="12"/>
    <d v="2021-04-19T00:00:00"/>
    <s v="Vaccin"/>
    <n v="6"/>
    <n v="604800"/>
    <s v="XE5608"/>
    <d v="2023-08-31T00:00:00"/>
    <n v="0"/>
    <n v="0"/>
    <d v="2023-04-28T00:00:00"/>
    <x v="1"/>
    <s v="Bilateral"/>
    <d v="2021-12-12T00:00:00"/>
    <n v="0"/>
    <n v="0"/>
    <m/>
    <n v="11864375"/>
    <n v="13599760"/>
    <n v="16398195"/>
    <d v="2021-12-12T00:00:00"/>
    <d v="2021-10-22T00:00:00"/>
    <d v="2021-05-01T00:00:00"/>
    <d v="2023-04-12T00:00:00"/>
    <n v="538"/>
    <n v="487"/>
    <n v="22053"/>
    <n v="503"/>
    <n v="1203"/>
    <n v="126"/>
    <n v="0"/>
    <n v="0"/>
    <n v="0"/>
    <n v="0"/>
    <s v=""/>
    <n v="604800"/>
    <n v="0"/>
    <n v="0"/>
  </r>
  <r>
    <s v="CA"/>
    <x v="12"/>
    <d v="2021-04-19T00:00:00"/>
    <s v="Vaccin"/>
    <n v="1"/>
    <n v="1353600"/>
    <n v="421400121"/>
    <d v="2023-07-31T00:00:00"/>
    <n v="0"/>
    <n v="0"/>
    <d v="2023-04-28T00:00:00"/>
    <x v="1"/>
    <s v="COVAX"/>
    <d v="2022-11-29T00:00:00"/>
    <n v="0"/>
    <n v="0"/>
    <m/>
    <n v="11864375"/>
    <n v="2798435"/>
    <n v="16398195"/>
    <d v="2022-11-29T00:00:00"/>
    <d v="2021-10-22T00:00:00"/>
    <d v="2021-05-01T00:00:00"/>
    <d v="2023-04-12T00:00:00"/>
    <n v="538"/>
    <n v="135"/>
    <n v="22053"/>
    <n v="151"/>
    <n v="8965"/>
    <n v="95"/>
    <n v="0"/>
    <n v="0"/>
    <n v="0"/>
    <n v="0"/>
    <s v=""/>
    <n v="1353600"/>
    <n v="0"/>
    <n v="0"/>
  </r>
  <r>
    <s v="CA"/>
    <x v="12"/>
    <d v="2021-04-19T00:00:00"/>
    <s v="Vaccin"/>
    <n v="1"/>
    <n v="756000"/>
    <s v="XE481"/>
    <d v="2023-06-04T00:00:00"/>
    <n v="0"/>
    <n v="0"/>
    <d v="2023-04-28T00:00:00"/>
    <x v="1"/>
    <s v="Bilateral"/>
    <d v="2021-10-22T00:00:00"/>
    <n v="0"/>
    <n v="0"/>
    <m/>
    <n v="11864375"/>
    <n v="13599760"/>
    <n v="16398195"/>
    <d v="2021-10-22T00:00:00"/>
    <d v="2021-10-22T00:00:00"/>
    <d v="2021-05-01T00:00:00"/>
    <d v="2023-04-12T00:00:00"/>
    <n v="538"/>
    <n v="538"/>
    <n v="22053"/>
    <n v="554"/>
    <n v="1365"/>
    <n v="38"/>
    <n v="0"/>
    <n v="0"/>
    <n v="0"/>
    <n v="0"/>
    <s v=""/>
    <n v="756000"/>
    <n v="0"/>
    <n v="0"/>
  </r>
  <r>
    <s v="CA"/>
    <x v="12"/>
    <d v="2021-04-19T00:00:00"/>
    <s v="Vaccin"/>
    <n v="1"/>
    <n v="220800"/>
    <n v="1855833"/>
    <d v="2022-11-25T00:00:00"/>
    <n v="0"/>
    <n v="0"/>
    <d v="2023-04-28T00:00:00"/>
    <x v="1"/>
    <s v="Bilateral"/>
    <d v="2022-06-05T00:00:00"/>
    <n v="0"/>
    <n v="0"/>
    <m/>
    <n v="11864375"/>
    <n v="13599760"/>
    <n v="16398195"/>
    <d v="2022-06-05T00:00:00"/>
    <d v="2021-10-22T00:00:00"/>
    <d v="2021-05-01T00:00:00"/>
    <d v="2023-04-12T00:00:00"/>
    <n v="538"/>
    <n v="312"/>
    <n v="22053"/>
    <n v="328"/>
    <n v="674"/>
    <s v=""/>
    <n v="0"/>
    <n v="0"/>
    <n v="0"/>
    <s v=""/>
    <s v=""/>
    <n v="220800"/>
    <n v="0"/>
    <n v="0"/>
  </r>
  <r>
    <s v="CA"/>
    <x v="12"/>
    <d v="2021-04-19T00:00:00"/>
    <s v="Vaccin"/>
    <n v="10"/>
    <n v="220800"/>
    <n v="1855833"/>
    <d v="2022-11-01T00:00:00"/>
    <n v="0"/>
    <n v="0"/>
    <d v="2023-04-28T00:00:00"/>
    <x v="1"/>
    <s v="Bilateral"/>
    <d v="2022-03-27T00:00:00"/>
    <n v="0"/>
    <n v="0"/>
    <m/>
    <n v="11864375"/>
    <n v="13599760"/>
    <n v="16398195"/>
    <d v="2022-03-27T00:00:00"/>
    <d v="2021-10-22T00:00:00"/>
    <d v="2021-05-01T00:00:00"/>
    <d v="2023-04-12T00:00:00"/>
    <n v="538"/>
    <n v="382"/>
    <n v="22053"/>
    <n v="398"/>
    <n v="555"/>
    <s v=""/>
    <n v="0"/>
    <n v="0"/>
    <n v="0"/>
    <s v=""/>
    <s v=""/>
    <n v="220800"/>
    <n v="0"/>
    <n v="0"/>
  </r>
  <r>
    <s v="CA"/>
    <x v="12"/>
    <d v="2021-04-19T00:00:00"/>
    <s v="Vaccin"/>
    <n v="1"/>
    <n v="109500"/>
    <n v="1855193"/>
    <d v="2022-10-30T00:00:00"/>
    <n v="0"/>
    <n v="0"/>
    <d v="2023-04-28T00:00:00"/>
    <x v="1"/>
    <s v="Bilateral"/>
    <d v="2022-03-27T00:00:00"/>
    <n v="0"/>
    <n v="0"/>
    <m/>
    <n v="11864375"/>
    <n v="13599760"/>
    <n v="16398195"/>
    <d v="2022-03-27T00:00:00"/>
    <d v="2021-10-22T00:00:00"/>
    <d v="2021-05-01T00:00:00"/>
    <d v="2023-04-12T00:00:00"/>
    <n v="538"/>
    <n v="382"/>
    <n v="22053"/>
    <n v="398"/>
    <n v="276"/>
    <s v=""/>
    <n v="0"/>
    <n v="0"/>
    <n v="0"/>
    <s v=""/>
    <s v=""/>
    <n v="109500"/>
    <n v="0"/>
    <n v="0"/>
  </r>
  <r>
    <s v="CA"/>
    <x v="12"/>
    <d v="2021-04-19T00:00:00"/>
    <s v="Vaccin"/>
    <n v="1"/>
    <n v="7100"/>
    <n v="1848569"/>
    <d v="2022-10-01T00:00:00"/>
    <n v="0"/>
    <n v="0"/>
    <d v="2023-04-28T00:00:00"/>
    <x v="1"/>
    <s v="Bilateral"/>
    <d v="2022-03-27T00:00:00"/>
    <n v="0"/>
    <n v="0"/>
    <m/>
    <n v="11864375"/>
    <n v="13599760"/>
    <n v="16398195"/>
    <d v="2022-03-27T00:00:00"/>
    <d v="2021-10-22T00:00:00"/>
    <d v="2021-05-01T00:00:00"/>
    <d v="2023-04-12T00:00:00"/>
    <n v="538"/>
    <n v="382"/>
    <n v="22053"/>
    <n v="398"/>
    <n v="18"/>
    <s v=""/>
    <n v="0"/>
    <n v="0"/>
    <n v="0"/>
    <s v=""/>
    <s v=""/>
    <n v="7100"/>
    <n v="0"/>
    <n v="0"/>
  </r>
  <r>
    <s v="CA"/>
    <x v="12"/>
    <d v="2021-04-19T00:00:00"/>
    <s v="Vaccin"/>
    <n v="1"/>
    <n v="619200"/>
    <n v="1855193"/>
    <d v="2022-08-22T00:00:00"/>
    <n v="0"/>
    <n v="0"/>
    <d v="2023-04-28T00:00:00"/>
    <x v="1"/>
    <s v="Bilateral"/>
    <d v="2022-03-10T00:00:00"/>
    <n v="0"/>
    <n v="0"/>
    <m/>
    <n v="11864375"/>
    <n v="13599760"/>
    <n v="16398195"/>
    <d v="2022-03-10T00:00:00"/>
    <d v="2021-10-22T00:00:00"/>
    <d v="2021-05-01T00:00:00"/>
    <d v="2023-04-12T00:00:00"/>
    <n v="538"/>
    <n v="399"/>
    <n v="22053"/>
    <n v="415"/>
    <n v="1493"/>
    <s v=""/>
    <n v="0"/>
    <n v="0"/>
    <n v="0"/>
    <s v=""/>
    <s v=""/>
    <n v="619200"/>
    <n v="0"/>
    <n v="0"/>
  </r>
  <r>
    <s v="CA"/>
    <x v="12"/>
    <d v="2021-04-19T00:00:00"/>
    <s v="Vaccin"/>
    <n v="1"/>
    <n v="220800"/>
    <s v="201E21A"/>
    <d v="2022-08-22T00:00:00"/>
    <n v="0"/>
    <n v="0"/>
    <d v="2023-04-28T00:00:00"/>
    <x v="1"/>
    <s v="AVAT"/>
    <d v="2022-03-10T00:00:00"/>
    <n v="0"/>
    <n v="0"/>
    <m/>
    <n v="11864375"/>
    <n v="0"/>
    <n v="16398195"/>
    <d v="2022-03-10T00:00:00"/>
    <d v="2021-10-22T00:00:00"/>
    <d v="2021-05-01T00:00:00"/>
    <d v="2023-04-12T00:00:00"/>
    <n v="538"/>
    <n v="399"/>
    <n v="22053"/>
    <n v="415"/>
    <n v="533"/>
    <s v=""/>
    <n v="0"/>
    <n v="0"/>
    <n v="0"/>
    <s v=""/>
    <s v=""/>
    <n v="220800"/>
    <n v="0"/>
    <n v="0"/>
  </r>
  <r>
    <s v="CA"/>
    <x v="12"/>
    <d v="2021-04-19T00:00:00"/>
    <s v="Vaccin"/>
    <n v="10"/>
    <n v="118800"/>
    <s v="000423A"/>
    <d v="2022-12-19T00:00:00"/>
    <n v="0"/>
    <n v="0"/>
    <d v="2023-04-28T00:00:00"/>
    <x v="5"/>
    <s v="COVAX"/>
    <d v="2022-08-04T00:00:00"/>
    <n v="0"/>
    <n v="0"/>
    <m/>
    <n v="1895838"/>
    <n v="2798435"/>
    <n v="16398195"/>
    <d v="2022-08-04T00:00:00"/>
    <d v="2021-09-06T00:00:00"/>
    <d v="2021-05-01T00:00:00"/>
    <d v="2023-04-12T00:00:00"/>
    <n v="584"/>
    <n v="252"/>
    <n v="3247"/>
    <n v="268"/>
    <n v="444"/>
    <s v=""/>
    <n v="0"/>
    <n v="0"/>
    <n v="0"/>
    <s v=""/>
    <s v=""/>
    <n v="118800"/>
    <n v="0"/>
    <n v="0"/>
  </r>
  <r>
    <s v="CA"/>
    <x v="12"/>
    <d v="2021-04-19T00:00:00"/>
    <s v="Vaccin"/>
    <n v="10"/>
    <n v="295200"/>
    <s v="000423A"/>
    <d v="2022-12-19T00:00:00"/>
    <n v="0"/>
    <n v="0"/>
    <d v="2023-04-28T00:00:00"/>
    <x v="5"/>
    <s v="COVAX"/>
    <d v="2022-08-13T00:00:00"/>
    <n v="0"/>
    <n v="0"/>
    <m/>
    <n v="1895838"/>
    <n v="2798435"/>
    <n v="16398195"/>
    <d v="2022-08-13T00:00:00"/>
    <d v="2021-09-06T00:00:00"/>
    <d v="2021-05-01T00:00:00"/>
    <d v="2023-04-12T00:00:00"/>
    <n v="584"/>
    <n v="243"/>
    <n v="3247"/>
    <n v="259"/>
    <n v="1140"/>
    <s v=""/>
    <n v="0"/>
    <n v="0"/>
    <n v="0"/>
    <s v=""/>
    <s v=""/>
    <n v="295200"/>
    <n v="0"/>
    <n v="0"/>
  </r>
  <r>
    <s v="CA"/>
    <x v="12"/>
    <d v="2021-04-19T00:00:00"/>
    <s v="Vaccin"/>
    <n v="10"/>
    <n v="132000"/>
    <s v="000399A"/>
    <d v="2022-12-09T00:00:00"/>
    <n v="0"/>
    <n v="0"/>
    <d v="2023-04-28T00:00:00"/>
    <x v="5"/>
    <s v="COVAX"/>
    <d v="2022-07-29T00:00:00"/>
    <n v="0"/>
    <n v="0"/>
    <m/>
    <n v="1895838"/>
    <n v="2798435"/>
    <n v="16398195"/>
    <d v="2022-07-29T00:00:00"/>
    <d v="2021-09-06T00:00:00"/>
    <d v="2021-05-01T00:00:00"/>
    <d v="2023-04-12T00:00:00"/>
    <n v="584"/>
    <n v="258"/>
    <n v="3247"/>
    <n v="274"/>
    <n v="482"/>
    <s v=""/>
    <n v="0"/>
    <n v="0"/>
    <n v="0"/>
    <s v=""/>
    <s v=""/>
    <n v="132000"/>
    <n v="0"/>
    <n v="0"/>
  </r>
  <r>
    <s v="CA"/>
    <x v="12"/>
    <d v="2021-04-19T00:00:00"/>
    <s v="Vaccin"/>
    <n v="10"/>
    <n v="134800"/>
    <s v="000399A"/>
    <d v="2022-12-09T00:00:00"/>
    <n v="0"/>
    <n v="0"/>
    <d v="2023-04-28T00:00:00"/>
    <x v="5"/>
    <s v="COVAX"/>
    <d v="2022-08-04T00:00:00"/>
    <n v="0"/>
    <n v="0"/>
    <m/>
    <n v="1895838"/>
    <n v="2798435"/>
    <n v="16398195"/>
    <d v="2022-08-04T00:00:00"/>
    <d v="2021-09-06T00:00:00"/>
    <d v="2021-05-01T00:00:00"/>
    <d v="2023-04-12T00:00:00"/>
    <n v="584"/>
    <n v="252"/>
    <n v="3247"/>
    <n v="268"/>
    <n v="503"/>
    <s v=""/>
    <n v="0"/>
    <n v="0"/>
    <n v="0"/>
    <s v=""/>
    <s v=""/>
    <n v="134800"/>
    <n v="0"/>
    <n v="0"/>
  </r>
  <r>
    <s v="CA"/>
    <x v="12"/>
    <d v="2021-04-19T00:00:00"/>
    <s v="Vaccin"/>
    <n v="10"/>
    <n v="199200"/>
    <s v="000416A"/>
    <d v="2022-12-09T00:00:00"/>
    <n v="0"/>
    <n v="0"/>
    <d v="2023-04-28T00:00:00"/>
    <x v="5"/>
    <s v="COVAX"/>
    <d v="2022-08-13T00:00:00"/>
    <n v="0"/>
    <n v="0"/>
    <m/>
    <n v="1895838"/>
    <n v="2798435"/>
    <n v="16398195"/>
    <d v="2022-08-13T00:00:00"/>
    <d v="2021-09-06T00:00:00"/>
    <d v="2021-05-01T00:00:00"/>
    <d v="2023-04-12T00:00:00"/>
    <n v="584"/>
    <n v="243"/>
    <n v="3247"/>
    <n v="259"/>
    <n v="770"/>
    <s v=""/>
    <n v="0"/>
    <n v="0"/>
    <n v="0"/>
    <s v=""/>
    <s v=""/>
    <n v="199200"/>
    <n v="0"/>
    <n v="0"/>
  </r>
  <r>
    <s v="CA"/>
    <x v="12"/>
    <d v="2021-04-19T00:00:00"/>
    <s v="Vaccin"/>
    <n v="10"/>
    <n v="459060"/>
    <s v="022K21A"/>
    <d v="2022-05-26T00:00:00"/>
    <n v="0"/>
    <n v="5920"/>
    <d v="2023-04-28T00:00:00"/>
    <x v="5"/>
    <s v="COVAX"/>
    <d v="2021-12-08T00:00:00"/>
    <n v="0"/>
    <n v="800"/>
    <s v="Incineration"/>
    <n v="1895838"/>
    <n v="2798435"/>
    <n v="16398195"/>
    <d v="2021-12-08T00:00:00"/>
    <d v="2021-09-06T00:00:00"/>
    <d v="2021-05-01T00:00:00"/>
    <d v="2023-04-12T00:00:00"/>
    <n v="584"/>
    <n v="491"/>
    <n v="3247"/>
    <n v="507"/>
    <n v="893"/>
    <s v=""/>
    <n v="0"/>
    <n v="0"/>
    <n v="0"/>
    <s v=""/>
    <s v=""/>
    <n v="452340"/>
    <n v="0"/>
    <n v="0"/>
  </r>
  <r>
    <s v="CA"/>
    <x v="12"/>
    <d v="2021-04-19T00:00:00"/>
    <s v="Vaccin"/>
    <n v="10"/>
    <n v="1418436"/>
    <s v="023K21A"/>
    <d v="2022-05-26T00:00:00"/>
    <n v="0"/>
    <n v="541859"/>
    <d v="2023-04-28T00:00:00"/>
    <x v="5"/>
    <s v="COVAX"/>
    <d v="2021-12-04T00:00:00"/>
    <n v="0"/>
    <n v="0"/>
    <m/>
    <n v="1895838"/>
    <n v="2798435"/>
    <n v="16398195"/>
    <d v="2021-12-04T00:00:00"/>
    <d v="2021-09-06T00:00:00"/>
    <d v="2021-05-01T00:00:00"/>
    <d v="2023-04-12T00:00:00"/>
    <n v="584"/>
    <n v="495"/>
    <n v="3247"/>
    <n v="511"/>
    <n v="1716"/>
    <s v=""/>
    <n v="0"/>
    <n v="0"/>
    <n v="0"/>
    <s v=""/>
    <s v=""/>
    <n v="876577"/>
    <n v="0"/>
    <n v="0"/>
  </r>
  <r>
    <s v="CA"/>
    <x v="12"/>
    <d v="2021-04-19T00:00:00"/>
    <s v="Vaccin"/>
    <n v="10"/>
    <n v="28220"/>
    <n v="940908"/>
    <d v="2022-04-14T00:00:00"/>
    <n v="0"/>
    <n v="28000"/>
    <d v="2023-04-28T00:00:00"/>
    <x v="5"/>
    <s v="COVAX"/>
    <d v="2022-02-22T00:00:00"/>
    <n v="0"/>
    <n v="0"/>
    <m/>
    <n v="1895838"/>
    <n v="2798435"/>
    <n v="16398195"/>
    <d v="2022-02-22T00:00:00"/>
    <d v="2021-09-06T00:00:00"/>
    <d v="2021-05-01T00:00:00"/>
    <d v="2023-04-12T00:00:00"/>
    <n v="584"/>
    <n v="415"/>
    <n v="3247"/>
    <n v="431"/>
    <n v="1"/>
    <s v=""/>
    <n v="0"/>
    <n v="0"/>
    <n v="0"/>
    <s v=""/>
    <s v=""/>
    <n v="220"/>
    <n v="0"/>
    <n v="0"/>
  </r>
  <r>
    <s v="CA"/>
    <x v="12"/>
    <d v="2021-04-19T00:00:00"/>
    <s v="Vaccin"/>
    <n v="1"/>
    <n v="250320"/>
    <s v="057E21A"/>
    <d v="2022-01-09T00:00:00"/>
    <n v="0"/>
    <n v="73570"/>
    <d v="2023-04-28T00:00:00"/>
    <x v="5"/>
    <s v="COVAX"/>
    <d v="2021-09-06T00:00:00"/>
    <n v="0"/>
    <n v="0"/>
    <m/>
    <n v="1895838"/>
    <n v="2798435"/>
    <n v="16398195"/>
    <d v="2021-09-06T00:00:00"/>
    <d v="2021-09-06T00:00:00"/>
    <d v="2021-05-01T00:00:00"/>
    <d v="2023-04-12T00:00:00"/>
    <n v="584"/>
    <n v="584"/>
    <n v="3247"/>
    <n v="600"/>
    <n v="295"/>
    <s v=""/>
    <n v="0"/>
    <n v="0"/>
    <n v="0"/>
    <s v=""/>
    <s v=""/>
    <n v="176750"/>
    <n v="0"/>
    <n v="0"/>
  </r>
  <r>
    <s v="CA"/>
    <x v="12"/>
    <d v="2021-04-19T00:00:00"/>
    <s v="Vaccin"/>
    <n v="6"/>
    <n v="20160"/>
    <s v="GN8864"/>
    <d v="2023-10-31T00:00:00"/>
    <n v="20160"/>
    <n v="0"/>
    <d v="2023-04-28T00:00:00"/>
    <x v="6"/>
    <s v="COVAX"/>
    <d v="2023-03-10T00:00:00"/>
    <n v="0"/>
    <n v="0"/>
    <m/>
    <n v="902597"/>
    <n v="2798435"/>
    <n v="16398195"/>
    <d v="2023-03-10T00:00:00"/>
    <d v="2021-09-23T00:00:00"/>
    <d v="2021-05-01T00:00:00"/>
    <d v="2023-04-12T00:00:00"/>
    <n v="567"/>
    <n v="34"/>
    <n v="1592"/>
    <n v="50"/>
    <n v="0"/>
    <n v="187"/>
    <n v="0"/>
    <n v="0"/>
    <n v="20160"/>
    <n v="108"/>
    <n v="1"/>
    <n v="0"/>
    <n v="0"/>
    <n v="0"/>
  </r>
  <r>
    <s v="CA"/>
    <x v="12"/>
    <d v="2021-04-19T00:00:00"/>
    <s v="Vaccin"/>
    <n v="6"/>
    <n v="80640"/>
    <s v="GN6344"/>
    <d v="2023-09-30T00:00:00"/>
    <n v="0"/>
    <n v="0"/>
    <d v="2023-04-28T00:00:00"/>
    <x v="6"/>
    <s v="COVAX"/>
    <d v="2023-03-03T00:00:00"/>
    <n v="0"/>
    <n v="0"/>
    <m/>
    <n v="902597"/>
    <n v="2798435"/>
    <n v="16398195"/>
    <d v="2023-03-03T00:00:00"/>
    <d v="2021-09-23T00:00:00"/>
    <d v="2021-05-01T00:00:00"/>
    <d v="2023-04-12T00:00:00"/>
    <n v="567"/>
    <n v="41"/>
    <n v="1592"/>
    <n v="57"/>
    <n v="1415"/>
    <n v="156"/>
    <n v="0"/>
    <n v="0"/>
    <n v="0"/>
    <n v="0"/>
    <s v=""/>
    <n v="80640"/>
    <n v="0"/>
    <n v="0"/>
  </r>
  <r>
    <s v="CA"/>
    <x v="12"/>
    <d v="2021-04-19T00:00:00"/>
    <s v="Vaccin"/>
    <n v="6"/>
    <n v="276480"/>
    <s v="GN8447"/>
    <d v="2023-09-30T00:00:00"/>
    <n v="0"/>
    <n v="0"/>
    <d v="2023-04-28T00:00:00"/>
    <x v="6"/>
    <s v="COVAX"/>
    <d v="2023-03-03T00:00:00"/>
    <n v="0"/>
    <n v="0"/>
    <m/>
    <n v="902597"/>
    <n v="2798435"/>
    <n v="16398195"/>
    <d v="2023-03-03T00:00:00"/>
    <d v="2021-09-23T00:00:00"/>
    <d v="2021-05-01T00:00:00"/>
    <d v="2023-04-12T00:00:00"/>
    <n v="567"/>
    <n v="41"/>
    <n v="1592"/>
    <n v="57"/>
    <n v="4851"/>
    <n v="156"/>
    <n v="0"/>
    <n v="0"/>
    <n v="0"/>
    <n v="0"/>
    <s v=""/>
    <n v="276480"/>
    <n v="0"/>
    <n v="0"/>
  </r>
  <r>
    <s v="CA"/>
    <x v="12"/>
    <d v="2021-04-19T00:00:00"/>
    <s v="Vaccin"/>
    <n v="6"/>
    <n v="213120"/>
    <s v="GN6343"/>
    <d v="2023-09-01T00:00:00"/>
    <n v="0"/>
    <n v="0"/>
    <d v="2023-04-28T00:00:00"/>
    <x v="6"/>
    <s v="COVAX"/>
    <d v="2023-02-24T00:00:00"/>
    <n v="0"/>
    <n v="0"/>
    <m/>
    <n v="902597"/>
    <n v="2798435"/>
    <n v="16398195"/>
    <d v="2023-02-24T00:00:00"/>
    <d v="2021-09-23T00:00:00"/>
    <d v="2021-05-01T00:00:00"/>
    <d v="2023-04-12T00:00:00"/>
    <n v="567"/>
    <n v="48"/>
    <n v="1592"/>
    <n v="64"/>
    <n v="3330"/>
    <n v="127"/>
    <n v="0"/>
    <n v="0"/>
    <n v="0"/>
    <n v="0"/>
    <s v=""/>
    <n v="213120"/>
    <n v="0"/>
    <n v="0"/>
  </r>
  <r>
    <s v="CA"/>
    <x v="12"/>
    <d v="2021-04-19T00:00:00"/>
    <s v="Vaccin"/>
    <n v="6"/>
    <n v="276480"/>
    <s v="GN6343"/>
    <d v="2023-09-01T00:00:00"/>
    <n v="0"/>
    <n v="0"/>
    <d v="2023-04-28T00:00:00"/>
    <x v="6"/>
    <s v="COVAX"/>
    <d v="2023-02-28T00:00:00"/>
    <n v="0"/>
    <n v="0"/>
    <m/>
    <n v="902597"/>
    <n v="2798435"/>
    <n v="16398195"/>
    <d v="2023-02-28T00:00:00"/>
    <d v="2021-09-23T00:00:00"/>
    <d v="2021-05-01T00:00:00"/>
    <d v="2023-04-12T00:00:00"/>
    <n v="567"/>
    <n v="44"/>
    <n v="1592"/>
    <n v="60"/>
    <n v="4608"/>
    <n v="127"/>
    <n v="0"/>
    <n v="0"/>
    <n v="0"/>
    <n v="0"/>
    <s v=""/>
    <n v="276480"/>
    <n v="0"/>
    <n v="0"/>
  </r>
  <r>
    <s v="CA"/>
    <x v="12"/>
    <d v="2021-04-19T00:00:00"/>
    <s v="Vaccin"/>
    <n v="6"/>
    <n v="276480"/>
    <s v="GN6343"/>
    <d v="2023-09-01T00:00:00"/>
    <n v="0"/>
    <n v="0"/>
    <d v="2023-04-28T00:00:00"/>
    <x v="6"/>
    <s v="COVAX"/>
    <d v="2023-03-02T00:00:00"/>
    <n v="0"/>
    <n v="0"/>
    <m/>
    <n v="902597"/>
    <n v="2798435"/>
    <n v="16398195"/>
    <d v="2023-03-02T00:00:00"/>
    <d v="2021-09-23T00:00:00"/>
    <d v="2021-05-01T00:00:00"/>
    <d v="2023-04-12T00:00:00"/>
    <n v="567"/>
    <n v="42"/>
    <n v="1592"/>
    <n v="58"/>
    <n v="4767"/>
    <n v="127"/>
    <n v="0"/>
    <n v="0"/>
    <n v="0"/>
    <n v="0"/>
    <s v=""/>
    <n v="276480"/>
    <n v="0"/>
    <n v="0"/>
  </r>
  <r>
    <s v="CA"/>
    <x v="12"/>
    <d v="2021-04-19T00:00:00"/>
    <s v="Vaccin"/>
    <n v="6"/>
    <n v="380160"/>
    <s v="GN6343"/>
    <d v="2023-09-01T00:00:00"/>
    <n v="175680"/>
    <n v="0"/>
    <d v="2023-04-28T00:00:00"/>
    <x v="6"/>
    <s v="COVAX"/>
    <d v="2023-03-06T00:00:00"/>
    <n v="0"/>
    <n v="0"/>
    <m/>
    <n v="902597"/>
    <n v="2798435"/>
    <n v="16398195"/>
    <d v="2023-03-06T00:00:00"/>
    <d v="2021-09-23T00:00:00"/>
    <d v="2021-05-01T00:00:00"/>
    <d v="2023-04-12T00:00:00"/>
    <n v="567"/>
    <n v="38"/>
    <n v="1592"/>
    <n v="54"/>
    <n v="3787"/>
    <n v="127"/>
    <n v="0"/>
    <n v="0"/>
    <n v="175680"/>
    <n v="1384"/>
    <s v=""/>
    <n v="204480"/>
    <n v="0"/>
    <n v="0"/>
  </r>
  <r>
    <s v="CA"/>
    <x v="12"/>
    <d v="2021-04-19T00:00:00"/>
    <s v="Vaccin"/>
    <n v="6"/>
    <n v="426240"/>
    <s v="GN6343"/>
    <d v="2023-09-01T00:00:00"/>
    <n v="0"/>
    <n v="0"/>
    <d v="2023-04-28T00:00:00"/>
    <x v="6"/>
    <s v="COVAX"/>
    <d v="2023-03-09T00:00:00"/>
    <n v="0"/>
    <n v="0"/>
    <m/>
    <n v="902597"/>
    <n v="2798435"/>
    <n v="16398195"/>
    <d v="2023-03-09T00:00:00"/>
    <d v="2021-09-23T00:00:00"/>
    <d v="2021-05-01T00:00:00"/>
    <d v="2023-04-12T00:00:00"/>
    <n v="567"/>
    <n v="35"/>
    <n v="1592"/>
    <n v="51"/>
    <n v="8358"/>
    <n v="127"/>
    <n v="0"/>
    <n v="0"/>
    <n v="0"/>
    <n v="0"/>
    <s v=""/>
    <n v="426240"/>
    <n v="0"/>
    <n v="0"/>
  </r>
  <r>
    <s v="CA"/>
    <x v="12"/>
    <d v="2021-04-19T00:00:00"/>
    <s v="Vaccin"/>
    <n v="6"/>
    <n v="414720"/>
    <s v="GN6343"/>
    <d v="2023-09-01T00:00:00"/>
    <n v="0"/>
    <n v="0"/>
    <d v="2023-04-28T00:00:00"/>
    <x v="6"/>
    <s v="COVAX"/>
    <d v="2023-03-10T00:00:00"/>
    <n v="0"/>
    <n v="0"/>
    <m/>
    <n v="902597"/>
    <n v="2798435"/>
    <n v="16398195"/>
    <d v="2023-03-10T00:00:00"/>
    <d v="2021-09-23T00:00:00"/>
    <d v="2021-05-01T00:00:00"/>
    <d v="2023-04-12T00:00:00"/>
    <n v="567"/>
    <n v="34"/>
    <n v="1592"/>
    <n v="50"/>
    <n v="8295"/>
    <n v="127"/>
    <n v="0"/>
    <n v="0"/>
    <n v="0"/>
    <n v="0"/>
    <s v=""/>
    <n v="414720"/>
    <n v="0"/>
    <n v="0"/>
  </r>
  <r>
    <s v="CA"/>
    <x v="12"/>
    <d v="2021-04-19T00:00:00"/>
    <s v="Vaccin"/>
    <n v="6"/>
    <n v="17280"/>
    <s v="GN6344"/>
    <d v="2023-09-01T00:00:00"/>
    <n v="0"/>
    <n v="0"/>
    <d v="2023-04-28T00:00:00"/>
    <x v="6"/>
    <s v="COVAX"/>
    <d v="2023-03-10T00:00:00"/>
    <n v="0"/>
    <n v="0"/>
    <m/>
    <n v="902597"/>
    <n v="2798435"/>
    <n v="16398195"/>
    <d v="2023-03-10T00:00:00"/>
    <d v="2021-09-23T00:00:00"/>
    <d v="2021-05-01T00:00:00"/>
    <d v="2023-04-12T00:00:00"/>
    <n v="567"/>
    <n v="34"/>
    <n v="1592"/>
    <n v="50"/>
    <n v="346"/>
    <n v="127"/>
    <n v="0"/>
    <n v="0"/>
    <n v="0"/>
    <n v="0"/>
    <s v=""/>
    <n v="17280"/>
    <n v="0"/>
    <n v="0"/>
  </r>
  <r>
    <s v="CA"/>
    <x v="12"/>
    <d v="2021-04-19T00:00:00"/>
    <s v="Vaccin"/>
    <n v="6"/>
    <n v="218880"/>
    <s v="GP8447"/>
    <d v="2023-09-01T00:00:00"/>
    <n v="0"/>
    <n v="0"/>
    <d v="2023-04-28T00:00:00"/>
    <x v="6"/>
    <s v="COVAX"/>
    <d v="2023-03-10T00:00:00"/>
    <n v="0"/>
    <n v="0"/>
    <m/>
    <n v="902597"/>
    <n v="2798435"/>
    <n v="16398195"/>
    <d v="2023-03-10T00:00:00"/>
    <d v="2021-09-23T00:00:00"/>
    <d v="2021-05-01T00:00:00"/>
    <d v="2023-04-12T00:00:00"/>
    <n v="567"/>
    <n v="34"/>
    <n v="1592"/>
    <n v="50"/>
    <n v="4378"/>
    <n v="127"/>
    <n v="0"/>
    <n v="0"/>
    <n v="0"/>
    <n v="0"/>
    <s v=""/>
    <n v="218880"/>
    <n v="0"/>
    <n v="0"/>
  </r>
  <r>
    <s v="CA"/>
    <x v="12"/>
    <d v="2021-04-19T00:00:00"/>
    <s v="Vaccin"/>
    <n v="6"/>
    <n v="310050"/>
    <s v="38020CD"/>
    <d v="2022-11-30T00:00:00"/>
    <n v="0"/>
    <n v="115864"/>
    <d v="2023-04-28T00:00:00"/>
    <x v="6"/>
    <s v="COVAX"/>
    <d v="2022-10-29T00:00:00"/>
    <n v="0"/>
    <n v="0"/>
    <m/>
    <n v="902597"/>
    <n v="2798435"/>
    <n v="16398195"/>
    <d v="2022-10-29T00:00:00"/>
    <d v="2021-09-23T00:00:00"/>
    <d v="2021-05-01T00:00:00"/>
    <d v="2023-04-12T00:00:00"/>
    <n v="567"/>
    <n v="166"/>
    <n v="1592"/>
    <n v="182"/>
    <n v="1067"/>
    <s v=""/>
    <n v="0"/>
    <n v="0"/>
    <n v="0"/>
    <s v=""/>
    <s v=""/>
    <n v="194186"/>
    <n v="0"/>
    <n v="0"/>
  </r>
  <r>
    <s v="CA"/>
    <x v="12"/>
    <d v="2021-04-19T00:00:00"/>
    <s v="Vaccin"/>
    <n v="6"/>
    <n v="300690"/>
    <s v="37100CD"/>
    <d v="2022-09-30T00:00:00"/>
    <n v="0"/>
    <n v="0"/>
    <d v="2023-04-28T00:00:00"/>
    <x v="6"/>
    <s v="Bilateral"/>
    <d v="2022-05-03T00:00:00"/>
    <n v="0"/>
    <n v="0"/>
    <m/>
    <n v="902597"/>
    <n v="13599760"/>
    <n v="16398195"/>
    <d v="2022-05-03T00:00:00"/>
    <d v="2021-09-23T00:00:00"/>
    <d v="2021-05-01T00:00:00"/>
    <d v="2023-04-12T00:00:00"/>
    <n v="567"/>
    <n v="345"/>
    <n v="1592"/>
    <n v="361"/>
    <n v="833"/>
    <s v=""/>
    <n v="0"/>
    <n v="0"/>
    <n v="0"/>
    <s v=""/>
    <s v=""/>
    <n v="300690"/>
    <n v="0"/>
    <n v="0"/>
  </r>
  <r>
    <s v="CA"/>
    <x v="12"/>
    <d v="2021-04-19T00:00:00"/>
    <s v="Vaccin"/>
    <n v="6"/>
    <n v="546390"/>
    <s v="FR1796"/>
    <d v="2022-09-30T00:00:00"/>
    <n v="0"/>
    <n v="0"/>
    <d v="2023-04-28T00:00:00"/>
    <x v="6"/>
    <s v="COVAX"/>
    <d v="2022-07-14T00:00:00"/>
    <n v="0"/>
    <n v="0"/>
    <m/>
    <n v="902597"/>
    <n v="2798435"/>
    <n v="16398195"/>
    <d v="2022-07-14T00:00:00"/>
    <d v="2021-09-23T00:00:00"/>
    <d v="2021-05-01T00:00:00"/>
    <d v="2023-04-12T00:00:00"/>
    <n v="567"/>
    <n v="273"/>
    <n v="1592"/>
    <n v="289"/>
    <n v="1891"/>
    <s v=""/>
    <n v="0"/>
    <n v="0"/>
    <n v="0"/>
    <s v=""/>
    <s v=""/>
    <n v="546390"/>
    <n v="0"/>
    <n v="0"/>
  </r>
  <r>
    <s v="CA"/>
    <x v="12"/>
    <d v="2021-04-19T00:00:00"/>
    <s v="Vaccin"/>
    <n v="6"/>
    <n v="73710"/>
    <s v="FR4876"/>
    <d v="2022-09-30T00:00:00"/>
    <n v="0"/>
    <n v="0"/>
    <d v="2023-04-28T00:00:00"/>
    <x v="6"/>
    <s v="COVAX"/>
    <d v="2022-07-14T00:00:00"/>
    <n v="0"/>
    <n v="0"/>
    <m/>
    <n v="902597"/>
    <n v="2798435"/>
    <n v="16398195"/>
    <d v="2022-07-14T00:00:00"/>
    <d v="2021-09-23T00:00:00"/>
    <d v="2021-05-01T00:00:00"/>
    <d v="2023-04-12T00:00:00"/>
    <n v="567"/>
    <n v="273"/>
    <n v="1592"/>
    <n v="289"/>
    <n v="256"/>
    <s v=""/>
    <n v="0"/>
    <n v="0"/>
    <n v="0"/>
    <s v=""/>
    <s v=""/>
    <n v="73710"/>
    <n v="0"/>
    <n v="0"/>
  </r>
  <r>
    <s v="CA"/>
    <x v="12"/>
    <d v="2021-04-19T00:00:00"/>
    <s v="Vaccin"/>
    <n v="10"/>
    <n v="351000"/>
    <s v="FM2957"/>
    <d v="2022-07-31T00:00:00"/>
    <n v="0"/>
    <n v="0"/>
    <d v="2023-04-28T00:00:00"/>
    <x v="6"/>
    <s v="COVAX"/>
    <d v="2021-12-24T00:00:00"/>
    <n v="0"/>
    <n v="39780"/>
    <s v="Incineration"/>
    <n v="902597"/>
    <n v="2798435"/>
    <n v="16398195"/>
    <d v="2021-12-24T00:00:00"/>
    <d v="2021-09-23T00:00:00"/>
    <d v="2021-05-01T00:00:00"/>
    <d v="2023-04-12T00:00:00"/>
    <n v="567"/>
    <n v="475"/>
    <n v="1592"/>
    <n v="491"/>
    <n v="634"/>
    <s v=""/>
    <n v="0"/>
    <n v="0"/>
    <n v="0"/>
    <s v=""/>
    <s v=""/>
    <n v="311220"/>
    <n v="0"/>
    <n v="0"/>
  </r>
  <r>
    <s v="CA"/>
    <x v="12"/>
    <d v="2021-04-19T00:00:00"/>
    <s v="Vaccin"/>
    <n v="6"/>
    <n v="300690"/>
    <s v="37100CD"/>
    <d v="2022-07-01T00:00:00"/>
    <n v="0"/>
    <n v="0"/>
    <d v="2023-04-28T00:00:00"/>
    <x v="6"/>
    <s v="COVAX"/>
    <d v="2022-03-05T00:00:00"/>
    <n v="0"/>
    <n v="0"/>
    <m/>
    <n v="902597"/>
    <n v="2798435"/>
    <n v="16398195"/>
    <d v="2022-03-05T00:00:00"/>
    <d v="2021-09-23T00:00:00"/>
    <d v="2021-05-01T00:00:00"/>
    <d v="2023-04-12T00:00:00"/>
    <n v="567"/>
    <n v="404"/>
    <n v="1592"/>
    <n v="420"/>
    <n v="716"/>
    <s v=""/>
    <n v="0"/>
    <n v="0"/>
    <n v="0"/>
    <s v=""/>
    <s v=""/>
    <n v="300690"/>
    <n v="0"/>
    <n v="0"/>
  </r>
  <r>
    <s v="CA"/>
    <x v="12"/>
    <d v="2021-04-19T00:00:00"/>
    <s v="Vaccin"/>
    <n v="6"/>
    <n v="349830"/>
    <s v="FH8029"/>
    <d v="2022-05-28T00:00:00"/>
    <n v="0"/>
    <n v="0"/>
    <d v="2023-04-28T00:00:00"/>
    <x v="6"/>
    <s v="COVAX"/>
    <d v="2021-10-21T00:00:00"/>
    <n v="0"/>
    <n v="0"/>
    <m/>
    <n v="902597"/>
    <n v="2798435"/>
    <n v="16398195"/>
    <d v="2021-10-21T00:00:00"/>
    <d v="2021-09-23T00:00:00"/>
    <d v="2021-05-01T00:00:00"/>
    <d v="2023-04-12T00:00:00"/>
    <n v="567"/>
    <n v="539"/>
    <n v="1592"/>
    <n v="555"/>
    <n v="631"/>
    <s v=""/>
    <n v="0"/>
    <n v="0"/>
    <n v="0"/>
    <s v=""/>
    <s v=""/>
    <n v="349830"/>
    <n v="0"/>
    <n v="0"/>
  </r>
  <r>
    <s v="CA"/>
    <x v="12"/>
    <d v="2021-04-19T00:00:00"/>
    <s v="Vaccin"/>
    <n v="1"/>
    <n v="200070"/>
    <s v="32131BD"/>
    <d v="2022-04-09T00:00:00"/>
    <n v="0"/>
    <n v="0"/>
    <d v="2023-04-28T00:00:00"/>
    <x v="6"/>
    <s v="COVAX"/>
    <d v="2021-09-23T00:00:00"/>
    <n v="0"/>
    <n v="0"/>
    <m/>
    <n v="902597"/>
    <n v="2798435"/>
    <n v="16398195"/>
    <d v="2021-09-23T00:00:00"/>
    <d v="2021-09-23T00:00:00"/>
    <d v="2021-05-01T00:00:00"/>
    <d v="2023-04-12T00:00:00"/>
    <n v="567"/>
    <n v="567"/>
    <n v="1592"/>
    <n v="583"/>
    <n v="344"/>
    <s v=""/>
    <n v="0"/>
    <n v="0"/>
    <n v="0"/>
    <s v=""/>
    <s v=""/>
    <n v="200070"/>
    <n v="0"/>
    <n v="0"/>
  </r>
  <r>
    <s v="CA"/>
    <x v="12"/>
    <d v="2021-04-19T00:00:00"/>
    <s v="Vaccin"/>
    <n v="6"/>
    <n v="3492"/>
    <s v="FH8092"/>
    <d v="2022-02-22T00:00:00"/>
    <n v="0"/>
    <n v="3492"/>
    <d v="2023-04-28T00:00:00"/>
    <x v="6"/>
    <s v="COVAX"/>
    <d v="2022-02-22T00:00:00"/>
    <n v="0"/>
    <n v="0"/>
    <m/>
    <n v="902597"/>
    <n v="2798435"/>
    <n v="16398195"/>
    <d v="2022-02-22T00:00:00"/>
    <d v="2021-09-23T00:00:00"/>
    <d v="2021-05-01T00:00:00"/>
    <d v="2023-04-12T00:00:00"/>
    <n v="567"/>
    <n v="415"/>
    <n v="1592"/>
    <n v="431"/>
    <n v="0"/>
    <s v=""/>
    <n v="0"/>
    <n v="0"/>
    <n v="0"/>
    <s v=""/>
    <s v=""/>
    <n v="0"/>
    <n v="0"/>
    <n v="0"/>
  </r>
  <r>
    <s v="CA"/>
    <x v="12"/>
    <d v="2021-04-19T00:00:00"/>
    <s v="Vaccin"/>
    <n v="10"/>
    <n v="134400"/>
    <n v="10831420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312"/>
    <n v="492"/>
    <n v="0"/>
    <n v="0"/>
    <n v="0"/>
    <n v="0"/>
    <s v=""/>
    <n v="134400"/>
    <n v="0"/>
    <n v="0"/>
  </r>
  <r>
    <s v="CA"/>
    <x v="12"/>
    <d v="2021-04-19T00:00:00"/>
    <s v="Vaccin"/>
    <n v="10"/>
    <n v="115200"/>
    <s v="B23710055A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68"/>
    <n v="492"/>
    <n v="0"/>
    <n v="0"/>
    <n v="0"/>
    <n v="0"/>
    <s v=""/>
    <n v="115200"/>
    <n v="0"/>
    <n v="0"/>
  </r>
  <r>
    <s v="CA"/>
    <x v="12"/>
    <d v="2021-04-19T00:00:00"/>
    <s v="Vaccin"/>
    <n v="10"/>
    <n v="120000"/>
    <s v="MF2108079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79"/>
    <n v="492"/>
    <n v="0"/>
    <n v="0"/>
    <n v="0"/>
    <n v="0"/>
    <s v=""/>
    <n v="120000"/>
    <n v="0"/>
    <n v="0"/>
  </r>
  <r>
    <s v="CA"/>
    <x v="12"/>
    <d v="2021-04-19T00:00:00"/>
    <s v="Vaccin"/>
    <n v="10"/>
    <n v="112800"/>
    <s v="MF2108082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62"/>
    <n v="492"/>
    <n v="0"/>
    <n v="0"/>
    <n v="0"/>
    <n v="0"/>
    <s v=""/>
    <n v="112800"/>
    <n v="0"/>
    <n v="0"/>
  </r>
  <r>
    <s v="CA"/>
    <x v="12"/>
    <d v="2021-04-19T00:00:00"/>
    <s v="Vaccin"/>
    <n v="10"/>
    <n v="115200"/>
    <s v="MF2108083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68"/>
    <n v="492"/>
    <n v="0"/>
    <n v="0"/>
    <n v="0"/>
    <n v="0"/>
    <s v=""/>
    <n v="115200"/>
    <n v="0"/>
    <n v="0"/>
  </r>
  <r>
    <s v="CA"/>
    <x v="12"/>
    <d v="2021-04-19T00:00:00"/>
    <s v="Vaccin"/>
    <n v="10"/>
    <n v="112800"/>
    <s v="MF2108085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62"/>
    <n v="492"/>
    <n v="0"/>
    <n v="0"/>
    <n v="0"/>
    <n v="0"/>
    <s v=""/>
    <n v="112800"/>
    <n v="0"/>
    <n v="0"/>
  </r>
  <r>
    <s v="CA"/>
    <x v="12"/>
    <d v="2021-04-19T00:00:00"/>
    <s v="Vaccin"/>
    <n v="10"/>
    <n v="110400"/>
    <s v="MF2108086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57"/>
    <n v="492"/>
    <n v="0"/>
    <n v="0"/>
    <n v="0"/>
    <n v="0"/>
    <s v=""/>
    <n v="110400"/>
    <n v="0"/>
    <n v="0"/>
  </r>
  <r>
    <s v="CA"/>
    <x v="12"/>
    <d v="2021-04-19T00:00:00"/>
    <s v="Vaccin"/>
    <n v="10"/>
    <n v="117600"/>
    <s v="MF2108088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73"/>
    <n v="492"/>
    <n v="0"/>
    <n v="0"/>
    <n v="0"/>
    <n v="0"/>
    <s v=""/>
    <n v="117600"/>
    <n v="0"/>
    <n v="0"/>
  </r>
  <r>
    <s v="CA"/>
    <x v="12"/>
    <d v="2021-04-19T00:00:00"/>
    <s v="Vaccin"/>
    <n v="10"/>
    <n v="117600"/>
    <s v="MF2108089"/>
    <d v="2024-08-3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73"/>
    <n v="492"/>
    <n v="0"/>
    <n v="0"/>
    <n v="0"/>
    <n v="0"/>
    <s v=""/>
    <n v="117600"/>
    <n v="0"/>
    <n v="0"/>
  </r>
  <r>
    <s v="CA"/>
    <x v="12"/>
    <d v="2021-04-19T00:00:00"/>
    <s v="Vaccin"/>
    <m/>
    <n v="93200"/>
    <n v="10231410"/>
    <d v="2024-08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17"/>
    <n v="462"/>
    <n v="0"/>
    <n v="0"/>
    <n v="0"/>
    <n v="0"/>
    <s v=""/>
    <n v="93200"/>
    <n v="0"/>
    <n v="0"/>
  </r>
  <r>
    <s v="CA"/>
    <x v="12"/>
    <d v="2021-04-19T00:00:00"/>
    <s v="Vaccin"/>
    <n v="10"/>
    <n v="100800"/>
    <s v="MF2108080"/>
    <d v="2024-08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234"/>
    <n v="462"/>
    <n v="0"/>
    <n v="0"/>
    <n v="0"/>
    <n v="0"/>
    <s v=""/>
    <n v="100800"/>
    <n v="0"/>
    <n v="0"/>
  </r>
  <r>
    <s v="CA"/>
    <x v="12"/>
    <d v="2021-04-19T00:00:00"/>
    <s v="Vaccin"/>
    <n v="10"/>
    <n v="57600"/>
    <s v="MF2108087"/>
    <d v="2024-08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134"/>
    <n v="462"/>
    <n v="0"/>
    <n v="0"/>
    <n v="0"/>
    <n v="0"/>
    <s v=""/>
    <n v="57600"/>
    <n v="0"/>
    <n v="0"/>
  </r>
  <r>
    <s v="CA"/>
    <x v="12"/>
    <d v="2021-04-19T00:00:00"/>
    <s v="Vaccin"/>
    <n v="10"/>
    <n v="57600"/>
    <s v="MF2108090"/>
    <d v="2024-08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134"/>
    <n v="462"/>
    <n v="0"/>
    <n v="0"/>
    <n v="0"/>
    <n v="0"/>
    <s v=""/>
    <n v="57600"/>
    <n v="0"/>
    <n v="0"/>
  </r>
  <r>
    <s v="CA"/>
    <x v="12"/>
    <d v="2021-04-19T00:00:00"/>
    <s v="Vaccin"/>
    <n v="1"/>
    <n v="64800"/>
    <s v="MF2108084"/>
    <d v="2024-08-01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151"/>
    <n v="462"/>
    <n v="0"/>
    <n v="0"/>
    <n v="0"/>
    <n v="0"/>
    <s v=""/>
    <n v="64800"/>
    <n v="0"/>
    <n v="0"/>
  </r>
  <r>
    <s v="CA"/>
    <x v="12"/>
    <d v="2021-04-19T00:00:00"/>
    <s v="Vaccin"/>
    <n v="1"/>
    <n v="312000"/>
    <s v="202108159Y"/>
    <d v="2023-08-13T00:00:00"/>
    <n v="0"/>
    <n v="3492"/>
    <d v="2023-04-28T00:00:00"/>
    <x v="3"/>
    <s v="Bilateral"/>
    <d v="2021-09-29T00:00:00"/>
    <n v="0"/>
    <n v="0"/>
    <m/>
    <n v="1500547"/>
    <n v="13599760"/>
    <n v="16398195"/>
    <d v="2021-09-29T00:00:00"/>
    <d v="2021-09-29T00:00:00"/>
    <d v="2021-05-01T00:00:00"/>
    <d v="2023-04-12T00:00:00"/>
    <n v="561"/>
    <n v="561"/>
    <n v="2675"/>
    <n v="577"/>
    <n v="535"/>
    <n v="108"/>
    <n v="0"/>
    <n v="0"/>
    <n v="0"/>
    <n v="0"/>
    <s v=""/>
    <n v="308508"/>
    <n v="0"/>
    <n v="0"/>
  </r>
  <r>
    <s v="CA"/>
    <x v="12"/>
    <d v="2021-04-19T00:00:00"/>
    <s v="Vaccin"/>
    <n v="10"/>
    <n v="57600"/>
    <s v="MF2108081"/>
    <d v="2022-02-04T00:00:00"/>
    <n v="0"/>
    <n v="0"/>
    <d v="2023-04-28T00:00:00"/>
    <x v="3"/>
    <s v="Bilateral"/>
    <d v="2022-02-22T00:00:00"/>
    <n v="0"/>
    <n v="0"/>
    <m/>
    <n v="1500547"/>
    <n v="13599760"/>
    <n v="16398195"/>
    <d v="2022-02-22T00:00:00"/>
    <d v="2021-09-29T00:00:00"/>
    <d v="2021-05-01T00:00:00"/>
    <d v="2023-04-12T00:00:00"/>
    <n v="561"/>
    <n v="415"/>
    <n v="2675"/>
    <n v="431"/>
    <n v="134"/>
    <s v=""/>
    <n v="0"/>
    <n v="0"/>
    <n v="0"/>
    <s v=""/>
    <s v=""/>
    <n v="57600"/>
    <n v="0"/>
    <n v="0"/>
  </r>
  <r>
    <s v="CA"/>
    <x v="12"/>
    <d v="2021-04-19T00:00:00"/>
    <s v="Vaccin"/>
    <m/>
    <n v="36250"/>
    <n v="222003"/>
    <d v="2022-04-29T00:00:00"/>
    <n v="0"/>
    <n v="0"/>
    <d v="2023-04-28T00:00:00"/>
    <x v="9"/>
    <s v="Bilateral"/>
    <d v="2022-02-22T00:00:00"/>
    <n v="0"/>
    <n v="36250"/>
    <s v="Incineration"/>
    <n v="0"/>
    <n v="13599760"/>
    <n v="16398195"/>
    <d v="2022-02-22T00:00:00"/>
    <d v="2022-02-22T00:00:00"/>
    <d v="2021-05-01T00:00:00"/>
    <d v="2023-04-12T00:00:00"/>
    <n v="415"/>
    <n v="415"/>
    <n v="0"/>
    <n v="431"/>
    <n v="0"/>
    <s v=""/>
    <n v="0"/>
    <n v="0"/>
    <n v="0"/>
    <s v=""/>
    <s v=""/>
    <n v="0"/>
    <n v="0"/>
    <n v="0"/>
  </r>
  <r>
    <s v="CA"/>
    <x v="12"/>
    <d v="2021-04-19T00:00:00"/>
    <s v="Vaccin"/>
    <n v="1"/>
    <n v="93600"/>
    <s v="000402A"/>
    <d v="2022-12-12T00:00:00"/>
    <n v="0"/>
    <n v="0"/>
    <d v="2023-04-28T00:00:00"/>
    <x v="10"/>
    <s v="Bilateral"/>
    <d v="2022-06-23T00:00:00"/>
    <n v="0"/>
    <n v="0"/>
    <m/>
    <n v="0"/>
    <n v="13599760"/>
    <n v="16398195"/>
    <d v="2022-06-23T00:00:00"/>
    <d v="2022-05-06T00:00:00"/>
    <d v="2021-05-01T00:00:00"/>
    <d v="2023-04-12T00:00:00"/>
    <n v="342"/>
    <n v="294"/>
    <n v="0"/>
    <n v="310"/>
    <n v="302"/>
    <s v=""/>
    <n v="0"/>
    <n v="0"/>
    <n v="0"/>
    <s v=""/>
    <s v=""/>
    <n v="93600"/>
    <n v="0"/>
    <n v="0"/>
  </r>
  <r>
    <s v="CA"/>
    <x v="12"/>
    <d v="2021-04-19T00:00:00"/>
    <s v="Vaccin"/>
    <n v="1"/>
    <n v="194400"/>
    <s v="000355A"/>
    <d v="2022-11-22T00:00:00"/>
    <n v="0"/>
    <n v="0"/>
    <d v="2023-04-28T00:00:00"/>
    <x v="10"/>
    <s v="Bilateral"/>
    <d v="2022-06-23T00:00:00"/>
    <n v="0"/>
    <n v="0"/>
    <m/>
    <n v="0"/>
    <n v="13599760"/>
    <n v="16398195"/>
    <d v="2022-06-23T00:00:00"/>
    <d v="2022-05-06T00:00:00"/>
    <d v="2021-05-01T00:00:00"/>
    <d v="2023-04-12T00:00:00"/>
    <n v="342"/>
    <n v="294"/>
    <n v="0"/>
    <n v="310"/>
    <n v="628"/>
    <s v=""/>
    <n v="0"/>
    <n v="0"/>
    <n v="0"/>
    <s v=""/>
    <s v=""/>
    <n v="194400"/>
    <n v="0"/>
    <n v="0"/>
  </r>
  <r>
    <s v="CA"/>
    <x v="12"/>
    <d v="2021-04-19T00:00:00"/>
    <s v="Vaccin"/>
    <n v="1"/>
    <n v="10000"/>
    <s v="4122Z001"/>
    <d v="2022-10-03T00:00:00"/>
    <n v="0"/>
    <n v="0"/>
    <d v="2023-04-28T00:00:00"/>
    <x v="10"/>
    <s v="Bilateral"/>
    <d v="2022-05-06T00:00:00"/>
    <n v="0"/>
    <n v="0"/>
    <m/>
    <n v="0"/>
    <n v="13599760"/>
    <n v="16398195"/>
    <d v="2022-05-06T00:00:00"/>
    <d v="2022-05-06T00:00:00"/>
    <d v="2021-05-01T00:00:00"/>
    <d v="2023-04-12T00:00:00"/>
    <n v="342"/>
    <n v="342"/>
    <n v="0"/>
    <n v="358"/>
    <n v="28"/>
    <s v=""/>
    <n v="0"/>
    <n v="0"/>
    <n v="0"/>
    <s v=""/>
    <s v=""/>
    <n v="10000"/>
    <n v="0"/>
    <n v="0"/>
  </r>
  <r>
    <s v="CA"/>
    <x v="13"/>
    <d v="2021-02-12T00:00:00"/>
    <s v="Vaccin"/>
    <n v="10"/>
    <n v="500000"/>
    <s v="202105B0953"/>
    <d v="2023-05-19T00:00:00"/>
    <n v="89076"/>
    <n v="0"/>
    <d v="2023-01-12T00:00:00"/>
    <x v="2"/>
    <s v="Bilateral"/>
    <d v="2021-06-21T00:00:00"/>
    <n v="0"/>
    <n v="0"/>
    <m/>
    <n v="488738"/>
    <n v="488738"/>
    <n v="488738"/>
    <d v="2021-06-21T00:00:00"/>
    <d v="2021-02-10T00:00:00"/>
    <d v="2021-02-10T00:00:00"/>
    <d v="2023-04-04T00:00:00"/>
    <n v="784"/>
    <n v="653"/>
    <n v="624"/>
    <n v="571"/>
    <n v="720"/>
    <n v="128"/>
    <n v="0"/>
    <n v="0"/>
    <n v="89076"/>
    <n v="696"/>
    <n v="0.10344827586206896"/>
    <n v="410924"/>
    <n v="0"/>
    <n v="0"/>
  </r>
  <r>
    <s v="CA"/>
    <x v="13"/>
    <d v="2021-02-12T00:00:00"/>
    <s v="Vaccin"/>
    <n v="10"/>
    <n v="100000"/>
    <n v="202012373"/>
    <d v="2022-12-29T00:00:00"/>
    <n v="0"/>
    <n v="0"/>
    <d v="2023-01-12T00:00:00"/>
    <x v="2"/>
    <s v="Bilateral"/>
    <d v="2021-02-10T00:00:00"/>
    <n v="0"/>
    <n v="0"/>
    <m/>
    <n v="488738"/>
    <n v="488738"/>
    <n v="488738"/>
    <d v="2021-02-10T00:00:00"/>
    <d v="2021-02-10T00:00:00"/>
    <d v="2021-02-10T00:00:00"/>
    <d v="2023-04-04T00:00:00"/>
    <n v="784"/>
    <n v="784"/>
    <n v="624"/>
    <n v="702"/>
    <n v="143"/>
    <s v=""/>
    <n v="0"/>
    <n v="0"/>
    <n v="0"/>
    <s v=""/>
    <s v=""/>
    <n v="100000"/>
    <n v="100000"/>
    <n v="0"/>
  </r>
  <r>
    <s v="ES"/>
    <x v="14"/>
    <d v="2021-03-19T00:00:00"/>
    <s v="Vaccin"/>
    <n v="10"/>
    <n v="12510"/>
    <s v="A04285"/>
    <d v="2022-11-30T00:00:00"/>
    <n v="0"/>
    <n v="0"/>
    <d v="2023-04-23T00:00:00"/>
    <x v="0"/>
    <s v="Bilateral"/>
    <d v="2022-06-07T00:00:00"/>
    <n v="0"/>
    <n v="0"/>
    <m/>
    <n v="159788"/>
    <n v="396857"/>
    <n v="10706623"/>
    <d v="2022-06-07T00:00:00"/>
    <d v="2021-03-11T00:00:00"/>
    <d v="2021-03-11T00:00:00"/>
    <d v="2023-04-28T00:00:00"/>
    <n v="779"/>
    <n v="326"/>
    <n v="206"/>
    <n v="321"/>
    <n v="39"/>
    <s v=""/>
    <n v="0"/>
    <n v="0"/>
    <n v="0"/>
    <s v=""/>
    <s v=""/>
    <n v="12510"/>
    <n v="0"/>
    <n v="0"/>
  </r>
  <r>
    <s v="ES"/>
    <x v="14"/>
    <d v="2021-03-19T00:00:00"/>
    <s v="Vaccin"/>
    <n v="10"/>
    <n v="7200"/>
    <s v="A04381"/>
    <d v="2022-11-30T00:00:00"/>
    <n v="0"/>
    <n v="0"/>
    <d v="2023-04-23T00:00:00"/>
    <x v="0"/>
    <s v="Bilateral"/>
    <d v="2022-07-27T00:00:00"/>
    <n v="0"/>
    <n v="0"/>
    <m/>
    <n v="159788"/>
    <n v="396857"/>
    <n v="10706623"/>
    <d v="2022-07-27T00:00:00"/>
    <d v="2021-03-11T00:00:00"/>
    <d v="2021-03-11T00:00:00"/>
    <d v="2023-04-28T00:00:00"/>
    <n v="779"/>
    <n v="276"/>
    <n v="206"/>
    <n v="271"/>
    <n v="27"/>
    <s v=""/>
    <n v="0"/>
    <n v="0"/>
    <n v="0"/>
    <s v=""/>
    <s v=""/>
    <n v="7200"/>
    <n v="0"/>
    <n v="0"/>
  </r>
  <r>
    <s v="ES"/>
    <x v="14"/>
    <d v="2021-03-19T00:00:00"/>
    <s v="Vaccin"/>
    <n v="1"/>
    <n v="12490"/>
    <s v="A04243"/>
    <d v="2022-11-30T00:00:00"/>
    <n v="0"/>
    <n v="0"/>
    <d v="2023-04-23T00:00:00"/>
    <x v="0"/>
    <s v="Bilateral"/>
    <d v="2022-04-26T00:00:00"/>
    <n v="0"/>
    <n v="0"/>
    <m/>
    <n v="159788"/>
    <n v="396857"/>
    <n v="10706623"/>
    <d v="2022-04-26T00:00:00"/>
    <d v="2021-03-11T00:00:00"/>
    <d v="2021-03-11T00:00:00"/>
    <d v="2023-04-28T00:00:00"/>
    <n v="779"/>
    <n v="368"/>
    <n v="206"/>
    <n v="363"/>
    <n v="35"/>
    <s v=""/>
    <n v="0"/>
    <n v="0"/>
    <n v="0"/>
    <s v=""/>
    <s v=""/>
    <n v="12490"/>
    <n v="0"/>
    <n v="0"/>
  </r>
  <r>
    <s v="ES"/>
    <x v="14"/>
    <d v="2021-03-19T00:00:00"/>
    <s v="Vaccin"/>
    <n v="6"/>
    <n v="25000"/>
    <s v="AO3929"/>
    <d v="2022-04-30T00:00:00"/>
    <n v="0"/>
    <n v="0"/>
    <d v="2023-04-23T00:00:00"/>
    <x v="0"/>
    <s v="Bilateral"/>
    <d v="2022-03-08T00:00:00"/>
    <n v="0"/>
    <n v="0"/>
    <m/>
    <n v="159788"/>
    <n v="396857"/>
    <n v="10706623"/>
    <d v="2022-03-08T00:00:00"/>
    <d v="2021-03-11T00:00:00"/>
    <d v="2021-03-11T00:00:00"/>
    <d v="2023-04-28T00:00:00"/>
    <n v="779"/>
    <n v="417"/>
    <n v="206"/>
    <n v="412"/>
    <n v="61"/>
    <s v=""/>
    <n v="0"/>
    <n v="0"/>
    <n v="0"/>
    <s v=""/>
    <s v=""/>
    <n v="25000"/>
    <n v="0"/>
    <n v="0"/>
  </r>
  <r>
    <s v="ES"/>
    <x v="14"/>
    <d v="2021-03-19T00:00:00"/>
    <s v="Vaccin"/>
    <n v="10"/>
    <n v="28150"/>
    <s v="AO3898"/>
    <d v="2022-03-31T00:00:00"/>
    <n v="0"/>
    <n v="0"/>
    <d v="2023-04-23T00:00:00"/>
    <x v="0"/>
    <s v="Bilateral"/>
    <d v="2021-10-18T00:00:00"/>
    <n v="0"/>
    <n v="0"/>
    <m/>
    <n v="159788"/>
    <n v="396857"/>
    <n v="10706623"/>
    <d v="2021-10-18T00:00:00"/>
    <d v="2021-03-11T00:00:00"/>
    <d v="2021-03-11T00:00:00"/>
    <d v="2023-04-28T00:00:00"/>
    <n v="779"/>
    <n v="558"/>
    <n v="206"/>
    <n v="553"/>
    <n v="51"/>
    <s v=""/>
    <n v="0"/>
    <n v="0"/>
    <n v="0"/>
    <s v=""/>
    <s v=""/>
    <n v="28150"/>
    <n v="0"/>
    <n v="0"/>
  </r>
  <r>
    <s v="ES"/>
    <x v="14"/>
    <d v="2021-03-19T00:00:00"/>
    <s v="Vaccin"/>
    <n v="10"/>
    <n v="27410"/>
    <s v="AO3899"/>
    <d v="2022-03-31T00:00:00"/>
    <n v="0"/>
    <n v="27410"/>
    <d v="2023-04-23T00:00:00"/>
    <x v="0"/>
    <s v="Bilateral"/>
    <d v="2021-09-30T00:00:00"/>
    <n v="0"/>
    <n v="0"/>
    <m/>
    <n v="159788"/>
    <n v="396857"/>
    <n v="10706623"/>
    <d v="2021-09-30T00:00:00"/>
    <d v="2021-03-11T00:00:00"/>
    <d v="2021-03-11T00:00:00"/>
    <d v="2023-04-28T00:00:00"/>
    <n v="779"/>
    <n v="576"/>
    <n v="206"/>
    <n v="571"/>
    <n v="0"/>
    <s v=""/>
    <n v="0"/>
    <n v="0"/>
    <n v="0"/>
    <s v=""/>
    <s v=""/>
    <n v="0"/>
    <n v="0"/>
    <n v="0"/>
  </r>
  <r>
    <s v="ES"/>
    <x v="14"/>
    <d v="2021-03-19T00:00:00"/>
    <s v="Vaccin"/>
    <n v="6"/>
    <n v="27600"/>
    <s v="AO3900"/>
    <d v="2022-03-31T00:00:00"/>
    <n v="0"/>
    <n v="26300"/>
    <d v="2023-04-23T00:00:00"/>
    <x v="0"/>
    <s v="Bilateral"/>
    <d v="2022-01-11T00:00:00"/>
    <n v="0"/>
    <n v="0"/>
    <m/>
    <n v="159788"/>
    <n v="396857"/>
    <n v="10706623"/>
    <d v="2022-01-11T00:00:00"/>
    <d v="2021-03-11T00:00:00"/>
    <d v="2021-03-11T00:00:00"/>
    <d v="2023-04-28T00:00:00"/>
    <n v="779"/>
    <n v="473"/>
    <n v="206"/>
    <n v="468"/>
    <n v="3"/>
    <s v=""/>
    <n v="0"/>
    <n v="0"/>
    <n v="0"/>
    <s v=""/>
    <s v=""/>
    <n v="1300"/>
    <n v="0"/>
    <n v="0"/>
  </r>
  <r>
    <s v="ES"/>
    <x v="14"/>
    <d v="2021-03-19T00:00:00"/>
    <s v="Vaccin"/>
    <n v="10"/>
    <n v="12840"/>
    <s v="AO3901"/>
    <d v="2022-02-18T00:00:00"/>
    <n v="0"/>
    <n v="0"/>
    <d v="2023-04-23T00:00:00"/>
    <x v="0"/>
    <s v="Bilateral"/>
    <d v="2021-09-05T00:00:00"/>
    <n v="0"/>
    <n v="0"/>
    <m/>
    <n v="159788"/>
    <n v="396857"/>
    <n v="10706623"/>
    <d v="2021-09-05T00:00:00"/>
    <d v="2021-03-11T00:00:00"/>
    <d v="2021-03-11T00:00:00"/>
    <d v="2023-04-28T00:00:00"/>
    <n v="779"/>
    <n v="601"/>
    <n v="206"/>
    <n v="596"/>
    <n v="22"/>
    <s v=""/>
    <n v="0"/>
    <n v="0"/>
    <n v="0"/>
    <s v=""/>
    <s v=""/>
    <n v="12840"/>
    <n v="0"/>
    <n v="0"/>
  </r>
  <r>
    <s v="ES"/>
    <x v="14"/>
    <d v="2021-03-19T00:00:00"/>
    <s v="Vaccin"/>
    <n v="10"/>
    <n v="24050"/>
    <s v="AO3894"/>
    <d v="2022-01-31T00:00:00"/>
    <n v="0"/>
    <n v="5370"/>
    <d v="2023-04-23T00:00:00"/>
    <x v="0"/>
    <s v="Bilateral"/>
    <d v="2021-08-17T00:00:00"/>
    <n v="0"/>
    <n v="0"/>
    <m/>
    <n v="159788"/>
    <n v="396857"/>
    <n v="10706623"/>
    <d v="2021-08-17T00:00:00"/>
    <d v="2021-03-11T00:00:00"/>
    <d v="2021-03-11T00:00:00"/>
    <d v="2023-04-28T00:00:00"/>
    <n v="779"/>
    <n v="620"/>
    <n v="206"/>
    <n v="615"/>
    <n v="31"/>
    <s v=""/>
    <n v="0"/>
    <n v="0"/>
    <n v="0"/>
    <s v=""/>
    <s v=""/>
    <n v="18680"/>
    <n v="0"/>
    <n v="0"/>
  </r>
  <r>
    <s v="ES"/>
    <x v="14"/>
    <d v="2021-03-19T00:00:00"/>
    <s v="Vaccin"/>
    <n v="10"/>
    <n v="24340"/>
    <s v="AO3895"/>
    <d v="2022-01-31T00:00:00"/>
    <n v="0"/>
    <n v="12100"/>
    <d v="2023-04-23T00:00:00"/>
    <x v="0"/>
    <s v="Bilateral"/>
    <d v="2021-08-23T00:00:00"/>
    <n v="0"/>
    <n v="0"/>
    <m/>
    <n v="159788"/>
    <n v="396857"/>
    <n v="10706623"/>
    <d v="2021-08-23T00:00:00"/>
    <d v="2021-03-11T00:00:00"/>
    <d v="2021-03-11T00:00:00"/>
    <d v="2023-04-28T00:00:00"/>
    <n v="779"/>
    <n v="614"/>
    <n v="206"/>
    <n v="609"/>
    <n v="21"/>
    <s v=""/>
    <n v="0"/>
    <n v="0"/>
    <n v="0"/>
    <s v=""/>
    <s v=""/>
    <n v="12240"/>
    <n v="0"/>
    <n v="0"/>
  </r>
  <r>
    <s v="ES"/>
    <x v="14"/>
    <d v="2021-03-19T00:00:00"/>
    <s v="Vaccin"/>
    <n v="10"/>
    <n v="12000"/>
    <s v="4121Z007"/>
    <d v="2021-11-07T00:00:00"/>
    <n v="0"/>
    <n v="0"/>
    <d v="2023-04-23T00:00:00"/>
    <x v="0"/>
    <s v="COVAX"/>
    <d v="2021-03-13T00:00:00"/>
    <n v="0"/>
    <n v="0"/>
    <m/>
    <n v="159788"/>
    <n v="455745"/>
    <n v="10706623"/>
    <d v="2021-03-13T00:00:00"/>
    <d v="2021-03-11T00:00:00"/>
    <d v="2021-03-11T00:00:00"/>
    <d v="2023-04-28T00:00:00"/>
    <n v="779"/>
    <n v="777"/>
    <n v="206"/>
    <n v="772"/>
    <n v="16"/>
    <s v=""/>
    <n v="0"/>
    <n v="0"/>
    <n v="0"/>
    <s v=""/>
    <s v=""/>
    <n v="12000"/>
    <n v="12000"/>
    <n v="0"/>
  </r>
  <r>
    <s v="ES"/>
    <x v="14"/>
    <d v="2021-03-19T00:00:00"/>
    <s v="Vaccin"/>
    <n v="10"/>
    <n v="14400"/>
    <s v="ABX5111"/>
    <d v="2021-08-31T00:00:00"/>
    <n v="0"/>
    <n v="0"/>
    <d v="2023-04-23T00:00:00"/>
    <x v="0"/>
    <s v="COVAX"/>
    <d v="2021-06-09T00:00:00"/>
    <n v="0"/>
    <n v="0"/>
    <m/>
    <n v="159788"/>
    <n v="455745"/>
    <n v="10706623"/>
    <d v="2021-06-09T00:00:00"/>
    <d v="2021-03-11T00:00:00"/>
    <d v="2021-03-11T00:00:00"/>
    <d v="2023-04-28T00:00:00"/>
    <n v="779"/>
    <n v="689"/>
    <n v="206"/>
    <n v="684"/>
    <n v="22"/>
    <s v=""/>
    <n v="0"/>
    <n v="0"/>
    <n v="0"/>
    <s v=""/>
    <s v=""/>
    <n v="14400"/>
    <n v="0"/>
    <n v="0"/>
  </r>
  <r>
    <s v="ES"/>
    <x v="14"/>
    <d v="2021-03-19T00:00:00"/>
    <s v="Vaccin"/>
    <n v="10"/>
    <n v="12000"/>
    <s v="4121Z015"/>
    <d v="2021-07-29T00:00:00"/>
    <n v="0"/>
    <n v="0"/>
    <d v="2023-04-23T00:00:00"/>
    <x v="0"/>
    <s v="COVAX"/>
    <d v="2021-07-03T00:00:00"/>
    <n v="0"/>
    <n v="0"/>
    <m/>
    <n v="159788"/>
    <n v="455745"/>
    <n v="10706623"/>
    <d v="2021-07-03T00:00:00"/>
    <d v="2021-03-11T00:00:00"/>
    <d v="2021-03-11T00:00:00"/>
    <d v="2023-04-28T00:00:00"/>
    <n v="779"/>
    <n v="665"/>
    <n v="206"/>
    <n v="660"/>
    <n v="19"/>
    <s v=""/>
    <n v="0"/>
    <n v="0"/>
    <n v="0"/>
    <s v=""/>
    <s v=""/>
    <n v="12000"/>
    <n v="0"/>
    <n v="0"/>
  </r>
  <r>
    <s v="ES"/>
    <x v="14"/>
    <d v="2021-03-19T00:00:00"/>
    <s v="Vaccin"/>
    <n v="10"/>
    <n v="20000"/>
    <s v="4121Z010"/>
    <d v="2021-07-18T00:00:00"/>
    <n v="0"/>
    <n v="0"/>
    <d v="2023-04-23T00:00:00"/>
    <x v="0"/>
    <s v="Bilateral"/>
    <d v="2021-03-11T00:00:00"/>
    <n v="0"/>
    <n v="0"/>
    <m/>
    <n v="159788"/>
    <n v="396857"/>
    <n v="10706623"/>
    <d v="2021-03-11T00:00:00"/>
    <d v="2021-03-11T00:00:00"/>
    <d v="2021-03-11T00:00:00"/>
    <d v="2023-04-28T00:00:00"/>
    <n v="779"/>
    <n v="779"/>
    <n v="206"/>
    <n v="774"/>
    <n v="26"/>
    <s v=""/>
    <n v="0"/>
    <n v="0"/>
    <n v="0"/>
    <s v=""/>
    <s v=""/>
    <n v="20000"/>
    <n v="20000"/>
    <n v="0"/>
  </r>
  <r>
    <s v="ES"/>
    <x v="14"/>
    <d v="2021-03-19T00:00:00"/>
    <s v="Vaccin"/>
    <n v="10"/>
    <n v="151200"/>
    <s v="209C21A"/>
    <d v="2022-01-18T00:00:00"/>
    <n v="0"/>
    <n v="0"/>
    <d v="2023-04-23T00:00:00"/>
    <x v="1"/>
    <s v="COVAX"/>
    <d v="2021-07-27T00:00:00"/>
    <n v="0"/>
    <n v="0"/>
    <m/>
    <n v="295957"/>
    <n v="455745"/>
    <n v="10706623"/>
    <d v="2021-07-27T00:00:00"/>
    <d v="2021-07-27T00:00:00"/>
    <d v="2021-03-11T00:00:00"/>
    <d v="2023-04-28T00:00:00"/>
    <n v="641"/>
    <n v="641"/>
    <n v="462"/>
    <n v="636"/>
    <n v="238"/>
    <s v=""/>
    <n v="0"/>
    <n v="0"/>
    <n v="0"/>
    <s v=""/>
    <s v=""/>
    <n v="151200"/>
    <n v="0"/>
    <n v="0"/>
  </r>
  <r>
    <s v="ES"/>
    <x v="14"/>
    <d v="2021-03-19T00:00:00"/>
    <s v="Vaccin"/>
    <n v="1"/>
    <n v="50310"/>
    <s v="FT5335"/>
    <d v="2022-09-30T00:00:00"/>
    <n v="0"/>
    <n v="0"/>
    <d v="2023-04-23T00:00:00"/>
    <x v="6"/>
    <s v="COVAX"/>
    <d v="2022-04-11T00:00:00"/>
    <n v="0"/>
    <n v="0"/>
    <m/>
    <n v="396857"/>
    <n v="455745"/>
    <n v="10706623"/>
    <d v="2022-04-11T00:00:00"/>
    <d v="2021-03-19T00:00:00"/>
    <d v="2021-03-11T00:00:00"/>
    <d v="2023-04-28T00:00:00"/>
    <n v="771"/>
    <n v="383"/>
    <n v="515"/>
    <n v="378"/>
    <n v="134"/>
    <s v=""/>
    <n v="0"/>
    <n v="0"/>
    <n v="0"/>
    <s v=""/>
    <s v=""/>
    <n v="50310"/>
    <n v="0"/>
    <n v="0"/>
  </r>
  <r>
    <s v="ES"/>
    <x v="14"/>
    <d v="2021-03-19T00:00:00"/>
    <s v="Vaccin"/>
    <n v="6"/>
    <n v="50310"/>
    <s v="FR2449"/>
    <d v="2022-08-31T00:00:00"/>
    <n v="0"/>
    <n v="0"/>
    <d v="2023-04-23T00:00:00"/>
    <x v="6"/>
    <s v="COVAX"/>
    <d v="2022-02-14T00:00:00"/>
    <n v="0"/>
    <n v="0"/>
    <m/>
    <n v="396857"/>
    <n v="455745"/>
    <n v="10706623"/>
    <d v="2022-02-14T00:00:00"/>
    <d v="2021-03-19T00:00:00"/>
    <d v="2021-03-11T00:00:00"/>
    <d v="2023-04-28T00:00:00"/>
    <n v="771"/>
    <n v="439"/>
    <n v="515"/>
    <n v="434"/>
    <n v="116"/>
    <s v=""/>
    <n v="0"/>
    <n v="0"/>
    <n v="0"/>
    <s v=""/>
    <s v=""/>
    <n v="50310"/>
    <n v="0"/>
    <n v="0"/>
  </r>
  <r>
    <s v="ES"/>
    <x v="14"/>
    <d v="2021-03-19T00:00:00"/>
    <s v="Vaccin"/>
    <n v="6"/>
    <n v="149760"/>
    <s v="FL4209"/>
    <d v="2022-06-30T00:00:00"/>
    <n v="0"/>
    <n v="78"/>
    <d v="2023-04-23T00:00:00"/>
    <x v="6"/>
    <s v="Bilateral"/>
    <d v="2022-02-07T00:00:00"/>
    <n v="0"/>
    <n v="0"/>
    <m/>
    <n v="396857"/>
    <n v="396857"/>
    <n v="10706623"/>
    <d v="2022-02-07T00:00:00"/>
    <d v="2021-03-19T00:00:00"/>
    <d v="2021-03-11T00:00:00"/>
    <d v="2023-04-28T00:00:00"/>
    <n v="771"/>
    <n v="446"/>
    <n v="515"/>
    <n v="441"/>
    <n v="340"/>
    <s v=""/>
    <n v="0"/>
    <n v="0"/>
    <n v="0"/>
    <s v=""/>
    <s v=""/>
    <n v="149682"/>
    <n v="0"/>
    <n v="0"/>
  </r>
  <r>
    <s v="ES"/>
    <x v="14"/>
    <d v="2021-03-19T00:00:00"/>
    <s v="Vaccin"/>
    <n v="10"/>
    <n v="100620"/>
    <s v="FH 8022"/>
    <d v="2022-01-31T00:00:00"/>
    <n v="0"/>
    <n v="1038"/>
    <d v="2023-04-23T00:00:00"/>
    <x v="6"/>
    <s v="COVAX"/>
    <d v="2021-10-05T00:00:00"/>
    <n v="0"/>
    <n v="0"/>
    <m/>
    <n v="396857"/>
    <n v="455745"/>
    <n v="10706623"/>
    <d v="2021-10-05T00:00:00"/>
    <d v="2021-03-19T00:00:00"/>
    <d v="2021-03-11T00:00:00"/>
    <d v="2023-04-28T00:00:00"/>
    <n v="771"/>
    <n v="571"/>
    <n v="515"/>
    <n v="566"/>
    <n v="176"/>
    <s v=""/>
    <n v="0"/>
    <n v="0"/>
    <n v="0"/>
    <s v=""/>
    <s v=""/>
    <n v="99582"/>
    <n v="0"/>
    <n v="0"/>
  </r>
  <r>
    <s v="ES"/>
    <x v="15"/>
    <d v="2021-03-13T00:00:00"/>
    <s v="Vaccin"/>
    <n v="10"/>
    <n v="391200"/>
    <n v="210005"/>
    <d v="2021-10-31T00:00:00"/>
    <n v="0"/>
    <n v="0"/>
    <d v="2022-02-24T00:00:00"/>
    <x v="0"/>
    <s v="COVAX"/>
    <d v="2021-08-17T00:00:00"/>
    <n v="0"/>
    <n v="0"/>
    <m/>
    <n v="2012986"/>
    <n v="2012986"/>
    <n v="39293607"/>
    <d v="2021-08-17T00:00:00"/>
    <d v="2021-03-07T00:00:00"/>
    <d v="2021-03-07T00:00:00"/>
    <d v="2023-04-30T00:00:00"/>
    <n v="785"/>
    <n v="622"/>
    <n v="2565"/>
    <n v="192"/>
    <n v="2038"/>
    <s v=""/>
    <n v="0"/>
    <n v="0"/>
    <n v="0"/>
    <s v=""/>
    <s v=""/>
    <n v="391200"/>
    <n v="0"/>
    <n v="0"/>
  </r>
  <r>
    <s v="ES"/>
    <x v="15"/>
    <d v="2021-03-13T00:00:00"/>
    <s v="Vaccin"/>
    <n v="10"/>
    <n v="220800"/>
    <s v="PV46681"/>
    <d v="2021-10-31T00:00:00"/>
    <n v="0"/>
    <n v="0"/>
    <d v="2022-02-24T00:00:00"/>
    <x v="0"/>
    <s v="COVAX"/>
    <d v="2021-08-30T00:00:00"/>
    <n v="0"/>
    <n v="0"/>
    <m/>
    <n v="2012986"/>
    <n v="2012986"/>
    <n v="39293607"/>
    <d v="2021-08-30T00:00:00"/>
    <d v="2021-03-07T00:00:00"/>
    <d v="2021-03-07T00:00:00"/>
    <d v="2023-04-30T00:00:00"/>
    <n v="785"/>
    <n v="609"/>
    <n v="2565"/>
    <n v="179"/>
    <n v="1234"/>
    <s v=""/>
    <n v="0"/>
    <n v="0"/>
    <n v="0"/>
    <s v=""/>
    <s v=""/>
    <n v="220800"/>
    <n v="0"/>
    <n v="0"/>
  </r>
  <r>
    <s v="ES"/>
    <x v="15"/>
    <d v="2021-03-13T00:00:00"/>
    <s v="Vaccin"/>
    <n v="10"/>
    <n v="278400"/>
    <s v="PV46682"/>
    <d v="2021-10-31T00:00:00"/>
    <n v="0"/>
    <n v="0"/>
    <d v="2022-02-24T00:00:00"/>
    <x v="0"/>
    <s v="COVAX"/>
    <d v="2021-08-30T00:00:00"/>
    <n v="0"/>
    <n v="0"/>
    <m/>
    <n v="2012986"/>
    <n v="2012986"/>
    <n v="39293607"/>
    <d v="2021-08-30T00:00:00"/>
    <d v="2021-03-07T00:00:00"/>
    <d v="2021-03-07T00:00:00"/>
    <d v="2023-04-30T00:00:00"/>
    <n v="785"/>
    <n v="609"/>
    <n v="2565"/>
    <n v="179"/>
    <n v="1556"/>
    <s v=""/>
    <n v="0"/>
    <n v="0"/>
    <n v="0"/>
    <s v=""/>
    <s v=""/>
    <n v="278400"/>
    <n v="0"/>
    <n v="0"/>
  </r>
  <r>
    <s v="ES"/>
    <x v="15"/>
    <d v="2021-03-13T00:00:00"/>
    <s v="Vaccin"/>
    <n v="10"/>
    <n v="522240"/>
    <s v="PV46686"/>
    <d v="2021-10-31T00:00:00"/>
    <n v="0"/>
    <n v="0"/>
    <d v="2022-02-24T00:00:00"/>
    <x v="0"/>
    <s v="COVAX"/>
    <d v="2021-09-13T00:00:00"/>
    <n v="0"/>
    <n v="0"/>
    <m/>
    <n v="2012986"/>
    <n v="2012986"/>
    <n v="39293607"/>
    <d v="2021-09-13T00:00:00"/>
    <d v="2021-03-07T00:00:00"/>
    <d v="2021-03-07T00:00:00"/>
    <d v="2023-04-30T00:00:00"/>
    <n v="785"/>
    <n v="595"/>
    <n v="2565"/>
    <n v="165"/>
    <n v="3166"/>
    <s v=""/>
    <n v="0"/>
    <n v="0"/>
    <n v="0"/>
    <s v=""/>
    <s v=""/>
    <n v="522240"/>
    <n v="0"/>
    <n v="0"/>
  </r>
  <r>
    <s v="ES"/>
    <x v="15"/>
    <d v="2021-03-13T00:00:00"/>
    <s v="Vaccin"/>
    <n v="10"/>
    <n v="144000"/>
    <s v="PV46686"/>
    <d v="2021-10-31T00:00:00"/>
    <n v="0"/>
    <n v="0"/>
    <d v="2022-02-24T00:00:00"/>
    <x v="0"/>
    <s v="COVAX"/>
    <d v="2021-09-23T00:00:00"/>
    <n v="0"/>
    <n v="0"/>
    <m/>
    <n v="2012986"/>
    <n v="2012986"/>
    <n v="39293607"/>
    <d v="2021-09-23T00:00:00"/>
    <d v="2021-03-07T00:00:00"/>
    <d v="2021-03-07T00:00:00"/>
    <d v="2023-04-30T00:00:00"/>
    <n v="785"/>
    <n v="585"/>
    <n v="2565"/>
    <n v="155"/>
    <n v="930"/>
    <s v=""/>
    <n v="0"/>
    <n v="0"/>
    <n v="0"/>
    <s v=""/>
    <s v=""/>
    <n v="144000"/>
    <n v="0"/>
    <n v="0"/>
  </r>
  <r>
    <s v="ES"/>
    <x v="15"/>
    <d v="2021-03-13T00:00:00"/>
    <s v="Vaccin"/>
    <n v="10"/>
    <n v="499200"/>
    <s v="PV46704"/>
    <d v="2021-09-30T00:00:00"/>
    <n v="0"/>
    <n v="0"/>
    <d v="2022-02-24T00:00:00"/>
    <x v="0"/>
    <s v="COVAX"/>
    <d v="2021-07-19T00:00:00"/>
    <n v="0"/>
    <n v="0"/>
    <m/>
    <n v="2012986"/>
    <n v="2012986"/>
    <n v="39293607"/>
    <d v="2021-07-19T00:00:00"/>
    <d v="2021-03-07T00:00:00"/>
    <d v="2021-03-07T00:00:00"/>
    <d v="2023-04-30T00:00:00"/>
    <n v="785"/>
    <n v="651"/>
    <n v="2565"/>
    <n v="221"/>
    <n v="2259"/>
    <s v=""/>
    <n v="0"/>
    <n v="0"/>
    <n v="0"/>
    <s v=""/>
    <s v=""/>
    <n v="499200"/>
    <n v="0"/>
    <n v="0"/>
  </r>
  <r>
    <s v="ES"/>
    <x v="15"/>
    <d v="2021-03-13T00:00:00"/>
    <s v="Vaccin"/>
    <n v="10"/>
    <n v="646970"/>
    <s v="412Z009"/>
    <d v="2021-07-16T00:00:00"/>
    <n v="0"/>
    <n v="0"/>
    <d v="2022-02-24T00:00:00"/>
    <x v="0"/>
    <s v="COVAX"/>
    <d v="2021-03-07T00:00:00"/>
    <n v="0"/>
    <n v="0"/>
    <m/>
    <n v="2012986"/>
    <n v="2012986"/>
    <n v="39293607"/>
    <d v="2021-03-07T00:00:00"/>
    <d v="2021-03-07T00:00:00"/>
    <d v="2021-03-07T00:00:00"/>
    <d v="2023-04-30T00:00:00"/>
    <n v="785"/>
    <n v="785"/>
    <n v="2565"/>
    <n v="355"/>
    <n v="1823"/>
    <s v=""/>
    <n v="0"/>
    <n v="0"/>
    <n v="0"/>
    <s v=""/>
    <s v=""/>
    <n v="646970"/>
    <n v="646970"/>
    <n v="0"/>
  </r>
  <r>
    <s v="ES"/>
    <x v="15"/>
    <d v="2021-03-13T00:00:00"/>
    <s v="Vaccin"/>
    <n v="10"/>
    <n v="1537030"/>
    <s v="4121Z008"/>
    <d v="2021-07-15T00:00:00"/>
    <n v="0"/>
    <n v="0"/>
    <d v="2022-02-24T00:00:00"/>
    <x v="0"/>
    <s v="COVAX"/>
    <d v="2021-03-07T00:00:00"/>
    <n v="0"/>
    <n v="0"/>
    <m/>
    <n v="2012986"/>
    <n v="2012986"/>
    <n v="39293607"/>
    <d v="2021-03-07T00:00:00"/>
    <d v="2021-03-07T00:00:00"/>
    <d v="2021-03-07T00:00:00"/>
    <d v="2023-04-30T00:00:00"/>
    <n v="785"/>
    <n v="785"/>
    <n v="2565"/>
    <n v="355"/>
    <n v="4330"/>
    <s v=""/>
    <n v="0"/>
    <n v="0"/>
    <n v="0"/>
    <s v=""/>
    <s v=""/>
    <n v="1537030"/>
    <n v="1537030"/>
    <n v="0"/>
  </r>
  <r>
    <s v="ES"/>
    <x v="15"/>
    <d v="2021-03-13T00:00:00"/>
    <s v="Vaccin"/>
    <n v="1"/>
    <n v="504000"/>
    <s v="215C2A"/>
    <d v="2022-03-22T00:00:00"/>
    <n v="0"/>
    <n v="0"/>
    <d v="2022-02-24T00:00:00"/>
    <x v="1"/>
    <s v="COVAX"/>
    <d v="2021-09-23T00:00:00"/>
    <n v="0"/>
    <n v="0"/>
    <m/>
    <n v="32789132"/>
    <n v="2012986"/>
    <n v="39293607"/>
    <d v="2021-09-23T00:00:00"/>
    <d v="2021-03-30T00:00:00"/>
    <d v="2021-03-07T00:00:00"/>
    <d v="2023-04-30T00:00:00"/>
    <n v="762"/>
    <n v="585"/>
    <n v="43031"/>
    <n v="155"/>
    <n v="3252"/>
    <n v="27"/>
    <n v="0"/>
    <n v="0"/>
    <n v="0"/>
    <n v="0"/>
    <s v=""/>
    <n v="504000"/>
    <n v="0"/>
    <n v="0"/>
  </r>
  <r>
    <s v="ES"/>
    <x v="15"/>
    <d v="2021-03-13T00:00:00"/>
    <s v="Vaccin"/>
    <n v="1"/>
    <n v="151200"/>
    <n v="1822805"/>
    <d v="2022-02-15T00:00:00"/>
    <n v="0"/>
    <n v="0"/>
    <d v="2022-02-24T00:00:00"/>
    <x v="1"/>
    <s v="COVAX"/>
    <d v="2021-09-20T00:00:00"/>
    <n v="0"/>
    <n v="0"/>
    <m/>
    <n v="32789132"/>
    <n v="2012986"/>
    <n v="39293607"/>
    <d v="2021-09-20T00:00:00"/>
    <d v="2021-03-30T00:00:00"/>
    <d v="2021-03-07T00:00:00"/>
    <d v="2023-04-30T00:00:00"/>
    <n v="762"/>
    <n v="588"/>
    <n v="43031"/>
    <n v="158"/>
    <n v="957"/>
    <s v=""/>
    <n v="0"/>
    <n v="0"/>
    <n v="0"/>
    <s v=""/>
    <s v=""/>
    <n v="151200"/>
    <n v="0"/>
    <n v="0"/>
  </r>
  <r>
    <s v="ES"/>
    <x v="15"/>
    <d v="2021-03-13T00:00:00"/>
    <s v="Vaccin"/>
    <n v="1"/>
    <n v="22450"/>
    <n v="1822795"/>
    <d v="2021-12-31T00:00:00"/>
    <n v="0"/>
    <n v="0"/>
    <d v="2022-02-24T00:00:00"/>
    <x v="1"/>
    <s v="COVAX"/>
    <d v="2021-08-02T00:00:00"/>
    <n v="0"/>
    <n v="0"/>
    <m/>
    <n v="32789132"/>
    <n v="2012986"/>
    <n v="39293607"/>
    <d v="2021-08-02T00:00:00"/>
    <d v="2021-03-30T00:00:00"/>
    <d v="2021-03-07T00:00:00"/>
    <d v="2023-04-30T00:00:00"/>
    <n v="762"/>
    <n v="637"/>
    <n v="43031"/>
    <n v="207"/>
    <n v="109"/>
    <s v=""/>
    <n v="0"/>
    <n v="0"/>
    <n v="0"/>
    <s v=""/>
    <s v=""/>
    <n v="22450"/>
    <n v="0"/>
    <n v="0"/>
  </r>
  <r>
    <s v="ES"/>
    <x v="15"/>
    <d v="2021-03-13T00:00:00"/>
    <s v="Vaccin"/>
    <n v="1"/>
    <n v="578950"/>
    <n v="1822800"/>
    <d v="2021-12-31T00:00:00"/>
    <n v="0"/>
    <n v="0"/>
    <d v="2022-02-24T00:00:00"/>
    <x v="1"/>
    <s v="COVAX"/>
    <d v="2021-08-02T00:00:00"/>
    <n v="0"/>
    <n v="0"/>
    <m/>
    <n v="32789132"/>
    <n v="2012986"/>
    <n v="39293607"/>
    <d v="2021-08-02T00:00:00"/>
    <d v="2021-03-30T00:00:00"/>
    <d v="2021-03-07T00:00:00"/>
    <d v="2023-04-30T00:00:00"/>
    <n v="762"/>
    <n v="637"/>
    <n v="43031"/>
    <n v="207"/>
    <n v="2797"/>
    <s v=""/>
    <n v="0"/>
    <n v="0"/>
    <n v="0"/>
    <s v=""/>
    <s v=""/>
    <n v="578950"/>
    <n v="0"/>
    <n v="0"/>
  </r>
  <r>
    <s v="ES"/>
    <x v="15"/>
    <d v="2021-03-13T00:00:00"/>
    <s v="Vaccin"/>
    <n v="1"/>
    <n v="609150"/>
    <n v="1822801"/>
    <d v="2021-12-31T00:00:00"/>
    <n v="0"/>
    <n v="0"/>
    <d v="2022-02-24T00:00:00"/>
    <x v="1"/>
    <s v="Bilateral"/>
    <d v="2021-03-30T00:00:00"/>
    <n v="0"/>
    <n v="0"/>
    <m/>
    <n v="32789132"/>
    <n v="32855202"/>
    <n v="39293607"/>
    <d v="2021-03-30T00:00:00"/>
    <d v="2021-03-30T00:00:00"/>
    <d v="2021-03-07T00:00:00"/>
    <d v="2023-04-30T00:00:00"/>
    <n v="762"/>
    <n v="762"/>
    <n v="43031"/>
    <n v="332"/>
    <n v="1835"/>
    <s v=""/>
    <n v="0"/>
    <n v="0"/>
    <n v="0"/>
    <s v=""/>
    <s v=""/>
    <n v="609150"/>
    <n v="609150"/>
    <n v="0"/>
  </r>
  <r>
    <s v="ES"/>
    <x v="15"/>
    <d v="2021-03-13T00:00:00"/>
    <s v="Vaccin"/>
    <n v="1"/>
    <n v="302400"/>
    <s v="214C21A"/>
    <d v="2021-12-31T00:00:00"/>
    <n v="0"/>
    <n v="0"/>
    <d v="2022-02-24T00:00:00"/>
    <x v="1"/>
    <s v="COVAX"/>
    <d v="2021-09-09T00:00:00"/>
    <n v="0"/>
    <n v="0"/>
    <m/>
    <n v="32789132"/>
    <n v="2012986"/>
    <n v="39293607"/>
    <d v="2021-09-09T00:00:00"/>
    <d v="2021-03-30T00:00:00"/>
    <d v="2021-03-07T00:00:00"/>
    <d v="2023-04-30T00:00:00"/>
    <n v="762"/>
    <n v="599"/>
    <n v="43031"/>
    <n v="169"/>
    <n v="1790"/>
    <s v=""/>
    <n v="0"/>
    <n v="0"/>
    <n v="0"/>
    <s v=""/>
    <s v=""/>
    <n v="302400"/>
    <n v="0"/>
    <n v="0"/>
  </r>
  <r>
    <s v="ES"/>
    <x v="15"/>
    <d v="2021-03-13T00:00:00"/>
    <s v="Vaccin"/>
    <n v="1"/>
    <n v="453600"/>
    <s v="209C21A"/>
    <d v="2021-11-26T00:00:00"/>
    <n v="0"/>
    <n v="0"/>
    <d v="2022-02-24T00:00:00"/>
    <x v="1"/>
    <s v="COVAX"/>
    <d v="2021-08-02T00:00:00"/>
    <n v="0"/>
    <n v="0"/>
    <m/>
    <n v="32789132"/>
    <n v="2012986"/>
    <n v="39293607"/>
    <d v="2021-08-02T00:00:00"/>
    <d v="2021-03-30T00:00:00"/>
    <d v="2021-03-07T00:00:00"/>
    <d v="2023-04-30T00:00:00"/>
    <n v="762"/>
    <n v="637"/>
    <n v="43031"/>
    <n v="207"/>
    <n v="2192"/>
    <s v=""/>
    <n v="0"/>
    <n v="0"/>
    <n v="0"/>
    <s v=""/>
    <s v=""/>
    <n v="453600"/>
    <n v="0"/>
    <n v="0"/>
  </r>
  <r>
    <s v="ES"/>
    <x v="15"/>
    <d v="2021-03-13T00:00:00"/>
    <s v="Vaccin"/>
    <n v="10"/>
    <n v="140000"/>
    <n v="2021071873"/>
    <d v="2023-07-14T00:00:00"/>
    <n v="0"/>
    <n v="0"/>
    <d v="2022-02-24T00:00:00"/>
    <x v="2"/>
    <s v="Bilateral"/>
    <d v="2021-08-23T00:00:00"/>
    <n v="0"/>
    <n v="0"/>
    <m/>
    <n v="66070"/>
    <n v="32855202"/>
    <n v="39293607"/>
    <d v="2021-08-23T00:00:00"/>
    <d v="2021-06-19T00:00:00"/>
    <d v="2021-03-07T00:00:00"/>
    <d v="2023-04-30T00:00:00"/>
    <n v="681"/>
    <n v="616"/>
    <n v="98"/>
    <n v="186"/>
    <n v="753"/>
    <n v="506"/>
    <n v="0"/>
    <n v="0"/>
    <n v="0"/>
    <n v="0"/>
    <s v=""/>
    <n v="140000"/>
    <n v="0"/>
    <n v="0"/>
  </r>
  <r>
    <s v="ES"/>
    <x v="15"/>
    <d v="2021-03-13T00:00:00"/>
    <s v="Vaccin"/>
    <n v="10"/>
    <n v="40000"/>
    <n v="2121050948"/>
    <d v="2023-05-19T00:00:00"/>
    <n v="0"/>
    <n v="0"/>
    <d v="2022-02-24T00:00:00"/>
    <x v="2"/>
    <s v="Bilateral"/>
    <d v="2021-06-19T00:00:00"/>
    <n v="0"/>
    <n v="0"/>
    <m/>
    <n v="66070"/>
    <n v="32855202"/>
    <n v="39293607"/>
    <d v="2021-06-19T00:00:00"/>
    <d v="2021-06-19T00:00:00"/>
    <d v="2021-03-07T00:00:00"/>
    <d v="2023-04-30T00:00:00"/>
    <n v="681"/>
    <n v="681"/>
    <n v="98"/>
    <n v="251"/>
    <n v="160"/>
    <n v="450"/>
    <n v="0"/>
    <n v="0"/>
    <n v="0"/>
    <n v="0"/>
    <s v=""/>
    <n v="40000"/>
    <n v="0"/>
    <n v="0"/>
  </r>
  <r>
    <s v="ES"/>
    <x v="15"/>
    <d v="2021-03-13T00:00:00"/>
    <s v="Vaccin"/>
    <n v="10"/>
    <n v="60000"/>
    <n v="2121050925"/>
    <d v="2023-05-17T00:00:00"/>
    <n v="0"/>
    <n v="0"/>
    <d v="2022-02-24T00:00:00"/>
    <x v="2"/>
    <s v="Bilateral"/>
    <d v="2021-06-19T00:00:00"/>
    <n v="0"/>
    <n v="0"/>
    <m/>
    <n v="66070"/>
    <n v="32855202"/>
    <n v="39293607"/>
    <d v="2021-06-19T00:00:00"/>
    <d v="2021-06-19T00:00:00"/>
    <d v="2021-03-07T00:00:00"/>
    <d v="2023-04-30T00:00:00"/>
    <n v="681"/>
    <n v="681"/>
    <n v="98"/>
    <n v="251"/>
    <n v="240"/>
    <n v="448"/>
    <n v="0"/>
    <n v="0"/>
    <n v="0"/>
    <n v="0"/>
    <s v=""/>
    <n v="60000"/>
    <n v="0"/>
    <n v="0"/>
  </r>
  <r>
    <s v="ES"/>
    <x v="15"/>
    <d v="2021-03-13T00:00:00"/>
    <s v="Vaccin"/>
    <n v="10"/>
    <n v="300000"/>
    <n v="2021020149"/>
    <d v="2023-02-20T00:00:00"/>
    <n v="0"/>
    <n v="0"/>
    <d v="2022-02-24T00:00:00"/>
    <x v="2"/>
    <s v="COVAX"/>
    <d v="2021-07-10T00:00:00"/>
    <n v="0"/>
    <n v="0"/>
    <m/>
    <n v="66070"/>
    <n v="2012986"/>
    <n v="39293607"/>
    <d v="2021-07-10T00:00:00"/>
    <d v="2021-06-19T00:00:00"/>
    <d v="2021-03-07T00:00:00"/>
    <d v="2023-04-30T00:00:00"/>
    <n v="681"/>
    <n v="660"/>
    <n v="98"/>
    <n v="230"/>
    <n v="1305"/>
    <n v="362"/>
    <n v="0"/>
    <n v="0"/>
    <n v="0"/>
    <n v="0"/>
    <s v=""/>
    <n v="300000"/>
    <n v="0"/>
    <n v="0"/>
  </r>
  <r>
    <s v="ES"/>
    <x v="15"/>
    <d v="2021-03-13T00:00:00"/>
    <s v="Vaccin"/>
    <n v="10"/>
    <n v="155235"/>
    <n v="2021124207"/>
    <d v="2023-11-30T00:00:00"/>
    <n v="15523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5"/>
    <n v="0"/>
    <n v="0"/>
    <n v="155235"/>
    <n v="241"/>
    <n v="1"/>
    <n v="0"/>
    <n v="0"/>
    <n v="0"/>
  </r>
  <r>
    <s v="ES"/>
    <x v="15"/>
    <d v="2021-03-13T00:00:00"/>
    <s v="Vaccin"/>
    <n v="10"/>
    <n v="134634"/>
    <n v="2021124208"/>
    <d v="2023-11-30T00:00:00"/>
    <n v="134634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5"/>
    <n v="0"/>
    <n v="0"/>
    <n v="134634"/>
    <n v="209"/>
    <n v="1"/>
    <n v="0"/>
    <n v="0"/>
    <n v="0"/>
  </r>
  <r>
    <s v="ES"/>
    <x v="15"/>
    <d v="2021-03-13T00:00:00"/>
    <s v="Vaccin"/>
    <n v="10"/>
    <n v="155385"/>
    <n v="2021114189"/>
    <d v="2023-11-29T00:00:00"/>
    <n v="31504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4272"/>
    <n v="644"/>
    <n v="0"/>
    <n v="0"/>
    <n v="31504"/>
    <n v="49"/>
    <n v="1"/>
    <n v="123881"/>
    <n v="0"/>
    <n v="0"/>
  </r>
  <r>
    <s v="ES"/>
    <x v="15"/>
    <d v="2021-03-13T00:00:00"/>
    <s v="Vaccin"/>
    <n v="10"/>
    <n v="155625"/>
    <n v="2021114190"/>
    <d v="2023-11-29T00:00:00"/>
    <n v="15562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4"/>
    <n v="0"/>
    <n v="0"/>
    <n v="155625"/>
    <n v="242"/>
    <n v="1"/>
    <n v="0"/>
    <n v="0"/>
    <n v="0"/>
  </r>
  <r>
    <s v="ES"/>
    <x v="15"/>
    <d v="2021-03-13T00:00:00"/>
    <s v="Vaccin"/>
    <n v="10"/>
    <n v="155685"/>
    <n v="2021114191"/>
    <d v="2023-11-29T00:00:00"/>
    <n v="15568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4"/>
    <n v="0"/>
    <n v="0"/>
    <n v="155685"/>
    <n v="242"/>
    <n v="1"/>
    <n v="0"/>
    <n v="0"/>
    <n v="0"/>
  </r>
  <r>
    <s v="ES"/>
    <x v="15"/>
    <d v="2021-03-13T00:00:00"/>
    <s v="Vaccin"/>
    <n v="10"/>
    <n v="156045"/>
    <n v="2021114192"/>
    <d v="2023-11-29T00:00:00"/>
    <n v="15604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44"/>
    <n v="0"/>
    <n v="0"/>
    <n v="156045"/>
    <n v="243"/>
    <n v="1"/>
    <n v="0"/>
    <n v="0"/>
    <n v="0"/>
  </r>
  <r>
    <s v="ES"/>
    <x v="15"/>
    <d v="2021-03-13T00:00:00"/>
    <s v="Vaccin"/>
    <n v="10"/>
    <n v="152985"/>
    <n v="2021114175"/>
    <d v="2023-11-28T00:00:00"/>
    <n v="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5276"/>
    <n v="643"/>
    <n v="0"/>
    <n v="0"/>
    <n v="0"/>
    <n v="0"/>
    <s v=""/>
    <n v="152985"/>
    <n v="0"/>
    <n v="0"/>
  </r>
  <r>
    <s v="ES"/>
    <x v="15"/>
    <d v="2021-03-13T00:00:00"/>
    <s v="Vaccin"/>
    <n v="10"/>
    <n v="155775"/>
    <n v="2021114176"/>
    <d v="2023-11-28T00:00:00"/>
    <n v="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5372"/>
    <n v="643"/>
    <n v="0"/>
    <n v="0"/>
    <n v="0"/>
    <n v="0"/>
    <s v=""/>
    <n v="155775"/>
    <n v="0"/>
    <n v="0"/>
  </r>
  <r>
    <s v="ES"/>
    <x v="15"/>
    <d v="2021-03-13T00:00:00"/>
    <s v="Vaccin"/>
    <n v="10"/>
    <n v="55221"/>
    <n v="2021114159"/>
    <d v="2023-11-27T00:00:00"/>
    <n v="0"/>
    <n v="0"/>
    <d v="2022-02-24T00:00:00"/>
    <x v="11"/>
    <s v="COVAX"/>
    <d v="2022-01-28T00:00:00"/>
    <n v="0"/>
    <n v="0"/>
    <m/>
    <n v="0"/>
    <n v="2012986"/>
    <n v="39293607"/>
    <d v="2022-01-28T00:00:00"/>
    <d v="2021-10-04T00:00:00"/>
    <d v="2021-03-07T00:00:00"/>
    <d v="2023-04-30T00:00:00"/>
    <n v="574"/>
    <n v="458"/>
    <n v="0"/>
    <n v="28"/>
    <n v="1973"/>
    <n v="642"/>
    <n v="0"/>
    <n v="0"/>
    <n v="0"/>
    <n v="0"/>
    <s v=""/>
    <n v="55221"/>
    <n v="0"/>
    <n v="0"/>
  </r>
  <r>
    <s v="ES"/>
    <x v="15"/>
    <d v="2021-03-13T00:00:00"/>
    <s v="Vaccin"/>
    <n v="10"/>
    <n v="7005"/>
    <n v="2021114160"/>
    <d v="2023-11-27T00:00:00"/>
    <n v="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242"/>
    <n v="642"/>
    <n v="0"/>
    <n v="0"/>
    <n v="0"/>
    <n v="0"/>
    <s v=""/>
    <n v="7005"/>
    <n v="0"/>
    <n v="0"/>
  </r>
  <r>
    <s v="ES"/>
    <x v="15"/>
    <d v="2021-03-13T00:00:00"/>
    <s v="Vaccin"/>
    <n v="10"/>
    <n v="148200"/>
    <n v="2021114160"/>
    <d v="2023-11-27T00:00:00"/>
    <n v="0"/>
    <n v="0"/>
    <d v="2022-02-24T00:00:00"/>
    <x v="11"/>
    <s v="COVAX"/>
    <d v="2022-01-28T00:00:00"/>
    <n v="0"/>
    <n v="0"/>
    <m/>
    <n v="0"/>
    <n v="2012986"/>
    <n v="39293607"/>
    <d v="2022-01-28T00:00:00"/>
    <d v="2021-10-04T00:00:00"/>
    <d v="2021-03-07T00:00:00"/>
    <d v="2023-04-30T00:00:00"/>
    <n v="574"/>
    <n v="458"/>
    <n v="0"/>
    <n v="28"/>
    <n v="5293"/>
    <n v="642"/>
    <n v="0"/>
    <n v="0"/>
    <n v="0"/>
    <n v="0"/>
    <s v=""/>
    <n v="148200"/>
    <n v="0"/>
    <n v="0"/>
  </r>
  <r>
    <s v="ES"/>
    <x v="15"/>
    <d v="2021-03-13T00:00:00"/>
    <s v="Vaccin"/>
    <n v="10"/>
    <n v="155865"/>
    <n v="2021114161"/>
    <d v="2023-11-27T00:00:00"/>
    <n v="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5375"/>
    <n v="642"/>
    <n v="0"/>
    <n v="0"/>
    <n v="0"/>
    <n v="0"/>
    <s v=""/>
    <n v="155865"/>
    <n v="0"/>
    <n v="0"/>
  </r>
  <r>
    <s v="ES"/>
    <x v="15"/>
    <d v="2021-03-13T00:00:00"/>
    <s v="Vaccin"/>
    <n v="10"/>
    <n v="154785"/>
    <n v="2021114162"/>
    <d v="2023-11-27T00:00:00"/>
    <n v="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5338"/>
    <n v="642"/>
    <n v="0"/>
    <n v="0"/>
    <n v="0"/>
    <n v="0"/>
    <s v=""/>
    <n v="154785"/>
    <n v="0"/>
    <n v="0"/>
  </r>
  <r>
    <s v="ES"/>
    <x v="15"/>
    <d v="2021-03-13T00:00:00"/>
    <s v="Vaccin"/>
    <n v="10"/>
    <n v="1514400"/>
    <s v="ACC1442"/>
    <d v="2023-10-31T00:00:00"/>
    <n v="151440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15"/>
    <n v="0"/>
    <n v="0"/>
    <n v="1514400"/>
    <n v="2463"/>
    <n v="1"/>
    <n v="0"/>
    <n v="0"/>
    <n v="0"/>
  </r>
  <r>
    <s v="ES"/>
    <x v="15"/>
    <d v="2021-03-13T00:00:00"/>
    <s v="Vaccin"/>
    <n v="10"/>
    <n v="712800"/>
    <s v="ACC5104"/>
    <d v="2023-10-31T00:00:00"/>
    <n v="71280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615"/>
    <n v="0"/>
    <n v="0"/>
    <n v="712800"/>
    <n v="1160"/>
    <n v="1"/>
    <n v="0"/>
    <n v="0"/>
    <n v="0"/>
  </r>
  <r>
    <s v="ES"/>
    <x v="15"/>
    <d v="2021-03-13T00:00:00"/>
    <s v="Vaccin"/>
    <n v="10"/>
    <n v="500000"/>
    <s v="B2021103592"/>
    <d v="2023-10-10T00:00:00"/>
    <n v="0"/>
    <n v="0"/>
    <d v="2022-02-24T00:00:00"/>
    <x v="11"/>
    <s v="Bilateral"/>
    <d v="2022-01-27T00:00:00"/>
    <n v="0"/>
    <n v="0"/>
    <m/>
    <n v="0"/>
    <n v="32855202"/>
    <n v="39293607"/>
    <d v="2022-01-27T00:00:00"/>
    <d v="2021-10-04T00:00:00"/>
    <d v="2021-03-07T00:00:00"/>
    <d v="2023-04-30T00:00:00"/>
    <n v="574"/>
    <n v="459"/>
    <n v="0"/>
    <n v="29"/>
    <n v="17242"/>
    <n v="594"/>
    <n v="0"/>
    <n v="0"/>
    <n v="0"/>
    <n v="0"/>
    <s v=""/>
    <n v="500000"/>
    <n v="0"/>
    <n v="0"/>
  </r>
  <r>
    <s v="ES"/>
    <x v="15"/>
    <d v="2021-03-13T00:00:00"/>
    <s v="Vaccin"/>
    <n v="10"/>
    <n v="500000"/>
    <s v="B2021103593"/>
    <d v="2023-10-10T00:00:00"/>
    <n v="0"/>
    <n v="0"/>
    <d v="2022-02-24T00:00:00"/>
    <x v="11"/>
    <s v="Bilateral"/>
    <d v="2022-01-27T00:00:00"/>
    <n v="0"/>
    <n v="0"/>
    <m/>
    <n v="0"/>
    <n v="32855202"/>
    <n v="39293607"/>
    <d v="2022-01-27T00:00:00"/>
    <d v="2021-10-04T00:00:00"/>
    <d v="2021-03-07T00:00:00"/>
    <d v="2023-04-30T00:00:00"/>
    <n v="574"/>
    <n v="459"/>
    <n v="0"/>
    <n v="29"/>
    <n v="17242"/>
    <n v="594"/>
    <n v="0"/>
    <n v="0"/>
    <n v="0"/>
    <n v="0"/>
    <s v=""/>
    <n v="500000"/>
    <n v="0"/>
    <n v="0"/>
  </r>
  <r>
    <s v="ES"/>
    <x v="15"/>
    <d v="2021-03-13T00:00:00"/>
    <s v="Vaccin"/>
    <n v="10"/>
    <n v="500000"/>
    <s v="B2021103594"/>
    <d v="2023-10-10T00:00:00"/>
    <n v="0"/>
    <n v="0"/>
    <d v="2022-02-24T00:00:00"/>
    <x v="11"/>
    <s v="Bilateral"/>
    <d v="2022-01-27T00:00:00"/>
    <n v="0"/>
    <n v="0"/>
    <m/>
    <n v="0"/>
    <n v="32855202"/>
    <n v="39293607"/>
    <d v="2022-01-27T00:00:00"/>
    <d v="2021-10-04T00:00:00"/>
    <d v="2021-03-07T00:00:00"/>
    <d v="2023-04-30T00:00:00"/>
    <n v="574"/>
    <n v="459"/>
    <n v="0"/>
    <n v="29"/>
    <n v="17242"/>
    <n v="594"/>
    <n v="0"/>
    <n v="0"/>
    <n v="0"/>
    <n v="0"/>
    <s v=""/>
    <n v="500000"/>
    <n v="0"/>
    <n v="0"/>
  </r>
  <r>
    <s v="ES"/>
    <x v="15"/>
    <d v="2021-03-13T00:00:00"/>
    <s v="Vaccin"/>
    <n v="10"/>
    <n v="500000"/>
    <s v="B2021103595"/>
    <d v="2023-10-10T00:00:00"/>
    <n v="0"/>
    <n v="0"/>
    <d v="2022-02-24T00:00:00"/>
    <x v="11"/>
    <s v="Bilateral"/>
    <d v="2022-01-27T00:00:00"/>
    <n v="0"/>
    <n v="0"/>
    <m/>
    <n v="0"/>
    <n v="32855202"/>
    <n v="39293607"/>
    <d v="2022-01-27T00:00:00"/>
    <d v="2021-10-04T00:00:00"/>
    <d v="2021-03-07T00:00:00"/>
    <d v="2023-04-30T00:00:00"/>
    <n v="574"/>
    <n v="459"/>
    <n v="0"/>
    <n v="29"/>
    <n v="17242"/>
    <n v="594"/>
    <n v="0"/>
    <n v="0"/>
    <n v="0"/>
    <n v="0"/>
    <s v=""/>
    <n v="500000"/>
    <n v="0"/>
    <n v="0"/>
  </r>
  <r>
    <s v="ES"/>
    <x v="15"/>
    <d v="2021-03-13T00:00:00"/>
    <s v="Vaccin"/>
    <n v="10"/>
    <n v="200000"/>
    <s v="B2021103597"/>
    <d v="2023-10-10T00:00:00"/>
    <n v="0"/>
    <n v="0"/>
    <d v="2022-02-24T00:00:00"/>
    <x v="11"/>
    <s v="Bilateral"/>
    <d v="2022-01-27T00:00:00"/>
    <n v="0"/>
    <n v="0"/>
    <m/>
    <n v="0"/>
    <n v="32855202"/>
    <n v="39293607"/>
    <d v="2022-01-27T00:00:00"/>
    <d v="2021-10-04T00:00:00"/>
    <d v="2021-03-07T00:00:00"/>
    <d v="2023-04-30T00:00:00"/>
    <n v="574"/>
    <n v="459"/>
    <n v="0"/>
    <n v="29"/>
    <n v="6897"/>
    <n v="594"/>
    <n v="0"/>
    <n v="0"/>
    <n v="0"/>
    <n v="0"/>
    <s v=""/>
    <n v="200000"/>
    <n v="0"/>
    <n v="0"/>
  </r>
  <r>
    <s v="ES"/>
    <x v="15"/>
    <d v="2021-03-13T00:00:00"/>
    <s v="Vaccin"/>
    <n v="10"/>
    <n v="1059550"/>
    <n v="1873277"/>
    <d v="2023-09-30T00:00:00"/>
    <n v="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35319"/>
    <n v="584"/>
    <n v="0"/>
    <n v="0"/>
    <n v="0"/>
    <n v="0"/>
    <s v=""/>
    <n v="1059550"/>
    <n v="0"/>
    <n v="0"/>
  </r>
  <r>
    <s v="ES"/>
    <x v="15"/>
    <d v="2021-03-13T00:00:00"/>
    <s v="Vaccin"/>
    <n v="10"/>
    <n v="930750"/>
    <n v="1875734"/>
    <d v="2023-09-30T00:00:00"/>
    <n v="93075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584"/>
    <n v="0"/>
    <n v="0"/>
    <n v="930750"/>
    <n v="1594"/>
    <n v="1"/>
    <n v="0"/>
    <n v="0"/>
    <n v="0"/>
  </r>
  <r>
    <s v="ES"/>
    <x v="15"/>
    <d v="2021-03-13T00:00:00"/>
    <s v="Vaccin"/>
    <n v="10"/>
    <n v="934850"/>
    <n v="1875735"/>
    <d v="2023-09-30T00:00:00"/>
    <n v="93485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584"/>
    <n v="0"/>
    <n v="0"/>
    <n v="934850"/>
    <n v="1601"/>
    <n v="1"/>
    <n v="0"/>
    <n v="0"/>
    <n v="0"/>
  </r>
  <r>
    <s v="ES"/>
    <x v="15"/>
    <d v="2021-03-13T00:00:00"/>
    <s v="Vaccin"/>
    <n v="10"/>
    <n v="912000"/>
    <n v="1875736"/>
    <d v="2023-09-30T00:00:00"/>
    <n v="91200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584"/>
    <n v="0"/>
    <n v="0"/>
    <n v="912000"/>
    <n v="1562"/>
    <n v="1"/>
    <n v="0"/>
    <n v="0"/>
    <n v="0"/>
  </r>
  <r>
    <s v="ES"/>
    <x v="15"/>
    <d v="2021-03-13T00:00:00"/>
    <s v="Vaccin"/>
    <n v="10"/>
    <n v="127200"/>
    <s v="ACB6050"/>
    <d v="2023-09-30T00:00:00"/>
    <n v="0"/>
    <n v="0"/>
    <d v="2022-02-24T00:00:00"/>
    <x v="11"/>
    <s v="COVAX"/>
    <d v="2021-12-16T00:00:00"/>
    <n v="0"/>
    <n v="0"/>
    <m/>
    <n v="0"/>
    <n v="2012986"/>
    <n v="39293607"/>
    <d v="2021-12-16T00:00:00"/>
    <d v="2021-10-04T00:00:00"/>
    <d v="2021-03-07T00:00:00"/>
    <d v="2023-04-30T00:00:00"/>
    <n v="574"/>
    <n v="501"/>
    <n v="0"/>
    <n v="71"/>
    <n v="1792"/>
    <n v="584"/>
    <n v="0"/>
    <n v="0"/>
    <n v="0"/>
    <n v="0"/>
    <s v=""/>
    <n v="127200"/>
    <n v="0"/>
    <n v="0"/>
  </r>
  <r>
    <s v="ES"/>
    <x v="15"/>
    <d v="2021-03-13T00:00:00"/>
    <s v="Vaccin"/>
    <n v="10"/>
    <n v="417600"/>
    <s v="ACB8108"/>
    <d v="2023-09-30T00:00:00"/>
    <n v="0"/>
    <n v="0"/>
    <d v="2022-02-24T00:00:00"/>
    <x v="11"/>
    <s v="COVAX"/>
    <d v="2021-12-20T00:00:00"/>
    <n v="0"/>
    <n v="0"/>
    <m/>
    <n v="0"/>
    <n v="2012986"/>
    <n v="39293607"/>
    <d v="2021-12-20T00:00:00"/>
    <d v="2021-10-04T00:00:00"/>
    <d v="2021-03-07T00:00:00"/>
    <d v="2023-04-30T00:00:00"/>
    <n v="574"/>
    <n v="497"/>
    <n v="0"/>
    <n v="67"/>
    <n v="6233"/>
    <n v="584"/>
    <n v="0"/>
    <n v="0"/>
    <n v="0"/>
    <n v="0"/>
    <s v=""/>
    <n v="417600"/>
    <n v="0"/>
    <n v="0"/>
  </r>
  <r>
    <s v="ES"/>
    <x v="15"/>
    <d v="2021-03-13T00:00:00"/>
    <s v="Vaccin"/>
    <n v="10"/>
    <n v="888000"/>
    <s v="ACB8111"/>
    <d v="2023-09-30T00:00:00"/>
    <n v="0"/>
    <n v="0"/>
    <d v="2022-02-24T00:00:00"/>
    <x v="11"/>
    <s v="COVAX"/>
    <d v="2021-12-16T00:00:00"/>
    <n v="0"/>
    <n v="0"/>
    <m/>
    <n v="0"/>
    <n v="2012986"/>
    <n v="39293607"/>
    <d v="2021-12-16T00:00:00"/>
    <d v="2021-10-04T00:00:00"/>
    <d v="2021-03-07T00:00:00"/>
    <d v="2023-04-30T00:00:00"/>
    <n v="574"/>
    <n v="501"/>
    <n v="0"/>
    <n v="71"/>
    <n v="12508"/>
    <n v="584"/>
    <n v="0"/>
    <n v="0"/>
    <n v="0"/>
    <n v="0"/>
    <s v=""/>
    <n v="888000"/>
    <n v="0"/>
    <n v="0"/>
  </r>
  <r>
    <s v="ES"/>
    <x v="15"/>
    <d v="2021-03-13T00:00:00"/>
    <s v="Vaccin"/>
    <n v="10"/>
    <n v="628800"/>
    <s v="ACB8111"/>
    <d v="2023-09-30T00:00:00"/>
    <n v="0"/>
    <n v="0"/>
    <d v="2022-02-24T00:00:00"/>
    <x v="11"/>
    <s v="COVAX"/>
    <d v="2021-12-20T00:00:00"/>
    <n v="0"/>
    <n v="0"/>
    <m/>
    <n v="0"/>
    <n v="2012986"/>
    <n v="39293607"/>
    <d v="2021-12-20T00:00:00"/>
    <d v="2021-10-04T00:00:00"/>
    <d v="2021-03-07T00:00:00"/>
    <d v="2023-04-30T00:00:00"/>
    <n v="574"/>
    <n v="497"/>
    <n v="0"/>
    <n v="67"/>
    <n v="9386"/>
    <n v="584"/>
    <n v="0"/>
    <n v="0"/>
    <n v="0"/>
    <n v="0"/>
    <s v=""/>
    <n v="628800"/>
    <n v="0"/>
    <n v="0"/>
  </r>
  <r>
    <s v="ES"/>
    <x v="15"/>
    <d v="2021-03-13T00:00:00"/>
    <s v="Vaccin"/>
    <n v="10"/>
    <n v="1524000"/>
    <s v="ACB8112"/>
    <d v="2023-09-30T00:00:00"/>
    <n v="0"/>
    <n v="0"/>
    <d v="2022-02-24T00:00:00"/>
    <x v="11"/>
    <s v="COVAX"/>
    <d v="2021-12-19T00:00:00"/>
    <n v="0"/>
    <n v="0"/>
    <m/>
    <n v="0"/>
    <n v="2012986"/>
    <n v="39293607"/>
    <d v="2021-12-19T00:00:00"/>
    <d v="2021-10-04T00:00:00"/>
    <d v="2021-03-07T00:00:00"/>
    <d v="2023-04-30T00:00:00"/>
    <n v="574"/>
    <n v="498"/>
    <n v="0"/>
    <n v="68"/>
    <n v="22412"/>
    <n v="584"/>
    <n v="0"/>
    <n v="0"/>
    <n v="0"/>
    <n v="0"/>
    <s v=""/>
    <n v="1524000"/>
    <n v="0"/>
    <n v="0"/>
  </r>
  <r>
    <s v="ES"/>
    <x v="15"/>
    <d v="2021-03-13T00:00:00"/>
    <s v="Vaccin"/>
    <n v="10"/>
    <n v="1514400"/>
    <s v="ACB8115"/>
    <d v="2023-09-30T00:00:00"/>
    <n v="0"/>
    <n v="0"/>
    <d v="2022-02-24T00:00:00"/>
    <x v="11"/>
    <s v="COVAX"/>
    <d v="2021-12-19T00:00:00"/>
    <n v="0"/>
    <n v="0"/>
    <m/>
    <n v="0"/>
    <n v="2012986"/>
    <n v="39293607"/>
    <d v="2021-12-19T00:00:00"/>
    <d v="2021-10-04T00:00:00"/>
    <d v="2021-03-07T00:00:00"/>
    <d v="2023-04-30T00:00:00"/>
    <n v="574"/>
    <n v="498"/>
    <n v="0"/>
    <n v="68"/>
    <n v="22271"/>
    <n v="584"/>
    <n v="0"/>
    <n v="0"/>
    <n v="0"/>
    <n v="0"/>
    <s v=""/>
    <n v="1514400"/>
    <n v="0"/>
    <n v="0"/>
  </r>
  <r>
    <s v="ES"/>
    <x v="15"/>
    <d v="2021-03-13T00:00:00"/>
    <s v="Vaccin"/>
    <n v="10"/>
    <n v="57600"/>
    <s v="ACB8119"/>
    <d v="2023-09-30T00:00:00"/>
    <n v="0"/>
    <n v="0"/>
    <d v="2022-02-24T00:00:00"/>
    <x v="11"/>
    <s v="COVAX"/>
    <d v="2021-12-20T00:00:00"/>
    <n v="0"/>
    <n v="0"/>
    <m/>
    <n v="0"/>
    <n v="2012986"/>
    <n v="39293607"/>
    <d v="2021-12-20T00:00:00"/>
    <d v="2021-10-04T00:00:00"/>
    <d v="2021-03-07T00:00:00"/>
    <d v="2023-04-30T00:00:00"/>
    <n v="574"/>
    <n v="497"/>
    <n v="0"/>
    <n v="67"/>
    <n v="860"/>
    <n v="584"/>
    <n v="0"/>
    <n v="0"/>
    <n v="0"/>
    <n v="0"/>
    <s v=""/>
    <n v="57600"/>
    <n v="0"/>
    <n v="0"/>
  </r>
  <r>
    <s v="ES"/>
    <x v="15"/>
    <d v="2021-03-13T00:00:00"/>
    <s v="Vaccin"/>
    <n v="10"/>
    <n v="1524000"/>
    <s v="ACC0108"/>
    <d v="2023-09-30T00:00:00"/>
    <n v="0"/>
    <n v="0"/>
    <d v="2022-02-24T00:00:00"/>
    <x v="11"/>
    <s v="COVAX"/>
    <d v="2021-12-19T00:00:00"/>
    <n v="0"/>
    <n v="0"/>
    <m/>
    <n v="0"/>
    <n v="2012986"/>
    <n v="39293607"/>
    <d v="2021-12-19T00:00:00"/>
    <d v="2021-10-04T00:00:00"/>
    <d v="2021-03-07T00:00:00"/>
    <d v="2023-04-30T00:00:00"/>
    <n v="574"/>
    <n v="498"/>
    <n v="0"/>
    <n v="68"/>
    <n v="22412"/>
    <n v="584"/>
    <n v="0"/>
    <n v="0"/>
    <n v="0"/>
    <n v="0"/>
    <s v=""/>
    <n v="1524000"/>
    <n v="0"/>
    <n v="0"/>
  </r>
  <r>
    <s v="ES"/>
    <x v="15"/>
    <d v="2021-03-13T00:00:00"/>
    <s v="Vaccin"/>
    <n v="10"/>
    <n v="1526400"/>
    <s v="ACC0303"/>
    <d v="2023-09-30T00:00:00"/>
    <n v="0"/>
    <n v="0"/>
    <d v="2022-02-24T00:00:00"/>
    <x v="11"/>
    <s v="COVAX"/>
    <d v="2021-12-19T00:00:00"/>
    <n v="0"/>
    <n v="0"/>
    <m/>
    <n v="0"/>
    <n v="2012986"/>
    <n v="39293607"/>
    <d v="2021-12-19T00:00:00"/>
    <d v="2021-10-04T00:00:00"/>
    <d v="2021-03-07T00:00:00"/>
    <d v="2023-04-30T00:00:00"/>
    <n v="574"/>
    <n v="498"/>
    <n v="0"/>
    <n v="68"/>
    <n v="22448"/>
    <n v="584"/>
    <n v="0"/>
    <n v="0"/>
    <n v="0"/>
    <n v="0"/>
    <s v=""/>
    <n v="1526400"/>
    <n v="0"/>
    <n v="0"/>
  </r>
  <r>
    <s v="ES"/>
    <x v="15"/>
    <d v="2021-03-13T00:00:00"/>
    <s v="Vaccin"/>
    <n v="10"/>
    <n v="1267200"/>
    <s v="ACC1437"/>
    <d v="2023-09-30T00:00:00"/>
    <n v="126720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584"/>
    <n v="0"/>
    <n v="0"/>
    <n v="1267200"/>
    <n v="2170"/>
    <n v="1"/>
    <n v="0"/>
    <n v="0"/>
    <n v="0"/>
  </r>
  <r>
    <s v="ES"/>
    <x v="15"/>
    <d v="2021-03-13T00:00:00"/>
    <s v="Vaccin"/>
    <n v="10"/>
    <n v="894200"/>
    <n v="1875728"/>
    <d v="2023-08-31T00:00:00"/>
    <n v="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29807"/>
    <n v="554"/>
    <n v="0"/>
    <n v="0"/>
    <n v="0"/>
    <n v="0"/>
    <s v=""/>
    <n v="894200"/>
    <n v="0"/>
    <n v="0"/>
  </r>
  <r>
    <s v="ES"/>
    <x v="15"/>
    <d v="2021-03-13T00:00:00"/>
    <s v="Vaccin"/>
    <n v="10"/>
    <n v="921600"/>
    <n v="1875729"/>
    <d v="2023-08-31T00:00:00"/>
    <n v="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30720"/>
    <n v="554"/>
    <n v="0"/>
    <n v="0"/>
    <n v="0"/>
    <n v="0"/>
    <s v=""/>
    <n v="921600"/>
    <n v="0"/>
    <n v="0"/>
  </r>
  <r>
    <s v="ES"/>
    <x v="15"/>
    <d v="2021-03-13T00:00:00"/>
    <s v="Vaccin"/>
    <n v="10"/>
    <n v="897600"/>
    <n v="1875730"/>
    <d v="2023-08-31T00:00:00"/>
    <n v="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29920"/>
    <n v="554"/>
    <n v="0"/>
    <n v="0"/>
    <n v="0"/>
    <n v="0"/>
    <s v=""/>
    <n v="897600"/>
    <n v="0"/>
    <n v="0"/>
  </r>
  <r>
    <s v="ES"/>
    <x v="15"/>
    <d v="2021-03-13T00:00:00"/>
    <s v="Vaccin"/>
    <n v="10"/>
    <n v="932950"/>
    <n v="1875731"/>
    <d v="2023-08-31T00:00:00"/>
    <n v="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31099"/>
    <n v="554"/>
    <n v="0"/>
    <n v="0"/>
    <n v="0"/>
    <n v="0"/>
    <s v=""/>
    <n v="932950"/>
    <n v="0"/>
    <n v="0"/>
  </r>
  <r>
    <s v="ES"/>
    <x v="15"/>
    <d v="2021-03-13T00:00:00"/>
    <s v="Vaccin"/>
    <n v="10"/>
    <n v="916650"/>
    <n v="1875732"/>
    <d v="2023-08-31T00:00:00"/>
    <n v="39405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30250"/>
    <n v="554"/>
    <n v="0"/>
    <n v="0"/>
    <n v="39405"/>
    <n v="72"/>
    <n v="1"/>
    <n v="877245"/>
    <n v="0"/>
    <n v="0"/>
  </r>
  <r>
    <s v="ES"/>
    <x v="15"/>
    <d v="2021-03-13T00:00:00"/>
    <s v="Vaccin"/>
    <n v="10"/>
    <n v="915450"/>
    <n v="1875733"/>
    <d v="2023-08-31T00:00:00"/>
    <n v="915450"/>
    <n v="0"/>
    <d v="2022-02-24T00:00:00"/>
    <x v="11"/>
    <s v="COVAX"/>
    <d v="2022-01-27T00:00:00"/>
    <n v="0"/>
    <n v="0"/>
    <m/>
    <n v="0"/>
    <n v="2012986"/>
    <n v="39293607"/>
    <d v="2022-01-27T00:00:00"/>
    <d v="2021-10-04T00:00:00"/>
    <d v="2021-03-07T00:00:00"/>
    <d v="2023-04-30T00:00:00"/>
    <n v="574"/>
    <n v="459"/>
    <n v="0"/>
    <n v="29"/>
    <n v="0"/>
    <n v="554"/>
    <n v="0"/>
    <n v="0"/>
    <n v="915450"/>
    <n v="1653"/>
    <n v="1"/>
    <n v="0"/>
    <n v="0"/>
    <n v="0"/>
  </r>
  <r>
    <s v="ES"/>
    <x v="15"/>
    <d v="2021-03-13T00:00:00"/>
    <s v="Vaccin"/>
    <n v="10"/>
    <n v="1512000"/>
    <s v="ACB3781"/>
    <d v="2023-08-30T00:00:00"/>
    <n v="0"/>
    <n v="0"/>
    <d v="2022-02-24T00:00:00"/>
    <x v="11"/>
    <s v="COVAX"/>
    <d v="2021-12-17T00:00:00"/>
    <n v="0"/>
    <n v="0"/>
    <m/>
    <n v="0"/>
    <n v="2012986"/>
    <n v="39293607"/>
    <d v="2021-12-17T00:00:00"/>
    <d v="2021-10-04T00:00:00"/>
    <d v="2021-03-07T00:00:00"/>
    <d v="2023-04-30T00:00:00"/>
    <n v="574"/>
    <n v="500"/>
    <n v="0"/>
    <n v="70"/>
    <n v="21600"/>
    <n v="553"/>
    <n v="0"/>
    <n v="0"/>
    <n v="0"/>
    <n v="0"/>
    <s v=""/>
    <n v="1512000"/>
    <n v="0"/>
    <n v="0"/>
  </r>
  <r>
    <s v="ES"/>
    <x v="15"/>
    <d v="2021-03-13T00:00:00"/>
    <s v="Vaccin"/>
    <n v="10"/>
    <n v="57600"/>
    <s v="ACB5522"/>
    <d v="2023-08-30T00:00:00"/>
    <n v="0"/>
    <n v="0"/>
    <d v="2022-02-24T00:00:00"/>
    <x v="11"/>
    <s v="COVAX"/>
    <d v="2021-12-16T00:00:00"/>
    <n v="0"/>
    <n v="0"/>
    <m/>
    <n v="0"/>
    <n v="2012986"/>
    <n v="39293607"/>
    <d v="2021-12-16T00:00:00"/>
    <d v="2021-10-04T00:00:00"/>
    <d v="2021-03-07T00:00:00"/>
    <d v="2023-04-30T00:00:00"/>
    <n v="574"/>
    <n v="501"/>
    <n v="0"/>
    <n v="71"/>
    <n v="812"/>
    <n v="553"/>
    <n v="0"/>
    <n v="0"/>
    <n v="0"/>
    <n v="0"/>
    <s v=""/>
    <n v="57600"/>
    <n v="0"/>
    <n v="0"/>
  </r>
  <r>
    <s v="ES"/>
    <x v="15"/>
    <d v="2021-03-13T00:00:00"/>
    <s v="Vaccin"/>
    <n v="10"/>
    <n v="160200"/>
    <s v="202108B2621"/>
    <d v="2023-08-22T00:00:00"/>
    <n v="0"/>
    <n v="0"/>
    <d v="2022-02-24T00:00:00"/>
    <x v="11"/>
    <s v="Bilateral"/>
    <d v="2021-10-24T00:00:00"/>
    <n v="0"/>
    <n v="0"/>
    <m/>
    <n v="0"/>
    <n v="32855202"/>
    <n v="39293607"/>
    <d v="2021-10-24T00:00:00"/>
    <d v="2021-10-04T00:00:00"/>
    <d v="2021-03-07T00:00:00"/>
    <d v="2023-04-30T00:00:00"/>
    <n v="574"/>
    <n v="554"/>
    <n v="0"/>
    <n v="124"/>
    <n v="1292"/>
    <n v="545"/>
    <n v="0"/>
    <n v="0"/>
    <n v="0"/>
    <n v="0"/>
    <s v=""/>
    <n v="160200"/>
    <n v="0"/>
    <n v="0"/>
  </r>
  <r>
    <s v="ES"/>
    <x v="15"/>
    <d v="2021-03-13T00:00:00"/>
    <s v="Vaccin"/>
    <n v="10"/>
    <n v="328980"/>
    <s v="202108B2622"/>
    <d v="2023-08-22T00:00:00"/>
    <n v="0"/>
    <n v="0"/>
    <d v="2022-02-24T00:00:00"/>
    <x v="11"/>
    <s v="Bilateral"/>
    <d v="2021-10-24T00:00:00"/>
    <n v="0"/>
    <n v="0"/>
    <m/>
    <n v="0"/>
    <n v="32855202"/>
    <n v="39293607"/>
    <d v="2021-10-24T00:00:00"/>
    <d v="2021-10-04T00:00:00"/>
    <d v="2021-03-07T00:00:00"/>
    <d v="2023-04-30T00:00:00"/>
    <n v="574"/>
    <n v="554"/>
    <n v="0"/>
    <n v="124"/>
    <n v="2654"/>
    <n v="545"/>
    <n v="0"/>
    <n v="0"/>
    <n v="0"/>
    <n v="0"/>
    <s v=""/>
    <n v="328980"/>
    <n v="0"/>
    <n v="0"/>
  </r>
  <r>
    <s v="ES"/>
    <x v="15"/>
    <d v="2021-03-13T00:00:00"/>
    <s v="Vaccin"/>
    <n v="10"/>
    <n v="310820"/>
    <s v="202108B2623"/>
    <d v="2023-08-22T00:00:00"/>
    <n v="0"/>
    <n v="0"/>
    <d v="2022-02-24T00:00:00"/>
    <x v="11"/>
    <s v="Bilateral"/>
    <d v="2021-10-24T00:00:00"/>
    <n v="0"/>
    <n v="0"/>
    <m/>
    <n v="0"/>
    <n v="32855202"/>
    <n v="39293607"/>
    <d v="2021-10-24T00:00:00"/>
    <d v="2021-10-04T00:00:00"/>
    <d v="2021-03-07T00:00:00"/>
    <d v="2023-04-30T00:00:00"/>
    <n v="574"/>
    <n v="554"/>
    <n v="0"/>
    <n v="124"/>
    <n v="2507"/>
    <n v="545"/>
    <n v="0"/>
    <n v="0"/>
    <n v="0"/>
    <n v="0"/>
    <s v=""/>
    <n v="310820"/>
    <n v="0"/>
    <n v="0"/>
  </r>
  <r>
    <s v="ES"/>
    <x v="15"/>
    <d v="2021-03-13T00:00:00"/>
    <s v="Vaccin"/>
    <n v="10"/>
    <n v="151200"/>
    <s v="XE498"/>
    <d v="2023-07-30T00:00:00"/>
    <n v="0"/>
    <n v="0"/>
    <d v="2022-02-24T00:00:00"/>
    <x v="11"/>
    <s v="Bilateral"/>
    <d v="2021-11-04T00:00:00"/>
    <n v="0"/>
    <n v="0"/>
    <m/>
    <n v="0"/>
    <n v="32855202"/>
    <n v="39293607"/>
    <d v="2021-11-04T00:00:00"/>
    <d v="2021-10-04T00:00:00"/>
    <d v="2021-03-07T00:00:00"/>
    <d v="2023-04-30T00:00:00"/>
    <n v="574"/>
    <n v="543"/>
    <n v="0"/>
    <n v="113"/>
    <n v="1339"/>
    <n v="522"/>
    <n v="0"/>
    <n v="0"/>
    <n v="0"/>
    <n v="0"/>
    <s v=""/>
    <n v="151200"/>
    <n v="0"/>
    <n v="0"/>
  </r>
  <r>
    <s v="ES"/>
    <x v="15"/>
    <d v="2021-03-13T00:00:00"/>
    <s v="Vaccin"/>
    <n v="10"/>
    <n v="151200"/>
    <s v="XE559"/>
    <d v="2023-07-30T00:00:00"/>
    <n v="0"/>
    <n v="0"/>
    <d v="2022-02-24T00:00:00"/>
    <x v="11"/>
    <s v="Bilateral"/>
    <d v="2021-12-01T00:00:00"/>
    <n v="0"/>
    <n v="0"/>
    <m/>
    <n v="0"/>
    <n v="32855202"/>
    <n v="39293607"/>
    <d v="2021-12-01T00:00:00"/>
    <d v="2021-10-04T00:00:00"/>
    <d v="2021-03-07T00:00:00"/>
    <d v="2023-04-30T00:00:00"/>
    <n v="574"/>
    <n v="516"/>
    <n v="0"/>
    <n v="86"/>
    <n v="1759"/>
    <n v="522"/>
    <n v="0"/>
    <n v="0"/>
    <n v="0"/>
    <n v="0"/>
    <s v=""/>
    <n v="151200"/>
    <n v="0"/>
    <n v="0"/>
  </r>
  <r>
    <s v="ES"/>
    <x v="15"/>
    <d v="2021-03-13T00:00:00"/>
    <s v="Vaccin"/>
    <n v="10"/>
    <n v="153678"/>
    <n v="2021071999"/>
    <d v="2023-07-26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1068"/>
    <n v="518"/>
    <n v="0"/>
    <n v="0"/>
    <n v="0"/>
    <n v="0"/>
    <s v=""/>
    <n v="153678"/>
    <n v="0"/>
    <n v="0"/>
  </r>
  <r>
    <s v="ES"/>
    <x v="15"/>
    <d v="2021-03-13T00:00:00"/>
    <s v="Vaccin"/>
    <n v="10"/>
    <n v="153558"/>
    <n v="2021072000"/>
    <d v="2023-07-26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1067"/>
    <n v="518"/>
    <n v="0"/>
    <n v="0"/>
    <n v="0"/>
    <n v="0"/>
    <s v=""/>
    <n v="153558"/>
    <n v="0"/>
    <n v="0"/>
  </r>
  <r>
    <s v="ES"/>
    <x v="15"/>
    <d v="2021-03-13T00:00:00"/>
    <s v="Vaccin"/>
    <n v="10"/>
    <n v="150798"/>
    <n v="2021072001"/>
    <d v="2023-07-26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1048"/>
    <n v="518"/>
    <n v="0"/>
    <n v="0"/>
    <n v="0"/>
    <n v="0"/>
    <s v=""/>
    <n v="150798"/>
    <n v="0"/>
    <n v="0"/>
  </r>
  <r>
    <s v="ES"/>
    <x v="15"/>
    <d v="2021-03-13T00:00:00"/>
    <s v="Vaccin"/>
    <n v="10"/>
    <n v="152568"/>
    <n v="2021072002"/>
    <d v="2023-07-26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1060"/>
    <n v="518"/>
    <n v="0"/>
    <n v="0"/>
    <n v="0"/>
    <n v="0"/>
    <s v=""/>
    <n v="152568"/>
    <n v="0"/>
    <n v="0"/>
  </r>
  <r>
    <s v="ES"/>
    <x v="15"/>
    <d v="2021-03-13T00:00:00"/>
    <s v="Vaccin"/>
    <n v="10"/>
    <n v="55905"/>
    <n v="2021072003"/>
    <d v="2023-07-26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389"/>
    <n v="518"/>
    <n v="0"/>
    <n v="0"/>
    <n v="0"/>
    <n v="0"/>
    <s v=""/>
    <n v="55905"/>
    <n v="0"/>
    <n v="0"/>
  </r>
  <r>
    <s v="ES"/>
    <x v="15"/>
    <d v="2021-03-13T00:00:00"/>
    <s v="Vaccin"/>
    <n v="10"/>
    <n v="153408"/>
    <n v="2021071990"/>
    <d v="2023-07-25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3"/>
    <n v="517"/>
    <n v="0"/>
    <n v="0"/>
    <n v="0"/>
    <n v="0"/>
    <s v=""/>
    <n v="153408"/>
    <n v="0"/>
    <n v="0"/>
  </r>
  <r>
    <s v="ES"/>
    <x v="15"/>
    <d v="2021-03-13T00:00:00"/>
    <s v="Vaccin"/>
    <n v="10"/>
    <n v="153558"/>
    <n v="2021071991"/>
    <d v="2023-07-25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4"/>
    <n v="517"/>
    <n v="0"/>
    <n v="0"/>
    <n v="0"/>
    <n v="0"/>
    <s v=""/>
    <n v="153558"/>
    <n v="0"/>
    <n v="0"/>
  </r>
  <r>
    <s v="ES"/>
    <x v="15"/>
    <d v="2021-03-13T00:00:00"/>
    <s v="Vaccin"/>
    <n v="10"/>
    <n v="150468"/>
    <n v="2021071992"/>
    <d v="2023-07-25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53"/>
    <n v="517"/>
    <n v="0"/>
    <n v="0"/>
    <n v="0"/>
    <n v="0"/>
    <s v=""/>
    <n v="150468"/>
    <n v="0"/>
    <n v="0"/>
  </r>
  <r>
    <s v="ES"/>
    <x v="15"/>
    <d v="2021-03-13T00:00:00"/>
    <s v="Vaccin"/>
    <n v="10"/>
    <n v="63618"/>
    <n v="2021071994"/>
    <d v="2023-07-25T00:00:00"/>
    <n v="0"/>
    <n v="0"/>
    <d v="2022-02-24T00:00:00"/>
    <x v="11"/>
    <s v="COVAX"/>
    <d v="2021-10-04T00:00:00"/>
    <n v="0"/>
    <n v="0"/>
    <m/>
    <n v="0"/>
    <n v="2012986"/>
    <n v="39293607"/>
    <d v="2021-10-04T00:00:00"/>
    <d v="2021-10-04T00:00:00"/>
    <d v="2021-03-07T00:00:00"/>
    <d v="2023-04-30T00:00:00"/>
    <n v="574"/>
    <n v="574"/>
    <n v="0"/>
    <n v="144"/>
    <n v="442"/>
    <n v="517"/>
    <n v="0"/>
    <n v="0"/>
    <n v="0"/>
    <n v="0"/>
    <s v=""/>
    <n v="63618"/>
    <n v="0"/>
    <n v="0"/>
  </r>
  <r>
    <s v="ES"/>
    <x v="15"/>
    <d v="2021-03-13T00:00:00"/>
    <s v="Vaccin"/>
    <n v="10"/>
    <n v="90600"/>
    <n v="2021071994"/>
    <d v="2023-07-25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634"/>
    <n v="517"/>
    <n v="0"/>
    <n v="0"/>
    <n v="0"/>
    <n v="0"/>
    <s v=""/>
    <n v="90600"/>
    <n v="0"/>
    <n v="0"/>
  </r>
  <r>
    <s v="ES"/>
    <x v="15"/>
    <d v="2021-03-13T00:00:00"/>
    <s v="Vaccin"/>
    <n v="10"/>
    <n v="99999"/>
    <n v="2021071965"/>
    <d v="2023-07-24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700"/>
    <n v="516"/>
    <n v="0"/>
    <n v="0"/>
    <n v="0"/>
    <n v="0"/>
    <s v=""/>
    <n v="99999"/>
    <n v="0"/>
    <n v="0"/>
  </r>
  <r>
    <s v="ES"/>
    <x v="15"/>
    <d v="2021-03-13T00:00:00"/>
    <s v="Vaccin"/>
    <n v="10"/>
    <n v="153198"/>
    <n v="2021071966"/>
    <d v="2023-07-24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2"/>
    <n v="516"/>
    <n v="0"/>
    <n v="0"/>
    <n v="0"/>
    <n v="0"/>
    <s v=""/>
    <n v="153198"/>
    <n v="0"/>
    <n v="0"/>
  </r>
  <r>
    <s v="ES"/>
    <x v="15"/>
    <d v="2021-03-13T00:00:00"/>
    <s v="Vaccin"/>
    <n v="10"/>
    <n v="154008"/>
    <n v="2021071967"/>
    <d v="2023-07-24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7"/>
    <n v="516"/>
    <n v="0"/>
    <n v="0"/>
    <n v="0"/>
    <n v="0"/>
    <s v=""/>
    <n v="154008"/>
    <n v="0"/>
    <n v="0"/>
  </r>
  <r>
    <s v="ES"/>
    <x v="15"/>
    <d v="2021-03-13T00:00:00"/>
    <s v="Vaccin"/>
    <n v="10"/>
    <n v="153708"/>
    <n v="2021071968"/>
    <d v="2023-07-24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5"/>
    <n v="516"/>
    <n v="0"/>
    <n v="0"/>
    <n v="0"/>
    <n v="0"/>
    <s v=""/>
    <n v="153708"/>
    <n v="0"/>
    <n v="0"/>
  </r>
  <r>
    <s v="ES"/>
    <x v="15"/>
    <d v="2021-03-13T00:00:00"/>
    <s v="Vaccin"/>
    <n v="10"/>
    <n v="154128"/>
    <n v="2021071969"/>
    <d v="2023-07-24T00:00:00"/>
    <n v="0"/>
    <n v="0"/>
    <d v="2022-02-24T00:00:00"/>
    <x v="11"/>
    <s v="COVAX"/>
    <d v="2021-10-05T00:00:00"/>
    <n v="0"/>
    <n v="0"/>
    <m/>
    <n v="0"/>
    <n v="2012986"/>
    <n v="39293607"/>
    <d v="2021-10-05T00:00:00"/>
    <d v="2021-10-04T00:00:00"/>
    <d v="2021-03-07T00:00:00"/>
    <d v="2023-04-30T00:00:00"/>
    <n v="574"/>
    <n v="573"/>
    <n v="0"/>
    <n v="143"/>
    <n v="1078"/>
    <n v="516"/>
    <n v="0"/>
    <n v="0"/>
    <n v="0"/>
    <n v="0"/>
    <s v=""/>
    <n v="154128"/>
    <n v="0"/>
    <n v="0"/>
  </r>
  <r>
    <s v="ES"/>
    <x v="15"/>
    <d v="2021-03-13T00:00:00"/>
    <s v="Vaccin"/>
    <n v="10"/>
    <n v="101790"/>
    <s v="FJ8784"/>
    <d v="2022-10-07T00:00:00"/>
    <n v="101790"/>
    <n v="0"/>
    <d v="2022-02-24T00:00:00"/>
    <x v="11"/>
    <s v="COVAX"/>
    <d v="2021-10-27T00:00:00"/>
    <n v="0"/>
    <n v="0"/>
    <m/>
    <n v="0"/>
    <n v="2012986"/>
    <n v="39293607"/>
    <d v="2021-10-27T00:00:00"/>
    <d v="2021-10-04T00:00:00"/>
    <d v="2021-03-07T00:00:00"/>
    <d v="2023-04-30T00:00:00"/>
    <n v="574"/>
    <n v="551"/>
    <n v="0"/>
    <n v="121"/>
    <n v="0"/>
    <n v="226"/>
    <n v="0"/>
    <n v="0"/>
    <n v="101790"/>
    <n v="451"/>
    <n v="1"/>
    <n v="0"/>
    <n v="0"/>
    <n v="0"/>
  </r>
  <r>
    <s v="ES"/>
    <x v="15"/>
    <d v="2021-03-13T00:00:00"/>
    <s v="Vaccin"/>
    <n v="10"/>
    <n v="204750"/>
    <s v="FG3534"/>
    <d v="2022-08-31T00:00:00"/>
    <n v="204750"/>
    <n v="0"/>
    <d v="2022-02-24T00:00:00"/>
    <x v="11"/>
    <s v="COVAX"/>
    <d v="2022-01-24T00:00:00"/>
    <n v="0"/>
    <n v="0"/>
    <m/>
    <n v="0"/>
    <n v="2012986"/>
    <n v="39293607"/>
    <d v="2022-01-24T00:00:00"/>
    <d v="2021-10-04T00:00:00"/>
    <d v="2021-03-07T00:00:00"/>
    <d v="2023-04-30T00:00:00"/>
    <n v="574"/>
    <n v="462"/>
    <n v="0"/>
    <n v="32"/>
    <n v="0"/>
    <n v="189"/>
    <n v="0"/>
    <n v="0"/>
    <n v="204750"/>
    <n v="1084"/>
    <n v="1"/>
    <n v="0"/>
    <n v="0"/>
    <n v="0"/>
  </r>
  <r>
    <s v="ES"/>
    <x v="15"/>
    <d v="2021-03-13T00:00:00"/>
    <s v="Vaccin"/>
    <n v="10"/>
    <n v="246870"/>
    <s v="FM7383"/>
    <d v="2022-08-31T00:00:00"/>
    <n v="24687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0"/>
    <n v="189"/>
    <n v="0"/>
    <n v="0"/>
    <n v="246870"/>
    <n v="1307"/>
    <n v="1"/>
    <n v="0"/>
    <n v="0"/>
    <n v="0"/>
  </r>
  <r>
    <s v="ES"/>
    <x v="15"/>
    <d v="2021-03-13T00:00:00"/>
    <s v="Vaccin"/>
    <n v="10"/>
    <n v="614250"/>
    <s v="FM7384"/>
    <d v="2022-08-31T00:00:00"/>
    <n v="614250"/>
    <n v="0"/>
    <d v="2022-02-24T00:00:00"/>
    <x v="11"/>
    <s v="COVAX"/>
    <d v="2022-01-24T00:00:00"/>
    <n v="0"/>
    <n v="0"/>
    <m/>
    <n v="0"/>
    <n v="2012986"/>
    <n v="39293607"/>
    <d v="2022-01-24T00:00:00"/>
    <d v="2021-10-04T00:00:00"/>
    <d v="2021-03-07T00:00:00"/>
    <d v="2023-04-30T00:00:00"/>
    <n v="574"/>
    <n v="462"/>
    <n v="0"/>
    <n v="32"/>
    <n v="0"/>
    <n v="189"/>
    <n v="0"/>
    <n v="0"/>
    <n v="614250"/>
    <n v="3250"/>
    <n v="1"/>
    <n v="0"/>
    <n v="0"/>
    <n v="0"/>
  </r>
  <r>
    <s v="ES"/>
    <x v="15"/>
    <d v="2021-03-13T00:00:00"/>
    <s v="Vaccin"/>
    <n v="10"/>
    <n v="614250"/>
    <s v="FM7384"/>
    <d v="2022-08-31T00:00:00"/>
    <n v="614250"/>
    <n v="0"/>
    <d v="2022-02-24T00:00:00"/>
    <x v="11"/>
    <s v="COVAX"/>
    <d v="2022-01-26T00:00:00"/>
    <n v="0"/>
    <n v="0"/>
    <m/>
    <n v="0"/>
    <n v="2012986"/>
    <n v="39293607"/>
    <d v="2022-01-26T00:00:00"/>
    <d v="2021-10-04T00:00:00"/>
    <d v="2021-03-07T00:00:00"/>
    <d v="2023-04-30T00:00:00"/>
    <n v="574"/>
    <n v="460"/>
    <n v="0"/>
    <n v="30"/>
    <n v="0"/>
    <n v="189"/>
    <n v="0"/>
    <n v="0"/>
    <n v="614250"/>
    <n v="3250"/>
    <n v="1"/>
    <n v="0"/>
    <n v="0"/>
    <n v="0"/>
  </r>
  <r>
    <s v="ES"/>
    <x v="15"/>
    <d v="2021-03-13T00:00:00"/>
    <s v="Vaccin"/>
    <n v="10"/>
    <n v="735930"/>
    <s v="FL3201"/>
    <d v="2022-06-30T00:00:00"/>
    <n v="0"/>
    <n v="0"/>
    <d v="2022-02-24T00:00:00"/>
    <x v="11"/>
    <s v="COVAX"/>
    <d v="2021-10-25T00:00:00"/>
    <n v="0"/>
    <n v="0"/>
    <m/>
    <n v="0"/>
    <n v="2012986"/>
    <n v="39293607"/>
    <d v="2021-10-25T00:00:00"/>
    <d v="2021-10-04T00:00:00"/>
    <d v="2021-03-07T00:00:00"/>
    <d v="2023-04-30T00:00:00"/>
    <n v="574"/>
    <n v="553"/>
    <n v="0"/>
    <n v="123"/>
    <n v="5984"/>
    <n v="127"/>
    <n v="0"/>
    <n v="0"/>
    <n v="0"/>
    <n v="0"/>
    <s v=""/>
    <n v="735930"/>
    <n v="0"/>
    <n v="0"/>
  </r>
  <r>
    <s v="ES"/>
    <x v="15"/>
    <d v="2021-03-13T00:00:00"/>
    <s v="Vaccin"/>
    <n v="10"/>
    <n v="714870"/>
    <s v="FL3201"/>
    <d v="2022-06-30T00:00:00"/>
    <n v="500022"/>
    <n v="0"/>
    <d v="2022-02-24T00:00:00"/>
    <x v="11"/>
    <s v="COVAX"/>
    <d v="2021-11-16T00:00:00"/>
    <n v="0"/>
    <n v="0"/>
    <m/>
    <n v="0"/>
    <n v="2012986"/>
    <n v="39293607"/>
    <d v="2021-11-16T00:00:00"/>
    <d v="2021-10-04T00:00:00"/>
    <d v="2021-03-07T00:00:00"/>
    <d v="2023-04-30T00:00:00"/>
    <n v="574"/>
    <n v="531"/>
    <n v="0"/>
    <n v="101"/>
    <n v="2128"/>
    <n v="127"/>
    <n v="0"/>
    <n v="0"/>
    <n v="500022"/>
    <n v="3938"/>
    <n v="1"/>
    <n v="214848"/>
    <n v="0"/>
    <n v="0"/>
  </r>
  <r>
    <s v="ES"/>
    <x v="15"/>
    <d v="2021-03-13T00:00:00"/>
    <s v="Vaccin"/>
    <n v="10"/>
    <n v="792090"/>
    <s v="33006BD"/>
    <d v="2022-02-28T00:00:00"/>
    <n v="0"/>
    <n v="0"/>
    <d v="2022-02-24T00:00:00"/>
    <x v="11"/>
    <s v="COVAX"/>
    <d v="2021-10-25T00:00:00"/>
    <n v="0"/>
    <n v="0"/>
    <m/>
    <n v="0"/>
    <n v="2012986"/>
    <n v="39293607"/>
    <d v="2021-10-25T00:00:00"/>
    <d v="2021-10-04T00:00:00"/>
    <d v="2021-03-07T00:00:00"/>
    <d v="2023-04-30T00:00:00"/>
    <n v="574"/>
    <n v="553"/>
    <n v="0"/>
    <n v="123"/>
    <n v="6440"/>
    <n v="5"/>
    <n v="0"/>
    <n v="0"/>
    <n v="0"/>
    <n v="0"/>
    <s v=""/>
    <n v="792090"/>
    <n v="0"/>
    <n v="0"/>
  </r>
  <r>
    <s v="ES"/>
    <x v="15"/>
    <d v="2021-03-13T00:00:00"/>
    <s v="Vaccin"/>
    <n v="10"/>
    <n v="760500"/>
    <s v="FH8029"/>
    <d v="2022-02-28T00:00:00"/>
    <n v="0"/>
    <n v="0"/>
    <d v="2022-02-24T00:00:00"/>
    <x v="11"/>
    <s v="COVAX"/>
    <d v="2021-10-25T00:00:00"/>
    <n v="0"/>
    <n v="0"/>
    <m/>
    <n v="0"/>
    <n v="2012986"/>
    <n v="39293607"/>
    <d v="2021-10-25T00:00:00"/>
    <d v="2021-10-04T00:00:00"/>
    <d v="2021-03-07T00:00:00"/>
    <d v="2023-04-30T00:00:00"/>
    <n v="574"/>
    <n v="553"/>
    <n v="0"/>
    <n v="123"/>
    <n v="6183"/>
    <n v="5"/>
    <n v="0"/>
    <n v="0"/>
    <n v="0"/>
    <n v="0"/>
    <s v=""/>
    <n v="760500"/>
    <n v="0"/>
    <n v="0"/>
  </r>
  <r>
    <s v="ES"/>
    <x v="15"/>
    <d v="2021-03-13T00:00:00"/>
    <s v="Vaccin"/>
    <n v="10"/>
    <n v="452400"/>
    <s v="ACA3098"/>
    <d v="2021-12-31T00:00:00"/>
    <n v="0"/>
    <n v="0"/>
    <d v="2022-02-24T00:00:00"/>
    <x v="11"/>
    <s v="COVAX"/>
    <d v="2021-10-19T00:00:00"/>
    <n v="0"/>
    <n v="0"/>
    <m/>
    <n v="0"/>
    <n v="2012986"/>
    <n v="39293607"/>
    <d v="2021-10-19T00:00:00"/>
    <d v="2021-10-04T00:00:00"/>
    <d v="2021-03-07T00:00:00"/>
    <d v="2023-04-30T00:00:00"/>
    <n v="574"/>
    <n v="559"/>
    <n v="0"/>
    <n v="129"/>
    <n v="3507"/>
    <s v=""/>
    <n v="0"/>
    <n v="0"/>
    <n v="0"/>
    <s v=""/>
    <s v=""/>
    <n v="452400"/>
    <n v="0"/>
    <n v="0"/>
  </r>
  <r>
    <s v="CA"/>
    <x v="16"/>
    <d v="2021-03-23T00:00:00"/>
    <s v="Vaccin"/>
    <n v="5"/>
    <n v="151200"/>
    <s v="XE560"/>
    <d v="2023-08-31T00:00:00"/>
    <n v="151200"/>
    <n v="0"/>
    <d v="2023-02-16T00:00:00"/>
    <x v="1"/>
    <s v="Bilateral"/>
    <d v="2021-11-30T00:00:00"/>
    <n v="0"/>
    <n v="0"/>
    <m/>
    <n v="0"/>
    <n v="558456"/>
    <n v="1119818"/>
    <d v="2021-11-30T00:00:00"/>
    <d v="2021-10-13T00:00:00"/>
    <d v="2021-03-12T00:00:00"/>
    <d v="2022-10-21T00:00:00"/>
    <n v="374"/>
    <n v="326"/>
    <n v="0"/>
    <n v="444"/>
    <n v="0"/>
    <n v="197"/>
    <n v="0"/>
    <n v="0"/>
    <n v="151200"/>
    <n v="768"/>
    <n v="1"/>
    <n v="0"/>
    <n v="0"/>
    <n v="0"/>
  </r>
  <r>
    <s v="CA"/>
    <x v="16"/>
    <d v="2021-03-23T00:00:00"/>
    <s v="Vaccin"/>
    <n v="5"/>
    <n v="44400"/>
    <s v="ACA 4541"/>
    <d v="2023-06-01T00:00:00"/>
    <n v="44400"/>
    <n v="0"/>
    <d v="2023-02-16T00:00:00"/>
    <x v="1"/>
    <s v="Bilateral"/>
    <d v="2022-01-06T00:00:00"/>
    <n v="0"/>
    <n v="0"/>
    <m/>
    <n v="0"/>
    <n v="558456"/>
    <n v="1119818"/>
    <d v="2022-01-06T00:00:00"/>
    <d v="2021-10-13T00:00:00"/>
    <d v="2021-03-12T00:00:00"/>
    <d v="2022-10-21T00:00:00"/>
    <n v="374"/>
    <n v="289"/>
    <n v="0"/>
    <n v="407"/>
    <n v="0"/>
    <n v="106"/>
    <n v="0"/>
    <n v="0"/>
    <n v="44400"/>
    <n v="419"/>
    <n v="1"/>
    <n v="0"/>
    <n v="0"/>
    <n v="0"/>
  </r>
  <r>
    <s v="CA"/>
    <x v="16"/>
    <d v="2021-03-23T00:00:00"/>
    <s v="Vaccin"/>
    <n v="5"/>
    <n v="105600"/>
    <s v="ACA 5775"/>
    <d v="2023-06-01T00:00:00"/>
    <n v="98400"/>
    <n v="0"/>
    <d v="2023-02-16T00:00:00"/>
    <x v="1"/>
    <s v="Bilateral"/>
    <d v="2022-01-06T00:00:00"/>
    <n v="0"/>
    <n v="0"/>
    <m/>
    <n v="0"/>
    <n v="558456"/>
    <n v="1119818"/>
    <d v="2022-01-06T00:00:00"/>
    <d v="2021-10-13T00:00:00"/>
    <d v="2021-03-12T00:00:00"/>
    <d v="2022-10-21T00:00:00"/>
    <n v="374"/>
    <n v="289"/>
    <n v="0"/>
    <n v="407"/>
    <n v="18"/>
    <n v="106"/>
    <n v="0"/>
    <n v="0"/>
    <n v="98400"/>
    <n v="929"/>
    <n v="1"/>
    <n v="7200"/>
    <n v="0"/>
    <n v="0"/>
  </r>
  <r>
    <s v="CA"/>
    <x v="16"/>
    <d v="2021-03-23T00:00:00"/>
    <s v="Vaccin"/>
    <n v="5"/>
    <n v="168000"/>
    <s v="215C21A"/>
    <d v="2022-03-08T00:00:00"/>
    <n v="0"/>
    <n v="37100"/>
    <d v="2023-02-16T00:00:00"/>
    <x v="1"/>
    <s v="COVAX"/>
    <d v="2021-10-13T00:00:00"/>
    <n v="0"/>
    <n v="0"/>
    <m/>
    <n v="0"/>
    <n v="0"/>
    <n v="1119818"/>
    <d v="2021-10-13T00:00:00"/>
    <d v="2021-10-13T00:00:00"/>
    <d v="2021-03-12T00:00:00"/>
    <d v="2022-10-21T00:00:00"/>
    <n v="374"/>
    <n v="374"/>
    <n v="0"/>
    <n v="492"/>
    <n v="267"/>
    <s v=""/>
    <n v="0"/>
    <n v="0"/>
    <n v="0"/>
    <s v=""/>
    <s v=""/>
    <n v="130900"/>
    <n v="0"/>
    <n v="0"/>
  </r>
  <r>
    <s v="CA"/>
    <x v="16"/>
    <d v="2021-03-23T00:00:00"/>
    <s v="Vaccin"/>
    <n v="10"/>
    <n v="50000"/>
    <n v="3004959"/>
    <d v="2022-01-30T00:00:00"/>
    <n v="0"/>
    <n v="28100"/>
    <d v="2023-02-16T00:00:00"/>
    <x v="5"/>
    <s v="Bilateral"/>
    <d v="2021-11-26T00:00:00"/>
    <n v="0"/>
    <n v="0"/>
    <m/>
    <n v="0"/>
    <n v="558456"/>
    <n v="1119818"/>
    <d v="2021-11-26T00:00:00"/>
    <d v="2021-11-26T00:00:00"/>
    <d v="2021-03-12T00:00:00"/>
    <d v="2022-10-21T00:00:00"/>
    <n v="330"/>
    <n v="330"/>
    <n v="0"/>
    <n v="448"/>
    <n v="49"/>
    <s v=""/>
    <n v="0"/>
    <n v="0"/>
    <n v="0"/>
    <s v=""/>
    <s v=""/>
    <n v="21900"/>
    <n v="0"/>
    <n v="0"/>
  </r>
  <r>
    <s v="CA"/>
    <x v="16"/>
    <d v="2021-03-23T00:00:00"/>
    <s v="Vaccin"/>
    <n v="6"/>
    <n v="101790"/>
    <s v="FL 3206"/>
    <d v="2022-06-30T00:00:00"/>
    <n v="0"/>
    <n v="87750"/>
    <d v="2023-02-16T00:00:00"/>
    <x v="6"/>
    <s v="COVAX"/>
    <d v="2021-12-06T00:00:00"/>
    <n v="0"/>
    <n v="0"/>
    <m/>
    <n v="0"/>
    <n v="0"/>
    <n v="1119818"/>
    <d v="2021-12-06T00:00:00"/>
    <d v="2021-09-23T00:00:00"/>
    <d v="2021-03-12T00:00:00"/>
    <d v="2022-10-21T00:00:00"/>
    <n v="394"/>
    <n v="320"/>
    <n v="0"/>
    <n v="438"/>
    <n v="33"/>
    <s v=""/>
    <n v="0"/>
    <n v="0"/>
    <n v="0"/>
    <s v=""/>
    <s v=""/>
    <n v="14040"/>
    <n v="0"/>
    <n v="0"/>
  </r>
  <r>
    <s v="CA"/>
    <x v="16"/>
    <d v="2021-03-23T00:00:00"/>
    <s v="Vaccin"/>
    <n v="6"/>
    <n v="53820"/>
    <s v="FL 1937"/>
    <d v="2022-02-08T00:00:00"/>
    <n v="0"/>
    <n v="35100"/>
    <d v="2023-02-16T00:00:00"/>
    <x v="6"/>
    <s v="COVAX"/>
    <d v="2021-10-28T00:00:00"/>
    <n v="0"/>
    <n v="0"/>
    <m/>
    <n v="0"/>
    <n v="0"/>
    <n v="1119818"/>
    <d v="2021-10-28T00:00:00"/>
    <d v="2021-09-23T00:00:00"/>
    <d v="2021-03-12T00:00:00"/>
    <d v="2022-10-21T00:00:00"/>
    <n v="394"/>
    <n v="359"/>
    <n v="0"/>
    <n v="477"/>
    <n v="40"/>
    <s v=""/>
    <n v="0"/>
    <n v="0"/>
    <n v="0"/>
    <s v=""/>
    <s v=""/>
    <n v="18720"/>
    <n v="0"/>
    <n v="0"/>
  </r>
  <r>
    <s v="CA"/>
    <x v="16"/>
    <d v="2021-03-23T00:00:00"/>
    <s v="Vaccin"/>
    <n v="6"/>
    <n v="47970"/>
    <s v="FM3292"/>
    <d v="2022-02-08T00:00:00"/>
    <n v="0"/>
    <n v="46800"/>
    <d v="2023-02-16T00:00:00"/>
    <x v="6"/>
    <s v="COVAX"/>
    <d v="2021-10-28T00:00:00"/>
    <n v="0"/>
    <n v="0"/>
    <m/>
    <n v="0"/>
    <n v="0"/>
    <n v="1119818"/>
    <d v="2021-10-28T00:00:00"/>
    <d v="2021-09-23T00:00:00"/>
    <d v="2021-03-12T00:00:00"/>
    <d v="2022-10-21T00:00:00"/>
    <n v="394"/>
    <n v="359"/>
    <n v="0"/>
    <n v="477"/>
    <n v="3"/>
    <s v=""/>
    <n v="0"/>
    <n v="0"/>
    <n v="0"/>
    <s v=""/>
    <s v=""/>
    <n v="1170"/>
    <n v="0"/>
    <n v="0"/>
  </r>
  <r>
    <s v="CA"/>
    <x v="16"/>
    <d v="2021-03-23T00:00:00"/>
    <s v="Vaccin"/>
    <n v="6"/>
    <n v="100620"/>
    <s v="31075BD"/>
    <d v="2022-01-31T00:00:00"/>
    <n v="0"/>
    <n v="6426"/>
    <d v="2023-02-16T00:00:00"/>
    <x v="6"/>
    <s v="COVAX"/>
    <d v="2021-09-23T00:00:00"/>
    <n v="0"/>
    <n v="0"/>
    <m/>
    <n v="0"/>
    <n v="0"/>
    <n v="1119818"/>
    <d v="2021-09-23T00:00:00"/>
    <d v="2021-09-23T00:00:00"/>
    <d v="2021-03-12T00:00:00"/>
    <d v="2022-10-21T00:00:00"/>
    <n v="394"/>
    <n v="394"/>
    <n v="0"/>
    <n v="512"/>
    <n v="184"/>
    <s v=""/>
    <n v="0"/>
    <n v="0"/>
    <n v="0"/>
    <s v=""/>
    <s v=""/>
    <n v="94194"/>
    <n v="0"/>
    <n v="0"/>
  </r>
  <r>
    <s v="CA"/>
    <x v="16"/>
    <d v="2021-03-23T00:00:00"/>
    <s v="Vaccin"/>
    <n v="1"/>
    <n v="39122"/>
    <n v="2021040440"/>
    <d v="2023-04-02T00:00:00"/>
    <n v="36722"/>
    <n v="0"/>
    <d v="2023-02-16T00:00:00"/>
    <x v="2"/>
    <s v="Bilateral"/>
    <d v="2021-05-07T00:00:00"/>
    <n v="0"/>
    <n v="0"/>
    <m/>
    <n v="558456"/>
    <n v="558456"/>
    <n v="1119818"/>
    <d v="2021-05-07T00:00:00"/>
    <d v="2021-03-12T00:00:00"/>
    <d v="2021-03-12T00:00:00"/>
    <d v="2022-10-21T00:00:00"/>
    <n v="589"/>
    <n v="533"/>
    <n v="949"/>
    <n v="651"/>
    <n v="4"/>
    <n v="46"/>
    <n v="36538"/>
    <n v="0.93395020704462961"/>
    <n v="184"/>
    <n v="799"/>
    <n v="0.99499374217772218"/>
    <n v="2400"/>
    <n v="2400"/>
    <n v="0"/>
  </r>
  <r>
    <s v="CA"/>
    <x v="16"/>
    <d v="2021-03-23T00:00:00"/>
    <s v="Vaccin"/>
    <n v="1"/>
    <n v="100000"/>
    <n v="2021030362"/>
    <d v="2023-04-01T00:00:00"/>
    <n v="35700"/>
    <n v="0"/>
    <d v="2023-02-16T00:00:00"/>
    <x v="2"/>
    <s v="Bilateral"/>
    <d v="2021-05-07T00:00:00"/>
    <n v="0"/>
    <n v="0"/>
    <m/>
    <n v="558456"/>
    <n v="558456"/>
    <n v="1119818"/>
    <d v="2021-05-07T00:00:00"/>
    <d v="2021-03-12T00:00:00"/>
    <d v="2021-03-12T00:00:00"/>
    <d v="2022-10-21T00:00:00"/>
    <n v="589"/>
    <n v="533"/>
    <n v="949"/>
    <n v="651"/>
    <n v="99"/>
    <n v="45"/>
    <n v="31245"/>
    <n v="0.31245000000000001"/>
    <n v="4455"/>
    <n v="794"/>
    <n v="0.87531486146095716"/>
    <n v="64300"/>
    <n v="64300"/>
    <n v="0"/>
  </r>
  <r>
    <s v="CA"/>
    <x v="16"/>
    <d v="2021-03-23T00:00:00"/>
    <s v="Vaccin"/>
    <n v="1"/>
    <n v="160878"/>
    <n v="2021030323"/>
    <d v="2023-03-14T00:00:00"/>
    <n v="278"/>
    <n v="0"/>
    <d v="2023-02-16T00:00:00"/>
    <x v="2"/>
    <s v="Bilateral"/>
    <d v="2021-05-07T00:00:00"/>
    <n v="0"/>
    <n v="0"/>
    <m/>
    <n v="558456"/>
    <n v="558456"/>
    <n v="1119818"/>
    <d v="2021-05-07T00:00:00"/>
    <d v="2021-03-12T00:00:00"/>
    <d v="2021-03-12T00:00:00"/>
    <d v="2022-10-21T00:00:00"/>
    <n v="589"/>
    <n v="533"/>
    <n v="949"/>
    <n v="651"/>
    <n v="247"/>
    <n v="27"/>
    <n v="0"/>
    <n v="0"/>
    <n v="278"/>
    <n v="11"/>
    <s v=""/>
    <n v="160600"/>
    <n v="160600"/>
    <n v="0"/>
  </r>
  <r>
    <s v="CA"/>
    <x v="16"/>
    <d v="2021-03-23T00:00:00"/>
    <s v="Vaccin"/>
    <n v="1"/>
    <n v="99600"/>
    <n v="2021020100"/>
    <d v="2023-02-01T00:00:00"/>
    <n v="0"/>
    <n v="0"/>
    <d v="2023-02-16T00:00:00"/>
    <x v="2"/>
    <s v="Bilateral"/>
    <d v="2021-03-12T00:00:00"/>
    <n v="0"/>
    <n v="0"/>
    <m/>
    <n v="558456"/>
    <n v="558456"/>
    <n v="1119818"/>
    <d v="2021-03-12T00:00:00"/>
    <d v="2021-03-12T00:00:00"/>
    <d v="2021-03-12T00:00:00"/>
    <d v="2022-10-21T00:00:00"/>
    <n v="589"/>
    <n v="589"/>
    <n v="949"/>
    <n v="707"/>
    <n v="141"/>
    <s v=""/>
    <n v="0"/>
    <n v="0"/>
    <n v="0"/>
    <s v=""/>
    <s v=""/>
    <n v="99600"/>
    <n v="99600"/>
    <n v="0"/>
  </r>
  <r>
    <s v="WA"/>
    <x v="17"/>
    <d v="2021-03-10T00:00:00"/>
    <s v="Vaccin"/>
    <n v="10"/>
    <n v="36000"/>
    <s v="4120Z030"/>
    <d v="2021-06-28T00:00:00"/>
    <n v="0"/>
    <n v="0"/>
    <d v="2023-05-02T00:00:00"/>
    <x v="0"/>
    <s v="COVAX"/>
    <d v="2021-03-02T00:00:00"/>
    <n v="0"/>
    <n v="0"/>
    <m/>
    <n v="557648"/>
    <n v="1293260"/>
    <n v="1302732"/>
    <d v="2021-03-02T00:00:00"/>
    <d v="2021-03-02T00:00:00"/>
    <d v="2021-02-15T00:00:00"/>
    <d v="2023-03-18T00:00:00"/>
    <n v="747"/>
    <n v="747"/>
    <n v="747"/>
    <n v="792"/>
    <n v="46"/>
    <s v=""/>
    <n v="0"/>
    <n v="0"/>
    <n v="0"/>
    <s v=""/>
    <s v=""/>
    <n v="36000"/>
    <n v="36000"/>
    <n v="0"/>
  </r>
  <r>
    <s v="WA"/>
    <x v="17"/>
    <d v="2021-03-10T00:00:00"/>
    <s v="Vaccin"/>
    <n v="10"/>
    <n v="15000"/>
    <s v="4120Z004"/>
    <d v="2021-04-13T00:00:00"/>
    <n v="0"/>
    <n v="0"/>
    <d v="2023-05-02T00:00:00"/>
    <x v="0"/>
    <s v="COVAX"/>
    <d v="2021-03-23T00:00:00"/>
    <n v="0"/>
    <n v="1100"/>
    <s v="Incineration"/>
    <n v="557648"/>
    <n v="1293260"/>
    <n v="1302732"/>
    <d v="2021-03-23T00:00:00"/>
    <d v="2021-03-02T00:00:00"/>
    <d v="2021-02-15T00:00:00"/>
    <d v="2023-03-18T00:00:00"/>
    <n v="747"/>
    <n v="726"/>
    <n v="747"/>
    <n v="771"/>
    <n v="19"/>
    <s v=""/>
    <n v="0"/>
    <n v="0"/>
    <n v="0"/>
    <s v=""/>
    <s v=""/>
    <n v="13900"/>
    <n v="13900"/>
    <n v="0"/>
  </r>
  <r>
    <s v="WA"/>
    <x v="17"/>
    <d v="2021-03-10T00:00:00"/>
    <s v="Vaccin"/>
    <n v="5"/>
    <n v="12000"/>
    <n v="8004649"/>
    <d v="2024-01-31T00:00:00"/>
    <n v="12000"/>
    <n v="0"/>
    <d v="2023-05-02T00:00:00"/>
    <x v="1"/>
    <s v="COVAX"/>
    <d v="2022-08-10T00:00:00"/>
    <n v="0"/>
    <n v="0"/>
    <m/>
    <n v="427822"/>
    <n v="1293260"/>
    <n v="1302732"/>
    <d v="2022-08-10T00:00:00"/>
    <d v="2021-07-20T00:00:00"/>
    <d v="2021-02-15T00:00:00"/>
    <d v="2023-03-18T00:00:00"/>
    <n v="607"/>
    <n v="221"/>
    <n v="705"/>
    <n v="266"/>
    <n v="0"/>
    <n v="275"/>
    <n v="0"/>
    <n v="0"/>
    <n v="12000"/>
    <n v="44"/>
    <n v="1"/>
    <n v="0"/>
    <n v="0"/>
    <n v="0"/>
  </r>
  <r>
    <s v="WA"/>
    <x v="17"/>
    <d v="2021-03-10T00:00:00"/>
    <s v="Vaccin"/>
    <n v="5"/>
    <n v="151200"/>
    <n v="8001428"/>
    <d v="2023-12-30T00:00:00"/>
    <n v="151200"/>
    <n v="0"/>
    <d v="2023-05-02T00:00:00"/>
    <x v="1"/>
    <s v="AVAT"/>
    <d v="2022-12-07T00:00:00"/>
    <n v="0"/>
    <n v="0"/>
    <m/>
    <n v="427822"/>
    <n v="0"/>
    <n v="1302732"/>
    <d v="2022-12-07T00:00:00"/>
    <d v="2021-07-20T00:00:00"/>
    <d v="2021-02-15T00:00:00"/>
    <d v="2023-03-18T00:00:00"/>
    <n v="607"/>
    <n v="102"/>
    <n v="705"/>
    <n v="147"/>
    <n v="0"/>
    <n v="243"/>
    <n v="0"/>
    <n v="0"/>
    <n v="151200"/>
    <n v="623"/>
    <n v="1"/>
    <n v="0"/>
    <n v="0"/>
    <n v="0"/>
  </r>
  <r>
    <s v="WA"/>
    <x v="17"/>
    <d v="2021-03-10T00:00:00"/>
    <s v="Vaccin"/>
    <n v="5"/>
    <n v="28800"/>
    <n v="8000882"/>
    <d v="2023-11-30T00:00:00"/>
    <n v="28800"/>
    <n v="0"/>
    <d v="2023-05-02T00:00:00"/>
    <x v="1"/>
    <s v="COVAX"/>
    <d v="2022-08-10T00:00:00"/>
    <n v="0"/>
    <n v="0"/>
    <m/>
    <n v="427822"/>
    <n v="1293260"/>
    <n v="1302732"/>
    <d v="2022-08-10T00:00:00"/>
    <d v="2021-07-20T00:00:00"/>
    <d v="2021-02-15T00:00:00"/>
    <d v="2023-03-18T00:00:00"/>
    <n v="607"/>
    <n v="221"/>
    <n v="705"/>
    <n v="266"/>
    <n v="0"/>
    <n v="213"/>
    <n v="0"/>
    <n v="0"/>
    <n v="28800"/>
    <n v="136"/>
    <n v="1"/>
    <n v="0"/>
    <n v="0"/>
    <n v="0"/>
  </r>
  <r>
    <s v="WA"/>
    <x v="17"/>
    <d v="2021-03-10T00:00:00"/>
    <s v="Vaccin"/>
    <n v="5"/>
    <n v="151200"/>
    <s v="ACC4360"/>
    <d v="2023-10-30T00:00:00"/>
    <n v="22650"/>
    <n v="0"/>
    <d v="2023-05-02T00:00:00"/>
    <x v="1"/>
    <s v="COVAX"/>
    <d v="2022-04-26T00:00:00"/>
    <n v="0"/>
    <n v="0"/>
    <m/>
    <n v="427822"/>
    <n v="1293260"/>
    <n v="1302732"/>
    <d v="2022-04-26T00:00:00"/>
    <d v="2021-07-20T00:00:00"/>
    <d v="2021-02-15T00:00:00"/>
    <d v="2023-03-18T00:00:00"/>
    <n v="607"/>
    <n v="327"/>
    <n v="705"/>
    <n v="372"/>
    <n v="346"/>
    <n v="182"/>
    <n v="0"/>
    <n v="0"/>
    <n v="22650"/>
    <n v="125"/>
    <s v=""/>
    <n v="128550"/>
    <n v="0"/>
    <n v="0"/>
  </r>
  <r>
    <s v="WA"/>
    <x v="17"/>
    <d v="2021-03-10T00:00:00"/>
    <s v="Vaccin"/>
    <n v="1"/>
    <n v="52800"/>
    <s v="XE436"/>
    <d v="2023-05-30T00:00:00"/>
    <n v="0"/>
    <n v="0"/>
    <d v="2023-05-02T00:00:00"/>
    <x v="1"/>
    <s v="AVAT"/>
    <d v="2021-09-08T00:00:00"/>
    <n v="0"/>
    <n v="0"/>
    <m/>
    <n v="427822"/>
    <n v="0"/>
    <n v="1302732"/>
    <d v="2021-09-08T00:00:00"/>
    <d v="2021-07-20T00:00:00"/>
    <d v="2021-02-15T00:00:00"/>
    <d v="2023-03-18T00:00:00"/>
    <n v="607"/>
    <n v="557"/>
    <n v="705"/>
    <n v="602"/>
    <n v="88"/>
    <n v="29"/>
    <n v="0"/>
    <n v="0"/>
    <n v="0"/>
    <n v="0"/>
    <s v=""/>
    <n v="52800"/>
    <n v="0"/>
    <n v="0"/>
  </r>
  <r>
    <s v="WA"/>
    <x v="17"/>
    <d v="2021-03-10T00:00:00"/>
    <s v="Vaccin"/>
    <n v="1"/>
    <n v="151200"/>
    <s v="1822802 (E-21-055)"/>
    <d v="2021-12-11T00:00:00"/>
    <n v="0"/>
    <n v="0"/>
    <d v="2023-05-02T00:00:00"/>
    <x v="1"/>
    <s v="COVAX"/>
    <d v="2021-07-27T00:00:00"/>
    <n v="0"/>
    <n v="0"/>
    <m/>
    <n v="427822"/>
    <n v="1293260"/>
    <n v="1302732"/>
    <d v="2021-07-27T00:00:00"/>
    <d v="2021-07-20T00:00:00"/>
    <d v="2021-02-15T00:00:00"/>
    <d v="2023-03-18T00:00:00"/>
    <n v="607"/>
    <n v="600"/>
    <n v="705"/>
    <n v="645"/>
    <n v="235"/>
    <s v=""/>
    <n v="0"/>
    <n v="0"/>
    <n v="0"/>
    <s v=""/>
    <s v=""/>
    <n v="151200"/>
    <n v="0"/>
    <n v="0"/>
  </r>
  <r>
    <s v="WA"/>
    <x v="17"/>
    <d v="2021-03-10T00:00:00"/>
    <s v="Vaccin"/>
    <n v="1"/>
    <n v="151200"/>
    <s v="209C21A"/>
    <d v="2021-11-29T00:00:00"/>
    <n v="0"/>
    <n v="0"/>
    <d v="2023-05-02T00:00:00"/>
    <x v="1"/>
    <s v="COVAX"/>
    <d v="2021-07-20T00:00:00"/>
    <n v="0"/>
    <n v="0"/>
    <m/>
    <n v="427822"/>
    <n v="1293260"/>
    <n v="1302732"/>
    <d v="2021-07-20T00:00:00"/>
    <d v="2021-07-20T00:00:00"/>
    <d v="2021-02-15T00:00:00"/>
    <d v="2023-03-18T00:00:00"/>
    <n v="607"/>
    <n v="607"/>
    <n v="705"/>
    <n v="652"/>
    <n v="232"/>
    <s v=""/>
    <n v="0"/>
    <n v="0"/>
    <n v="0"/>
    <s v=""/>
    <s v=""/>
    <n v="151200"/>
    <n v="0"/>
    <n v="0"/>
  </r>
  <r>
    <s v="WA"/>
    <x v="17"/>
    <d v="2021-03-10T00:00:00"/>
    <s v="Vaccin"/>
    <n v="6"/>
    <n v="57600"/>
    <s v="GN6344"/>
    <d v="2023-09-30T00:00:00"/>
    <n v="0"/>
    <n v="0"/>
    <d v="2023-05-02T00:00:00"/>
    <x v="6"/>
    <s v="COVAX"/>
    <d v="2023-02-17T00:00:00"/>
    <n v="0"/>
    <n v="0"/>
    <m/>
    <n v="307790"/>
    <n v="1293260"/>
    <n v="1302732"/>
    <d v="2023-02-17T00:00:00"/>
    <d v="2021-03-03T00:00:00"/>
    <d v="2021-02-15T00:00:00"/>
    <d v="2023-03-18T00:00:00"/>
    <n v="746"/>
    <n v="30"/>
    <n v="413"/>
    <n v="75"/>
    <n v="768"/>
    <n v="152"/>
    <n v="0"/>
    <n v="0"/>
    <n v="0"/>
    <n v="0"/>
    <s v=""/>
    <n v="57600"/>
    <n v="0"/>
    <n v="0"/>
  </r>
  <r>
    <s v="WA"/>
    <x v="17"/>
    <d v="2021-03-10T00:00:00"/>
    <s v="Vaccin"/>
    <n v="6"/>
    <n v="28800"/>
    <s v="GN6344"/>
    <d v="2023-09-30T00:00:00"/>
    <n v="0"/>
    <n v="0"/>
    <d v="2023-05-02T00:00:00"/>
    <x v="6"/>
    <s v="COVAX"/>
    <d v="2023-02-18T00:00:00"/>
    <n v="0"/>
    <n v="0"/>
    <m/>
    <n v="307790"/>
    <n v="1293260"/>
    <n v="1302732"/>
    <d v="2023-02-18T00:00:00"/>
    <d v="2021-03-03T00:00:00"/>
    <d v="2021-02-15T00:00:00"/>
    <d v="2023-03-18T00:00:00"/>
    <n v="746"/>
    <n v="29"/>
    <n v="413"/>
    <n v="74"/>
    <n v="390"/>
    <n v="152"/>
    <n v="0"/>
    <n v="0"/>
    <n v="0"/>
    <n v="0"/>
    <s v=""/>
    <n v="28800"/>
    <n v="0"/>
    <n v="0"/>
  </r>
  <r>
    <s v="WA"/>
    <x v="17"/>
    <d v="2021-03-10T00:00:00"/>
    <s v="Vaccin"/>
    <n v="6"/>
    <n v="288000"/>
    <s v="GN6344"/>
    <d v="2023-09-30T00:00:00"/>
    <n v="200700"/>
    <n v="0"/>
    <d v="2023-05-02T00:00:00"/>
    <x v="6"/>
    <s v="COVAX"/>
    <d v="2023-02-28T00:00:00"/>
    <n v="0"/>
    <n v="0"/>
    <m/>
    <n v="307790"/>
    <n v="1293260"/>
    <n v="1302732"/>
    <d v="2023-02-28T00:00:00"/>
    <d v="2021-03-03T00:00:00"/>
    <d v="2021-02-15T00:00:00"/>
    <d v="2023-03-18T00:00:00"/>
    <n v="746"/>
    <n v="19"/>
    <n v="413"/>
    <n v="64"/>
    <n v="1365"/>
    <n v="152"/>
    <n v="0"/>
    <n v="0"/>
    <n v="200700"/>
    <n v="1321"/>
    <n v="0.68735806207418626"/>
    <n v="87300"/>
    <n v="0"/>
    <n v="0"/>
  </r>
  <r>
    <s v="WA"/>
    <x v="17"/>
    <d v="2021-03-10T00:00:00"/>
    <s v="Vaccin"/>
    <n v="6"/>
    <n v="201600"/>
    <s v="GN6344"/>
    <d v="2023-09-30T00:00:00"/>
    <n v="201600"/>
    <n v="0"/>
    <d v="2023-05-02T00:00:00"/>
    <x v="6"/>
    <s v="COVAX"/>
    <d v="2023-03-04T00:00:00"/>
    <n v="0"/>
    <n v="0"/>
    <m/>
    <n v="307790"/>
    <n v="1293260"/>
    <n v="1302732"/>
    <d v="2023-03-04T00:00:00"/>
    <d v="2021-03-03T00:00:00"/>
    <d v="2021-02-15T00:00:00"/>
    <d v="2023-03-18T00:00:00"/>
    <n v="746"/>
    <n v="15"/>
    <n v="413"/>
    <n v="60"/>
    <n v="0"/>
    <n v="152"/>
    <n v="0"/>
    <n v="0"/>
    <n v="201600"/>
    <n v="1327"/>
    <n v="1"/>
    <n v="0"/>
    <n v="0"/>
    <n v="0"/>
  </r>
  <r>
    <s v="WA"/>
    <x v="17"/>
    <d v="2021-03-10T00:00:00"/>
    <s v="Vaccin"/>
    <n v="6"/>
    <n v="25920"/>
    <s v="GN6344"/>
    <d v="2023-09-30T00:00:00"/>
    <n v="25920"/>
    <n v="0"/>
    <d v="2023-05-02T00:00:00"/>
    <x v="6"/>
    <s v="COVAX"/>
    <d v="2023-03-10T00:00:00"/>
    <n v="0"/>
    <n v="0"/>
    <m/>
    <n v="307790"/>
    <n v="1293260"/>
    <n v="1302732"/>
    <d v="2023-03-10T00:00:00"/>
    <d v="2021-03-03T00:00:00"/>
    <d v="2021-02-15T00:00:00"/>
    <d v="2023-03-18T00:00:00"/>
    <n v="746"/>
    <n v="9"/>
    <n v="413"/>
    <n v="54"/>
    <n v="0"/>
    <n v="152"/>
    <n v="0"/>
    <n v="0"/>
    <n v="25920"/>
    <n v="171"/>
    <n v="1"/>
    <n v="0"/>
    <n v="0"/>
    <n v="0"/>
  </r>
  <r>
    <s v="WA"/>
    <x v="17"/>
    <d v="2021-03-10T00:00:00"/>
    <s v="Vaccin"/>
    <n v="6"/>
    <n v="19890"/>
    <s v="37100CD"/>
    <d v="2022-09-30T00:00:00"/>
    <n v="0"/>
    <n v="0"/>
    <d v="2023-05-02T00:00:00"/>
    <x v="6"/>
    <s v="COVAX"/>
    <d v="2022-03-14T00:00:00"/>
    <n v="0"/>
    <n v="0"/>
    <m/>
    <n v="307790"/>
    <n v="1293260"/>
    <n v="1302732"/>
    <d v="2022-03-14T00:00:00"/>
    <d v="2021-03-03T00:00:00"/>
    <d v="2021-02-15T00:00:00"/>
    <d v="2023-03-18T00:00:00"/>
    <n v="746"/>
    <n v="370"/>
    <n v="413"/>
    <n v="415"/>
    <n v="48"/>
    <s v=""/>
    <n v="0"/>
    <n v="0"/>
    <n v="0"/>
    <s v=""/>
    <s v=""/>
    <n v="19890"/>
    <n v="0"/>
    <n v="0"/>
  </r>
  <r>
    <s v="WA"/>
    <x v="17"/>
    <d v="2021-03-10T00:00:00"/>
    <s v="Vaccin"/>
    <n v="6"/>
    <n v="81900"/>
    <s v="FR2459"/>
    <d v="2022-09-30T00:00:00"/>
    <n v="0"/>
    <n v="0"/>
    <d v="2023-05-02T00:00:00"/>
    <x v="6"/>
    <s v="COVAX"/>
    <d v="2021-03-03T00:00:00"/>
    <n v="0"/>
    <n v="0"/>
    <m/>
    <n v="307790"/>
    <n v="1293260"/>
    <n v="1302732"/>
    <d v="2021-03-03T00:00:00"/>
    <d v="2021-03-03T00:00:00"/>
    <d v="2021-02-15T00:00:00"/>
    <d v="2023-03-18T00:00:00"/>
    <n v="746"/>
    <n v="746"/>
    <n v="413"/>
    <n v="791"/>
    <n v="104"/>
    <s v=""/>
    <n v="0"/>
    <n v="0"/>
    <n v="0"/>
    <s v=""/>
    <s v=""/>
    <n v="81900"/>
    <n v="81900"/>
    <n v="0"/>
  </r>
  <r>
    <s v="WA"/>
    <x v="17"/>
    <d v="2021-03-10T00:00:00"/>
    <s v="Vaccin"/>
    <n v="6"/>
    <n v="18720"/>
    <s v="FT 5332"/>
    <d v="2022-09-30T00:00:00"/>
    <n v="0"/>
    <n v="0"/>
    <d v="2023-05-02T00:00:00"/>
    <x v="6"/>
    <s v="COVAX"/>
    <d v="2021-03-03T00:00:00"/>
    <n v="0"/>
    <n v="0"/>
    <m/>
    <n v="307790"/>
    <n v="1293260"/>
    <n v="1302732"/>
    <d v="2021-03-03T00:00:00"/>
    <d v="2021-03-03T00:00:00"/>
    <d v="2021-02-15T00:00:00"/>
    <d v="2023-03-18T00:00:00"/>
    <n v="746"/>
    <n v="746"/>
    <n v="413"/>
    <n v="791"/>
    <n v="24"/>
    <s v=""/>
    <n v="0"/>
    <n v="0"/>
    <n v="0"/>
    <s v=""/>
    <s v=""/>
    <n v="18720"/>
    <n v="18720"/>
    <n v="0"/>
  </r>
  <r>
    <s v="WA"/>
    <x v="17"/>
    <d v="2021-03-10T00:00:00"/>
    <s v="Vaccin"/>
    <n v="6"/>
    <n v="19890"/>
    <s v="FT0875"/>
    <d v="2022-09-30T00:00:00"/>
    <n v="0"/>
    <n v="0"/>
    <d v="2023-05-02T00:00:00"/>
    <x v="6"/>
    <s v="COVAX"/>
    <d v="2022-07-25T00:00:00"/>
    <n v="0"/>
    <n v="0"/>
    <m/>
    <n v="307790"/>
    <n v="1293260"/>
    <n v="1302732"/>
    <d v="2022-07-25T00:00:00"/>
    <d v="2021-03-03T00:00:00"/>
    <d v="2021-02-15T00:00:00"/>
    <d v="2023-03-18T00:00:00"/>
    <n v="746"/>
    <n v="237"/>
    <n v="413"/>
    <n v="282"/>
    <n v="71"/>
    <s v=""/>
    <n v="0"/>
    <n v="0"/>
    <n v="0"/>
    <s v=""/>
    <s v=""/>
    <n v="19890"/>
    <n v="0"/>
    <n v="0"/>
  </r>
  <r>
    <s v="WA"/>
    <x v="17"/>
    <d v="2021-03-10T00:00:00"/>
    <s v="Vaccin"/>
    <n v="6"/>
    <n v="18720"/>
    <s v="FT5332"/>
    <d v="2022-09-30T00:00:00"/>
    <n v="0"/>
    <n v="0"/>
    <d v="2023-05-02T00:00:00"/>
    <x v="6"/>
    <s v="COVAX"/>
    <d v="2021-03-03T00:00:00"/>
    <n v="0"/>
    <n v="0"/>
    <m/>
    <n v="307790"/>
    <n v="1293260"/>
    <n v="1302732"/>
    <d v="2021-03-03T00:00:00"/>
    <d v="2021-03-03T00:00:00"/>
    <d v="2021-02-15T00:00:00"/>
    <d v="2023-03-18T00:00:00"/>
    <n v="746"/>
    <n v="746"/>
    <n v="413"/>
    <n v="791"/>
    <n v="24"/>
    <s v=""/>
    <n v="0"/>
    <n v="0"/>
    <n v="0"/>
    <s v=""/>
    <s v=""/>
    <n v="18720"/>
    <n v="18720"/>
    <n v="0"/>
  </r>
  <r>
    <s v="WA"/>
    <x v="17"/>
    <d v="2021-03-10T00:00:00"/>
    <s v="Vaccin"/>
    <n v="1"/>
    <n v="9943"/>
    <n v="2021092989"/>
    <d v="2023-09-07T00:00:00"/>
    <n v="0"/>
    <n v="0"/>
    <d v="2023-05-02T00:00:00"/>
    <x v="2"/>
    <s v="Bilateral"/>
    <d v="2021-12-01T00:00:00"/>
    <n v="0"/>
    <n v="0"/>
    <m/>
    <n v="9472"/>
    <n v="9472"/>
    <n v="1302732"/>
    <d v="2021-12-01T00:00:00"/>
    <d v="2021-02-15T00:00:00"/>
    <d v="2021-02-15T00:00:00"/>
    <d v="2023-03-18T00:00:00"/>
    <n v="762"/>
    <n v="473"/>
    <n v="13"/>
    <n v="518"/>
    <n v="20"/>
    <n v="129"/>
    <n v="0"/>
    <n v="0"/>
    <n v="0"/>
    <n v="0"/>
    <s v=""/>
    <n v="9943"/>
    <n v="0"/>
    <n v="0"/>
  </r>
  <r>
    <s v="WA"/>
    <x v="17"/>
    <d v="2021-03-10T00:00:00"/>
    <s v="Vaccin"/>
    <n v="10"/>
    <n v="10000"/>
    <n v="2021010006"/>
    <d v="2023-08-01T00:00:00"/>
    <n v="0"/>
    <n v="0"/>
    <d v="2023-05-02T00:00:00"/>
    <x v="2"/>
    <s v="Bilateral"/>
    <d v="2021-02-15T00:00:00"/>
    <n v="0"/>
    <n v="0"/>
    <m/>
    <n v="9472"/>
    <n v="9472"/>
    <n v="1302732"/>
    <d v="2021-02-15T00:00:00"/>
    <d v="2021-02-15T00:00:00"/>
    <d v="2021-02-15T00:00:00"/>
    <d v="2023-03-18T00:00:00"/>
    <n v="762"/>
    <n v="762"/>
    <n v="13"/>
    <n v="807"/>
    <n v="13"/>
    <n v="92"/>
    <n v="0"/>
    <n v="0"/>
    <n v="0"/>
    <n v="0"/>
    <s v=""/>
    <n v="10000"/>
    <n v="10000"/>
    <n v="0"/>
  </r>
  <r>
    <s v="WA"/>
    <x v="18"/>
    <d v="2021-03-01T00:00:00"/>
    <s v="Vaccin"/>
    <n v="10"/>
    <n v="108700"/>
    <s v="4121MC149"/>
    <d v="2022-08-05T00:00:00"/>
    <n v="0"/>
    <n v="0"/>
    <d v="2023-03-23T00:00:00"/>
    <x v="0"/>
    <s v="COVAX"/>
    <d v="2021-12-13T00:00:00"/>
    <n v="0"/>
    <n v="0"/>
    <m/>
    <n v="10545038"/>
    <n v="11610395"/>
    <n v="22384226"/>
    <d v="2021-12-13T00:00:00"/>
    <d v="2021-02-24T00:00:00"/>
    <d v="2021-02-24T00:00:00"/>
    <d v="2023-01-11T00:00:00"/>
    <n v="687"/>
    <n v="395"/>
    <n v="15350"/>
    <n v="466"/>
    <n v="234"/>
    <s v=""/>
    <n v="0"/>
    <n v="0"/>
    <n v="0"/>
    <s v=""/>
    <s v=""/>
    <n v="108700"/>
    <n v="0"/>
    <n v="0"/>
  </r>
  <r>
    <s v="WA"/>
    <x v="18"/>
    <d v="2021-03-01T00:00:00"/>
    <s v="Vaccin"/>
    <n v="10"/>
    <n v="953300"/>
    <s v="4121MF011"/>
    <d v="2022-06-10T00:00:00"/>
    <n v="0"/>
    <n v="0"/>
    <d v="2023-03-23T00:00:00"/>
    <x v="0"/>
    <s v="COVAX"/>
    <d v="2021-12-13T00:00:00"/>
    <n v="0"/>
    <n v="0"/>
    <m/>
    <n v="10545038"/>
    <n v="11610395"/>
    <n v="22384226"/>
    <d v="2021-12-13T00:00:00"/>
    <d v="2021-02-24T00:00:00"/>
    <d v="2021-02-24T00:00:00"/>
    <d v="2023-01-11T00:00:00"/>
    <n v="687"/>
    <n v="395"/>
    <n v="15350"/>
    <n v="466"/>
    <n v="2046"/>
    <s v=""/>
    <n v="0"/>
    <n v="0"/>
    <n v="0"/>
    <s v=""/>
    <s v=""/>
    <n v="953300"/>
    <n v="0"/>
    <n v="0"/>
  </r>
  <r>
    <s v="WA"/>
    <x v="18"/>
    <d v="2021-03-01T00:00:00"/>
    <s v="Vaccin"/>
    <n v="10"/>
    <n v="345100"/>
    <s v="NP0087"/>
    <d v="2022-05-31T00:00:00"/>
    <n v="0"/>
    <n v="0"/>
    <d v="2023-03-23T00:00:00"/>
    <x v="0"/>
    <s v="Bilateral"/>
    <d v="2022-03-28T00:00:00"/>
    <n v="0"/>
    <n v="0"/>
    <m/>
    <n v="10545038"/>
    <n v="6491593"/>
    <n v="22384226"/>
    <d v="2022-03-28T00:00:00"/>
    <d v="2021-02-24T00:00:00"/>
    <d v="2021-02-24T00:00:00"/>
    <d v="2023-01-11T00:00:00"/>
    <n v="687"/>
    <n v="290"/>
    <n v="15350"/>
    <n v="361"/>
    <n v="956"/>
    <s v=""/>
    <n v="0"/>
    <n v="0"/>
    <n v="0"/>
    <s v=""/>
    <s v=""/>
    <n v="345100"/>
    <n v="0"/>
    <n v="0"/>
  </r>
  <r>
    <s v="WA"/>
    <x v="18"/>
    <d v="2021-03-01T00:00:00"/>
    <s v="Vaccin"/>
    <n v="10"/>
    <n v="310800"/>
    <s v="N032A"/>
    <d v="2022-05-10T00:00:00"/>
    <n v="0"/>
    <n v="0"/>
    <d v="2023-03-23T00:00:00"/>
    <x v="0"/>
    <s v="COVAX"/>
    <d v="2022-03-22T00:00:00"/>
    <n v="0"/>
    <n v="0"/>
    <m/>
    <n v="10545038"/>
    <n v="11610395"/>
    <n v="22384226"/>
    <d v="2022-03-22T00:00:00"/>
    <d v="2021-02-24T00:00:00"/>
    <d v="2021-02-24T00:00:00"/>
    <d v="2023-01-11T00:00:00"/>
    <n v="687"/>
    <n v="296"/>
    <n v="15350"/>
    <n v="367"/>
    <n v="847"/>
    <s v=""/>
    <n v="0"/>
    <n v="0"/>
    <n v="0"/>
    <s v=""/>
    <s v=""/>
    <n v="310800"/>
    <n v="0"/>
    <n v="0"/>
  </r>
  <r>
    <s v="WA"/>
    <x v="18"/>
    <d v="2021-03-01T00:00:00"/>
    <s v="Vaccin"/>
    <n v="10"/>
    <n v="309600"/>
    <s v="NP0102"/>
    <d v="2022-04-30T00:00:00"/>
    <n v="0"/>
    <n v="0"/>
    <d v="2023-03-23T00:00:00"/>
    <x v="0"/>
    <s v="COVAX"/>
    <d v="2022-03-14T00:00:00"/>
    <n v="0"/>
    <n v="0"/>
    <m/>
    <n v="10545038"/>
    <n v="11610395"/>
    <n v="22384226"/>
    <d v="2022-03-14T00:00:00"/>
    <d v="2021-02-24T00:00:00"/>
    <d v="2021-02-24T00:00:00"/>
    <d v="2023-01-11T00:00:00"/>
    <n v="687"/>
    <n v="304"/>
    <n v="15350"/>
    <n v="375"/>
    <n v="826"/>
    <s v=""/>
    <n v="0"/>
    <n v="0"/>
    <n v="0"/>
    <s v=""/>
    <s v=""/>
    <n v="309600"/>
    <n v="0"/>
    <n v="0"/>
  </r>
  <r>
    <s v="WA"/>
    <x v="18"/>
    <d v="2021-03-01T00:00:00"/>
    <s v="Vaccin"/>
    <n v="10"/>
    <n v="100000"/>
    <s v="ACB6283"/>
    <d v="2022-03-31T00:00:00"/>
    <n v="0"/>
    <n v="0"/>
    <d v="2023-03-23T00:00:00"/>
    <x v="0"/>
    <s v="Bilateral"/>
    <d v="2022-01-15T00:00:00"/>
    <n v="0"/>
    <n v="0"/>
    <m/>
    <n v="10545038"/>
    <n v="6491593"/>
    <n v="22384226"/>
    <d v="2022-01-15T00:00:00"/>
    <d v="2021-02-24T00:00:00"/>
    <d v="2021-02-24T00:00:00"/>
    <d v="2023-01-11T00:00:00"/>
    <n v="687"/>
    <n v="362"/>
    <n v="15350"/>
    <n v="433"/>
    <n v="231"/>
    <s v=""/>
    <n v="0"/>
    <n v="0"/>
    <n v="0"/>
    <s v=""/>
    <s v=""/>
    <n v="100000"/>
    <n v="0"/>
    <n v="0"/>
  </r>
  <r>
    <s v="WA"/>
    <x v="18"/>
    <d v="2021-03-01T00:00:00"/>
    <s v="Vaccin"/>
    <n v="10"/>
    <n v="36000"/>
    <n v="210218"/>
    <d v="2022-02-28T00:00:00"/>
    <n v="0"/>
    <n v="0"/>
    <d v="2023-03-23T00:00:00"/>
    <x v="0"/>
    <s v="COVAX"/>
    <d v="2021-12-14T00:00:00"/>
    <n v="0"/>
    <n v="0"/>
    <m/>
    <n v="10545038"/>
    <n v="11610395"/>
    <n v="22384226"/>
    <d v="2021-12-14T00:00:00"/>
    <d v="2021-02-24T00:00:00"/>
    <d v="2021-02-24T00:00:00"/>
    <d v="2023-01-11T00:00:00"/>
    <n v="687"/>
    <n v="394"/>
    <n v="15350"/>
    <n v="465"/>
    <n v="78"/>
    <s v=""/>
    <n v="0"/>
    <n v="0"/>
    <n v="0"/>
    <s v=""/>
    <s v=""/>
    <n v="36000"/>
    <n v="0"/>
    <n v="0"/>
  </r>
  <r>
    <s v="WA"/>
    <x v="18"/>
    <d v="2021-03-01T00:00:00"/>
    <s v="Vaccin"/>
    <n v="10"/>
    <n v="100800"/>
    <n v="210438"/>
    <d v="2022-02-28T00:00:00"/>
    <n v="0"/>
    <n v="0"/>
    <d v="2023-03-23T00:00:00"/>
    <x v="0"/>
    <s v="COVAX"/>
    <d v="2021-12-27T00:00:00"/>
    <n v="0"/>
    <n v="0"/>
    <m/>
    <n v="10545038"/>
    <n v="11610395"/>
    <n v="22384226"/>
    <d v="2021-12-27T00:00:00"/>
    <d v="2021-02-24T00:00:00"/>
    <d v="2021-02-24T00:00:00"/>
    <d v="2023-01-11T00:00:00"/>
    <n v="687"/>
    <n v="381"/>
    <n v="15350"/>
    <n v="452"/>
    <n v="224"/>
    <s v=""/>
    <n v="0"/>
    <n v="0"/>
    <n v="0"/>
    <s v=""/>
    <s v=""/>
    <n v="100800"/>
    <n v="0"/>
    <n v="0"/>
  </r>
  <r>
    <s v="WA"/>
    <x v="18"/>
    <d v="2021-03-01T00:00:00"/>
    <s v="Vaccin"/>
    <n v="10"/>
    <n v="201600"/>
    <n v="210439"/>
    <d v="2022-02-28T00:00:00"/>
    <n v="0"/>
    <n v="0"/>
    <d v="2023-03-23T00:00:00"/>
    <x v="0"/>
    <s v="COVAX"/>
    <d v="2021-12-27T00:00:00"/>
    <n v="0"/>
    <n v="0"/>
    <m/>
    <n v="10545038"/>
    <n v="11610395"/>
    <n v="22384226"/>
    <d v="2021-12-27T00:00:00"/>
    <d v="2021-02-24T00:00:00"/>
    <d v="2021-02-24T00:00:00"/>
    <d v="2023-01-11T00:00:00"/>
    <n v="687"/>
    <n v="381"/>
    <n v="15350"/>
    <n v="452"/>
    <n v="447"/>
    <s v=""/>
    <n v="0"/>
    <n v="0"/>
    <n v="0"/>
    <s v=""/>
    <s v=""/>
    <n v="201600"/>
    <n v="0"/>
    <n v="0"/>
  </r>
  <r>
    <s v="WA"/>
    <x v="18"/>
    <d v="2021-03-01T00:00:00"/>
    <s v="Vaccin"/>
    <n v="10"/>
    <n v="151200"/>
    <s v="ACB1237"/>
    <d v="2022-02-28T00:00:00"/>
    <n v="0"/>
    <n v="0"/>
    <d v="2023-03-23T00:00:00"/>
    <x v="0"/>
    <s v="COVAX"/>
    <d v="2021-12-14T00:00:00"/>
    <n v="0"/>
    <n v="0"/>
    <m/>
    <n v="10545038"/>
    <n v="11610395"/>
    <n v="22384226"/>
    <d v="2021-12-14T00:00:00"/>
    <d v="2021-02-24T00:00:00"/>
    <d v="2021-02-24T00:00:00"/>
    <d v="2023-01-11T00:00:00"/>
    <n v="687"/>
    <n v="394"/>
    <n v="15350"/>
    <n v="465"/>
    <n v="326"/>
    <s v=""/>
    <n v="0"/>
    <n v="0"/>
    <n v="0"/>
    <s v=""/>
    <s v=""/>
    <n v="151200"/>
    <n v="0"/>
    <n v="0"/>
  </r>
  <r>
    <s v="WA"/>
    <x v="18"/>
    <d v="2021-03-01T00:00:00"/>
    <s v="Vaccin"/>
    <n v="10"/>
    <n v="300000"/>
    <s v="ACB3799"/>
    <d v="2022-02-28T00:00:00"/>
    <n v="0"/>
    <n v="0"/>
    <d v="2023-03-23T00:00:00"/>
    <x v="0"/>
    <s v="Bilateral"/>
    <d v="2022-01-15T00:00:00"/>
    <n v="0"/>
    <n v="0"/>
    <m/>
    <n v="10545038"/>
    <n v="6491593"/>
    <n v="22384226"/>
    <d v="2022-01-15T00:00:00"/>
    <d v="2021-02-24T00:00:00"/>
    <d v="2021-02-24T00:00:00"/>
    <d v="2023-01-11T00:00:00"/>
    <n v="687"/>
    <n v="362"/>
    <n v="15350"/>
    <n v="433"/>
    <n v="693"/>
    <s v=""/>
    <n v="0"/>
    <n v="0"/>
    <n v="0"/>
    <s v=""/>
    <s v=""/>
    <n v="300000"/>
    <n v="0"/>
    <n v="0"/>
  </r>
  <r>
    <s v="WA"/>
    <x v="18"/>
    <d v="2021-03-01T00:00:00"/>
    <s v="Vaccin"/>
    <n v="10"/>
    <n v="224100"/>
    <s v="NL0119"/>
    <d v="2022-02-28T00:00:00"/>
    <n v="0"/>
    <n v="0"/>
    <d v="2023-03-23T00:00:00"/>
    <x v="0"/>
    <s v="COVAX"/>
    <d v="2021-12-14T00:00:00"/>
    <n v="0"/>
    <n v="0"/>
    <m/>
    <n v="10545038"/>
    <n v="11610395"/>
    <n v="22384226"/>
    <d v="2021-12-14T00:00:00"/>
    <d v="2021-02-24T00:00:00"/>
    <d v="2021-02-24T00:00:00"/>
    <d v="2023-01-11T00:00:00"/>
    <n v="687"/>
    <n v="394"/>
    <n v="15350"/>
    <n v="465"/>
    <n v="482"/>
    <s v=""/>
    <n v="0"/>
    <n v="0"/>
    <n v="0"/>
    <s v=""/>
    <s v=""/>
    <n v="224100"/>
    <n v="0"/>
    <n v="0"/>
  </r>
  <r>
    <s v="WA"/>
    <x v="18"/>
    <d v="2021-03-01T00:00:00"/>
    <s v="Vaccin"/>
    <n v="10"/>
    <n v="1152000"/>
    <s v="PW40173"/>
    <d v="2022-02-28T00:00:00"/>
    <n v="0"/>
    <n v="0"/>
    <d v="2023-03-23T00:00:00"/>
    <x v="0"/>
    <s v="COVAX"/>
    <d v="2021-12-15T00:00:00"/>
    <n v="0"/>
    <n v="0"/>
    <m/>
    <n v="10545038"/>
    <n v="11610395"/>
    <n v="22384226"/>
    <d v="2021-12-15T00:00:00"/>
    <d v="2021-02-24T00:00:00"/>
    <d v="2021-02-24T00:00:00"/>
    <d v="2023-01-11T00:00:00"/>
    <n v="687"/>
    <n v="393"/>
    <n v="15350"/>
    <n v="464"/>
    <n v="2483"/>
    <s v=""/>
    <n v="0"/>
    <n v="0"/>
    <n v="0"/>
    <s v=""/>
    <s v=""/>
    <n v="1152000"/>
    <n v="0"/>
    <n v="0"/>
  </r>
  <r>
    <s v="WA"/>
    <x v="18"/>
    <d v="2021-03-01T00:00:00"/>
    <s v="Vaccin"/>
    <n v="10"/>
    <n v="64800"/>
    <s v="ACA5483"/>
    <d v="2022-01-31T00:00:00"/>
    <n v="0"/>
    <n v="0"/>
    <d v="2023-03-23T00:00:00"/>
    <x v="0"/>
    <s v="Bilateral"/>
    <d v="2021-11-24T00:00:00"/>
    <n v="0"/>
    <n v="0"/>
    <m/>
    <n v="10545038"/>
    <n v="6491593"/>
    <n v="22384226"/>
    <d v="2021-11-24T00:00:00"/>
    <d v="2021-02-24T00:00:00"/>
    <d v="2021-02-24T00:00:00"/>
    <d v="2023-01-11T00:00:00"/>
    <n v="687"/>
    <n v="414"/>
    <n v="15350"/>
    <n v="485"/>
    <n v="134"/>
    <s v=""/>
    <n v="0"/>
    <n v="0"/>
    <n v="0"/>
    <s v=""/>
    <s v=""/>
    <n v="64800"/>
    <n v="0"/>
    <n v="0"/>
  </r>
  <r>
    <s v="WA"/>
    <x v="18"/>
    <d v="2021-03-01T00:00:00"/>
    <s v="Vaccin"/>
    <n v="10"/>
    <n v="386400"/>
    <s v="ACA7298"/>
    <d v="2022-01-31T00:00:00"/>
    <n v="0"/>
    <n v="0"/>
    <d v="2023-03-23T00:00:00"/>
    <x v="0"/>
    <s v="COVAX"/>
    <d v="2021-12-14T00:00:00"/>
    <n v="0"/>
    <n v="0"/>
    <m/>
    <n v="10545038"/>
    <n v="11610395"/>
    <n v="22384226"/>
    <d v="2021-12-14T00:00:00"/>
    <d v="2021-02-24T00:00:00"/>
    <d v="2021-02-24T00:00:00"/>
    <d v="2023-01-11T00:00:00"/>
    <n v="687"/>
    <n v="394"/>
    <n v="15350"/>
    <n v="465"/>
    <n v="831"/>
    <s v=""/>
    <n v="0"/>
    <n v="0"/>
    <n v="0"/>
    <s v=""/>
    <s v=""/>
    <n v="386400"/>
    <n v="0"/>
    <n v="0"/>
  </r>
  <r>
    <s v="WA"/>
    <x v="18"/>
    <d v="2021-03-01T00:00:00"/>
    <s v="Vaccin"/>
    <n v="10"/>
    <n v="7800"/>
    <s v="ACA8313"/>
    <d v="2022-01-31T00:00:00"/>
    <n v="0"/>
    <n v="0"/>
    <d v="2023-03-23T00:00:00"/>
    <x v="0"/>
    <s v="Bilateral"/>
    <d v="2021-11-24T00:00:00"/>
    <n v="0"/>
    <n v="0"/>
    <m/>
    <n v="10545038"/>
    <n v="6491593"/>
    <n v="22384226"/>
    <d v="2021-11-24T00:00:00"/>
    <d v="2021-02-24T00:00:00"/>
    <d v="2021-02-24T00:00:00"/>
    <d v="2023-01-11T00:00:00"/>
    <n v="687"/>
    <n v="414"/>
    <n v="15350"/>
    <n v="485"/>
    <n v="17"/>
    <s v=""/>
    <n v="0"/>
    <n v="0"/>
    <n v="0"/>
    <s v=""/>
    <s v=""/>
    <n v="7800"/>
    <n v="0"/>
    <n v="0"/>
  </r>
  <r>
    <s v="WA"/>
    <x v="18"/>
    <d v="2021-03-01T00:00:00"/>
    <s v="Vaccin"/>
    <n v="10"/>
    <n v="50000"/>
    <s v="ACA8313"/>
    <d v="2022-01-31T00:00:00"/>
    <n v="0"/>
    <n v="0"/>
    <d v="2023-03-23T00:00:00"/>
    <x v="0"/>
    <s v="Bilateral"/>
    <d v="2021-11-25T00:00:00"/>
    <n v="0"/>
    <n v="0"/>
    <m/>
    <n v="10545038"/>
    <n v="6491593"/>
    <n v="22384226"/>
    <d v="2021-11-25T00:00:00"/>
    <d v="2021-02-24T00:00:00"/>
    <d v="2021-02-24T00:00:00"/>
    <d v="2023-01-11T00:00:00"/>
    <n v="687"/>
    <n v="413"/>
    <n v="15350"/>
    <n v="484"/>
    <n v="104"/>
    <s v=""/>
    <n v="0"/>
    <n v="0"/>
    <n v="0"/>
    <s v=""/>
    <s v=""/>
    <n v="50000"/>
    <n v="0"/>
    <n v="0"/>
  </r>
  <r>
    <s v="WA"/>
    <x v="18"/>
    <d v="2021-03-01T00:00:00"/>
    <s v="Vaccin"/>
    <n v="10"/>
    <n v="300000"/>
    <s v="ACA8319"/>
    <d v="2022-01-31T00:00:00"/>
    <n v="0"/>
    <n v="0"/>
    <d v="2023-03-23T00:00:00"/>
    <x v="0"/>
    <s v="COVAX"/>
    <d v="2021-12-21T00:00:00"/>
    <n v="0"/>
    <n v="0"/>
    <m/>
    <n v="10545038"/>
    <n v="11610395"/>
    <n v="22384226"/>
    <d v="2021-12-21T00:00:00"/>
    <d v="2021-02-24T00:00:00"/>
    <d v="2021-02-24T00:00:00"/>
    <d v="2023-01-11T00:00:00"/>
    <n v="687"/>
    <n v="387"/>
    <n v="15350"/>
    <n v="458"/>
    <n v="656"/>
    <s v=""/>
    <n v="0"/>
    <n v="0"/>
    <n v="0"/>
    <s v=""/>
    <s v=""/>
    <n v="300000"/>
    <n v="0"/>
    <n v="0"/>
  </r>
  <r>
    <s v="WA"/>
    <x v="18"/>
    <d v="2021-03-01T00:00:00"/>
    <s v="Vaccin"/>
    <n v="10"/>
    <n v="27400"/>
    <s v="NK0113"/>
    <d v="2022-01-31T00:00:00"/>
    <n v="0"/>
    <n v="0"/>
    <d v="2023-03-23T00:00:00"/>
    <x v="0"/>
    <s v="Bilateral"/>
    <d v="2021-11-24T00:00:00"/>
    <n v="0"/>
    <n v="0"/>
    <m/>
    <n v="10545038"/>
    <n v="6491593"/>
    <n v="22384226"/>
    <d v="2021-11-24T00:00:00"/>
    <d v="2021-02-24T00:00:00"/>
    <d v="2021-02-24T00:00:00"/>
    <d v="2023-01-11T00:00:00"/>
    <n v="687"/>
    <n v="414"/>
    <n v="15350"/>
    <n v="485"/>
    <n v="57"/>
    <s v=""/>
    <n v="0"/>
    <n v="0"/>
    <n v="0"/>
    <s v=""/>
    <s v=""/>
    <n v="27400"/>
    <n v="0"/>
    <n v="0"/>
  </r>
  <r>
    <s v="WA"/>
    <x v="18"/>
    <d v="2021-03-01T00:00:00"/>
    <s v="Vaccin"/>
    <n v="10"/>
    <n v="458400"/>
    <s v="NL0118"/>
    <d v="2022-01-31T00:00:00"/>
    <n v="0"/>
    <n v="0"/>
    <d v="2023-03-23T00:00:00"/>
    <x v="0"/>
    <s v="COVAX"/>
    <d v="2021-12-21T00:00:00"/>
    <n v="0"/>
    <n v="0"/>
    <m/>
    <n v="10545038"/>
    <n v="11610395"/>
    <n v="22384226"/>
    <d v="2021-12-21T00:00:00"/>
    <d v="2021-02-24T00:00:00"/>
    <d v="2021-02-24T00:00:00"/>
    <d v="2023-01-11T00:00:00"/>
    <n v="687"/>
    <n v="387"/>
    <n v="15350"/>
    <n v="458"/>
    <n v="1001"/>
    <s v=""/>
    <n v="0"/>
    <n v="0"/>
    <n v="0"/>
    <s v=""/>
    <s v=""/>
    <n v="458400"/>
    <n v="0"/>
    <n v="0"/>
  </r>
  <r>
    <s v="WA"/>
    <x v="18"/>
    <d v="2021-03-01T00:00:00"/>
    <s v="Vaccin"/>
    <n v="10"/>
    <n v="240000"/>
    <s v="NL0237"/>
    <d v="2022-01-31T00:00:00"/>
    <n v="0"/>
    <n v="0"/>
    <d v="2023-03-23T00:00:00"/>
    <x v="0"/>
    <s v="COVAX"/>
    <d v="2021-12-14T00:00:00"/>
    <n v="0"/>
    <n v="0"/>
    <m/>
    <n v="10545038"/>
    <n v="11610395"/>
    <n v="22384226"/>
    <d v="2021-12-14T00:00:00"/>
    <d v="2021-02-24T00:00:00"/>
    <d v="2021-02-24T00:00:00"/>
    <d v="2023-01-11T00:00:00"/>
    <n v="687"/>
    <n v="394"/>
    <n v="15350"/>
    <n v="465"/>
    <n v="517"/>
    <s v=""/>
    <n v="0"/>
    <n v="0"/>
    <n v="0"/>
    <s v=""/>
    <s v=""/>
    <n v="240000"/>
    <n v="0"/>
    <n v="0"/>
  </r>
  <r>
    <s v="WA"/>
    <x v="18"/>
    <d v="2021-03-01T00:00:00"/>
    <s v="Vaccin"/>
    <n v="10"/>
    <n v="28800"/>
    <n v="210213"/>
    <d v="2021-12-31T00:00:00"/>
    <n v="0"/>
    <n v="0"/>
    <d v="2023-03-23T00:00:00"/>
    <x v="0"/>
    <s v="COVAX"/>
    <d v="2021-09-13T00:00:00"/>
    <n v="0"/>
    <n v="0"/>
    <m/>
    <n v="10545038"/>
    <n v="11610395"/>
    <n v="22384226"/>
    <d v="2021-09-13T00:00:00"/>
    <d v="2021-02-24T00:00:00"/>
    <d v="2021-02-24T00:00:00"/>
    <d v="2023-01-11T00:00:00"/>
    <n v="687"/>
    <n v="486"/>
    <n v="15350"/>
    <n v="557"/>
    <n v="52"/>
    <s v=""/>
    <n v="0"/>
    <n v="0"/>
    <n v="0"/>
    <s v=""/>
    <s v=""/>
    <n v="28800"/>
    <n v="0"/>
    <n v="0"/>
  </r>
  <r>
    <s v="WA"/>
    <x v="18"/>
    <d v="2021-03-01T00:00:00"/>
    <s v="Vaccin"/>
    <n v="10"/>
    <n v="220800"/>
    <n v="210304"/>
    <d v="2021-12-31T00:00:00"/>
    <n v="0"/>
    <n v="0"/>
    <d v="2023-03-23T00:00:00"/>
    <x v="0"/>
    <s v="COVAX"/>
    <d v="2021-10-14T00:00:00"/>
    <n v="0"/>
    <n v="0"/>
    <m/>
    <n v="10545038"/>
    <n v="11610395"/>
    <n v="22384226"/>
    <d v="2021-10-14T00:00:00"/>
    <d v="2021-02-24T00:00:00"/>
    <d v="2021-02-24T00:00:00"/>
    <d v="2023-01-11T00:00:00"/>
    <n v="687"/>
    <n v="455"/>
    <n v="15350"/>
    <n v="526"/>
    <n v="420"/>
    <s v=""/>
    <n v="0"/>
    <n v="0"/>
    <n v="0"/>
    <s v=""/>
    <s v=""/>
    <n v="220800"/>
    <n v="0"/>
    <n v="0"/>
  </r>
  <r>
    <s v="WA"/>
    <x v="18"/>
    <d v="2021-03-01T00:00:00"/>
    <s v="Vaccin"/>
    <n v="10"/>
    <n v="28800"/>
    <n v="210361"/>
    <d v="2021-12-31T00:00:00"/>
    <n v="0"/>
    <n v="0"/>
    <d v="2023-03-23T00:00:00"/>
    <x v="0"/>
    <s v="COVAX"/>
    <d v="2021-10-14T00:00:00"/>
    <n v="0"/>
    <n v="0"/>
    <m/>
    <n v="10545038"/>
    <n v="11610395"/>
    <n v="22384226"/>
    <d v="2021-10-14T00:00:00"/>
    <d v="2021-02-24T00:00:00"/>
    <d v="2021-02-24T00:00:00"/>
    <d v="2023-01-11T00:00:00"/>
    <n v="687"/>
    <n v="455"/>
    <n v="15350"/>
    <n v="526"/>
    <n v="55"/>
    <s v=""/>
    <n v="0"/>
    <n v="0"/>
    <n v="0"/>
    <s v=""/>
    <s v=""/>
    <n v="28800"/>
    <n v="0"/>
    <n v="0"/>
  </r>
  <r>
    <s v="WA"/>
    <x v="18"/>
    <d v="2021-03-01T00:00:00"/>
    <s v="Vaccin"/>
    <n v="10"/>
    <n v="195200"/>
    <s v="ACA6147"/>
    <d v="2021-12-31T00:00:00"/>
    <n v="0"/>
    <n v="0"/>
    <d v="2023-03-23T00:00:00"/>
    <x v="0"/>
    <s v="COVAX"/>
    <d v="2021-11-02T00:00:00"/>
    <n v="0"/>
    <n v="0"/>
    <m/>
    <n v="10545038"/>
    <n v="11610395"/>
    <n v="22384226"/>
    <d v="2021-11-02T00:00:00"/>
    <d v="2021-02-24T00:00:00"/>
    <d v="2021-02-24T00:00:00"/>
    <d v="2023-01-11T00:00:00"/>
    <n v="687"/>
    <n v="436"/>
    <n v="15350"/>
    <n v="507"/>
    <n v="386"/>
    <s v=""/>
    <n v="0"/>
    <n v="0"/>
    <n v="0"/>
    <s v=""/>
    <s v=""/>
    <n v="195200"/>
    <n v="0"/>
    <n v="0"/>
  </r>
  <r>
    <s v="WA"/>
    <x v="18"/>
    <d v="2021-03-01T00:00:00"/>
    <s v="Vaccin"/>
    <n v="10"/>
    <n v="684000"/>
    <s v="NJ0140"/>
    <d v="2021-12-31T00:00:00"/>
    <n v="0"/>
    <n v="0"/>
    <d v="2023-03-23T00:00:00"/>
    <x v="0"/>
    <s v="COVAX"/>
    <d v="2021-07-12T00:00:00"/>
    <n v="0"/>
    <n v="0"/>
    <m/>
    <n v="10545038"/>
    <n v="11610395"/>
    <n v="22384226"/>
    <d v="2021-07-12T00:00:00"/>
    <d v="2021-02-24T00:00:00"/>
    <d v="2021-02-24T00:00:00"/>
    <d v="2023-01-11T00:00:00"/>
    <n v="687"/>
    <n v="549"/>
    <n v="15350"/>
    <n v="620"/>
    <n v="1104"/>
    <s v=""/>
    <n v="0"/>
    <n v="0"/>
    <n v="0"/>
    <s v=""/>
    <s v=""/>
    <n v="684000"/>
    <n v="0"/>
    <n v="0"/>
  </r>
  <r>
    <s v="WA"/>
    <x v="18"/>
    <d v="2021-03-01T00:00:00"/>
    <s v="Vaccin"/>
    <n v="10"/>
    <n v="16000"/>
    <n v="210104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32"/>
    <s v=""/>
    <n v="0"/>
    <n v="0"/>
    <n v="0"/>
    <s v=""/>
    <s v=""/>
    <n v="16000"/>
    <n v="0"/>
    <n v="0"/>
  </r>
  <r>
    <s v="WA"/>
    <x v="18"/>
    <d v="2021-03-01T00:00:00"/>
    <s v="Vaccin"/>
    <n v="10"/>
    <n v="14000"/>
    <n v="210169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28"/>
    <s v=""/>
    <n v="0"/>
    <n v="0"/>
    <n v="0"/>
    <s v=""/>
    <s v=""/>
    <n v="14000"/>
    <n v="0"/>
    <n v="0"/>
  </r>
  <r>
    <s v="WA"/>
    <x v="18"/>
    <d v="2021-03-01T00:00:00"/>
    <s v="Vaccin"/>
    <n v="10"/>
    <n v="13300"/>
    <n v="210180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27"/>
    <s v=""/>
    <n v="0"/>
    <n v="0"/>
    <n v="0"/>
    <s v=""/>
    <s v=""/>
    <n v="13300"/>
    <n v="0"/>
    <n v="0"/>
  </r>
  <r>
    <s v="WA"/>
    <x v="18"/>
    <d v="2021-03-01T00:00:00"/>
    <s v="Vaccin"/>
    <n v="10"/>
    <n v="1500"/>
    <n v="210211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3"/>
    <s v=""/>
    <n v="0"/>
    <n v="0"/>
    <n v="0"/>
    <s v=""/>
    <s v=""/>
    <n v="1500"/>
    <n v="0"/>
    <n v="0"/>
  </r>
  <r>
    <s v="WA"/>
    <x v="18"/>
    <d v="2021-03-01T00:00:00"/>
    <s v="Vaccin"/>
    <n v="10"/>
    <n v="4800"/>
    <s v="AB0020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10"/>
    <s v=""/>
    <n v="0"/>
    <n v="0"/>
    <n v="0"/>
    <s v=""/>
    <s v=""/>
    <n v="4800"/>
    <n v="0"/>
    <n v="0"/>
  </r>
  <r>
    <s v="WA"/>
    <x v="18"/>
    <d v="2021-03-01T00:00:00"/>
    <s v="Vaccin"/>
    <n v="10"/>
    <n v="173600"/>
    <s v="AB0027"/>
    <d v="2021-11-30T00:00:00"/>
    <n v="0"/>
    <n v="0"/>
    <d v="2023-03-23T00:00:00"/>
    <x v="0"/>
    <s v="Bilateral"/>
    <d v="2021-09-11T00:00:00"/>
    <n v="0"/>
    <n v="0"/>
    <m/>
    <n v="10545038"/>
    <n v="6491593"/>
    <n v="22384226"/>
    <d v="2021-09-11T00:00:00"/>
    <d v="2021-02-24T00:00:00"/>
    <d v="2021-02-24T00:00:00"/>
    <d v="2023-01-11T00:00:00"/>
    <n v="687"/>
    <n v="488"/>
    <n v="15350"/>
    <n v="559"/>
    <n v="311"/>
    <s v=""/>
    <n v="0"/>
    <n v="0"/>
    <n v="0"/>
    <s v=""/>
    <s v=""/>
    <n v="173600"/>
    <n v="0"/>
    <n v="0"/>
  </r>
  <r>
    <s v="WA"/>
    <x v="18"/>
    <d v="2021-03-01T00:00:00"/>
    <s v="Vaccin"/>
    <n v="10"/>
    <n v="386400"/>
    <s v="AB0029"/>
    <d v="2021-11-30T00:00:00"/>
    <n v="0"/>
    <n v="90180"/>
    <d v="2023-03-23T00:00:00"/>
    <x v="0"/>
    <s v="COVAX"/>
    <d v="2021-10-06T00:00:00"/>
    <n v="0"/>
    <n v="0"/>
    <m/>
    <n v="10545038"/>
    <n v="11610395"/>
    <n v="22384226"/>
    <d v="2021-10-06T00:00:00"/>
    <d v="2021-02-24T00:00:00"/>
    <d v="2021-02-24T00:00:00"/>
    <d v="2023-01-11T00:00:00"/>
    <n v="687"/>
    <n v="463"/>
    <n v="15350"/>
    <n v="534"/>
    <n v="555"/>
    <s v=""/>
    <n v="0"/>
    <n v="0"/>
    <n v="0"/>
    <s v=""/>
    <s v=""/>
    <n v="296220"/>
    <n v="0"/>
    <n v="0"/>
  </r>
  <r>
    <s v="WA"/>
    <x v="18"/>
    <d v="2021-03-01T00:00:00"/>
    <s v="Vaccin"/>
    <n v="10"/>
    <n v="129600"/>
    <s v="ABZ3033"/>
    <d v="2021-11-30T00:00:00"/>
    <n v="0"/>
    <n v="0"/>
    <d v="2023-03-23T00:00:00"/>
    <x v="0"/>
    <s v="Bilateral"/>
    <d v="2021-09-11T00:00:00"/>
    <n v="0"/>
    <n v="0"/>
    <m/>
    <n v="10545038"/>
    <n v="6491593"/>
    <n v="22384226"/>
    <d v="2021-09-11T00:00:00"/>
    <d v="2021-02-24T00:00:00"/>
    <d v="2021-02-24T00:00:00"/>
    <d v="2023-01-11T00:00:00"/>
    <n v="687"/>
    <n v="488"/>
    <n v="15350"/>
    <n v="559"/>
    <n v="232"/>
    <s v=""/>
    <n v="0"/>
    <n v="0"/>
    <n v="0"/>
    <s v=""/>
    <s v=""/>
    <n v="129600"/>
    <n v="0"/>
    <n v="0"/>
  </r>
  <r>
    <s v="WA"/>
    <x v="18"/>
    <d v="2021-03-01T00:00:00"/>
    <s v="Vaccin"/>
    <n v="10"/>
    <n v="64800"/>
    <s v="ABZ4664"/>
    <d v="2021-11-30T00:00:00"/>
    <n v="0"/>
    <n v="0"/>
    <d v="2023-03-23T00:00:00"/>
    <x v="0"/>
    <s v="Bilateral"/>
    <d v="2021-09-11T00:00:00"/>
    <n v="0"/>
    <n v="0"/>
    <m/>
    <n v="10545038"/>
    <n v="6491593"/>
    <n v="22384226"/>
    <d v="2021-09-11T00:00:00"/>
    <d v="2021-02-24T00:00:00"/>
    <d v="2021-02-24T00:00:00"/>
    <d v="2023-01-11T00:00:00"/>
    <n v="687"/>
    <n v="488"/>
    <n v="15350"/>
    <n v="559"/>
    <n v="116"/>
    <s v=""/>
    <n v="0"/>
    <n v="0"/>
    <n v="0"/>
    <s v=""/>
    <s v=""/>
    <n v="64800"/>
    <n v="0"/>
    <n v="0"/>
  </r>
  <r>
    <s v="WA"/>
    <x v="18"/>
    <d v="2021-03-01T00:00:00"/>
    <s v="Vaccin"/>
    <n v="10"/>
    <n v="47500"/>
    <s v="ABZ4664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95"/>
    <s v=""/>
    <n v="0"/>
    <n v="0"/>
    <n v="0"/>
    <s v=""/>
    <s v=""/>
    <n v="47500"/>
    <n v="0"/>
    <n v="0"/>
  </r>
  <r>
    <s v="WA"/>
    <x v="18"/>
    <d v="2021-03-01T00:00:00"/>
    <s v="Vaccin"/>
    <n v="10"/>
    <n v="64800"/>
    <s v="ABZ4667"/>
    <d v="2021-11-30T00:00:00"/>
    <n v="0"/>
    <n v="0"/>
    <d v="2023-03-23T00:00:00"/>
    <x v="0"/>
    <s v="Bilateral"/>
    <d v="2021-09-11T00:00:00"/>
    <n v="0"/>
    <n v="0"/>
    <m/>
    <n v="10545038"/>
    <n v="6491593"/>
    <n v="22384226"/>
    <d v="2021-09-11T00:00:00"/>
    <d v="2021-02-24T00:00:00"/>
    <d v="2021-02-24T00:00:00"/>
    <d v="2023-01-11T00:00:00"/>
    <n v="687"/>
    <n v="488"/>
    <n v="15350"/>
    <n v="559"/>
    <n v="116"/>
    <s v=""/>
    <n v="0"/>
    <n v="0"/>
    <n v="0"/>
    <s v=""/>
    <s v=""/>
    <n v="64800"/>
    <n v="0"/>
    <n v="0"/>
  </r>
  <r>
    <s v="WA"/>
    <x v="18"/>
    <d v="2021-03-01T00:00:00"/>
    <s v="Vaccin"/>
    <n v="10"/>
    <n v="7700"/>
    <s v="ABZ4667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16"/>
    <s v=""/>
    <n v="0"/>
    <n v="0"/>
    <n v="0"/>
    <s v=""/>
    <s v=""/>
    <n v="7700"/>
    <n v="0"/>
    <n v="0"/>
  </r>
  <r>
    <s v="WA"/>
    <x v="18"/>
    <d v="2021-03-01T00:00:00"/>
    <s v="Vaccin"/>
    <n v="10"/>
    <n v="21500"/>
    <s v="ABZ5625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43"/>
    <s v=""/>
    <n v="0"/>
    <n v="0"/>
    <n v="0"/>
    <s v=""/>
    <s v=""/>
    <n v="21500"/>
    <n v="0"/>
    <n v="0"/>
  </r>
  <r>
    <s v="WA"/>
    <x v="18"/>
    <d v="2021-03-01T00:00:00"/>
    <s v="Vaccin"/>
    <n v="10"/>
    <n v="144000"/>
    <s v="ABZ5625"/>
    <d v="2021-11-30T00:00:00"/>
    <n v="0"/>
    <n v="0"/>
    <d v="2023-03-23T00:00:00"/>
    <x v="0"/>
    <s v="Bilateral"/>
    <d v="2021-11-09T00:00:00"/>
    <n v="0"/>
    <n v="0"/>
    <m/>
    <n v="10545038"/>
    <n v="6491593"/>
    <n v="22384226"/>
    <d v="2021-11-09T00:00:00"/>
    <d v="2021-02-24T00:00:00"/>
    <d v="2021-02-24T00:00:00"/>
    <d v="2023-01-11T00:00:00"/>
    <n v="687"/>
    <n v="429"/>
    <n v="15350"/>
    <n v="500"/>
    <n v="288"/>
    <s v=""/>
    <n v="0"/>
    <n v="0"/>
    <n v="0"/>
    <s v=""/>
    <s v=""/>
    <n v="144000"/>
    <n v="0"/>
    <n v="0"/>
  </r>
  <r>
    <s v="WA"/>
    <x v="18"/>
    <d v="2021-03-01T00:00:00"/>
    <s v="Vaccin"/>
    <n v="10"/>
    <n v="230400"/>
    <s v="ABZ5778"/>
    <d v="2021-11-30T00:00:00"/>
    <n v="0"/>
    <n v="0"/>
    <d v="2023-03-23T00:00:00"/>
    <x v="0"/>
    <s v="Bilateral"/>
    <d v="2021-09-11T00:00:00"/>
    <n v="0"/>
    <n v="0"/>
    <m/>
    <n v="10545038"/>
    <n v="6491593"/>
    <n v="22384226"/>
    <d v="2021-09-11T00:00:00"/>
    <d v="2021-02-24T00:00:00"/>
    <d v="2021-02-24T00:00:00"/>
    <d v="2023-01-11T00:00:00"/>
    <n v="687"/>
    <n v="488"/>
    <n v="15350"/>
    <n v="559"/>
    <n v="413"/>
    <s v=""/>
    <n v="0"/>
    <n v="0"/>
    <n v="0"/>
    <s v=""/>
    <s v=""/>
    <n v="230400"/>
    <n v="0"/>
    <n v="0"/>
  </r>
  <r>
    <s v="WA"/>
    <x v="18"/>
    <d v="2021-03-01T00:00:00"/>
    <s v="Vaccin"/>
    <n v="10"/>
    <n v="69600"/>
    <s v="ABZ6077"/>
    <d v="2021-11-30T00:00:00"/>
    <n v="0"/>
    <n v="0"/>
    <d v="2023-03-23T00:00:00"/>
    <x v="0"/>
    <s v="COVAX"/>
    <d v="2021-09-13T00:00:00"/>
    <n v="0"/>
    <n v="0"/>
    <m/>
    <n v="10545038"/>
    <n v="11610395"/>
    <n v="22384226"/>
    <d v="2021-09-13T00:00:00"/>
    <d v="2021-02-24T00:00:00"/>
    <d v="2021-02-24T00:00:00"/>
    <d v="2023-01-11T00:00:00"/>
    <n v="687"/>
    <n v="486"/>
    <n v="15350"/>
    <n v="557"/>
    <n v="125"/>
    <s v=""/>
    <n v="0"/>
    <n v="0"/>
    <n v="0"/>
    <s v=""/>
    <s v=""/>
    <n v="69600"/>
    <n v="0"/>
    <n v="0"/>
  </r>
  <r>
    <s v="WA"/>
    <x v="18"/>
    <d v="2021-03-01T00:00:00"/>
    <s v="Vaccin"/>
    <n v="10"/>
    <n v="4800"/>
    <s v="NJ0138"/>
    <d v="2021-11-30T00:00:00"/>
    <n v="0"/>
    <n v="0"/>
    <d v="2023-03-23T00:00:00"/>
    <x v="0"/>
    <s v="Bilateral"/>
    <d v="2021-11-06T00:00:00"/>
    <n v="0"/>
    <n v="0"/>
    <m/>
    <n v="10545038"/>
    <n v="6491593"/>
    <n v="22384226"/>
    <d v="2021-11-06T00:00:00"/>
    <d v="2021-02-24T00:00:00"/>
    <d v="2021-02-24T00:00:00"/>
    <d v="2023-01-11T00:00:00"/>
    <n v="687"/>
    <n v="432"/>
    <n v="15350"/>
    <n v="503"/>
    <n v="10"/>
    <s v=""/>
    <n v="0"/>
    <n v="0"/>
    <n v="0"/>
    <s v=""/>
    <s v=""/>
    <n v="4800"/>
    <n v="0"/>
    <n v="0"/>
  </r>
  <r>
    <s v="WA"/>
    <x v="18"/>
    <d v="2021-03-01T00:00:00"/>
    <s v="Vaccin"/>
    <n v="10"/>
    <n v="145920"/>
    <s v="PW40095"/>
    <d v="2021-11-30T00:00:00"/>
    <n v="0"/>
    <n v="0"/>
    <d v="2023-03-23T00:00:00"/>
    <x v="0"/>
    <s v="COVAX"/>
    <d v="2021-10-06T00:00:00"/>
    <n v="0"/>
    <n v="0"/>
    <m/>
    <n v="10545038"/>
    <n v="11610395"/>
    <n v="22384226"/>
    <d v="2021-10-06T00:00:00"/>
    <d v="2021-02-24T00:00:00"/>
    <d v="2021-02-24T00:00:00"/>
    <d v="2023-01-11T00:00:00"/>
    <n v="687"/>
    <n v="463"/>
    <n v="15350"/>
    <n v="534"/>
    <n v="274"/>
    <s v=""/>
    <n v="0"/>
    <n v="0"/>
    <n v="0"/>
    <s v=""/>
    <s v=""/>
    <n v="145920"/>
    <n v="0"/>
    <n v="0"/>
  </r>
  <r>
    <s v="WA"/>
    <x v="18"/>
    <d v="2021-03-01T00:00:00"/>
    <s v="Vaccin"/>
    <n v="10"/>
    <n v="894000"/>
    <s v="A001522764"/>
    <d v="2021-10-31T00:00:00"/>
    <n v="0"/>
    <n v="0"/>
    <d v="2023-03-23T00:00:00"/>
    <x v="0"/>
    <s v="Bilateral"/>
    <d v="2021-09-26T00:00:00"/>
    <n v="0"/>
    <n v="0"/>
    <m/>
    <n v="10545038"/>
    <n v="6491593"/>
    <n v="22384226"/>
    <d v="2021-09-26T00:00:00"/>
    <d v="2021-02-24T00:00:00"/>
    <d v="2021-02-24T00:00:00"/>
    <d v="2023-01-11T00:00:00"/>
    <n v="687"/>
    <n v="473"/>
    <n v="15350"/>
    <n v="544"/>
    <n v="1644"/>
    <s v=""/>
    <n v="0"/>
    <n v="0"/>
    <n v="0"/>
    <s v=""/>
    <s v=""/>
    <n v="894000"/>
    <n v="0"/>
    <n v="0"/>
  </r>
  <r>
    <s v="WA"/>
    <x v="18"/>
    <d v="2021-03-01T00:00:00"/>
    <s v="Vaccin"/>
    <n v="10"/>
    <n v="606000"/>
    <s v="A001522765"/>
    <d v="2021-10-31T00:00:00"/>
    <n v="0"/>
    <n v="3620"/>
    <d v="2023-03-23T00:00:00"/>
    <x v="0"/>
    <s v="Bilateral"/>
    <d v="2021-09-26T00:00:00"/>
    <n v="0"/>
    <n v="0"/>
    <m/>
    <n v="10545038"/>
    <n v="6491593"/>
    <n v="22384226"/>
    <d v="2021-09-26T00:00:00"/>
    <d v="2021-02-24T00:00:00"/>
    <d v="2021-02-24T00:00:00"/>
    <d v="2023-01-11T00:00:00"/>
    <n v="687"/>
    <n v="473"/>
    <n v="15350"/>
    <n v="544"/>
    <n v="1108"/>
    <s v=""/>
    <n v="0"/>
    <n v="0"/>
    <n v="0"/>
    <s v=""/>
    <s v=""/>
    <n v="602380"/>
    <n v="0"/>
    <n v="0"/>
  </r>
  <r>
    <s v="WA"/>
    <x v="18"/>
    <d v="2021-03-01T00:00:00"/>
    <s v="Vaccin"/>
    <n v="10"/>
    <n v="389200"/>
    <s v="PW40029"/>
    <d v="2021-10-31T00:00:00"/>
    <n v="0"/>
    <n v="0"/>
    <d v="2023-03-23T00:00:00"/>
    <x v="0"/>
    <s v="COVAX"/>
    <d v="2021-09-13T00:00:00"/>
    <n v="0"/>
    <n v="0"/>
    <m/>
    <n v="10545038"/>
    <n v="11610395"/>
    <n v="22384226"/>
    <d v="2021-09-13T00:00:00"/>
    <d v="2021-02-24T00:00:00"/>
    <d v="2021-02-24T00:00:00"/>
    <d v="2023-01-11T00:00:00"/>
    <n v="687"/>
    <n v="486"/>
    <n v="15350"/>
    <n v="557"/>
    <n v="699"/>
    <s v=""/>
    <n v="0"/>
    <n v="0"/>
    <n v="0"/>
    <s v=""/>
    <s v=""/>
    <n v="389200"/>
    <n v="0"/>
    <n v="0"/>
  </r>
  <r>
    <s v="WA"/>
    <x v="18"/>
    <d v="2021-03-01T00:00:00"/>
    <s v="Vaccin"/>
    <n v="10"/>
    <n v="249600"/>
    <s v="PV46704"/>
    <d v="2021-09-30T00:00:00"/>
    <n v="0"/>
    <n v="0"/>
    <d v="2023-03-23T00:00:00"/>
    <x v="0"/>
    <s v="COVAX"/>
    <d v="2021-08-18T00:00:00"/>
    <n v="0"/>
    <n v="0"/>
    <m/>
    <n v="10545038"/>
    <n v="11610395"/>
    <n v="22384226"/>
    <d v="2021-08-18T00:00:00"/>
    <d v="2021-02-24T00:00:00"/>
    <d v="2021-02-24T00:00:00"/>
    <d v="2023-01-11T00:00:00"/>
    <n v="687"/>
    <n v="512"/>
    <n v="15350"/>
    <n v="583"/>
    <n v="429"/>
    <s v=""/>
    <n v="0"/>
    <n v="0"/>
    <n v="0"/>
    <s v=""/>
    <s v=""/>
    <n v="249600"/>
    <n v="0"/>
    <n v="0"/>
  </r>
  <r>
    <s v="WA"/>
    <x v="18"/>
    <d v="2021-03-01T00:00:00"/>
    <s v="Vaccin"/>
    <n v="10"/>
    <n v="50000"/>
    <s v="4121Z007"/>
    <d v="2021-07-11T00:00:00"/>
    <n v="0"/>
    <n v="0"/>
    <d v="2023-03-23T00:00:00"/>
    <x v="0"/>
    <s v="Bilateral"/>
    <d v="2021-03-05T00:00:00"/>
    <n v="0"/>
    <n v="0"/>
    <m/>
    <n v="10545038"/>
    <n v="6491593"/>
    <n v="22384226"/>
    <d v="2021-03-05T00:00:00"/>
    <d v="2021-02-24T00:00:00"/>
    <d v="2021-02-24T00:00:00"/>
    <d v="2023-01-11T00:00:00"/>
    <n v="687"/>
    <n v="678"/>
    <n v="15350"/>
    <n v="749"/>
    <n v="67"/>
    <s v=""/>
    <n v="0"/>
    <n v="0"/>
    <n v="0"/>
    <s v=""/>
    <s v=""/>
    <n v="50000"/>
    <n v="50000"/>
    <n v="0"/>
  </r>
  <r>
    <s v="WA"/>
    <x v="18"/>
    <d v="2021-03-01T00:00:00"/>
    <s v="Vaccin"/>
    <n v="10"/>
    <n v="2000"/>
    <s v="4120Z029"/>
    <d v="2021-06-27T00:00:00"/>
    <n v="0"/>
    <n v="0"/>
    <d v="2023-03-23T00:00:00"/>
    <x v="0"/>
    <s v="Bilateral"/>
    <d v="2021-03-11T00:00:00"/>
    <n v="0"/>
    <n v="0"/>
    <m/>
    <n v="10545038"/>
    <n v="6491593"/>
    <n v="22384226"/>
    <d v="2021-03-11T00:00:00"/>
    <d v="2021-02-24T00:00:00"/>
    <d v="2021-02-24T00:00:00"/>
    <d v="2023-01-11T00:00:00"/>
    <n v="687"/>
    <n v="672"/>
    <n v="15350"/>
    <n v="743"/>
    <n v="3"/>
    <s v=""/>
    <n v="0"/>
    <n v="0"/>
    <n v="0"/>
    <s v=""/>
    <s v=""/>
    <n v="2000"/>
    <n v="2000"/>
    <n v="0"/>
  </r>
  <r>
    <s v="WA"/>
    <x v="18"/>
    <d v="2021-03-01T00:00:00"/>
    <s v="Vaccin"/>
    <n v="10"/>
    <n v="474690"/>
    <s v="4120Z028"/>
    <d v="2021-06-24T00:00:00"/>
    <n v="0"/>
    <n v="0"/>
    <d v="2023-03-23T00:00:00"/>
    <x v="0"/>
    <s v="COVAX"/>
    <d v="2021-02-24T00:00:00"/>
    <n v="0"/>
    <n v="0"/>
    <m/>
    <n v="10545038"/>
    <n v="11610395"/>
    <n v="22384226"/>
    <d v="2021-02-24T00:00:00"/>
    <d v="2021-02-24T00:00:00"/>
    <d v="2021-02-24T00:00:00"/>
    <d v="2023-01-11T00:00:00"/>
    <n v="687"/>
    <n v="687"/>
    <n v="15350"/>
    <n v="758"/>
    <n v="627"/>
    <s v=""/>
    <n v="0"/>
    <n v="0"/>
    <n v="0"/>
    <s v=""/>
    <s v=""/>
    <n v="474690"/>
    <n v="474690"/>
    <n v="0"/>
  </r>
  <r>
    <s v="WA"/>
    <x v="18"/>
    <d v="2021-03-01T00:00:00"/>
    <s v="Vaccin"/>
    <n v="10"/>
    <n v="350000"/>
    <s v="4120Z028"/>
    <d v="2021-06-24T00:00:00"/>
    <n v="0"/>
    <n v="0"/>
    <d v="2023-03-23T00:00:00"/>
    <x v="0"/>
    <s v="COVAX"/>
    <d v="2021-05-07T00:00:00"/>
    <n v="0"/>
    <n v="0"/>
    <m/>
    <n v="10545038"/>
    <n v="11610395"/>
    <n v="22384226"/>
    <d v="2021-05-07T00:00:00"/>
    <d v="2021-02-24T00:00:00"/>
    <d v="2021-02-24T00:00:00"/>
    <d v="2023-01-11T00:00:00"/>
    <n v="687"/>
    <n v="615"/>
    <n v="15350"/>
    <n v="686"/>
    <n v="511"/>
    <s v=""/>
    <n v="0"/>
    <n v="0"/>
    <n v="0"/>
    <s v=""/>
    <s v=""/>
    <n v="350000"/>
    <n v="0"/>
    <n v="0"/>
  </r>
  <r>
    <s v="WA"/>
    <x v="18"/>
    <d v="2021-03-01T00:00:00"/>
    <s v="Vaccin"/>
    <n v="10"/>
    <n v="125310"/>
    <s v="4120Z027"/>
    <d v="2021-06-23T00:00:00"/>
    <n v="0"/>
    <n v="0"/>
    <d v="2023-03-23T00:00:00"/>
    <x v="0"/>
    <s v="COVAX"/>
    <d v="2021-02-24T00:00:00"/>
    <n v="0"/>
    <n v="0"/>
    <m/>
    <n v="10545038"/>
    <n v="11610395"/>
    <n v="22384226"/>
    <d v="2021-02-24T00:00:00"/>
    <d v="2021-02-24T00:00:00"/>
    <d v="2021-02-24T00:00:00"/>
    <d v="2023-01-11T00:00:00"/>
    <n v="687"/>
    <n v="687"/>
    <n v="15350"/>
    <n v="758"/>
    <n v="166"/>
    <s v=""/>
    <n v="0"/>
    <n v="0"/>
    <n v="0"/>
    <s v=""/>
    <s v=""/>
    <n v="125310"/>
    <n v="125310"/>
    <n v="0"/>
  </r>
  <r>
    <s v="WA"/>
    <x v="18"/>
    <d v="2021-03-01T00:00:00"/>
    <s v="Vaccin"/>
    <n v="10"/>
    <n v="165000"/>
    <s v="4120Z004"/>
    <d v="2021-04-13T00:00:00"/>
    <n v="0"/>
    <n v="0"/>
    <d v="2023-03-23T00:00:00"/>
    <x v="0"/>
    <s v="AVAT"/>
    <d v="2021-03-22T00:00:00"/>
    <n v="0"/>
    <n v="0"/>
    <m/>
    <n v="10545038"/>
    <n v="4263870"/>
    <n v="22384226"/>
    <d v="2021-03-22T00:00:00"/>
    <d v="2021-02-24T00:00:00"/>
    <d v="2021-02-24T00:00:00"/>
    <d v="2023-01-11T00:00:00"/>
    <n v="687"/>
    <n v="661"/>
    <n v="15350"/>
    <n v="732"/>
    <n v="226"/>
    <s v=""/>
    <n v="0"/>
    <n v="0"/>
    <n v="0"/>
    <s v=""/>
    <s v=""/>
    <n v="165000"/>
    <n v="165000"/>
    <n v="0"/>
  </r>
  <r>
    <s v="WA"/>
    <x v="18"/>
    <d v="2021-03-01T00:00:00"/>
    <s v="Vaccin"/>
    <n v="10"/>
    <n v="149850"/>
    <s v="4120Z004"/>
    <d v="2021-04-13T00:00:00"/>
    <n v="0"/>
    <n v="0"/>
    <d v="2023-03-23T00:00:00"/>
    <x v="0"/>
    <s v="AVAT"/>
    <d v="2021-03-30T00:00:00"/>
    <n v="0"/>
    <n v="0"/>
    <m/>
    <n v="10545038"/>
    <n v="4263870"/>
    <n v="22384226"/>
    <d v="2021-03-30T00:00:00"/>
    <d v="2021-02-24T00:00:00"/>
    <d v="2021-02-24T00:00:00"/>
    <d v="2023-01-11T00:00:00"/>
    <n v="687"/>
    <n v="653"/>
    <n v="15350"/>
    <n v="724"/>
    <n v="207"/>
    <s v=""/>
    <n v="0"/>
    <n v="0"/>
    <n v="0"/>
    <s v=""/>
    <s v=""/>
    <n v="149850"/>
    <n v="149850"/>
    <n v="0"/>
  </r>
  <r>
    <s v="WA"/>
    <x v="18"/>
    <d v="2021-03-01T00:00:00"/>
    <s v="Vaccin"/>
    <n v="1"/>
    <n v="24000"/>
    <s v="ACB6895"/>
    <d v="2023-09-30T00:00:00"/>
    <n v="24000"/>
    <n v="0"/>
    <d v="2023-03-23T00:00:00"/>
    <x v="1"/>
    <s v="COVAX"/>
    <d v="2021-12-10T00:00:00"/>
    <n v="0"/>
    <n v="0"/>
    <m/>
    <n v="4263870"/>
    <n v="11610395"/>
    <n v="22384226"/>
    <d v="2021-12-10T00:00:00"/>
    <d v="2021-08-07T00:00:00"/>
    <d v="2021-02-24T00:00:00"/>
    <d v="2023-01-11T00:00:00"/>
    <n v="523"/>
    <n v="398"/>
    <n v="8153"/>
    <n v="469"/>
    <n v="0"/>
    <n v="192"/>
    <n v="0"/>
    <n v="0"/>
    <n v="24000"/>
    <n v="125"/>
    <n v="1"/>
    <n v="0"/>
    <n v="0"/>
    <n v="0"/>
  </r>
  <r>
    <s v="WA"/>
    <x v="18"/>
    <d v="2021-03-01T00:00:00"/>
    <s v="Vaccin"/>
    <n v="1"/>
    <n v="1519200"/>
    <s v="ACB8107"/>
    <d v="2023-09-30T00:00:00"/>
    <n v="0"/>
    <n v="0"/>
    <d v="2023-03-23T00:00:00"/>
    <x v="1"/>
    <s v="COVAX"/>
    <d v="2021-12-08T00:00:00"/>
    <n v="0"/>
    <n v="0"/>
    <m/>
    <n v="4263870"/>
    <n v="11610395"/>
    <n v="22384226"/>
    <d v="2021-12-08T00:00:00"/>
    <d v="2021-08-07T00:00:00"/>
    <d v="2021-02-24T00:00:00"/>
    <d v="2023-01-11T00:00:00"/>
    <n v="523"/>
    <n v="400"/>
    <n v="8153"/>
    <n v="471"/>
    <n v="3226"/>
    <n v="192"/>
    <n v="0"/>
    <n v="0"/>
    <n v="0"/>
    <n v="0"/>
    <s v=""/>
    <n v="1519200"/>
    <n v="0"/>
    <n v="0"/>
  </r>
  <r>
    <s v="WA"/>
    <x v="18"/>
    <d v="2021-03-01T00:00:00"/>
    <s v="Vaccin"/>
    <n v="1"/>
    <n v="103200"/>
    <s v="XE664"/>
    <d v="2023-09-30T00:00:00"/>
    <n v="0"/>
    <n v="0"/>
    <d v="2023-03-23T00:00:00"/>
    <x v="1"/>
    <s v="COVAX"/>
    <d v="2022-01-06T00:00:00"/>
    <n v="0"/>
    <n v="0"/>
    <m/>
    <n v="4263870"/>
    <n v="11610395"/>
    <n v="22384226"/>
    <d v="2022-01-06T00:00:00"/>
    <d v="2021-08-07T00:00:00"/>
    <d v="2021-02-24T00:00:00"/>
    <d v="2023-01-11T00:00:00"/>
    <n v="523"/>
    <n v="371"/>
    <n v="8153"/>
    <n v="442"/>
    <n v="234"/>
    <n v="192"/>
    <n v="0"/>
    <n v="0"/>
    <n v="0"/>
    <n v="0"/>
    <s v=""/>
    <n v="103200"/>
    <n v="0"/>
    <n v="0"/>
  </r>
  <r>
    <s v="WA"/>
    <x v="18"/>
    <d v="2021-03-01T00:00:00"/>
    <s v="Vaccin"/>
    <n v="1"/>
    <n v="249600"/>
    <s v="XE666"/>
    <d v="2023-09-30T00:00:00"/>
    <n v="0"/>
    <n v="0"/>
    <d v="2023-03-23T00:00:00"/>
    <x v="1"/>
    <s v="COVAX"/>
    <d v="2022-01-06T00:00:00"/>
    <n v="0"/>
    <n v="0"/>
    <m/>
    <n v="4263870"/>
    <n v="11610395"/>
    <n v="22384226"/>
    <d v="2022-01-06T00:00:00"/>
    <d v="2021-08-07T00:00:00"/>
    <d v="2021-02-24T00:00:00"/>
    <d v="2023-01-11T00:00:00"/>
    <n v="523"/>
    <n v="371"/>
    <n v="8153"/>
    <n v="442"/>
    <n v="565"/>
    <n v="192"/>
    <n v="0"/>
    <n v="0"/>
    <n v="0"/>
    <n v="0"/>
    <s v=""/>
    <n v="249600"/>
    <n v="0"/>
    <n v="0"/>
  </r>
  <r>
    <s v="WA"/>
    <x v="18"/>
    <d v="2021-03-01T00:00:00"/>
    <s v="Vaccin"/>
    <n v="1"/>
    <n v="403200"/>
    <s v="XE683"/>
    <d v="2023-09-30T00:00:00"/>
    <n v="0"/>
    <n v="0"/>
    <d v="2023-03-23T00:00:00"/>
    <x v="1"/>
    <s v="COVAX"/>
    <d v="2022-01-06T00:00:00"/>
    <n v="0"/>
    <n v="0"/>
    <m/>
    <n v="4263870"/>
    <n v="11610395"/>
    <n v="22384226"/>
    <d v="2022-01-06T00:00:00"/>
    <d v="2021-08-07T00:00:00"/>
    <d v="2021-02-24T00:00:00"/>
    <d v="2023-01-11T00:00:00"/>
    <n v="523"/>
    <n v="371"/>
    <n v="8153"/>
    <n v="442"/>
    <n v="913"/>
    <n v="192"/>
    <n v="0"/>
    <n v="0"/>
    <n v="0"/>
    <n v="0"/>
    <s v=""/>
    <n v="403200"/>
    <n v="0"/>
    <n v="0"/>
  </r>
  <r>
    <s v="WA"/>
    <x v="18"/>
    <d v="2021-03-01T00:00:00"/>
    <s v="Vaccin"/>
    <n v="1"/>
    <n v="372000"/>
    <s v="ACB0239"/>
    <d v="2023-08-31T00:00:00"/>
    <n v="36000"/>
    <n v="0"/>
    <d v="2023-03-23T00:00:00"/>
    <x v="1"/>
    <s v="COVAX"/>
    <d v="2021-12-10T00:00:00"/>
    <n v="0"/>
    <n v="0"/>
    <m/>
    <n v="4263870"/>
    <n v="11610395"/>
    <n v="22384226"/>
    <d v="2021-12-10T00:00:00"/>
    <d v="2021-08-07T00:00:00"/>
    <d v="2021-02-24T00:00:00"/>
    <d v="2023-01-11T00:00:00"/>
    <n v="523"/>
    <n v="398"/>
    <n v="8153"/>
    <n v="469"/>
    <n v="717"/>
    <n v="162"/>
    <n v="0"/>
    <n v="0"/>
    <n v="36000"/>
    <n v="223"/>
    <s v=""/>
    <n v="336000"/>
    <n v="0"/>
    <n v="0"/>
  </r>
  <r>
    <s v="WA"/>
    <x v="18"/>
    <d v="2021-03-01T00:00:00"/>
    <s v="Vaccin"/>
    <n v="1"/>
    <n v="1048800"/>
    <s v="XE566"/>
    <d v="2023-08-31T00:00:00"/>
    <n v="777600"/>
    <n v="0"/>
    <d v="2023-03-23T00:00:00"/>
    <x v="1"/>
    <s v="AVAT"/>
    <d v="2021-12-12T00:00:00"/>
    <n v="0"/>
    <n v="0"/>
    <m/>
    <n v="4263870"/>
    <n v="4263870"/>
    <n v="22384226"/>
    <d v="2021-12-12T00:00:00"/>
    <d v="2021-08-07T00:00:00"/>
    <d v="2021-02-24T00:00:00"/>
    <d v="2023-01-11T00:00:00"/>
    <n v="523"/>
    <n v="396"/>
    <n v="8153"/>
    <n v="467"/>
    <n v="581"/>
    <n v="162"/>
    <n v="0"/>
    <n v="0"/>
    <n v="777600"/>
    <n v="4800"/>
    <n v="0.87895833333333329"/>
    <n v="271200"/>
    <n v="0"/>
    <n v="0"/>
  </r>
  <r>
    <s v="WA"/>
    <x v="18"/>
    <d v="2021-03-01T00:00:00"/>
    <s v="Vaccin"/>
    <n v="1"/>
    <n v="453600"/>
    <s v="XE566"/>
    <d v="2023-08-31T00:00:00"/>
    <n v="453600"/>
    <n v="0"/>
    <d v="2023-03-23T00:00:00"/>
    <x v="1"/>
    <s v="AVAT"/>
    <d v="2021-12-13T00:00:00"/>
    <n v="0"/>
    <n v="0"/>
    <m/>
    <n v="4263870"/>
    <n v="4263870"/>
    <n v="22384226"/>
    <d v="2021-12-13T00:00:00"/>
    <d v="2021-08-07T00:00:00"/>
    <d v="2021-02-24T00:00:00"/>
    <d v="2023-01-11T00:00:00"/>
    <n v="523"/>
    <n v="395"/>
    <n v="8153"/>
    <n v="466"/>
    <n v="0"/>
    <n v="162"/>
    <n v="0"/>
    <n v="0"/>
    <n v="453600"/>
    <n v="2800"/>
    <n v="1"/>
    <n v="0"/>
    <n v="0"/>
    <n v="0"/>
  </r>
  <r>
    <s v="WA"/>
    <x v="18"/>
    <d v="2021-03-01T00:00:00"/>
    <s v="Vaccin"/>
    <n v="1"/>
    <n v="230400"/>
    <s v="XE608"/>
    <d v="2023-08-31T00:00:00"/>
    <n v="230400"/>
    <n v="0"/>
    <d v="2023-03-23T00:00:00"/>
    <x v="1"/>
    <s v="AVAT"/>
    <d v="2021-12-13T00:00:00"/>
    <n v="0"/>
    <n v="0"/>
    <m/>
    <n v="4263870"/>
    <n v="4263870"/>
    <n v="22384226"/>
    <d v="2021-12-13T00:00:00"/>
    <d v="2021-08-07T00:00:00"/>
    <d v="2021-02-24T00:00:00"/>
    <d v="2023-01-11T00:00:00"/>
    <n v="523"/>
    <n v="395"/>
    <n v="8153"/>
    <n v="466"/>
    <n v="0"/>
    <n v="162"/>
    <n v="0"/>
    <n v="0"/>
    <n v="230400"/>
    <n v="1423"/>
    <n v="1"/>
    <n v="0"/>
    <n v="0"/>
    <n v="0"/>
  </r>
  <r>
    <s v="WA"/>
    <x v="18"/>
    <d v="2021-03-01T00:00:00"/>
    <s v="Vaccin"/>
    <n v="1"/>
    <n v="115200"/>
    <s v="XE529"/>
    <d v="2023-07-31T00:00:00"/>
    <n v="0"/>
    <n v="0"/>
    <d v="2023-03-23T00:00:00"/>
    <x v="1"/>
    <s v="AVAT"/>
    <d v="2021-12-08T00:00:00"/>
    <n v="0"/>
    <n v="0"/>
    <m/>
    <n v="4263870"/>
    <n v="4263870"/>
    <n v="22384226"/>
    <d v="2021-12-08T00:00:00"/>
    <d v="2021-08-07T00:00:00"/>
    <d v="2021-02-24T00:00:00"/>
    <d v="2023-01-11T00:00:00"/>
    <n v="523"/>
    <n v="400"/>
    <n v="8153"/>
    <n v="471"/>
    <n v="245"/>
    <n v="131"/>
    <n v="0"/>
    <n v="0"/>
    <n v="0"/>
    <n v="0"/>
    <s v=""/>
    <n v="115200"/>
    <n v="0"/>
    <n v="0"/>
  </r>
  <r>
    <s v="WA"/>
    <x v="18"/>
    <d v="2021-03-01T00:00:00"/>
    <s v="Vaccin"/>
    <n v="1"/>
    <n v="259200"/>
    <s v="XE530"/>
    <d v="2023-07-31T00:00:00"/>
    <n v="0"/>
    <n v="0"/>
    <d v="2023-03-23T00:00:00"/>
    <x v="1"/>
    <s v="AVAT"/>
    <d v="2021-11-22T00:00:00"/>
    <n v="0"/>
    <n v="0"/>
    <m/>
    <n v="4263870"/>
    <n v="4263870"/>
    <n v="22384226"/>
    <d v="2021-11-22T00:00:00"/>
    <d v="2021-08-07T00:00:00"/>
    <d v="2021-02-24T00:00:00"/>
    <d v="2023-01-11T00:00:00"/>
    <n v="523"/>
    <n v="416"/>
    <n v="8153"/>
    <n v="487"/>
    <n v="533"/>
    <n v="131"/>
    <n v="0"/>
    <n v="0"/>
    <n v="0"/>
    <n v="0"/>
    <s v=""/>
    <n v="259200"/>
    <n v="0"/>
    <n v="0"/>
  </r>
  <r>
    <s v="WA"/>
    <x v="18"/>
    <d v="2021-03-01T00:00:00"/>
    <s v="Vaccin"/>
    <n v="1"/>
    <n v="117600"/>
    <s v="XE530"/>
    <d v="2023-07-31T00:00:00"/>
    <n v="0"/>
    <n v="0"/>
    <d v="2023-03-23T00:00:00"/>
    <x v="1"/>
    <s v="AVAT"/>
    <d v="2021-12-08T00:00:00"/>
    <n v="0"/>
    <n v="0"/>
    <m/>
    <n v="4263870"/>
    <n v="4263870"/>
    <n v="22384226"/>
    <d v="2021-12-08T00:00:00"/>
    <d v="2021-08-07T00:00:00"/>
    <d v="2021-02-24T00:00:00"/>
    <d v="2023-01-11T00:00:00"/>
    <n v="523"/>
    <n v="400"/>
    <n v="8153"/>
    <n v="471"/>
    <n v="250"/>
    <n v="131"/>
    <n v="0"/>
    <n v="0"/>
    <n v="0"/>
    <n v="0"/>
    <s v=""/>
    <n v="117600"/>
    <n v="0"/>
    <n v="0"/>
  </r>
  <r>
    <s v="WA"/>
    <x v="18"/>
    <d v="2021-03-01T00:00:00"/>
    <s v="Vaccin"/>
    <n v="1"/>
    <n v="950400"/>
    <s v="XE533"/>
    <d v="2023-07-31T00:00:00"/>
    <n v="0"/>
    <n v="0"/>
    <d v="2023-03-23T00:00:00"/>
    <x v="1"/>
    <s v="AVAT"/>
    <d v="2021-11-22T00:00:00"/>
    <n v="0"/>
    <n v="0"/>
    <m/>
    <n v="4263870"/>
    <n v="4263870"/>
    <n v="22384226"/>
    <d v="2021-11-22T00:00:00"/>
    <d v="2021-08-07T00:00:00"/>
    <d v="2021-02-24T00:00:00"/>
    <d v="2023-01-11T00:00:00"/>
    <n v="523"/>
    <n v="416"/>
    <n v="8153"/>
    <n v="487"/>
    <n v="1952"/>
    <n v="131"/>
    <n v="0"/>
    <n v="0"/>
    <n v="0"/>
    <n v="0"/>
    <s v=""/>
    <n v="950400"/>
    <n v="0"/>
    <n v="0"/>
  </r>
  <r>
    <s v="WA"/>
    <x v="18"/>
    <d v="2021-03-01T00:00:00"/>
    <s v="Vaccin"/>
    <n v="1"/>
    <n v="122400"/>
    <s v="XE534"/>
    <d v="2023-07-31T00:00:00"/>
    <n v="0"/>
    <n v="0"/>
    <d v="2023-03-23T00:00:00"/>
    <x v="1"/>
    <s v="AVAT"/>
    <d v="2021-12-08T00:00:00"/>
    <n v="0"/>
    <n v="0"/>
    <m/>
    <n v="4263870"/>
    <n v="4263870"/>
    <n v="22384226"/>
    <d v="2021-12-08T00:00:00"/>
    <d v="2021-08-07T00:00:00"/>
    <d v="2021-02-24T00:00:00"/>
    <d v="2023-01-11T00:00:00"/>
    <n v="523"/>
    <n v="400"/>
    <n v="8153"/>
    <n v="471"/>
    <n v="260"/>
    <n v="131"/>
    <n v="0"/>
    <n v="0"/>
    <n v="0"/>
    <n v="0"/>
    <s v=""/>
    <n v="122400"/>
    <n v="0"/>
    <n v="0"/>
  </r>
  <r>
    <s v="WA"/>
    <x v="18"/>
    <d v="2021-03-01T00:00:00"/>
    <s v="Vaccin"/>
    <n v="1"/>
    <n v="232800"/>
    <s v="XE534"/>
    <d v="2023-07-31T00:00:00"/>
    <n v="232800"/>
    <n v="0"/>
    <d v="2023-03-23T00:00:00"/>
    <x v="1"/>
    <s v="AVAT"/>
    <d v="2021-12-13T00:00:00"/>
    <n v="0"/>
    <n v="0"/>
    <m/>
    <n v="4263870"/>
    <n v="4263870"/>
    <n v="22384226"/>
    <d v="2021-12-13T00:00:00"/>
    <d v="2021-08-07T00:00:00"/>
    <d v="2021-02-24T00:00:00"/>
    <d v="2023-01-11T00:00:00"/>
    <n v="523"/>
    <n v="395"/>
    <n v="8153"/>
    <n v="466"/>
    <n v="0"/>
    <n v="131"/>
    <n v="0"/>
    <n v="0"/>
    <n v="232800"/>
    <n v="1778"/>
    <n v="1"/>
    <n v="0"/>
    <n v="0"/>
    <n v="0"/>
  </r>
  <r>
    <s v="WA"/>
    <x v="18"/>
    <d v="2021-03-01T00:00:00"/>
    <s v="Vaccin"/>
    <n v="1"/>
    <n v="117600"/>
    <s v="XE559"/>
    <d v="2023-07-31T00:00:00"/>
    <n v="0"/>
    <n v="0"/>
    <d v="2023-03-23T00:00:00"/>
    <x v="1"/>
    <s v="AVAT"/>
    <d v="2021-12-08T00:00:00"/>
    <n v="0"/>
    <n v="0"/>
    <m/>
    <n v="4263870"/>
    <n v="4263870"/>
    <n v="22384226"/>
    <d v="2021-12-08T00:00:00"/>
    <d v="2021-08-07T00:00:00"/>
    <d v="2021-02-24T00:00:00"/>
    <d v="2023-01-11T00:00:00"/>
    <n v="523"/>
    <n v="400"/>
    <n v="8153"/>
    <n v="471"/>
    <n v="250"/>
    <n v="131"/>
    <n v="0"/>
    <n v="0"/>
    <n v="0"/>
    <n v="0"/>
    <s v=""/>
    <n v="117600"/>
    <n v="0"/>
    <n v="0"/>
  </r>
  <r>
    <s v="WA"/>
    <x v="18"/>
    <d v="2021-03-01T00:00:00"/>
    <s v="Vaccin"/>
    <n v="1"/>
    <n v="283200"/>
    <s v="XE560"/>
    <d v="2023-07-31T00:00:00"/>
    <n v="0"/>
    <n v="0"/>
    <d v="2023-03-23T00:00:00"/>
    <x v="1"/>
    <s v="AVAT"/>
    <d v="2021-12-08T00:00:00"/>
    <n v="0"/>
    <n v="0"/>
    <m/>
    <n v="4263870"/>
    <n v="4263870"/>
    <n v="22384226"/>
    <d v="2021-12-08T00:00:00"/>
    <d v="2021-08-07T00:00:00"/>
    <d v="2021-02-24T00:00:00"/>
    <d v="2023-01-11T00:00:00"/>
    <n v="523"/>
    <n v="400"/>
    <n v="8153"/>
    <n v="471"/>
    <n v="602"/>
    <n v="131"/>
    <n v="0"/>
    <n v="0"/>
    <n v="0"/>
    <n v="0"/>
    <s v=""/>
    <n v="283200"/>
    <n v="0"/>
    <n v="0"/>
  </r>
  <r>
    <s v="WA"/>
    <x v="18"/>
    <d v="2021-03-01T00:00:00"/>
    <s v="Vaccin"/>
    <n v="1"/>
    <n v="266400"/>
    <s v="XE478"/>
    <d v="2023-06-30T00:00:00"/>
    <n v="0"/>
    <n v="0"/>
    <d v="2023-03-23T00:00:00"/>
    <x v="1"/>
    <s v="AVAT"/>
    <d v="2021-10-26T00:00:00"/>
    <n v="0"/>
    <n v="0"/>
    <m/>
    <n v="4263870"/>
    <n v="4263870"/>
    <n v="22384226"/>
    <d v="2021-10-26T00:00:00"/>
    <d v="2021-08-07T00:00:00"/>
    <d v="2021-02-24T00:00:00"/>
    <d v="2023-01-11T00:00:00"/>
    <n v="523"/>
    <n v="443"/>
    <n v="8153"/>
    <n v="514"/>
    <n v="519"/>
    <n v="100"/>
    <n v="0"/>
    <n v="0"/>
    <n v="0"/>
    <n v="0"/>
    <s v=""/>
    <n v="266400"/>
    <n v="0"/>
    <n v="0"/>
  </r>
  <r>
    <s v="WA"/>
    <x v="18"/>
    <d v="2021-03-01T00:00:00"/>
    <s v="Vaccin"/>
    <n v="1"/>
    <n v="489600"/>
    <s v="XE481"/>
    <d v="2023-06-30T00:00:00"/>
    <n v="0"/>
    <n v="0"/>
    <d v="2023-03-23T00:00:00"/>
    <x v="1"/>
    <s v="AVAT"/>
    <d v="2021-10-26T00:00:00"/>
    <n v="0"/>
    <n v="0"/>
    <m/>
    <n v="4263870"/>
    <n v="4263870"/>
    <n v="22384226"/>
    <d v="2021-10-26T00:00:00"/>
    <d v="2021-08-07T00:00:00"/>
    <d v="2021-02-24T00:00:00"/>
    <d v="2023-01-11T00:00:00"/>
    <n v="523"/>
    <n v="443"/>
    <n v="8153"/>
    <n v="514"/>
    <n v="953"/>
    <n v="100"/>
    <n v="0"/>
    <n v="0"/>
    <n v="0"/>
    <n v="0"/>
    <s v=""/>
    <n v="489600"/>
    <n v="0"/>
    <n v="0"/>
  </r>
  <r>
    <s v="WA"/>
    <x v="18"/>
    <d v="2021-03-01T00:00:00"/>
    <s v="Vaccin"/>
    <n v="1"/>
    <n v="177600"/>
    <s v="XE427"/>
    <d v="2023-05-31T00:00:00"/>
    <n v="0"/>
    <n v="0"/>
    <d v="2023-03-23T00:00:00"/>
    <x v="1"/>
    <s v="AVAT"/>
    <d v="2021-08-07T00:00:00"/>
    <n v="0"/>
    <n v="0"/>
    <m/>
    <n v="4263870"/>
    <n v="4263870"/>
    <n v="22384226"/>
    <d v="2021-08-07T00:00:00"/>
    <d v="2021-08-07T00:00:00"/>
    <d v="2021-02-24T00:00:00"/>
    <d v="2023-01-11T00:00:00"/>
    <n v="523"/>
    <n v="523"/>
    <n v="8153"/>
    <n v="594"/>
    <n v="299"/>
    <n v="70"/>
    <n v="0"/>
    <n v="0"/>
    <n v="0"/>
    <n v="0"/>
    <s v=""/>
    <n v="177600"/>
    <n v="0"/>
    <n v="0"/>
  </r>
  <r>
    <s v="WA"/>
    <x v="18"/>
    <d v="2021-03-01T00:00:00"/>
    <s v="Vaccin"/>
    <n v="1"/>
    <n v="244800"/>
    <s v="XE437"/>
    <d v="2023-05-31T00:00:00"/>
    <n v="0"/>
    <n v="0"/>
    <d v="2023-03-23T00:00:00"/>
    <x v="1"/>
    <s v="AVAT"/>
    <d v="2021-09-02T00:00:00"/>
    <n v="0"/>
    <n v="0"/>
    <m/>
    <n v="4263870"/>
    <n v="4263870"/>
    <n v="22384226"/>
    <d v="2021-09-02T00:00:00"/>
    <d v="2021-08-07T00:00:00"/>
    <d v="2021-02-24T00:00:00"/>
    <d v="2023-01-11T00:00:00"/>
    <n v="523"/>
    <n v="497"/>
    <n v="8153"/>
    <n v="568"/>
    <n v="431"/>
    <n v="70"/>
    <n v="0"/>
    <n v="0"/>
    <n v="0"/>
    <n v="0"/>
    <s v=""/>
    <n v="244800"/>
    <n v="0"/>
    <n v="0"/>
  </r>
  <r>
    <s v="WA"/>
    <x v="18"/>
    <d v="2021-03-01T00:00:00"/>
    <s v="Vaccin"/>
    <n v="1"/>
    <n v="50"/>
    <s v="XE389"/>
    <d v="2023-04-30T00:00:00"/>
    <n v="0"/>
    <n v="0"/>
    <d v="2023-03-23T00:00:00"/>
    <x v="1"/>
    <s v="Bilateral"/>
    <d v="2021-08-19T00:00:00"/>
    <n v="0"/>
    <n v="0"/>
    <m/>
    <n v="4263870"/>
    <n v="6491593"/>
    <n v="22384226"/>
    <d v="2021-08-19T00:00:00"/>
    <d v="2021-08-07T00:00:00"/>
    <d v="2021-02-24T00:00:00"/>
    <d v="2023-01-11T00:00:00"/>
    <n v="523"/>
    <n v="511"/>
    <n v="8153"/>
    <n v="582"/>
    <n v="1"/>
    <n v="39"/>
    <n v="0"/>
    <n v="0"/>
    <n v="0"/>
    <n v="0"/>
    <s v=""/>
    <n v="50"/>
    <n v="0"/>
    <n v="0"/>
  </r>
  <r>
    <s v="WA"/>
    <x v="18"/>
    <d v="2021-03-01T00:00:00"/>
    <s v="Vaccin"/>
    <n v="1"/>
    <n v="590400"/>
    <s v="215D21A"/>
    <d v="2022-05-23T00:00:00"/>
    <n v="0"/>
    <n v="0"/>
    <d v="2023-03-23T00:00:00"/>
    <x v="1"/>
    <s v="COVAX"/>
    <d v="2021-12-08T00:00:00"/>
    <n v="0"/>
    <n v="0"/>
    <m/>
    <n v="4263870"/>
    <n v="11610395"/>
    <n v="22384226"/>
    <d v="2021-12-08T00:00:00"/>
    <d v="2021-08-07T00:00:00"/>
    <d v="2021-02-24T00:00:00"/>
    <d v="2023-01-11T00:00:00"/>
    <n v="523"/>
    <n v="400"/>
    <n v="8153"/>
    <n v="471"/>
    <n v="1254"/>
    <s v=""/>
    <n v="0"/>
    <n v="0"/>
    <n v="0"/>
    <s v=""/>
    <s v=""/>
    <n v="590400"/>
    <n v="0"/>
    <n v="0"/>
  </r>
  <r>
    <s v="WA"/>
    <x v="18"/>
    <d v="2021-03-01T00:00:00"/>
    <s v="Vaccin"/>
    <n v="1"/>
    <n v="417600"/>
    <s v="217D21A"/>
    <d v="2022-05-23T00:00:00"/>
    <n v="0"/>
    <n v="0"/>
    <d v="2023-03-23T00:00:00"/>
    <x v="1"/>
    <s v="COVAX"/>
    <d v="2021-12-08T00:00:00"/>
    <n v="0"/>
    <n v="0"/>
    <m/>
    <n v="4263870"/>
    <n v="11610395"/>
    <n v="22384226"/>
    <d v="2021-12-08T00:00:00"/>
    <d v="2021-08-07T00:00:00"/>
    <d v="2021-02-24T00:00:00"/>
    <d v="2023-01-11T00:00:00"/>
    <n v="523"/>
    <n v="400"/>
    <n v="8153"/>
    <n v="471"/>
    <n v="887"/>
    <s v=""/>
    <n v="0"/>
    <n v="0"/>
    <n v="0"/>
    <s v=""/>
    <s v=""/>
    <n v="417600"/>
    <n v="0"/>
    <n v="0"/>
  </r>
  <r>
    <s v="WA"/>
    <x v="18"/>
    <d v="2021-03-01T00:00:00"/>
    <s v="Vaccin"/>
    <n v="10"/>
    <n v="506660"/>
    <n v="939901"/>
    <d v="2022-01-15T00:00:00"/>
    <n v="0"/>
    <n v="0"/>
    <d v="2023-03-23T00:00:00"/>
    <x v="5"/>
    <s v="COVAX"/>
    <d v="2021-09-04T00:00:00"/>
    <n v="0"/>
    <n v="0"/>
    <m/>
    <n v="1065357"/>
    <n v="11610395"/>
    <n v="22384226"/>
    <d v="2021-09-04T00:00:00"/>
    <d v="2021-09-04T00:00:00"/>
    <d v="2021-02-24T00:00:00"/>
    <d v="2023-01-11T00:00:00"/>
    <n v="495"/>
    <n v="495"/>
    <n v="2153"/>
    <n v="566"/>
    <n v="896"/>
    <s v=""/>
    <n v="0"/>
    <n v="0"/>
    <n v="0"/>
    <s v=""/>
    <s v=""/>
    <n v="506660"/>
    <n v="0"/>
    <n v="0"/>
  </r>
  <r>
    <s v="WA"/>
    <x v="18"/>
    <d v="2021-03-01T00:00:00"/>
    <s v="Vaccin"/>
    <n v="10"/>
    <n v="80220"/>
    <s v="057E21A"/>
    <d v="2022-01-09T00:00:00"/>
    <n v="0"/>
    <n v="0"/>
    <d v="2023-03-23T00:00:00"/>
    <x v="5"/>
    <s v="COVAX"/>
    <d v="2021-09-04T00:00:00"/>
    <n v="0"/>
    <n v="0"/>
    <m/>
    <n v="1065357"/>
    <n v="11610395"/>
    <n v="22384226"/>
    <d v="2021-09-04T00:00:00"/>
    <d v="2021-09-04T00:00:00"/>
    <d v="2021-02-24T00:00:00"/>
    <d v="2023-01-11T00:00:00"/>
    <n v="495"/>
    <n v="495"/>
    <n v="2153"/>
    <n v="566"/>
    <n v="142"/>
    <s v=""/>
    <n v="0"/>
    <n v="0"/>
    <n v="0"/>
    <s v=""/>
    <s v=""/>
    <n v="80220"/>
    <n v="0"/>
    <n v="0"/>
  </r>
  <r>
    <s v="WA"/>
    <x v="18"/>
    <d v="2021-03-01T00:00:00"/>
    <s v="Vaccin"/>
    <n v="10"/>
    <n v="147560"/>
    <s v="048E21A"/>
    <d v="2022-01-07T00:00:00"/>
    <n v="0"/>
    <n v="0"/>
    <d v="2023-03-23T00:00:00"/>
    <x v="5"/>
    <s v="COVAX"/>
    <d v="2021-09-04T00:00:00"/>
    <n v="0"/>
    <n v="0"/>
    <m/>
    <n v="1065357"/>
    <n v="11610395"/>
    <n v="22384226"/>
    <d v="2021-09-04T00:00:00"/>
    <d v="2021-09-04T00:00:00"/>
    <d v="2021-02-24T00:00:00"/>
    <d v="2023-01-11T00:00:00"/>
    <n v="495"/>
    <n v="495"/>
    <n v="2153"/>
    <n v="566"/>
    <n v="261"/>
    <s v=""/>
    <n v="0"/>
    <n v="0"/>
    <n v="0"/>
    <s v=""/>
    <s v=""/>
    <n v="147560"/>
    <n v="0"/>
    <n v="0"/>
  </r>
  <r>
    <s v="WA"/>
    <x v="18"/>
    <d v="2021-03-01T00:00:00"/>
    <s v="Vaccin"/>
    <n v="10"/>
    <n v="280"/>
    <s v="055E21A"/>
    <d v="2022-01-06T00:00:00"/>
    <n v="0"/>
    <n v="0"/>
    <d v="2023-03-23T00:00:00"/>
    <x v="5"/>
    <s v="COVAX"/>
    <d v="2021-09-04T00:00:00"/>
    <n v="0"/>
    <n v="0"/>
    <m/>
    <n v="1065357"/>
    <n v="11610395"/>
    <n v="22384226"/>
    <d v="2021-09-04T00:00:00"/>
    <d v="2021-09-04T00:00:00"/>
    <d v="2021-02-24T00:00:00"/>
    <d v="2023-01-11T00:00:00"/>
    <n v="495"/>
    <n v="495"/>
    <n v="2153"/>
    <n v="566"/>
    <n v="1"/>
    <s v=""/>
    <n v="0"/>
    <n v="0"/>
    <n v="0"/>
    <s v=""/>
    <s v=""/>
    <n v="280"/>
    <n v="0"/>
    <n v="0"/>
  </r>
  <r>
    <s v="WA"/>
    <x v="18"/>
    <d v="2021-03-01T00:00:00"/>
    <s v="Vaccin"/>
    <n v="6"/>
    <n v="198900"/>
    <s v="FW2897"/>
    <d v="2023-04-30T00:00:00"/>
    <n v="0"/>
    <n v="0"/>
    <d v="2023-03-23T00:00:00"/>
    <x v="6"/>
    <s v="Bilateral"/>
    <d v="2022-07-08T00:00:00"/>
    <n v="0"/>
    <n v="0"/>
    <m/>
    <n v="6491593"/>
    <n v="6491593"/>
    <n v="22384226"/>
    <d v="2022-07-08T00:00:00"/>
    <d v="2021-10-08T00:00:00"/>
    <d v="2021-02-24T00:00:00"/>
    <d v="2023-01-11T00:00:00"/>
    <n v="461"/>
    <n v="188"/>
    <n v="14082"/>
    <n v="259"/>
    <n v="768"/>
    <n v="39"/>
    <n v="0"/>
    <n v="0"/>
    <n v="0"/>
    <n v="0"/>
    <s v=""/>
    <n v="198900"/>
    <n v="0"/>
    <n v="0"/>
  </r>
  <r>
    <s v="WA"/>
    <x v="18"/>
    <d v="2021-03-01T00:00:00"/>
    <s v="Vaccin"/>
    <n v="6"/>
    <n v="198900"/>
    <s v="FW2897"/>
    <d v="2023-04-30T00:00:00"/>
    <n v="0"/>
    <n v="0"/>
    <d v="2023-03-23T00:00:00"/>
    <x v="6"/>
    <s v="Bilateral"/>
    <d v="2022-07-09T00:00:00"/>
    <n v="0"/>
    <n v="0"/>
    <m/>
    <n v="6491593"/>
    <n v="6491593"/>
    <n v="22384226"/>
    <d v="2022-07-09T00:00:00"/>
    <d v="2021-10-08T00:00:00"/>
    <d v="2021-02-24T00:00:00"/>
    <d v="2023-01-11T00:00:00"/>
    <n v="461"/>
    <n v="187"/>
    <n v="14082"/>
    <n v="258"/>
    <n v="771"/>
    <n v="39"/>
    <n v="0"/>
    <n v="0"/>
    <n v="0"/>
    <n v="0"/>
    <s v=""/>
    <n v="198900"/>
    <n v="0"/>
    <n v="0"/>
  </r>
  <r>
    <s v="WA"/>
    <x v="18"/>
    <d v="2021-03-01T00:00:00"/>
    <s v="Vaccin"/>
    <n v="6"/>
    <n v="198900"/>
    <s v="FW2897"/>
    <d v="2023-04-30T00:00:00"/>
    <n v="0"/>
    <n v="0"/>
    <d v="2023-03-23T00:00:00"/>
    <x v="6"/>
    <s v="Bilateral"/>
    <d v="2022-07-13T00:00:00"/>
    <n v="0"/>
    <n v="0"/>
    <m/>
    <n v="6491593"/>
    <n v="6491593"/>
    <n v="22384226"/>
    <d v="2022-07-13T00:00:00"/>
    <d v="2021-10-08T00:00:00"/>
    <d v="2021-02-24T00:00:00"/>
    <d v="2023-01-11T00:00:00"/>
    <n v="461"/>
    <n v="183"/>
    <n v="14082"/>
    <n v="254"/>
    <n v="784"/>
    <n v="39"/>
    <n v="0"/>
    <n v="0"/>
    <n v="0"/>
    <n v="0"/>
    <s v=""/>
    <n v="198900"/>
    <n v="0"/>
    <n v="0"/>
  </r>
  <r>
    <s v="WA"/>
    <x v="18"/>
    <d v="2021-03-01T00:00:00"/>
    <s v="Vaccin"/>
    <n v="6"/>
    <n v="464490"/>
    <s v="FR4877"/>
    <d v="2022-12-30T00:00:00"/>
    <n v="0"/>
    <n v="0"/>
    <d v="2023-03-23T00:00:00"/>
    <x v="6"/>
    <s v="COVAX"/>
    <d v="2022-06-08T00:00:00"/>
    <n v="0"/>
    <n v="0"/>
    <m/>
    <n v="6491593"/>
    <n v="11610395"/>
    <n v="22384226"/>
    <d v="2022-06-08T00:00:00"/>
    <d v="2021-10-08T00:00:00"/>
    <d v="2021-02-24T00:00:00"/>
    <d v="2023-01-11T00:00:00"/>
    <n v="461"/>
    <n v="218"/>
    <n v="14082"/>
    <n v="289"/>
    <n v="1608"/>
    <s v=""/>
    <n v="0"/>
    <n v="0"/>
    <n v="0"/>
    <s v=""/>
    <s v=""/>
    <n v="464490"/>
    <n v="0"/>
    <n v="0"/>
  </r>
  <r>
    <s v="WA"/>
    <x v="18"/>
    <d v="2021-03-01T00:00:00"/>
    <s v="Vaccin"/>
    <n v="6"/>
    <n v="11700"/>
    <s v="FW2897"/>
    <d v="2022-10-31T00:00:00"/>
    <n v="0"/>
    <n v="0"/>
    <d v="2023-03-23T00:00:00"/>
    <x v="6"/>
    <s v="Bilateral"/>
    <d v="2022-07-01T00:00:00"/>
    <n v="0"/>
    <n v="0"/>
    <m/>
    <n v="6491593"/>
    <n v="6491593"/>
    <n v="22384226"/>
    <d v="2022-07-01T00:00:00"/>
    <d v="2021-10-08T00:00:00"/>
    <d v="2021-02-24T00:00:00"/>
    <d v="2023-01-11T00:00:00"/>
    <n v="461"/>
    <n v="195"/>
    <n v="14082"/>
    <n v="266"/>
    <n v="44"/>
    <s v=""/>
    <n v="0"/>
    <n v="0"/>
    <n v="0"/>
    <s v=""/>
    <s v=""/>
    <n v="11700"/>
    <n v="0"/>
    <n v="0"/>
  </r>
  <r>
    <s v="WA"/>
    <x v="18"/>
    <d v="2021-03-01T00:00:00"/>
    <s v="Vaccin"/>
    <n v="6"/>
    <n v="198900"/>
    <s v="FW2897"/>
    <d v="2022-10-31T00:00:00"/>
    <n v="0"/>
    <n v="0"/>
    <d v="2023-03-23T00:00:00"/>
    <x v="6"/>
    <s v="Bilateral"/>
    <d v="2022-07-02T00:00:00"/>
    <n v="0"/>
    <n v="0"/>
    <m/>
    <n v="6491593"/>
    <n v="6491593"/>
    <n v="22384226"/>
    <d v="2022-07-02T00:00:00"/>
    <d v="2021-10-08T00:00:00"/>
    <d v="2021-02-24T00:00:00"/>
    <d v="2023-01-11T00:00:00"/>
    <n v="461"/>
    <n v="194"/>
    <n v="14082"/>
    <n v="265"/>
    <n v="751"/>
    <s v=""/>
    <n v="0"/>
    <n v="0"/>
    <n v="0"/>
    <s v=""/>
    <s v=""/>
    <n v="198900"/>
    <n v="0"/>
    <n v="0"/>
  </r>
  <r>
    <s v="WA"/>
    <x v="18"/>
    <d v="2021-03-01T00:00:00"/>
    <s v="Vaccin"/>
    <n v="6"/>
    <n v="198900"/>
    <s v="FW2897"/>
    <d v="2022-10-31T00:00:00"/>
    <n v="0"/>
    <n v="0"/>
    <d v="2023-03-23T00:00:00"/>
    <x v="6"/>
    <s v="Bilateral"/>
    <d v="2022-07-05T00:00:00"/>
    <n v="0"/>
    <n v="0"/>
    <m/>
    <n v="6491593"/>
    <n v="6491593"/>
    <n v="22384226"/>
    <d v="2022-07-05T00:00:00"/>
    <d v="2021-10-08T00:00:00"/>
    <d v="2021-02-24T00:00:00"/>
    <d v="2023-01-11T00:00:00"/>
    <n v="461"/>
    <n v="191"/>
    <n v="14082"/>
    <n v="262"/>
    <n v="760"/>
    <s v=""/>
    <n v="0"/>
    <n v="0"/>
    <n v="0"/>
    <s v=""/>
    <s v=""/>
    <n v="198900"/>
    <n v="0"/>
    <n v="0"/>
  </r>
  <r>
    <s v="WA"/>
    <x v="18"/>
    <d v="2021-03-01T00:00:00"/>
    <s v="Vaccin"/>
    <n v="6"/>
    <n v="1301040"/>
    <s v="37090CD"/>
    <d v="2022-09-30T00:00:00"/>
    <n v="0"/>
    <n v="0"/>
    <d v="2023-03-23T00:00:00"/>
    <x v="6"/>
    <s v="COVAX"/>
    <d v="2022-03-26T00:00:00"/>
    <n v="0"/>
    <n v="0"/>
    <m/>
    <n v="6491593"/>
    <n v="11610395"/>
    <n v="22384226"/>
    <d v="2022-03-26T00:00:00"/>
    <d v="2021-10-08T00:00:00"/>
    <d v="2021-02-24T00:00:00"/>
    <d v="2023-01-11T00:00:00"/>
    <n v="461"/>
    <n v="292"/>
    <n v="14082"/>
    <n v="363"/>
    <n v="3585"/>
    <s v=""/>
    <n v="0"/>
    <n v="0"/>
    <n v="0"/>
    <s v=""/>
    <s v=""/>
    <n v="1301040"/>
    <n v="0"/>
    <n v="0"/>
  </r>
  <r>
    <s v="WA"/>
    <x v="18"/>
    <d v="2021-03-01T00:00:00"/>
    <s v="Vaccin"/>
    <n v="6"/>
    <n v="389610"/>
    <s v="FR2452"/>
    <d v="2022-09-30T00:00:00"/>
    <n v="0"/>
    <n v="0"/>
    <d v="2023-03-23T00:00:00"/>
    <x v="6"/>
    <s v="COVAX"/>
    <d v="2022-02-06T00:00:00"/>
    <n v="0"/>
    <n v="0"/>
    <m/>
    <n v="6491593"/>
    <n v="11610395"/>
    <n v="22384226"/>
    <d v="2022-02-06T00:00:00"/>
    <d v="2021-10-08T00:00:00"/>
    <d v="2021-02-24T00:00:00"/>
    <d v="2023-01-11T00:00:00"/>
    <n v="461"/>
    <n v="340"/>
    <n v="14082"/>
    <n v="411"/>
    <n v="948"/>
    <s v=""/>
    <n v="0"/>
    <n v="0"/>
    <n v="0"/>
    <s v=""/>
    <s v=""/>
    <n v="389610"/>
    <n v="0"/>
    <n v="0"/>
  </r>
  <r>
    <s v="WA"/>
    <x v="18"/>
    <d v="2021-03-01T00:00:00"/>
    <s v="Vaccin"/>
    <n v="6"/>
    <n v="698490"/>
    <s v="FR4875"/>
    <d v="2022-09-30T00:00:00"/>
    <n v="0"/>
    <n v="0"/>
    <d v="2023-03-23T00:00:00"/>
    <x v="6"/>
    <s v="COVAX"/>
    <d v="2022-04-27T00:00:00"/>
    <n v="0"/>
    <n v="0"/>
    <m/>
    <n v="6491593"/>
    <n v="11610395"/>
    <n v="22384226"/>
    <d v="2022-04-27T00:00:00"/>
    <d v="2021-10-08T00:00:00"/>
    <d v="2021-02-24T00:00:00"/>
    <d v="2023-01-11T00:00:00"/>
    <n v="461"/>
    <n v="260"/>
    <n v="14082"/>
    <n v="331"/>
    <n v="2111"/>
    <s v=""/>
    <n v="0"/>
    <n v="0"/>
    <n v="0"/>
    <s v=""/>
    <s v=""/>
    <n v="698490"/>
    <n v="0"/>
    <n v="0"/>
  </r>
  <r>
    <s v="WA"/>
    <x v="18"/>
    <d v="2021-03-01T00:00:00"/>
    <s v="Vaccin"/>
    <n v="6"/>
    <n v="1301040"/>
    <s v="FR4875"/>
    <d v="2022-09-30T00:00:00"/>
    <n v="0"/>
    <n v="0"/>
    <d v="2023-03-23T00:00:00"/>
    <x v="6"/>
    <s v="COVAX"/>
    <d v="2022-04-30T00:00:00"/>
    <n v="0"/>
    <n v="0"/>
    <m/>
    <n v="6491593"/>
    <n v="11610395"/>
    <n v="22384226"/>
    <d v="2022-04-30T00:00:00"/>
    <d v="2021-10-08T00:00:00"/>
    <d v="2021-02-24T00:00:00"/>
    <d v="2023-01-11T00:00:00"/>
    <n v="461"/>
    <n v="257"/>
    <n v="14082"/>
    <n v="328"/>
    <n v="3967"/>
    <s v=""/>
    <n v="0"/>
    <n v="0"/>
    <n v="0"/>
    <s v=""/>
    <s v=""/>
    <n v="1301040"/>
    <n v="0"/>
    <n v="0"/>
  </r>
  <r>
    <s v="WA"/>
    <x v="18"/>
    <d v="2021-03-01T00:00:00"/>
    <s v="Vaccin"/>
    <n v="6"/>
    <n v="698490"/>
    <s v="FT5334"/>
    <d v="2022-09-30T00:00:00"/>
    <n v="0"/>
    <n v="0"/>
    <d v="2023-03-23T00:00:00"/>
    <x v="6"/>
    <s v="COVAX"/>
    <d v="2022-03-23T00:00:00"/>
    <n v="0"/>
    <n v="0"/>
    <m/>
    <n v="6491593"/>
    <n v="11610395"/>
    <n v="22384226"/>
    <d v="2022-03-23T00:00:00"/>
    <d v="2021-10-08T00:00:00"/>
    <d v="2021-02-24T00:00:00"/>
    <d v="2023-01-11T00:00:00"/>
    <n v="461"/>
    <n v="295"/>
    <n v="14082"/>
    <n v="366"/>
    <n v="1909"/>
    <s v=""/>
    <n v="0"/>
    <n v="0"/>
    <n v="0"/>
    <s v=""/>
    <s v=""/>
    <n v="698490"/>
    <n v="0"/>
    <n v="0"/>
  </r>
  <r>
    <s v="WA"/>
    <x v="18"/>
    <d v="2021-03-01T00:00:00"/>
    <s v="Vaccin"/>
    <n v="6"/>
    <n v="175500"/>
    <s v="FR2447"/>
    <d v="2022-08-31T00:00:00"/>
    <n v="0"/>
    <n v="0"/>
    <d v="2023-03-23T00:00:00"/>
    <x v="6"/>
    <s v="COVAX"/>
    <d v="2022-02-06T00:00:00"/>
    <n v="0"/>
    <n v="0"/>
    <m/>
    <n v="6491593"/>
    <n v="11610395"/>
    <n v="22384226"/>
    <d v="2022-02-06T00:00:00"/>
    <d v="2021-10-08T00:00:00"/>
    <d v="2021-02-24T00:00:00"/>
    <d v="2023-01-11T00:00:00"/>
    <n v="461"/>
    <n v="340"/>
    <n v="14082"/>
    <n v="411"/>
    <n v="428"/>
    <s v=""/>
    <n v="0"/>
    <n v="0"/>
    <n v="0"/>
    <s v=""/>
    <s v=""/>
    <n v="175500"/>
    <n v="0"/>
    <n v="0"/>
  </r>
  <r>
    <s v="WA"/>
    <x v="18"/>
    <d v="2021-03-01T00:00:00"/>
    <s v="Vaccin"/>
    <n v="6"/>
    <n v="599040"/>
    <s v="FM2959"/>
    <d v="2022-07-31T00:00:00"/>
    <n v="0"/>
    <n v="0"/>
    <d v="2023-03-23T00:00:00"/>
    <x v="6"/>
    <s v="COVAX"/>
    <d v="2021-12-24T00:00:00"/>
    <n v="0"/>
    <n v="0"/>
    <m/>
    <n v="6491593"/>
    <n v="11610395"/>
    <n v="22384226"/>
    <d v="2021-12-24T00:00:00"/>
    <d v="2021-10-08T00:00:00"/>
    <d v="2021-02-24T00:00:00"/>
    <d v="2023-01-11T00:00:00"/>
    <n v="461"/>
    <n v="384"/>
    <n v="14082"/>
    <n v="455"/>
    <n v="1317"/>
    <s v=""/>
    <n v="0"/>
    <n v="0"/>
    <n v="0"/>
    <s v=""/>
    <s v=""/>
    <n v="599040"/>
    <n v="0"/>
    <n v="0"/>
  </r>
  <r>
    <s v="WA"/>
    <x v="18"/>
    <d v="2021-03-01T00:00:00"/>
    <s v="Vaccin"/>
    <n v="6"/>
    <n v="1557270"/>
    <s v="34005BD"/>
    <d v="2022-06-30T00:00:00"/>
    <n v="0"/>
    <n v="0"/>
    <d v="2023-03-23T00:00:00"/>
    <x v="6"/>
    <s v="COVAX"/>
    <d v="2021-11-22T00:00:00"/>
    <n v="0"/>
    <n v="0"/>
    <m/>
    <n v="6491593"/>
    <n v="11610395"/>
    <n v="22384226"/>
    <d v="2021-11-22T00:00:00"/>
    <d v="2021-10-08T00:00:00"/>
    <d v="2021-02-24T00:00:00"/>
    <d v="2023-01-11T00:00:00"/>
    <n v="461"/>
    <n v="416"/>
    <n v="14082"/>
    <n v="487"/>
    <n v="3198"/>
    <s v=""/>
    <n v="0"/>
    <n v="0"/>
    <n v="0"/>
    <s v=""/>
    <s v=""/>
    <n v="1557270"/>
    <n v="0"/>
    <n v="0"/>
  </r>
  <r>
    <s v="WA"/>
    <x v="18"/>
    <d v="2021-03-01T00:00:00"/>
    <s v="Vaccin"/>
    <n v="6"/>
    <n v="1137240"/>
    <s v="34020BD"/>
    <d v="2022-06-30T00:00:00"/>
    <n v="0"/>
    <n v="0"/>
    <d v="2023-03-23T00:00:00"/>
    <x v="6"/>
    <s v="COVAX"/>
    <d v="2021-12-24T00:00:00"/>
    <n v="0"/>
    <n v="0"/>
    <m/>
    <n v="6491593"/>
    <n v="11610395"/>
    <n v="22384226"/>
    <d v="2021-12-24T00:00:00"/>
    <d v="2021-10-08T00:00:00"/>
    <d v="2021-02-24T00:00:00"/>
    <d v="2023-01-11T00:00:00"/>
    <n v="461"/>
    <n v="384"/>
    <n v="14082"/>
    <n v="455"/>
    <n v="2500"/>
    <s v=""/>
    <n v="0"/>
    <n v="0"/>
    <n v="0"/>
    <s v=""/>
    <s v=""/>
    <n v="1137240"/>
    <n v="0"/>
    <n v="0"/>
  </r>
  <r>
    <s v="WA"/>
    <x v="18"/>
    <d v="2021-03-01T00:00:00"/>
    <s v="Vaccin"/>
    <n v="6"/>
    <n v="24"/>
    <s v="FN4071"/>
    <d v="2022-06-30T00:00:00"/>
    <n v="0"/>
    <n v="0"/>
    <d v="2023-03-23T00:00:00"/>
    <x v="6"/>
    <s v="Bilateral"/>
    <d v="2022-03-10T00:00:00"/>
    <n v="0"/>
    <n v="0"/>
    <m/>
    <n v="6491593"/>
    <n v="6491593"/>
    <n v="22384226"/>
    <d v="2022-03-10T00:00:00"/>
    <d v="2021-10-08T00:00:00"/>
    <d v="2021-02-24T00:00:00"/>
    <d v="2023-01-11T00:00:00"/>
    <n v="461"/>
    <n v="308"/>
    <n v="14082"/>
    <n v="379"/>
    <n v="1"/>
    <s v=""/>
    <n v="0"/>
    <n v="0"/>
    <n v="0"/>
    <s v=""/>
    <s v=""/>
    <n v="24"/>
    <n v="0"/>
    <n v="0"/>
  </r>
  <r>
    <s v="WA"/>
    <x v="18"/>
    <d v="2021-03-01T00:00:00"/>
    <s v="Vaccin"/>
    <n v="6"/>
    <n v="24"/>
    <s v="FR5493"/>
    <d v="2022-06-30T00:00:00"/>
    <n v="0"/>
    <n v="0"/>
    <d v="2023-03-23T00:00:00"/>
    <x v="6"/>
    <s v="Bilateral"/>
    <d v="2022-03-10T00:00:00"/>
    <n v="0"/>
    <n v="0"/>
    <m/>
    <n v="6491593"/>
    <n v="6491593"/>
    <n v="22384226"/>
    <d v="2022-03-10T00:00:00"/>
    <d v="2021-10-08T00:00:00"/>
    <d v="2021-02-24T00:00:00"/>
    <d v="2023-01-11T00:00:00"/>
    <n v="461"/>
    <n v="308"/>
    <n v="14082"/>
    <n v="379"/>
    <n v="1"/>
    <s v=""/>
    <n v="0"/>
    <n v="0"/>
    <n v="0"/>
    <s v=""/>
    <s v=""/>
    <n v="24"/>
    <n v="0"/>
    <n v="0"/>
  </r>
  <r>
    <s v="WA"/>
    <x v="18"/>
    <d v="2021-03-01T00:00:00"/>
    <s v="Vaccin"/>
    <n v="6"/>
    <n v="74880"/>
    <s v="33006BD"/>
    <d v="2022-02-28T00:00:00"/>
    <n v="0"/>
    <n v="0"/>
    <d v="2023-03-23T00:00:00"/>
    <x v="6"/>
    <s v="COVAX"/>
    <d v="2021-11-22T00:00:00"/>
    <n v="0"/>
    <n v="0"/>
    <m/>
    <n v="6491593"/>
    <n v="11610395"/>
    <n v="22384226"/>
    <d v="2021-11-22T00:00:00"/>
    <d v="2021-10-08T00:00:00"/>
    <d v="2021-02-24T00:00:00"/>
    <d v="2023-01-11T00:00:00"/>
    <n v="461"/>
    <n v="416"/>
    <n v="14082"/>
    <n v="487"/>
    <n v="154"/>
    <s v=""/>
    <n v="0"/>
    <n v="0"/>
    <n v="0"/>
    <s v=""/>
    <s v=""/>
    <n v="74880"/>
    <n v="0"/>
    <n v="0"/>
  </r>
  <r>
    <s v="WA"/>
    <x v="18"/>
    <d v="2021-03-01T00:00:00"/>
    <s v="Vaccin"/>
    <n v="6"/>
    <n v="104130"/>
    <s v="33010BD"/>
    <d v="2022-02-28T00:00:00"/>
    <n v="0"/>
    <n v="0"/>
    <d v="2023-03-23T00:00:00"/>
    <x v="6"/>
    <s v="COVAX"/>
    <d v="2021-11-22T00:00:00"/>
    <n v="0"/>
    <n v="0"/>
    <m/>
    <n v="6491593"/>
    <n v="11610395"/>
    <n v="22384226"/>
    <d v="2021-11-22T00:00:00"/>
    <d v="2021-10-08T00:00:00"/>
    <d v="2021-02-24T00:00:00"/>
    <d v="2023-01-11T00:00:00"/>
    <n v="461"/>
    <n v="416"/>
    <n v="14082"/>
    <n v="487"/>
    <n v="214"/>
    <s v=""/>
    <n v="0"/>
    <n v="0"/>
    <n v="0"/>
    <s v=""/>
    <s v=""/>
    <n v="104130"/>
    <n v="0"/>
    <n v="0"/>
  </r>
  <r>
    <s v="WA"/>
    <x v="18"/>
    <d v="2021-03-01T00:00:00"/>
    <s v="Vaccin"/>
    <n v="6"/>
    <n v="1330290"/>
    <s v="32155BA"/>
    <d v="2022-01-31T00:00:00"/>
    <n v="0"/>
    <n v="0"/>
    <d v="2023-03-23T00:00:00"/>
    <x v="6"/>
    <s v="COVAX"/>
    <d v="2021-10-08T00:00:00"/>
    <n v="0"/>
    <n v="0"/>
    <m/>
    <n v="6491593"/>
    <n v="11610395"/>
    <n v="22384226"/>
    <d v="2021-10-08T00:00:00"/>
    <d v="2021-10-08T00:00:00"/>
    <d v="2021-02-24T00:00:00"/>
    <d v="2023-01-11T00:00:00"/>
    <n v="461"/>
    <n v="461"/>
    <n v="14082"/>
    <n v="532"/>
    <n v="2501"/>
    <s v=""/>
    <n v="0"/>
    <n v="0"/>
    <n v="0"/>
    <s v=""/>
    <s v=""/>
    <n v="1330290"/>
    <n v="0"/>
    <n v="0"/>
  </r>
  <r>
    <s v="WA"/>
    <x v="18"/>
    <d v="2021-03-01T00:00:00"/>
    <s v="Vaccin"/>
    <n v="10"/>
    <n v="10000"/>
    <s v="1-100121"/>
    <d v="2021-07-31T00:00:00"/>
    <n v="0"/>
    <n v="1534"/>
    <d v="2023-03-23T00:00:00"/>
    <x v="4"/>
    <s v="Bilateral"/>
    <d v="2021-03-03T00:00:00"/>
    <n v="0"/>
    <n v="0"/>
    <m/>
    <n v="0"/>
    <n v="6491593"/>
    <n v="22384226"/>
    <d v="2021-03-03T00:00:00"/>
    <d v="2021-03-03T00:00:00"/>
    <d v="2021-02-24T00:00:00"/>
    <d v="2023-01-11T00:00:00"/>
    <n v="680"/>
    <n v="680"/>
    <n v="0"/>
    <n v="751"/>
    <n v="12"/>
    <s v=""/>
    <n v="0"/>
    <n v="0"/>
    <n v="0"/>
    <s v=""/>
    <s v=""/>
    <n v="8466"/>
    <n v="8466"/>
    <n v="0"/>
  </r>
  <r>
    <s v="WA"/>
    <x v="18"/>
    <d v="2021-03-01T00:00:00"/>
    <s v="Vaccin"/>
    <n v="10"/>
    <n v="6000"/>
    <s v="11-030121"/>
    <d v="2021-07-31T00:00:00"/>
    <n v="0"/>
    <n v="2000"/>
    <d v="2023-03-23T00:00:00"/>
    <x v="4"/>
    <s v="Bilateral"/>
    <d v="2021-03-04T00:00:00"/>
    <n v="0"/>
    <n v="0"/>
    <m/>
    <n v="0"/>
    <n v="6491593"/>
    <n v="22384226"/>
    <d v="2021-03-04T00:00:00"/>
    <d v="2021-03-03T00:00:00"/>
    <d v="2021-02-24T00:00:00"/>
    <d v="2023-01-11T00:00:00"/>
    <n v="680"/>
    <n v="679"/>
    <n v="0"/>
    <n v="750"/>
    <n v="6"/>
    <s v=""/>
    <n v="0"/>
    <n v="0"/>
    <n v="0"/>
    <s v=""/>
    <s v=""/>
    <n v="4000"/>
    <n v="4000"/>
    <n v="0"/>
  </r>
  <r>
    <s v="WA"/>
    <x v="19"/>
    <d v="2021-03-05T00:00:00"/>
    <s v="Vaccin"/>
    <n v="10"/>
    <n v="194400"/>
    <n v="210438"/>
    <d v="2022-02-28T00:00:00"/>
    <n v="0"/>
    <n v="1000"/>
    <d v="2023-04-14T00:00:00"/>
    <x v="0"/>
    <s v="COVAX"/>
    <d v="2021-12-27T00:00:00"/>
    <n v="0"/>
    <n v="0"/>
    <m/>
    <n v="0"/>
    <n v="0"/>
    <n v="10645240"/>
    <d v="2021-12-27T00:00:00"/>
    <d v="2021-03-26T00:00:00"/>
    <d v="2021-03-03T00:00:00"/>
    <d v="2023-03-27T00:00:00"/>
    <n v="732"/>
    <n v="456"/>
    <n v="0"/>
    <n v="474"/>
    <n v="409"/>
    <s v=""/>
    <n v="0"/>
    <n v="0"/>
    <n v="0"/>
    <s v=""/>
    <s v=""/>
    <n v="193400"/>
    <n v="0"/>
    <n v="0"/>
  </r>
  <r>
    <s v="WA"/>
    <x v="19"/>
    <d v="2021-03-05T00:00:00"/>
    <s v="Vaccin"/>
    <n v="10"/>
    <n v="100800"/>
    <s v="AB0026"/>
    <d v="2021-11-30T00:00:00"/>
    <n v="0"/>
    <n v="0"/>
    <d v="2023-04-14T00:00:00"/>
    <x v="0"/>
    <s v="COVAX"/>
    <d v="2021-10-18T00:00:00"/>
    <n v="0"/>
    <n v="2000"/>
    <s v="Disinfection and landfill"/>
    <n v="0"/>
    <n v="0"/>
    <n v="10645240"/>
    <d v="2021-10-18T00:00:00"/>
    <d v="2021-03-26T00:00:00"/>
    <d v="2021-03-03T00:00:00"/>
    <d v="2023-03-27T00:00:00"/>
    <n v="732"/>
    <n v="526"/>
    <n v="0"/>
    <n v="544"/>
    <n v="182"/>
    <s v=""/>
    <n v="0"/>
    <n v="0"/>
    <n v="0"/>
    <s v=""/>
    <s v=""/>
    <n v="98800"/>
    <n v="0"/>
    <n v="0"/>
  </r>
  <r>
    <s v="WA"/>
    <x v="19"/>
    <d v="2021-03-05T00:00:00"/>
    <s v="Vaccin"/>
    <n v="10"/>
    <n v="74400"/>
    <n v="210159"/>
    <d v="2021-11-01T00:00:00"/>
    <n v="0"/>
    <n v="0"/>
    <d v="2023-04-14T00:00:00"/>
    <x v="0"/>
    <s v="COVAX"/>
    <d v="2021-09-02T00:00:00"/>
    <n v="0"/>
    <n v="2090"/>
    <s v="Disinfection and landfill"/>
    <n v="0"/>
    <n v="0"/>
    <n v="10645240"/>
    <d v="2021-09-02T00:00:00"/>
    <d v="2021-03-26T00:00:00"/>
    <d v="2021-03-03T00:00:00"/>
    <d v="2023-03-27T00:00:00"/>
    <n v="732"/>
    <n v="572"/>
    <n v="0"/>
    <n v="590"/>
    <n v="123"/>
    <s v=""/>
    <n v="0"/>
    <n v="0"/>
    <n v="0"/>
    <s v=""/>
    <s v=""/>
    <n v="72310"/>
    <n v="0"/>
    <n v="0"/>
  </r>
  <r>
    <s v="WA"/>
    <x v="19"/>
    <d v="2021-03-05T00:00:00"/>
    <s v="Vaccin"/>
    <n v="10"/>
    <n v="130560"/>
    <s v="PW40028"/>
    <d v="2021-10-01T00:00:00"/>
    <n v="0"/>
    <n v="0"/>
    <d v="2023-04-14T00:00:00"/>
    <x v="0"/>
    <s v="COVAX"/>
    <d v="2021-08-15T00:00:00"/>
    <n v="0"/>
    <n v="1390"/>
    <s v="Disinfection and landfill"/>
    <n v="0"/>
    <n v="0"/>
    <n v="10645240"/>
    <d v="2021-08-15T00:00:00"/>
    <d v="2021-03-26T00:00:00"/>
    <d v="2021-03-03T00:00:00"/>
    <d v="2023-03-27T00:00:00"/>
    <n v="732"/>
    <n v="590"/>
    <n v="0"/>
    <n v="608"/>
    <n v="213"/>
    <s v=""/>
    <n v="0"/>
    <n v="0"/>
    <n v="0"/>
    <s v=""/>
    <s v=""/>
    <n v="129170"/>
    <n v="0"/>
    <n v="0"/>
  </r>
  <r>
    <s v="WA"/>
    <x v="19"/>
    <d v="2021-03-05T00:00:00"/>
    <s v="Vaccin"/>
    <n v="10"/>
    <n v="194400"/>
    <s v="4121Z015"/>
    <d v="2021-07-29T00:00:00"/>
    <n v="0"/>
    <n v="0"/>
    <d v="2023-04-14T00:00:00"/>
    <x v="0"/>
    <s v="COVAX"/>
    <d v="2021-04-11T00:00:00"/>
    <n v="0"/>
    <n v="1070"/>
    <s v="Disinfection and landfill"/>
    <n v="0"/>
    <n v="0"/>
    <n v="10645240"/>
    <d v="2021-04-11T00:00:00"/>
    <d v="2021-03-26T00:00:00"/>
    <d v="2021-03-03T00:00:00"/>
    <d v="2023-03-27T00:00:00"/>
    <n v="732"/>
    <n v="716"/>
    <n v="0"/>
    <n v="734"/>
    <n v="264"/>
    <s v=""/>
    <n v="0"/>
    <n v="0"/>
    <n v="0"/>
    <s v=""/>
    <s v=""/>
    <n v="193330"/>
    <n v="193330"/>
    <n v="0"/>
  </r>
  <r>
    <s v="WA"/>
    <x v="19"/>
    <d v="2021-03-05T00:00:00"/>
    <s v="Vaccin"/>
    <n v="10"/>
    <n v="69000"/>
    <s v="4120Z004"/>
    <d v="2021-04-13T00:00:00"/>
    <n v="0"/>
    <n v="0"/>
    <d v="2023-04-14T00:00:00"/>
    <x v="0"/>
    <s v="AVAT"/>
    <d v="2021-03-26T00:00:00"/>
    <n v="0"/>
    <n v="48000"/>
    <s v="Disinfection and landfill"/>
    <n v="0"/>
    <n v="0"/>
    <n v="10645240"/>
    <d v="2021-03-26T00:00:00"/>
    <d v="2021-03-26T00:00:00"/>
    <d v="2021-03-03T00:00:00"/>
    <d v="2023-03-27T00:00:00"/>
    <n v="732"/>
    <n v="732"/>
    <n v="0"/>
    <n v="750"/>
    <n v="28"/>
    <s v=""/>
    <n v="0"/>
    <n v="0"/>
    <n v="0"/>
    <s v=""/>
    <s v=""/>
    <n v="21000"/>
    <n v="21000"/>
    <n v="0"/>
  </r>
  <r>
    <s v="WA"/>
    <x v="19"/>
    <d v="2021-03-05T00:00:00"/>
    <s v="Vaccin"/>
    <n v="5"/>
    <n v="513600"/>
    <n v="8000899"/>
    <d v="2023-10-31T00:00:00"/>
    <n v="40050"/>
    <n v="0"/>
    <d v="2023-04-14T00:00:00"/>
    <x v="1"/>
    <s v="COVAX"/>
    <d v="2022-11-15T00:00:00"/>
    <n v="0"/>
    <n v="0"/>
    <m/>
    <n v="0"/>
    <n v="0"/>
    <n v="10645240"/>
    <d v="2022-11-15T00:00:00"/>
    <d v="2021-09-03T00:00:00"/>
    <d v="2021-03-03T00:00:00"/>
    <d v="2023-03-27T00:00:00"/>
    <n v="571"/>
    <n v="133"/>
    <n v="0"/>
    <n v="151"/>
    <n v="3137"/>
    <n v="201"/>
    <n v="0"/>
    <n v="0"/>
    <n v="40050"/>
    <n v="200"/>
    <n v="1"/>
    <n v="473550"/>
    <n v="0"/>
    <n v="0"/>
  </r>
  <r>
    <s v="WA"/>
    <x v="19"/>
    <d v="2021-03-05T00:00:00"/>
    <s v="Vaccin"/>
    <n v="5"/>
    <n v="703200"/>
    <n v="8001090"/>
    <d v="2023-10-31T00:00:00"/>
    <n v="0"/>
    <n v="0"/>
    <d v="2023-04-14T00:00:00"/>
    <x v="1"/>
    <s v="COVAX"/>
    <d v="2022-11-15T00:00:00"/>
    <n v="0"/>
    <n v="0"/>
    <m/>
    <n v="0"/>
    <n v="0"/>
    <n v="10645240"/>
    <d v="2022-11-15T00:00:00"/>
    <d v="2021-09-03T00:00:00"/>
    <d v="2021-03-03T00:00:00"/>
    <d v="2023-03-27T00:00:00"/>
    <n v="571"/>
    <n v="133"/>
    <n v="0"/>
    <n v="151"/>
    <n v="4657"/>
    <n v="201"/>
    <n v="0"/>
    <n v="0"/>
    <n v="0"/>
    <n v="0"/>
    <s v=""/>
    <n v="703200"/>
    <n v="0"/>
    <n v="0"/>
  </r>
  <r>
    <s v="WA"/>
    <x v="19"/>
    <d v="2021-03-05T00:00:00"/>
    <s v="Vaccin"/>
    <n v="5"/>
    <n v="79200"/>
    <s v="217J21A"/>
    <d v="2023-09-30T00:00:00"/>
    <n v="0"/>
    <n v="0"/>
    <d v="2023-04-14T00:00:00"/>
    <x v="1"/>
    <s v="COVAX"/>
    <d v="2022-06-07T00:00:00"/>
    <n v="0"/>
    <n v="0"/>
    <m/>
    <n v="0"/>
    <n v="0"/>
    <n v="10645240"/>
    <d v="2022-06-07T00:00:00"/>
    <d v="2021-09-03T00:00:00"/>
    <d v="2021-03-03T00:00:00"/>
    <d v="2023-03-27T00:00:00"/>
    <n v="571"/>
    <n v="294"/>
    <n v="0"/>
    <n v="312"/>
    <n v="254"/>
    <n v="170"/>
    <n v="0"/>
    <n v="0"/>
    <n v="0"/>
    <n v="0"/>
    <s v=""/>
    <n v="79200"/>
    <n v="0"/>
    <n v="0"/>
  </r>
  <r>
    <s v="WA"/>
    <x v="19"/>
    <d v="2021-03-05T00:00:00"/>
    <s v="Vaccin"/>
    <n v="1"/>
    <n v="496800"/>
    <s v="ACB3308"/>
    <d v="2023-08-31T00:00:00"/>
    <n v="0"/>
    <n v="0"/>
    <d v="2023-04-14T00:00:00"/>
    <x v="1"/>
    <s v="COVAX"/>
    <d v="2021-11-23T00:00:00"/>
    <n v="0"/>
    <n v="0"/>
    <m/>
    <n v="0"/>
    <n v="0"/>
    <n v="10645240"/>
    <d v="2021-11-23T00:00:00"/>
    <d v="2021-09-03T00:00:00"/>
    <d v="2021-03-03T00:00:00"/>
    <d v="2023-03-27T00:00:00"/>
    <n v="571"/>
    <n v="490"/>
    <n v="0"/>
    <n v="508"/>
    <n v="978"/>
    <n v="140"/>
    <n v="0"/>
    <n v="0"/>
    <n v="0"/>
    <n v="0"/>
    <s v=""/>
    <n v="496800"/>
    <n v="0"/>
    <n v="0"/>
  </r>
  <r>
    <s v="WA"/>
    <x v="19"/>
    <d v="2021-03-05T00:00:00"/>
    <s v="Vaccin"/>
    <n v="5"/>
    <n v="297600"/>
    <n v="421400221"/>
    <d v="2023-07-01T00:00:00"/>
    <n v="260900"/>
    <n v="0"/>
    <d v="2023-04-14T00:00:00"/>
    <x v="1"/>
    <s v="COVAX"/>
    <d v="2023-01-31T00:00:00"/>
    <n v="0"/>
    <n v="0"/>
    <m/>
    <n v="0"/>
    <n v="0"/>
    <n v="10645240"/>
    <d v="2023-01-31T00:00:00"/>
    <d v="2021-09-03T00:00:00"/>
    <d v="2021-03-03T00:00:00"/>
    <d v="2023-03-27T00:00:00"/>
    <n v="571"/>
    <n v="56"/>
    <n v="0"/>
    <n v="74"/>
    <n v="496"/>
    <n v="79"/>
    <n v="0"/>
    <n v="0"/>
    <n v="260900"/>
    <n v="3303"/>
    <n v="1"/>
    <n v="36700"/>
    <n v="0"/>
    <n v="0"/>
  </r>
  <r>
    <s v="WA"/>
    <x v="19"/>
    <d v="2021-03-05T00:00:00"/>
    <s v="Vaccin"/>
    <n v="1"/>
    <n v="108000"/>
    <s v="XE437"/>
    <d v="2023-05-30T00:00:00"/>
    <n v="0"/>
    <n v="0"/>
    <d v="2023-04-14T00:00:00"/>
    <x v="1"/>
    <s v="AVAT"/>
    <d v="2021-09-03T00:00:00"/>
    <n v="0"/>
    <n v="0"/>
    <m/>
    <n v="0"/>
    <n v="0"/>
    <n v="10645240"/>
    <d v="2021-09-03T00:00:00"/>
    <d v="2021-09-03T00:00:00"/>
    <d v="2021-03-03T00:00:00"/>
    <d v="2023-03-27T00:00:00"/>
    <n v="571"/>
    <n v="571"/>
    <n v="0"/>
    <n v="589"/>
    <n v="184"/>
    <n v="47"/>
    <n v="0"/>
    <n v="0"/>
    <n v="0"/>
    <n v="0"/>
    <s v=""/>
    <n v="108000"/>
    <n v="0"/>
    <n v="0"/>
  </r>
  <r>
    <s v="WA"/>
    <x v="19"/>
    <d v="2021-03-05T00:00:00"/>
    <s v="Vaccin"/>
    <n v="1"/>
    <n v="336000"/>
    <s v="XE436"/>
    <d v="2023-05-29T00:00:00"/>
    <n v="0"/>
    <n v="0"/>
    <d v="2023-04-14T00:00:00"/>
    <x v="1"/>
    <s v="COVAX"/>
    <d v="2021-09-24T00:00:00"/>
    <n v="0"/>
    <n v="0"/>
    <m/>
    <n v="0"/>
    <n v="0"/>
    <n v="10645240"/>
    <d v="2021-09-24T00:00:00"/>
    <d v="2021-09-03T00:00:00"/>
    <d v="2021-03-03T00:00:00"/>
    <d v="2023-03-27T00:00:00"/>
    <n v="571"/>
    <n v="550"/>
    <n v="0"/>
    <n v="568"/>
    <n v="592"/>
    <n v="46"/>
    <n v="0"/>
    <n v="0"/>
    <n v="0"/>
    <n v="0"/>
    <s v=""/>
    <n v="336000"/>
    <n v="0"/>
    <n v="0"/>
  </r>
  <r>
    <s v="WA"/>
    <x v="19"/>
    <d v="2021-03-05T00:00:00"/>
    <s v="Vaccin"/>
    <n v="1"/>
    <n v="168000"/>
    <s v="219C21-2A"/>
    <d v="2022-02-05T00:00:00"/>
    <n v="0"/>
    <n v="0"/>
    <d v="2023-04-14T00:00:00"/>
    <x v="1"/>
    <s v="COVAX"/>
    <d v="2021-11-14T00:00:00"/>
    <n v="0"/>
    <n v="0"/>
    <m/>
    <n v="0"/>
    <n v="0"/>
    <n v="10645240"/>
    <d v="2021-11-14T00:00:00"/>
    <d v="2021-09-03T00:00:00"/>
    <d v="2021-03-03T00:00:00"/>
    <d v="2023-03-27T00:00:00"/>
    <n v="571"/>
    <n v="499"/>
    <n v="0"/>
    <n v="517"/>
    <n v="325"/>
    <s v=""/>
    <n v="0"/>
    <n v="0"/>
    <n v="0"/>
    <s v=""/>
    <s v=""/>
    <n v="168000"/>
    <n v="0"/>
    <n v="0"/>
  </r>
  <r>
    <s v="WA"/>
    <x v="19"/>
    <d v="2021-03-05T00:00:00"/>
    <s v="Vaccin"/>
    <n v="6"/>
    <n v="186030"/>
    <s v="GA2988"/>
    <d v="2022-11-30T00:00:00"/>
    <n v="0"/>
    <n v="0"/>
    <d v="2023-04-14T00:00:00"/>
    <x v="6"/>
    <s v="COVAX"/>
    <d v="2022-10-10T00:00:00"/>
    <n v="0"/>
    <n v="0"/>
    <m/>
    <n v="0"/>
    <n v="0"/>
    <n v="10645240"/>
    <d v="2022-10-10T00:00:00"/>
    <d v="2021-10-08T00:00:00"/>
    <d v="2021-03-03T00:00:00"/>
    <d v="2023-03-27T00:00:00"/>
    <n v="536"/>
    <n v="169"/>
    <n v="0"/>
    <n v="187"/>
    <n v="995"/>
    <s v=""/>
    <n v="0"/>
    <n v="0"/>
    <n v="0"/>
    <s v=""/>
    <s v=""/>
    <n v="186030"/>
    <n v="0"/>
    <n v="0"/>
  </r>
  <r>
    <s v="WA"/>
    <x v="19"/>
    <d v="2021-03-05T00:00:00"/>
    <s v="Vaccin"/>
    <n v="6"/>
    <n v="310050"/>
    <s v="FR2456"/>
    <d v="2022-09-30T00:00:00"/>
    <n v="0"/>
    <n v="0"/>
    <d v="2023-04-14T00:00:00"/>
    <x v="6"/>
    <s v="COVAX"/>
    <d v="2022-02-21T00:00:00"/>
    <n v="0"/>
    <n v="0"/>
    <m/>
    <n v="0"/>
    <n v="0"/>
    <n v="10645240"/>
    <d v="2022-02-21T00:00:00"/>
    <d v="2021-10-08T00:00:00"/>
    <d v="2021-03-03T00:00:00"/>
    <d v="2023-03-27T00:00:00"/>
    <n v="536"/>
    <n v="400"/>
    <n v="0"/>
    <n v="418"/>
    <n v="742"/>
    <s v=""/>
    <n v="0"/>
    <n v="0"/>
    <n v="0"/>
    <s v=""/>
    <s v=""/>
    <n v="310050"/>
    <n v="0"/>
    <n v="0"/>
  </r>
  <r>
    <s v="WA"/>
    <x v="19"/>
    <d v="2021-03-05T00:00:00"/>
    <s v="Vaccin"/>
    <n v="6"/>
    <n v="601380"/>
    <s v="FR4875"/>
    <d v="2022-09-30T00:00:00"/>
    <n v="0"/>
    <n v="0"/>
    <d v="2023-04-14T00:00:00"/>
    <x v="6"/>
    <s v="COVAX"/>
    <d v="2022-06-05T00:00:00"/>
    <n v="0"/>
    <n v="0"/>
    <m/>
    <n v="0"/>
    <n v="0"/>
    <n v="10645240"/>
    <d v="2022-06-05T00:00:00"/>
    <d v="2021-10-08T00:00:00"/>
    <d v="2021-03-03T00:00:00"/>
    <d v="2023-03-27T00:00:00"/>
    <n v="536"/>
    <n v="296"/>
    <n v="0"/>
    <n v="314"/>
    <n v="1916"/>
    <s v=""/>
    <n v="0"/>
    <n v="0"/>
    <n v="0"/>
    <s v=""/>
    <s v=""/>
    <n v="601380"/>
    <n v="0"/>
    <n v="0"/>
  </r>
  <r>
    <s v="WA"/>
    <x v="19"/>
    <d v="2021-03-05T00:00:00"/>
    <s v="Vaccin"/>
    <n v="6"/>
    <n v="300690"/>
    <s v="FT5336"/>
    <d v="2022-09-30T00:00:00"/>
    <n v="0"/>
    <n v="0"/>
    <d v="2023-04-14T00:00:00"/>
    <x v="6"/>
    <s v="COVAX"/>
    <d v="2022-03-27T00:00:00"/>
    <n v="0"/>
    <n v="0"/>
    <m/>
    <n v="0"/>
    <n v="0"/>
    <n v="10645240"/>
    <d v="2022-03-27T00:00:00"/>
    <d v="2021-10-08T00:00:00"/>
    <d v="2021-03-03T00:00:00"/>
    <d v="2023-03-27T00:00:00"/>
    <n v="536"/>
    <n v="366"/>
    <n v="0"/>
    <n v="384"/>
    <n v="784"/>
    <s v=""/>
    <n v="0"/>
    <n v="0"/>
    <n v="0"/>
    <s v=""/>
    <s v=""/>
    <n v="300690"/>
    <n v="0"/>
    <n v="0"/>
  </r>
  <r>
    <s v="WA"/>
    <x v="19"/>
    <d v="2021-03-05T00:00:00"/>
    <s v="Vaccin"/>
    <n v="6"/>
    <n v="7020"/>
    <s v="35020BD"/>
    <d v="2022-07-31T00:00:00"/>
    <n v="0"/>
    <n v="0"/>
    <d v="2023-04-14T00:00:00"/>
    <x v="6"/>
    <s v="COVAX"/>
    <d v="2022-01-18T00:00:00"/>
    <n v="0"/>
    <n v="0"/>
    <m/>
    <n v="0"/>
    <n v="0"/>
    <n v="10645240"/>
    <d v="2022-01-18T00:00:00"/>
    <d v="2021-10-08T00:00:00"/>
    <d v="2021-03-03T00:00:00"/>
    <d v="2023-03-27T00:00:00"/>
    <n v="536"/>
    <n v="434"/>
    <n v="0"/>
    <n v="452"/>
    <n v="16"/>
    <s v=""/>
    <n v="0"/>
    <n v="0"/>
    <n v="0"/>
    <s v=""/>
    <s v=""/>
    <n v="7020"/>
    <n v="0"/>
    <n v="0"/>
  </r>
  <r>
    <s v="WA"/>
    <x v="19"/>
    <d v="2021-03-05T00:00:00"/>
    <s v="Vaccin"/>
    <n v="6"/>
    <n v="174330"/>
    <s v="34020BD"/>
    <d v="2022-06-30T00:00:00"/>
    <n v="0"/>
    <n v="0"/>
    <d v="2023-04-14T00:00:00"/>
    <x v="6"/>
    <s v="COVAX"/>
    <d v="2022-01-18T00:00:00"/>
    <n v="0"/>
    <n v="0"/>
    <m/>
    <n v="0"/>
    <n v="0"/>
    <n v="10645240"/>
    <d v="2022-01-18T00:00:00"/>
    <d v="2021-10-08T00:00:00"/>
    <d v="2021-03-03T00:00:00"/>
    <d v="2023-03-27T00:00:00"/>
    <n v="536"/>
    <n v="434"/>
    <n v="0"/>
    <n v="452"/>
    <n v="386"/>
    <s v=""/>
    <n v="0"/>
    <n v="0"/>
    <n v="0"/>
    <s v=""/>
    <s v=""/>
    <n v="174330"/>
    <n v="0"/>
    <n v="0"/>
  </r>
  <r>
    <s v="WA"/>
    <x v="19"/>
    <d v="2021-03-05T00:00:00"/>
    <s v="Vaccin"/>
    <n v="6"/>
    <n v="299520"/>
    <s v="FL3206"/>
    <d v="2022-06-30T00:00:00"/>
    <n v="0"/>
    <n v="0"/>
    <d v="2023-04-14T00:00:00"/>
    <x v="6"/>
    <s v="COVAX"/>
    <d v="2021-12-06T00:00:00"/>
    <n v="0"/>
    <n v="0"/>
    <m/>
    <n v="0"/>
    <n v="0"/>
    <n v="10645240"/>
    <d v="2021-12-06T00:00:00"/>
    <d v="2021-10-08T00:00:00"/>
    <d v="2021-03-03T00:00:00"/>
    <d v="2023-03-27T00:00:00"/>
    <n v="536"/>
    <n v="477"/>
    <n v="0"/>
    <n v="495"/>
    <n v="606"/>
    <s v=""/>
    <n v="0"/>
    <n v="0"/>
    <n v="0"/>
    <s v=""/>
    <s v=""/>
    <n v="299520"/>
    <n v="0"/>
    <n v="0"/>
  </r>
  <r>
    <s v="WA"/>
    <x v="19"/>
    <d v="2021-03-05T00:00:00"/>
    <s v="Vaccin"/>
    <n v="6"/>
    <n v="118170"/>
    <s v="P0001332"/>
    <d v="2022-06-30T00:00:00"/>
    <n v="0"/>
    <n v="0"/>
    <d v="2023-04-14T00:00:00"/>
    <x v="6"/>
    <s v="COVAX"/>
    <d v="2022-01-18T00:00:00"/>
    <n v="0"/>
    <n v="0"/>
    <m/>
    <n v="0"/>
    <n v="0"/>
    <n v="10645240"/>
    <d v="2022-01-18T00:00:00"/>
    <d v="2021-10-08T00:00:00"/>
    <d v="2021-03-03T00:00:00"/>
    <d v="2023-03-27T00:00:00"/>
    <n v="536"/>
    <n v="434"/>
    <n v="0"/>
    <n v="452"/>
    <n v="262"/>
    <s v=""/>
    <n v="0"/>
    <n v="0"/>
    <n v="0"/>
    <s v=""/>
    <s v=""/>
    <n v="118170"/>
    <n v="0"/>
    <n v="0"/>
  </r>
  <r>
    <s v="WA"/>
    <x v="19"/>
    <d v="2021-03-05T00:00:00"/>
    <s v="Vaccin"/>
    <n v="6"/>
    <n v="588510"/>
    <s v="SH 8022"/>
    <d v="2022-01-31T00:00:00"/>
    <n v="0"/>
    <n v="4908"/>
    <d v="2023-04-14T00:00:00"/>
    <x v="6"/>
    <s v="COVAX"/>
    <d v="2021-10-08T00:00:00"/>
    <n v="0"/>
    <n v="0"/>
    <m/>
    <n v="0"/>
    <n v="0"/>
    <n v="10645240"/>
    <d v="2021-10-08T00:00:00"/>
    <d v="2021-10-08T00:00:00"/>
    <d v="2021-03-03T00:00:00"/>
    <d v="2023-03-27T00:00:00"/>
    <n v="536"/>
    <n v="536"/>
    <n v="0"/>
    <n v="554"/>
    <n v="1054"/>
    <s v=""/>
    <n v="0"/>
    <n v="0"/>
    <n v="0"/>
    <s v=""/>
    <s v=""/>
    <n v="583602"/>
    <n v="0"/>
    <n v="0"/>
  </r>
  <r>
    <s v="WA"/>
    <x v="19"/>
    <d v="2021-03-05T00:00:00"/>
    <s v="Vaccin"/>
    <n v="1"/>
    <n v="155925"/>
    <s v="2022030017W"/>
    <d v="2024-03-13T00:00:00"/>
    <n v="155925"/>
    <n v="0"/>
    <d v="2023-04-14T00:00:00"/>
    <x v="2"/>
    <s v="COVAX"/>
    <d v="2022-07-14T00:00:00"/>
    <n v="0"/>
    <n v="0"/>
    <m/>
    <n v="0"/>
    <n v="0"/>
    <n v="10645240"/>
    <d v="2022-07-14T00:00:00"/>
    <d v="2021-03-03T00:00:00"/>
    <d v="2021-03-03T00:00:00"/>
    <d v="2023-03-27T00:00:00"/>
    <n v="755"/>
    <n v="257"/>
    <n v="0"/>
    <n v="275"/>
    <n v="0"/>
    <n v="335"/>
    <n v="0"/>
    <n v="0"/>
    <n v="155925"/>
    <n v="466"/>
    <n v="1"/>
    <n v="0"/>
    <n v="0"/>
    <n v="0"/>
  </r>
  <r>
    <s v="WA"/>
    <x v="19"/>
    <d v="2021-03-05T00:00:00"/>
    <s v="Vaccin"/>
    <n v="1"/>
    <n v="39000"/>
    <s v="2022030018W"/>
    <d v="2024-03-13T00:00:00"/>
    <n v="39000"/>
    <n v="0"/>
    <d v="2023-04-14T00:00:00"/>
    <x v="2"/>
    <s v="COVAX"/>
    <d v="2022-07-14T00:00:00"/>
    <n v="0"/>
    <n v="0"/>
    <m/>
    <n v="0"/>
    <n v="0"/>
    <n v="10645240"/>
    <d v="2022-07-14T00:00:00"/>
    <d v="2021-03-03T00:00:00"/>
    <d v="2021-03-03T00:00:00"/>
    <d v="2023-03-27T00:00:00"/>
    <n v="755"/>
    <n v="257"/>
    <n v="0"/>
    <n v="275"/>
    <n v="0"/>
    <n v="335"/>
    <n v="0"/>
    <n v="0"/>
    <n v="39000"/>
    <n v="117"/>
    <n v="1"/>
    <n v="0"/>
    <n v="0"/>
    <n v="0"/>
  </r>
  <r>
    <s v="WA"/>
    <x v="19"/>
    <d v="2021-03-05T00:00:00"/>
    <s v="Vaccin"/>
    <n v="1"/>
    <n v="116805"/>
    <s v="2022030018W"/>
    <d v="2024-03-13T00:00:00"/>
    <n v="116805"/>
    <n v="0"/>
    <d v="2023-04-14T00:00:00"/>
    <x v="2"/>
    <s v="COVAX"/>
    <d v="2022-07-19T00:00:00"/>
    <n v="0"/>
    <n v="0"/>
    <m/>
    <n v="0"/>
    <n v="0"/>
    <n v="10645240"/>
    <d v="2022-07-19T00:00:00"/>
    <d v="2021-03-03T00:00:00"/>
    <d v="2021-03-03T00:00:00"/>
    <d v="2023-03-27T00:00:00"/>
    <n v="755"/>
    <n v="252"/>
    <n v="0"/>
    <n v="270"/>
    <n v="0"/>
    <n v="335"/>
    <n v="0"/>
    <n v="0"/>
    <n v="116805"/>
    <n v="349"/>
    <n v="1"/>
    <n v="0"/>
    <n v="0"/>
    <n v="0"/>
  </r>
  <r>
    <s v="WA"/>
    <x v="19"/>
    <d v="2021-03-05T00:00:00"/>
    <s v="Vaccin"/>
    <n v="1"/>
    <n v="154875"/>
    <s v="2022030019W"/>
    <d v="2024-03-13T00:00:00"/>
    <n v="154875"/>
    <n v="0"/>
    <d v="2023-04-14T00:00:00"/>
    <x v="2"/>
    <s v="COVAX"/>
    <d v="2022-07-19T00:00:00"/>
    <n v="0"/>
    <n v="0"/>
    <m/>
    <n v="0"/>
    <n v="0"/>
    <n v="10645240"/>
    <d v="2022-07-19T00:00:00"/>
    <d v="2021-03-03T00:00:00"/>
    <d v="2021-03-03T00:00:00"/>
    <d v="2023-03-27T00:00:00"/>
    <n v="755"/>
    <n v="252"/>
    <n v="0"/>
    <n v="270"/>
    <n v="0"/>
    <n v="335"/>
    <n v="0"/>
    <n v="0"/>
    <n v="154875"/>
    <n v="463"/>
    <n v="1"/>
    <n v="0"/>
    <n v="0"/>
    <n v="0"/>
  </r>
  <r>
    <s v="WA"/>
    <x v="19"/>
    <d v="2021-03-05T00:00:00"/>
    <s v="Vaccin"/>
    <n v="1"/>
    <n v="46890"/>
    <s v="2022030020W"/>
    <d v="2024-03-13T00:00:00"/>
    <n v="46890"/>
    <n v="0"/>
    <d v="2023-04-14T00:00:00"/>
    <x v="2"/>
    <s v="COVAX"/>
    <d v="2022-07-19T00:00:00"/>
    <n v="0"/>
    <n v="0"/>
    <m/>
    <n v="0"/>
    <n v="0"/>
    <n v="10645240"/>
    <d v="2022-07-19T00:00:00"/>
    <d v="2021-03-03T00:00:00"/>
    <d v="2021-03-03T00:00:00"/>
    <d v="2023-03-27T00:00:00"/>
    <n v="755"/>
    <n v="252"/>
    <n v="0"/>
    <n v="270"/>
    <n v="0"/>
    <n v="335"/>
    <n v="0"/>
    <n v="0"/>
    <n v="46890"/>
    <n v="140"/>
    <n v="1"/>
    <n v="0"/>
    <n v="0"/>
    <n v="0"/>
  </r>
  <r>
    <s v="WA"/>
    <x v="19"/>
    <d v="2021-03-05T00:00:00"/>
    <s v="Vaccin"/>
    <n v="1"/>
    <n v="75840"/>
    <s v="2022030015W"/>
    <d v="2024-03-12T00:00:00"/>
    <n v="8190"/>
    <n v="0"/>
    <d v="2023-04-14T00:00:00"/>
    <x v="2"/>
    <s v="COVAX"/>
    <d v="2022-07-14T00:00:00"/>
    <n v="0"/>
    <n v="0"/>
    <m/>
    <n v="0"/>
    <n v="0"/>
    <n v="10645240"/>
    <d v="2022-07-14T00:00:00"/>
    <d v="2021-03-03T00:00:00"/>
    <d v="2021-03-03T00:00:00"/>
    <d v="2023-03-27T00:00:00"/>
    <n v="755"/>
    <n v="257"/>
    <n v="0"/>
    <n v="275"/>
    <n v="246"/>
    <n v="334"/>
    <n v="0"/>
    <n v="0"/>
    <n v="8190"/>
    <n v="25"/>
    <n v="1"/>
    <n v="67650"/>
    <n v="0"/>
    <n v="0"/>
  </r>
  <r>
    <s v="WA"/>
    <x v="19"/>
    <d v="2021-03-05T00:00:00"/>
    <s v="Vaccin"/>
    <n v="10"/>
    <n v="70000"/>
    <s v="202108B2112"/>
    <d v="2023-08-01T00:00:00"/>
    <n v="0"/>
    <n v="0"/>
    <d v="2023-04-14T00:00:00"/>
    <x v="2"/>
    <s v="Bilateral"/>
    <d v="2021-08-30T00:00:00"/>
    <n v="0"/>
    <n v="0"/>
    <m/>
    <n v="0"/>
    <n v="0"/>
    <n v="10645240"/>
    <d v="2021-08-30T00:00:00"/>
    <d v="2021-03-03T00:00:00"/>
    <d v="2021-03-03T00:00:00"/>
    <d v="2023-03-27T00:00:00"/>
    <n v="755"/>
    <n v="575"/>
    <n v="0"/>
    <n v="593"/>
    <n v="119"/>
    <n v="110"/>
    <n v="0"/>
    <n v="0"/>
    <n v="0"/>
    <n v="0"/>
    <s v=""/>
    <n v="70000"/>
    <n v="0"/>
    <n v="0"/>
  </r>
  <r>
    <s v="WA"/>
    <x v="19"/>
    <d v="2021-03-05T00:00:00"/>
    <s v="Vaccin"/>
    <n v="10"/>
    <n v="298800"/>
    <s v="202107B2078"/>
    <d v="2023-07-30T00:00:00"/>
    <n v="0"/>
    <n v="0"/>
    <d v="2023-04-14T00:00:00"/>
    <x v="2"/>
    <s v="Bilateral"/>
    <d v="2021-08-30T00:00:00"/>
    <n v="0"/>
    <n v="0"/>
    <m/>
    <n v="0"/>
    <n v="0"/>
    <n v="10645240"/>
    <d v="2021-08-30T00:00:00"/>
    <d v="2021-03-03T00:00:00"/>
    <d v="2021-03-03T00:00:00"/>
    <d v="2023-03-27T00:00:00"/>
    <n v="755"/>
    <n v="575"/>
    <n v="0"/>
    <n v="593"/>
    <n v="504"/>
    <n v="108"/>
    <n v="0"/>
    <n v="0"/>
    <n v="0"/>
    <n v="0"/>
    <s v=""/>
    <n v="298800"/>
    <n v="0"/>
    <n v="0"/>
  </r>
  <r>
    <s v="WA"/>
    <x v="19"/>
    <d v="2021-03-05T00:00:00"/>
    <s v="Vaccin"/>
    <n v="10"/>
    <n v="292400"/>
    <s v="202107B2055"/>
    <d v="2023-07-29T00:00:00"/>
    <n v="0"/>
    <n v="0"/>
    <d v="2023-04-14T00:00:00"/>
    <x v="2"/>
    <s v="Bilateral"/>
    <d v="2021-08-30T00:00:00"/>
    <n v="0"/>
    <n v="0"/>
    <m/>
    <n v="0"/>
    <n v="0"/>
    <n v="10645240"/>
    <d v="2021-08-30T00:00:00"/>
    <d v="2021-03-03T00:00:00"/>
    <d v="2021-03-03T00:00:00"/>
    <d v="2023-03-27T00:00:00"/>
    <n v="755"/>
    <n v="575"/>
    <n v="0"/>
    <n v="593"/>
    <n v="494"/>
    <n v="107"/>
    <n v="0"/>
    <n v="0"/>
    <n v="0"/>
    <n v="0"/>
    <s v=""/>
    <n v="292400"/>
    <n v="0"/>
    <n v="0"/>
  </r>
  <r>
    <s v="WA"/>
    <x v="19"/>
    <d v="2021-03-05T00:00:00"/>
    <s v="Vaccin"/>
    <n v="10"/>
    <n v="327600"/>
    <s v="202107B2056"/>
    <d v="2023-07-29T00:00:00"/>
    <n v="0"/>
    <n v="0"/>
    <d v="2023-04-14T00:00:00"/>
    <x v="2"/>
    <s v="Bilateral"/>
    <d v="2021-08-30T00:00:00"/>
    <n v="0"/>
    <n v="0"/>
    <m/>
    <n v="0"/>
    <n v="0"/>
    <n v="10645240"/>
    <d v="2021-08-30T00:00:00"/>
    <d v="2021-03-03T00:00:00"/>
    <d v="2021-03-03T00:00:00"/>
    <d v="2023-03-27T00:00:00"/>
    <n v="755"/>
    <n v="575"/>
    <n v="0"/>
    <n v="593"/>
    <n v="553"/>
    <n v="107"/>
    <n v="0"/>
    <n v="0"/>
    <n v="0"/>
    <n v="0"/>
    <s v=""/>
    <n v="327600"/>
    <n v="0"/>
    <n v="0"/>
  </r>
  <r>
    <s v="WA"/>
    <x v="19"/>
    <d v="2021-03-05T00:00:00"/>
    <s v="Vaccin"/>
    <n v="10"/>
    <n v="312200"/>
    <s v="202107B2060"/>
    <d v="2023-07-29T00:00:00"/>
    <n v="0"/>
    <n v="0"/>
    <d v="2023-04-14T00:00:00"/>
    <x v="2"/>
    <s v="Bilateral"/>
    <d v="2021-08-30T00:00:00"/>
    <n v="0"/>
    <n v="0"/>
    <m/>
    <n v="0"/>
    <n v="0"/>
    <n v="10645240"/>
    <d v="2021-08-30T00:00:00"/>
    <d v="2021-03-03T00:00:00"/>
    <d v="2021-03-03T00:00:00"/>
    <d v="2023-03-27T00:00:00"/>
    <n v="755"/>
    <n v="575"/>
    <n v="0"/>
    <n v="593"/>
    <n v="527"/>
    <n v="107"/>
    <n v="0"/>
    <n v="0"/>
    <n v="0"/>
    <n v="0"/>
    <s v=""/>
    <n v="312200"/>
    <n v="0"/>
    <n v="0"/>
  </r>
  <r>
    <s v="WA"/>
    <x v="19"/>
    <d v="2021-03-05T00:00:00"/>
    <s v="Vaccin"/>
    <n v="10"/>
    <n v="300000"/>
    <s v="202107B1704"/>
    <d v="2023-07-07T00:00:00"/>
    <n v="0"/>
    <n v="0"/>
    <d v="2023-04-14T00:00:00"/>
    <x v="2"/>
    <s v="Bilateral"/>
    <d v="2021-08-05T00:00:00"/>
    <n v="0"/>
    <n v="0"/>
    <m/>
    <n v="0"/>
    <n v="0"/>
    <n v="10645240"/>
    <d v="2021-08-05T00:00:00"/>
    <d v="2021-03-03T00:00:00"/>
    <d v="2021-03-03T00:00:00"/>
    <d v="2023-03-27T00:00:00"/>
    <n v="755"/>
    <n v="600"/>
    <n v="0"/>
    <n v="618"/>
    <n v="486"/>
    <n v="85"/>
    <n v="0"/>
    <n v="0"/>
    <n v="0"/>
    <n v="0"/>
    <s v=""/>
    <n v="300000"/>
    <n v="0"/>
    <n v="0"/>
  </r>
  <r>
    <s v="WA"/>
    <x v="19"/>
    <d v="2021-03-05T00:00:00"/>
    <s v="Vaccin"/>
    <n v="10"/>
    <n v="100000"/>
    <s v="2 021 040 594"/>
    <d v="2023-04-20T00:00:00"/>
    <n v="0"/>
    <n v="0"/>
    <d v="2023-04-14T00:00:00"/>
    <x v="2"/>
    <s v="Bilateral"/>
    <d v="2021-08-05T00:00:00"/>
    <n v="0"/>
    <n v="0"/>
    <m/>
    <n v="0"/>
    <n v="0"/>
    <n v="10645240"/>
    <d v="2021-08-05T00:00:00"/>
    <d v="2021-03-03T00:00:00"/>
    <d v="2021-03-03T00:00:00"/>
    <d v="2023-03-27T00:00:00"/>
    <n v="755"/>
    <n v="600"/>
    <n v="0"/>
    <n v="618"/>
    <n v="162"/>
    <n v="7"/>
    <n v="0"/>
    <n v="0"/>
    <n v="0"/>
    <n v="0"/>
    <s v=""/>
    <n v="100000"/>
    <n v="0"/>
    <n v="0"/>
  </r>
  <r>
    <s v="WA"/>
    <x v="19"/>
    <d v="2021-03-05T00:00:00"/>
    <s v="Vaccin"/>
    <n v="10"/>
    <n v="150000"/>
    <s v="2 021 030 368"/>
    <d v="2023-03-26T00:00:00"/>
    <n v="0"/>
    <n v="0"/>
    <d v="2023-04-14T00:00:00"/>
    <x v="2"/>
    <s v="Bilateral"/>
    <d v="2021-08-05T00:00:00"/>
    <n v="0"/>
    <n v="0"/>
    <m/>
    <n v="0"/>
    <n v="0"/>
    <n v="10645240"/>
    <d v="2021-08-05T00:00:00"/>
    <d v="2021-03-03T00:00:00"/>
    <d v="2021-03-03T00:00:00"/>
    <d v="2023-03-27T00:00:00"/>
    <n v="755"/>
    <n v="600"/>
    <n v="0"/>
    <n v="618"/>
    <n v="243"/>
    <s v=""/>
    <n v="0"/>
    <n v="0"/>
    <n v="0"/>
    <s v=""/>
    <s v=""/>
    <n v="150000"/>
    <n v="0"/>
    <n v="0"/>
  </r>
  <r>
    <s v="WA"/>
    <x v="19"/>
    <d v="2021-03-05T00:00:00"/>
    <s v="Vaccin"/>
    <n v="10"/>
    <n v="50000"/>
    <s v="2 021 030 377"/>
    <d v="2023-03-26T00:00:00"/>
    <n v="0"/>
    <n v="0"/>
    <d v="2023-04-14T00:00:00"/>
    <x v="2"/>
    <s v="Bilateral"/>
    <d v="2021-08-05T00:00:00"/>
    <n v="0"/>
    <n v="0"/>
    <m/>
    <n v="0"/>
    <n v="0"/>
    <n v="10645240"/>
    <d v="2021-08-05T00:00:00"/>
    <d v="2021-03-03T00:00:00"/>
    <d v="2021-03-03T00:00:00"/>
    <d v="2023-03-27T00:00:00"/>
    <n v="755"/>
    <n v="600"/>
    <n v="0"/>
    <n v="618"/>
    <n v="81"/>
    <s v=""/>
    <n v="0"/>
    <n v="0"/>
    <n v="0"/>
    <s v=""/>
    <s v=""/>
    <n v="50000"/>
    <n v="0"/>
    <n v="0"/>
  </r>
  <r>
    <s v="WA"/>
    <x v="19"/>
    <d v="2021-03-05T00:00:00"/>
    <s v="Vaccin"/>
    <n v="10"/>
    <n v="151200"/>
    <s v="2 021 010 032"/>
    <d v="2023-01-18T00:00:00"/>
    <n v="0"/>
    <n v="0"/>
    <d v="2023-04-14T00:00:00"/>
    <x v="2"/>
    <s v="Bilateral"/>
    <d v="2021-03-03T00:00:00"/>
    <n v="0"/>
    <n v="0"/>
    <m/>
    <n v="0"/>
    <n v="0"/>
    <n v="10645240"/>
    <d v="2021-03-03T00:00:00"/>
    <d v="2021-03-03T00:00:00"/>
    <d v="2021-03-03T00:00:00"/>
    <d v="2023-03-27T00:00:00"/>
    <n v="755"/>
    <n v="755"/>
    <n v="0"/>
    <n v="773"/>
    <n v="196"/>
    <s v=""/>
    <n v="0"/>
    <n v="0"/>
    <n v="0"/>
    <s v=""/>
    <s v=""/>
    <n v="151200"/>
    <n v="151200"/>
    <n v="0"/>
  </r>
  <r>
    <s v="WA"/>
    <x v="19"/>
    <d v="2021-03-05T00:00:00"/>
    <s v="Vaccin"/>
    <n v="10"/>
    <n v="48800"/>
    <s v="2 021 010 033"/>
    <d v="2023-01-18T00:00:00"/>
    <n v="0"/>
    <n v="0"/>
    <d v="2023-04-14T00:00:00"/>
    <x v="2"/>
    <s v="Bilateral"/>
    <d v="2021-03-03T00:00:00"/>
    <n v="0"/>
    <n v="0"/>
    <m/>
    <n v="0"/>
    <n v="0"/>
    <n v="10645240"/>
    <d v="2021-03-03T00:00:00"/>
    <d v="2021-03-03T00:00:00"/>
    <d v="2021-03-03T00:00:00"/>
    <d v="2023-03-27T00:00:00"/>
    <n v="755"/>
    <n v="755"/>
    <n v="0"/>
    <n v="773"/>
    <n v="64"/>
    <s v=""/>
    <n v="0"/>
    <n v="0"/>
    <n v="0"/>
    <s v=""/>
    <s v=""/>
    <n v="48800"/>
    <n v="48800"/>
    <n v="0"/>
  </r>
  <r>
    <s v="WA"/>
    <x v="19"/>
    <d v="2021-03-05T00:00:00"/>
    <s v="Vaccin"/>
    <n v="10"/>
    <n v="276760"/>
    <s v="K202103016"/>
    <d v="2024-03-19T00:00:00"/>
    <n v="0"/>
    <n v="0"/>
    <d v="2023-04-14T00:00:00"/>
    <x v="3"/>
    <s v="Bilateral"/>
    <d v="2021-04-18T00:00:00"/>
    <n v="0"/>
    <n v="0"/>
    <m/>
    <n v="0"/>
    <n v="0"/>
    <n v="10645240"/>
    <d v="2021-04-18T00:00:00"/>
    <d v="2021-04-18T00:00:00"/>
    <d v="2021-03-03T00:00:00"/>
    <d v="2023-03-27T00:00:00"/>
    <n v="709"/>
    <n v="709"/>
    <n v="0"/>
    <n v="727"/>
    <n v="381"/>
    <n v="341"/>
    <n v="0"/>
    <n v="0"/>
    <n v="0"/>
    <n v="0"/>
    <s v=""/>
    <n v="276760"/>
    <n v="276760"/>
    <n v="0"/>
  </r>
  <r>
    <s v="WA"/>
    <x v="19"/>
    <d v="2021-03-05T00:00:00"/>
    <s v="Vaccin"/>
    <n v="10"/>
    <n v="435160"/>
    <s v="C202110215"/>
    <d v="2022-10-24T00:00:00"/>
    <n v="0"/>
    <n v="170840"/>
    <d v="2023-04-14T00:00:00"/>
    <x v="3"/>
    <s v="COVAX"/>
    <d v="2022-01-11T00:00:00"/>
    <n v="0"/>
    <n v="0"/>
    <m/>
    <n v="0"/>
    <n v="0"/>
    <n v="10645240"/>
    <d v="2022-01-11T00:00:00"/>
    <d v="2021-04-18T00:00:00"/>
    <d v="2021-03-03T00:00:00"/>
    <d v="2023-03-27T00:00:00"/>
    <n v="709"/>
    <n v="441"/>
    <n v="0"/>
    <n v="459"/>
    <n v="576"/>
    <s v=""/>
    <n v="0"/>
    <n v="0"/>
    <n v="0"/>
    <s v=""/>
    <s v=""/>
    <n v="264320"/>
    <n v="0"/>
    <n v="0"/>
  </r>
  <r>
    <s v="WA"/>
    <x v="19"/>
    <d v="2021-03-05T00:00:00"/>
    <s v="Vaccin"/>
    <n v="10"/>
    <n v="14840"/>
    <s v="C202110214"/>
    <d v="2022-10-21T00:00:00"/>
    <n v="0"/>
    <n v="0"/>
    <d v="2023-04-14T00:00:00"/>
    <x v="3"/>
    <s v="COVAX"/>
    <d v="2022-01-11T00:00:00"/>
    <n v="0"/>
    <n v="0"/>
    <m/>
    <n v="0"/>
    <n v="0"/>
    <n v="10645240"/>
    <d v="2022-01-11T00:00:00"/>
    <d v="2021-04-18T00:00:00"/>
    <d v="2021-03-03T00:00:00"/>
    <d v="2023-03-27T00:00:00"/>
    <n v="709"/>
    <n v="441"/>
    <n v="0"/>
    <n v="459"/>
    <n v="33"/>
    <s v=""/>
    <n v="0"/>
    <n v="0"/>
    <n v="0"/>
    <s v=""/>
    <s v=""/>
    <n v="14840"/>
    <n v="0"/>
    <n v="0"/>
  </r>
  <r>
    <s v="WA"/>
    <x v="19"/>
    <d v="2021-03-05T00:00:00"/>
    <s v="Vaccin"/>
    <n v="10"/>
    <n v="180540"/>
    <s v="C202108147"/>
    <d v="2022-08-01T00:00:00"/>
    <n v="0"/>
    <n v="0"/>
    <d v="2023-04-14T00:00:00"/>
    <x v="3"/>
    <s v="COVAX"/>
    <d v="2021-10-19T00:00:00"/>
    <n v="0"/>
    <n v="0"/>
    <m/>
    <n v="0"/>
    <n v="0"/>
    <n v="10645240"/>
    <d v="2021-10-19T00:00:00"/>
    <d v="2021-04-18T00:00:00"/>
    <d v="2021-03-03T00:00:00"/>
    <d v="2023-03-27T00:00:00"/>
    <n v="709"/>
    <n v="525"/>
    <n v="0"/>
    <n v="543"/>
    <n v="333"/>
    <s v=""/>
    <n v="0"/>
    <n v="0"/>
    <n v="0"/>
    <s v=""/>
    <s v=""/>
    <n v="180540"/>
    <n v="0"/>
    <n v="0"/>
  </r>
  <r>
    <s v="WA"/>
    <x v="19"/>
    <d v="2021-03-05T00:00:00"/>
    <s v="Vaccin"/>
    <n v="10"/>
    <n v="446240"/>
    <s v="C202108146"/>
    <d v="2022-07-31T00:00:00"/>
    <n v="0"/>
    <n v="0"/>
    <d v="2023-04-14T00:00:00"/>
    <x v="3"/>
    <s v="COVAX"/>
    <d v="2021-10-19T00:00:00"/>
    <n v="0"/>
    <n v="0"/>
    <m/>
    <n v="0"/>
    <n v="0"/>
    <n v="10645240"/>
    <d v="2021-10-19T00:00:00"/>
    <d v="2021-04-18T00:00:00"/>
    <d v="2021-03-03T00:00:00"/>
    <d v="2023-03-27T00:00:00"/>
    <n v="709"/>
    <n v="525"/>
    <n v="0"/>
    <n v="543"/>
    <n v="822"/>
    <s v=""/>
    <n v="0"/>
    <n v="0"/>
    <n v="0"/>
    <s v=""/>
    <s v=""/>
    <n v="446240"/>
    <n v="0"/>
    <n v="0"/>
  </r>
  <r>
    <s v="WA"/>
    <x v="19"/>
    <d v="2021-03-05T00:00:00"/>
    <s v="Vaccin"/>
    <n v="10"/>
    <n v="237220"/>
    <s v="C202107145"/>
    <d v="2022-07-30T00:00:00"/>
    <n v="0"/>
    <n v="0"/>
    <d v="2023-04-14T00:00:00"/>
    <x v="3"/>
    <s v="COVAX"/>
    <d v="2021-10-19T00:00:00"/>
    <n v="0"/>
    <n v="0"/>
    <m/>
    <n v="0"/>
    <n v="0"/>
    <n v="10645240"/>
    <d v="2021-10-19T00:00:00"/>
    <d v="2021-04-18T00:00:00"/>
    <d v="2021-03-03T00:00:00"/>
    <d v="2023-03-27T00:00:00"/>
    <n v="709"/>
    <n v="525"/>
    <n v="0"/>
    <n v="543"/>
    <n v="437"/>
    <s v=""/>
    <n v="0"/>
    <n v="0"/>
    <n v="0"/>
    <s v=""/>
    <s v=""/>
    <n v="237220"/>
    <n v="0"/>
    <n v="0"/>
  </r>
  <r>
    <s v="WA"/>
    <x v="19"/>
    <d v="2021-03-05T00:00:00"/>
    <s v="Vaccin"/>
    <n v="10"/>
    <n v="43200"/>
    <s v="C202106111"/>
    <d v="2022-06-11T00:00:00"/>
    <n v="0"/>
    <n v="0"/>
    <d v="2023-04-14T00:00:00"/>
    <x v="3"/>
    <s v="COVAX"/>
    <d v="2021-09-17T00:00:00"/>
    <n v="0"/>
    <n v="0"/>
    <m/>
    <n v="0"/>
    <n v="0"/>
    <n v="10645240"/>
    <d v="2021-09-17T00:00:00"/>
    <d v="2021-04-18T00:00:00"/>
    <d v="2021-03-03T00:00:00"/>
    <d v="2023-03-27T00:00:00"/>
    <n v="709"/>
    <n v="557"/>
    <n v="0"/>
    <n v="575"/>
    <n v="76"/>
    <s v=""/>
    <n v="0"/>
    <n v="0"/>
    <n v="0"/>
    <s v=""/>
    <s v=""/>
    <n v="43200"/>
    <n v="0"/>
    <n v="0"/>
  </r>
  <r>
    <s v="WA"/>
    <x v="19"/>
    <d v="2021-03-05T00:00:00"/>
    <s v="Vaccin"/>
    <n v="10"/>
    <n v="11920"/>
    <s v="C202106111"/>
    <d v="2022-06-11T00:00:00"/>
    <n v="0"/>
    <n v="0"/>
    <d v="2023-04-14T00:00:00"/>
    <x v="3"/>
    <s v="COVAX"/>
    <d v="2021-09-20T00:00:00"/>
    <n v="0"/>
    <n v="0"/>
    <m/>
    <n v="0"/>
    <n v="0"/>
    <n v="10645240"/>
    <d v="2021-09-20T00:00:00"/>
    <d v="2021-04-18T00:00:00"/>
    <d v="2021-03-03T00:00:00"/>
    <d v="2023-03-27T00:00:00"/>
    <n v="709"/>
    <n v="554"/>
    <n v="0"/>
    <n v="572"/>
    <n v="21"/>
    <s v=""/>
    <n v="0"/>
    <n v="0"/>
    <n v="0"/>
    <s v=""/>
    <s v=""/>
    <n v="11920"/>
    <n v="0"/>
    <n v="0"/>
  </r>
  <r>
    <s v="WA"/>
    <x v="19"/>
    <d v="2021-03-05T00:00:00"/>
    <s v="Vaccin"/>
    <n v="10"/>
    <n v="163200"/>
    <s v="C202106112"/>
    <d v="2022-06-11T00:00:00"/>
    <n v="0"/>
    <n v="0"/>
    <d v="2023-04-14T00:00:00"/>
    <x v="3"/>
    <s v="COVAX"/>
    <d v="2021-09-17T00:00:00"/>
    <n v="0"/>
    <n v="0"/>
    <m/>
    <n v="0"/>
    <n v="0"/>
    <n v="10645240"/>
    <d v="2021-09-17T00:00:00"/>
    <d v="2021-04-18T00:00:00"/>
    <d v="2021-03-03T00:00:00"/>
    <d v="2023-03-27T00:00:00"/>
    <n v="709"/>
    <n v="557"/>
    <n v="0"/>
    <n v="575"/>
    <n v="284"/>
    <s v=""/>
    <n v="0"/>
    <n v="0"/>
    <n v="0"/>
    <s v=""/>
    <s v=""/>
    <n v="163200"/>
    <n v="0"/>
    <n v="0"/>
  </r>
  <r>
    <s v="WA"/>
    <x v="19"/>
    <d v="2021-03-05T00:00:00"/>
    <s v="Vaccin"/>
    <n v="10"/>
    <n v="84080"/>
    <s v="C202106112"/>
    <d v="2022-06-11T00:00:00"/>
    <n v="0"/>
    <n v="0"/>
    <d v="2023-04-14T00:00:00"/>
    <x v="3"/>
    <s v="COVAX"/>
    <d v="2021-09-20T00:00:00"/>
    <n v="0"/>
    <n v="0"/>
    <m/>
    <n v="0"/>
    <n v="0"/>
    <n v="10645240"/>
    <d v="2021-09-20T00:00:00"/>
    <d v="2021-04-18T00:00:00"/>
    <d v="2021-03-03T00:00:00"/>
    <d v="2023-03-27T00:00:00"/>
    <n v="709"/>
    <n v="554"/>
    <n v="0"/>
    <n v="572"/>
    <n v="147"/>
    <s v=""/>
    <n v="0"/>
    <n v="0"/>
    <n v="0"/>
    <s v=""/>
    <s v=""/>
    <n v="84080"/>
    <n v="0"/>
    <n v="0"/>
  </r>
  <r>
    <s v="WA"/>
    <x v="19"/>
    <d v="2021-03-05T00:00:00"/>
    <s v="Vaccin"/>
    <n v="10"/>
    <n v="105600"/>
    <s v="C262106111"/>
    <d v="2022-06-10T00:00:00"/>
    <n v="0"/>
    <n v="0"/>
    <d v="2023-04-14T00:00:00"/>
    <x v="3"/>
    <s v="COVAX"/>
    <d v="2021-09-13T00:00:00"/>
    <n v="0"/>
    <n v="0"/>
    <m/>
    <n v="0"/>
    <n v="0"/>
    <n v="10645240"/>
    <d v="2021-09-13T00:00:00"/>
    <d v="2021-04-18T00:00:00"/>
    <d v="2021-03-03T00:00:00"/>
    <d v="2023-03-27T00:00:00"/>
    <n v="709"/>
    <n v="561"/>
    <n v="0"/>
    <n v="579"/>
    <n v="183"/>
    <s v=""/>
    <n v="0"/>
    <n v="0"/>
    <n v="0"/>
    <s v=""/>
    <s v=""/>
    <n v="105600"/>
    <n v="0"/>
    <n v="0"/>
  </r>
  <r>
    <s v="WA"/>
    <x v="19"/>
    <d v="2021-03-05T00:00:00"/>
    <s v="Vaccin"/>
    <n v="10"/>
    <n v="130000"/>
    <s v="I-560822"/>
    <d v="2022-02-28T00:00:00"/>
    <n v="0"/>
    <n v="0"/>
    <d v="2023-04-14T00:00:00"/>
    <x v="4"/>
    <s v="Bilateral"/>
    <d v="2021-10-18T00:00:00"/>
    <n v="0"/>
    <n v="0"/>
    <m/>
    <n v="0"/>
    <n v="0"/>
    <n v="10645240"/>
    <d v="2021-10-18T00:00:00"/>
    <d v="2021-03-05T00:00:00"/>
    <d v="2021-03-03T00:00:00"/>
    <d v="2023-03-27T00:00:00"/>
    <n v="753"/>
    <n v="526"/>
    <n v="0"/>
    <n v="544"/>
    <n v="239"/>
    <s v=""/>
    <n v="0"/>
    <n v="0"/>
    <n v="0"/>
    <s v=""/>
    <s v=""/>
    <n v="130000"/>
    <n v="0"/>
    <n v="0"/>
  </r>
  <r>
    <s v="WA"/>
    <x v="19"/>
    <d v="2021-03-05T00:00:00"/>
    <s v="Vaccin"/>
    <n v="10"/>
    <n v="7800"/>
    <s v="I-150520"/>
    <d v="2021-11-01T00:00:00"/>
    <n v="0"/>
    <n v="0"/>
    <d v="2023-04-14T00:00:00"/>
    <x v="4"/>
    <s v="Bilateral"/>
    <d v="2021-07-12T00:00:00"/>
    <n v="0"/>
    <n v="0"/>
    <m/>
    <n v="0"/>
    <n v="0"/>
    <n v="10645240"/>
    <d v="2021-07-12T00:00:00"/>
    <d v="2021-03-05T00:00:00"/>
    <d v="2021-03-03T00:00:00"/>
    <d v="2023-03-27T00:00:00"/>
    <n v="753"/>
    <n v="624"/>
    <n v="0"/>
    <n v="642"/>
    <n v="13"/>
    <s v=""/>
    <n v="0"/>
    <n v="0"/>
    <n v="0"/>
    <s v=""/>
    <s v=""/>
    <n v="7800"/>
    <n v="0"/>
    <n v="0"/>
  </r>
  <r>
    <s v="WA"/>
    <x v="19"/>
    <d v="2021-03-05T00:00:00"/>
    <s v="Vaccin"/>
    <n v="10"/>
    <n v="42200"/>
    <s v="I-180521"/>
    <d v="2021-11-01T00:00:00"/>
    <n v="0"/>
    <n v="0"/>
    <d v="2023-04-14T00:00:00"/>
    <x v="4"/>
    <s v="Bilateral"/>
    <d v="2021-07-12T00:00:00"/>
    <n v="0"/>
    <n v="0"/>
    <m/>
    <n v="0"/>
    <n v="0"/>
    <n v="10645240"/>
    <d v="2021-07-12T00:00:00"/>
    <d v="2021-03-05T00:00:00"/>
    <d v="2021-03-03T00:00:00"/>
    <d v="2023-03-27T00:00:00"/>
    <n v="753"/>
    <n v="624"/>
    <n v="0"/>
    <n v="642"/>
    <n v="66"/>
    <s v=""/>
    <n v="0"/>
    <n v="0"/>
    <n v="0"/>
    <s v=""/>
    <s v=""/>
    <n v="42200"/>
    <n v="0"/>
    <n v="0"/>
  </r>
  <r>
    <s v="WA"/>
    <x v="19"/>
    <d v="2021-03-05T00:00:00"/>
    <s v="Vaccin"/>
    <n v="10"/>
    <n v="3995"/>
    <s v="I-560421"/>
    <d v="2021-10-31T00:00:00"/>
    <n v="0"/>
    <n v="0"/>
    <d v="2023-04-14T00:00:00"/>
    <x v="4"/>
    <s v="Bilateral"/>
    <d v="2021-08-21T00:00:00"/>
    <n v="0"/>
    <n v="98"/>
    <s v="Disinfection and landfill"/>
    <n v="0"/>
    <n v="0"/>
    <n v="10645240"/>
    <d v="2021-08-21T00:00:00"/>
    <d v="2021-03-05T00:00:00"/>
    <d v="2021-03-03T00:00:00"/>
    <d v="2023-03-27T00:00:00"/>
    <n v="753"/>
    <n v="584"/>
    <n v="0"/>
    <n v="602"/>
    <n v="7"/>
    <s v=""/>
    <n v="0"/>
    <n v="0"/>
    <n v="0"/>
    <s v=""/>
    <s v=""/>
    <n v="3897"/>
    <n v="0"/>
    <n v="0"/>
  </r>
  <r>
    <s v="WA"/>
    <x v="19"/>
    <d v="2021-03-05T00:00:00"/>
    <s v="Vaccin"/>
    <n v="10"/>
    <n v="10000"/>
    <s v="I-390421"/>
    <d v="2021-10-01T00:00:00"/>
    <n v="0"/>
    <n v="0"/>
    <d v="2023-04-14T00:00:00"/>
    <x v="4"/>
    <s v="Bilateral"/>
    <m/>
    <n v="0"/>
    <n v="0"/>
    <m/>
    <n v="0"/>
    <n v="0"/>
    <n v="10645240"/>
    <d v="2021-03-05T00:00:00"/>
    <d v="2021-03-05T00:00:00"/>
    <d v="2021-03-03T00:00:00"/>
    <d v="2023-03-27T00:00:00"/>
    <n v="753"/>
    <n v="753"/>
    <n v="0"/>
    <n v="771"/>
    <n v="13"/>
    <s v=""/>
    <n v="0"/>
    <n v="0"/>
    <n v="0"/>
    <s v=""/>
    <s v=""/>
    <n v="10000"/>
    <n v="10000"/>
    <n v="0"/>
  </r>
  <r>
    <s v="WA"/>
    <x v="19"/>
    <d v="2021-03-05T00:00:00"/>
    <s v="Vaccin"/>
    <n v="10"/>
    <n v="10000"/>
    <s v="I-210321"/>
    <d v="2021-09-01T00:00:00"/>
    <n v="0"/>
    <n v="0"/>
    <d v="2023-04-14T00:00:00"/>
    <x v="4"/>
    <s v="Bilateral"/>
    <d v="2021-03-06T00:00:00"/>
    <n v="0"/>
    <n v="0"/>
    <m/>
    <n v="0"/>
    <n v="0"/>
    <n v="10645240"/>
    <d v="2021-03-06T00:00:00"/>
    <d v="2021-03-05T00:00:00"/>
    <d v="2021-03-03T00:00:00"/>
    <d v="2023-03-27T00:00:00"/>
    <n v="753"/>
    <n v="752"/>
    <n v="0"/>
    <n v="770"/>
    <n v="13"/>
    <s v=""/>
    <n v="0"/>
    <n v="0"/>
    <n v="0"/>
    <s v=""/>
    <s v=""/>
    <n v="10000"/>
    <n v="10000"/>
    <n v="0"/>
  </r>
  <r>
    <s v="WA"/>
    <x v="19"/>
    <d v="2021-03-05T00:00:00"/>
    <s v="Vaccin"/>
    <n v="10"/>
    <n v="3995"/>
    <s v="I-120221"/>
    <d v="2021-08-31T00:00:00"/>
    <n v="0"/>
    <n v="0"/>
    <d v="2023-04-14T00:00:00"/>
    <x v="4"/>
    <s v="Bilateral"/>
    <d v="2021-08-21T00:00:00"/>
    <n v="0"/>
    <n v="0"/>
    <m/>
    <n v="0"/>
    <n v="0"/>
    <n v="10645240"/>
    <d v="2021-08-21T00:00:00"/>
    <d v="2021-03-05T00:00:00"/>
    <d v="2021-03-03T00:00:00"/>
    <d v="2023-03-27T00:00:00"/>
    <n v="753"/>
    <n v="584"/>
    <n v="0"/>
    <n v="602"/>
    <n v="7"/>
    <s v=""/>
    <n v="0"/>
    <n v="0"/>
    <n v="0"/>
    <s v=""/>
    <s v=""/>
    <n v="3995"/>
    <n v="0"/>
    <n v="0"/>
  </r>
  <r>
    <s v="WA"/>
    <x v="19"/>
    <d v="2021-03-05T00:00:00"/>
    <s v="Vaccin"/>
    <n v="10"/>
    <n v="10000"/>
    <s v="486 010 121"/>
    <d v="2021-07-01T00:00:00"/>
    <n v="0"/>
    <n v="0"/>
    <d v="2023-04-14T00:00:00"/>
    <x v="4"/>
    <s v="Bilateral"/>
    <d v="2021-03-06T00:00:00"/>
    <n v="0"/>
    <n v="0"/>
    <m/>
    <n v="0"/>
    <n v="0"/>
    <n v="10645240"/>
    <d v="2021-03-06T00:00:00"/>
    <d v="2021-03-05T00:00:00"/>
    <d v="2021-03-03T00:00:00"/>
    <d v="2023-03-27T00:00:00"/>
    <n v="753"/>
    <n v="752"/>
    <n v="0"/>
    <n v="770"/>
    <n v="13"/>
    <s v=""/>
    <n v="0"/>
    <n v="0"/>
    <n v="0"/>
    <s v=""/>
    <s v=""/>
    <n v="10000"/>
    <n v="10000"/>
    <n v="0"/>
  </r>
  <r>
    <s v="WA"/>
    <x v="19"/>
    <d v="2021-03-05T00:00:00"/>
    <s v="Vaccin"/>
    <n v="10"/>
    <n v="10000"/>
    <s v="I-130221"/>
    <d v="2021-07-01T00:00:00"/>
    <n v="0"/>
    <n v="0"/>
    <d v="2023-04-14T00:00:00"/>
    <x v="4"/>
    <s v="Bilateral"/>
    <m/>
    <n v="0"/>
    <n v="0"/>
    <m/>
    <n v="0"/>
    <n v="0"/>
    <n v="10645240"/>
    <d v="2021-03-05T00:00:00"/>
    <d v="2021-03-05T00:00:00"/>
    <d v="2021-03-03T00:00:00"/>
    <d v="2023-03-27T00:00:00"/>
    <n v="753"/>
    <n v="753"/>
    <n v="0"/>
    <n v="771"/>
    <n v="13"/>
    <s v=""/>
    <n v="0"/>
    <n v="0"/>
    <n v="0"/>
    <s v=""/>
    <s v=""/>
    <n v="10000"/>
    <n v="10000"/>
    <n v="0"/>
  </r>
  <r>
    <s v="WA"/>
    <x v="20"/>
    <d v="2021-04-02T00:00:00"/>
    <s v="Vaccin"/>
    <n v="10"/>
    <n v="11900"/>
    <n v="8001093"/>
    <d v="2022-06-30T00:00:00"/>
    <n v="0"/>
    <n v="0"/>
    <d v="2023-04-24T00:00:00"/>
    <x v="0"/>
    <s v="Bilateral"/>
    <d v="2022-05-14T00:00:00"/>
    <n v="0"/>
    <n v="10060"/>
    <s v="Incineration"/>
    <n v="264808"/>
    <n v="810299"/>
    <n v="810299"/>
    <d v="2022-05-14T00:00:00"/>
    <d v="2021-03-22T00:00:00"/>
    <d v="2021-03-22T00:00:00"/>
    <d v="2023-04-22T00:00:00"/>
    <n v="762"/>
    <n v="344"/>
    <n v="348"/>
    <n v="346"/>
    <n v="6"/>
    <s v=""/>
    <n v="0"/>
    <n v="0"/>
    <n v="0"/>
    <s v=""/>
    <s v=""/>
    <n v="1840"/>
    <n v="0"/>
    <n v="0"/>
  </r>
  <r>
    <s v="WA"/>
    <x v="20"/>
    <d v="2021-04-02T00:00:00"/>
    <s v="Vaccin"/>
    <n v="10"/>
    <n v="100000"/>
    <s v="ACB3797"/>
    <d v="2022-02-28T00:00:00"/>
    <n v="0"/>
    <n v="0"/>
    <d v="2023-04-24T00:00:00"/>
    <x v="0"/>
    <s v="Bilateral"/>
    <d v="2021-12-03T00:00:00"/>
    <n v="0"/>
    <n v="970"/>
    <s v="Incineration"/>
    <n v="264808"/>
    <n v="810299"/>
    <n v="810299"/>
    <d v="2021-12-03T00:00:00"/>
    <d v="2021-03-22T00:00:00"/>
    <d v="2021-03-22T00:00:00"/>
    <d v="2023-04-22T00:00:00"/>
    <n v="762"/>
    <n v="506"/>
    <n v="348"/>
    <n v="508"/>
    <n v="195"/>
    <s v=""/>
    <n v="0"/>
    <n v="0"/>
    <n v="0"/>
    <s v=""/>
    <s v=""/>
    <n v="99030"/>
    <n v="0"/>
    <n v="0"/>
  </r>
  <r>
    <s v="WA"/>
    <x v="20"/>
    <d v="2021-04-02T00:00:00"/>
    <s v="Vaccin"/>
    <n v="10"/>
    <n v="42300"/>
    <n v="210169"/>
    <d v="2021-11-30T00:00:00"/>
    <n v="0"/>
    <n v="0"/>
    <d v="2023-04-24T00:00:00"/>
    <x v="0"/>
    <s v="Bilateral"/>
    <d v="2021-09-10T00:00:00"/>
    <n v="0"/>
    <n v="90"/>
    <s v="Incineration"/>
    <n v="264808"/>
    <n v="810299"/>
    <n v="810299"/>
    <d v="2021-09-10T00:00:00"/>
    <d v="2021-03-22T00:00:00"/>
    <d v="2021-03-22T00:00:00"/>
    <d v="2023-04-22T00:00:00"/>
    <n v="762"/>
    <n v="590"/>
    <n v="348"/>
    <n v="592"/>
    <n v="72"/>
    <s v=""/>
    <n v="0"/>
    <n v="0"/>
    <n v="0"/>
    <s v=""/>
    <s v=""/>
    <n v="42210"/>
    <n v="0"/>
    <n v="0"/>
  </r>
  <r>
    <s v="WA"/>
    <x v="20"/>
    <d v="2021-04-02T00:00:00"/>
    <s v="Vaccin"/>
    <n v="10"/>
    <n v="19700"/>
    <s v="AB0020"/>
    <d v="2021-11-30T00:00:00"/>
    <n v="0"/>
    <n v="0"/>
    <d v="2023-04-24T00:00:00"/>
    <x v="0"/>
    <s v="Bilateral"/>
    <d v="2021-09-10T00:00:00"/>
    <n v="0"/>
    <n v="100"/>
    <s v="Incineration"/>
    <n v="264808"/>
    <n v="810299"/>
    <n v="810299"/>
    <d v="2021-09-10T00:00:00"/>
    <d v="2021-03-22T00:00:00"/>
    <d v="2021-03-22T00:00:00"/>
    <d v="2023-04-22T00:00:00"/>
    <n v="762"/>
    <n v="590"/>
    <n v="348"/>
    <n v="592"/>
    <n v="34"/>
    <s v=""/>
    <n v="0"/>
    <n v="0"/>
    <n v="0"/>
    <s v=""/>
    <s v=""/>
    <n v="19600"/>
    <n v="0"/>
    <n v="0"/>
  </r>
  <r>
    <s v="WA"/>
    <x v="20"/>
    <d v="2021-04-02T00:00:00"/>
    <s v="Vaccin"/>
    <n v="10"/>
    <n v="14000"/>
    <s v="AB0026"/>
    <d v="2021-11-30T00:00:00"/>
    <n v="0"/>
    <n v="0"/>
    <d v="2023-04-24T00:00:00"/>
    <x v="0"/>
    <s v="Bilateral"/>
    <d v="2021-09-10T00:00:00"/>
    <n v="0"/>
    <n v="10"/>
    <s v="Incineration"/>
    <n v="264808"/>
    <n v="810299"/>
    <n v="810299"/>
    <d v="2021-09-10T00:00:00"/>
    <d v="2021-03-22T00:00:00"/>
    <d v="2021-03-22T00:00:00"/>
    <d v="2023-04-22T00:00:00"/>
    <n v="762"/>
    <n v="590"/>
    <n v="348"/>
    <n v="592"/>
    <n v="24"/>
    <s v=""/>
    <n v="0"/>
    <n v="0"/>
    <n v="0"/>
    <s v=""/>
    <s v=""/>
    <n v="13990"/>
    <n v="0"/>
    <n v="0"/>
  </r>
  <r>
    <s v="WA"/>
    <x v="20"/>
    <d v="2021-04-02T00:00:00"/>
    <s v="Vaccin"/>
    <n v="10"/>
    <n v="24000"/>
    <s v="ABY9244"/>
    <d v="2021-10-31T00:00:00"/>
    <n v="0"/>
    <n v="0"/>
    <d v="2023-04-24T00:00:00"/>
    <x v="0"/>
    <s v="Bilateral"/>
    <d v="2021-07-13T00:00:00"/>
    <n v="0"/>
    <n v="3070"/>
    <s v="Incineration"/>
    <n v="264808"/>
    <n v="810299"/>
    <n v="810299"/>
    <d v="2021-07-13T00:00:00"/>
    <d v="2021-03-22T00:00:00"/>
    <d v="2021-03-22T00:00:00"/>
    <d v="2023-04-22T00:00:00"/>
    <n v="762"/>
    <n v="649"/>
    <n v="348"/>
    <n v="651"/>
    <n v="33"/>
    <s v=""/>
    <n v="0"/>
    <n v="0"/>
    <n v="0"/>
    <s v=""/>
    <s v=""/>
    <n v="20930"/>
    <n v="0"/>
    <n v="0"/>
  </r>
  <r>
    <s v="WA"/>
    <x v="20"/>
    <d v="2021-04-02T00:00:00"/>
    <s v="Vaccin"/>
    <n v="10"/>
    <n v="28800"/>
    <s v="PW400228"/>
    <d v="2021-10-31T00:00:00"/>
    <n v="0"/>
    <n v="0"/>
    <d v="2023-04-24T00:00:00"/>
    <x v="0"/>
    <s v="COVAX"/>
    <d v="2021-08-14T00:00:00"/>
    <n v="0"/>
    <n v="1670"/>
    <s v="Incineration"/>
    <n v="264808"/>
    <n v="0"/>
    <n v="810299"/>
    <d v="2021-08-14T00:00:00"/>
    <d v="2021-03-22T00:00:00"/>
    <d v="2021-03-22T00:00:00"/>
    <d v="2023-04-22T00:00:00"/>
    <n v="762"/>
    <n v="617"/>
    <n v="348"/>
    <n v="619"/>
    <n v="44"/>
    <s v=""/>
    <n v="0"/>
    <n v="0"/>
    <n v="0"/>
    <s v=""/>
    <s v=""/>
    <n v="27130"/>
    <n v="0"/>
    <n v="0"/>
  </r>
  <r>
    <s v="WA"/>
    <x v="20"/>
    <d v="2021-04-02T00:00:00"/>
    <s v="Vaccin"/>
    <n v="10"/>
    <n v="28800"/>
    <s v="4121Z015"/>
    <d v="2021-07-29T00:00:00"/>
    <n v="0"/>
    <n v="0"/>
    <d v="2023-04-24T00:00:00"/>
    <x v="0"/>
    <s v="COVAX"/>
    <d v="2021-04-13T00:00:00"/>
    <n v="0"/>
    <n v="2680"/>
    <s v="Incineration"/>
    <n v="264808"/>
    <n v="0"/>
    <n v="810299"/>
    <d v="2021-04-13T00:00:00"/>
    <d v="2021-03-22T00:00:00"/>
    <d v="2021-03-22T00:00:00"/>
    <d v="2023-04-22T00:00:00"/>
    <n v="762"/>
    <n v="740"/>
    <n v="348"/>
    <n v="742"/>
    <n v="36"/>
    <s v=""/>
    <n v="0"/>
    <n v="0"/>
    <n v="0"/>
    <s v=""/>
    <s v=""/>
    <n v="26120"/>
    <n v="26120"/>
    <n v="0"/>
  </r>
  <r>
    <s v="WA"/>
    <x v="20"/>
    <d v="2021-04-02T00:00:00"/>
    <s v="Vaccin"/>
    <n v="10"/>
    <n v="4000"/>
    <s v="4121Z007"/>
    <d v="2021-07-11T00:00:00"/>
    <n v="0"/>
    <n v="0"/>
    <d v="2023-04-24T00:00:00"/>
    <x v="0"/>
    <s v="Bilateral"/>
    <d v="2021-04-03T00:00:00"/>
    <n v="0"/>
    <n v="0"/>
    <m/>
    <n v="264808"/>
    <n v="810299"/>
    <n v="810299"/>
    <d v="2021-04-03T00:00:00"/>
    <d v="2021-03-22T00:00:00"/>
    <d v="2021-03-22T00:00:00"/>
    <d v="2023-04-22T00:00:00"/>
    <n v="762"/>
    <n v="750"/>
    <n v="348"/>
    <n v="752"/>
    <n v="6"/>
    <s v=""/>
    <n v="0"/>
    <n v="0"/>
    <n v="0"/>
    <s v=""/>
    <s v=""/>
    <n v="4000"/>
    <n v="4000"/>
    <n v="0"/>
  </r>
  <r>
    <s v="WA"/>
    <x v="20"/>
    <d v="2021-04-02T00:00:00"/>
    <s v="Vaccin"/>
    <n v="10"/>
    <n v="12000"/>
    <s v="4120Z004"/>
    <d v="2021-04-12T00:00:00"/>
    <n v="0"/>
    <n v="0"/>
    <d v="2023-04-24T00:00:00"/>
    <x v="0"/>
    <s v="AVAT"/>
    <d v="2021-03-22T00:00:00"/>
    <n v="0"/>
    <n v="0"/>
    <m/>
    <n v="264808"/>
    <n v="0"/>
    <n v="810299"/>
    <d v="2021-03-22T00:00:00"/>
    <d v="2021-03-22T00:00:00"/>
    <d v="2021-03-22T00:00:00"/>
    <d v="2023-04-22T00:00:00"/>
    <n v="762"/>
    <n v="762"/>
    <n v="348"/>
    <n v="764"/>
    <n v="16"/>
    <s v=""/>
    <n v="0"/>
    <n v="0"/>
    <n v="0"/>
    <s v=""/>
    <s v=""/>
    <n v="12000"/>
    <n v="12000"/>
    <n v="0"/>
  </r>
  <r>
    <s v="WA"/>
    <x v="20"/>
    <d v="2021-04-02T00:00:00"/>
    <s v="Vaccin"/>
    <n v="5"/>
    <n v="79200"/>
    <n v="2571226"/>
    <d v="2023-12-31T00:00:00"/>
    <n v="79200"/>
    <n v="0"/>
    <d v="2023-04-24T00:00:00"/>
    <x v="1"/>
    <s v="Bilateral"/>
    <d v="2023-02-28T00:00:00"/>
    <n v="0"/>
    <n v="0"/>
    <m/>
    <n v="468062"/>
    <n v="810299"/>
    <n v="810299"/>
    <d v="2023-02-28T00:00:00"/>
    <d v="2021-08-07T00:00:00"/>
    <d v="2021-03-22T00:00:00"/>
    <d v="2023-04-22T00:00:00"/>
    <n v="624"/>
    <n v="54"/>
    <n v="751"/>
    <n v="56"/>
    <n v="0"/>
    <n v="252"/>
    <n v="0"/>
    <n v="0"/>
    <n v="79200"/>
    <n v="315"/>
    <n v="1"/>
    <n v="0"/>
    <n v="0"/>
    <n v="0"/>
  </r>
  <r>
    <s v="WA"/>
    <x v="20"/>
    <d v="2021-04-02T00:00:00"/>
    <s v="Vaccin"/>
    <n v="1"/>
    <n v="201600"/>
    <s v="ACC1435"/>
    <d v="2023-10-31T00:00:00"/>
    <n v="27400"/>
    <n v="0"/>
    <d v="2023-04-24T00:00:00"/>
    <x v="1"/>
    <s v="Bilateral"/>
    <d v="2022-02-25T00:00:00"/>
    <n v="0"/>
    <n v="0"/>
    <m/>
    <n v="468062"/>
    <n v="810299"/>
    <n v="810299"/>
    <d v="2022-02-25T00:00:00"/>
    <d v="2021-08-07T00:00:00"/>
    <d v="2021-03-22T00:00:00"/>
    <d v="2023-04-22T00:00:00"/>
    <n v="624"/>
    <n v="422"/>
    <n v="751"/>
    <n v="424"/>
    <n v="411"/>
    <n v="191"/>
    <n v="0"/>
    <n v="0"/>
    <n v="27400"/>
    <n v="144"/>
    <s v=""/>
    <n v="174200"/>
    <n v="0"/>
    <n v="0"/>
  </r>
  <r>
    <s v="WA"/>
    <x v="20"/>
    <d v="2021-04-02T00:00:00"/>
    <s v="Vaccin"/>
    <n v="1"/>
    <n v="136800"/>
    <s v="217H21A"/>
    <d v="2023-09-30T00:00:00"/>
    <n v="93600"/>
    <n v="0"/>
    <d v="2023-04-24T00:00:00"/>
    <x v="1"/>
    <s v="Bilateral"/>
    <d v="2022-03-25T00:00:00"/>
    <n v="0"/>
    <n v="0"/>
    <m/>
    <n v="468062"/>
    <n v="810299"/>
    <n v="810299"/>
    <d v="2022-03-25T00:00:00"/>
    <d v="2021-08-07T00:00:00"/>
    <d v="2021-03-22T00:00:00"/>
    <d v="2023-04-22T00:00:00"/>
    <n v="624"/>
    <n v="394"/>
    <n v="751"/>
    <n v="396"/>
    <n v="110"/>
    <n v="160"/>
    <n v="0"/>
    <n v="0"/>
    <n v="93600"/>
    <n v="585"/>
    <n v="0.81196581196581197"/>
    <n v="43200"/>
    <n v="0"/>
    <n v="0"/>
  </r>
  <r>
    <s v="WA"/>
    <x v="20"/>
    <d v="2021-04-02T00:00:00"/>
    <s v="Vaccin"/>
    <n v="5"/>
    <n v="151200"/>
    <n v="2398234"/>
    <d v="2023-09-30T00:00:00"/>
    <n v="98400"/>
    <n v="0"/>
    <d v="2023-04-24T00:00:00"/>
    <x v="1"/>
    <s v="Bilateral"/>
    <d v="2023-01-27T00:00:00"/>
    <n v="0"/>
    <n v="0"/>
    <m/>
    <n v="468062"/>
    <n v="810299"/>
    <n v="810299"/>
    <d v="2023-01-27T00:00:00"/>
    <d v="2021-08-07T00:00:00"/>
    <d v="2021-03-22T00:00:00"/>
    <d v="2023-04-22T00:00:00"/>
    <n v="624"/>
    <n v="86"/>
    <n v="751"/>
    <n v="88"/>
    <n v="600"/>
    <n v="160"/>
    <n v="0"/>
    <n v="0"/>
    <n v="98400"/>
    <n v="615"/>
    <n v="2.4390243902439025E-2"/>
    <n v="52800"/>
    <n v="0"/>
    <n v="0"/>
  </r>
  <r>
    <s v="WA"/>
    <x v="20"/>
    <d v="2021-04-02T00:00:00"/>
    <s v="Vaccin"/>
    <n v="5"/>
    <n v="21600"/>
    <s v="XE683"/>
    <d v="2023-09-30T00:00:00"/>
    <n v="21600"/>
    <n v="0"/>
    <d v="2023-04-24T00:00:00"/>
    <x v="1"/>
    <s v="Bilateral"/>
    <d v="2022-03-25T00:00:00"/>
    <n v="0"/>
    <n v="0"/>
    <m/>
    <n v="468062"/>
    <n v="810299"/>
    <n v="810299"/>
    <d v="2022-03-25T00:00:00"/>
    <d v="2021-08-07T00:00:00"/>
    <d v="2021-03-22T00:00:00"/>
    <d v="2023-04-22T00:00:00"/>
    <n v="624"/>
    <n v="394"/>
    <n v="751"/>
    <n v="396"/>
    <n v="0"/>
    <n v="160"/>
    <n v="0"/>
    <n v="0"/>
    <n v="21600"/>
    <n v="135"/>
    <n v="1"/>
    <n v="0"/>
    <n v="0"/>
    <n v="0"/>
  </r>
  <r>
    <s v="WA"/>
    <x v="20"/>
    <d v="2021-04-02T00:00:00"/>
    <s v="Vaccin"/>
    <n v="1"/>
    <n v="122400"/>
    <s v="XE478"/>
    <d v="2023-06-30T00:00:00"/>
    <n v="0"/>
    <n v="0"/>
    <d v="2023-04-24T00:00:00"/>
    <x v="1"/>
    <s v="Bilateral"/>
    <d v="2021-12-29T00:00:00"/>
    <n v="0"/>
    <n v="0"/>
    <m/>
    <n v="468062"/>
    <n v="810299"/>
    <n v="810299"/>
    <d v="2021-12-29T00:00:00"/>
    <d v="2021-08-07T00:00:00"/>
    <d v="2021-03-22T00:00:00"/>
    <d v="2023-04-22T00:00:00"/>
    <n v="624"/>
    <n v="480"/>
    <n v="751"/>
    <n v="482"/>
    <n v="254"/>
    <n v="68"/>
    <n v="0"/>
    <n v="0"/>
    <n v="0"/>
    <n v="0"/>
    <s v=""/>
    <n v="122400"/>
    <n v="0"/>
    <n v="0"/>
  </r>
  <r>
    <s v="WA"/>
    <x v="20"/>
    <d v="2021-04-02T00:00:00"/>
    <s v="Vaccin"/>
    <n v="1"/>
    <n v="302400"/>
    <n v="1822799"/>
    <d v="2021-12-12T00:00:00"/>
    <n v="0"/>
    <n v="0"/>
    <d v="2023-04-24T00:00:00"/>
    <x v="1"/>
    <s v="Bilateral"/>
    <d v="2021-08-07T00:00:00"/>
    <n v="0"/>
    <n v="15705"/>
    <s v="Incineration"/>
    <n v="468062"/>
    <n v="810299"/>
    <n v="810299"/>
    <d v="2021-08-07T00:00:00"/>
    <d v="2021-08-07T00:00:00"/>
    <d v="2021-03-22T00:00:00"/>
    <d v="2023-04-22T00:00:00"/>
    <n v="624"/>
    <n v="624"/>
    <n v="751"/>
    <n v="626"/>
    <n v="458"/>
    <s v=""/>
    <n v="0"/>
    <n v="0"/>
    <n v="0"/>
    <s v=""/>
    <s v=""/>
    <n v="286695"/>
    <n v="0"/>
    <n v="0"/>
  </r>
  <r>
    <s v="WA"/>
    <x v="20"/>
    <d v="2021-04-02T00:00:00"/>
    <s v="Vaccin"/>
    <n v="10"/>
    <n v="73850"/>
    <n v="2021082525"/>
    <d v="2023-08-18T00:00:00"/>
    <n v="73850"/>
    <n v="0"/>
    <d v="2023-04-24T00:00:00"/>
    <x v="2"/>
    <s v="Bilateral"/>
    <d v="2021-10-02T00:00:00"/>
    <n v="0"/>
    <n v="0"/>
    <m/>
    <n v="77429"/>
    <n v="810299"/>
    <n v="810299"/>
    <d v="2021-10-02T00:00:00"/>
    <d v="2021-04-03T00:00:00"/>
    <d v="2021-03-22T00:00:00"/>
    <d v="2023-04-22T00:00:00"/>
    <n v="750"/>
    <n v="568"/>
    <n v="104"/>
    <n v="570"/>
    <n v="0"/>
    <n v="117"/>
    <n v="0"/>
    <n v="0"/>
    <n v="73850"/>
    <n v="632"/>
    <n v="1"/>
    <n v="0"/>
    <n v="0"/>
    <n v="0"/>
  </r>
  <r>
    <s v="WA"/>
    <x v="20"/>
    <d v="2021-04-02T00:00:00"/>
    <s v="Vaccin"/>
    <n v="10"/>
    <n v="75000"/>
    <n v="2021071827"/>
    <d v="2023-07-15T00:00:00"/>
    <n v="10680"/>
    <n v="0"/>
    <d v="2023-04-24T00:00:00"/>
    <x v="2"/>
    <s v="Bilateral"/>
    <d v="2021-08-28T00:00:00"/>
    <n v="0"/>
    <n v="0"/>
    <m/>
    <n v="77429"/>
    <n v="810299"/>
    <n v="810299"/>
    <d v="2021-08-28T00:00:00"/>
    <d v="2021-04-03T00:00:00"/>
    <d v="2021-03-22T00:00:00"/>
    <d v="2023-04-22T00:00:00"/>
    <n v="750"/>
    <n v="603"/>
    <n v="104"/>
    <n v="605"/>
    <n v="107"/>
    <n v="83"/>
    <n v="0"/>
    <n v="0"/>
    <n v="10680"/>
    <n v="129"/>
    <n v="0.19379844961240311"/>
    <n v="64320"/>
    <n v="0"/>
    <n v="0"/>
  </r>
  <r>
    <s v="WA"/>
    <x v="20"/>
    <d v="2021-04-02T00:00:00"/>
    <s v="Vaccin"/>
    <n v="10"/>
    <n v="40000"/>
    <n v="2021071810"/>
    <d v="2023-07-14T00:00:00"/>
    <n v="20800"/>
    <n v="0"/>
    <d v="2023-04-24T00:00:00"/>
    <x v="2"/>
    <s v="Bilateral"/>
    <d v="2021-08-28T00:00:00"/>
    <n v="0"/>
    <n v="0"/>
    <m/>
    <n v="77429"/>
    <n v="810299"/>
    <n v="810299"/>
    <d v="2021-08-28T00:00:00"/>
    <d v="2021-04-03T00:00:00"/>
    <d v="2021-03-22T00:00:00"/>
    <d v="2023-04-22T00:00:00"/>
    <n v="750"/>
    <n v="603"/>
    <n v="104"/>
    <n v="605"/>
    <n v="32"/>
    <n v="82"/>
    <n v="0"/>
    <n v="0"/>
    <n v="20800"/>
    <n v="254"/>
    <n v="0.87401574803149606"/>
    <n v="19200"/>
    <n v="0"/>
    <n v="0"/>
  </r>
  <r>
    <s v="WA"/>
    <x v="20"/>
    <d v="2021-04-02T00:00:00"/>
    <s v="Vaccin"/>
    <n v="10"/>
    <n v="5210"/>
    <n v="2021010006"/>
    <d v="2023-01-08T00:00:00"/>
    <n v="0"/>
    <n v="0"/>
    <d v="2023-04-24T00:00:00"/>
    <x v="2"/>
    <s v="Bilateral"/>
    <d v="2021-04-03T00:00:00"/>
    <n v="0"/>
    <n v="0"/>
    <m/>
    <n v="77429"/>
    <n v="810299"/>
    <n v="810299"/>
    <d v="2021-04-03T00:00:00"/>
    <d v="2021-04-03T00:00:00"/>
    <d v="2021-03-22T00:00:00"/>
    <d v="2023-04-22T00:00:00"/>
    <n v="750"/>
    <n v="750"/>
    <n v="104"/>
    <n v="752"/>
    <n v="7"/>
    <s v=""/>
    <n v="0"/>
    <n v="0"/>
    <n v="0"/>
    <s v=""/>
    <s v=""/>
    <n v="5210"/>
    <n v="5210"/>
    <n v="0"/>
  </r>
  <r>
    <s v="WA"/>
    <x v="20"/>
    <d v="2021-04-02T00:00:00"/>
    <s v="Vaccin"/>
    <n v="10"/>
    <n v="790"/>
    <n v="2021010007"/>
    <d v="2023-01-08T00:00:00"/>
    <n v="0"/>
    <n v="0"/>
    <d v="2023-04-24T00:00:00"/>
    <x v="2"/>
    <s v="Bilateral"/>
    <d v="2021-04-03T00:00:00"/>
    <n v="0"/>
    <n v="0"/>
    <m/>
    <n v="77429"/>
    <n v="810299"/>
    <n v="810299"/>
    <d v="2021-04-03T00:00:00"/>
    <d v="2021-04-03T00:00:00"/>
    <d v="2021-03-22T00:00:00"/>
    <d v="2023-04-22T00:00:00"/>
    <n v="750"/>
    <n v="750"/>
    <n v="104"/>
    <n v="752"/>
    <n v="2"/>
    <s v=""/>
    <n v="0"/>
    <n v="0"/>
    <n v="0"/>
    <s v=""/>
    <s v=""/>
    <n v="790"/>
    <n v="790"/>
    <n v="0"/>
  </r>
  <r>
    <s v="WA"/>
    <x v="20"/>
    <d v="2021-04-02T00:00:00"/>
    <s v="Vaccin"/>
    <n v="10"/>
    <n v="70"/>
    <n v="202012380"/>
    <d v="2022-12-30T00:00:00"/>
    <n v="0"/>
    <n v="0"/>
    <d v="2023-04-24T00:00:00"/>
    <x v="2"/>
    <s v="Bilateral"/>
    <d v="2021-04-03T00:00:00"/>
    <n v="0"/>
    <n v="0"/>
    <m/>
    <n v="77429"/>
    <n v="810299"/>
    <n v="810299"/>
    <d v="2021-04-03T00:00:00"/>
    <d v="2021-04-03T00:00:00"/>
    <d v="2021-03-22T00:00:00"/>
    <d v="2023-04-22T00:00:00"/>
    <n v="750"/>
    <n v="750"/>
    <n v="104"/>
    <n v="752"/>
    <n v="1"/>
    <s v=""/>
    <n v="0"/>
    <n v="0"/>
    <n v="0"/>
    <s v=""/>
    <s v=""/>
    <n v="70"/>
    <n v="70"/>
    <n v="0"/>
  </r>
  <r>
    <s v="ES"/>
    <x v="21"/>
    <d v="2021-03-05T00:00:00"/>
    <s v="Vaccin"/>
    <n v="10"/>
    <n v="221670"/>
    <s v="4121Z255"/>
    <d v="2022-07-2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13"/>
    <s v=""/>
    <n v="0"/>
    <n v="0"/>
    <n v="0"/>
    <s v=""/>
    <s v=""/>
    <n v="221670"/>
    <n v="221670"/>
    <n v="0"/>
  </r>
  <r>
    <s v="ES"/>
    <x v="21"/>
    <d v="2021-03-05T00:00:00"/>
    <s v="Vaccin"/>
    <n v="1"/>
    <n v="278330"/>
    <s v="4121Z253"/>
    <d v="2022-07-17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93"/>
    <s v=""/>
    <n v="0"/>
    <n v="0"/>
    <n v="0"/>
    <s v=""/>
    <s v=""/>
    <n v="278330"/>
    <n v="278330"/>
    <n v="0"/>
  </r>
  <r>
    <s v="ES"/>
    <x v="21"/>
    <d v="2021-03-05T00:00:00"/>
    <s v="Vaccin"/>
    <n v="10"/>
    <n v="40000"/>
    <n v="210548"/>
    <d v="2022-03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57"/>
    <s v=""/>
    <n v="0"/>
    <n v="0"/>
    <n v="0"/>
    <s v=""/>
    <s v=""/>
    <n v="40000"/>
    <n v="40000"/>
    <n v="0"/>
  </r>
  <r>
    <s v="ES"/>
    <x v="21"/>
    <d v="2021-03-05T00:00:00"/>
    <s v="Vaccin"/>
    <n v="10"/>
    <n v="184800"/>
    <n v="210215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61"/>
    <s v=""/>
    <n v="0"/>
    <n v="0"/>
    <n v="0"/>
    <s v=""/>
    <s v=""/>
    <n v="184800"/>
    <n v="184800"/>
    <n v="0"/>
  </r>
  <r>
    <s v="ES"/>
    <x v="21"/>
    <d v="2021-03-05T00:00:00"/>
    <s v="Vaccin"/>
    <n v="10"/>
    <n v="683700"/>
    <n v="210216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65"/>
    <s v=""/>
    <n v="0"/>
    <n v="0"/>
    <n v="0"/>
    <s v=""/>
    <s v=""/>
    <n v="683700"/>
    <n v="683700"/>
    <n v="0"/>
  </r>
  <r>
    <s v="ES"/>
    <x v="21"/>
    <d v="2021-03-05T00:00:00"/>
    <s v="Vaccin"/>
    <n v="10"/>
    <n v="151200"/>
    <n v="210218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14"/>
    <s v=""/>
    <n v="0"/>
    <n v="0"/>
    <n v="0"/>
    <s v=""/>
    <s v=""/>
    <n v="151200"/>
    <n v="151200"/>
    <n v="0"/>
  </r>
  <r>
    <s v="ES"/>
    <x v="21"/>
    <d v="2021-03-05T00:00:00"/>
    <s v="Vaccin"/>
    <n v="10"/>
    <n v="684300"/>
    <s v="34015BD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66"/>
    <s v=""/>
    <n v="0"/>
    <n v="0"/>
    <n v="0"/>
    <s v=""/>
    <s v=""/>
    <n v="684300"/>
    <n v="684300"/>
    <n v="0"/>
  </r>
  <r>
    <s v="ES"/>
    <x v="21"/>
    <d v="2021-03-05T00:00:00"/>
    <s v="Vaccin"/>
    <n v="10"/>
    <n v="200000"/>
    <n v="77946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83"/>
    <s v=""/>
    <n v="0"/>
    <n v="0"/>
    <n v="0"/>
    <s v=""/>
    <s v=""/>
    <n v="200000"/>
    <n v="200000"/>
    <n v="0"/>
  </r>
  <r>
    <s v="ES"/>
    <x v="21"/>
    <d v="2021-03-05T00:00:00"/>
    <s v="Vaccin"/>
    <n v="10"/>
    <n v="115200"/>
    <s v="ACB1237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63"/>
    <s v=""/>
    <n v="0"/>
    <n v="0"/>
    <n v="0"/>
    <s v=""/>
    <s v=""/>
    <n v="115200"/>
    <n v="115200"/>
    <n v="0"/>
  </r>
  <r>
    <s v="ES"/>
    <x v="21"/>
    <d v="2021-03-05T00:00:00"/>
    <s v="Vaccin"/>
    <n v="10"/>
    <n v="168000"/>
    <s v="ACB1252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37"/>
    <s v=""/>
    <n v="0"/>
    <n v="0"/>
    <n v="0"/>
    <s v=""/>
    <s v=""/>
    <n v="168000"/>
    <n v="168000"/>
    <n v="0"/>
  </r>
  <r>
    <s v="ES"/>
    <x v="21"/>
    <d v="2021-03-05T00:00:00"/>
    <s v="Vaccin"/>
    <n v="10"/>
    <n v="484800"/>
    <s v="ACB3580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684"/>
    <s v=""/>
    <n v="0"/>
    <n v="0"/>
    <n v="0"/>
    <s v=""/>
    <s v=""/>
    <n v="484800"/>
    <n v="484800"/>
    <n v="0"/>
  </r>
  <r>
    <s v="ES"/>
    <x v="21"/>
    <d v="2021-03-05T00:00:00"/>
    <s v="Vaccin"/>
    <n v="10"/>
    <n v="439200"/>
    <s v="ACB3796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620"/>
    <s v=""/>
    <n v="0"/>
    <n v="0"/>
    <n v="0"/>
    <s v=""/>
    <s v=""/>
    <n v="439200"/>
    <n v="439200"/>
    <n v="0"/>
  </r>
  <r>
    <s v="ES"/>
    <x v="21"/>
    <d v="2021-03-05T00:00:00"/>
    <s v="Vaccin"/>
    <n v="10"/>
    <n v="234100"/>
    <s v="NL0249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31"/>
    <s v=""/>
    <n v="0"/>
    <n v="0"/>
    <n v="0"/>
    <s v=""/>
    <s v=""/>
    <n v="234100"/>
    <n v="234100"/>
    <n v="0"/>
  </r>
  <r>
    <s v="ES"/>
    <x v="21"/>
    <d v="2021-03-05T00:00:00"/>
    <s v="Vaccin"/>
    <n v="10"/>
    <n v="609100"/>
    <s v="NL0251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860"/>
    <s v=""/>
    <n v="0"/>
    <n v="0"/>
    <n v="0"/>
    <s v=""/>
    <s v=""/>
    <n v="609100"/>
    <n v="609100"/>
    <n v="0"/>
  </r>
  <r>
    <s v="ES"/>
    <x v="21"/>
    <d v="2021-03-05T00:00:00"/>
    <s v="Vaccin"/>
    <n v="10"/>
    <n v="200000"/>
    <s v="NN0195"/>
    <d v="2022-02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83"/>
    <s v=""/>
    <n v="0"/>
    <n v="0"/>
    <n v="0"/>
    <s v=""/>
    <s v=""/>
    <n v="200000"/>
    <n v="200000"/>
    <n v="0"/>
  </r>
  <r>
    <s v="ES"/>
    <x v="21"/>
    <d v="2021-03-05T00:00:00"/>
    <s v="Vaccin"/>
    <n v="10"/>
    <n v="98400"/>
    <n v="210343"/>
    <d v="2022-01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39"/>
    <s v=""/>
    <n v="0"/>
    <n v="0"/>
    <n v="0"/>
    <s v=""/>
    <s v=""/>
    <n v="98400"/>
    <n v="98400"/>
    <n v="0"/>
  </r>
  <r>
    <s v="ES"/>
    <x v="21"/>
    <d v="2021-03-05T00:00:00"/>
    <s v="Vaccin"/>
    <n v="10"/>
    <n v="667200"/>
    <n v="210304"/>
    <d v="2021-12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42"/>
    <s v=""/>
    <n v="0"/>
    <n v="0"/>
    <n v="0"/>
    <s v=""/>
    <s v=""/>
    <n v="667200"/>
    <n v="667200"/>
    <n v="0"/>
  </r>
  <r>
    <s v="ES"/>
    <x v="21"/>
    <d v="2021-03-05T00:00:00"/>
    <s v="Vaccin"/>
    <n v="10"/>
    <n v="175200"/>
    <s v="ABZ8944"/>
    <d v="2021-12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48"/>
    <s v=""/>
    <n v="0"/>
    <n v="0"/>
    <n v="0"/>
    <s v=""/>
    <s v=""/>
    <n v="175200"/>
    <n v="175200"/>
    <n v="0"/>
  </r>
  <r>
    <s v="ES"/>
    <x v="21"/>
    <d v="2021-03-05T00:00:00"/>
    <s v="Vaccin"/>
    <n v="10"/>
    <n v="226700"/>
    <s v="ABZ8962"/>
    <d v="2021-12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20"/>
    <s v=""/>
    <n v="0"/>
    <n v="0"/>
    <n v="0"/>
    <s v=""/>
    <s v=""/>
    <n v="226700"/>
    <n v="226700"/>
    <n v="0"/>
  </r>
  <r>
    <s v="ES"/>
    <x v="21"/>
    <d v="2021-03-05T00:00:00"/>
    <s v="Vaccin"/>
    <n v="10"/>
    <n v="216000"/>
    <s v="ACA1948"/>
    <d v="2021-12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05"/>
    <s v=""/>
    <n v="0"/>
    <n v="0"/>
    <n v="0"/>
    <s v=""/>
    <s v=""/>
    <n v="216000"/>
    <n v="216000"/>
    <n v="0"/>
  </r>
  <r>
    <s v="ES"/>
    <x v="21"/>
    <d v="2021-03-05T00:00:00"/>
    <s v="Vaccin"/>
    <n v="10"/>
    <n v="160800"/>
    <s v="NJ0139"/>
    <d v="2021-12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27"/>
    <s v=""/>
    <n v="0"/>
    <n v="0"/>
    <n v="0"/>
    <s v=""/>
    <s v=""/>
    <n v="160800"/>
    <n v="160800"/>
    <n v="0"/>
  </r>
  <r>
    <s v="ES"/>
    <x v="21"/>
    <d v="2021-03-05T00:00:00"/>
    <s v="Vaccin"/>
    <n v="10"/>
    <n v="48000"/>
    <n v="210102"/>
    <d v="2021-11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68"/>
    <s v=""/>
    <n v="0"/>
    <n v="0"/>
    <n v="0"/>
    <s v=""/>
    <s v=""/>
    <n v="48000"/>
    <n v="48000"/>
    <n v="0"/>
  </r>
  <r>
    <s v="ES"/>
    <x v="21"/>
    <d v="2021-03-05T00:00:00"/>
    <s v="Vaccin"/>
    <n v="10"/>
    <n v="105600"/>
    <n v="210180"/>
    <d v="2021-11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49"/>
    <s v=""/>
    <n v="0"/>
    <n v="0"/>
    <n v="0"/>
    <s v=""/>
    <s v=""/>
    <n v="105600"/>
    <n v="105600"/>
    <n v="0"/>
  </r>
  <r>
    <s v="ES"/>
    <x v="21"/>
    <d v="2021-03-05T00:00:00"/>
    <s v="Vaccin"/>
    <n v="10"/>
    <n v="300000"/>
    <s v="AB0024"/>
    <d v="2021-11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424"/>
    <s v=""/>
    <n v="0"/>
    <n v="0"/>
    <n v="0"/>
    <s v=""/>
    <s v=""/>
    <n v="300000"/>
    <n v="300000"/>
    <n v="0"/>
  </r>
  <r>
    <s v="ES"/>
    <x v="21"/>
    <d v="2021-03-05T00:00:00"/>
    <s v="Vaccin"/>
    <n v="10"/>
    <n v="5600"/>
    <s v="ABZ4667"/>
    <d v="2021-11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8"/>
    <s v=""/>
    <n v="0"/>
    <n v="0"/>
    <n v="0"/>
    <s v=""/>
    <s v=""/>
    <n v="5600"/>
    <n v="5600"/>
    <n v="0"/>
  </r>
  <r>
    <s v="ES"/>
    <x v="21"/>
    <d v="2021-03-05T00:00:00"/>
    <s v="Vaccin"/>
    <n v="10"/>
    <n v="160800"/>
    <n v="210005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27"/>
    <s v=""/>
    <n v="0"/>
    <n v="0"/>
    <n v="0"/>
    <s v=""/>
    <s v=""/>
    <n v="160800"/>
    <n v="160800"/>
    <n v="0"/>
  </r>
  <r>
    <s v="ES"/>
    <x v="21"/>
    <d v="2021-03-05T00:00:00"/>
    <s v="Vaccin"/>
    <n v="10"/>
    <n v="21600"/>
    <n v="210105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1"/>
    <s v=""/>
    <n v="0"/>
    <n v="0"/>
    <n v="0"/>
    <s v=""/>
    <s v=""/>
    <n v="21600"/>
    <n v="21600"/>
    <n v="0"/>
  </r>
  <r>
    <s v="ES"/>
    <x v="21"/>
    <d v="2021-03-05T00:00:00"/>
    <s v="Vaccin"/>
    <n v="10"/>
    <n v="800"/>
    <n v="210155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"/>
    <s v=""/>
    <n v="0"/>
    <n v="0"/>
    <n v="0"/>
    <s v=""/>
    <s v=""/>
    <n v="800"/>
    <n v="800"/>
    <n v="0"/>
  </r>
  <r>
    <s v="ES"/>
    <x v="21"/>
    <d v="2021-03-05T00:00:00"/>
    <s v="Vaccin"/>
    <n v="10"/>
    <n v="211200"/>
    <n v="210157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98"/>
    <s v=""/>
    <n v="0"/>
    <n v="0"/>
    <n v="0"/>
    <s v=""/>
    <s v=""/>
    <n v="211200"/>
    <n v="211200"/>
    <n v="0"/>
  </r>
  <r>
    <s v="ES"/>
    <x v="21"/>
    <d v="2021-03-05T00:00:00"/>
    <s v="Vaccin"/>
    <n v="10"/>
    <n v="130000"/>
    <s v="ABY9147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84"/>
    <s v=""/>
    <n v="0"/>
    <n v="0"/>
    <n v="0"/>
    <s v=""/>
    <s v=""/>
    <n v="130000"/>
    <n v="130000"/>
    <n v="0"/>
  </r>
  <r>
    <s v="ES"/>
    <x v="21"/>
    <d v="2021-03-05T00:00:00"/>
    <s v="Vaccin"/>
    <n v="10"/>
    <n v="358200"/>
    <s v="NH0239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506"/>
    <s v=""/>
    <n v="0"/>
    <n v="0"/>
    <n v="0"/>
    <s v=""/>
    <s v=""/>
    <n v="358200"/>
    <n v="358200"/>
    <n v="0"/>
  </r>
  <r>
    <s v="ES"/>
    <x v="21"/>
    <d v="2021-03-05T00:00:00"/>
    <s v="Vaccin"/>
    <n v="10"/>
    <n v="101100"/>
    <s v="NH0296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43"/>
    <s v=""/>
    <n v="0"/>
    <n v="0"/>
    <n v="0"/>
    <s v=""/>
    <s v=""/>
    <n v="101100"/>
    <n v="101100"/>
    <n v="0"/>
  </r>
  <r>
    <s v="ES"/>
    <x v="21"/>
    <d v="2021-03-05T00:00:00"/>
    <s v="Vaccin"/>
    <n v="6"/>
    <n v="55200"/>
    <n v="210152"/>
    <d v="2021-10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8"/>
    <s v=""/>
    <n v="0"/>
    <n v="0"/>
    <n v="0"/>
    <s v=""/>
    <s v=""/>
    <n v="55200"/>
    <n v="55200"/>
    <n v="0"/>
  </r>
  <r>
    <s v="ES"/>
    <x v="21"/>
    <d v="2021-03-05T00:00:00"/>
    <s v="Vaccin"/>
    <n v="10"/>
    <n v="67200"/>
    <s v="PV46704"/>
    <d v="2021-09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5"/>
    <s v=""/>
    <n v="0"/>
    <n v="0"/>
    <n v="0"/>
    <s v=""/>
    <s v=""/>
    <n v="67200"/>
    <n v="67200"/>
    <n v="0"/>
  </r>
  <r>
    <s v="ES"/>
    <x v="21"/>
    <d v="2021-03-05T00:00:00"/>
    <s v="Vaccin"/>
    <n v="10"/>
    <n v="339840"/>
    <s v="PV46705"/>
    <d v="2021-09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480"/>
    <s v=""/>
    <n v="0"/>
    <n v="0"/>
    <n v="0"/>
    <s v=""/>
    <s v=""/>
    <n v="339840"/>
    <n v="339840"/>
    <n v="0"/>
  </r>
  <r>
    <s v="ES"/>
    <x v="21"/>
    <d v="2021-03-05T00:00:00"/>
    <s v="Vaccin"/>
    <n v="10"/>
    <n v="410000"/>
    <s v="PV46707"/>
    <d v="2021-09-30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579"/>
    <s v=""/>
    <n v="0"/>
    <n v="0"/>
    <n v="0"/>
    <s v=""/>
    <s v=""/>
    <n v="410000"/>
    <n v="410000"/>
    <n v="0"/>
  </r>
  <r>
    <s v="ES"/>
    <x v="21"/>
    <d v="2021-03-05T00:00:00"/>
    <s v="Vaccin"/>
    <n v="10"/>
    <n v="50000"/>
    <s v="ABX4044"/>
    <d v="2021-08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1"/>
    <s v=""/>
    <n v="0"/>
    <n v="0"/>
    <n v="0"/>
    <s v=""/>
    <s v=""/>
    <n v="50000"/>
    <n v="50000"/>
    <n v="0"/>
  </r>
  <r>
    <s v="ES"/>
    <x v="21"/>
    <d v="2021-03-05T00:00:00"/>
    <s v="Vaccin"/>
    <n v="10"/>
    <n v="14400"/>
    <s v="ABW2953"/>
    <d v="2021-07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1"/>
    <s v=""/>
    <n v="0"/>
    <n v="0"/>
    <n v="0"/>
    <s v=""/>
    <s v=""/>
    <n v="14400"/>
    <n v="14400"/>
    <n v="0"/>
  </r>
  <r>
    <s v="ES"/>
    <x v="21"/>
    <d v="2021-03-05T00:00:00"/>
    <s v="Vaccin"/>
    <n v="10"/>
    <n v="196800"/>
    <s v="ABW4805"/>
    <d v="2021-07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78"/>
    <s v=""/>
    <n v="0"/>
    <n v="0"/>
    <n v="0"/>
    <s v=""/>
    <s v=""/>
    <n v="196800"/>
    <n v="196800"/>
    <n v="0"/>
  </r>
  <r>
    <s v="ES"/>
    <x v="21"/>
    <d v="2021-03-05T00:00:00"/>
    <s v="Vaccin"/>
    <n v="10"/>
    <n v="16800"/>
    <s v="ABW9941"/>
    <d v="2021-07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4"/>
    <s v=""/>
    <n v="0"/>
    <n v="0"/>
    <n v="0"/>
    <s v=""/>
    <s v=""/>
    <n v="16800"/>
    <n v="16800"/>
    <n v="0"/>
  </r>
  <r>
    <s v="ES"/>
    <x v="21"/>
    <d v="2021-03-05T00:00:00"/>
    <s v="Vaccin"/>
    <n v="1"/>
    <n v="130700"/>
    <s v="ABW0891"/>
    <d v="2021-07-31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85"/>
    <s v=""/>
    <n v="0"/>
    <n v="0"/>
    <n v="0"/>
    <s v=""/>
    <s v=""/>
    <n v="130700"/>
    <n v="130700"/>
    <n v="0"/>
  </r>
  <r>
    <s v="ES"/>
    <x v="21"/>
    <d v="2021-03-05T00:00:00"/>
    <s v="Vaccin"/>
    <n v="10"/>
    <n v="172000"/>
    <s v="4121Z010"/>
    <d v="2021-07-1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43"/>
    <s v=""/>
    <n v="0"/>
    <n v="0"/>
    <n v="0"/>
    <s v=""/>
    <s v=""/>
    <n v="172000"/>
    <n v="172000"/>
    <n v="0"/>
  </r>
  <r>
    <s v="ES"/>
    <x v="21"/>
    <d v="2021-03-05T00:00:00"/>
    <s v="Vaccin"/>
    <n v="10"/>
    <n v="956190"/>
    <s v="4120Z030"/>
    <d v="2021-06-28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349"/>
    <s v=""/>
    <n v="0"/>
    <n v="0"/>
    <n v="0"/>
    <s v=""/>
    <s v=""/>
    <n v="956190"/>
    <n v="956190"/>
    <n v="0"/>
  </r>
  <r>
    <s v="ES"/>
    <x v="21"/>
    <d v="2021-03-05T00:00:00"/>
    <s v="Vaccin"/>
    <n v="1"/>
    <n v="63810"/>
    <s v="4120Z029"/>
    <d v="2021-06-27T00:00:00"/>
    <n v="0"/>
    <n v="0"/>
    <d v="2023-02-11T00:00:00"/>
    <x v="0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0"/>
    <s v=""/>
    <n v="0"/>
    <n v="0"/>
    <n v="0"/>
    <s v=""/>
    <s v=""/>
    <n v="63810"/>
    <n v="63810"/>
    <n v="0"/>
  </r>
  <r>
    <s v="ES"/>
    <x v="21"/>
    <d v="2021-03-05T00:00:00"/>
    <s v="Vaccin"/>
    <n v="10"/>
    <n v="1488000"/>
    <s v="ACB6958"/>
    <d v="2023-09-30T00:00:00"/>
    <n v="76595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019"/>
    <n v="232"/>
    <n v="0"/>
    <n v="0"/>
    <n v="765950"/>
    <n v="3302"/>
    <n v="1"/>
    <n v="722050"/>
    <n v="0"/>
    <n v="0"/>
  </r>
  <r>
    <s v="ES"/>
    <x v="21"/>
    <d v="2021-03-05T00:00:00"/>
    <s v="Vaccin"/>
    <n v="10"/>
    <n v="1531200"/>
    <s v="ACB6959"/>
    <d v="2023-09-30T00:00:00"/>
    <n v="41040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581"/>
    <n v="232"/>
    <n v="0"/>
    <n v="0"/>
    <n v="410400"/>
    <n v="1769"/>
    <n v="1"/>
    <n v="1120800"/>
    <n v="0"/>
    <n v="0"/>
  </r>
  <r>
    <s v="ES"/>
    <x v="21"/>
    <d v="2021-03-05T00:00:00"/>
    <s v="Vaccin"/>
    <n v="1"/>
    <n v="662400"/>
    <s v="ACB7168"/>
    <d v="2023-09-30T00:00:00"/>
    <n v="23370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605"/>
    <n v="232"/>
    <n v="0"/>
    <n v="0"/>
    <n v="233700"/>
    <n v="1008"/>
    <n v="1"/>
    <n v="428700"/>
    <n v="0"/>
    <n v="0"/>
  </r>
  <r>
    <s v="ES"/>
    <x v="21"/>
    <d v="2021-03-05T00:00:00"/>
    <s v="Vaccin"/>
    <n v="6"/>
    <n v="573600"/>
    <s v="ACB6047"/>
    <d v="2023-09-30T00:00:00"/>
    <n v="40285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41"/>
    <n v="232"/>
    <n v="0"/>
    <n v="0"/>
    <n v="402850"/>
    <n v="1737"/>
    <n v="1"/>
    <n v="170750"/>
    <n v="0"/>
    <n v="0"/>
  </r>
  <r>
    <s v="ES"/>
    <x v="21"/>
    <d v="2021-03-05T00:00:00"/>
    <s v="Vaccin"/>
    <n v="5"/>
    <n v="573600"/>
    <s v="ACB6047"/>
    <d v="2023-09-28T00:00:00"/>
    <n v="4080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52"/>
    <n v="230"/>
    <n v="0"/>
    <n v="0"/>
    <n v="40800"/>
    <n v="178"/>
    <n v="1"/>
    <n v="532800"/>
    <n v="532800"/>
    <n v="0"/>
  </r>
  <r>
    <s v="ES"/>
    <x v="21"/>
    <d v="2021-03-05T00:00:00"/>
    <s v="Vaccin"/>
    <n v="5"/>
    <n v="1531200"/>
    <s v="ACB6959"/>
    <d v="2023-09-28T00:00:00"/>
    <n v="41040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581"/>
    <n v="230"/>
    <n v="0"/>
    <n v="0"/>
    <n v="410400"/>
    <n v="1785"/>
    <n v="1"/>
    <n v="1120800"/>
    <n v="0"/>
    <n v="0"/>
  </r>
  <r>
    <s v="ES"/>
    <x v="21"/>
    <d v="2021-03-05T00:00:00"/>
    <s v="Vaccin"/>
    <n v="10"/>
    <n v="907200"/>
    <s v="XE528"/>
    <d v="2023-07-30T00:00:00"/>
    <n v="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280"/>
    <n v="170"/>
    <n v="0"/>
    <n v="0"/>
    <n v="0"/>
    <n v="0"/>
    <s v=""/>
    <n v="907200"/>
    <n v="907200"/>
    <n v="0"/>
  </r>
  <r>
    <s v="ES"/>
    <x v="21"/>
    <d v="2021-03-05T00:00:00"/>
    <s v="Vaccin"/>
    <n v="10"/>
    <n v="504000"/>
    <s v="XE442"/>
    <d v="2023-06-30T00:00:00"/>
    <n v="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11"/>
    <n v="140"/>
    <n v="0"/>
    <n v="0"/>
    <n v="0"/>
    <n v="0"/>
    <s v=""/>
    <n v="504000"/>
    <n v="504000"/>
    <n v="0"/>
  </r>
  <r>
    <s v="ES"/>
    <x v="21"/>
    <d v="2021-03-05T00:00:00"/>
    <s v="Vaccin"/>
    <n v="10"/>
    <n v="252000"/>
    <s v="XE443"/>
    <d v="2023-05-31T00:00:00"/>
    <n v="0"/>
    <n v="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56"/>
    <n v="110"/>
    <n v="0"/>
    <n v="0"/>
    <n v="0"/>
    <n v="0"/>
    <s v=""/>
    <n v="252000"/>
    <n v="252000"/>
    <n v="0"/>
  </r>
  <r>
    <s v="ES"/>
    <x v="21"/>
    <d v="2021-03-05T00:00:00"/>
    <s v="Vaccin"/>
    <n v="1"/>
    <n v="804000"/>
    <s v="202E21A"/>
    <d v="2022-10-28T00:00:00"/>
    <n v="0"/>
    <n v="52577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393"/>
    <s v=""/>
    <n v="0"/>
    <n v="0"/>
    <n v="0"/>
    <s v=""/>
    <s v=""/>
    <n v="278230"/>
    <n v="278230"/>
    <n v="0"/>
  </r>
  <r>
    <s v="ES"/>
    <x v="21"/>
    <d v="2021-03-05T00:00:00"/>
    <s v="Vaccin"/>
    <n v="10"/>
    <n v="373350"/>
    <s v="217D21A"/>
    <d v="2022-10-26T00:00:00"/>
    <n v="0"/>
    <n v="42650"/>
    <d v="2023-02-11T00:00:00"/>
    <x v="1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467"/>
    <s v=""/>
    <n v="0"/>
    <n v="0"/>
    <n v="0"/>
    <s v=""/>
    <s v=""/>
    <n v="330700"/>
    <n v="330700"/>
    <n v="0"/>
  </r>
  <r>
    <s v="ES"/>
    <x v="21"/>
    <d v="2021-03-05T00:00:00"/>
    <s v="Vaccin"/>
    <n v="6"/>
    <n v="547680"/>
    <s v="019F21A"/>
    <d v="2022-01-20T00:00:00"/>
    <n v="0"/>
    <n v="0"/>
    <d v="2023-02-11T00:00:00"/>
    <x v="5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73"/>
    <s v=""/>
    <n v="0"/>
    <n v="0"/>
    <n v="0"/>
    <s v=""/>
    <s v=""/>
    <n v="547680"/>
    <n v="547680"/>
    <n v="0"/>
  </r>
  <r>
    <s v="ES"/>
    <x v="21"/>
    <d v="2021-03-05T00:00:00"/>
    <s v="Vaccin"/>
    <n v="1"/>
    <n v="332640"/>
    <s v="061E21A"/>
    <d v="2022-01-17T00:00:00"/>
    <n v="0"/>
    <n v="0"/>
    <d v="2023-02-11T00:00:00"/>
    <x v="5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470"/>
    <s v=""/>
    <n v="0"/>
    <n v="0"/>
    <n v="0"/>
    <s v=""/>
    <s v=""/>
    <n v="332640"/>
    <n v="332640"/>
    <n v="0"/>
  </r>
  <r>
    <s v="ES"/>
    <x v="21"/>
    <d v="2021-03-05T00:00:00"/>
    <s v="Vaccin"/>
    <n v="10"/>
    <n v="373100"/>
    <s v="050E21A"/>
    <d v="2021-10-13T00:00:00"/>
    <n v="0"/>
    <n v="0"/>
    <d v="2023-02-11T00:00:00"/>
    <x v="5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527"/>
    <s v=""/>
    <n v="0"/>
    <n v="0"/>
    <n v="0"/>
    <s v=""/>
    <s v=""/>
    <n v="373100"/>
    <n v="373100"/>
    <n v="0"/>
  </r>
  <r>
    <s v="ES"/>
    <x v="21"/>
    <d v="2021-03-05T00:00:00"/>
    <s v="Vaccin"/>
    <n v="10"/>
    <n v="507360"/>
    <s v="049E21A"/>
    <d v="2021-10-11T00:00:00"/>
    <n v="0"/>
    <n v="0"/>
    <d v="2023-02-11T00:00:00"/>
    <x v="5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716"/>
    <s v=""/>
    <n v="0"/>
    <n v="0"/>
    <n v="0"/>
    <s v=""/>
    <s v=""/>
    <n v="507360"/>
    <n v="507360"/>
    <n v="0"/>
  </r>
  <r>
    <s v="ES"/>
    <x v="21"/>
    <d v="2021-03-05T00:00:00"/>
    <s v="Vaccin"/>
    <n v="6"/>
    <n v="1664910"/>
    <s v="FT5331"/>
    <d v="2022-09-28T00:00:00"/>
    <n v="0"/>
    <n v="1521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327"/>
    <s v=""/>
    <n v="0"/>
    <n v="0"/>
    <n v="0"/>
    <s v=""/>
    <s v=""/>
    <n v="1649700"/>
    <n v="1649700"/>
    <n v="0"/>
  </r>
  <r>
    <s v="ES"/>
    <x v="21"/>
    <d v="2021-03-05T00:00:00"/>
    <s v="Vaccin"/>
    <n v="6"/>
    <n v="234000"/>
    <s v="FR2458"/>
    <d v="2022-09-27T00:00:00"/>
    <n v="0"/>
    <n v="3510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81"/>
    <s v=""/>
    <n v="0"/>
    <n v="0"/>
    <n v="0"/>
    <s v=""/>
    <s v=""/>
    <n v="198900"/>
    <n v="198900"/>
    <n v="0"/>
  </r>
  <r>
    <s v="ES"/>
    <x v="21"/>
    <d v="2021-03-05T00:00:00"/>
    <s v="Vaccin"/>
    <n v="1"/>
    <n v="456300"/>
    <s v="35065BD"/>
    <d v="2022-08-28T00:00:00"/>
    <n v="0"/>
    <n v="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644"/>
    <s v=""/>
    <n v="0"/>
    <n v="0"/>
    <n v="0"/>
    <s v=""/>
    <s v=""/>
    <n v="456300"/>
    <n v="456300"/>
    <n v="0"/>
  </r>
  <r>
    <s v="ES"/>
    <x v="21"/>
    <d v="2021-03-05T00:00:00"/>
    <s v="Vaccin"/>
    <n v="10"/>
    <n v="656370"/>
    <s v="34015BD"/>
    <d v="2022-06-30T00:00:00"/>
    <n v="0"/>
    <n v="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926"/>
    <s v=""/>
    <n v="0"/>
    <n v="0"/>
    <n v="0"/>
    <s v=""/>
    <s v=""/>
    <n v="656370"/>
    <n v="656370"/>
    <n v="0"/>
  </r>
  <r>
    <s v="ES"/>
    <x v="21"/>
    <d v="2021-03-05T00:00:00"/>
    <s v="Vaccin"/>
    <n v="10"/>
    <n v="179010"/>
    <s v="34040BD"/>
    <d v="2022-06-30T00:00:00"/>
    <n v="0"/>
    <n v="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253"/>
    <s v=""/>
    <n v="0"/>
    <n v="0"/>
    <n v="0"/>
    <s v=""/>
    <s v=""/>
    <n v="179010"/>
    <n v="179010"/>
    <n v="0"/>
  </r>
  <r>
    <s v="ES"/>
    <x v="21"/>
    <d v="2021-03-05T00:00:00"/>
    <s v="Vaccin"/>
    <n v="1"/>
    <n v="987480"/>
    <s v="FJ8759"/>
    <d v="2022-06-30T00:00:00"/>
    <n v="0"/>
    <n v="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393"/>
    <s v=""/>
    <n v="0"/>
    <n v="0"/>
    <n v="0"/>
    <s v=""/>
    <s v=""/>
    <n v="987480"/>
    <n v="987480"/>
    <n v="0"/>
  </r>
  <r>
    <s v="ES"/>
    <x v="21"/>
    <d v="2021-03-05T00:00:00"/>
    <s v="Vaccin"/>
    <n v="1"/>
    <n v="3510"/>
    <s v="FG3536"/>
    <d v="2022-01-31T00:00:00"/>
    <n v="0"/>
    <n v="0"/>
    <d v="2023-02-11T00:00:00"/>
    <x v="6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5"/>
    <s v=""/>
    <n v="0"/>
    <n v="0"/>
    <n v="0"/>
    <s v=""/>
    <s v=""/>
    <n v="3510"/>
    <n v="3510"/>
    <n v="0"/>
  </r>
  <r>
    <s v="ES"/>
    <x v="21"/>
    <d v="2021-03-05T00:00:00"/>
    <s v="Vaccin"/>
    <n v="1"/>
    <n v="53052"/>
    <n v="2021071948"/>
    <d v="2023-07-27T00:00:00"/>
    <n v="45742"/>
    <n v="0"/>
    <d v="2023-02-11T00:00:00"/>
    <x v="2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1"/>
    <n v="167"/>
    <n v="0"/>
    <n v="0"/>
    <n v="45742"/>
    <n v="274"/>
    <n v="1"/>
    <n v="7310"/>
    <n v="0"/>
    <n v="0"/>
  </r>
  <r>
    <s v="ES"/>
    <x v="21"/>
    <d v="2021-03-05T00:00:00"/>
    <s v="Vaccin"/>
    <n v="10"/>
    <n v="146948"/>
    <n v="2021071947"/>
    <d v="2023-07-23T00:00:00"/>
    <n v="146948"/>
    <n v="0"/>
    <d v="2023-02-11T00:00:00"/>
    <x v="2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0"/>
    <n v="163"/>
    <n v="0"/>
    <n v="0"/>
    <n v="146948"/>
    <n v="902"/>
    <n v="1"/>
    <n v="0"/>
    <n v="0"/>
    <n v="0"/>
  </r>
  <r>
    <s v="ES"/>
    <x v="21"/>
    <d v="2021-03-05T00:00:00"/>
    <s v="Vaccin"/>
    <n v="10"/>
    <n v="53052"/>
    <n v="2021071948"/>
    <d v="2023-07-23T00:00:00"/>
    <n v="45742"/>
    <n v="0"/>
    <d v="2023-02-11T00:00:00"/>
    <x v="2"/>
    <s v="Bilateral"/>
    <m/>
    <n v="0"/>
    <n v="0"/>
    <m/>
    <n v="0"/>
    <n v="0"/>
    <n v="23750431"/>
    <d v="2021-03-05T00:00:00"/>
    <d v="2021-03-05T00:00:00"/>
    <d v="2021-03-05T00:00:00"/>
    <d v="2023-03-28T00:00:00"/>
    <n v="754"/>
    <n v="754"/>
    <n v="0"/>
    <n v="709"/>
    <n v="11"/>
    <n v="163"/>
    <n v="0"/>
    <n v="0"/>
    <n v="45742"/>
    <n v="281"/>
    <n v="1"/>
    <n v="7310"/>
    <n v="0"/>
    <n v="0"/>
  </r>
  <r>
    <s v="ES"/>
    <x v="22"/>
    <d v="2021-03-10T00:00:00"/>
    <s v="Vaccin"/>
    <n v="10"/>
    <n v="36000"/>
    <s v="ABX5111"/>
    <d v="2021-08-31T00:00:00"/>
    <n v="0"/>
    <n v="0"/>
    <d v="2023-03-23T00:00:00"/>
    <x v="0"/>
    <s v="COVAX"/>
    <m/>
    <n v="0"/>
    <n v="0"/>
    <m/>
    <n v="80722"/>
    <n v="1319127"/>
    <n v="1339097"/>
    <d v="2021-03-10T00:00:00"/>
    <d v="2021-03-10T00:00:00"/>
    <d v="2021-03-10T00:00:00"/>
    <d v="2023-03-19T00:00:00"/>
    <n v="740"/>
    <n v="740"/>
    <n v="110"/>
    <n v="744"/>
    <n v="49"/>
    <s v=""/>
    <n v="0"/>
    <n v="0"/>
    <n v="0"/>
    <s v=""/>
    <s v=""/>
    <n v="36000"/>
    <n v="36000"/>
    <n v="0"/>
  </r>
  <r>
    <s v="ES"/>
    <x v="22"/>
    <d v="2021-03-10T00:00:00"/>
    <s v="Vaccin"/>
    <n v="10"/>
    <n v="36000"/>
    <s v="4120Z030"/>
    <d v="2021-06-28T00:00:00"/>
    <n v="0"/>
    <n v="0"/>
    <d v="2023-03-23T00:00:00"/>
    <x v="0"/>
    <s v="COVAX"/>
    <m/>
    <n v="0"/>
    <n v="0"/>
    <m/>
    <n v="80722"/>
    <n v="1319127"/>
    <n v="1339097"/>
    <d v="2021-03-10T00:00:00"/>
    <d v="2021-03-10T00:00:00"/>
    <d v="2021-03-10T00:00:00"/>
    <d v="2023-03-19T00:00:00"/>
    <n v="740"/>
    <n v="740"/>
    <n v="110"/>
    <n v="744"/>
    <n v="49"/>
    <s v=""/>
    <n v="0"/>
    <n v="0"/>
    <n v="0"/>
    <s v=""/>
    <s v=""/>
    <n v="36000"/>
    <n v="36000"/>
    <n v="0"/>
  </r>
  <r>
    <s v="ES"/>
    <x v="22"/>
    <d v="2021-03-10T00:00:00"/>
    <s v="Vaccin"/>
    <n v="6"/>
    <n v="108000"/>
    <s v="XE427"/>
    <d v="2023-05-31T00:00:00"/>
    <n v="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146"/>
    <n v="70"/>
    <n v="0"/>
    <n v="0"/>
    <n v="0"/>
    <n v="0"/>
    <s v=""/>
    <n v="108000"/>
    <n v="108000"/>
    <n v="0"/>
  </r>
  <r>
    <s v="ES"/>
    <x v="22"/>
    <d v="2021-03-10T00:00:00"/>
    <s v="Vaccin"/>
    <n v="1"/>
    <n v="104250"/>
    <s v="204D21A"/>
    <d v="2022-08-30T00:00:00"/>
    <n v="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141"/>
    <s v=""/>
    <n v="0"/>
    <n v="0"/>
    <n v="0"/>
    <s v=""/>
    <s v=""/>
    <n v="104250"/>
    <n v="104250"/>
    <n v="0"/>
  </r>
  <r>
    <s v="ES"/>
    <x v="22"/>
    <d v="2021-03-10T00:00:00"/>
    <s v="Vaccin"/>
    <n v="1"/>
    <n v="151200"/>
    <s v="XE560"/>
    <d v="2022-08-30T00:00:00"/>
    <n v="0"/>
    <n v="0"/>
    <d v="2023-03-23T00:00:00"/>
    <x v="1"/>
    <s v="AVAT"/>
    <m/>
    <n v="0"/>
    <n v="0"/>
    <m/>
    <n v="874333"/>
    <n v="19782"/>
    <n v="1339097"/>
    <d v="2021-03-10T00:00:00"/>
    <d v="2021-03-10T00:00:00"/>
    <d v="2021-03-10T00:00:00"/>
    <d v="2023-03-19T00:00:00"/>
    <n v="740"/>
    <n v="740"/>
    <n v="1182"/>
    <n v="744"/>
    <n v="204"/>
    <s v=""/>
    <n v="0"/>
    <n v="0"/>
    <n v="0"/>
    <s v=""/>
    <s v=""/>
    <n v="151200"/>
    <n v="151200"/>
    <n v="0"/>
  </r>
  <r>
    <s v="ES"/>
    <x v="22"/>
    <d v="2021-03-10T00:00:00"/>
    <s v="Vaccin"/>
    <n v="1"/>
    <n v="98200"/>
    <s v="XE444"/>
    <d v="2022-04-14T00:00:00"/>
    <n v="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132"/>
    <s v=""/>
    <n v="0"/>
    <n v="0"/>
    <n v="0"/>
    <s v=""/>
    <s v=""/>
    <n v="98200"/>
    <n v="98200"/>
    <n v="0"/>
  </r>
  <r>
    <s v="ES"/>
    <x v="22"/>
    <d v="2021-03-10T00:00:00"/>
    <s v="Vaccin"/>
    <n v="1"/>
    <n v="151200"/>
    <s v="XE500"/>
    <d v="2022-04-02T00:00:00"/>
    <n v="0"/>
    <n v="0"/>
    <d v="2023-03-23T00:00:00"/>
    <x v="1"/>
    <s v="AVAT"/>
    <m/>
    <n v="0"/>
    <n v="0"/>
    <m/>
    <n v="874333"/>
    <n v="19782"/>
    <n v="1339097"/>
    <d v="2021-03-10T00:00:00"/>
    <d v="2021-03-10T00:00:00"/>
    <d v="2021-03-10T00:00:00"/>
    <d v="2023-03-19T00:00:00"/>
    <n v="740"/>
    <n v="740"/>
    <n v="1182"/>
    <n v="744"/>
    <n v="204"/>
    <s v=""/>
    <n v="0"/>
    <n v="0"/>
    <n v="0"/>
    <s v=""/>
    <s v=""/>
    <n v="151200"/>
    <n v="151200"/>
    <n v="0"/>
  </r>
  <r>
    <s v="ES"/>
    <x v="22"/>
    <d v="2021-03-10T00:00:00"/>
    <s v="Vaccin"/>
    <n v="1"/>
    <n v="151200"/>
    <s v="XE495"/>
    <d v="2022-03-11T00:00:00"/>
    <n v="0"/>
    <n v="0"/>
    <d v="2023-03-23T00:00:00"/>
    <x v="1"/>
    <s v="AVAT"/>
    <m/>
    <n v="0"/>
    <n v="0"/>
    <m/>
    <n v="874333"/>
    <n v="19782"/>
    <n v="1339097"/>
    <d v="2021-03-10T00:00:00"/>
    <d v="2021-03-10T00:00:00"/>
    <d v="2021-03-10T00:00:00"/>
    <d v="2023-03-19T00:00:00"/>
    <n v="740"/>
    <n v="740"/>
    <n v="1182"/>
    <n v="744"/>
    <n v="204"/>
    <s v=""/>
    <n v="0"/>
    <n v="0"/>
    <n v="0"/>
    <s v=""/>
    <s v=""/>
    <n v="151200"/>
    <n v="151200"/>
    <n v="0"/>
  </r>
  <r>
    <s v="ES"/>
    <x v="22"/>
    <d v="2021-03-10T00:00:00"/>
    <s v="Vaccin"/>
    <n v="1"/>
    <n v="64800"/>
    <s v="2119C21-2C"/>
    <d v="2022-02-05T00:00:00"/>
    <n v="0"/>
    <n v="50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87"/>
    <s v=""/>
    <n v="0"/>
    <n v="0"/>
    <n v="0"/>
    <s v=""/>
    <s v=""/>
    <n v="64300"/>
    <n v="64300"/>
    <n v="0"/>
  </r>
  <r>
    <s v="ES"/>
    <x v="22"/>
    <d v="2021-03-10T00:00:00"/>
    <s v="Vaccin"/>
    <n v="6"/>
    <n v="38400"/>
    <n v="1822788"/>
    <d v="2021-12-01T00:00:00"/>
    <n v="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52"/>
    <s v=""/>
    <n v="0"/>
    <n v="0"/>
    <n v="0"/>
    <s v=""/>
    <s v=""/>
    <n v="38400"/>
    <n v="38400"/>
    <n v="0"/>
  </r>
  <r>
    <s v="ES"/>
    <x v="22"/>
    <d v="2021-03-10T00:00:00"/>
    <s v="Vaccin"/>
    <n v="10"/>
    <n v="264000"/>
    <n v="1822790"/>
    <d v="2021-11-28T00:00:00"/>
    <n v="0"/>
    <n v="0"/>
    <d v="2023-03-23T00:00:00"/>
    <x v="1"/>
    <s v="COVAX"/>
    <m/>
    <n v="0"/>
    <n v="0"/>
    <m/>
    <n v="874333"/>
    <n v="1319127"/>
    <n v="1339097"/>
    <d v="2021-03-10T00:00:00"/>
    <d v="2021-03-10T00:00:00"/>
    <d v="2021-03-10T00:00:00"/>
    <d v="2023-03-19T00:00:00"/>
    <n v="740"/>
    <n v="740"/>
    <n v="1182"/>
    <n v="744"/>
    <n v="355"/>
    <s v=""/>
    <n v="0"/>
    <n v="0"/>
    <n v="0"/>
    <s v=""/>
    <s v=""/>
    <n v="264000"/>
    <n v="264000"/>
    <n v="0"/>
  </r>
  <r>
    <s v="ES"/>
    <x v="22"/>
    <d v="2021-03-10T00:00:00"/>
    <s v="Vaccin"/>
    <n v="6"/>
    <n v="99450"/>
    <s v="FT1587"/>
    <d v="2022-10-31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34"/>
    <s v=""/>
    <n v="0"/>
    <n v="0"/>
    <n v="0"/>
    <s v=""/>
    <s v=""/>
    <n v="99450"/>
    <n v="99450"/>
    <n v="0"/>
  </r>
  <r>
    <s v="ES"/>
    <x v="22"/>
    <d v="2021-03-10T00:00:00"/>
    <s v="Vaccin"/>
    <n v="6"/>
    <n v="98280"/>
    <s v="FR8225"/>
    <d v="2022-09-30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33"/>
    <s v=""/>
    <n v="0"/>
    <n v="0"/>
    <n v="0"/>
    <s v=""/>
    <s v=""/>
    <n v="98280"/>
    <n v="98280"/>
    <n v="0"/>
  </r>
  <r>
    <s v="ES"/>
    <x v="22"/>
    <d v="2021-03-10T00:00:00"/>
    <s v="Vaccin"/>
    <n v="6"/>
    <n v="98280"/>
    <s v="FT5332"/>
    <d v="2022-09-30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33"/>
    <s v=""/>
    <n v="0"/>
    <n v="0"/>
    <n v="0"/>
    <s v=""/>
    <s v=""/>
    <n v="98280"/>
    <n v="98280"/>
    <n v="0"/>
  </r>
  <r>
    <s v="ES"/>
    <x v="22"/>
    <d v="2021-03-10T00:00:00"/>
    <s v="Vaccin"/>
    <n v="6"/>
    <n v="100620"/>
    <s v="FR2447"/>
    <d v="2022-08-30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36"/>
    <s v=""/>
    <n v="0"/>
    <n v="0"/>
    <n v="0"/>
    <s v=""/>
    <s v=""/>
    <n v="100620"/>
    <n v="100620"/>
    <n v="0"/>
  </r>
  <r>
    <s v="ES"/>
    <x v="22"/>
    <d v="2021-03-10T00:00:00"/>
    <s v="Vaccin"/>
    <n v="6"/>
    <n v="93600"/>
    <s v="FG3536"/>
    <d v="2022-04-30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26"/>
    <s v=""/>
    <n v="0"/>
    <n v="0"/>
    <n v="0"/>
    <s v=""/>
    <s v=""/>
    <n v="93600"/>
    <n v="93600"/>
    <n v="0"/>
  </r>
  <r>
    <s v="ES"/>
    <x v="22"/>
    <d v="2021-03-10T00:00:00"/>
    <s v="Vaccin"/>
    <n v="6"/>
    <n v="7020"/>
    <s v="FJ8760"/>
    <d v="2022-04-30T00:00:00"/>
    <n v="0"/>
    <n v="0"/>
    <d v="2023-03-23T00:00:00"/>
    <x v="6"/>
    <s v="COVAX"/>
    <m/>
    <n v="0"/>
    <n v="0"/>
    <m/>
    <n v="364072"/>
    <n v="1319127"/>
    <n v="1339097"/>
    <d v="2021-03-10T00:00:00"/>
    <d v="2021-03-10T00:00:00"/>
    <d v="2021-03-10T00:00:00"/>
    <d v="2023-03-19T00:00:00"/>
    <n v="740"/>
    <n v="740"/>
    <n v="492"/>
    <n v="744"/>
    <n v="10"/>
    <s v=""/>
    <n v="0"/>
    <n v="0"/>
    <n v="0"/>
    <s v=""/>
    <s v=""/>
    <n v="7020"/>
    <n v="7020"/>
    <n v="0"/>
  </r>
  <r>
    <s v="ES"/>
    <x v="22"/>
    <d v="2021-03-10T00:00:00"/>
    <s v="Vaccin"/>
    <n v="10"/>
    <n v="100000"/>
    <n v="2021061638"/>
    <d v="2023-06-28T00:00:00"/>
    <n v="100000"/>
    <n v="0"/>
    <d v="2023-03-23T00:00:00"/>
    <x v="2"/>
    <s v="Bilateral"/>
    <m/>
    <n v="0"/>
    <n v="0"/>
    <m/>
    <n v="19782"/>
    <n v="188"/>
    <n v="1339097"/>
    <d v="2021-03-10T00:00:00"/>
    <d v="2021-03-10T00:00:00"/>
    <d v="2021-03-10T00:00:00"/>
    <d v="2023-03-19T00:00:00"/>
    <n v="740"/>
    <n v="740"/>
    <n v="27"/>
    <n v="744"/>
    <n v="0"/>
    <n v="98"/>
    <n v="0"/>
    <n v="0"/>
    <n v="100000"/>
    <n v="1021"/>
    <n v="1"/>
    <n v="0"/>
    <n v="0"/>
    <n v="0"/>
  </r>
  <r>
    <s v="ES"/>
    <x v="22"/>
    <d v="2021-03-10T00:00:00"/>
    <s v="Vaccin"/>
    <n v="6"/>
    <n v="100000"/>
    <n v="2021061407"/>
    <d v="2023-06-20T00:00:00"/>
    <n v="91800"/>
    <n v="0"/>
    <d v="2023-03-23T00:00:00"/>
    <x v="2"/>
    <s v="Bilateral"/>
    <m/>
    <n v="0"/>
    <n v="0"/>
    <m/>
    <n v="19782"/>
    <n v="188"/>
    <n v="1339097"/>
    <d v="2021-03-10T00:00:00"/>
    <d v="2021-03-10T00:00:00"/>
    <d v="2021-03-10T00:00:00"/>
    <d v="2023-03-19T00:00:00"/>
    <n v="740"/>
    <n v="740"/>
    <n v="27"/>
    <n v="744"/>
    <n v="12"/>
    <n v="90"/>
    <n v="0"/>
    <n v="0"/>
    <n v="91800"/>
    <n v="1020"/>
    <n v="0.9882352941176471"/>
    <n v="8200"/>
    <n v="0"/>
    <n v="0"/>
  </r>
  <r>
    <s v="ES"/>
    <x v="22"/>
    <d v="2021-03-10T00:00:00"/>
    <s v="Vaccin"/>
    <n v="1"/>
    <n v="3400"/>
    <n v="2021061292"/>
    <d v="2023-06-13T00:00:00"/>
    <n v="0"/>
    <n v="0"/>
    <d v="2023-03-23T00:00:00"/>
    <x v="2"/>
    <s v="Bilateral"/>
    <m/>
    <n v="0"/>
    <n v="0"/>
    <m/>
    <n v="19782"/>
    <n v="188"/>
    <n v="1339097"/>
    <d v="2021-03-10T00:00:00"/>
    <d v="2021-03-10T00:00:00"/>
    <d v="2021-03-10T00:00:00"/>
    <d v="2023-03-19T00:00:00"/>
    <n v="740"/>
    <n v="740"/>
    <n v="27"/>
    <n v="744"/>
    <n v="5"/>
    <n v="83"/>
    <n v="0"/>
    <n v="0"/>
    <n v="0"/>
    <n v="0"/>
    <s v=""/>
    <n v="3400"/>
    <n v="3400"/>
    <n v="0"/>
  </r>
  <r>
    <s v="WA"/>
    <x v="23"/>
    <d v="2021-04-01T00:00:00"/>
    <s v="Vaccin"/>
    <n v="10"/>
    <n v="96000"/>
    <s v="AB0017"/>
    <d v="2021-10-31T00:00:00"/>
    <n v="0"/>
    <n v="0"/>
    <d v="2022-09-16T00:00:00"/>
    <x v="0"/>
    <s v="COVAX"/>
    <d v="2021-08-20T00:00:00"/>
    <n v="0"/>
    <n v="0"/>
    <m/>
    <n v="224330"/>
    <n v="224330"/>
    <n v="4540908"/>
    <d v="2021-08-20T00:00:00"/>
    <d v="2021-03-06T00:00:00"/>
    <d v="2021-03-06T00:00:00"/>
    <d v="2022-11-11T00:00:00"/>
    <n v="616"/>
    <n v="449"/>
    <n v="365"/>
    <n v="393"/>
    <n v="245"/>
    <s v=""/>
    <n v="0"/>
    <n v="0"/>
    <n v="0"/>
    <s v=""/>
    <s v=""/>
    <n v="96000"/>
    <n v="0"/>
    <n v="0"/>
  </r>
  <r>
    <s v="WA"/>
    <x v="23"/>
    <d v="2021-04-01T00:00:00"/>
    <s v="Vaccin"/>
    <n v="10"/>
    <n v="96000"/>
    <s v="4121Z006"/>
    <d v="2021-10-07T00:00:00"/>
    <n v="0"/>
    <n v="0"/>
    <d v="2022-09-16T00:00:00"/>
    <x v="0"/>
    <s v="COVAX"/>
    <d v="2021-03-06T00:00:00"/>
    <n v="0"/>
    <n v="0"/>
    <m/>
    <n v="224330"/>
    <n v="224330"/>
    <n v="4540908"/>
    <d v="2021-03-06T00:00:00"/>
    <d v="2021-03-06T00:00:00"/>
    <d v="2021-03-06T00:00:00"/>
    <d v="2022-11-11T00:00:00"/>
    <n v="616"/>
    <n v="616"/>
    <n v="365"/>
    <n v="560"/>
    <n v="172"/>
    <s v=""/>
    <n v="0"/>
    <n v="0"/>
    <n v="0"/>
    <s v=""/>
    <s v=""/>
    <n v="96000"/>
    <n v="96000"/>
    <n v="0"/>
  </r>
  <r>
    <s v="WA"/>
    <x v="23"/>
    <d v="2021-04-01T00:00:00"/>
    <s v="Vaccin"/>
    <n v="10"/>
    <n v="27000"/>
    <s v="4120Z004"/>
    <d v="2021-04-13T00:00:00"/>
    <n v="0"/>
    <n v="0"/>
    <d v="2022-09-16T00:00:00"/>
    <x v="0"/>
    <s v="COVAX"/>
    <d v="2021-03-21T00:00:00"/>
    <n v="0"/>
    <n v="27000"/>
    <s v="Incineration"/>
    <n v="224330"/>
    <n v="224330"/>
    <n v="4540908"/>
    <d v="2021-03-21T00:00:00"/>
    <d v="2021-03-06T00:00:00"/>
    <d v="2021-03-06T00:00:00"/>
    <d v="2022-11-11T00:00:00"/>
    <n v="616"/>
    <n v="601"/>
    <n v="365"/>
    <n v="545"/>
    <n v="0"/>
    <s v=""/>
    <n v="0"/>
    <n v="0"/>
    <n v="0"/>
    <s v=""/>
    <s v=""/>
    <n v="0"/>
    <n v="0"/>
    <n v="0"/>
  </r>
  <r>
    <s v="WA"/>
    <x v="23"/>
    <d v="2021-04-01T00:00:00"/>
    <s v="Vaccin"/>
    <n v="5"/>
    <n v="134400"/>
    <s v="XE700"/>
    <d v="2023-10-01T00:00:00"/>
    <n v="0"/>
    <n v="0"/>
    <d v="2022-09-16T00:00:00"/>
    <x v="1"/>
    <s v="Bilateral"/>
    <d v="2022-05-26T00:00:00"/>
    <n v="0"/>
    <n v="0"/>
    <m/>
    <n v="3185789"/>
    <n v="4316390"/>
    <n v="4540908"/>
    <d v="2022-05-26T00:00:00"/>
    <d v="2021-07-25T00:00:00"/>
    <d v="2021-03-06T00:00:00"/>
    <d v="2022-11-11T00:00:00"/>
    <n v="475"/>
    <n v="170"/>
    <n v="6707"/>
    <n v="114"/>
    <n v="1179"/>
    <n v="381"/>
    <n v="0"/>
    <n v="0"/>
    <n v="0"/>
    <n v="0"/>
    <s v=""/>
    <n v="134400"/>
    <n v="0"/>
    <n v="0"/>
  </r>
  <r>
    <s v="WA"/>
    <x v="23"/>
    <d v="2021-04-01T00:00:00"/>
    <s v="Vaccin"/>
    <n v="5"/>
    <n v="302400"/>
    <n v="1873278"/>
    <d v="2023-09-01T00:00:00"/>
    <n v="0"/>
    <n v="0"/>
    <d v="2022-09-16T00:00:00"/>
    <x v="1"/>
    <s v="Bilateral"/>
    <d v="2022-05-26T00:00:00"/>
    <n v="0"/>
    <n v="0"/>
    <m/>
    <n v="3185789"/>
    <n v="4316390"/>
    <n v="4540908"/>
    <d v="2022-05-26T00:00:00"/>
    <d v="2021-07-25T00:00:00"/>
    <d v="2021-03-06T00:00:00"/>
    <d v="2022-11-11T00:00:00"/>
    <n v="475"/>
    <n v="170"/>
    <n v="6707"/>
    <n v="114"/>
    <n v="2653"/>
    <n v="351"/>
    <n v="0"/>
    <n v="0"/>
    <n v="0"/>
    <n v="0"/>
    <s v=""/>
    <n v="302400"/>
    <n v="0"/>
    <n v="0"/>
  </r>
  <r>
    <s v="WA"/>
    <x v="23"/>
    <d v="2021-04-01T00:00:00"/>
    <s v="Vaccin"/>
    <n v="5"/>
    <n v="878400"/>
    <s v="206K21A"/>
    <d v="2023-09-01T00:00:00"/>
    <n v="837600"/>
    <n v="0"/>
    <d v="2022-09-16T00:00:00"/>
    <x v="1"/>
    <s v="Bilateral"/>
    <d v="2022-06-01T00:00:00"/>
    <n v="0"/>
    <n v="0"/>
    <m/>
    <n v="3185789"/>
    <n v="4316390"/>
    <n v="4540908"/>
    <d v="2022-06-01T00:00:00"/>
    <d v="2021-07-25T00:00:00"/>
    <d v="2021-03-06T00:00:00"/>
    <d v="2022-11-11T00:00:00"/>
    <n v="475"/>
    <n v="164"/>
    <n v="6707"/>
    <n v="108"/>
    <n v="378"/>
    <n v="351"/>
    <n v="0"/>
    <n v="0"/>
    <n v="837600"/>
    <n v="2387"/>
    <n v="0.84164222873900296"/>
    <n v="40800"/>
    <n v="0"/>
    <n v="0"/>
  </r>
  <r>
    <s v="WA"/>
    <x v="23"/>
    <d v="2021-04-01T00:00:00"/>
    <s v="Vaccin"/>
    <n v="5"/>
    <n v="16800"/>
    <s v="XE611"/>
    <d v="2023-09-01T00:00:00"/>
    <n v="0"/>
    <n v="0"/>
    <d v="2022-09-16T00:00:00"/>
    <x v="1"/>
    <s v="Bilateral"/>
    <d v="2022-05-26T00:00:00"/>
    <n v="0"/>
    <n v="0"/>
    <m/>
    <n v="3185789"/>
    <n v="4316390"/>
    <n v="4540908"/>
    <d v="2022-05-26T00:00:00"/>
    <d v="2021-07-25T00:00:00"/>
    <d v="2021-03-06T00:00:00"/>
    <d v="2022-11-11T00:00:00"/>
    <n v="475"/>
    <n v="170"/>
    <n v="6707"/>
    <n v="114"/>
    <n v="148"/>
    <n v="351"/>
    <n v="0"/>
    <n v="0"/>
    <n v="0"/>
    <n v="0"/>
    <s v=""/>
    <n v="16800"/>
    <n v="0"/>
    <n v="0"/>
  </r>
  <r>
    <s v="WA"/>
    <x v="23"/>
    <d v="2021-04-01T00:00:00"/>
    <s v="Vaccin"/>
    <n v="5"/>
    <n v="273600"/>
    <s v="XE49A"/>
    <d v="2023-07-23T00:00:00"/>
    <n v="0"/>
    <n v="0"/>
    <d v="2022-09-16T00:00:00"/>
    <x v="1"/>
    <s v="AVAT"/>
    <d v="2021-11-03T00:00:00"/>
    <n v="0"/>
    <n v="0"/>
    <m/>
    <n v="3185789"/>
    <n v="0"/>
    <n v="4540908"/>
    <d v="2021-11-03T00:00:00"/>
    <d v="2021-07-25T00:00:00"/>
    <d v="2021-03-06T00:00:00"/>
    <d v="2022-11-11T00:00:00"/>
    <n v="475"/>
    <n v="374"/>
    <n v="6707"/>
    <n v="318"/>
    <n v="861"/>
    <n v="311"/>
    <n v="0"/>
    <n v="0"/>
    <n v="0"/>
    <n v="0"/>
    <s v=""/>
    <n v="273600"/>
    <n v="0"/>
    <n v="0"/>
  </r>
  <r>
    <s v="WA"/>
    <x v="23"/>
    <d v="2021-04-01T00:00:00"/>
    <s v="Vaccin"/>
    <n v="5"/>
    <n v="168000"/>
    <s v="203D21A"/>
    <d v="2023-07-09T00:00:00"/>
    <n v="0"/>
    <n v="0"/>
    <d v="2022-09-16T00:00:00"/>
    <x v="1"/>
    <s v="Bilateral"/>
    <d v="2021-11-27T00:00:00"/>
    <n v="0"/>
    <n v="0"/>
    <m/>
    <n v="3185789"/>
    <n v="4316390"/>
    <n v="4540908"/>
    <d v="2021-11-27T00:00:00"/>
    <d v="2021-07-25T00:00:00"/>
    <d v="2021-03-06T00:00:00"/>
    <d v="2022-11-11T00:00:00"/>
    <n v="475"/>
    <n v="350"/>
    <n v="6707"/>
    <n v="294"/>
    <n v="572"/>
    <n v="297"/>
    <n v="0"/>
    <n v="0"/>
    <n v="0"/>
    <n v="0"/>
    <s v=""/>
    <n v="168000"/>
    <n v="0"/>
    <n v="0"/>
  </r>
  <r>
    <s v="WA"/>
    <x v="23"/>
    <d v="2021-04-01T00:00:00"/>
    <s v="Vaccin"/>
    <n v="5"/>
    <n v="158400"/>
    <s v="218C21A"/>
    <d v="2023-04-23T00:00:00"/>
    <n v="0"/>
    <n v="0"/>
    <d v="2022-09-16T00:00:00"/>
    <x v="1"/>
    <s v="COVAX"/>
    <d v="2021-10-23T00:00:00"/>
    <n v="0"/>
    <n v="0"/>
    <m/>
    <n v="3185789"/>
    <n v="224330"/>
    <n v="4540908"/>
    <d v="2021-10-23T00:00:00"/>
    <d v="2021-07-25T00:00:00"/>
    <d v="2021-03-06T00:00:00"/>
    <d v="2022-11-11T00:00:00"/>
    <n v="475"/>
    <n v="385"/>
    <n v="6707"/>
    <n v="329"/>
    <n v="482"/>
    <n v="220"/>
    <n v="0"/>
    <n v="0"/>
    <n v="0"/>
    <n v="0"/>
    <s v=""/>
    <n v="158400"/>
    <n v="0"/>
    <n v="0"/>
  </r>
  <r>
    <s v="WA"/>
    <x v="23"/>
    <d v="2021-04-01T00:00:00"/>
    <s v="Vaccin"/>
    <n v="5"/>
    <n v="254800"/>
    <s v="220C21A"/>
    <d v="2023-04-23T00:00:00"/>
    <n v="0"/>
    <n v="0"/>
    <d v="2022-09-16T00:00:00"/>
    <x v="1"/>
    <s v="Bilateral"/>
    <d v="2021-10-23T00:00:00"/>
    <n v="0"/>
    <n v="0"/>
    <m/>
    <n v="3185789"/>
    <n v="4316390"/>
    <n v="4540908"/>
    <d v="2021-10-23T00:00:00"/>
    <d v="2021-07-25T00:00:00"/>
    <d v="2021-03-06T00:00:00"/>
    <d v="2022-11-11T00:00:00"/>
    <n v="475"/>
    <n v="385"/>
    <n v="6707"/>
    <n v="329"/>
    <n v="775"/>
    <n v="220"/>
    <n v="0"/>
    <n v="0"/>
    <n v="0"/>
    <n v="0"/>
    <s v=""/>
    <n v="254800"/>
    <n v="0"/>
    <n v="0"/>
  </r>
  <r>
    <s v="WA"/>
    <x v="23"/>
    <d v="2021-04-01T00:00:00"/>
    <s v="Vaccin"/>
    <n v="5"/>
    <n v="168000"/>
    <s v="214D21A"/>
    <d v="2022-06-07T00:00:00"/>
    <n v="0"/>
    <n v="0"/>
    <d v="2022-09-16T00:00:00"/>
    <x v="1"/>
    <s v="Bilateral"/>
    <d v="2022-02-14T00:00:00"/>
    <n v="0"/>
    <n v="0"/>
    <m/>
    <n v="3185789"/>
    <n v="4316390"/>
    <n v="4540908"/>
    <d v="2022-02-14T00:00:00"/>
    <d v="2021-07-25T00:00:00"/>
    <d v="2021-03-06T00:00:00"/>
    <d v="2022-11-11T00:00:00"/>
    <n v="475"/>
    <n v="271"/>
    <n v="6707"/>
    <n v="215"/>
    <n v="782"/>
    <s v=""/>
    <n v="0"/>
    <n v="0"/>
    <n v="0"/>
    <s v=""/>
    <s v=""/>
    <n v="168000"/>
    <n v="0"/>
    <n v="0"/>
  </r>
  <r>
    <s v="WA"/>
    <x v="23"/>
    <d v="2021-04-01T00:00:00"/>
    <s v="Vaccin"/>
    <n v="5"/>
    <n v="302400"/>
    <n v="1822791"/>
    <d v="2021-12-02T00:00:00"/>
    <n v="0"/>
    <n v="0"/>
    <d v="2022-09-16T00:00:00"/>
    <x v="1"/>
    <s v="COVAX"/>
    <d v="2021-07-25T00:00:00"/>
    <n v="0"/>
    <n v="0"/>
    <m/>
    <n v="3185789"/>
    <n v="224330"/>
    <n v="4540908"/>
    <d v="2021-07-25T00:00:00"/>
    <d v="2021-07-25T00:00:00"/>
    <d v="2021-03-06T00:00:00"/>
    <d v="2022-11-11T00:00:00"/>
    <n v="475"/>
    <n v="475"/>
    <n v="6707"/>
    <n v="419"/>
    <n v="722"/>
    <s v=""/>
    <n v="0"/>
    <n v="0"/>
    <n v="0"/>
    <s v=""/>
    <s v=""/>
    <n v="302400"/>
    <n v="0"/>
    <n v="0"/>
  </r>
  <r>
    <s v="WA"/>
    <x v="23"/>
    <d v="2021-04-01T00:00:00"/>
    <s v="Vaccin"/>
    <n v="5"/>
    <n v="108000"/>
    <s v="XE437"/>
    <d v="2021-12-02T00:00:00"/>
    <n v="0"/>
    <n v="0"/>
    <d v="2022-09-16T00:00:00"/>
    <x v="1"/>
    <s v="AVAT"/>
    <d v="2021-09-08T00:00:00"/>
    <n v="0"/>
    <n v="0"/>
    <m/>
    <n v="3185789"/>
    <n v="0"/>
    <n v="4540908"/>
    <d v="2021-09-08T00:00:00"/>
    <d v="2021-07-25T00:00:00"/>
    <d v="2021-03-06T00:00:00"/>
    <d v="2022-11-11T00:00:00"/>
    <n v="475"/>
    <n v="430"/>
    <n v="6707"/>
    <n v="374"/>
    <n v="289"/>
    <s v=""/>
    <n v="0"/>
    <n v="0"/>
    <n v="0"/>
    <s v=""/>
    <s v=""/>
    <n v="108000"/>
    <n v="0"/>
    <n v="0"/>
  </r>
  <r>
    <s v="WA"/>
    <x v="23"/>
    <d v="2021-04-01T00:00:00"/>
    <s v="Vaccin"/>
    <n v="6"/>
    <n v="117000"/>
    <n v="212002"/>
    <d v="2022-11-01T00:00:00"/>
    <n v="30420"/>
    <n v="0"/>
    <d v="2022-09-16T00:00:00"/>
    <x v="6"/>
    <s v="Bilateral"/>
    <d v="2022-08-29T00:00:00"/>
    <n v="0"/>
    <n v="0"/>
    <m/>
    <n v="1130601"/>
    <n v="4316390"/>
    <n v="4540908"/>
    <d v="2022-08-29T00:00:00"/>
    <d v="2021-12-03T00:00:00"/>
    <d v="2021-03-06T00:00:00"/>
    <d v="2022-11-11T00:00:00"/>
    <n v="344"/>
    <n v="75"/>
    <n v="3287"/>
    <n v="19"/>
    <n v="4557"/>
    <n v="47"/>
    <n v="0"/>
    <n v="0"/>
    <n v="30420"/>
    <n v="648"/>
    <s v=""/>
    <n v="86580"/>
    <n v="0"/>
    <n v="0"/>
  </r>
  <r>
    <s v="WA"/>
    <x v="23"/>
    <d v="2021-04-01T00:00:00"/>
    <s v="Vaccin"/>
    <n v="6"/>
    <n v="276628"/>
    <n v="212002"/>
    <d v="2022-11-01T00:00:00"/>
    <n v="276628"/>
    <n v="0"/>
    <d v="2022-09-16T00:00:00"/>
    <x v="6"/>
    <s v="Bilateral"/>
    <d v="2022-08-31T00:00:00"/>
    <n v="0"/>
    <n v="0"/>
    <m/>
    <n v="1130601"/>
    <n v="4316390"/>
    <n v="4540908"/>
    <d v="2022-08-31T00:00:00"/>
    <d v="2021-12-03T00:00:00"/>
    <d v="2021-03-06T00:00:00"/>
    <d v="2022-11-11T00:00:00"/>
    <n v="344"/>
    <n v="73"/>
    <n v="3287"/>
    <n v="17"/>
    <n v="0"/>
    <n v="47"/>
    <n v="0"/>
    <n v="0"/>
    <n v="276628"/>
    <n v="5886"/>
    <n v="1"/>
    <n v="0"/>
    <n v="0"/>
    <n v="0"/>
  </r>
  <r>
    <s v="WA"/>
    <x v="23"/>
    <d v="2021-04-01T00:00:00"/>
    <s v="Vaccin"/>
    <n v="6"/>
    <n v="139230"/>
    <s v="FM2959"/>
    <d v="2022-09-30T00:00:00"/>
    <n v="0"/>
    <n v="0"/>
    <d v="2022-09-16T00:00:00"/>
    <x v="6"/>
    <s v="Bilateral"/>
    <d v="2022-02-26T00:00:00"/>
    <n v="0"/>
    <n v="0"/>
    <m/>
    <n v="1130601"/>
    <n v="4316390"/>
    <n v="4540908"/>
    <d v="2022-02-26T00:00:00"/>
    <d v="2021-12-03T00:00:00"/>
    <d v="2021-03-06T00:00:00"/>
    <d v="2022-11-11T00:00:00"/>
    <n v="344"/>
    <n v="259"/>
    <n v="3287"/>
    <n v="203"/>
    <n v="686"/>
    <n v="15"/>
    <n v="0"/>
    <n v="0"/>
    <n v="0"/>
    <n v="0"/>
    <s v=""/>
    <n v="139230"/>
    <n v="0"/>
    <n v="0"/>
  </r>
  <r>
    <s v="WA"/>
    <x v="23"/>
    <d v="2021-04-01T00:00:00"/>
    <s v="Vaccin"/>
    <n v="6"/>
    <n v="175500"/>
    <s v="FR8225"/>
    <d v="2022-09-30T00:00:00"/>
    <n v="0"/>
    <n v="0"/>
    <d v="2022-09-16T00:00:00"/>
    <x v="6"/>
    <s v="Bilateral"/>
    <d v="2022-05-18T00:00:00"/>
    <n v="0"/>
    <n v="0"/>
    <m/>
    <n v="1130601"/>
    <n v="4316390"/>
    <n v="4540908"/>
    <d v="2022-05-18T00:00:00"/>
    <d v="2021-12-03T00:00:00"/>
    <d v="2021-03-06T00:00:00"/>
    <d v="2022-11-11T00:00:00"/>
    <n v="344"/>
    <n v="178"/>
    <n v="3287"/>
    <n v="122"/>
    <n v="1439"/>
    <n v="15"/>
    <n v="0"/>
    <n v="0"/>
    <n v="0"/>
    <n v="0"/>
    <s v=""/>
    <n v="175500"/>
    <n v="0"/>
    <n v="0"/>
  </r>
  <r>
    <s v="WA"/>
    <x v="23"/>
    <d v="2021-04-01T00:00:00"/>
    <s v="Vaccin"/>
    <n v="6"/>
    <n v="99450"/>
    <s v="FR8225"/>
    <d v="2022-09-30T00:00:00"/>
    <n v="0"/>
    <n v="0"/>
    <d v="2022-09-16T00:00:00"/>
    <x v="6"/>
    <s v="Bilateral"/>
    <d v="2022-05-24T00:00:00"/>
    <n v="0"/>
    <n v="0"/>
    <m/>
    <n v="1130601"/>
    <n v="4316390"/>
    <n v="4540908"/>
    <d v="2022-05-24T00:00:00"/>
    <d v="2021-12-03T00:00:00"/>
    <d v="2021-03-06T00:00:00"/>
    <d v="2022-11-11T00:00:00"/>
    <n v="344"/>
    <n v="172"/>
    <n v="3287"/>
    <n v="116"/>
    <n v="858"/>
    <n v="15"/>
    <n v="0"/>
    <n v="0"/>
    <n v="0"/>
    <n v="0"/>
    <s v=""/>
    <n v="99450"/>
    <n v="0"/>
    <n v="0"/>
  </r>
  <r>
    <s v="WA"/>
    <x v="23"/>
    <d v="2021-04-01T00:00:00"/>
    <s v="Vaccin"/>
    <n v="6"/>
    <n v="136890"/>
    <s v="FM2959"/>
    <d v="2022-07-31T00:00:00"/>
    <n v="0"/>
    <n v="0"/>
    <d v="2022-09-16T00:00:00"/>
    <x v="6"/>
    <s v="COVAX"/>
    <d v="2021-12-13T00:00:00"/>
    <n v="0"/>
    <n v="0"/>
    <m/>
    <n v="1130601"/>
    <n v="224330"/>
    <n v="4540908"/>
    <d v="2021-12-13T00:00:00"/>
    <d v="2021-12-03T00:00:00"/>
    <d v="2021-03-06T00:00:00"/>
    <d v="2022-11-11T00:00:00"/>
    <n v="344"/>
    <n v="334"/>
    <n v="3287"/>
    <n v="278"/>
    <n v="493"/>
    <s v=""/>
    <n v="0"/>
    <n v="0"/>
    <n v="0"/>
    <s v=""/>
    <s v=""/>
    <n v="136890"/>
    <n v="0"/>
    <n v="0"/>
  </r>
  <r>
    <s v="WA"/>
    <x v="23"/>
    <d v="2021-04-01T00:00:00"/>
    <s v="Vaccin"/>
    <n v="6"/>
    <n v="92430"/>
    <s v="Fl3208"/>
    <d v="2022-06-30T00:00:00"/>
    <n v="0"/>
    <n v="0"/>
    <d v="2022-09-16T00:00:00"/>
    <x v="6"/>
    <s v="COVAX"/>
    <d v="2021-12-03T00:00:00"/>
    <n v="0"/>
    <n v="0"/>
    <m/>
    <n v="1130601"/>
    <n v="224330"/>
    <n v="4540908"/>
    <d v="2021-12-03T00:00:00"/>
    <d v="2021-12-03T00:00:00"/>
    <d v="2021-03-06T00:00:00"/>
    <d v="2022-11-11T00:00:00"/>
    <n v="344"/>
    <n v="344"/>
    <n v="3287"/>
    <n v="288"/>
    <n v="321"/>
    <s v=""/>
    <n v="0"/>
    <n v="0"/>
    <n v="0"/>
    <s v=""/>
    <s v=""/>
    <n v="92430"/>
    <n v="0"/>
    <n v="0"/>
  </r>
  <r>
    <s v="WA"/>
    <x v="23"/>
    <d v="2021-04-01T00:00:00"/>
    <s v="Vaccin"/>
    <n v="6"/>
    <n v="91260"/>
    <s v="Fl3208"/>
    <d v="2022-06-30T00:00:00"/>
    <n v="0"/>
    <n v="0"/>
    <d v="2022-09-16T00:00:00"/>
    <x v="6"/>
    <s v="COVAX"/>
    <d v="2021-12-13T00:00:00"/>
    <n v="0"/>
    <n v="0"/>
    <m/>
    <n v="1130601"/>
    <n v="224330"/>
    <n v="4540908"/>
    <d v="2021-12-13T00:00:00"/>
    <d v="2021-12-03T00:00:00"/>
    <d v="2021-03-06T00:00:00"/>
    <d v="2022-11-11T00:00:00"/>
    <n v="344"/>
    <n v="334"/>
    <n v="3287"/>
    <n v="278"/>
    <n v="329"/>
    <s v=""/>
    <n v="0"/>
    <n v="0"/>
    <n v="0"/>
    <s v=""/>
    <s v=""/>
    <n v="91260"/>
    <n v="0"/>
    <n v="0"/>
  </r>
  <r>
    <s v="ES"/>
    <x v="24"/>
    <d v="2021-05-10T00:00:00"/>
    <s v="Vaccin"/>
    <n v="10"/>
    <n v="400800"/>
    <n v="210439"/>
    <d v="2022-02-28T00:00:00"/>
    <n v="0"/>
    <n v="337970"/>
    <d v="2023-04-22T00:00:00"/>
    <x v="0"/>
    <s v="COVAX"/>
    <d v="2021-12-26T00:00:00"/>
    <n v="0"/>
    <n v="0"/>
    <m/>
    <n v="195294"/>
    <n v="2728246"/>
    <n v="2728246"/>
    <d v="2021-12-26T00:00:00"/>
    <d v="2021-05-08T00:00:00"/>
    <d v="2021-05-08T00:00:00"/>
    <d v="2023-04-30T00:00:00"/>
    <n v="723"/>
    <n v="491"/>
    <n v="271"/>
    <n v="483"/>
    <n v="131"/>
    <s v=""/>
    <n v="0"/>
    <n v="0"/>
    <n v="0"/>
    <s v=""/>
    <s v=""/>
    <n v="62830"/>
    <n v="0"/>
    <n v="0"/>
  </r>
  <r>
    <s v="ES"/>
    <x v="24"/>
    <d v="2021-05-10T00:00:00"/>
    <s v="Vaccin"/>
    <n v="10"/>
    <n v="161280"/>
    <s v="PW40028"/>
    <d v="2021-10-31T00:00:00"/>
    <n v="0"/>
    <n v="31080"/>
    <d v="2023-04-22T00:00:00"/>
    <x v="0"/>
    <s v="COVAX"/>
    <d v="2021-08-15T00:00:00"/>
    <n v="0"/>
    <n v="0"/>
    <m/>
    <n v="195294"/>
    <n v="2728246"/>
    <n v="2728246"/>
    <d v="2021-08-15T00:00:00"/>
    <d v="2021-05-08T00:00:00"/>
    <d v="2021-05-08T00:00:00"/>
    <d v="2023-04-30T00:00:00"/>
    <n v="723"/>
    <n v="624"/>
    <n v="271"/>
    <n v="616"/>
    <n v="212"/>
    <s v=""/>
    <n v="0"/>
    <n v="0"/>
    <n v="0"/>
    <s v=""/>
    <s v=""/>
    <n v="130200"/>
    <n v="0"/>
    <n v="0"/>
  </r>
  <r>
    <s v="ES"/>
    <x v="24"/>
    <d v="2021-05-10T00:00:00"/>
    <s v="Vaccin"/>
    <n v="1"/>
    <n v="80960"/>
    <s v="PV46708"/>
    <d v="2021-09-30T00:00:00"/>
    <n v="0"/>
    <n v="0"/>
    <d v="2023-04-22T00:00:00"/>
    <x v="0"/>
    <s v="COVAX"/>
    <d v="2021-08-15T00:00:00"/>
    <n v="0"/>
    <n v="0"/>
    <m/>
    <n v="195294"/>
    <n v="2728246"/>
    <n v="2728246"/>
    <d v="2021-08-15T00:00:00"/>
    <d v="2021-05-08T00:00:00"/>
    <d v="2021-05-08T00:00:00"/>
    <d v="2023-04-30T00:00:00"/>
    <n v="723"/>
    <n v="624"/>
    <n v="271"/>
    <n v="616"/>
    <n v="132"/>
    <s v=""/>
    <n v="0"/>
    <n v="0"/>
    <n v="0"/>
    <s v=""/>
    <s v=""/>
    <n v="80960"/>
    <n v="0"/>
    <n v="0"/>
  </r>
  <r>
    <s v="ES"/>
    <x v="24"/>
    <d v="2021-05-10T00:00:00"/>
    <s v="Vaccin"/>
    <n v="10"/>
    <n v="250000"/>
    <s v="4120 Z029"/>
    <d v="2021-06-24T00:00:00"/>
    <n v="0"/>
    <n v="38210"/>
    <d v="2023-04-22T00:00:00"/>
    <x v="0"/>
    <s v="COVAX"/>
    <d v="2021-05-08T00:00:00"/>
    <n v="0"/>
    <n v="38220"/>
    <s v="Incineration"/>
    <n v="195294"/>
    <n v="2728246"/>
    <n v="2728246"/>
    <d v="2021-05-08T00:00:00"/>
    <d v="2021-05-08T00:00:00"/>
    <d v="2021-05-08T00:00:00"/>
    <d v="2023-04-30T00:00:00"/>
    <n v="723"/>
    <n v="723"/>
    <n v="271"/>
    <n v="715"/>
    <n v="243"/>
    <s v=""/>
    <n v="0"/>
    <n v="0"/>
    <n v="0"/>
    <s v=""/>
    <s v=""/>
    <n v="173570"/>
    <n v="173570"/>
    <n v="0"/>
  </r>
  <r>
    <s v="ES"/>
    <x v="24"/>
    <d v="2021-05-10T00:00:00"/>
    <s v="Vaccin"/>
    <n v="10"/>
    <n v="266400"/>
    <n v="2534106"/>
    <d v="2023-12-31T00:00:00"/>
    <n v="258030"/>
    <n v="0"/>
    <d v="2023-04-22T00:00:00"/>
    <x v="1"/>
    <s v="COVAX"/>
    <d v="2022-09-26T00:00:00"/>
    <n v="0"/>
    <n v="0"/>
    <m/>
    <n v="2346194"/>
    <n v="2728246"/>
    <n v="2728246"/>
    <d v="2022-09-26T00:00:00"/>
    <d v="2021-08-28T00:00:00"/>
    <d v="2021-05-08T00:00:00"/>
    <d v="2023-04-30T00:00:00"/>
    <n v="611"/>
    <n v="217"/>
    <n v="3840"/>
    <n v="209"/>
    <n v="41"/>
    <n v="254"/>
    <n v="0"/>
    <n v="0"/>
    <n v="258030"/>
    <n v="1016"/>
    <n v="0.95964566929133854"/>
    <n v="8370"/>
    <n v="0"/>
    <n v="0"/>
  </r>
  <r>
    <s v="ES"/>
    <x v="24"/>
    <d v="2021-05-10T00:00:00"/>
    <s v="Vaccin"/>
    <n v="10"/>
    <n v="79200"/>
    <s v="XE 802"/>
    <d v="2023-11-30T00:00:00"/>
    <n v="10450"/>
    <n v="0"/>
    <d v="2023-04-22T00:00:00"/>
    <x v="1"/>
    <s v="AVAT"/>
    <d v="2022-09-19T00:00:00"/>
    <n v="0"/>
    <n v="0"/>
    <m/>
    <n v="2346194"/>
    <n v="0"/>
    <n v="2728246"/>
    <d v="2022-09-19T00:00:00"/>
    <d v="2021-08-28T00:00:00"/>
    <d v="2021-05-08T00:00:00"/>
    <d v="2023-04-30T00:00:00"/>
    <n v="611"/>
    <n v="224"/>
    <n v="3840"/>
    <n v="216"/>
    <n v="319"/>
    <n v="223"/>
    <n v="0"/>
    <n v="0"/>
    <n v="10450"/>
    <n v="47"/>
    <s v=""/>
    <n v="68750"/>
    <n v="0"/>
    <n v="0"/>
  </r>
  <r>
    <s v="ES"/>
    <x v="24"/>
    <d v="2021-05-10T00:00:00"/>
    <s v="Vaccin"/>
    <n v="10"/>
    <n v="127200"/>
    <s v="ACC1443"/>
    <d v="2023-10-31T00:00:00"/>
    <n v="0"/>
    <n v="0"/>
    <d v="2023-04-22T00:00:00"/>
    <x v="1"/>
    <s v="COVAX"/>
    <d v="2022-02-17T00:00:00"/>
    <n v="0"/>
    <n v="0"/>
    <m/>
    <n v="2346194"/>
    <n v="2728246"/>
    <n v="2728246"/>
    <d v="2022-02-17T00:00:00"/>
    <d v="2021-08-28T00:00:00"/>
    <d v="2021-05-08T00:00:00"/>
    <d v="2023-04-30T00:00:00"/>
    <n v="611"/>
    <n v="438"/>
    <n v="3840"/>
    <n v="430"/>
    <n v="296"/>
    <n v="193"/>
    <n v="0"/>
    <n v="0"/>
    <n v="0"/>
    <n v="0"/>
    <s v=""/>
    <n v="127200"/>
    <n v="0"/>
    <n v="0"/>
  </r>
  <r>
    <s v="ES"/>
    <x v="24"/>
    <d v="2021-05-10T00:00:00"/>
    <s v="Vaccin"/>
    <n v="1"/>
    <n v="112800"/>
    <s v="ACC1435"/>
    <d v="2023-10-31T00:00:00"/>
    <n v="0"/>
    <n v="0"/>
    <d v="2023-04-22T00:00:00"/>
    <x v="1"/>
    <s v="COVAX"/>
    <d v="2022-02-17T00:00:00"/>
    <n v="0"/>
    <n v="0"/>
    <m/>
    <n v="2346194"/>
    <n v="2728246"/>
    <n v="2728246"/>
    <d v="2022-02-17T00:00:00"/>
    <d v="2021-08-28T00:00:00"/>
    <d v="2021-05-08T00:00:00"/>
    <d v="2023-04-30T00:00:00"/>
    <n v="611"/>
    <n v="438"/>
    <n v="3840"/>
    <n v="430"/>
    <n v="263"/>
    <n v="193"/>
    <n v="0"/>
    <n v="0"/>
    <n v="0"/>
    <n v="0"/>
    <s v=""/>
    <n v="112800"/>
    <n v="0"/>
    <n v="0"/>
  </r>
  <r>
    <s v="ES"/>
    <x v="24"/>
    <d v="2021-05-10T00:00:00"/>
    <s v="Vaccin"/>
    <n v="1"/>
    <n v="391200"/>
    <s v="_x000a_XE701"/>
    <d v="2023-10-01T00:00:00"/>
    <n v="4800"/>
    <n v="12155"/>
    <d v="2023-04-22T00:00:00"/>
    <x v="1"/>
    <s v="AVAT"/>
    <d v="2022-06-22T00:00:00"/>
    <n v="0"/>
    <n v="0"/>
    <m/>
    <n v="2346194"/>
    <n v="0"/>
    <n v="2728246"/>
    <d v="2022-06-22T00:00:00"/>
    <d v="2021-08-28T00:00:00"/>
    <d v="2021-05-08T00:00:00"/>
    <d v="2023-04-30T00:00:00"/>
    <n v="611"/>
    <n v="313"/>
    <n v="3840"/>
    <n v="305"/>
    <n v="1228"/>
    <n v="163"/>
    <n v="0"/>
    <n v="0"/>
    <n v="4800"/>
    <n v="30"/>
    <s v=""/>
    <n v="374245"/>
    <n v="0"/>
    <n v="0"/>
  </r>
  <r>
    <s v="ES"/>
    <x v="24"/>
    <d v="2021-05-10T00:00:00"/>
    <s v="Vaccin"/>
    <n v="10"/>
    <n v="516000"/>
    <s v="XE700_x000a_"/>
    <d v="2023-10-01T00:00:00"/>
    <n v="3600"/>
    <n v="32090"/>
    <d v="2023-04-22T00:00:00"/>
    <x v="1"/>
    <s v="AVAT"/>
    <d v="2022-06-22T00:00:00"/>
    <n v="0"/>
    <n v="0"/>
    <m/>
    <n v="2346194"/>
    <n v="0"/>
    <n v="2728246"/>
    <d v="2022-06-22T00:00:00"/>
    <d v="2021-08-28T00:00:00"/>
    <d v="2021-05-08T00:00:00"/>
    <d v="2023-04-30T00:00:00"/>
    <n v="611"/>
    <n v="313"/>
    <n v="3840"/>
    <n v="305"/>
    <n v="1575"/>
    <n v="163"/>
    <n v="0"/>
    <n v="0"/>
    <n v="3600"/>
    <n v="23"/>
    <s v=""/>
    <n v="480310"/>
    <n v="0"/>
    <n v="0"/>
  </r>
  <r>
    <s v="ES"/>
    <x v="24"/>
    <d v="2021-05-10T00:00:00"/>
    <s v="Vaccin"/>
    <n v="10"/>
    <n v="482400"/>
    <s v="203 J 21A"/>
    <d v="2023-09-30T00:00:00"/>
    <n v="37675"/>
    <n v="0"/>
    <d v="2023-04-22T00:00:00"/>
    <x v="1"/>
    <s v="COVAX"/>
    <d v="2022-09-19T00:00:00"/>
    <n v="0"/>
    <n v="0"/>
    <m/>
    <n v="2346194"/>
    <n v="2728246"/>
    <n v="2728246"/>
    <d v="2022-09-19T00:00:00"/>
    <d v="2021-08-28T00:00:00"/>
    <d v="2021-05-08T00:00:00"/>
    <d v="2023-04-30T00:00:00"/>
    <n v="611"/>
    <n v="224"/>
    <n v="3840"/>
    <n v="216"/>
    <n v="2059"/>
    <n v="162"/>
    <n v="0"/>
    <n v="0"/>
    <n v="37675"/>
    <n v="233"/>
    <s v=""/>
    <n v="444725"/>
    <n v="0"/>
    <n v="0"/>
  </r>
  <r>
    <s v="ES"/>
    <x v="24"/>
    <d v="2021-05-10T00:00:00"/>
    <s v="Vaccin"/>
    <n v="10"/>
    <n v="475200"/>
    <s v="201J21A"/>
    <d v="2023-09-01T00:00:00"/>
    <n v="0"/>
    <n v="33630"/>
    <d v="2023-04-22T00:00:00"/>
    <x v="1"/>
    <s v="COVAX"/>
    <d v="2022-06-22T00:00:00"/>
    <n v="0"/>
    <n v="0"/>
    <m/>
    <n v="2346194"/>
    <n v="2728246"/>
    <n v="2728246"/>
    <d v="2022-06-22T00:00:00"/>
    <d v="2021-08-28T00:00:00"/>
    <d v="2021-05-08T00:00:00"/>
    <d v="2023-04-30T00:00:00"/>
    <n v="611"/>
    <n v="313"/>
    <n v="3840"/>
    <n v="305"/>
    <n v="1448"/>
    <n v="133"/>
    <n v="0"/>
    <n v="0"/>
    <n v="0"/>
    <n v="0"/>
    <s v=""/>
    <n v="441570"/>
    <n v="0"/>
    <n v="0"/>
  </r>
  <r>
    <s v="ES"/>
    <x v="24"/>
    <d v="2021-05-10T00:00:00"/>
    <s v="Vaccin"/>
    <n v="10"/>
    <n v="336000"/>
    <s v="220C21A"/>
    <d v="2022-11-30T00:00:00"/>
    <n v="0"/>
    <n v="5815"/>
    <d v="2023-04-22T00:00:00"/>
    <x v="1"/>
    <s v="AVAT"/>
    <d v="2021-10-25T00:00:00"/>
    <n v="0"/>
    <n v="0"/>
    <m/>
    <n v="2346194"/>
    <n v="0"/>
    <n v="2728246"/>
    <d v="2021-10-25T00:00:00"/>
    <d v="2021-08-28T00:00:00"/>
    <d v="2021-05-08T00:00:00"/>
    <d v="2023-04-30T00:00:00"/>
    <n v="611"/>
    <n v="553"/>
    <n v="3840"/>
    <n v="545"/>
    <n v="606"/>
    <s v=""/>
    <n v="0"/>
    <n v="0"/>
    <n v="0"/>
    <s v=""/>
    <s v=""/>
    <n v="330185"/>
    <n v="0"/>
    <n v="0"/>
  </r>
  <r>
    <s v="ES"/>
    <x v="24"/>
    <d v="2021-05-10T00:00:00"/>
    <s v="Vaccin"/>
    <n v="6"/>
    <n v="336000"/>
    <n v="1855193"/>
    <d v="2022-08-01T00:00:00"/>
    <n v="0"/>
    <n v="42145"/>
    <d v="2023-04-22T00:00:00"/>
    <x v="1"/>
    <s v="COVAX"/>
    <d v="2022-03-20T00:00:00"/>
    <n v="0"/>
    <n v="0"/>
    <m/>
    <n v="2346194"/>
    <n v="2728246"/>
    <n v="2728246"/>
    <d v="2022-03-20T00:00:00"/>
    <d v="2021-08-28T00:00:00"/>
    <d v="2021-05-08T00:00:00"/>
    <d v="2023-04-30T00:00:00"/>
    <n v="611"/>
    <n v="407"/>
    <n v="3840"/>
    <n v="399"/>
    <n v="737"/>
    <s v=""/>
    <n v="0"/>
    <n v="0"/>
    <n v="0"/>
    <s v=""/>
    <s v=""/>
    <n v="293855"/>
    <n v="0"/>
    <n v="0"/>
  </r>
  <r>
    <s v="ES"/>
    <x v="24"/>
    <d v="2021-05-10T00:00:00"/>
    <s v="Vaccin"/>
    <n v="1"/>
    <n v="336000"/>
    <s v="203D21A"/>
    <d v="2022-03-06T00:00:00"/>
    <n v="0"/>
    <n v="327090"/>
    <d v="2023-04-22T00:00:00"/>
    <x v="1"/>
    <s v="COVAX"/>
    <d v="2021-12-07T00:00:00"/>
    <n v="0"/>
    <n v="0"/>
    <m/>
    <n v="2346194"/>
    <n v="2728246"/>
    <n v="2728246"/>
    <d v="2021-12-07T00:00:00"/>
    <d v="2021-08-28T00:00:00"/>
    <d v="2021-05-08T00:00:00"/>
    <d v="2023-04-30T00:00:00"/>
    <n v="611"/>
    <n v="510"/>
    <n v="3840"/>
    <n v="502"/>
    <n v="18"/>
    <s v=""/>
    <n v="0"/>
    <n v="0"/>
    <n v="0"/>
    <s v=""/>
    <s v=""/>
    <n v="8910"/>
    <n v="0"/>
    <n v="0"/>
  </r>
  <r>
    <s v="ES"/>
    <x v="24"/>
    <d v="2021-05-10T00:00:00"/>
    <s v="Vaccin"/>
    <n v="1"/>
    <n v="302400"/>
    <s v="XE609"/>
    <d v="2022-03-05T00:00:00"/>
    <n v="0"/>
    <n v="161675"/>
    <d v="2023-04-22T00:00:00"/>
    <x v="1"/>
    <s v="AVAT"/>
    <d v="2021-12-05T00:00:00"/>
    <n v="0"/>
    <n v="0"/>
    <m/>
    <n v="2346194"/>
    <n v="0"/>
    <n v="2728246"/>
    <d v="2021-12-05T00:00:00"/>
    <d v="2021-08-28T00:00:00"/>
    <d v="2021-05-08T00:00:00"/>
    <d v="2023-04-30T00:00:00"/>
    <n v="611"/>
    <n v="512"/>
    <n v="3840"/>
    <n v="504"/>
    <n v="280"/>
    <s v=""/>
    <n v="0"/>
    <n v="0"/>
    <n v="0"/>
    <s v=""/>
    <s v=""/>
    <n v="140725"/>
    <n v="0"/>
    <n v="0"/>
  </r>
  <r>
    <s v="ES"/>
    <x v="24"/>
    <d v="2021-05-10T00:00:00"/>
    <s v="Vaccin"/>
    <n v="1"/>
    <n v="302400"/>
    <s v="XE498"/>
    <d v="2022-02-14T00:00:00"/>
    <n v="0"/>
    <n v="100285"/>
    <d v="2023-04-22T00:00:00"/>
    <x v="1"/>
    <s v="AVAT"/>
    <d v="2021-11-14T00:00:00"/>
    <n v="0"/>
    <n v="0"/>
    <m/>
    <n v="2346194"/>
    <n v="0"/>
    <n v="2728246"/>
    <d v="2021-11-14T00:00:00"/>
    <d v="2021-08-28T00:00:00"/>
    <d v="2021-05-08T00:00:00"/>
    <d v="2023-04-30T00:00:00"/>
    <n v="611"/>
    <n v="533"/>
    <n v="3840"/>
    <n v="525"/>
    <n v="385"/>
    <s v=""/>
    <n v="0"/>
    <n v="0"/>
    <n v="0"/>
    <s v=""/>
    <s v=""/>
    <n v="202115"/>
    <n v="0"/>
    <n v="0"/>
  </r>
  <r>
    <s v="ES"/>
    <x v="24"/>
    <d v="2021-05-10T00:00:00"/>
    <s v="Vaccin"/>
    <n v="10"/>
    <n v="44450"/>
    <n v="1822793"/>
    <d v="2021-12-04T00:00:00"/>
    <n v="0"/>
    <n v="0"/>
    <d v="2023-04-22T00:00:00"/>
    <x v="1"/>
    <s v="COVAX"/>
    <d v="2021-08-28T00:00:00"/>
    <n v="0"/>
    <n v="0"/>
    <m/>
    <n v="2346194"/>
    <n v="2728246"/>
    <n v="2728246"/>
    <d v="2021-08-28T00:00:00"/>
    <d v="2021-08-28T00:00:00"/>
    <d v="2021-05-08T00:00:00"/>
    <d v="2023-04-30T00:00:00"/>
    <n v="611"/>
    <n v="611"/>
    <n v="3840"/>
    <n v="603"/>
    <n v="74"/>
    <s v=""/>
    <n v="0"/>
    <n v="0"/>
    <n v="0"/>
    <s v=""/>
    <s v=""/>
    <n v="44450"/>
    <n v="0"/>
    <n v="0"/>
  </r>
  <r>
    <s v="ES"/>
    <x v="24"/>
    <d v="2021-05-10T00:00:00"/>
    <s v="Vaccin"/>
    <n v="1"/>
    <n v="253550"/>
    <n v="1822791"/>
    <d v="2021-12-02T00:00:00"/>
    <n v="0"/>
    <n v="0"/>
    <d v="2023-04-22T00:00:00"/>
    <x v="1"/>
    <s v="COVAX"/>
    <d v="2021-08-28T00:00:00"/>
    <n v="0"/>
    <n v="0"/>
    <m/>
    <n v="2346194"/>
    <n v="2728246"/>
    <n v="2728246"/>
    <d v="2021-08-28T00:00:00"/>
    <d v="2021-08-28T00:00:00"/>
    <d v="2021-05-08T00:00:00"/>
    <d v="2023-04-30T00:00:00"/>
    <n v="611"/>
    <n v="611"/>
    <n v="3840"/>
    <n v="603"/>
    <n v="421"/>
    <s v=""/>
    <n v="0"/>
    <n v="0"/>
    <n v="0"/>
    <s v=""/>
    <s v=""/>
    <n v="253550"/>
    <n v="0"/>
    <n v="0"/>
  </r>
  <r>
    <s v="ES"/>
    <x v="24"/>
    <d v="2021-05-10T00:00:00"/>
    <s v="Vaccin"/>
    <n v="1"/>
    <n v="4750"/>
    <n v="1822792"/>
    <d v="2021-12-02T00:00:00"/>
    <n v="0"/>
    <n v="4750"/>
    <d v="2023-04-22T00:00:00"/>
    <x v="1"/>
    <s v="COVAX"/>
    <d v="2021-08-28T00:00:00"/>
    <n v="0"/>
    <n v="0"/>
    <m/>
    <n v="2346194"/>
    <n v="2728246"/>
    <n v="2728246"/>
    <d v="2021-08-28T00:00:00"/>
    <d v="2021-08-28T00:00:00"/>
    <d v="2021-05-08T00:00:00"/>
    <d v="2023-04-30T00:00:00"/>
    <n v="611"/>
    <n v="611"/>
    <n v="3840"/>
    <n v="603"/>
    <n v="0"/>
    <s v=""/>
    <n v="0"/>
    <n v="0"/>
    <n v="0"/>
    <s v=""/>
    <s v=""/>
    <n v="0"/>
    <n v="0"/>
    <n v="0"/>
  </r>
  <r>
    <s v="ES"/>
    <x v="24"/>
    <d v="2021-05-10T00:00:00"/>
    <s v="Vaccin"/>
    <n v="10"/>
    <n v="51840"/>
    <s v="GJ 2640"/>
    <d v="2023-07-31T00:00:00"/>
    <n v="35658"/>
    <n v="0"/>
    <d v="2023-04-22T00:00:00"/>
    <x v="6"/>
    <s v="COVAX"/>
    <m/>
    <n v="0"/>
    <n v="0"/>
    <m/>
    <n v="180301"/>
    <n v="2728246"/>
    <n v="2728246"/>
    <d v="2021-05-10T00:00:00"/>
    <d v="2021-05-10T00:00:00"/>
    <d v="2021-05-08T00:00:00"/>
    <d v="2023-04-30T00:00:00"/>
    <n v="721"/>
    <n v="721"/>
    <n v="251"/>
    <n v="713"/>
    <n v="23"/>
    <n v="101"/>
    <n v="0"/>
    <n v="0"/>
    <n v="35658"/>
    <n v="354"/>
    <n v="0.93502824858757061"/>
    <n v="16182"/>
    <n v="16182"/>
    <n v="0"/>
  </r>
  <r>
    <s v="ES"/>
    <x v="24"/>
    <d v="2021-05-10T00:00:00"/>
    <s v="Vaccin"/>
    <n v="10"/>
    <n v="100620"/>
    <s v="FY8211"/>
    <d v="2022-11-01T00:00:00"/>
    <n v="0"/>
    <n v="4826"/>
    <d v="2023-04-22T00:00:00"/>
    <x v="6"/>
    <s v="COVAX"/>
    <d v="2022-07-10T00:00:00"/>
    <n v="0"/>
    <n v="0"/>
    <m/>
    <n v="180301"/>
    <n v="2728246"/>
    <n v="2728246"/>
    <d v="2022-07-10T00:00:00"/>
    <d v="2021-05-10T00:00:00"/>
    <d v="2021-05-08T00:00:00"/>
    <d v="2023-04-30T00:00:00"/>
    <n v="721"/>
    <n v="295"/>
    <n v="251"/>
    <n v="287"/>
    <n v="334"/>
    <s v=""/>
    <n v="0"/>
    <n v="0"/>
    <n v="0"/>
    <s v=""/>
    <s v=""/>
    <n v="95794"/>
    <n v="0"/>
    <n v="0"/>
  </r>
  <r>
    <s v="ES"/>
    <x v="24"/>
    <d v="2021-05-10T00:00:00"/>
    <s v="Vaccin"/>
    <n v="6"/>
    <n v="81900"/>
    <s v="35020BD"/>
    <d v="2022-07-31T00:00:00"/>
    <n v="0"/>
    <n v="22398"/>
    <d v="2023-04-22T00:00:00"/>
    <x v="6"/>
    <s v="COVAX"/>
    <d v="2022-01-05T00:00:00"/>
    <n v="0"/>
    <n v="0"/>
    <m/>
    <n v="180301"/>
    <n v="2728246"/>
    <n v="2728246"/>
    <d v="2022-01-05T00:00:00"/>
    <d v="2021-05-10T00:00:00"/>
    <d v="2021-05-08T00:00:00"/>
    <d v="2023-04-30T00:00:00"/>
    <n v="721"/>
    <n v="481"/>
    <n v="251"/>
    <n v="473"/>
    <n v="126"/>
    <s v=""/>
    <n v="0"/>
    <n v="0"/>
    <n v="0"/>
    <s v=""/>
    <s v=""/>
    <n v="59502"/>
    <n v="0"/>
    <n v="0"/>
  </r>
  <r>
    <s v="ES"/>
    <x v="24"/>
    <d v="2021-05-10T00:00:00"/>
    <s v="Vaccin"/>
    <n v="6"/>
    <n v="327600"/>
    <s v="34020BD"/>
    <d v="2022-06-30T00:00:00"/>
    <n v="0"/>
    <n v="327600"/>
    <d v="2023-04-22T00:00:00"/>
    <x v="6"/>
    <s v="COVAX"/>
    <d v="2022-01-05T00:00:00"/>
    <n v="0"/>
    <n v="0"/>
    <m/>
    <n v="180301"/>
    <n v="2728246"/>
    <n v="2728246"/>
    <d v="2022-01-05T00:00:00"/>
    <d v="2021-05-10T00:00:00"/>
    <d v="2021-05-08T00:00:00"/>
    <d v="2023-04-30T00:00:00"/>
    <n v="721"/>
    <n v="481"/>
    <n v="251"/>
    <n v="473"/>
    <n v="0"/>
    <s v=""/>
    <n v="0"/>
    <n v="0"/>
    <n v="0"/>
    <s v=""/>
    <s v=""/>
    <n v="0"/>
    <n v="0"/>
    <n v="0"/>
  </r>
  <r>
    <s v="ES"/>
    <x v="24"/>
    <d v="2021-05-10T00:00:00"/>
    <s v="Vaccin"/>
    <n v="6"/>
    <n v="398970"/>
    <s v="FM9360"/>
    <d v="2022-06-23T00:00:00"/>
    <n v="0"/>
    <n v="192670"/>
    <d v="2023-04-22T00:00:00"/>
    <x v="6"/>
    <s v="COVAX"/>
    <d v="2021-11-24T00:00:00"/>
    <n v="0"/>
    <n v="0"/>
    <m/>
    <n v="180301"/>
    <n v="2728246"/>
    <n v="2728246"/>
    <d v="2021-11-24T00:00:00"/>
    <d v="2021-05-10T00:00:00"/>
    <d v="2021-05-08T00:00:00"/>
    <d v="2023-04-30T00:00:00"/>
    <n v="721"/>
    <n v="523"/>
    <n v="251"/>
    <n v="515"/>
    <n v="401"/>
    <s v=""/>
    <n v="0"/>
    <n v="0"/>
    <n v="0"/>
    <s v=""/>
    <s v=""/>
    <n v="206300"/>
    <n v="0"/>
    <n v="0"/>
  </r>
  <r>
    <s v="ES"/>
    <x v="24"/>
    <d v="2021-05-10T00:00:00"/>
    <s v="Vaccin"/>
    <n v="10"/>
    <n v="128045"/>
    <n v="2021082220"/>
    <d v="2023-09-30T00:00:00"/>
    <n v="128045"/>
    <n v="0"/>
    <d v="2023-04-22T00:00:00"/>
    <x v="2"/>
    <s v="COVAX"/>
    <d v="2021-10-29T00:00:00"/>
    <n v="0"/>
    <n v="0"/>
    <m/>
    <n v="6457"/>
    <n v="2728246"/>
    <n v="2728246"/>
    <d v="2021-10-29T00:00:00"/>
    <d v="2021-09-24T00:00:00"/>
    <d v="2021-05-08T00:00:00"/>
    <d v="2023-04-30T00:00:00"/>
    <n v="584"/>
    <n v="549"/>
    <n v="12"/>
    <n v="541"/>
    <n v="0"/>
    <n v="162"/>
    <n v="0"/>
    <n v="0"/>
    <n v="128045"/>
    <n v="791"/>
    <n v="1"/>
    <n v="0"/>
    <n v="0"/>
    <n v="0"/>
  </r>
  <r>
    <s v="ES"/>
    <x v="24"/>
    <d v="2021-05-10T00:00:00"/>
    <s v="Vaccin"/>
    <n v="10"/>
    <n v="121199"/>
    <n v="2021082370"/>
    <d v="2023-09-30T00:00:00"/>
    <n v="121199"/>
    <n v="0"/>
    <d v="2023-04-22T00:00:00"/>
    <x v="2"/>
    <s v="COVAX"/>
    <d v="2021-10-29T00:00:00"/>
    <n v="0"/>
    <n v="0"/>
    <m/>
    <n v="6457"/>
    <n v="2728246"/>
    <n v="2728246"/>
    <d v="2021-10-29T00:00:00"/>
    <d v="2021-09-24T00:00:00"/>
    <d v="2021-05-08T00:00:00"/>
    <d v="2023-04-30T00:00:00"/>
    <n v="584"/>
    <n v="549"/>
    <n v="12"/>
    <n v="541"/>
    <n v="0"/>
    <n v="162"/>
    <n v="0"/>
    <n v="0"/>
    <n v="121199"/>
    <n v="749"/>
    <n v="1"/>
    <n v="0"/>
    <n v="0"/>
    <n v="0"/>
  </r>
  <r>
    <s v="ES"/>
    <x v="24"/>
    <d v="2021-05-10T00:00:00"/>
    <s v="Vaccin"/>
    <n v="10"/>
    <n v="62465"/>
    <n v="2021082191"/>
    <d v="2023-08-31T00:00:00"/>
    <n v="62465"/>
    <n v="0"/>
    <d v="2023-04-22T00:00:00"/>
    <x v="2"/>
    <s v="COVAX"/>
    <d v="2021-10-29T00:00:00"/>
    <n v="0"/>
    <n v="0"/>
    <m/>
    <n v="6457"/>
    <n v="2728246"/>
    <n v="2728246"/>
    <d v="2021-10-29T00:00:00"/>
    <d v="2021-09-24T00:00:00"/>
    <d v="2021-05-08T00:00:00"/>
    <d v="2023-04-30T00:00:00"/>
    <n v="584"/>
    <n v="549"/>
    <n v="12"/>
    <n v="541"/>
    <n v="0"/>
    <n v="132"/>
    <n v="0"/>
    <n v="0"/>
    <n v="62465"/>
    <n v="474"/>
    <n v="1"/>
    <n v="0"/>
    <n v="0"/>
    <n v="0"/>
  </r>
  <r>
    <s v="ES"/>
    <x v="24"/>
    <d v="2021-05-10T00:00:00"/>
    <s v="Vaccin"/>
    <n v="10"/>
    <n v="6914"/>
    <s v="202108B2330"/>
    <d v="2023-08-31T00:00:00"/>
    <n v="6912"/>
    <n v="0"/>
    <d v="2023-04-22T00:00:00"/>
    <x v="2"/>
    <s v="Bilateral"/>
    <d v="2021-09-24T00:00:00"/>
    <n v="0"/>
    <n v="0"/>
    <m/>
    <n v="6457"/>
    <n v="0"/>
    <n v="2728246"/>
    <d v="2021-09-24T00:00:00"/>
    <d v="2021-09-24T00:00:00"/>
    <d v="2021-05-08T00:00:00"/>
    <d v="2023-04-30T00:00:00"/>
    <n v="584"/>
    <n v="584"/>
    <n v="12"/>
    <n v="576"/>
    <n v="1"/>
    <n v="132"/>
    <n v="0"/>
    <n v="0"/>
    <n v="6912"/>
    <n v="53"/>
    <n v="0.98113207547169812"/>
    <n v="2"/>
    <n v="0"/>
    <n v="0"/>
  </r>
  <r>
    <s v="ES"/>
    <x v="24"/>
    <d v="2021-05-10T00:00:00"/>
    <s v="Vaccin"/>
    <n v="1"/>
    <n v="293086"/>
    <s v="202108B2354"/>
    <d v="2023-08-31T00:00:00"/>
    <n v="281832"/>
    <n v="2600"/>
    <d v="2023-04-22T00:00:00"/>
    <x v="2"/>
    <s v="Bilateral"/>
    <d v="2021-09-24T00:00:00"/>
    <n v="0"/>
    <n v="0"/>
    <m/>
    <n v="6457"/>
    <n v="0"/>
    <n v="2728246"/>
    <d v="2021-09-24T00:00:00"/>
    <d v="2021-09-24T00:00:00"/>
    <d v="2021-05-08T00:00:00"/>
    <d v="2023-04-30T00:00:00"/>
    <n v="584"/>
    <n v="584"/>
    <n v="12"/>
    <n v="576"/>
    <n v="16"/>
    <n v="132"/>
    <n v="0"/>
    <n v="0"/>
    <n v="281832"/>
    <n v="2136"/>
    <n v="0.9943820224719101"/>
    <n v="8654"/>
    <n v="0"/>
    <n v="0"/>
  </r>
  <r>
    <s v="ES"/>
    <x v="25"/>
    <d v="2021-03-11T00:00:00"/>
    <s v="Vaccin"/>
    <n v="10"/>
    <n v="277080"/>
    <s v="N031A"/>
    <d v="2022-05-08T00:00:00"/>
    <n v="0"/>
    <n v="0"/>
    <d v="2023-03-10T00:00:00"/>
    <x v="0"/>
    <s v="Bilateral"/>
    <m/>
    <n v="0"/>
    <n v="0"/>
    <m/>
    <n v="2842748"/>
    <n v="2842748"/>
    <n v="7651179"/>
    <d v="2021-03-11T00:00:00"/>
    <d v="2021-03-11T00:00:00"/>
    <d v="2021-03-11T00:00:00"/>
    <d v="2023-04-21T00:00:00"/>
    <n v="772"/>
    <n v="772"/>
    <n v="3683"/>
    <n v="730"/>
    <n v="380"/>
    <s v=""/>
    <n v="0"/>
    <n v="0"/>
    <n v="0"/>
    <s v=""/>
    <s v=""/>
    <n v="277080"/>
    <n v="277080"/>
    <n v="0"/>
  </r>
  <r>
    <s v="ES"/>
    <x v="25"/>
    <d v="2021-03-11T00:00:00"/>
    <s v="Vaccin"/>
    <n v="10"/>
    <n v="1000"/>
    <n v="210191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2"/>
    <s v=""/>
    <n v="0"/>
    <n v="0"/>
    <n v="0"/>
    <s v=""/>
    <s v=""/>
    <n v="1000"/>
    <n v="1000"/>
    <n v="0"/>
  </r>
  <r>
    <s v="ES"/>
    <x v="25"/>
    <d v="2021-03-11T00:00:00"/>
    <s v="Vaccin"/>
    <n v="10"/>
    <n v="500"/>
    <n v="210295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1"/>
    <s v=""/>
    <n v="0"/>
    <n v="0"/>
    <n v="0"/>
    <s v=""/>
    <s v=""/>
    <n v="500"/>
    <n v="500"/>
    <n v="0"/>
  </r>
  <r>
    <s v="ES"/>
    <x v="25"/>
    <d v="2021-03-11T00:00:00"/>
    <s v="Vaccin"/>
    <n v="10"/>
    <n v="2200"/>
    <n v="210298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4"/>
    <s v=""/>
    <n v="0"/>
    <n v="0"/>
    <n v="0"/>
    <s v=""/>
    <s v=""/>
    <n v="2200"/>
    <n v="2200"/>
    <n v="0"/>
  </r>
  <r>
    <s v="ES"/>
    <x v="25"/>
    <d v="2021-03-11T00:00:00"/>
    <s v="Vaccin"/>
    <n v="10"/>
    <n v="2300"/>
    <n v="210299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4"/>
    <s v=""/>
    <n v="0"/>
    <n v="0"/>
    <n v="0"/>
    <s v=""/>
    <s v=""/>
    <n v="2300"/>
    <n v="2300"/>
    <n v="0"/>
  </r>
  <r>
    <s v="ES"/>
    <x v="25"/>
    <d v="2021-03-11T00:00:00"/>
    <s v="Vaccin"/>
    <n v="10"/>
    <n v="1300"/>
    <n v="210305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2"/>
    <s v=""/>
    <n v="0"/>
    <n v="0"/>
    <n v="0"/>
    <s v=""/>
    <s v=""/>
    <n v="1300"/>
    <n v="1300"/>
    <n v="0"/>
  </r>
  <r>
    <s v="ES"/>
    <x v="25"/>
    <d v="2021-03-11T00:00:00"/>
    <s v="Vaccin"/>
    <n v="10"/>
    <n v="259200"/>
    <n v="210342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356"/>
    <s v=""/>
    <n v="0"/>
    <n v="0"/>
    <n v="0"/>
    <s v=""/>
    <s v=""/>
    <n v="259200"/>
    <n v="259200"/>
    <n v="0"/>
  </r>
  <r>
    <s v="ES"/>
    <x v="25"/>
    <d v="2021-03-11T00:00:00"/>
    <s v="Vaccin"/>
    <n v="10"/>
    <n v="91200"/>
    <n v="210361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125"/>
    <s v=""/>
    <n v="0"/>
    <n v="0"/>
    <n v="0"/>
    <s v=""/>
    <s v=""/>
    <n v="91200"/>
    <n v="91200"/>
    <n v="0"/>
  </r>
  <r>
    <s v="ES"/>
    <x v="25"/>
    <d v="2021-03-11T00:00:00"/>
    <s v="Vaccin"/>
    <n v="10"/>
    <n v="194400"/>
    <s v="ACA1948"/>
    <d v="2021-12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267"/>
    <s v=""/>
    <n v="0"/>
    <n v="0"/>
    <n v="0"/>
    <s v=""/>
    <s v=""/>
    <n v="194400"/>
    <n v="194400"/>
    <n v="0"/>
  </r>
  <r>
    <s v="ES"/>
    <x v="25"/>
    <d v="2021-03-11T00:00:00"/>
    <s v="Vaccin"/>
    <n v="10"/>
    <n v="160800"/>
    <n v="210159"/>
    <d v="2021-11-30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221"/>
    <s v=""/>
    <n v="0"/>
    <n v="0"/>
    <n v="0"/>
    <s v=""/>
    <s v=""/>
    <n v="160800"/>
    <n v="160800"/>
    <n v="0"/>
  </r>
  <r>
    <s v="ES"/>
    <x v="25"/>
    <d v="2021-03-11T00:00:00"/>
    <s v="Vaccin"/>
    <n v="10"/>
    <n v="2300"/>
    <n v="210296"/>
    <d v="2021-11-30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4"/>
    <s v=""/>
    <n v="0"/>
    <n v="0"/>
    <n v="0"/>
    <s v=""/>
    <s v=""/>
    <n v="2300"/>
    <n v="2300"/>
    <n v="0"/>
  </r>
  <r>
    <s v="ES"/>
    <x v="25"/>
    <d v="2021-03-11T00:00:00"/>
    <s v="Vaccin"/>
    <n v="10"/>
    <n v="100800"/>
    <s v="AB0025"/>
    <d v="2021-11-30T00:00:00"/>
    <n v="0"/>
    <n v="0"/>
    <d v="2023-03-10T00:00:00"/>
    <x v="0"/>
    <s v="COVAX"/>
    <m/>
    <n v="0"/>
    <n v="19610"/>
    <s v="Incineration"/>
    <n v="2842748"/>
    <n v="2808444"/>
    <n v="7651179"/>
    <d v="2021-03-11T00:00:00"/>
    <d v="2021-03-11T00:00:00"/>
    <d v="2021-03-11T00:00:00"/>
    <d v="2023-04-21T00:00:00"/>
    <n v="772"/>
    <n v="772"/>
    <n v="3683"/>
    <n v="730"/>
    <n v="112"/>
    <s v=""/>
    <n v="0"/>
    <n v="0"/>
    <n v="0"/>
    <s v=""/>
    <s v=""/>
    <n v="81190"/>
    <n v="81190"/>
    <n v="0"/>
  </r>
  <r>
    <s v="ES"/>
    <x v="25"/>
    <d v="2021-03-11T00:00:00"/>
    <s v="Vaccin"/>
    <n v="10"/>
    <n v="31200"/>
    <s v="ABZ6248"/>
    <d v="2021-11-30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43"/>
    <s v=""/>
    <n v="0"/>
    <n v="0"/>
    <n v="0"/>
    <s v=""/>
    <s v=""/>
    <n v="31200"/>
    <n v="31200"/>
    <n v="0"/>
  </r>
  <r>
    <s v="ES"/>
    <x v="25"/>
    <d v="2021-03-11T00:00:00"/>
    <s v="Vaccin"/>
    <n v="10"/>
    <n v="192000"/>
    <n v="210161"/>
    <d v="2021-10-31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264"/>
    <s v=""/>
    <n v="0"/>
    <n v="0"/>
    <n v="0"/>
    <s v=""/>
    <s v=""/>
    <n v="192000"/>
    <n v="192000"/>
    <n v="0"/>
  </r>
  <r>
    <s v="ES"/>
    <x v="25"/>
    <d v="2021-03-11T00:00:00"/>
    <s v="Vaccin"/>
    <n v="10"/>
    <n v="119040"/>
    <s v="PV46705"/>
    <d v="2021-09-30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164"/>
    <s v=""/>
    <n v="0"/>
    <n v="0"/>
    <n v="0"/>
    <s v=""/>
    <s v=""/>
    <n v="119040"/>
    <n v="119040"/>
    <n v="0"/>
  </r>
  <r>
    <s v="ES"/>
    <x v="25"/>
    <d v="2021-03-11T00:00:00"/>
    <s v="Vaccin"/>
    <n v="10"/>
    <n v="115200"/>
    <s v="PV46708"/>
    <d v="2021-09-30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158"/>
    <s v=""/>
    <n v="0"/>
    <n v="0"/>
    <n v="0"/>
    <s v=""/>
    <s v=""/>
    <n v="115200"/>
    <n v="115200"/>
    <n v="0"/>
  </r>
  <r>
    <s v="ES"/>
    <x v="25"/>
    <d v="2021-03-11T00:00:00"/>
    <s v="Vaccin"/>
    <n v="10"/>
    <n v="28080"/>
    <s v="4121Z010"/>
    <d v="2021-07-18T00:00:00"/>
    <n v="0"/>
    <n v="0"/>
    <d v="2023-03-10T00:00:00"/>
    <x v="0"/>
    <s v="Bilateral"/>
    <m/>
    <n v="0"/>
    <n v="0"/>
    <m/>
    <n v="2842748"/>
    <n v="2842748"/>
    <n v="7651179"/>
    <d v="2021-03-11T00:00:00"/>
    <d v="2021-03-11T00:00:00"/>
    <d v="2021-03-11T00:00:00"/>
    <d v="2023-04-21T00:00:00"/>
    <n v="772"/>
    <n v="772"/>
    <n v="3683"/>
    <n v="730"/>
    <n v="39"/>
    <s v=""/>
    <n v="0"/>
    <n v="0"/>
    <n v="0"/>
    <s v=""/>
    <s v=""/>
    <n v="28080"/>
    <n v="28080"/>
    <n v="0"/>
  </r>
  <r>
    <s v="ES"/>
    <x v="25"/>
    <d v="2021-03-11T00:00:00"/>
    <s v="Vaccin"/>
    <n v="10"/>
    <n v="360000"/>
    <s v="4120Z029"/>
    <d v="2021-06-27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494"/>
    <s v=""/>
    <n v="0"/>
    <n v="0"/>
    <n v="0"/>
    <s v=""/>
    <s v=""/>
    <n v="360000"/>
    <n v="360000"/>
    <n v="0"/>
  </r>
  <r>
    <s v="ES"/>
    <x v="25"/>
    <d v="2021-03-11T00:00:00"/>
    <s v="Vaccin"/>
    <n v="10"/>
    <n v="102000"/>
    <s v="AU"/>
    <d v="2021-04-13T00:00:00"/>
    <n v="0"/>
    <n v="0"/>
    <d v="2023-03-10T00:00:00"/>
    <x v="0"/>
    <s v="AVAT"/>
    <m/>
    <n v="0"/>
    <n v="0"/>
    <m/>
    <n v="2842748"/>
    <n v="1999987"/>
    <n v="7651179"/>
    <d v="2021-03-11T00:00:00"/>
    <d v="2021-03-11T00:00:00"/>
    <d v="2021-03-11T00:00:00"/>
    <d v="2023-04-21T00:00:00"/>
    <n v="772"/>
    <n v="772"/>
    <n v="3683"/>
    <n v="730"/>
    <n v="140"/>
    <s v=""/>
    <n v="0"/>
    <n v="0"/>
    <n v="0"/>
    <s v=""/>
    <s v=""/>
    <n v="102000"/>
    <n v="102000"/>
    <n v="0"/>
  </r>
  <r>
    <s v="ES"/>
    <x v="25"/>
    <d v="2021-03-11T00:00:00"/>
    <s v="Vaccin"/>
    <n v="10"/>
    <n v="21920"/>
    <s v="INDIA"/>
    <d v="2021-04-02T00:00:00"/>
    <n v="0"/>
    <n v="0"/>
    <d v="2023-03-10T00:00:00"/>
    <x v="0"/>
    <s v="COVAX"/>
    <m/>
    <n v="0"/>
    <n v="0"/>
    <m/>
    <n v="2842748"/>
    <n v="2808444"/>
    <n v="7651179"/>
    <d v="2021-03-11T00:00:00"/>
    <d v="2021-03-11T00:00:00"/>
    <d v="2021-03-11T00:00:00"/>
    <d v="2023-04-21T00:00:00"/>
    <n v="772"/>
    <n v="772"/>
    <n v="3683"/>
    <n v="730"/>
    <n v="31"/>
    <s v=""/>
    <n v="0"/>
    <n v="0"/>
    <n v="0"/>
    <s v=""/>
    <s v=""/>
    <n v="21920"/>
    <n v="21920"/>
    <n v="0"/>
  </r>
  <r>
    <s v="ES"/>
    <x v="25"/>
    <d v="2021-03-11T00:00:00"/>
    <s v="Vaccin"/>
    <n v="10"/>
    <n v="134400"/>
    <n v="8008364"/>
    <d v="2024-02-29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185"/>
    <n v="357"/>
    <n v="0"/>
    <n v="0"/>
    <n v="0"/>
    <n v="0"/>
    <s v=""/>
    <n v="134400"/>
    <n v="134400"/>
    <n v="0"/>
  </r>
  <r>
    <s v="ES"/>
    <x v="25"/>
    <d v="2021-03-11T00:00:00"/>
    <s v="Vaccin"/>
    <n v="6"/>
    <n v="144000"/>
    <n v="8005511"/>
    <d v="2024-02-22T00:00:00"/>
    <n v="14400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0"/>
    <n v="350"/>
    <n v="0"/>
    <n v="0"/>
    <n v="144000"/>
    <n v="412"/>
    <n v="1"/>
    <n v="0"/>
    <n v="0"/>
    <n v="0"/>
  </r>
  <r>
    <s v="ES"/>
    <x v="25"/>
    <d v="2021-03-11T00:00:00"/>
    <s v="Vaccin"/>
    <n v="6"/>
    <n v="530400"/>
    <n v="3095218"/>
    <d v="2024-01-31T00:00:00"/>
    <n v="53040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0"/>
    <n v="328"/>
    <n v="0"/>
    <n v="0"/>
    <n v="530400"/>
    <n v="1618"/>
    <n v="1"/>
    <n v="0"/>
    <n v="0"/>
    <n v="0"/>
  </r>
  <r>
    <s v="ES"/>
    <x v="25"/>
    <d v="2021-03-11T00:00:00"/>
    <s v="Vaccin"/>
    <n v="6"/>
    <n v="7200"/>
    <n v="8001428"/>
    <d v="2023-12-31T00:00:00"/>
    <n v="720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0"/>
    <n v="297"/>
    <n v="0"/>
    <n v="0"/>
    <n v="7200"/>
    <n v="25"/>
    <n v="1"/>
    <n v="0"/>
    <n v="0"/>
    <n v="0"/>
  </r>
  <r>
    <s v="ES"/>
    <x v="25"/>
    <d v="2021-03-11T00:00:00"/>
    <s v="Vaccin"/>
    <n v="1"/>
    <n v="453600"/>
    <s v="XE683"/>
    <d v="2023-12-30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622"/>
    <n v="296"/>
    <n v="0"/>
    <n v="0"/>
    <n v="0"/>
    <n v="0"/>
    <s v=""/>
    <n v="453600"/>
    <n v="453600"/>
    <n v="0"/>
  </r>
  <r>
    <s v="ES"/>
    <x v="25"/>
    <d v="2021-03-11T00:00:00"/>
    <s v="Vaccin"/>
    <n v="6"/>
    <n v="180000"/>
    <s v="XE802"/>
    <d v="2023-11-30T00:00:00"/>
    <n v="7440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145"/>
    <n v="266"/>
    <n v="0"/>
    <n v="0"/>
    <n v="74400"/>
    <n v="280"/>
    <n v="0.48214285714285715"/>
    <n v="105600"/>
    <n v="0"/>
    <n v="0"/>
  </r>
  <r>
    <s v="ES"/>
    <x v="25"/>
    <d v="2021-03-11T00:00:00"/>
    <s v="Vaccin"/>
    <n v="6"/>
    <n v="348000"/>
    <s v="XE803"/>
    <d v="2023-11-30T00:00:00"/>
    <n v="8400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362"/>
    <n v="266"/>
    <n v="0"/>
    <n v="0"/>
    <n v="84000"/>
    <n v="316"/>
    <s v=""/>
    <n v="264000"/>
    <n v="0"/>
    <n v="0"/>
  </r>
  <r>
    <s v="ES"/>
    <x v="25"/>
    <d v="2021-03-11T00:00:00"/>
    <s v="Vaccin"/>
    <n v="1"/>
    <n v="388800"/>
    <s v="204K21A"/>
    <d v="2023-10-31T00:00:00"/>
    <n v="0"/>
    <n v="0"/>
    <d v="2023-03-10T00:00:00"/>
    <x v="1"/>
    <s v="Bilateral"/>
    <m/>
    <n v="0"/>
    <n v="0"/>
    <m/>
    <n v="2808444"/>
    <n v="2842748"/>
    <n v="7651179"/>
    <d v="2021-03-11T00:00:00"/>
    <d v="2021-03-11T00:00:00"/>
    <d v="2021-03-11T00:00:00"/>
    <d v="2023-04-21T00:00:00"/>
    <n v="772"/>
    <n v="772"/>
    <n v="3638"/>
    <n v="730"/>
    <n v="533"/>
    <n v="236"/>
    <n v="0"/>
    <n v="0"/>
    <n v="0"/>
    <n v="0"/>
    <s v=""/>
    <n v="388800"/>
    <n v="388800"/>
    <n v="0"/>
  </r>
  <r>
    <s v="ES"/>
    <x v="25"/>
    <d v="2021-03-11T00:00:00"/>
    <s v="Vaccin"/>
    <n v="6"/>
    <n v="372400"/>
    <s v="206K21A"/>
    <d v="2023-10-31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511"/>
    <n v="236"/>
    <n v="0"/>
    <n v="0"/>
    <n v="0"/>
    <n v="0"/>
    <s v=""/>
    <n v="372400"/>
    <n v="372400"/>
    <n v="0"/>
  </r>
  <r>
    <s v="ES"/>
    <x v="25"/>
    <d v="2021-03-11T00:00:00"/>
    <s v="Vaccin"/>
    <n v="6"/>
    <n v="81600"/>
    <s v="207K21A"/>
    <d v="2023-10-31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112"/>
    <n v="236"/>
    <n v="0"/>
    <n v="0"/>
    <n v="0"/>
    <n v="0"/>
    <s v=""/>
    <n v="81600"/>
    <n v="81600"/>
    <n v="0"/>
  </r>
  <r>
    <s v="ES"/>
    <x v="25"/>
    <d v="2021-03-11T00:00:00"/>
    <s v="Vaccin"/>
    <n v="6"/>
    <n v="494400"/>
    <s v="201J21A"/>
    <d v="2023-09-30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678"/>
    <n v="205"/>
    <n v="0"/>
    <n v="0"/>
    <n v="0"/>
    <n v="0"/>
    <s v=""/>
    <n v="494400"/>
    <n v="494400"/>
    <n v="0"/>
  </r>
  <r>
    <s v="ES"/>
    <x v="25"/>
    <d v="2021-03-11T00:00:00"/>
    <s v="Vaccin"/>
    <n v="6"/>
    <n v="5000"/>
    <s v="203K21A"/>
    <d v="2023-09-30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7"/>
    <n v="205"/>
    <n v="0"/>
    <n v="0"/>
    <n v="0"/>
    <n v="0"/>
    <s v=""/>
    <n v="5000"/>
    <n v="5000"/>
    <n v="0"/>
  </r>
  <r>
    <s v="ES"/>
    <x v="25"/>
    <d v="2021-03-11T00:00:00"/>
    <s v="Vaccin"/>
    <n v="6"/>
    <n v="103400"/>
    <s v="217J21A"/>
    <d v="2023-09-30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142"/>
    <n v="205"/>
    <n v="0"/>
    <n v="0"/>
    <n v="0"/>
    <n v="0"/>
    <s v=""/>
    <n v="103400"/>
    <n v="103400"/>
    <n v="0"/>
  </r>
  <r>
    <s v="ES"/>
    <x v="25"/>
    <d v="2021-03-11T00:00:00"/>
    <s v="Vaccin"/>
    <n v="1"/>
    <n v="151200"/>
    <s v="XE478"/>
    <d v="2023-06-30T00:00:00"/>
    <n v="0"/>
    <n v="0"/>
    <d v="2023-03-10T00:00:00"/>
    <x v="1"/>
    <s v="AVAT"/>
    <m/>
    <n v="0"/>
    <n v="0"/>
    <m/>
    <n v="2808444"/>
    <n v="1999987"/>
    <n v="7651179"/>
    <d v="2021-03-11T00:00:00"/>
    <d v="2021-03-11T00:00:00"/>
    <d v="2021-03-11T00:00:00"/>
    <d v="2023-04-21T00:00:00"/>
    <n v="772"/>
    <n v="772"/>
    <n v="3638"/>
    <n v="730"/>
    <n v="208"/>
    <n v="113"/>
    <n v="0"/>
    <n v="0"/>
    <n v="0"/>
    <n v="0"/>
    <s v=""/>
    <n v="151200"/>
    <n v="151200"/>
    <n v="0"/>
  </r>
  <r>
    <s v="ES"/>
    <x v="25"/>
    <d v="2021-03-11T00:00:00"/>
    <s v="Vaccin"/>
    <n v="1"/>
    <n v="336000"/>
    <s v="218C21A"/>
    <d v="2022-12-04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461"/>
    <s v=""/>
    <n v="0"/>
    <n v="0"/>
    <n v="0"/>
    <s v=""/>
    <s v=""/>
    <n v="336000"/>
    <n v="336000"/>
    <n v="0"/>
  </r>
  <r>
    <s v="ES"/>
    <x v="25"/>
    <d v="2021-03-11T00:00:00"/>
    <s v="Vaccin"/>
    <n v="1"/>
    <n v="168000"/>
    <s v="219C21-2A"/>
    <d v="2022-08-02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231"/>
    <s v=""/>
    <n v="0"/>
    <n v="0"/>
    <n v="0"/>
    <s v=""/>
    <s v=""/>
    <n v="168000"/>
    <n v="168000"/>
    <n v="0"/>
  </r>
  <r>
    <s v="ES"/>
    <x v="25"/>
    <d v="2021-03-11T00:00:00"/>
    <s v="Vaccin"/>
    <n v="1"/>
    <n v="150450"/>
    <n v="1822084"/>
    <d v="2021-12-12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207"/>
    <s v=""/>
    <n v="0"/>
    <n v="0"/>
    <n v="0"/>
    <s v=""/>
    <s v=""/>
    <n v="150450"/>
    <n v="150450"/>
    <n v="0"/>
  </r>
  <r>
    <s v="ES"/>
    <x v="25"/>
    <d v="2021-03-11T00:00:00"/>
    <s v="Vaccin"/>
    <n v="1"/>
    <n v="153900"/>
    <n v="1822799"/>
    <d v="2021-12-12T00:00:00"/>
    <n v="0"/>
    <n v="0"/>
    <d v="2023-03-10T00:00:00"/>
    <x v="1"/>
    <s v="COVAX"/>
    <m/>
    <n v="0"/>
    <n v="0"/>
    <m/>
    <n v="2808444"/>
    <n v="2808444"/>
    <n v="7651179"/>
    <d v="2021-03-11T00:00:00"/>
    <d v="2021-03-11T00:00:00"/>
    <d v="2021-03-11T00:00:00"/>
    <d v="2023-04-21T00:00:00"/>
    <n v="772"/>
    <n v="772"/>
    <n v="3638"/>
    <n v="730"/>
    <n v="211"/>
    <s v=""/>
    <n v="0"/>
    <n v="0"/>
    <n v="0"/>
    <s v=""/>
    <s v=""/>
    <n v="153900"/>
    <n v="153900"/>
    <n v="0"/>
  </r>
  <r>
    <s v="ES"/>
    <x v="25"/>
    <d v="2021-03-11T00:00:00"/>
    <s v="Vaccin"/>
    <n v="6"/>
    <n v="499590"/>
    <s v="FY1323"/>
    <d v="2022-11-30T00:00:00"/>
    <n v="0"/>
    <n v="0"/>
    <d v="2023-03-10T00:00:00"/>
    <x v="6"/>
    <s v="COVAX"/>
    <m/>
    <n v="0"/>
    <n v="0"/>
    <m/>
    <n v="1999987"/>
    <n v="2808444"/>
    <n v="7651179"/>
    <d v="2021-03-11T00:00:00"/>
    <d v="2021-03-11T00:00:00"/>
    <d v="2021-03-11T00:00:00"/>
    <d v="2023-04-21T00:00:00"/>
    <n v="772"/>
    <n v="772"/>
    <n v="2591"/>
    <n v="730"/>
    <n v="685"/>
    <s v=""/>
    <n v="0"/>
    <n v="0"/>
    <n v="0"/>
    <s v=""/>
    <s v=""/>
    <n v="499590"/>
    <n v="499590"/>
    <n v="0"/>
  </r>
  <r>
    <s v="ES"/>
    <x v="25"/>
    <d v="2021-03-11T00:00:00"/>
    <s v="Vaccin"/>
    <n v="10"/>
    <n v="482040"/>
    <s v="FT1587"/>
    <d v="2022-10-31T00:00:00"/>
    <n v="0"/>
    <n v="0"/>
    <d v="2023-03-10T00:00:00"/>
    <x v="6"/>
    <s v="COVAX"/>
    <m/>
    <n v="0"/>
    <n v="0"/>
    <m/>
    <n v="1999987"/>
    <n v="2808444"/>
    <n v="7651179"/>
    <d v="2021-03-11T00:00:00"/>
    <d v="2021-03-11T00:00:00"/>
    <d v="2021-03-11T00:00:00"/>
    <d v="2023-04-21T00:00:00"/>
    <n v="772"/>
    <n v="772"/>
    <n v="2591"/>
    <n v="730"/>
    <n v="661"/>
    <s v=""/>
    <n v="0"/>
    <n v="0"/>
    <n v="0"/>
    <s v=""/>
    <s v=""/>
    <n v="482040"/>
    <n v="482040"/>
    <n v="0"/>
  </r>
  <r>
    <s v="ES"/>
    <x v="25"/>
    <d v="2021-03-11T00:00:00"/>
    <s v="Vaccin"/>
    <n v="6"/>
    <n v="186030"/>
    <s v="FJ8759"/>
    <d v="2022-09-30T00:00:00"/>
    <n v="0"/>
    <n v="0"/>
    <d v="2023-03-10T00:00:00"/>
    <x v="6"/>
    <s v="COVAX"/>
    <m/>
    <n v="0"/>
    <n v="0"/>
    <m/>
    <n v="1999987"/>
    <n v="2808444"/>
    <n v="7651179"/>
    <d v="2021-03-11T00:00:00"/>
    <d v="2021-03-11T00:00:00"/>
    <d v="2021-03-11T00:00:00"/>
    <d v="2023-04-21T00:00:00"/>
    <n v="772"/>
    <n v="772"/>
    <n v="2591"/>
    <n v="730"/>
    <n v="255"/>
    <s v=""/>
    <n v="0"/>
    <n v="0"/>
    <n v="0"/>
    <s v=""/>
    <s v=""/>
    <n v="186030"/>
    <n v="186030"/>
    <n v="0"/>
  </r>
  <r>
    <s v="ES"/>
    <x v="25"/>
    <d v="2021-03-11T00:00:00"/>
    <s v="Vaccin"/>
    <n v="6"/>
    <n v="14040"/>
    <s v="FR2458"/>
    <d v="2022-09-30T00:00:00"/>
    <n v="0"/>
    <n v="0"/>
    <d v="2023-03-10T00:00:00"/>
    <x v="6"/>
    <s v="Bilateral"/>
    <m/>
    <n v="0"/>
    <n v="0"/>
    <m/>
    <n v="1999987"/>
    <n v="2842748"/>
    <n v="7651179"/>
    <d v="2021-03-11T00:00:00"/>
    <d v="2021-03-11T00:00:00"/>
    <d v="2021-03-11T00:00:00"/>
    <d v="2023-04-21T00:00:00"/>
    <n v="772"/>
    <n v="772"/>
    <n v="2591"/>
    <n v="730"/>
    <n v="20"/>
    <s v=""/>
    <n v="0"/>
    <n v="0"/>
    <n v="0"/>
    <s v=""/>
    <s v=""/>
    <n v="14040"/>
    <n v="14040"/>
    <n v="0"/>
  </r>
  <r>
    <s v="ES"/>
    <x v="25"/>
    <d v="2021-03-11T00:00:00"/>
    <s v="Vaccin"/>
    <n v="6"/>
    <n v="70200"/>
    <s v="FR2459"/>
    <d v="2022-09-30T00:00:00"/>
    <n v="0"/>
    <n v="0"/>
    <d v="2023-03-10T00:00:00"/>
    <x v="6"/>
    <s v="Bilateral"/>
    <m/>
    <n v="0"/>
    <n v="0"/>
    <m/>
    <n v="1999987"/>
    <n v="2842748"/>
    <n v="7651179"/>
    <d v="2021-03-11T00:00:00"/>
    <d v="2021-03-11T00:00:00"/>
    <d v="2021-03-11T00:00:00"/>
    <d v="2023-04-21T00:00:00"/>
    <n v="772"/>
    <n v="772"/>
    <n v="2591"/>
    <n v="730"/>
    <n v="97"/>
    <s v=""/>
    <n v="0"/>
    <n v="0"/>
    <n v="0"/>
    <s v=""/>
    <s v=""/>
    <n v="70200"/>
    <n v="70200"/>
    <n v="0"/>
  </r>
  <r>
    <s v="ES"/>
    <x v="25"/>
    <d v="2021-03-11T00:00:00"/>
    <s v="Vaccin"/>
    <n v="6"/>
    <n v="5850"/>
    <s v="FR2559"/>
    <d v="2022-09-30T00:00:00"/>
    <n v="0"/>
    <n v="0"/>
    <d v="2023-03-10T00:00:00"/>
    <x v="6"/>
    <s v="Bilateral"/>
    <m/>
    <n v="0"/>
    <n v="0"/>
    <m/>
    <n v="1999987"/>
    <n v="2842748"/>
    <n v="7651179"/>
    <d v="2021-03-11T00:00:00"/>
    <d v="2021-03-11T00:00:00"/>
    <d v="2021-03-11T00:00:00"/>
    <d v="2023-04-21T00:00:00"/>
    <n v="772"/>
    <n v="772"/>
    <n v="2591"/>
    <n v="730"/>
    <n v="9"/>
    <s v=""/>
    <n v="0"/>
    <n v="0"/>
    <n v="0"/>
    <s v=""/>
    <s v=""/>
    <n v="5850"/>
    <n v="5850"/>
    <n v="0"/>
  </r>
  <r>
    <s v="ES"/>
    <x v="25"/>
    <d v="2021-03-11T00:00:00"/>
    <s v="Vaccin"/>
    <n v="6"/>
    <n v="128700"/>
    <s v="FT5332"/>
    <d v="2022-09-30T00:00:00"/>
    <n v="0"/>
    <n v="0"/>
    <d v="2023-03-10T00:00:00"/>
    <x v="6"/>
    <s v="Bilateral"/>
    <m/>
    <n v="0"/>
    <n v="0"/>
    <m/>
    <n v="1999987"/>
    <n v="2842748"/>
    <n v="7651179"/>
    <d v="2021-03-11T00:00:00"/>
    <d v="2021-03-11T00:00:00"/>
    <d v="2021-03-11T00:00:00"/>
    <d v="2023-04-21T00:00:00"/>
    <n v="772"/>
    <n v="772"/>
    <n v="2591"/>
    <n v="730"/>
    <n v="177"/>
    <s v=""/>
    <n v="0"/>
    <n v="0"/>
    <n v="0"/>
    <s v=""/>
    <s v=""/>
    <n v="128700"/>
    <n v="128700"/>
    <n v="0"/>
  </r>
  <r>
    <s v="ES"/>
    <x v="25"/>
    <d v="2021-03-11T00:00:00"/>
    <s v="Vaccin"/>
    <n v="6"/>
    <n v="186030"/>
    <s v="34025BD"/>
    <d v="2022-06-30T00:00:00"/>
    <n v="0"/>
    <n v="0"/>
    <d v="2023-03-10T00:00:00"/>
    <x v="6"/>
    <s v="COVAX"/>
    <m/>
    <n v="0"/>
    <n v="0"/>
    <m/>
    <n v="1999987"/>
    <n v="2808444"/>
    <n v="7651179"/>
    <d v="2021-03-11T00:00:00"/>
    <d v="2021-03-11T00:00:00"/>
    <d v="2021-03-11T00:00:00"/>
    <d v="2023-04-21T00:00:00"/>
    <n v="772"/>
    <n v="772"/>
    <n v="2591"/>
    <n v="730"/>
    <n v="255"/>
    <s v=""/>
    <n v="0"/>
    <n v="0"/>
    <n v="0"/>
    <s v=""/>
    <s v=""/>
    <n v="186030"/>
    <n v="186030"/>
    <n v="0"/>
  </r>
  <r>
    <s v="WA"/>
    <x v="26"/>
    <d v="2021-03-31T00:00:00"/>
    <s v="Vaccin"/>
    <n v="10"/>
    <n v="79200"/>
    <s v="ABZ6077"/>
    <d v="2021-11-03T00:00:00"/>
    <n v="0"/>
    <n v="0"/>
    <d v="2022-11-25T00:00:00"/>
    <x v="0"/>
    <s v="COVAX"/>
    <d v="2021-09-11T00:00:00"/>
    <n v="0"/>
    <n v="0"/>
    <m/>
    <n v="367184"/>
    <n v="2383039"/>
    <n v="5793606"/>
    <d v="2021-09-11T00:00:00"/>
    <d v="2021-05-03T00:00:00"/>
    <d v="2021-05-03T00:00:00"/>
    <d v="2023-04-16T00:00:00"/>
    <n v="714"/>
    <n v="583"/>
    <n v="515"/>
    <n v="441"/>
    <n v="180"/>
    <s v=""/>
    <n v="0"/>
    <n v="0"/>
    <n v="0"/>
    <s v=""/>
    <s v=""/>
    <n v="79200"/>
    <n v="0"/>
    <n v="0"/>
  </r>
  <r>
    <s v="WA"/>
    <x v="26"/>
    <d v="2021-03-31T00:00:00"/>
    <s v="Vaccin"/>
    <n v="10"/>
    <n v="298750"/>
    <s v="4121Z006"/>
    <d v="2021-07-10T00:00:00"/>
    <n v="0"/>
    <n v="0"/>
    <d v="2022-11-25T00:00:00"/>
    <x v="0"/>
    <s v="COVAX"/>
    <d v="2021-05-03T00:00:00"/>
    <n v="97250"/>
    <n v="0"/>
    <m/>
    <n v="367184"/>
    <n v="2383039"/>
    <n v="5793606"/>
    <d v="2021-05-03T00:00:00"/>
    <d v="2021-05-03T00:00:00"/>
    <d v="2021-05-03T00:00:00"/>
    <d v="2023-04-16T00:00:00"/>
    <n v="714"/>
    <n v="714"/>
    <n v="515"/>
    <n v="572"/>
    <n v="523"/>
    <s v=""/>
    <n v="0"/>
    <n v="0"/>
    <n v="0"/>
    <s v=""/>
    <s v=""/>
    <n v="298750"/>
    <n v="298750"/>
    <n v="0"/>
  </r>
  <r>
    <s v="WA"/>
    <x v="26"/>
    <d v="2021-03-31T00:00:00"/>
    <s v="Vaccin"/>
    <n v="5"/>
    <n v="6100"/>
    <n v="1882817"/>
    <d v="2023-10-01T00:00:00"/>
    <n v="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211"/>
    <n v="311"/>
    <n v="0"/>
    <n v="0"/>
    <n v="0"/>
    <n v="0"/>
    <s v=""/>
    <n v="6100"/>
    <n v="0"/>
    <n v="0"/>
  </r>
  <r>
    <s v="WA"/>
    <x v="26"/>
    <d v="2021-03-31T00:00:00"/>
    <s v="Vaccin"/>
    <n v="5"/>
    <n v="1150"/>
    <n v="1885151"/>
    <d v="2023-10-01T00:00:00"/>
    <n v="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40"/>
    <n v="311"/>
    <n v="0"/>
    <n v="0"/>
    <n v="0"/>
    <n v="0"/>
    <s v=""/>
    <n v="1150"/>
    <n v="0"/>
    <n v="0"/>
  </r>
  <r>
    <s v="WA"/>
    <x v="26"/>
    <d v="2021-03-31T00:00:00"/>
    <s v="Vaccin"/>
    <n v="5"/>
    <n v="201600"/>
    <n v="1885994"/>
    <d v="2023-10-01T00:00:00"/>
    <n v="17040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1076"/>
    <n v="311"/>
    <n v="0"/>
    <n v="0"/>
    <n v="170400"/>
    <n v="548"/>
    <s v=""/>
    <n v="31200"/>
    <n v="0"/>
    <n v="0"/>
  </r>
  <r>
    <s v="WA"/>
    <x v="26"/>
    <d v="2021-03-31T00:00:00"/>
    <s v="Vaccin"/>
    <n v="1"/>
    <n v="172800"/>
    <s v="217J21A"/>
    <d v="2023-09-30T00:00:00"/>
    <n v="0"/>
    <n v="0"/>
    <d v="2022-11-25T00:00:00"/>
    <x v="1"/>
    <s v="COVAX"/>
    <d v="2022-03-24T00:00:00"/>
    <n v="0"/>
    <n v="0"/>
    <m/>
    <n v="2015855"/>
    <n v="2383039"/>
    <n v="5793606"/>
    <d v="2022-03-24T00:00:00"/>
    <d v="2021-08-05T00:00:00"/>
    <d v="2021-05-03T00:00:00"/>
    <d v="2023-04-16T00:00:00"/>
    <n v="620"/>
    <n v="389"/>
    <n v="3252"/>
    <n v="247"/>
    <n v="700"/>
    <n v="310"/>
    <n v="0"/>
    <n v="0"/>
    <n v="0"/>
    <n v="0"/>
    <s v=""/>
    <n v="172800"/>
    <n v="0"/>
    <n v="0"/>
  </r>
  <r>
    <s v="WA"/>
    <x v="26"/>
    <d v="2021-03-31T00:00:00"/>
    <s v="Vaccin"/>
    <n v="1"/>
    <n v="57600"/>
    <s v="ACB6050"/>
    <d v="2023-09-30T00:00:00"/>
    <n v="0"/>
    <n v="0"/>
    <d v="2022-11-25T00:00:00"/>
    <x v="1"/>
    <s v="COVAX"/>
    <d v="2021-12-14T00:00:00"/>
    <n v="0"/>
    <n v="0"/>
    <m/>
    <n v="2015855"/>
    <n v="2383039"/>
    <n v="5793606"/>
    <d v="2021-12-14T00:00:00"/>
    <d v="2021-08-05T00:00:00"/>
    <d v="2021-05-03T00:00:00"/>
    <d v="2023-04-16T00:00:00"/>
    <n v="620"/>
    <n v="489"/>
    <n v="3252"/>
    <n v="347"/>
    <n v="166"/>
    <n v="310"/>
    <n v="0"/>
    <n v="0"/>
    <n v="0"/>
    <n v="0"/>
    <s v=""/>
    <n v="57600"/>
    <n v="0"/>
    <n v="0"/>
  </r>
  <r>
    <s v="WA"/>
    <x v="26"/>
    <d v="2021-03-31T00:00:00"/>
    <s v="Vaccin"/>
    <n v="5"/>
    <n v="180700"/>
    <n v="1875742"/>
    <d v="2023-09-01T00:00:00"/>
    <n v="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6232"/>
    <n v="281"/>
    <n v="0"/>
    <n v="0"/>
    <n v="0"/>
    <n v="0"/>
    <s v=""/>
    <n v="180700"/>
    <n v="0"/>
    <n v="0"/>
  </r>
  <r>
    <s v="WA"/>
    <x v="26"/>
    <d v="2021-03-31T00:00:00"/>
    <s v="Vaccin"/>
    <n v="5"/>
    <n v="4800"/>
    <n v="1883932"/>
    <d v="2023-09-01T00:00:00"/>
    <n v="0"/>
    <n v="0"/>
    <d v="2022-11-25T00:00:00"/>
    <x v="1"/>
    <s v="COVAX"/>
    <d v="2022-10-28T00:00:00"/>
    <n v="0"/>
    <n v="0"/>
    <m/>
    <n v="2015855"/>
    <n v="2383039"/>
    <n v="5793606"/>
    <d v="2022-10-28T00:00:00"/>
    <d v="2021-08-05T00:00:00"/>
    <d v="2021-05-03T00:00:00"/>
    <d v="2023-04-16T00:00:00"/>
    <n v="620"/>
    <n v="171"/>
    <n v="3252"/>
    <n v="29"/>
    <n v="166"/>
    <n v="281"/>
    <n v="0"/>
    <n v="0"/>
    <n v="0"/>
    <n v="0"/>
    <s v=""/>
    <n v="4800"/>
    <n v="0"/>
    <n v="0"/>
  </r>
  <r>
    <s v="WA"/>
    <x v="26"/>
    <d v="2021-03-31T00:00:00"/>
    <s v="Vaccin"/>
    <n v="1"/>
    <n v="734400"/>
    <s v="215H21A"/>
    <d v="2023-08-31T00:00:00"/>
    <n v="0"/>
    <n v="0"/>
    <d v="2022-11-25T00:00:00"/>
    <x v="1"/>
    <s v="COVAX"/>
    <d v="2022-03-24T00:00:00"/>
    <n v="0"/>
    <n v="0"/>
    <m/>
    <n v="2015855"/>
    <n v="2383039"/>
    <n v="5793606"/>
    <d v="2022-03-24T00:00:00"/>
    <d v="2021-08-05T00:00:00"/>
    <d v="2021-05-03T00:00:00"/>
    <d v="2023-04-16T00:00:00"/>
    <n v="620"/>
    <n v="389"/>
    <n v="3252"/>
    <n v="247"/>
    <n v="2974"/>
    <n v="280"/>
    <n v="0"/>
    <n v="0"/>
    <n v="0"/>
    <n v="0"/>
    <s v=""/>
    <n v="734400"/>
    <n v="0"/>
    <n v="0"/>
  </r>
  <r>
    <s v="WA"/>
    <x v="26"/>
    <d v="2021-03-31T00:00:00"/>
    <s v="Vaccin"/>
    <n v="1"/>
    <n v="168000"/>
    <s v="218T21A"/>
    <d v="2022-09-04T00:00:00"/>
    <n v="0"/>
    <n v="0"/>
    <d v="2022-11-25T00:00:00"/>
    <x v="1"/>
    <s v="COVAX"/>
    <d v="2021-10-23T00:00:00"/>
    <n v="0"/>
    <n v="0"/>
    <m/>
    <n v="2015855"/>
    <n v="2383039"/>
    <n v="5793606"/>
    <d v="2021-10-23T00:00:00"/>
    <d v="2021-08-05T00:00:00"/>
    <d v="2021-05-03T00:00:00"/>
    <d v="2023-04-16T00:00:00"/>
    <n v="620"/>
    <n v="541"/>
    <n v="3252"/>
    <n v="399"/>
    <n v="422"/>
    <s v=""/>
    <n v="0"/>
    <n v="0"/>
    <n v="0"/>
    <s v=""/>
    <s v=""/>
    <n v="168000"/>
    <n v="0"/>
    <n v="0"/>
  </r>
  <r>
    <s v="WA"/>
    <x v="26"/>
    <d v="2021-03-31T00:00:00"/>
    <s v="Vaccin"/>
    <n v="1"/>
    <n v="168000"/>
    <s v="217D21A"/>
    <d v="2022-05-29T00:00:00"/>
    <n v="0"/>
    <n v="0"/>
    <d v="2022-11-25T00:00:00"/>
    <x v="1"/>
    <s v="COVAX"/>
    <d v="2021-12-13T00:00:00"/>
    <n v="0"/>
    <n v="0"/>
    <m/>
    <n v="2015855"/>
    <n v="2383039"/>
    <n v="5793606"/>
    <d v="2021-12-13T00:00:00"/>
    <d v="2021-08-05T00:00:00"/>
    <d v="2021-05-03T00:00:00"/>
    <d v="2023-04-16T00:00:00"/>
    <n v="620"/>
    <n v="490"/>
    <n v="3252"/>
    <n v="348"/>
    <n v="483"/>
    <s v=""/>
    <n v="0"/>
    <n v="0"/>
    <n v="0"/>
    <s v=""/>
    <s v=""/>
    <n v="168000"/>
    <n v="0"/>
    <n v="0"/>
  </r>
  <r>
    <s v="WA"/>
    <x v="26"/>
    <d v="2021-03-31T00:00:00"/>
    <s v="Vaccin"/>
    <n v="1"/>
    <n v="134400"/>
    <s v="214C21A"/>
    <d v="2021-12-15T00:00:00"/>
    <n v="0"/>
    <n v="0"/>
    <d v="2022-11-25T00:00:00"/>
    <x v="1"/>
    <s v="COVAX"/>
    <d v="2021-08-05T00:00:00"/>
    <n v="0"/>
    <n v="0"/>
    <m/>
    <n v="2015855"/>
    <n v="2383039"/>
    <n v="5793606"/>
    <d v="2021-08-05T00:00:00"/>
    <d v="2021-08-05T00:00:00"/>
    <d v="2021-05-03T00:00:00"/>
    <d v="2023-04-16T00:00:00"/>
    <n v="620"/>
    <n v="620"/>
    <n v="3252"/>
    <n v="478"/>
    <n v="282"/>
    <s v=""/>
    <n v="0"/>
    <n v="0"/>
    <n v="0"/>
    <s v=""/>
    <s v=""/>
    <n v="134400"/>
    <n v="0"/>
    <n v="0"/>
  </r>
  <r>
    <s v="WA"/>
    <x v="26"/>
    <d v="2021-03-31T00:00:00"/>
    <s v="Vaccin"/>
    <n v="1"/>
    <n v="16800"/>
    <n v="1822804"/>
    <d v="2021-12-12T00:00:00"/>
    <n v="0"/>
    <n v="0"/>
    <d v="2022-11-25T00:00:00"/>
    <x v="1"/>
    <s v="COVAX"/>
    <d v="2021-08-05T00:00:00"/>
    <n v="0"/>
    <n v="0"/>
    <m/>
    <n v="2015855"/>
    <n v="2383039"/>
    <n v="5793606"/>
    <d v="2021-08-05T00:00:00"/>
    <d v="2021-08-05T00:00:00"/>
    <d v="2021-05-03T00:00:00"/>
    <d v="2023-04-16T00:00:00"/>
    <n v="620"/>
    <n v="620"/>
    <n v="3252"/>
    <n v="478"/>
    <n v="36"/>
    <s v=""/>
    <n v="0"/>
    <n v="0"/>
    <n v="0"/>
    <s v=""/>
    <s v=""/>
    <n v="16800"/>
    <n v="0"/>
    <n v="0"/>
  </r>
  <r>
    <s v="WA"/>
    <x v="26"/>
    <d v="2021-03-31T00:00:00"/>
    <s v="Vaccin"/>
    <n v="6"/>
    <n v="201240"/>
    <s v="GA6776"/>
    <d v="2022-11-30T00:00:00"/>
    <n v="109980"/>
    <n v="0"/>
    <d v="2022-11-25T00:00:00"/>
    <x v="6"/>
    <s v="Bilateral"/>
    <d v="2022-11-15T00:00:00"/>
    <n v="0"/>
    <n v="0"/>
    <m/>
    <n v="711854"/>
    <n v="2698713"/>
    <n v="5793606"/>
    <d v="2022-11-15T00:00:00"/>
    <d v="2022-03-18T00:00:00"/>
    <d v="2021-05-03T00:00:00"/>
    <d v="2023-04-16T00:00:00"/>
    <n v="395"/>
    <n v="153"/>
    <n v="1803"/>
    <n v="11"/>
    <n v="8297"/>
    <n v="6"/>
    <n v="99162"/>
    <n v="0.49275491949910555"/>
    <n v="10818"/>
    <n v="18330"/>
    <n v="0.90163666121112929"/>
    <n v="91260"/>
    <n v="0"/>
    <n v="99162"/>
  </r>
  <r>
    <s v="WA"/>
    <x v="26"/>
    <d v="2021-03-31T00:00:00"/>
    <s v="Vaccin"/>
    <n v="6"/>
    <n v="58500"/>
    <s v="FR4879"/>
    <d v="2022-09-30T00:00:00"/>
    <n v="0"/>
    <n v="0"/>
    <d v="2022-11-25T00:00:00"/>
    <x v="6"/>
    <s v="Gouv"/>
    <d v="2022-06-12T00:00:00"/>
    <n v="0"/>
    <n v="0"/>
    <m/>
    <n v="711854"/>
    <n v="711854"/>
    <n v="5793606"/>
    <d v="2022-06-12T00:00:00"/>
    <d v="2022-03-18T00:00:00"/>
    <d v="2021-05-03T00:00:00"/>
    <d v="2023-04-16T00:00:00"/>
    <n v="395"/>
    <n v="309"/>
    <n v="1803"/>
    <n v="167"/>
    <n v="351"/>
    <s v=""/>
    <n v="0"/>
    <n v="0"/>
    <n v="0"/>
    <s v=""/>
    <s v=""/>
    <n v="58500"/>
    <n v="0"/>
    <n v="0"/>
  </r>
  <r>
    <s v="WA"/>
    <x v="26"/>
    <d v="2021-03-31T00:00:00"/>
    <s v="Vaccin"/>
    <n v="6"/>
    <n v="42120"/>
    <s v="FR4879"/>
    <d v="2022-09-30T00:00:00"/>
    <n v="0"/>
    <n v="0"/>
    <d v="2022-11-25T00:00:00"/>
    <x v="6"/>
    <s v="Gouv"/>
    <d v="2022-06-19T00:00:00"/>
    <n v="0"/>
    <n v="0"/>
    <m/>
    <n v="711854"/>
    <n v="711854"/>
    <n v="5793606"/>
    <d v="2022-06-19T00:00:00"/>
    <d v="2022-03-18T00:00:00"/>
    <d v="2021-05-03T00:00:00"/>
    <d v="2023-04-16T00:00:00"/>
    <n v="395"/>
    <n v="302"/>
    <n v="1803"/>
    <n v="160"/>
    <n v="264"/>
    <s v=""/>
    <n v="0"/>
    <n v="0"/>
    <n v="0"/>
    <s v=""/>
    <s v=""/>
    <n v="42120"/>
    <n v="0"/>
    <n v="0"/>
  </r>
  <r>
    <s v="WA"/>
    <x v="26"/>
    <d v="2021-03-31T00:00:00"/>
    <s v="Vaccin"/>
    <n v="6"/>
    <n v="1170"/>
    <s v="36025BD"/>
    <d v="2022-09-20T00:00:00"/>
    <n v="0"/>
    <n v="0"/>
    <d v="2022-11-25T00:00:00"/>
    <x v="6"/>
    <s v="COVAX"/>
    <d v="2022-03-18T00:00:00"/>
    <n v="0"/>
    <n v="0"/>
    <m/>
    <n v="711854"/>
    <n v="2383039"/>
    <n v="5793606"/>
    <d v="2022-03-18T00:00:00"/>
    <d v="2022-03-18T00:00:00"/>
    <d v="2021-05-03T00:00:00"/>
    <d v="2023-04-16T00:00:00"/>
    <n v="395"/>
    <n v="395"/>
    <n v="1803"/>
    <n v="253"/>
    <n v="5"/>
    <s v=""/>
    <n v="0"/>
    <n v="0"/>
    <n v="0"/>
    <s v=""/>
    <s v=""/>
    <n v="1170"/>
    <n v="0"/>
    <n v="0"/>
  </r>
  <r>
    <s v="WA"/>
    <x v="26"/>
    <d v="2021-03-31T00:00:00"/>
    <s v="Vaccin"/>
    <n v="6"/>
    <n v="99450"/>
    <s v="37090CD"/>
    <d v="2022-09-20T00:00:00"/>
    <n v="0"/>
    <n v="0"/>
    <d v="2022-11-25T00:00:00"/>
    <x v="6"/>
    <s v="COVAX"/>
    <d v="2022-03-18T00:00:00"/>
    <n v="0"/>
    <n v="0"/>
    <m/>
    <n v="711854"/>
    <n v="2383039"/>
    <n v="5793606"/>
    <d v="2022-03-18T00:00:00"/>
    <d v="2022-03-18T00:00:00"/>
    <d v="2021-05-03T00:00:00"/>
    <d v="2023-04-16T00:00:00"/>
    <n v="395"/>
    <n v="395"/>
    <n v="1803"/>
    <n v="253"/>
    <n v="394"/>
    <s v=""/>
    <n v="0"/>
    <n v="0"/>
    <n v="0"/>
    <s v=""/>
    <s v=""/>
    <n v="99450"/>
    <n v="0"/>
    <n v="0"/>
  </r>
  <r>
    <s v="WA"/>
    <x v="26"/>
    <d v="2021-03-31T00:00:00"/>
    <s v="Vaccin"/>
    <n v="10"/>
    <n v="7200"/>
    <n v="2109109"/>
    <d v="2024-09-22T00:00:00"/>
    <n v="720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0"/>
    <n v="668"/>
    <n v="0"/>
    <n v="0"/>
    <n v="7200"/>
    <n v="11"/>
    <n v="1"/>
    <n v="0"/>
    <n v="0"/>
    <n v="0"/>
  </r>
  <r>
    <s v="WA"/>
    <x v="26"/>
    <d v="2021-03-31T00:00:00"/>
    <s v="Vaccin"/>
    <n v="10"/>
    <n v="130000"/>
    <n v="2109110"/>
    <d v="2024-09-22T00:00:00"/>
    <n v="11962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46"/>
    <n v="668"/>
    <n v="0"/>
    <n v="0"/>
    <n v="119620"/>
    <n v="180"/>
    <n v="0.74444444444444446"/>
    <n v="10380"/>
    <n v="0"/>
    <n v="0"/>
  </r>
  <r>
    <s v="WA"/>
    <x v="26"/>
    <d v="2021-03-31T00:00:00"/>
    <s v="Vaccin"/>
    <n v="10"/>
    <n v="76800"/>
    <n v="2109111"/>
    <d v="2024-09-22T00:00:00"/>
    <n v="7680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0"/>
    <n v="668"/>
    <n v="0"/>
    <n v="0"/>
    <n v="76800"/>
    <n v="115"/>
    <n v="1"/>
    <n v="0"/>
    <n v="0"/>
    <n v="0"/>
  </r>
  <r>
    <s v="WA"/>
    <x v="26"/>
    <d v="2021-03-31T00:00:00"/>
    <s v="Vaccin"/>
    <n v="10"/>
    <n v="76800"/>
    <n v="2109112"/>
    <d v="2024-09-22T00:00:00"/>
    <n v="6667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45"/>
    <n v="668"/>
    <n v="0"/>
    <n v="0"/>
    <n v="66670"/>
    <n v="100"/>
    <n v="0.55000000000000004"/>
    <n v="10130"/>
    <n v="0"/>
    <n v="0"/>
  </r>
  <r>
    <s v="WA"/>
    <x v="26"/>
    <d v="2021-03-31T00:00:00"/>
    <s v="Vaccin"/>
    <n v="10"/>
    <n v="96000"/>
    <n v="2109106"/>
    <d v="2024-09-17T00:00:00"/>
    <n v="71700"/>
    <n v="0"/>
    <d v="2022-11-25T00:00:00"/>
    <x v="3"/>
    <s v="Bilateral"/>
    <d v="2022-04-14T00:00:00"/>
    <n v="0"/>
    <n v="0"/>
    <m/>
    <n v="2439518"/>
    <n v="2698713"/>
    <n v="5793606"/>
    <d v="2022-04-14T00:00:00"/>
    <d v="2021-10-04T00:00:00"/>
    <d v="2021-05-03T00:00:00"/>
    <d v="2023-04-16T00:00:00"/>
    <n v="560"/>
    <n v="368"/>
    <n v="4357"/>
    <n v="226"/>
    <n v="108"/>
    <n v="663"/>
    <n v="0"/>
    <n v="0"/>
    <n v="71700"/>
    <n v="109"/>
    <n v="9.1743119266055051E-3"/>
    <n v="24300"/>
    <n v="0"/>
    <n v="0"/>
  </r>
  <r>
    <s v="WA"/>
    <x v="26"/>
    <d v="2021-03-31T00:00:00"/>
    <s v="Vaccin"/>
    <n v="2"/>
    <n v="300000"/>
    <s v="202201004F"/>
    <d v="2024-01-01T00:00:00"/>
    <n v="300000"/>
    <n v="0"/>
    <d v="2022-11-25T00:00:00"/>
    <x v="3"/>
    <s v="Bilateral"/>
    <d v="2022-10-27T00:00:00"/>
    <n v="0"/>
    <n v="0"/>
    <m/>
    <n v="2439518"/>
    <n v="2698713"/>
    <n v="5793606"/>
    <d v="2022-10-27T00:00:00"/>
    <d v="2021-10-04T00:00:00"/>
    <d v="2021-05-03T00:00:00"/>
    <d v="2023-04-16T00:00:00"/>
    <n v="560"/>
    <n v="172"/>
    <n v="4357"/>
    <n v="30"/>
    <n v="0"/>
    <n v="403"/>
    <n v="0"/>
    <n v="0"/>
    <n v="300000"/>
    <n v="745"/>
    <n v="1"/>
    <n v="0"/>
    <n v="0"/>
    <n v="0"/>
  </r>
  <r>
    <s v="WA"/>
    <x v="26"/>
    <d v="2021-03-31T00:00:00"/>
    <s v="Vaccin"/>
    <n v="10"/>
    <n v="112800"/>
    <s v="202109177E"/>
    <d v="2023-08-31T00:00:00"/>
    <n v="910"/>
    <n v="0"/>
    <d v="2022-11-25T00:00:00"/>
    <x v="3"/>
    <s v="Bilateral"/>
    <d v="2022-01-24T00:00:00"/>
    <n v="0"/>
    <n v="0"/>
    <m/>
    <n v="2439518"/>
    <n v="2698713"/>
    <n v="5793606"/>
    <d v="2022-01-24T00:00:00"/>
    <d v="2021-10-04T00:00:00"/>
    <d v="2021-05-03T00:00:00"/>
    <d v="2023-04-16T00:00:00"/>
    <n v="560"/>
    <n v="448"/>
    <n v="4357"/>
    <n v="306"/>
    <n v="366"/>
    <n v="280"/>
    <n v="0"/>
    <n v="0"/>
    <n v="910"/>
    <n v="4"/>
    <s v=""/>
    <n v="111890"/>
    <n v="0"/>
    <n v="0"/>
  </r>
  <r>
    <s v="WA"/>
    <x v="26"/>
    <d v="2021-03-31T00:00:00"/>
    <s v="Vaccin"/>
    <n v="10"/>
    <n v="3982"/>
    <s v="202109177E"/>
    <d v="2023-08-31T00:00:00"/>
    <n v="0"/>
    <n v="0"/>
    <d v="2022-11-25T00:00:00"/>
    <x v="3"/>
    <s v="Bilateral"/>
    <d v="2022-01-27T00:00:00"/>
    <n v="0"/>
    <n v="0"/>
    <m/>
    <n v="2439518"/>
    <n v="2698713"/>
    <n v="5793606"/>
    <d v="2022-01-27T00:00:00"/>
    <d v="2021-10-04T00:00:00"/>
    <d v="2021-05-03T00:00:00"/>
    <d v="2023-04-16T00:00:00"/>
    <n v="560"/>
    <n v="445"/>
    <n v="4357"/>
    <n v="303"/>
    <n v="14"/>
    <n v="280"/>
    <n v="0"/>
    <n v="0"/>
    <n v="0"/>
    <n v="0"/>
    <s v=""/>
    <n v="3982"/>
    <n v="0"/>
    <n v="0"/>
  </r>
  <r>
    <s v="WA"/>
    <x v="26"/>
    <d v="2021-03-31T00:00:00"/>
    <s v="Vaccin"/>
    <n v="10"/>
    <n v="97940"/>
    <s v="202108136O"/>
    <d v="2023-08-30T00:00:00"/>
    <n v="0"/>
    <n v="0"/>
    <d v="2022-11-25T00:00:00"/>
    <x v="3"/>
    <s v="Bilateral"/>
    <d v="2022-01-24T00:00:00"/>
    <n v="0"/>
    <n v="0"/>
    <m/>
    <n v="2439518"/>
    <n v="2698713"/>
    <n v="5793606"/>
    <d v="2022-01-24T00:00:00"/>
    <d v="2021-10-04T00:00:00"/>
    <d v="2021-05-03T00:00:00"/>
    <d v="2023-04-16T00:00:00"/>
    <n v="560"/>
    <n v="448"/>
    <n v="4357"/>
    <n v="306"/>
    <n v="321"/>
    <n v="279"/>
    <n v="0"/>
    <n v="0"/>
    <n v="0"/>
    <n v="0"/>
    <s v=""/>
    <n v="97940"/>
    <n v="0"/>
    <n v="0"/>
  </r>
  <r>
    <s v="WA"/>
    <x v="26"/>
    <d v="2021-03-31T00:00:00"/>
    <s v="Vaccin"/>
    <n v="10"/>
    <n v="300000"/>
    <s v="202108173G"/>
    <d v="2023-08-30T00:00:00"/>
    <n v="83420"/>
    <n v="0"/>
    <d v="2022-11-25T00:00:00"/>
    <x v="3"/>
    <s v="Bilateral"/>
    <d v="2021-12-03T00:00:00"/>
    <n v="0"/>
    <n v="0"/>
    <m/>
    <n v="2439518"/>
    <n v="2698713"/>
    <n v="5793606"/>
    <d v="2021-12-03T00:00:00"/>
    <d v="2021-10-04T00:00:00"/>
    <d v="2021-05-03T00:00:00"/>
    <d v="2023-04-16T00:00:00"/>
    <n v="560"/>
    <n v="500"/>
    <n v="4357"/>
    <n v="358"/>
    <n v="605"/>
    <n v="279"/>
    <n v="0"/>
    <n v="0"/>
    <n v="83420"/>
    <n v="299"/>
    <s v=""/>
    <n v="216580"/>
    <n v="0"/>
    <n v="0"/>
  </r>
  <r>
    <s v="WA"/>
    <x v="26"/>
    <d v="2021-03-31T00:00:00"/>
    <s v="Vaccin"/>
    <n v="10"/>
    <n v="186308"/>
    <s v="202108173G"/>
    <d v="2023-08-30T00:00:00"/>
    <n v="0"/>
    <n v="0"/>
    <d v="2022-11-25T00:00:00"/>
    <x v="3"/>
    <s v="Bilateral"/>
    <d v="2022-01-24T00:00:00"/>
    <n v="0"/>
    <n v="0"/>
    <m/>
    <n v="2439518"/>
    <n v="2698713"/>
    <n v="5793606"/>
    <d v="2022-01-24T00:00:00"/>
    <d v="2021-10-04T00:00:00"/>
    <d v="2021-05-03T00:00:00"/>
    <d v="2023-04-16T00:00:00"/>
    <n v="560"/>
    <n v="448"/>
    <n v="4357"/>
    <n v="306"/>
    <n v="609"/>
    <n v="279"/>
    <n v="0"/>
    <n v="0"/>
    <n v="0"/>
    <n v="0"/>
    <s v=""/>
    <n v="186308"/>
    <n v="0"/>
    <n v="0"/>
  </r>
  <r>
    <s v="WA"/>
    <x v="26"/>
    <d v="2021-03-31T00:00:00"/>
    <s v="Vaccin"/>
    <n v="10"/>
    <n v="364800"/>
    <s v="C202108154"/>
    <d v="2022-08-05T00:00:00"/>
    <n v="0"/>
    <n v="0"/>
    <d v="2022-11-25T00:00:00"/>
    <x v="3"/>
    <s v="COVAX"/>
    <d v="2021-12-08T00:00:00"/>
    <n v="0"/>
    <n v="0"/>
    <m/>
    <n v="2439518"/>
    <n v="2383039"/>
    <n v="5793606"/>
    <d v="2021-12-08T00:00:00"/>
    <d v="2021-10-04T00:00:00"/>
    <d v="2021-05-03T00:00:00"/>
    <d v="2023-04-16T00:00:00"/>
    <n v="560"/>
    <n v="495"/>
    <n v="4357"/>
    <n v="353"/>
    <n v="1034"/>
    <s v=""/>
    <n v="0"/>
    <n v="0"/>
    <n v="0"/>
    <s v=""/>
    <s v=""/>
    <n v="364800"/>
    <n v="0"/>
    <n v="0"/>
  </r>
  <r>
    <s v="WA"/>
    <x v="26"/>
    <d v="2021-03-31T00:00:00"/>
    <s v="Vaccin"/>
    <n v="10"/>
    <n v="335200"/>
    <s v="B202108107"/>
    <d v="2022-08-03T00:00:00"/>
    <n v="0"/>
    <n v="0"/>
    <d v="2022-11-25T00:00:00"/>
    <x v="3"/>
    <s v="COVAX"/>
    <d v="2021-12-08T00:00:00"/>
    <n v="0"/>
    <n v="0"/>
    <m/>
    <n v="2439518"/>
    <n v="2383039"/>
    <n v="5793606"/>
    <d v="2021-12-08T00:00:00"/>
    <d v="2021-10-04T00:00:00"/>
    <d v="2021-05-03T00:00:00"/>
    <d v="2023-04-16T00:00:00"/>
    <n v="560"/>
    <n v="495"/>
    <n v="4357"/>
    <n v="353"/>
    <n v="950"/>
    <s v=""/>
    <n v="0"/>
    <n v="0"/>
    <n v="0"/>
    <s v=""/>
    <s v=""/>
    <n v="335200"/>
    <n v="0"/>
    <n v="0"/>
  </r>
  <r>
    <s v="WA"/>
    <x v="26"/>
    <d v="2021-03-31T00:00:00"/>
    <s v="Vaccin"/>
    <n v="10"/>
    <n v="58360"/>
    <s v="B202107094"/>
    <d v="2022-06-20T00:00:00"/>
    <n v="0"/>
    <n v="0"/>
    <d v="2022-11-25T00:00:00"/>
    <x v="3"/>
    <s v="COVAX"/>
    <d v="2021-10-04T00:00:00"/>
    <n v="0"/>
    <n v="0"/>
    <m/>
    <n v="2439518"/>
    <n v="2383039"/>
    <n v="5793606"/>
    <d v="2021-10-04T00:00:00"/>
    <d v="2021-10-04T00:00:00"/>
    <d v="2021-05-03T00:00:00"/>
    <d v="2023-04-16T00:00:00"/>
    <n v="560"/>
    <n v="560"/>
    <n v="4357"/>
    <n v="418"/>
    <n v="140"/>
    <s v=""/>
    <n v="0"/>
    <n v="0"/>
    <n v="0"/>
    <s v=""/>
    <s v=""/>
    <n v="58360"/>
    <n v="0"/>
    <n v="0"/>
  </r>
  <r>
    <s v="WA"/>
    <x v="26"/>
    <d v="2021-03-31T00:00:00"/>
    <s v="Vaccin"/>
    <n v="10"/>
    <n v="337920"/>
    <s v="C202107134"/>
    <d v="2022-06-17T00:00:00"/>
    <n v="0"/>
    <n v="0"/>
    <d v="2022-11-25T00:00:00"/>
    <x v="3"/>
    <s v="COVAX"/>
    <d v="2021-10-04T00:00:00"/>
    <n v="0"/>
    <n v="0"/>
    <m/>
    <n v="2439518"/>
    <n v="2383039"/>
    <n v="5793606"/>
    <d v="2021-10-04T00:00:00"/>
    <d v="2021-10-04T00:00:00"/>
    <d v="2021-05-03T00:00:00"/>
    <d v="2023-04-16T00:00:00"/>
    <n v="560"/>
    <n v="560"/>
    <n v="4357"/>
    <n v="418"/>
    <n v="809"/>
    <s v=""/>
    <n v="0"/>
    <n v="0"/>
    <n v="0"/>
    <s v=""/>
    <s v=""/>
    <n v="337920"/>
    <n v="0"/>
    <n v="0"/>
  </r>
  <r>
    <s v="WA"/>
    <x v="26"/>
    <d v="2021-03-31T00:00:00"/>
    <s v="Vaccin"/>
    <n v="10"/>
    <n v="438920"/>
    <s v="C202107133"/>
    <d v="2022-06-16T00:00:00"/>
    <n v="0"/>
    <n v="0"/>
    <d v="2022-11-25T00:00:00"/>
    <x v="3"/>
    <s v="COVAX"/>
    <d v="2021-10-04T00:00:00"/>
    <n v="0"/>
    <n v="0"/>
    <m/>
    <n v="2439518"/>
    <n v="2383039"/>
    <n v="5793606"/>
    <d v="2021-10-04T00:00:00"/>
    <d v="2021-10-04T00:00:00"/>
    <d v="2021-05-03T00:00:00"/>
    <d v="2023-04-16T00:00:00"/>
    <n v="560"/>
    <n v="560"/>
    <n v="4357"/>
    <n v="418"/>
    <n v="1051"/>
    <s v=""/>
    <n v="0"/>
    <n v="0"/>
    <n v="0"/>
    <s v=""/>
    <s v=""/>
    <n v="438920"/>
    <n v="0"/>
    <n v="0"/>
  </r>
  <r>
    <s v="WA"/>
    <x v="27"/>
    <d v="2021-03-26T00:00:00"/>
    <s v="Vaccin"/>
    <n v="10"/>
    <n v="127200"/>
    <s v="NT0169"/>
    <d v="2022-08-31T00:00:00"/>
    <n v="0"/>
    <n v="0"/>
    <d v="2023-03-21T00:00:00"/>
    <x v="0"/>
    <s v="COVAX"/>
    <d v="2022-04-26T00:00:00"/>
    <n v="0"/>
    <n v="0"/>
    <m/>
    <n v="1032071"/>
    <n v="2217669"/>
    <n v="3559557"/>
    <d v="2022-04-26T00:00:00"/>
    <d v="2021-03-26T00:00:00"/>
    <d v="2020-12-21T00:00:00"/>
    <d v="2022-07-21T00:00:00"/>
    <n v="483"/>
    <n v="87"/>
    <n v="2137"/>
    <n v="330"/>
    <n v="386"/>
    <s v=""/>
    <n v="0"/>
    <n v="0"/>
    <n v="0"/>
    <s v=""/>
    <s v=""/>
    <n v="127200"/>
    <n v="0"/>
    <n v="0"/>
  </r>
  <r>
    <s v="WA"/>
    <x v="27"/>
    <d v="2021-03-26T00:00:00"/>
    <s v="Vaccin"/>
    <n v="10"/>
    <n v="79200"/>
    <n v="210548"/>
    <d v="2022-03-31T00:00:00"/>
    <n v="0"/>
    <n v="0"/>
    <d v="2023-03-21T00:00:00"/>
    <x v="0"/>
    <s v="COVAX"/>
    <d v="2022-01-31T00:00:00"/>
    <n v="0"/>
    <n v="0"/>
    <m/>
    <n v="1032071"/>
    <n v="2217669"/>
    <n v="3559557"/>
    <d v="2022-01-31T00:00:00"/>
    <d v="2021-03-26T00:00:00"/>
    <d v="2020-12-21T00:00:00"/>
    <d v="2022-07-21T00:00:00"/>
    <n v="483"/>
    <n v="172"/>
    <n v="2137"/>
    <n v="415"/>
    <n v="191"/>
    <s v=""/>
    <n v="0"/>
    <n v="0"/>
    <n v="0"/>
    <s v=""/>
    <s v=""/>
    <n v="79200"/>
    <n v="0"/>
    <n v="0"/>
  </r>
  <r>
    <s v="WA"/>
    <x v="27"/>
    <d v="2021-03-26T00:00:00"/>
    <s v="Vaccin"/>
    <n v="10"/>
    <n v="21600"/>
    <n v="210549"/>
    <d v="2022-03-31T00:00:00"/>
    <n v="0"/>
    <n v="0"/>
    <d v="2023-03-21T00:00:00"/>
    <x v="0"/>
    <s v="COVAX"/>
    <d v="2022-01-31T00:00:00"/>
    <n v="0"/>
    <n v="0"/>
    <m/>
    <n v="1032071"/>
    <n v="2217669"/>
    <n v="3559557"/>
    <d v="2022-01-31T00:00:00"/>
    <d v="2021-03-26T00:00:00"/>
    <d v="2020-12-21T00:00:00"/>
    <d v="2022-07-21T00:00:00"/>
    <n v="483"/>
    <n v="172"/>
    <n v="2137"/>
    <n v="415"/>
    <n v="53"/>
    <s v=""/>
    <n v="0"/>
    <n v="0"/>
    <n v="0"/>
    <s v=""/>
    <s v=""/>
    <n v="21600"/>
    <n v="0"/>
    <n v="0"/>
  </r>
  <r>
    <s v="WA"/>
    <x v="27"/>
    <d v="2021-03-26T00:00:00"/>
    <s v="Vaccin"/>
    <n v="10"/>
    <n v="201600"/>
    <s v="NP0101"/>
    <d v="2022-03-31T00:00:00"/>
    <n v="0"/>
    <n v="0"/>
    <d v="2023-03-21T00:00:00"/>
    <x v="0"/>
    <s v="COVAX"/>
    <d v="2022-02-07T00:00:00"/>
    <n v="0"/>
    <n v="0"/>
    <m/>
    <n v="1032071"/>
    <n v="2217669"/>
    <n v="3559557"/>
    <d v="2022-02-07T00:00:00"/>
    <d v="2021-03-26T00:00:00"/>
    <d v="2020-12-21T00:00:00"/>
    <d v="2022-07-21T00:00:00"/>
    <n v="483"/>
    <n v="165"/>
    <n v="2137"/>
    <n v="408"/>
    <n v="495"/>
    <s v=""/>
    <n v="0"/>
    <n v="0"/>
    <n v="0"/>
    <s v=""/>
    <s v=""/>
    <n v="201600"/>
    <n v="0"/>
    <n v="0"/>
  </r>
  <r>
    <s v="WA"/>
    <x v="27"/>
    <d v="2021-03-26T00:00:00"/>
    <s v="Vaccin"/>
    <n v="10"/>
    <n v="326400"/>
    <s v="ACA6144"/>
    <d v="2021-12-31T00:00:00"/>
    <n v="0"/>
    <n v="0"/>
    <d v="2023-03-21T00:00:00"/>
    <x v="0"/>
    <s v="COVAX"/>
    <d v="2021-11-15T00:00:00"/>
    <n v="0"/>
    <n v="0"/>
    <m/>
    <n v="1032071"/>
    <n v="2217669"/>
    <n v="3559557"/>
    <d v="2021-11-15T00:00:00"/>
    <d v="2021-03-26T00:00:00"/>
    <d v="2020-12-21T00:00:00"/>
    <d v="2022-07-21T00:00:00"/>
    <n v="483"/>
    <n v="249"/>
    <n v="2137"/>
    <n v="492"/>
    <n v="664"/>
    <s v=""/>
    <n v="0"/>
    <n v="0"/>
    <n v="0"/>
    <s v=""/>
    <s v=""/>
    <n v="326400"/>
    <n v="0"/>
    <n v="0"/>
  </r>
  <r>
    <s v="WA"/>
    <x v="27"/>
    <d v="2021-03-26T00:00:00"/>
    <s v="Vaccin"/>
    <n v="10"/>
    <n v="120000"/>
    <n v="210157"/>
    <d v="2021-11-30T00:00:00"/>
    <n v="0"/>
    <n v="0"/>
    <d v="2023-03-21T00:00:00"/>
    <x v="0"/>
    <s v="COVAX"/>
    <d v="2021-10-06T00:00:00"/>
    <n v="0"/>
    <n v="0"/>
    <m/>
    <n v="1032071"/>
    <n v="2217669"/>
    <n v="3559557"/>
    <d v="2021-10-06T00:00:00"/>
    <d v="2021-03-26T00:00:00"/>
    <d v="2020-12-21T00:00:00"/>
    <d v="2022-07-21T00:00:00"/>
    <n v="483"/>
    <n v="289"/>
    <n v="2137"/>
    <n v="532"/>
    <n v="226"/>
    <s v=""/>
    <n v="0"/>
    <n v="0"/>
    <n v="0"/>
    <s v=""/>
    <s v=""/>
    <n v="120000"/>
    <n v="0"/>
    <n v="0"/>
  </r>
  <r>
    <s v="WA"/>
    <x v="27"/>
    <d v="2021-03-26T00:00:00"/>
    <s v="Vaccin"/>
    <n v="10"/>
    <n v="100000"/>
    <n v="210178"/>
    <d v="2021-11-30T00:00:00"/>
    <n v="0"/>
    <n v="0"/>
    <d v="2023-03-21T00:00:00"/>
    <x v="0"/>
    <s v="COVAX"/>
    <d v="2021-10-14T00:00:00"/>
    <n v="0"/>
    <n v="0"/>
    <m/>
    <n v="1032071"/>
    <n v="2217669"/>
    <n v="3559557"/>
    <d v="2021-10-14T00:00:00"/>
    <d v="2021-03-26T00:00:00"/>
    <d v="2020-12-21T00:00:00"/>
    <d v="2022-07-21T00:00:00"/>
    <n v="483"/>
    <n v="281"/>
    <n v="2137"/>
    <n v="524"/>
    <n v="191"/>
    <s v=""/>
    <n v="0"/>
    <n v="0"/>
    <n v="0"/>
    <s v=""/>
    <s v=""/>
    <n v="100000"/>
    <n v="0"/>
    <n v="0"/>
  </r>
  <r>
    <s v="WA"/>
    <x v="27"/>
    <d v="2021-03-26T00:00:00"/>
    <s v="Vaccin"/>
    <n v="10"/>
    <n v="213600"/>
    <s v="NJ0136"/>
    <d v="2021-11-30T00:00:00"/>
    <n v="0"/>
    <n v="0"/>
    <d v="2023-03-21T00:00:00"/>
    <x v="0"/>
    <s v="COVAX"/>
    <d v="2021-09-09T00:00:00"/>
    <n v="0"/>
    <n v="0"/>
    <m/>
    <n v="1032071"/>
    <n v="2217669"/>
    <n v="3559557"/>
    <d v="2021-09-09T00:00:00"/>
    <d v="2021-03-26T00:00:00"/>
    <d v="2020-12-21T00:00:00"/>
    <d v="2022-07-21T00:00:00"/>
    <n v="483"/>
    <n v="316"/>
    <n v="2137"/>
    <n v="559"/>
    <n v="383"/>
    <s v=""/>
    <n v="0"/>
    <n v="0"/>
    <n v="0"/>
    <s v=""/>
    <s v=""/>
    <n v="213600"/>
    <n v="0"/>
    <n v="0"/>
  </r>
  <r>
    <s v="WA"/>
    <x v="27"/>
    <d v="2021-03-26T00:00:00"/>
    <s v="Vaccin"/>
    <n v="10"/>
    <n v="120000"/>
    <n v="210162"/>
    <d v="2021-10-31T00:00:00"/>
    <n v="0"/>
    <n v="0"/>
    <d v="2023-03-21T00:00:00"/>
    <x v="0"/>
    <s v="COVAX"/>
    <d v="2021-10-11T00:00:00"/>
    <n v="0"/>
    <n v="0"/>
    <m/>
    <n v="1032071"/>
    <n v="2217669"/>
    <n v="3559557"/>
    <d v="2021-10-11T00:00:00"/>
    <d v="2021-03-26T00:00:00"/>
    <d v="2020-12-21T00:00:00"/>
    <d v="2022-07-21T00:00:00"/>
    <n v="483"/>
    <n v="284"/>
    <n v="2137"/>
    <n v="527"/>
    <n v="228"/>
    <s v=""/>
    <n v="0"/>
    <n v="0"/>
    <n v="0"/>
    <s v=""/>
    <s v=""/>
    <n v="120000"/>
    <n v="0"/>
    <n v="0"/>
  </r>
  <r>
    <s v="WA"/>
    <x v="27"/>
    <d v="2021-03-26T00:00:00"/>
    <s v="Vaccin"/>
    <n v="10"/>
    <n v="165600"/>
    <s v="AB0016"/>
    <d v="2021-10-31T00:00:00"/>
    <n v="0"/>
    <n v="0"/>
    <d v="2023-03-21T00:00:00"/>
    <x v="0"/>
    <s v="COVAX"/>
    <d v="2021-08-22T00:00:00"/>
    <n v="0"/>
    <n v="6380"/>
    <s v="Incineration"/>
    <n v="1032071"/>
    <n v="2217669"/>
    <n v="3559557"/>
    <d v="2021-08-22T00:00:00"/>
    <d v="2021-03-26T00:00:00"/>
    <d v="2020-12-21T00:00:00"/>
    <d v="2022-07-21T00:00:00"/>
    <n v="483"/>
    <n v="334"/>
    <n v="2137"/>
    <n v="577"/>
    <n v="276"/>
    <s v=""/>
    <n v="0"/>
    <n v="0"/>
    <n v="0"/>
    <s v=""/>
    <s v=""/>
    <n v="159220"/>
    <n v="0"/>
    <n v="0"/>
  </r>
  <r>
    <s v="WA"/>
    <x v="27"/>
    <d v="2021-03-26T00:00:00"/>
    <s v="Vaccin"/>
    <n v="10"/>
    <n v="74400"/>
    <s v="ABX5105"/>
    <d v="2021-08-31T00:00:00"/>
    <n v="0"/>
    <n v="0"/>
    <d v="2023-03-21T00:00:00"/>
    <x v="0"/>
    <s v="COVAX"/>
    <d v="2021-05-17T00:00:00"/>
    <n v="0"/>
    <n v="0"/>
    <m/>
    <n v="1032071"/>
    <n v="2217669"/>
    <n v="3559557"/>
    <d v="2021-05-17T00:00:00"/>
    <d v="2021-03-26T00:00:00"/>
    <d v="2020-12-21T00:00:00"/>
    <d v="2022-07-21T00:00:00"/>
    <n v="483"/>
    <n v="431"/>
    <n v="2137"/>
    <n v="674"/>
    <n v="111"/>
    <s v=""/>
    <n v="0"/>
    <n v="0"/>
    <n v="0"/>
    <s v=""/>
    <s v=""/>
    <n v="74400"/>
    <n v="0"/>
    <n v="0"/>
  </r>
  <r>
    <s v="WA"/>
    <x v="27"/>
    <d v="2021-03-26T00:00:00"/>
    <s v="Vaccin"/>
    <n v="10"/>
    <n v="450"/>
    <s v="4121Z026"/>
    <d v="2021-08-23T00:00:00"/>
    <n v="0"/>
    <n v="0"/>
    <d v="2023-03-21T00:00:00"/>
    <x v="0"/>
    <s v="COVAX"/>
    <d v="2021-07-31T00:00:00"/>
    <n v="0"/>
    <n v="0"/>
    <m/>
    <n v="1032071"/>
    <n v="2217669"/>
    <n v="3559557"/>
    <d v="2021-07-31T00:00:00"/>
    <d v="2021-03-26T00:00:00"/>
    <d v="2020-12-21T00:00:00"/>
    <d v="2022-07-21T00:00:00"/>
    <n v="483"/>
    <n v="356"/>
    <n v="2137"/>
    <n v="599"/>
    <n v="1"/>
    <s v=""/>
    <n v="0"/>
    <n v="0"/>
    <n v="0"/>
    <s v=""/>
    <s v=""/>
    <n v="450"/>
    <n v="0"/>
    <n v="0"/>
  </r>
  <r>
    <s v="WA"/>
    <x v="27"/>
    <d v="2021-03-26T00:00:00"/>
    <s v="Vaccin"/>
    <n v="10"/>
    <n v="32200"/>
    <s v="ABW2953"/>
    <d v="2021-07-31T00:00:00"/>
    <n v="0"/>
    <n v="0"/>
    <d v="2023-03-21T00:00:00"/>
    <x v="0"/>
    <s v="COVAX"/>
    <d v="2021-04-26T00:00:00"/>
    <n v="0"/>
    <n v="0"/>
    <m/>
    <n v="1032071"/>
    <n v="2217669"/>
    <n v="3559557"/>
    <d v="2021-04-26T00:00:00"/>
    <d v="2021-03-26T00:00:00"/>
    <d v="2020-12-21T00:00:00"/>
    <d v="2022-07-21T00:00:00"/>
    <n v="483"/>
    <n v="452"/>
    <n v="2137"/>
    <n v="695"/>
    <n v="47"/>
    <s v=""/>
    <n v="0"/>
    <n v="0"/>
    <n v="0"/>
    <s v=""/>
    <s v=""/>
    <n v="32200"/>
    <n v="32200"/>
    <n v="0"/>
  </r>
  <r>
    <s v="WA"/>
    <x v="27"/>
    <d v="2021-03-26T00:00:00"/>
    <s v="Vaccin"/>
    <n v="10"/>
    <n v="69600"/>
    <s v="4121Z015"/>
    <d v="2021-07-29T00:00:00"/>
    <n v="0"/>
    <n v="0"/>
    <d v="2023-03-21T00:00:00"/>
    <x v="0"/>
    <s v="COVAX"/>
    <d v="2021-04-14T00:00:00"/>
    <n v="0"/>
    <n v="0"/>
    <m/>
    <n v="1032071"/>
    <n v="2217669"/>
    <n v="3559557"/>
    <d v="2021-04-14T00:00:00"/>
    <d v="2021-03-26T00:00:00"/>
    <d v="2020-12-21T00:00:00"/>
    <d v="2022-07-21T00:00:00"/>
    <n v="483"/>
    <n v="464"/>
    <n v="2137"/>
    <n v="707"/>
    <n v="99"/>
    <s v=""/>
    <n v="0"/>
    <n v="0"/>
    <n v="0"/>
    <s v=""/>
    <s v=""/>
    <n v="69600"/>
    <n v="69600"/>
    <n v="0"/>
  </r>
  <r>
    <s v="WA"/>
    <x v="27"/>
    <d v="2021-03-26T00:00:00"/>
    <s v="Vaccin"/>
    <n v="10"/>
    <n v="500"/>
    <s v="4121Z0005"/>
    <d v="2021-07-09T00:00:00"/>
    <n v="0"/>
    <n v="0"/>
    <d v="2023-03-21T00:00:00"/>
    <x v="0"/>
    <s v="COVAX"/>
    <d v="2021-05-03T00:00:00"/>
    <n v="0"/>
    <n v="0"/>
    <m/>
    <n v="1032071"/>
    <n v="2217669"/>
    <n v="3559557"/>
    <d v="2021-05-03T00:00:00"/>
    <d v="2021-03-26T00:00:00"/>
    <d v="2020-12-21T00:00:00"/>
    <d v="2022-07-21T00:00:00"/>
    <n v="483"/>
    <n v="445"/>
    <n v="2137"/>
    <n v="688"/>
    <n v="1"/>
    <s v=""/>
    <n v="0"/>
    <n v="0"/>
    <n v="0"/>
    <s v=""/>
    <s v=""/>
    <n v="500"/>
    <n v="500"/>
    <n v="0"/>
  </r>
  <r>
    <s v="WA"/>
    <x v="27"/>
    <d v="2021-03-26T00:00:00"/>
    <s v="Vaccin"/>
    <n v="10"/>
    <n v="27000"/>
    <s v="4120Z004"/>
    <d v="2021-04-13T00:00:00"/>
    <n v="0"/>
    <n v="0"/>
    <d v="2023-03-21T00:00:00"/>
    <x v="0"/>
    <s v="COVAX"/>
    <m/>
    <n v="0"/>
    <n v="27000"/>
    <s v="Incineration"/>
    <n v="1032071"/>
    <n v="2217669"/>
    <n v="3559557"/>
    <d v="2021-03-26T00:00:00"/>
    <d v="2021-03-26T00:00:00"/>
    <d v="2020-12-21T00:00:00"/>
    <d v="2022-07-21T00:00:00"/>
    <n v="483"/>
    <n v="483"/>
    <n v="2137"/>
    <n v="726"/>
    <n v="0"/>
    <s v=""/>
    <n v="0"/>
    <n v="0"/>
    <n v="0"/>
    <s v=""/>
    <s v=""/>
    <n v="0"/>
    <n v="0"/>
    <n v="0"/>
  </r>
  <r>
    <s v="WA"/>
    <x v="27"/>
    <d v="2021-03-26T00:00:00"/>
    <s v="Vaccin"/>
    <n v="1"/>
    <n v="302400"/>
    <s v="ACC5333"/>
    <d v="2023-10-31T00:00:00"/>
    <n v="302400"/>
    <n v="0"/>
    <d v="2023-03-21T00:00:00"/>
    <x v="1"/>
    <s v="COVAX"/>
    <d v="2022-01-29T00:00:00"/>
    <n v="0"/>
    <n v="0"/>
    <m/>
    <n v="876527"/>
    <n v="2217669"/>
    <n v="3559557"/>
    <d v="2022-01-29T00:00:00"/>
    <d v="2021-01-25T00:00:00"/>
    <d v="2020-12-21T00:00:00"/>
    <d v="2022-07-21T00:00:00"/>
    <n v="543"/>
    <n v="174"/>
    <n v="1615"/>
    <n v="417"/>
    <n v="0"/>
    <n v="225"/>
    <n v="0"/>
    <n v="0"/>
    <n v="302400"/>
    <n v="1344"/>
    <n v="1"/>
    <n v="0"/>
    <n v="0"/>
    <n v="0"/>
  </r>
  <r>
    <s v="WA"/>
    <x v="27"/>
    <d v="2021-03-26T00:00:00"/>
    <s v="Vaccin"/>
    <n v="1"/>
    <n v="50400"/>
    <s v="212D21A"/>
    <d v="2023-08-31T00:00:00"/>
    <n v="50400"/>
    <n v="0"/>
    <d v="2023-03-21T00:00:00"/>
    <x v="1"/>
    <s v="COVAX"/>
    <d v="2021-12-20T00:00:00"/>
    <n v="0"/>
    <n v="0"/>
    <m/>
    <n v="876527"/>
    <n v="2217669"/>
    <n v="3559557"/>
    <d v="2021-12-20T00:00:00"/>
    <d v="2021-01-25T00:00:00"/>
    <d v="2020-12-21T00:00:00"/>
    <d v="2022-07-21T00:00:00"/>
    <n v="543"/>
    <n v="214"/>
    <n v="1615"/>
    <n v="457"/>
    <n v="0"/>
    <n v="164"/>
    <n v="0"/>
    <n v="0"/>
    <n v="50400"/>
    <n v="308"/>
    <n v="1"/>
    <n v="0"/>
    <n v="0"/>
    <n v="0"/>
  </r>
  <r>
    <s v="WA"/>
    <x v="27"/>
    <d v="2021-03-26T00:00:00"/>
    <s v="Vaccin"/>
    <n v="1"/>
    <n v="144000"/>
    <s v="ACB5522"/>
    <d v="2023-08-31T00:00:00"/>
    <n v="143900"/>
    <n v="0"/>
    <d v="2023-03-21T00:00:00"/>
    <x v="1"/>
    <s v="COVAX"/>
    <d v="2021-11-23T00:00:00"/>
    <n v="0"/>
    <n v="0"/>
    <m/>
    <n v="876527"/>
    <n v="2217669"/>
    <n v="3559557"/>
    <d v="2021-11-23T00:00:00"/>
    <d v="2021-01-25T00:00:00"/>
    <d v="2020-12-21T00:00:00"/>
    <d v="2022-07-21T00:00:00"/>
    <n v="543"/>
    <n v="241"/>
    <n v="1615"/>
    <n v="484"/>
    <n v="1"/>
    <n v="164"/>
    <n v="0"/>
    <n v="0"/>
    <n v="143900"/>
    <n v="878"/>
    <n v="0.99886104783599083"/>
    <n v="100"/>
    <n v="0"/>
    <n v="0"/>
  </r>
  <r>
    <s v="WA"/>
    <x v="27"/>
    <d v="2021-03-26T00:00:00"/>
    <s v="Vaccin"/>
    <n v="1"/>
    <n v="504000"/>
    <n v="1848567"/>
    <d v="2023-08-07T00:00:00"/>
    <n v="0"/>
    <n v="0"/>
    <d v="2023-03-21T00:00:00"/>
    <x v="1"/>
    <s v="COVAX"/>
    <d v="2021-01-25T00:00:00"/>
    <n v="0"/>
    <n v="0"/>
    <m/>
    <n v="876527"/>
    <n v="2217669"/>
    <n v="3559557"/>
    <d v="2021-01-25T00:00:00"/>
    <d v="2021-01-25T00:00:00"/>
    <d v="2020-12-21T00:00:00"/>
    <d v="2022-07-21T00:00:00"/>
    <n v="543"/>
    <n v="543"/>
    <n v="1615"/>
    <n v="786"/>
    <n v="642"/>
    <n v="140"/>
    <n v="0"/>
    <n v="0"/>
    <n v="0"/>
    <n v="0"/>
    <s v=""/>
    <n v="504000"/>
    <n v="504000"/>
    <n v="0"/>
  </r>
  <r>
    <s v="WA"/>
    <x v="27"/>
    <d v="2021-03-26T00:00:00"/>
    <s v="Vaccin"/>
    <n v="1"/>
    <n v="244800"/>
    <s v="XE498"/>
    <d v="2023-07-31T00:00:00"/>
    <n v="121560"/>
    <n v="0"/>
    <d v="2023-03-21T00:00:00"/>
    <x v="1"/>
    <s v="COVAX"/>
    <d v="2021-11-08T00:00:00"/>
    <n v="0"/>
    <n v="0"/>
    <m/>
    <n v="876527"/>
    <n v="2217669"/>
    <n v="3559557"/>
    <d v="2021-11-08T00:00:00"/>
    <d v="2021-01-25T00:00:00"/>
    <d v="2020-12-21T00:00:00"/>
    <d v="2022-07-21T00:00:00"/>
    <n v="543"/>
    <n v="256"/>
    <n v="1615"/>
    <n v="499"/>
    <n v="247"/>
    <n v="133"/>
    <n v="0"/>
    <n v="0"/>
    <n v="121560"/>
    <n v="914"/>
    <n v="0.72975929978118159"/>
    <n v="123240"/>
    <n v="0"/>
    <n v="0"/>
  </r>
  <r>
    <s v="WA"/>
    <x v="27"/>
    <d v="2021-03-26T00:00:00"/>
    <s v="Vaccin"/>
    <n v="1"/>
    <n v="108000"/>
    <s v="XE430"/>
    <d v="2023-05-31T00:00:00"/>
    <n v="0"/>
    <n v="0"/>
    <d v="2023-03-21T00:00:00"/>
    <x v="1"/>
    <s v="COVAX"/>
    <d v="2021-08-20T00:00:00"/>
    <n v="0"/>
    <n v="0"/>
    <m/>
    <n v="876527"/>
    <n v="2217669"/>
    <n v="3559557"/>
    <d v="2021-08-20T00:00:00"/>
    <d v="2021-01-25T00:00:00"/>
    <d v="2020-12-21T00:00:00"/>
    <d v="2022-07-21T00:00:00"/>
    <n v="543"/>
    <n v="336"/>
    <n v="1615"/>
    <n v="579"/>
    <n v="187"/>
    <n v="72"/>
    <n v="0"/>
    <n v="0"/>
    <n v="0"/>
    <n v="0"/>
    <s v=""/>
    <n v="108000"/>
    <n v="0"/>
    <n v="0"/>
  </r>
  <r>
    <s v="WA"/>
    <x v="27"/>
    <d v="2021-03-26T00:00:00"/>
    <s v="Vaccin"/>
    <n v="1"/>
    <n v="168000"/>
    <s v="219D21-2A"/>
    <d v="2023-02-28T00:00:00"/>
    <n v="0"/>
    <n v="0"/>
    <d v="2023-03-21T00:00:00"/>
    <x v="1"/>
    <s v="COVAX"/>
    <d v="2021-11-14T00:00:00"/>
    <n v="0"/>
    <n v="0"/>
    <m/>
    <n v="876527"/>
    <n v="2217669"/>
    <n v="3559557"/>
    <d v="2021-11-14T00:00:00"/>
    <d v="2021-01-25T00:00:00"/>
    <d v="2020-12-21T00:00:00"/>
    <d v="2022-07-21T00:00:00"/>
    <n v="543"/>
    <n v="250"/>
    <n v="1615"/>
    <n v="493"/>
    <n v="341"/>
    <s v=""/>
    <n v="0"/>
    <n v="0"/>
    <n v="0"/>
    <s v=""/>
    <s v=""/>
    <n v="168000"/>
    <n v="0"/>
    <n v="0"/>
  </r>
  <r>
    <s v="WA"/>
    <x v="27"/>
    <d v="2021-03-26T00:00:00"/>
    <s v="Vaccin"/>
    <n v="1"/>
    <n v="336000"/>
    <s v="212D21A"/>
    <d v="2022-05-23T00:00:00"/>
    <n v="0"/>
    <n v="0"/>
    <d v="2023-03-21T00:00:00"/>
    <x v="1"/>
    <s v="COVAX"/>
    <d v="2021-12-05T00:00:00"/>
    <n v="0"/>
    <n v="0"/>
    <m/>
    <n v="876527"/>
    <n v="2217669"/>
    <n v="3559557"/>
    <d v="2021-12-05T00:00:00"/>
    <d v="2021-01-25T00:00:00"/>
    <d v="2020-12-21T00:00:00"/>
    <d v="2022-07-21T00:00:00"/>
    <n v="543"/>
    <n v="229"/>
    <n v="1615"/>
    <n v="472"/>
    <n v="712"/>
    <s v=""/>
    <n v="0"/>
    <n v="0"/>
    <n v="0"/>
    <s v=""/>
    <s v=""/>
    <n v="336000"/>
    <n v="0"/>
    <n v="0"/>
  </r>
  <r>
    <s v="WA"/>
    <x v="27"/>
    <d v="2021-03-26T00:00:00"/>
    <s v="Vaccin"/>
    <n v="1"/>
    <n v="201600"/>
    <n v="8004649"/>
    <d v="2022-01-31T00:00:00"/>
    <n v="0"/>
    <n v="0"/>
    <d v="2023-03-21T00:00:00"/>
    <x v="1"/>
    <s v="COVAX"/>
    <d v="2022-09-05T00:00:00"/>
    <n v="0"/>
    <n v="201600"/>
    <s v="Incineration"/>
    <n v="876527"/>
    <n v="2217669"/>
    <n v="3559557"/>
    <d v="2022-09-05T00:00:00"/>
    <d v="2021-01-25T00:00:00"/>
    <d v="2020-12-21T00:00:00"/>
    <d v="2022-07-21T00:00:00"/>
    <n v="543"/>
    <s v=""/>
    <n v="1615"/>
    <n v="198"/>
    <n v="0"/>
    <s v=""/>
    <n v="0"/>
    <n v="0"/>
    <n v="0"/>
    <s v=""/>
    <s v=""/>
    <n v="0"/>
    <n v="0"/>
    <n v="0"/>
  </r>
  <r>
    <s v="WA"/>
    <x v="27"/>
    <d v="2021-03-26T00:00:00"/>
    <s v="Vaccin"/>
    <n v="1"/>
    <n v="4800"/>
    <n v="1822801"/>
    <d v="2021-12-11T00:00:00"/>
    <n v="0"/>
    <n v="0"/>
    <d v="2023-03-21T00:00:00"/>
    <x v="1"/>
    <s v="COVAX"/>
    <d v="2021-08-01T00:00:00"/>
    <n v="0"/>
    <n v="0"/>
    <m/>
    <n v="876527"/>
    <n v="2217669"/>
    <n v="3559557"/>
    <d v="2021-08-01T00:00:00"/>
    <d v="2021-01-25T00:00:00"/>
    <d v="2020-12-21T00:00:00"/>
    <d v="2022-07-21T00:00:00"/>
    <n v="543"/>
    <n v="355"/>
    <n v="1615"/>
    <n v="598"/>
    <n v="9"/>
    <s v=""/>
    <n v="0"/>
    <n v="0"/>
    <n v="0"/>
    <s v=""/>
    <s v=""/>
    <n v="4800"/>
    <n v="0"/>
    <n v="0"/>
  </r>
  <r>
    <s v="WA"/>
    <x v="27"/>
    <d v="2021-03-26T00:00:00"/>
    <s v="Vaccin"/>
    <n v="1"/>
    <n v="297600"/>
    <n v="1822802"/>
    <d v="2021-12-11T00:00:00"/>
    <n v="0"/>
    <n v="0"/>
    <d v="2023-03-21T00:00:00"/>
    <x v="1"/>
    <s v="COVAX"/>
    <d v="2021-08-01T00:00:00"/>
    <n v="0"/>
    <n v="0"/>
    <m/>
    <n v="876527"/>
    <n v="2217669"/>
    <n v="3559557"/>
    <d v="2021-08-01T00:00:00"/>
    <d v="2021-01-25T00:00:00"/>
    <d v="2020-12-21T00:00:00"/>
    <d v="2022-07-21T00:00:00"/>
    <n v="543"/>
    <n v="355"/>
    <n v="1615"/>
    <n v="598"/>
    <n v="498"/>
    <s v=""/>
    <n v="0"/>
    <n v="0"/>
    <n v="0"/>
    <s v=""/>
    <s v=""/>
    <n v="297600"/>
    <n v="0"/>
    <n v="0"/>
  </r>
  <r>
    <s v="WA"/>
    <x v="27"/>
    <d v="2021-03-26T00:00:00"/>
    <s v="Vaccin"/>
    <n v="6"/>
    <n v="57330"/>
    <s v="3700CD"/>
    <d v="2022-09-30T00:00:00"/>
    <n v="0"/>
    <n v="0"/>
    <d v="2023-03-21T00:00:00"/>
    <x v="6"/>
    <s v="COVAX"/>
    <d v="2022-05-26T00:00:00"/>
    <n v="0"/>
    <n v="0"/>
    <m/>
    <n v="309071"/>
    <n v="2217669"/>
    <n v="3559557"/>
    <d v="2022-05-26T00:00:00"/>
    <d v="2021-10-20T00:00:00"/>
    <d v="2020-12-21T00:00:00"/>
    <d v="2022-07-21T00:00:00"/>
    <n v="275"/>
    <n v="57"/>
    <n v="1124"/>
    <n v="300"/>
    <n v="192"/>
    <s v=""/>
    <n v="0"/>
    <n v="0"/>
    <n v="0"/>
    <s v=""/>
    <s v=""/>
    <n v="57330"/>
    <n v="0"/>
    <n v="0"/>
  </r>
  <r>
    <s v="WA"/>
    <x v="27"/>
    <d v="2021-03-26T00:00:00"/>
    <s v="Vaccin"/>
    <n v="6"/>
    <n v="22230"/>
    <s v="FR1796"/>
    <d v="2022-09-30T00:00:00"/>
    <n v="0"/>
    <n v="0"/>
    <d v="2023-03-21T00:00:00"/>
    <x v="6"/>
    <s v="COVAX"/>
    <d v="2022-06-28T00:00:00"/>
    <n v="0"/>
    <n v="0"/>
    <m/>
    <n v="309071"/>
    <n v="2217669"/>
    <n v="3559557"/>
    <d v="2022-06-28T00:00:00"/>
    <d v="2021-10-20T00:00:00"/>
    <d v="2020-12-21T00:00:00"/>
    <d v="2022-07-21T00:00:00"/>
    <n v="275"/>
    <n v="24"/>
    <n v="1124"/>
    <n v="267"/>
    <n v="84"/>
    <s v=""/>
    <n v="0"/>
    <n v="0"/>
    <n v="0"/>
    <s v=""/>
    <s v=""/>
    <n v="22230"/>
    <n v="0"/>
    <n v="0"/>
  </r>
  <r>
    <s v="WA"/>
    <x v="27"/>
    <d v="2021-03-26T00:00:00"/>
    <s v="Vaccin"/>
    <n v="6"/>
    <n v="57330"/>
    <s v="FR4875"/>
    <d v="2022-09-30T00:00:00"/>
    <n v="0"/>
    <n v="0"/>
    <d v="2023-03-21T00:00:00"/>
    <x v="6"/>
    <s v="COVAX"/>
    <d v="2022-04-12T00:00:00"/>
    <n v="0"/>
    <n v="0"/>
    <m/>
    <n v="309071"/>
    <n v="2217669"/>
    <n v="3559557"/>
    <d v="2022-04-12T00:00:00"/>
    <d v="2021-10-20T00:00:00"/>
    <d v="2020-12-21T00:00:00"/>
    <d v="2022-07-21T00:00:00"/>
    <n v="275"/>
    <n v="101"/>
    <n v="1124"/>
    <n v="344"/>
    <n v="167"/>
    <s v=""/>
    <n v="0"/>
    <n v="0"/>
    <n v="0"/>
    <s v=""/>
    <s v=""/>
    <n v="57330"/>
    <n v="0"/>
    <n v="0"/>
  </r>
  <r>
    <s v="WA"/>
    <x v="27"/>
    <d v="2021-03-26T00:00:00"/>
    <s v="Vaccin"/>
    <n v="6"/>
    <n v="35100"/>
    <s v="FT0875"/>
    <d v="2022-09-30T00:00:00"/>
    <n v="0"/>
    <n v="0"/>
    <d v="2023-03-21T00:00:00"/>
    <x v="6"/>
    <s v="COVAX"/>
    <d v="2022-06-28T00:00:00"/>
    <n v="0"/>
    <n v="0"/>
    <m/>
    <n v="309071"/>
    <n v="2217669"/>
    <n v="3559557"/>
    <d v="2022-06-28T00:00:00"/>
    <d v="2021-10-20T00:00:00"/>
    <d v="2020-12-21T00:00:00"/>
    <d v="2022-07-21T00:00:00"/>
    <n v="275"/>
    <n v="24"/>
    <n v="1124"/>
    <n v="267"/>
    <n v="132"/>
    <s v=""/>
    <n v="0"/>
    <n v="0"/>
    <n v="0"/>
    <s v=""/>
    <s v=""/>
    <n v="35100"/>
    <n v="0"/>
    <n v="0"/>
  </r>
  <r>
    <s v="WA"/>
    <x v="27"/>
    <d v="2021-03-26T00:00:00"/>
    <s v="Vaccin"/>
    <n v="6"/>
    <n v="100620"/>
    <s v="35065BD"/>
    <d v="2022-08-31T00:00:00"/>
    <n v="0"/>
    <n v="0"/>
    <d v="2023-03-21T00:00:00"/>
    <x v="6"/>
    <s v="COVAX"/>
    <d v="2022-01-31T00:00:00"/>
    <n v="0"/>
    <n v="0"/>
    <m/>
    <n v="309071"/>
    <n v="2217669"/>
    <n v="3559557"/>
    <d v="2022-01-31T00:00:00"/>
    <d v="2021-10-20T00:00:00"/>
    <d v="2020-12-21T00:00:00"/>
    <d v="2022-07-21T00:00:00"/>
    <n v="275"/>
    <n v="172"/>
    <n v="1124"/>
    <n v="415"/>
    <n v="243"/>
    <s v=""/>
    <n v="0"/>
    <n v="0"/>
    <n v="0"/>
    <s v=""/>
    <s v=""/>
    <n v="100620"/>
    <n v="0"/>
    <n v="0"/>
  </r>
  <r>
    <s v="WA"/>
    <x v="27"/>
    <d v="2021-03-26T00:00:00"/>
    <s v="Vaccin"/>
    <n v="6"/>
    <n v="104130"/>
    <s v="FK0739"/>
    <d v="2022-02-28T00:00:00"/>
    <n v="0"/>
    <n v="0"/>
    <d v="2023-03-21T00:00:00"/>
    <x v="6"/>
    <s v="COVAX"/>
    <d v="2021-10-20T00:00:00"/>
    <n v="0"/>
    <n v="0"/>
    <m/>
    <n v="309071"/>
    <n v="2217669"/>
    <n v="3559557"/>
    <d v="2021-10-20T00:00:00"/>
    <d v="2021-10-20T00:00:00"/>
    <d v="2020-12-21T00:00:00"/>
    <d v="2022-07-21T00:00:00"/>
    <n v="275"/>
    <n v="275"/>
    <n v="1124"/>
    <n v="518"/>
    <n v="202"/>
    <s v=""/>
    <n v="0"/>
    <n v="0"/>
    <n v="0"/>
    <s v=""/>
    <s v=""/>
    <n v="104130"/>
    <n v="0"/>
    <n v="0"/>
  </r>
  <r>
    <s v="WA"/>
    <x v="27"/>
    <d v="2021-03-26T00:00:00"/>
    <s v="Vaccin"/>
    <n v="10"/>
    <n v="500000"/>
    <s v="B20201103556"/>
    <d v="2023-10-08T00:00:00"/>
    <n v="447900"/>
    <n v="0"/>
    <d v="2023-03-21T00:00:00"/>
    <x v="2"/>
    <s v="Bilateral"/>
    <d v="2021-12-21T00:00:00"/>
    <n v="0"/>
    <n v="0"/>
    <m/>
    <n v="1177569"/>
    <n v="1177569"/>
    <n v="3559557"/>
    <d v="2021-12-21T00:00:00"/>
    <d v="2020-12-21T00:00:00"/>
    <d v="2020-12-21T00:00:00"/>
    <d v="2022-07-21T00:00:00"/>
    <n v="578"/>
    <n v="213"/>
    <n v="2038"/>
    <n v="456"/>
    <n v="115"/>
    <n v="202"/>
    <n v="0"/>
    <n v="0"/>
    <n v="447900"/>
    <n v="2218"/>
    <n v="0.94815148782687109"/>
    <n v="52100"/>
    <n v="0"/>
    <n v="0"/>
  </r>
  <r>
    <s v="WA"/>
    <x v="27"/>
    <d v="2021-03-26T00:00:00"/>
    <s v="Vaccin"/>
    <n v="10"/>
    <n v="500000"/>
    <s v="B2021103555"/>
    <d v="2023-10-08T00:00:00"/>
    <n v="41135"/>
    <n v="0"/>
    <d v="2023-03-21T00:00:00"/>
    <x v="2"/>
    <s v="Bilateral"/>
    <d v="2021-12-21T00:00:00"/>
    <n v="0"/>
    <n v="0"/>
    <m/>
    <n v="1177569"/>
    <n v="1177569"/>
    <n v="3559557"/>
    <d v="2021-12-21T00:00:00"/>
    <d v="2020-12-21T00:00:00"/>
    <d v="2020-12-21T00:00:00"/>
    <d v="2022-07-21T00:00:00"/>
    <n v="578"/>
    <n v="213"/>
    <n v="2038"/>
    <n v="456"/>
    <n v="1007"/>
    <n v="202"/>
    <n v="0"/>
    <n v="0"/>
    <n v="41135"/>
    <n v="204"/>
    <s v=""/>
    <n v="458865"/>
    <n v="0"/>
    <n v="0"/>
  </r>
  <r>
    <s v="WA"/>
    <x v="27"/>
    <d v="2021-03-26T00:00:00"/>
    <s v="Vaccin"/>
    <n v="10"/>
    <n v="500000"/>
    <s v="B2021093227"/>
    <d v="2023-09-21T00:00:00"/>
    <n v="500000"/>
    <n v="0"/>
    <d v="2023-03-21T00:00:00"/>
    <x v="2"/>
    <s v="Bilateral"/>
    <d v="2022-04-19T00:00:00"/>
    <n v="0"/>
    <n v="0"/>
    <m/>
    <n v="1177569"/>
    <n v="1177569"/>
    <n v="3559557"/>
    <d v="2022-04-19T00:00:00"/>
    <d v="2020-12-21T00:00:00"/>
    <d v="2020-12-21T00:00:00"/>
    <d v="2022-07-21T00:00:00"/>
    <n v="578"/>
    <n v="94"/>
    <n v="2038"/>
    <n v="337"/>
    <n v="0"/>
    <n v="185"/>
    <n v="0"/>
    <n v="0"/>
    <n v="500000"/>
    <n v="2703"/>
    <n v="1"/>
    <n v="0"/>
    <n v="0"/>
    <n v="0"/>
  </r>
  <r>
    <s v="WA"/>
    <x v="27"/>
    <d v="2021-03-26T00:00:00"/>
    <s v="Vaccin"/>
    <n v="10"/>
    <n v="500000"/>
    <s v="B2021093228"/>
    <d v="2023-09-21T00:00:00"/>
    <n v="500000"/>
    <n v="0"/>
    <d v="2023-03-21T00:00:00"/>
    <x v="2"/>
    <s v="Bilateral"/>
    <d v="2022-04-19T00:00:00"/>
    <n v="0"/>
    <n v="0"/>
    <m/>
    <n v="1177569"/>
    <n v="1177569"/>
    <n v="3559557"/>
    <d v="2022-04-19T00:00:00"/>
    <d v="2020-12-21T00:00:00"/>
    <d v="2020-12-21T00:00:00"/>
    <d v="2022-07-21T00:00:00"/>
    <n v="578"/>
    <n v="94"/>
    <n v="2038"/>
    <n v="337"/>
    <n v="0"/>
    <n v="185"/>
    <n v="0"/>
    <n v="0"/>
    <n v="500000"/>
    <n v="2703"/>
    <n v="1"/>
    <n v="0"/>
    <n v="0"/>
    <n v="0"/>
  </r>
  <r>
    <s v="WA"/>
    <x v="27"/>
    <d v="2021-03-26T00:00:00"/>
    <s v="Vaccin"/>
    <n v="10"/>
    <n v="200000"/>
    <s v="B2350"/>
    <d v="2023-08-11T00:00:00"/>
    <n v="546"/>
    <n v="0"/>
    <d v="2023-03-21T00:00:00"/>
    <x v="2"/>
    <s v="Bilateral"/>
    <d v="2021-09-28T00:00:00"/>
    <n v="0"/>
    <n v="0"/>
    <m/>
    <n v="1177569"/>
    <n v="1177569"/>
    <n v="3559557"/>
    <d v="2021-09-28T00:00:00"/>
    <d v="2020-12-21T00:00:00"/>
    <d v="2020-12-21T00:00:00"/>
    <d v="2022-07-21T00:00:00"/>
    <n v="578"/>
    <n v="297"/>
    <n v="2038"/>
    <n v="540"/>
    <n v="370"/>
    <n v="144"/>
    <n v="0"/>
    <n v="0"/>
    <n v="546"/>
    <n v="4"/>
    <s v=""/>
    <n v="199454"/>
    <n v="0"/>
    <n v="0"/>
  </r>
  <r>
    <s v="WA"/>
    <x v="27"/>
    <d v="2021-03-26T00:00:00"/>
    <s v="Vaccin"/>
    <n v="10"/>
    <n v="30000"/>
    <s v="B1327"/>
    <d v="2023-06-15T00:00:00"/>
    <n v="40"/>
    <n v="0"/>
    <d v="2023-03-21T00:00:00"/>
    <x v="2"/>
    <s v="Bilateral"/>
    <d v="2021-09-08T00:00:00"/>
    <n v="0"/>
    <n v="0"/>
    <m/>
    <n v="1177569"/>
    <n v="1177569"/>
    <n v="3559557"/>
    <d v="2021-09-08T00:00:00"/>
    <d v="2020-12-21T00:00:00"/>
    <d v="2020-12-21T00:00:00"/>
    <d v="2022-07-21T00:00:00"/>
    <n v="578"/>
    <n v="317"/>
    <n v="2038"/>
    <n v="560"/>
    <n v="54"/>
    <n v="87"/>
    <n v="0"/>
    <n v="0"/>
    <n v="40"/>
    <n v="1"/>
    <s v=""/>
    <n v="29960"/>
    <n v="0"/>
    <n v="0"/>
  </r>
  <r>
    <s v="WA"/>
    <x v="27"/>
    <d v="2021-03-26T00:00:00"/>
    <s v="Vaccin"/>
    <n v="10"/>
    <n v="30000"/>
    <s v="B1329"/>
    <d v="2023-06-15T00:00:00"/>
    <n v="0"/>
    <n v="0"/>
    <d v="2023-03-21T00:00:00"/>
    <x v="2"/>
    <s v="Bilateral"/>
    <d v="2021-09-08T00:00:00"/>
    <n v="0"/>
    <n v="0"/>
    <m/>
    <n v="1177569"/>
    <n v="1177569"/>
    <n v="3559557"/>
    <d v="2021-09-08T00:00:00"/>
    <d v="2020-12-21T00:00:00"/>
    <d v="2020-12-21T00:00:00"/>
    <d v="2022-07-21T00:00:00"/>
    <n v="578"/>
    <n v="317"/>
    <n v="2038"/>
    <n v="560"/>
    <n v="54"/>
    <n v="87"/>
    <n v="0"/>
    <n v="0"/>
    <n v="0"/>
    <n v="0"/>
    <s v=""/>
    <n v="30000"/>
    <n v="0"/>
    <n v="0"/>
  </r>
  <r>
    <s v="WA"/>
    <x v="27"/>
    <d v="2021-03-26T00:00:00"/>
    <s v="Vaccin"/>
    <n v="10"/>
    <n v="80000"/>
    <s v="B0965"/>
    <d v="2023-05-20T00:00:00"/>
    <n v="0"/>
    <n v="0"/>
    <d v="2023-03-21T00:00:00"/>
    <x v="2"/>
    <s v="Bilateral"/>
    <d v="2021-07-29T00:00:00"/>
    <n v="0"/>
    <n v="0"/>
    <m/>
    <n v="1177569"/>
    <n v="1177569"/>
    <n v="3559557"/>
    <d v="2021-07-29T00:00:00"/>
    <d v="2020-12-21T00:00:00"/>
    <d v="2020-12-21T00:00:00"/>
    <d v="2022-07-21T00:00:00"/>
    <n v="578"/>
    <n v="358"/>
    <n v="2038"/>
    <n v="601"/>
    <n v="134"/>
    <n v="61"/>
    <n v="0"/>
    <n v="0"/>
    <n v="0"/>
    <n v="0"/>
    <s v=""/>
    <n v="80000"/>
    <n v="0"/>
    <n v="0"/>
  </r>
  <r>
    <s v="WA"/>
    <x v="27"/>
    <d v="2021-03-26T00:00:00"/>
    <s v="Vaccin"/>
    <n v="10"/>
    <n v="3000"/>
    <s v="HV0058"/>
    <d v="2023-05-20T00:00:00"/>
    <n v="0"/>
    <n v="0"/>
    <d v="2023-03-21T00:00:00"/>
    <x v="2"/>
    <s v="Bilateral"/>
    <d v="2021-07-29T00:00:00"/>
    <n v="0"/>
    <n v="0"/>
    <m/>
    <n v="1177569"/>
    <n v="1177569"/>
    <n v="3559557"/>
    <d v="2021-07-29T00:00:00"/>
    <d v="2020-12-21T00:00:00"/>
    <d v="2020-12-21T00:00:00"/>
    <d v="2022-07-21T00:00:00"/>
    <n v="578"/>
    <n v="358"/>
    <n v="2038"/>
    <n v="601"/>
    <n v="5"/>
    <n v="61"/>
    <n v="0"/>
    <n v="0"/>
    <n v="0"/>
    <n v="0"/>
    <s v=""/>
    <n v="3000"/>
    <n v="0"/>
    <n v="0"/>
  </r>
  <r>
    <s v="WA"/>
    <x v="27"/>
    <d v="2021-03-26T00:00:00"/>
    <s v="Vaccin"/>
    <n v="10"/>
    <n v="102000"/>
    <n v="2021040607"/>
    <d v="2023-04-21T00:00:00"/>
    <n v="171"/>
    <n v="0"/>
    <d v="2023-03-21T00:00:00"/>
    <x v="2"/>
    <s v="Bilateral"/>
    <d v="2021-05-29T00:00:00"/>
    <n v="0"/>
    <n v="0"/>
    <m/>
    <n v="1177569"/>
    <n v="1177569"/>
    <n v="3559557"/>
    <d v="2021-05-29T00:00:00"/>
    <d v="2020-12-21T00:00:00"/>
    <d v="2020-12-21T00:00:00"/>
    <d v="2022-07-21T00:00:00"/>
    <n v="578"/>
    <n v="419"/>
    <n v="2038"/>
    <n v="662"/>
    <n v="154"/>
    <n v="32"/>
    <n v="0"/>
    <n v="0"/>
    <n v="171"/>
    <n v="6"/>
    <s v=""/>
    <n v="101829"/>
    <n v="0"/>
    <n v="0"/>
  </r>
  <r>
    <s v="WA"/>
    <x v="27"/>
    <d v="2021-03-26T00:00:00"/>
    <s v="Vaccin"/>
    <n v="10"/>
    <n v="140140"/>
    <n v="2021040559"/>
    <d v="2023-04-17T00:00:00"/>
    <n v="101"/>
    <n v="0"/>
    <d v="2023-03-21T00:00:00"/>
    <x v="2"/>
    <s v="Bilateral"/>
    <d v="2021-05-29T00:00:00"/>
    <n v="0"/>
    <n v="0"/>
    <m/>
    <n v="1177569"/>
    <n v="1177569"/>
    <n v="3559557"/>
    <d v="2021-05-29T00:00:00"/>
    <d v="2020-12-21T00:00:00"/>
    <d v="2020-12-21T00:00:00"/>
    <d v="2022-07-21T00:00:00"/>
    <n v="578"/>
    <n v="419"/>
    <n v="2038"/>
    <n v="662"/>
    <n v="212"/>
    <n v="28"/>
    <n v="0"/>
    <n v="0"/>
    <n v="101"/>
    <n v="4"/>
    <s v=""/>
    <n v="140039"/>
    <n v="0"/>
    <n v="0"/>
  </r>
  <r>
    <s v="WA"/>
    <x v="27"/>
    <d v="2021-03-26T00:00:00"/>
    <s v="Vaccin"/>
    <n v="10"/>
    <n v="37000"/>
    <n v="2021040505"/>
    <d v="2023-04-11T00:00:00"/>
    <n v="0"/>
    <n v="0"/>
    <d v="2023-03-21T00:00:00"/>
    <x v="2"/>
    <s v="Bilateral"/>
    <d v="2021-05-29T00:00:00"/>
    <n v="0"/>
    <n v="0"/>
    <m/>
    <n v="1177569"/>
    <n v="1177569"/>
    <n v="3559557"/>
    <d v="2021-05-29T00:00:00"/>
    <d v="2020-12-21T00:00:00"/>
    <d v="2020-12-21T00:00:00"/>
    <d v="2022-07-21T00:00:00"/>
    <n v="578"/>
    <n v="419"/>
    <n v="2038"/>
    <n v="662"/>
    <n v="56"/>
    <n v="22"/>
    <n v="0"/>
    <n v="0"/>
    <n v="0"/>
    <n v="0"/>
    <s v=""/>
    <n v="37000"/>
    <n v="0"/>
    <n v="0"/>
  </r>
  <r>
    <s v="WA"/>
    <x v="27"/>
    <d v="2021-03-26T00:00:00"/>
    <s v="Vaccin"/>
    <n v="10"/>
    <n v="50000"/>
    <n v="2021010070"/>
    <d v="2023-01-27T00:00:00"/>
    <n v="0"/>
    <n v="0"/>
    <d v="2023-03-21T00:00:00"/>
    <x v="2"/>
    <s v="Bilateral"/>
    <d v="2021-03-24T00:00:00"/>
    <n v="0"/>
    <n v="0"/>
    <m/>
    <n v="1177569"/>
    <n v="1177569"/>
    <n v="3559557"/>
    <d v="2021-03-24T00:00:00"/>
    <d v="2020-12-21T00:00:00"/>
    <d v="2020-12-21T00:00:00"/>
    <d v="2022-07-21T00:00:00"/>
    <n v="578"/>
    <n v="485"/>
    <n v="2038"/>
    <n v="728"/>
    <n v="69"/>
    <s v=""/>
    <n v="0"/>
    <n v="0"/>
    <n v="0"/>
    <s v=""/>
    <s v=""/>
    <n v="50000"/>
    <n v="50000"/>
    <n v="0"/>
  </r>
  <r>
    <s v="WA"/>
    <x v="27"/>
    <d v="2021-03-26T00:00:00"/>
    <s v="Vaccin"/>
    <n v="10"/>
    <n v="10000"/>
    <n v="2021010030"/>
    <d v="2023-01-17T00:00:00"/>
    <n v="0"/>
    <n v="0"/>
    <d v="2023-03-21T00:00:00"/>
    <x v="2"/>
    <s v="Bilateral"/>
    <d v="2021-04-25T00:00:00"/>
    <n v="0"/>
    <n v="35"/>
    <s v="Incineration"/>
    <n v="1177569"/>
    <n v="1177569"/>
    <n v="3559557"/>
    <d v="2021-04-25T00:00:00"/>
    <d v="2020-12-21T00:00:00"/>
    <d v="2020-12-21T00:00:00"/>
    <d v="2022-07-21T00:00:00"/>
    <n v="578"/>
    <n v="453"/>
    <n v="2038"/>
    <n v="696"/>
    <n v="15"/>
    <s v=""/>
    <n v="0"/>
    <n v="0"/>
    <n v="0"/>
    <s v=""/>
    <s v=""/>
    <n v="9965"/>
    <n v="9965"/>
    <n v="0"/>
  </r>
  <r>
    <s v="WA"/>
    <x v="27"/>
    <d v="2021-03-26T00:00:00"/>
    <s v="Vaccin"/>
    <n v="10"/>
    <n v="10000"/>
    <n v="202012330"/>
    <d v="2022-12-25T00:00:00"/>
    <n v="0"/>
    <n v="0"/>
    <d v="2023-03-21T00:00:00"/>
    <x v="2"/>
    <s v="Bilateral"/>
    <d v="2021-02-27T00:00:00"/>
    <n v="0"/>
    <n v="0"/>
    <m/>
    <n v="1177569"/>
    <n v="1177569"/>
    <n v="3559557"/>
    <d v="2021-02-27T00:00:00"/>
    <d v="2020-12-21T00:00:00"/>
    <d v="2020-12-21T00:00:00"/>
    <d v="2022-07-21T00:00:00"/>
    <n v="578"/>
    <n v="510"/>
    <n v="2038"/>
    <n v="753"/>
    <n v="14"/>
    <s v=""/>
    <n v="0"/>
    <n v="0"/>
    <n v="0"/>
    <s v=""/>
    <s v=""/>
    <n v="10000"/>
    <n v="10000"/>
    <n v="0"/>
  </r>
  <r>
    <s v="WA"/>
    <x v="27"/>
    <d v="2021-03-26T00:00:00"/>
    <s v="Vaccin"/>
    <n v="10"/>
    <n v="5000"/>
    <n v="202007030"/>
    <d v="2022-10-07T00:00:00"/>
    <n v="0"/>
    <n v="0"/>
    <d v="2023-03-21T00:00:00"/>
    <x v="2"/>
    <s v="Bilateral"/>
    <d v="2020-12-21T00:00:00"/>
    <n v="0"/>
    <n v="0"/>
    <m/>
    <n v="1177569"/>
    <n v="1177569"/>
    <n v="3559557"/>
    <d v="2020-12-21T00:00:00"/>
    <d v="2020-12-21T00:00:00"/>
    <d v="2020-12-21T00:00:00"/>
    <d v="2022-07-21T00:00:00"/>
    <n v="578"/>
    <n v="578"/>
    <n v="2038"/>
    <n v="821"/>
    <n v="7"/>
    <s v=""/>
    <n v="0"/>
    <n v="0"/>
    <n v="0"/>
    <s v=""/>
    <s v=""/>
    <n v="5000"/>
    <n v="5000"/>
    <n v="0"/>
  </r>
  <r>
    <s v="WA"/>
    <x v="27"/>
    <d v="2021-03-26T00:00:00"/>
    <s v="Vaccin"/>
    <n v="10"/>
    <n v="80000"/>
    <s v="HV0045"/>
    <d v="2022-04-30T00:00:00"/>
    <n v="0"/>
    <n v="0"/>
    <d v="2023-03-21T00:00:00"/>
    <x v="2"/>
    <s v="Bilateral"/>
    <d v="2021-09-08T00:00:00"/>
    <n v="0"/>
    <n v="0"/>
    <m/>
    <n v="1177569"/>
    <n v="1177569"/>
    <n v="3559557"/>
    <d v="2021-09-08T00:00:00"/>
    <d v="2020-12-21T00:00:00"/>
    <d v="2020-12-21T00:00:00"/>
    <d v="2022-07-21T00:00:00"/>
    <n v="578"/>
    <n v="317"/>
    <n v="2038"/>
    <n v="560"/>
    <n v="143"/>
    <s v=""/>
    <n v="0"/>
    <n v="0"/>
    <n v="0"/>
    <s v=""/>
    <s v=""/>
    <n v="80000"/>
    <n v="0"/>
    <n v="0"/>
  </r>
  <r>
    <s v="ES"/>
    <x v="28"/>
    <d v="2021-01-26T00:00:00"/>
    <s v="Vaccin"/>
    <n v="10"/>
    <n v="38400"/>
    <s v="ABX3118"/>
    <d v="2021-08-31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82"/>
    <s v=""/>
    <n v="0"/>
    <n v="0"/>
    <n v="0"/>
    <s v=""/>
    <s v=""/>
    <n v="38400"/>
    <n v="38400"/>
    <n v="0"/>
  </r>
  <r>
    <s v="ES"/>
    <x v="28"/>
    <d v="2021-01-26T00:00:00"/>
    <s v="Vaccin"/>
    <n v="10"/>
    <n v="30000"/>
    <s v="4120Z027"/>
    <d v="2021-06-23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64"/>
    <s v=""/>
    <n v="0"/>
    <n v="0"/>
    <n v="0"/>
    <s v=""/>
    <s v=""/>
    <n v="30000"/>
    <n v="30000"/>
    <n v="0"/>
  </r>
  <r>
    <s v="ES"/>
    <x v="28"/>
    <d v="2021-01-26T00:00:00"/>
    <s v="Vaccin"/>
    <n v="10"/>
    <n v="100000"/>
    <s v="4120Z025"/>
    <d v="2021-06-04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212"/>
    <s v=""/>
    <n v="0"/>
    <n v="0"/>
    <n v="0"/>
    <s v=""/>
    <s v=""/>
    <n v="100000"/>
    <n v="100000"/>
    <n v="0"/>
  </r>
  <r>
    <s v="ES"/>
    <x v="28"/>
    <d v="2021-01-26T00:00:00"/>
    <s v="Vaccin"/>
    <n v="10"/>
    <n v="24000"/>
    <s v="CTMAV522"/>
    <d v="2021-05-31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51"/>
    <s v=""/>
    <n v="0"/>
    <n v="0"/>
    <n v="0"/>
    <s v=""/>
    <s v=""/>
    <n v="24000"/>
    <n v="24000"/>
    <n v="0"/>
  </r>
  <r>
    <s v="ES"/>
    <x v="28"/>
    <d v="2021-01-26T00:00:00"/>
    <s v="Vaccin"/>
    <n v="10"/>
    <n v="30000"/>
    <s v="4120Z023"/>
    <d v="2021-05-29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64"/>
    <s v=""/>
    <n v="0"/>
    <n v="0"/>
    <n v="0"/>
    <s v=""/>
    <s v=""/>
    <n v="30000"/>
    <n v="30000"/>
    <n v="0"/>
  </r>
  <r>
    <s v="ES"/>
    <x v="28"/>
    <d v="2021-01-26T00:00:00"/>
    <s v="Vaccin"/>
    <n v="10"/>
    <n v="40000"/>
    <s v="4120Z019"/>
    <d v="2021-05-17T00:00:00"/>
    <n v="0"/>
    <n v="0"/>
    <d v="2022-05-13T00:00:00"/>
    <x v="0"/>
    <s v="Bilateral"/>
    <m/>
    <n v="0"/>
    <n v="0"/>
    <m/>
    <n v="100800"/>
    <n v="2275449"/>
    <n v="2345707"/>
    <d v="2021-01-26T00:00:00"/>
    <d v="2021-01-26T00:00:00"/>
    <d v="2021-01-26T00:00:00"/>
    <d v="2022-06-15T00:00:00"/>
    <n v="506"/>
    <n v="506"/>
    <n v="200"/>
    <n v="473"/>
    <n v="85"/>
    <s v=""/>
    <n v="0"/>
    <n v="0"/>
    <n v="0"/>
    <s v=""/>
    <s v=""/>
    <n v="40000"/>
    <n v="40000"/>
    <n v="0"/>
  </r>
  <r>
    <s v="ES"/>
    <x v="28"/>
    <d v="2021-01-26T00:00:00"/>
    <s v="Vaccin"/>
    <n v="1"/>
    <n v="180000"/>
    <s v="XE498"/>
    <d v="2023-07-31T00:00:00"/>
    <n v="305"/>
    <n v="0"/>
    <d v="2022-05-13T00:00:00"/>
    <x v="1"/>
    <s v="Bilateral"/>
    <m/>
    <n v="0"/>
    <n v="0"/>
    <m/>
    <n v="374427"/>
    <n v="2275449"/>
    <n v="2345707"/>
    <d v="2021-01-26T00:00:00"/>
    <d v="2021-01-26T00:00:00"/>
    <d v="2021-01-26T00:00:00"/>
    <d v="2022-06-15T00:00:00"/>
    <n v="506"/>
    <n v="506"/>
    <n v="740"/>
    <n v="473"/>
    <n v="380"/>
    <n v="445"/>
    <n v="0"/>
    <n v="0"/>
    <n v="305"/>
    <n v="1"/>
    <s v=""/>
    <n v="179695"/>
    <n v="179695"/>
    <n v="0"/>
  </r>
  <r>
    <s v="ES"/>
    <x v="28"/>
    <d v="2021-01-26T00:00:00"/>
    <s v="Vaccin"/>
    <n v="1"/>
    <n v="50400"/>
    <s v="XE444"/>
    <d v="2023-06-30T00:00:00"/>
    <n v="0"/>
    <n v="0"/>
    <d v="2022-05-13T00:00:00"/>
    <x v="1"/>
    <s v="Bilateral"/>
    <m/>
    <n v="0"/>
    <n v="0"/>
    <m/>
    <n v="374427"/>
    <n v="2275449"/>
    <n v="2345707"/>
    <d v="2021-01-26T00:00:00"/>
    <d v="2021-01-26T00:00:00"/>
    <d v="2021-01-26T00:00:00"/>
    <d v="2022-06-15T00:00:00"/>
    <n v="506"/>
    <n v="506"/>
    <n v="740"/>
    <n v="473"/>
    <n v="107"/>
    <n v="414"/>
    <n v="0"/>
    <n v="0"/>
    <n v="0"/>
    <n v="0"/>
    <s v=""/>
    <n v="50400"/>
    <n v="50400"/>
    <n v="0"/>
  </r>
  <r>
    <s v="ES"/>
    <x v="28"/>
    <d v="2021-01-26T00:00:00"/>
    <s v="Vaccin"/>
    <n v="1"/>
    <n v="108000"/>
    <s v="XE427"/>
    <d v="2023-05-31T00:00:00"/>
    <n v="0"/>
    <n v="0"/>
    <d v="2022-05-13T00:00:00"/>
    <x v="1"/>
    <s v="Bilateral"/>
    <m/>
    <n v="0"/>
    <n v="0"/>
    <m/>
    <n v="374427"/>
    <n v="2275449"/>
    <n v="2345707"/>
    <d v="2021-01-26T00:00:00"/>
    <d v="2021-01-26T00:00:00"/>
    <d v="2021-01-26T00:00:00"/>
    <d v="2022-06-15T00:00:00"/>
    <n v="506"/>
    <n v="506"/>
    <n v="740"/>
    <n v="473"/>
    <n v="229"/>
    <n v="384"/>
    <n v="0"/>
    <n v="0"/>
    <n v="0"/>
    <n v="0"/>
    <s v=""/>
    <n v="108000"/>
    <n v="108000"/>
    <n v="0"/>
  </r>
  <r>
    <s v="ES"/>
    <x v="28"/>
    <d v="2021-01-26T00:00:00"/>
    <s v="Vaccin"/>
    <n v="1"/>
    <n v="1170"/>
    <s v="21c17-02"/>
    <d v="2021-10-31T00:00:00"/>
    <n v="0"/>
    <n v="0"/>
    <d v="2022-05-13T00:00:00"/>
    <x v="1"/>
    <s v="Bilateral"/>
    <m/>
    <n v="0"/>
    <n v="0"/>
    <m/>
    <n v="374427"/>
    <n v="2275449"/>
    <n v="2345707"/>
    <d v="2021-01-26T00:00:00"/>
    <d v="2021-01-26T00:00:00"/>
    <d v="2021-01-26T00:00:00"/>
    <d v="2022-06-15T00:00:00"/>
    <n v="506"/>
    <n v="506"/>
    <n v="740"/>
    <n v="473"/>
    <n v="3"/>
    <s v=""/>
    <n v="0"/>
    <n v="0"/>
    <n v="0"/>
    <s v=""/>
    <s v=""/>
    <n v="1170"/>
    <n v="1170"/>
    <n v="0"/>
  </r>
  <r>
    <s v="ES"/>
    <x v="28"/>
    <d v="2021-01-26T00:00:00"/>
    <s v="Vaccin"/>
    <n v="10"/>
    <n v="100000"/>
    <n v="216055"/>
    <d v="2022-06-13T00:00:00"/>
    <n v="0"/>
    <n v="97900"/>
    <d v="2022-05-13T00:00:00"/>
    <x v="5"/>
    <s v="Bilateral"/>
    <m/>
    <n v="0"/>
    <n v="0"/>
    <m/>
    <n v="132572"/>
    <n v="2275449"/>
    <n v="2345707"/>
    <d v="2021-01-26T00:00:00"/>
    <d v="2021-01-26T00:00:00"/>
    <d v="2021-01-26T00:00:00"/>
    <d v="2022-06-15T00:00:00"/>
    <n v="506"/>
    <n v="506"/>
    <n v="262"/>
    <n v="473"/>
    <n v="5"/>
    <n v="32"/>
    <n v="0"/>
    <n v="0"/>
    <n v="0"/>
    <n v="0"/>
    <s v=""/>
    <n v="2100"/>
    <n v="2100"/>
    <n v="0"/>
  </r>
  <r>
    <s v="ES"/>
    <x v="28"/>
    <d v="2021-01-26T00:00:00"/>
    <s v="Vaccin"/>
    <n v="6"/>
    <n v="203580"/>
    <s v="35020BD"/>
    <d v="2022-07-31T00:00:00"/>
    <n v="203580"/>
    <n v="0"/>
    <d v="2022-05-13T00:00:00"/>
    <x v="6"/>
    <s v="Bilateral"/>
    <m/>
    <n v="0"/>
    <n v="0"/>
    <m/>
    <n v="502387"/>
    <n v="2275449"/>
    <n v="2345707"/>
    <d v="2021-01-26T00:00:00"/>
    <d v="2021-01-26T00:00:00"/>
    <d v="2021-01-26T00:00:00"/>
    <d v="2022-06-15T00:00:00"/>
    <n v="506"/>
    <n v="506"/>
    <n v="993"/>
    <n v="473"/>
    <n v="0"/>
    <n v="80"/>
    <n v="0"/>
    <n v="0"/>
    <n v="203580"/>
    <n v="2545"/>
    <n v="1"/>
    <n v="0"/>
    <n v="0"/>
    <n v="0"/>
  </r>
  <r>
    <s v="ES"/>
    <x v="28"/>
    <d v="2021-01-26T00:00:00"/>
    <s v="Vaccin"/>
    <n v="6"/>
    <n v="400140"/>
    <s v="FM9281"/>
    <d v="2022-07-31T00:00:00"/>
    <n v="115992"/>
    <n v="0"/>
    <d v="2022-05-13T00:00:00"/>
    <x v="6"/>
    <s v="Bilateral"/>
    <m/>
    <n v="0"/>
    <n v="0"/>
    <m/>
    <n v="502387"/>
    <n v="2275449"/>
    <n v="2345707"/>
    <d v="2021-01-26T00:00:00"/>
    <d v="2021-01-26T00:00:00"/>
    <d v="2021-01-26T00:00:00"/>
    <d v="2022-06-15T00:00:00"/>
    <n v="506"/>
    <n v="506"/>
    <n v="993"/>
    <n v="473"/>
    <n v="601"/>
    <n v="80"/>
    <n v="0"/>
    <n v="0"/>
    <n v="115992"/>
    <n v="1450"/>
    <n v="0.58551724137931038"/>
    <n v="284148"/>
    <n v="0"/>
    <n v="0"/>
  </r>
  <r>
    <s v="ES"/>
    <x v="28"/>
    <d v="2021-01-26T00:00:00"/>
    <s v="Vaccin"/>
    <n v="6"/>
    <n v="107640"/>
    <s v="FJ8756"/>
    <d v="2022-02-28T00:00:00"/>
    <n v="0"/>
    <n v="0"/>
    <d v="2022-05-13T00:00:00"/>
    <x v="6"/>
    <s v="Bilateral"/>
    <m/>
    <n v="0"/>
    <n v="0"/>
    <m/>
    <n v="502387"/>
    <n v="2275449"/>
    <n v="2345707"/>
    <d v="2021-01-26T00:00:00"/>
    <d v="2021-01-26T00:00:00"/>
    <d v="2021-01-26T00:00:00"/>
    <d v="2022-06-15T00:00:00"/>
    <n v="506"/>
    <n v="506"/>
    <n v="993"/>
    <n v="473"/>
    <n v="228"/>
    <s v=""/>
    <n v="0"/>
    <n v="0"/>
    <n v="0"/>
    <s v=""/>
    <s v=""/>
    <n v="107640"/>
    <n v="107640"/>
    <n v="0"/>
  </r>
  <r>
    <s v="ES"/>
    <x v="28"/>
    <d v="2021-01-26T00:00:00"/>
    <s v="Vaccin"/>
    <n v="6"/>
    <n v="76050"/>
    <s v="310758D"/>
    <d v="2022-01-31T00:00:00"/>
    <n v="0"/>
    <n v="0"/>
    <d v="2022-05-13T00:00:00"/>
    <x v="6"/>
    <s v="Bilateral"/>
    <m/>
    <n v="0"/>
    <n v="0"/>
    <m/>
    <n v="502387"/>
    <n v="2275449"/>
    <n v="2345707"/>
    <d v="2021-01-26T00:00:00"/>
    <d v="2021-01-26T00:00:00"/>
    <d v="2021-01-26T00:00:00"/>
    <d v="2022-06-15T00:00:00"/>
    <n v="506"/>
    <n v="506"/>
    <n v="993"/>
    <n v="473"/>
    <n v="161"/>
    <s v=""/>
    <n v="0"/>
    <n v="0"/>
    <n v="0"/>
    <s v=""/>
    <s v=""/>
    <n v="76050"/>
    <n v="76050"/>
    <n v="0"/>
  </r>
  <r>
    <s v="ES"/>
    <x v="28"/>
    <d v="2021-01-26T00:00:00"/>
    <s v="Vaccin"/>
    <n v="10"/>
    <n v="500000"/>
    <s v="202106B1188"/>
    <d v="2023-06-02T00:00:00"/>
    <n v="8504"/>
    <n v="0"/>
    <d v="2022-05-13T00:00:00"/>
    <x v="2"/>
    <s v="Bilateral"/>
    <m/>
    <n v="0"/>
    <n v="0"/>
    <m/>
    <n v="966082"/>
    <n v="2275449"/>
    <n v="2345707"/>
    <d v="2021-01-26T00:00:00"/>
    <d v="2021-01-26T00:00:00"/>
    <d v="2021-01-26T00:00:00"/>
    <d v="2022-06-15T00:00:00"/>
    <n v="506"/>
    <n v="506"/>
    <n v="1910"/>
    <n v="473"/>
    <n v="1040"/>
    <n v="386"/>
    <n v="0"/>
    <n v="0"/>
    <n v="8504"/>
    <n v="23"/>
    <s v=""/>
    <n v="491496"/>
    <n v="491496"/>
    <n v="0"/>
  </r>
  <r>
    <s v="ES"/>
    <x v="28"/>
    <d v="2021-01-26T00:00:00"/>
    <s v="Vaccin"/>
    <n v="10"/>
    <n v="500000"/>
    <n v="2021040520"/>
    <d v="2023-05-22T00:00:00"/>
    <n v="0"/>
    <n v="0"/>
    <d v="2022-05-13T00:00:00"/>
    <x v="2"/>
    <s v="Bilateral"/>
    <m/>
    <n v="0"/>
    <n v="0"/>
    <m/>
    <n v="966082"/>
    <n v="2275449"/>
    <n v="2345707"/>
    <d v="2021-01-26T00:00:00"/>
    <d v="2021-01-26T00:00:00"/>
    <d v="2021-01-26T00:00:00"/>
    <d v="2022-06-15T00:00:00"/>
    <n v="506"/>
    <n v="506"/>
    <n v="1910"/>
    <n v="473"/>
    <n v="1058"/>
    <n v="375"/>
    <n v="0"/>
    <n v="0"/>
    <n v="0"/>
    <n v="0"/>
    <s v=""/>
    <n v="500000"/>
    <n v="500000"/>
    <n v="0"/>
  </r>
  <r>
    <s v="ES"/>
    <x v="28"/>
    <d v="2021-01-26T00:00:00"/>
    <s v="Vaccin"/>
    <n v="10"/>
    <n v="100000"/>
    <n v="2021030300"/>
    <d v="2023-03-11T00:00:00"/>
    <n v="0"/>
    <n v="0"/>
    <d v="2022-05-13T00:00:00"/>
    <x v="2"/>
    <s v="Bilateral"/>
    <m/>
    <n v="0"/>
    <n v="0"/>
    <m/>
    <n v="966082"/>
    <n v="2275449"/>
    <n v="2345707"/>
    <d v="2021-01-26T00:00:00"/>
    <d v="2021-01-26T00:00:00"/>
    <d v="2021-01-26T00:00:00"/>
    <d v="2022-06-15T00:00:00"/>
    <n v="506"/>
    <n v="506"/>
    <n v="1910"/>
    <n v="473"/>
    <n v="212"/>
    <n v="303"/>
    <n v="0"/>
    <n v="0"/>
    <n v="0"/>
    <n v="0"/>
    <s v=""/>
    <n v="100000"/>
    <n v="100000"/>
    <n v="0"/>
  </r>
  <r>
    <s v="ES"/>
    <x v="28"/>
    <d v="2021-01-26T00:00:00"/>
    <s v="Vaccin"/>
    <n v="10"/>
    <n v="5000"/>
    <n v="2021010053"/>
    <d v="2023-01-24T00:00:00"/>
    <n v="0"/>
    <n v="0"/>
    <d v="2022-05-13T00:00:00"/>
    <x v="2"/>
    <s v="Bilateral"/>
    <m/>
    <n v="0"/>
    <n v="0"/>
    <m/>
    <n v="966082"/>
    <n v="2275449"/>
    <n v="2345707"/>
    <d v="2021-01-26T00:00:00"/>
    <d v="2021-01-26T00:00:00"/>
    <d v="2021-01-26T00:00:00"/>
    <d v="2022-06-15T00:00:00"/>
    <n v="506"/>
    <n v="506"/>
    <n v="1910"/>
    <n v="473"/>
    <n v="11"/>
    <n v="257"/>
    <n v="0"/>
    <n v="0"/>
    <n v="0"/>
    <n v="0"/>
    <s v=""/>
    <n v="5000"/>
    <n v="5000"/>
    <n v="0"/>
  </r>
  <r>
    <s v="ES"/>
    <x v="28"/>
    <d v="2021-01-26T00:00:00"/>
    <s v="Vaccin"/>
    <n v="10"/>
    <n v="30000"/>
    <s v="II-610821"/>
    <d v="2022-02-01T00:00:00"/>
    <n v="0"/>
    <n v="3998"/>
    <d v="2022-05-13T00:00:00"/>
    <x v="4"/>
    <s v="Bilateral"/>
    <m/>
    <n v="0"/>
    <n v="0"/>
    <m/>
    <n v="0"/>
    <n v="2275449"/>
    <n v="2345707"/>
    <d v="2021-01-26T00:00:00"/>
    <d v="2021-01-26T00:00:00"/>
    <d v="2021-01-26T00:00:00"/>
    <d v="2022-06-15T00:00:00"/>
    <n v="506"/>
    <n v="506"/>
    <n v="0"/>
    <n v="473"/>
    <n v="55"/>
    <s v=""/>
    <n v="0"/>
    <n v="0"/>
    <n v="0"/>
    <s v=""/>
    <s v=""/>
    <n v="26002"/>
    <n v="26002"/>
    <n v="0"/>
  </r>
  <r>
    <s v="ES"/>
    <x v="28"/>
    <d v="2021-01-26T00:00:00"/>
    <s v="Vaccin"/>
    <n v="10"/>
    <n v="60000"/>
    <s v="I-960521"/>
    <d v="2021-11-30T00:00:00"/>
    <n v="0"/>
    <n v="0"/>
    <d v="2022-05-13T00:00:00"/>
    <x v="4"/>
    <s v="Bilateral"/>
    <m/>
    <n v="0"/>
    <n v="0"/>
    <m/>
    <n v="0"/>
    <n v="2275449"/>
    <n v="2345707"/>
    <d v="2021-01-26T00:00:00"/>
    <d v="2021-01-26T00:00:00"/>
    <d v="2021-01-26T00:00:00"/>
    <d v="2022-06-15T00:00:00"/>
    <n v="506"/>
    <n v="506"/>
    <n v="0"/>
    <n v="473"/>
    <n v="127"/>
    <s v=""/>
    <n v="0"/>
    <n v="0"/>
    <n v="0"/>
    <s v=""/>
    <s v=""/>
    <n v="60000"/>
    <n v="60000"/>
    <n v="0"/>
  </r>
  <r>
    <s v="ES"/>
    <x v="29"/>
    <d v="2021-03-08T00:00:00"/>
    <s v="Vaccin"/>
    <n v="10"/>
    <n v="1661015"/>
    <s v="AZD1222"/>
    <d v="2022-03-31T00:00:00"/>
    <n v="0"/>
    <n v="526080"/>
    <d v="2023-04-04T00:00:00"/>
    <x v="0"/>
    <s v="COVAX"/>
    <d v="2022-01-07T00:00:00"/>
    <n v="0"/>
    <n v="0"/>
    <m/>
    <n v="6051330"/>
    <n v="30487208"/>
    <n v="40030784"/>
    <d v="2022-01-07T00:00:00"/>
    <d v="2021-02-03T00:00:00"/>
    <d v="2021-01-03T00:00:00"/>
    <d v="2023-04-29T00:00:00"/>
    <n v="816"/>
    <n v="478"/>
    <n v="7416"/>
    <n v="453"/>
    <n v="2506"/>
    <s v=""/>
    <n v="0"/>
    <n v="0"/>
    <n v="0"/>
    <s v=""/>
    <s v=""/>
    <n v="1134935"/>
    <n v="0"/>
    <n v="0"/>
  </r>
  <r>
    <s v="ES"/>
    <x v="29"/>
    <d v="2021-03-08T00:00:00"/>
    <s v="Vaccin"/>
    <n v="10"/>
    <n v="276000"/>
    <n v="210361"/>
    <d v="2021-12-31T00:00:00"/>
    <n v="0"/>
    <n v="0"/>
    <d v="2023-04-04T00:00:00"/>
    <x v="0"/>
    <s v="COVAX"/>
    <d v="2021-10-29T00:00:00"/>
    <n v="0"/>
    <n v="0"/>
    <m/>
    <n v="6051330"/>
    <n v="30487208"/>
    <n v="40030784"/>
    <d v="2021-10-29T00:00:00"/>
    <d v="2021-02-03T00:00:00"/>
    <d v="2021-01-03T00:00:00"/>
    <d v="2023-04-29T00:00:00"/>
    <n v="816"/>
    <n v="548"/>
    <n v="7416"/>
    <n v="523"/>
    <n v="528"/>
    <s v=""/>
    <n v="0"/>
    <n v="0"/>
    <n v="0"/>
    <s v=""/>
    <s v=""/>
    <n v="276000"/>
    <n v="0"/>
    <n v="0"/>
  </r>
  <r>
    <s v="ES"/>
    <x v="29"/>
    <d v="2021-03-08T00:00:00"/>
    <s v="Vaccin"/>
    <n v="10"/>
    <n v="207300"/>
    <s v="Unknown"/>
    <d v="2021-12-31T00:00:00"/>
    <n v="0"/>
    <n v="0"/>
    <d v="2023-04-04T00:00:00"/>
    <x v="0"/>
    <s v="COVAX"/>
    <d v="2021-11-22T00:00:00"/>
    <n v="0"/>
    <n v="0"/>
    <m/>
    <n v="6051330"/>
    <n v="30487208"/>
    <n v="40030784"/>
    <d v="2021-11-22T00:00:00"/>
    <d v="2021-02-03T00:00:00"/>
    <d v="2021-01-03T00:00:00"/>
    <d v="2023-04-29T00:00:00"/>
    <n v="816"/>
    <n v="524"/>
    <n v="7416"/>
    <n v="499"/>
    <n v="416"/>
    <s v=""/>
    <n v="0"/>
    <n v="0"/>
    <n v="0"/>
    <s v=""/>
    <s v=""/>
    <n v="207300"/>
    <n v="0"/>
    <n v="0"/>
  </r>
  <r>
    <s v="ES"/>
    <x v="29"/>
    <d v="2021-03-08T00:00:00"/>
    <s v="Vaccin"/>
    <n v="10"/>
    <n v="179800"/>
    <s v="AB0024"/>
    <d v="2021-11-30T00:00:00"/>
    <n v="0"/>
    <n v="0"/>
    <d v="2023-04-04T00:00:00"/>
    <x v="0"/>
    <s v="COVAX"/>
    <d v="2021-10-06T00:00:00"/>
    <n v="0"/>
    <n v="0"/>
    <m/>
    <n v="6051330"/>
    <n v="30487208"/>
    <n v="40030784"/>
    <d v="2021-10-06T00:00:00"/>
    <d v="2021-02-03T00:00:00"/>
    <d v="2021-01-03T00:00:00"/>
    <d v="2023-04-29T00:00:00"/>
    <n v="816"/>
    <n v="571"/>
    <n v="7416"/>
    <n v="546"/>
    <n v="330"/>
    <s v=""/>
    <n v="0"/>
    <n v="0"/>
    <n v="0"/>
    <s v=""/>
    <s v=""/>
    <n v="179800"/>
    <n v="0"/>
    <n v="0"/>
  </r>
  <r>
    <s v="ES"/>
    <x v="29"/>
    <d v="2021-03-08T00:00:00"/>
    <s v="Vaccin"/>
    <n v="10"/>
    <n v="108000"/>
    <n v="210105"/>
    <d v="2021-10-31T00:00:00"/>
    <n v="0"/>
    <n v="0"/>
    <d v="2023-04-04T00:00:00"/>
    <x v="0"/>
    <s v="COVAX"/>
    <d v="2021-05-07T00:00:00"/>
    <n v="0"/>
    <n v="0"/>
    <m/>
    <n v="6051330"/>
    <n v="30487208"/>
    <n v="40030784"/>
    <d v="2021-05-07T00:00:00"/>
    <d v="2021-02-03T00:00:00"/>
    <d v="2021-01-03T00:00:00"/>
    <d v="2023-04-29T00:00:00"/>
    <n v="816"/>
    <n v="723"/>
    <n v="7416"/>
    <n v="698"/>
    <n v="155"/>
    <s v=""/>
    <n v="0"/>
    <n v="0"/>
    <n v="0"/>
    <s v=""/>
    <s v=""/>
    <n v="108000"/>
    <n v="0"/>
    <n v="0"/>
  </r>
  <r>
    <s v="ES"/>
    <x v="29"/>
    <d v="2021-03-08T00:00:00"/>
    <s v="Vaccin"/>
    <n v="10"/>
    <n v="188160"/>
    <s v="PVA46686"/>
    <d v="2021-10-31T00:00:00"/>
    <n v="0"/>
    <n v="0"/>
    <d v="2023-04-04T00:00:00"/>
    <x v="0"/>
    <s v="COVAX"/>
    <d v="2021-09-17T00:00:00"/>
    <n v="0"/>
    <n v="0"/>
    <m/>
    <n v="6051330"/>
    <n v="30487208"/>
    <n v="40030784"/>
    <d v="2021-09-17T00:00:00"/>
    <d v="2021-02-03T00:00:00"/>
    <d v="2021-01-03T00:00:00"/>
    <d v="2023-04-29T00:00:00"/>
    <n v="816"/>
    <n v="590"/>
    <n v="7416"/>
    <n v="565"/>
    <n v="334"/>
    <s v=""/>
    <n v="0"/>
    <n v="0"/>
    <n v="0"/>
    <s v=""/>
    <s v=""/>
    <n v="188160"/>
    <n v="0"/>
    <n v="0"/>
  </r>
  <r>
    <s v="ES"/>
    <x v="29"/>
    <d v="2021-03-08T00:00:00"/>
    <s v="Vaccin"/>
    <n v="10"/>
    <n v="5917400"/>
    <n v="210105"/>
    <d v="2021-06-16T00:00:00"/>
    <n v="0"/>
    <n v="402550"/>
    <d v="2023-04-04T00:00:00"/>
    <x v="0"/>
    <s v="Bilateral"/>
    <d v="2021-02-03T00:00:00"/>
    <n v="0"/>
    <n v="0"/>
    <m/>
    <n v="6051330"/>
    <n v="0"/>
    <n v="40030784"/>
    <d v="2021-02-03T00:00:00"/>
    <d v="2021-02-03T00:00:00"/>
    <d v="2021-01-03T00:00:00"/>
    <d v="2023-04-29T00:00:00"/>
    <n v="816"/>
    <n v="816"/>
    <n v="7416"/>
    <n v="791"/>
    <n v="6972"/>
    <s v=""/>
    <n v="0"/>
    <n v="0"/>
    <n v="0"/>
    <s v=""/>
    <s v=""/>
    <n v="5514850"/>
    <n v="5514850"/>
    <n v="0"/>
  </r>
  <r>
    <s v="ES"/>
    <x v="29"/>
    <d v="2021-03-08T00:00:00"/>
    <s v="Vaccin"/>
    <n v="10"/>
    <n v="6740800"/>
    <s v="Unknown"/>
    <d v="2023-08-17T00:00:00"/>
    <n v="4000784"/>
    <n v="0"/>
    <d v="2023-04-04T00:00:00"/>
    <x v="8"/>
    <s v="COVAX"/>
    <d v="2022-02-11T00:00:00"/>
    <n v="0"/>
    <n v="0"/>
    <m/>
    <n v="0"/>
    <n v="30487208"/>
    <n v="40030784"/>
    <d v="2022-02-11T00:00:00"/>
    <d v="2021-10-20T00:00:00"/>
    <d v="2021-01-03T00:00:00"/>
    <d v="2023-04-29T00:00:00"/>
    <n v="557"/>
    <n v="443"/>
    <n v="0"/>
    <n v="418"/>
    <n v="6556"/>
    <n v="136"/>
    <n v="0"/>
    <n v="0"/>
    <n v="4000784"/>
    <n v="29418"/>
    <n v="1"/>
    <n v="2740016"/>
    <n v="0"/>
    <n v="0"/>
  </r>
  <r>
    <s v="ES"/>
    <x v="29"/>
    <d v="2021-03-08T00:00:00"/>
    <s v="Vaccin"/>
    <n v="10"/>
    <n v="898800"/>
    <n v="2021071625"/>
    <d v="2023-03-07T00:00:00"/>
    <n v="0"/>
    <n v="208121"/>
    <d v="2023-04-04T00:00:00"/>
    <x v="8"/>
    <s v="COVAX"/>
    <d v="2021-10-20T00:00:00"/>
    <n v="0"/>
    <n v="0"/>
    <m/>
    <n v="0"/>
    <n v="30487208"/>
    <n v="40030784"/>
    <d v="2021-10-20T00:00:00"/>
    <d v="2021-10-20T00:00:00"/>
    <d v="2021-01-03T00:00:00"/>
    <d v="2023-04-29T00:00:00"/>
    <n v="557"/>
    <n v="557"/>
    <n v="0"/>
    <n v="532"/>
    <n v="1299"/>
    <s v=""/>
    <n v="0"/>
    <n v="0"/>
    <n v="0"/>
    <s v=""/>
    <s v=""/>
    <n v="690679"/>
    <n v="0"/>
    <n v="0"/>
  </r>
  <r>
    <s v="ES"/>
    <x v="29"/>
    <d v="2021-03-08T00:00:00"/>
    <s v="Vaccin"/>
    <n v="10"/>
    <n v="717600"/>
    <n v="2021082117"/>
    <d v="2023-02-08T00:00:00"/>
    <n v="0"/>
    <n v="0"/>
    <d v="2023-04-04T00:00:00"/>
    <x v="8"/>
    <s v="COVAX"/>
    <d v="2021-10-20T00:00:00"/>
    <n v="0"/>
    <n v="0"/>
    <m/>
    <n v="0"/>
    <n v="30487208"/>
    <n v="40030784"/>
    <d v="2021-10-20T00:00:00"/>
    <d v="2021-10-20T00:00:00"/>
    <d v="2021-01-03T00:00:00"/>
    <d v="2023-04-29T00:00:00"/>
    <n v="557"/>
    <n v="557"/>
    <n v="0"/>
    <n v="532"/>
    <n v="1349"/>
    <s v=""/>
    <n v="0"/>
    <n v="0"/>
    <n v="0"/>
    <s v=""/>
    <s v=""/>
    <n v="717600"/>
    <n v="0"/>
    <n v="0"/>
  </r>
  <r>
    <s v="ES"/>
    <x v="29"/>
    <d v="2021-03-08T00:00:00"/>
    <s v="Vaccin"/>
    <n v="1"/>
    <n v="840000"/>
    <s v="Unknown"/>
    <d v="2023-06-30T00:00:00"/>
    <n v="44155"/>
    <n v="0"/>
    <d v="2023-04-04T00:00:00"/>
    <x v="1"/>
    <s v="COVAX"/>
    <d v="2021-06-12T00:00:00"/>
    <n v="0"/>
    <n v="0"/>
    <m/>
    <n v="18155194"/>
    <n v="30487208"/>
    <n v="40030784"/>
    <d v="2021-06-12T00:00:00"/>
    <d v="2021-02-03T00:00:00"/>
    <d v="2021-01-03T00:00:00"/>
    <d v="2023-04-29T00:00:00"/>
    <n v="816"/>
    <n v="687"/>
    <n v="22250"/>
    <n v="662"/>
    <n v="1203"/>
    <n v="88"/>
    <n v="0"/>
    <n v="0"/>
    <n v="44155"/>
    <n v="502"/>
    <s v=""/>
    <n v="795845"/>
    <n v="0"/>
    <n v="0"/>
  </r>
  <r>
    <s v="ES"/>
    <x v="29"/>
    <d v="2021-03-08T00:00:00"/>
    <s v="Vaccin"/>
    <n v="1"/>
    <n v="2079900"/>
    <s v="Unknown"/>
    <d v="2023-06-30T00:00:00"/>
    <n v="1036615"/>
    <n v="0"/>
    <d v="2023-04-04T00:00:00"/>
    <x v="1"/>
    <s v="COVAX"/>
    <d v="2021-09-12T00:00:00"/>
    <n v="0"/>
    <n v="0"/>
    <m/>
    <n v="18155194"/>
    <n v="30487208"/>
    <n v="40030784"/>
    <d v="2021-09-12T00:00:00"/>
    <d v="2021-02-03T00:00:00"/>
    <d v="2021-01-03T00:00:00"/>
    <d v="2023-04-29T00:00:00"/>
    <n v="816"/>
    <n v="595"/>
    <n v="22250"/>
    <n v="570"/>
    <n v="1831"/>
    <n v="88"/>
    <n v="0"/>
    <n v="0"/>
    <n v="1036615"/>
    <n v="11780"/>
    <n v="0.84456706281833616"/>
    <n v="1043285"/>
    <n v="0"/>
    <n v="0"/>
  </r>
  <r>
    <s v="ES"/>
    <x v="29"/>
    <d v="2021-03-08T00:00:00"/>
    <s v="Vaccin"/>
    <n v="1"/>
    <n v="429600"/>
    <s v="XE442,444 &amp;445"/>
    <d v="2023-06-30T00:00:00"/>
    <n v="429600"/>
    <n v="0"/>
    <d v="2023-04-04T00:00:00"/>
    <x v="1"/>
    <s v="COVAX"/>
    <d v="2021-08-12T00:00:00"/>
    <n v="0"/>
    <n v="0"/>
    <m/>
    <n v="18155194"/>
    <n v="30487208"/>
    <n v="40030784"/>
    <d v="2021-08-12T00:00:00"/>
    <d v="2021-02-03T00:00:00"/>
    <d v="2021-01-03T00:00:00"/>
    <d v="2023-04-29T00:00:00"/>
    <n v="816"/>
    <n v="626"/>
    <n v="22250"/>
    <n v="601"/>
    <n v="0"/>
    <n v="88"/>
    <n v="0"/>
    <n v="0"/>
    <n v="429600"/>
    <n v="4882"/>
    <n v="1"/>
    <n v="0"/>
    <n v="0"/>
    <n v="0"/>
  </r>
  <r>
    <s v="ES"/>
    <x v="29"/>
    <d v="2021-03-08T00:00:00"/>
    <s v="Vaccin"/>
    <n v="1"/>
    <n v="175200"/>
    <s v="XE443"/>
    <d v="2023-06-30T00:00:00"/>
    <n v="175200"/>
    <n v="0"/>
    <d v="2023-04-04T00:00:00"/>
    <x v="1"/>
    <s v="COVAX"/>
    <d v="2021-11-26T00:00:00"/>
    <n v="0"/>
    <n v="0"/>
    <m/>
    <n v="18155194"/>
    <n v="30487208"/>
    <n v="40030784"/>
    <d v="2021-11-26T00:00:00"/>
    <d v="2021-02-03T00:00:00"/>
    <d v="2021-01-03T00:00:00"/>
    <d v="2023-04-29T00:00:00"/>
    <n v="816"/>
    <n v="520"/>
    <n v="22250"/>
    <n v="495"/>
    <n v="0"/>
    <n v="88"/>
    <n v="0"/>
    <n v="0"/>
    <n v="175200"/>
    <n v="1991"/>
    <n v="1"/>
    <n v="0"/>
    <n v="0"/>
    <n v="0"/>
  </r>
  <r>
    <s v="ES"/>
    <x v="29"/>
    <d v="2021-03-08T00:00:00"/>
    <s v="Vaccin"/>
    <n v="1"/>
    <n v="100800"/>
    <s v="XE436"/>
    <d v="2023-05-31T00:00:00"/>
    <n v="100800"/>
    <n v="0"/>
    <d v="2023-04-04T00:00:00"/>
    <x v="1"/>
    <s v="COVAX"/>
    <d v="2021-10-25T00:00:00"/>
    <n v="0"/>
    <n v="0"/>
    <m/>
    <n v="18155194"/>
    <n v="30487208"/>
    <n v="40030784"/>
    <d v="2021-10-25T00:00:00"/>
    <d v="2021-02-03T00:00:00"/>
    <d v="2021-01-03T00:00:00"/>
    <d v="2023-04-29T00:00:00"/>
    <n v="816"/>
    <n v="552"/>
    <n v="22250"/>
    <n v="527"/>
    <n v="0"/>
    <n v="58"/>
    <n v="0"/>
    <n v="0"/>
    <n v="100800"/>
    <n v="1738"/>
    <n v="1"/>
    <n v="0"/>
    <n v="0"/>
    <n v="0"/>
  </r>
  <r>
    <s v="ES"/>
    <x v="29"/>
    <d v="2021-03-08T00:00:00"/>
    <s v="Vaccin"/>
    <n v="1"/>
    <n v="3969800"/>
    <s v="209D21A, 212D21A, 215D21A"/>
    <d v="2022-05-23T00:00:00"/>
    <n v="0"/>
    <n v="50245"/>
    <d v="2023-04-04T00:00:00"/>
    <x v="1"/>
    <s v="COVAX"/>
    <d v="2021-08-12T00:00:00"/>
    <n v="0"/>
    <n v="0"/>
    <m/>
    <n v="18155194"/>
    <n v="30487208"/>
    <n v="40030784"/>
    <d v="2021-08-12T00:00:00"/>
    <d v="2021-02-03T00:00:00"/>
    <d v="2021-01-03T00:00:00"/>
    <d v="2023-04-29T00:00:00"/>
    <n v="816"/>
    <n v="626"/>
    <n v="22250"/>
    <n v="601"/>
    <n v="6522"/>
    <s v=""/>
    <n v="0"/>
    <n v="0"/>
    <n v="0"/>
    <s v=""/>
    <s v=""/>
    <n v="3919555"/>
    <n v="0"/>
    <n v="0"/>
  </r>
  <r>
    <s v="ES"/>
    <x v="29"/>
    <d v="2021-03-08T00:00:00"/>
    <s v="Vaccin"/>
    <n v="1"/>
    <n v="302400"/>
    <n v="1822792"/>
    <d v="2021-12-02T00:00:00"/>
    <n v="0"/>
    <n v="0"/>
    <d v="2023-04-04T00:00:00"/>
    <x v="1"/>
    <s v="COVAX"/>
    <d v="2021-07-26T00:00:00"/>
    <n v="0"/>
    <n v="0"/>
    <m/>
    <n v="18155194"/>
    <n v="30487208"/>
    <n v="40030784"/>
    <d v="2021-07-26T00:00:00"/>
    <d v="2021-02-03T00:00:00"/>
    <d v="2021-01-03T00:00:00"/>
    <d v="2023-04-29T00:00:00"/>
    <n v="816"/>
    <n v="643"/>
    <n v="22250"/>
    <n v="618"/>
    <n v="490"/>
    <s v=""/>
    <n v="0"/>
    <n v="0"/>
    <n v="0"/>
    <s v=""/>
    <s v=""/>
    <n v="302400"/>
    <n v="0"/>
    <n v="0"/>
  </r>
  <r>
    <s v="ES"/>
    <x v="29"/>
    <d v="2021-03-08T00:00:00"/>
    <s v="Vaccin"/>
    <n v="1"/>
    <n v="336000"/>
    <s v="215C21A"/>
    <d v="2021-05-28T00:00:00"/>
    <n v="0"/>
    <n v="0"/>
    <d v="2023-04-04T00:00:00"/>
    <x v="1"/>
    <s v="COVAX"/>
    <d v="2021-09-24T00:00:00"/>
    <n v="0"/>
    <n v="0"/>
    <m/>
    <n v="18155194"/>
    <n v="30487208"/>
    <n v="40030784"/>
    <d v="2021-09-24T00:00:00"/>
    <d v="2021-02-03T00:00:00"/>
    <d v="2021-01-03T00:00:00"/>
    <d v="2023-04-29T00:00:00"/>
    <n v="816"/>
    <n v="583"/>
    <n v="22250"/>
    <n v="558"/>
    <n v="603"/>
    <s v=""/>
    <n v="0"/>
    <n v="0"/>
    <n v="0"/>
    <s v=""/>
    <s v=""/>
    <n v="336000"/>
    <n v="0"/>
    <n v="0"/>
  </r>
  <r>
    <s v="ES"/>
    <x v="29"/>
    <d v="2021-03-08T00:00:00"/>
    <s v="Vaccin"/>
    <n v="10"/>
    <n v="384000"/>
    <s v="4121Z007"/>
    <d v="2021-07-11T00:00:00"/>
    <n v="0"/>
    <n v="0"/>
    <d v="2023-04-04T00:00:00"/>
    <x v="12"/>
    <s v="COVAX"/>
    <d v="2021-08-03T00:00:00"/>
    <n v="0"/>
    <n v="0"/>
    <m/>
    <n v="0"/>
    <n v="30487208"/>
    <n v="40030784"/>
    <d v="2021-08-03T00:00:00"/>
    <d v="2021-06-12T00:00:00"/>
    <d v="2021-01-03T00:00:00"/>
    <d v="2023-04-29T00:00:00"/>
    <n v="687"/>
    <n v="635"/>
    <n v="0"/>
    <n v="610"/>
    <n v="630"/>
    <s v=""/>
    <n v="0"/>
    <n v="0"/>
    <n v="0"/>
    <s v=""/>
    <s v=""/>
    <n v="384000"/>
    <n v="0"/>
    <n v="0"/>
  </r>
  <r>
    <s v="ES"/>
    <x v="30"/>
    <d v="2021-03-19T00:00:00"/>
    <s v="Vaccin"/>
    <n v="10"/>
    <n v="60000"/>
    <s v="PW40346"/>
    <d v="2022-05-31T00:00:00"/>
    <n v="0"/>
    <n v="25280"/>
    <d v="2023-02-23T00:00:00"/>
    <x v="0"/>
    <s v="Bilateral"/>
    <d v="2022-03-12T00:00:00"/>
    <n v="0"/>
    <n v="0"/>
    <m/>
    <n v="210362"/>
    <n v="743548"/>
    <n v="989412"/>
    <d v="2022-03-12T00:00:00"/>
    <d v="2021-04-07T00:00:00"/>
    <d v="2021-03-18T00:00:00"/>
    <d v="2023-04-27T00:00:00"/>
    <n v="751"/>
    <n v="412"/>
    <n v="281"/>
    <n v="349"/>
    <n v="100"/>
    <s v=""/>
    <n v="0"/>
    <n v="0"/>
    <n v="0"/>
    <s v=""/>
    <s v=""/>
    <n v="34720"/>
    <n v="0"/>
    <n v="0"/>
  </r>
  <r>
    <s v="ES"/>
    <x v="30"/>
    <d v="2021-03-19T00:00:00"/>
    <s v="Vaccin"/>
    <n v="10"/>
    <n v="33600"/>
    <n v="210439"/>
    <d v="2022-02-28T00:00:00"/>
    <n v="0"/>
    <n v="200"/>
    <d v="2023-02-23T00:00:00"/>
    <x v="0"/>
    <s v="COVAX"/>
    <d v="2022-01-26T00:00:00"/>
    <n v="0"/>
    <n v="0"/>
    <m/>
    <n v="210362"/>
    <n v="245864"/>
    <n v="989412"/>
    <d v="2022-01-26T00:00:00"/>
    <d v="2021-04-07T00:00:00"/>
    <d v="2021-03-18T00:00:00"/>
    <d v="2023-04-27T00:00:00"/>
    <n v="751"/>
    <n v="457"/>
    <n v="281"/>
    <n v="394"/>
    <n v="85"/>
    <s v=""/>
    <n v="0"/>
    <n v="0"/>
    <n v="0"/>
    <s v=""/>
    <s v=""/>
    <n v="33400"/>
    <n v="0"/>
    <n v="0"/>
  </r>
  <r>
    <s v="ES"/>
    <x v="30"/>
    <d v="2021-03-19T00:00:00"/>
    <s v="Vaccin"/>
    <n v="10"/>
    <n v="40800"/>
    <s v="210295/21B85"/>
    <d v="2021-12-31T00:00:00"/>
    <n v="0"/>
    <n v="0"/>
    <d v="2023-02-23T00:00:00"/>
    <x v="0"/>
    <s v="COVAX"/>
    <d v="2021-09-14T00:00:00"/>
    <n v="0"/>
    <n v="0"/>
    <m/>
    <n v="210362"/>
    <n v="245864"/>
    <n v="989412"/>
    <d v="2021-09-14T00:00:00"/>
    <d v="2021-04-07T00:00:00"/>
    <d v="2021-03-18T00:00:00"/>
    <d v="2023-04-27T00:00:00"/>
    <n v="751"/>
    <n v="591"/>
    <n v="281"/>
    <n v="528"/>
    <n v="78"/>
    <s v=""/>
    <n v="0"/>
    <n v="0"/>
    <n v="0"/>
    <s v=""/>
    <s v=""/>
    <n v="40800"/>
    <n v="0"/>
    <n v="0"/>
  </r>
  <r>
    <s v="ES"/>
    <x v="30"/>
    <d v="2021-03-19T00:00:00"/>
    <s v="Vaccin"/>
    <n v="10"/>
    <n v="48900"/>
    <s v="Unknown"/>
    <d v="2021-11-30T00:00:00"/>
    <n v="0"/>
    <n v="32900"/>
    <d v="2023-02-23T00:00:00"/>
    <x v="0"/>
    <s v="Bilateral"/>
    <d v="2021-09-22T00:00:00"/>
    <n v="0"/>
    <n v="0"/>
    <m/>
    <n v="210362"/>
    <n v="743548"/>
    <n v="989412"/>
    <d v="2021-09-22T00:00:00"/>
    <d v="2021-04-07T00:00:00"/>
    <d v="2021-03-18T00:00:00"/>
    <d v="2023-04-27T00:00:00"/>
    <n v="751"/>
    <n v="583"/>
    <n v="281"/>
    <n v="520"/>
    <n v="31"/>
    <s v=""/>
    <n v="0"/>
    <n v="0"/>
    <n v="0"/>
    <s v=""/>
    <s v=""/>
    <n v="16000"/>
    <n v="0"/>
    <n v="0"/>
  </r>
  <r>
    <s v="ES"/>
    <x v="30"/>
    <d v="2021-03-19T00:00:00"/>
    <s v="Vaccin"/>
    <n v="10"/>
    <n v="60000"/>
    <s v="ABX1312"/>
    <d v="2021-10-31T00:00:00"/>
    <n v="0"/>
    <n v="0"/>
    <d v="2023-02-23T00:00:00"/>
    <x v="0"/>
    <s v="Bilateral"/>
    <d v="2021-08-08T00:00:00"/>
    <n v="0"/>
    <n v="0"/>
    <m/>
    <n v="210362"/>
    <n v="743548"/>
    <n v="989412"/>
    <d v="2021-08-08T00:00:00"/>
    <d v="2021-04-07T00:00:00"/>
    <d v="2021-03-18T00:00:00"/>
    <d v="2023-04-27T00:00:00"/>
    <n v="751"/>
    <n v="628"/>
    <n v="281"/>
    <n v="565"/>
    <n v="107"/>
    <s v=""/>
    <n v="0"/>
    <n v="0"/>
    <n v="0"/>
    <s v=""/>
    <s v=""/>
    <n v="60000"/>
    <n v="0"/>
    <n v="0"/>
  </r>
  <r>
    <s v="ES"/>
    <x v="30"/>
    <d v="2021-03-19T00:00:00"/>
    <s v="Vaccin"/>
    <n v="10"/>
    <n v="152700"/>
    <s v="Unknown"/>
    <d v="2021-10-31T00:00:00"/>
    <n v="0"/>
    <n v="90930"/>
    <d v="2023-02-23T00:00:00"/>
    <x v="0"/>
    <s v="Bilateral"/>
    <d v="2021-09-22T00:00:00"/>
    <n v="0"/>
    <n v="0"/>
    <m/>
    <n v="210362"/>
    <n v="743548"/>
    <n v="989412"/>
    <d v="2021-09-22T00:00:00"/>
    <d v="2021-04-07T00:00:00"/>
    <d v="2021-03-18T00:00:00"/>
    <d v="2023-04-27T00:00:00"/>
    <n v="751"/>
    <n v="583"/>
    <n v="281"/>
    <n v="520"/>
    <n v="119"/>
    <s v=""/>
    <n v="0"/>
    <n v="0"/>
    <n v="0"/>
    <s v=""/>
    <s v=""/>
    <n v="61770"/>
    <n v="0"/>
    <n v="0"/>
  </r>
  <r>
    <s v="ES"/>
    <x v="30"/>
    <d v="2021-03-19T00:00:00"/>
    <s v="Vaccin"/>
    <n v="10"/>
    <n v="15000"/>
    <s v="ABX8332"/>
    <d v="2021-09-30T00:00:00"/>
    <n v="0"/>
    <n v="0"/>
    <d v="2023-02-23T00:00:00"/>
    <x v="0"/>
    <s v="Bilateral"/>
    <d v="2021-08-08T00:00:00"/>
    <n v="0"/>
    <n v="0"/>
    <m/>
    <n v="210362"/>
    <n v="743548"/>
    <n v="989412"/>
    <d v="2021-08-08T00:00:00"/>
    <d v="2021-04-07T00:00:00"/>
    <d v="2021-03-18T00:00:00"/>
    <d v="2023-04-27T00:00:00"/>
    <n v="751"/>
    <n v="628"/>
    <n v="281"/>
    <n v="565"/>
    <n v="27"/>
    <s v=""/>
    <n v="0"/>
    <n v="0"/>
    <n v="0"/>
    <s v=""/>
    <s v=""/>
    <n v="15000"/>
    <n v="0"/>
    <n v="0"/>
  </r>
  <r>
    <s v="ES"/>
    <x v="30"/>
    <d v="2021-03-19T00:00:00"/>
    <s v="Vaccin"/>
    <n v="10"/>
    <n v="43200"/>
    <s v="ABX222ACC"/>
    <d v="2021-08-30T00:00:00"/>
    <n v="0"/>
    <n v="0"/>
    <d v="2023-02-23T00:00:00"/>
    <x v="0"/>
    <s v="COVAX"/>
    <d v="2021-04-20T00:00:00"/>
    <n v="0"/>
    <n v="0"/>
    <m/>
    <n v="210362"/>
    <n v="245864"/>
    <n v="989412"/>
    <d v="2021-04-20T00:00:00"/>
    <d v="2021-04-07T00:00:00"/>
    <d v="2021-03-18T00:00:00"/>
    <d v="2023-04-27T00:00:00"/>
    <n v="751"/>
    <n v="738"/>
    <n v="281"/>
    <n v="675"/>
    <n v="64"/>
    <s v=""/>
    <n v="0"/>
    <n v="0"/>
    <n v="0"/>
    <s v=""/>
    <s v=""/>
    <n v="43200"/>
    <n v="43200"/>
    <n v="0"/>
  </r>
  <r>
    <s v="ES"/>
    <x v="30"/>
    <d v="2021-03-19T00:00:00"/>
    <s v="Vaccin"/>
    <n v="10"/>
    <n v="30000"/>
    <s v="CTMAV532"/>
    <d v="2021-07-30T00:00:00"/>
    <n v="0"/>
    <n v="0"/>
    <d v="2023-02-23T00:00:00"/>
    <x v="0"/>
    <s v="Bilateral"/>
    <d v="2021-04-07T00:00:00"/>
    <n v="0"/>
    <n v="0"/>
    <m/>
    <n v="210362"/>
    <n v="743548"/>
    <n v="989412"/>
    <d v="2021-04-07T00:00:00"/>
    <d v="2021-04-07T00:00:00"/>
    <d v="2021-03-18T00:00:00"/>
    <d v="2023-04-27T00:00:00"/>
    <n v="751"/>
    <n v="751"/>
    <n v="281"/>
    <n v="688"/>
    <n v="44"/>
    <s v=""/>
    <n v="0"/>
    <n v="0"/>
    <n v="0"/>
    <s v=""/>
    <s v=""/>
    <n v="30000"/>
    <n v="30000"/>
    <n v="0"/>
  </r>
  <r>
    <s v="ES"/>
    <x v="30"/>
    <d v="2021-03-19T00:00:00"/>
    <s v="Vaccin"/>
    <n v="10"/>
    <n v="24000"/>
    <s v="4121Z015"/>
    <d v="2021-06-30T00:00:00"/>
    <n v="0"/>
    <n v="0"/>
    <d v="2023-02-23T00:00:00"/>
    <x v="0"/>
    <s v="COVAX"/>
    <d v="2021-05-27T00:00:00"/>
    <n v="0"/>
    <n v="0"/>
    <m/>
    <n v="210362"/>
    <n v="245864"/>
    <n v="989412"/>
    <d v="2021-05-27T00:00:00"/>
    <d v="2021-04-07T00:00:00"/>
    <d v="2021-03-18T00:00:00"/>
    <d v="2023-04-27T00:00:00"/>
    <n v="751"/>
    <n v="701"/>
    <n v="281"/>
    <n v="638"/>
    <n v="38"/>
    <s v=""/>
    <n v="0"/>
    <n v="0"/>
    <n v="0"/>
    <s v=""/>
    <s v=""/>
    <n v="24000"/>
    <n v="0"/>
    <n v="0"/>
  </r>
  <r>
    <s v="ES"/>
    <x v="30"/>
    <d v="2021-03-19T00:00:00"/>
    <s v="Vaccin"/>
    <n v="6"/>
    <n v="26400"/>
    <s v="XE770"/>
    <d v="2023-11-30T00:00:00"/>
    <n v="26400"/>
    <n v="0"/>
    <d v="2023-02-23T00:00:00"/>
    <x v="1"/>
    <s v="Bilateral"/>
    <d v="2023-01-19T00:00:00"/>
    <n v="0"/>
    <n v="0"/>
    <m/>
    <n v="245864"/>
    <n v="743548"/>
    <n v="989412"/>
    <d v="2023-01-19T00:00:00"/>
    <d v="2021-05-11T00:00:00"/>
    <d v="2021-03-18T00:00:00"/>
    <d v="2023-04-27T00:00:00"/>
    <n v="717"/>
    <n v="99"/>
    <n v="343"/>
    <n v="36"/>
    <n v="0"/>
    <n v="281"/>
    <n v="0"/>
    <n v="0"/>
    <n v="26400"/>
    <n v="94"/>
    <n v="1"/>
    <n v="0"/>
    <n v="0"/>
    <n v="0"/>
  </r>
  <r>
    <s v="ES"/>
    <x v="30"/>
    <d v="2021-03-19T00:00:00"/>
    <s v="Vaccin"/>
    <n v="5"/>
    <n v="223200"/>
    <s v="XE495"/>
    <d v="2023-06-30T00:00:00"/>
    <n v="44250"/>
    <n v="0"/>
    <d v="2023-02-23T00:00:00"/>
    <x v="1"/>
    <s v="AVAT"/>
    <d v="2021-05-11T00:00:00"/>
    <n v="0"/>
    <n v="0"/>
    <m/>
    <n v="245864"/>
    <n v="0"/>
    <n v="989412"/>
    <d v="2021-05-11T00:00:00"/>
    <d v="2021-05-11T00:00:00"/>
    <d v="2021-03-18T00:00:00"/>
    <d v="2023-04-27T00:00:00"/>
    <n v="717"/>
    <n v="717"/>
    <n v="343"/>
    <n v="654"/>
    <n v="274"/>
    <n v="128"/>
    <n v="0"/>
    <n v="0"/>
    <n v="44250"/>
    <n v="346"/>
    <n v="0.20809248554913296"/>
    <n v="178950"/>
    <n v="0"/>
    <n v="0"/>
  </r>
  <r>
    <s v="ES"/>
    <x v="30"/>
    <d v="2021-03-19T00:00:00"/>
    <s v="Vaccin"/>
    <n v="5"/>
    <n v="50400"/>
    <s v="XE495"/>
    <d v="2023-06-30T00:00:00"/>
    <n v="0"/>
    <n v="0"/>
    <d v="2023-02-23T00:00:00"/>
    <x v="1"/>
    <s v="AVAT"/>
    <d v="2022-02-04T00:00:00"/>
    <n v="0"/>
    <n v="0"/>
    <m/>
    <n v="245864"/>
    <n v="0"/>
    <n v="989412"/>
    <d v="2022-02-04T00:00:00"/>
    <d v="2021-05-11T00:00:00"/>
    <d v="2021-03-18T00:00:00"/>
    <d v="2023-04-27T00:00:00"/>
    <n v="717"/>
    <n v="448"/>
    <n v="343"/>
    <n v="385"/>
    <n v="131"/>
    <n v="128"/>
    <n v="0"/>
    <n v="0"/>
    <n v="0"/>
    <n v="0"/>
    <s v=""/>
    <n v="50400"/>
    <n v="0"/>
    <n v="0"/>
  </r>
  <r>
    <s v="ES"/>
    <x v="30"/>
    <d v="2021-03-19T00:00:00"/>
    <s v="Vaccin"/>
    <n v="5"/>
    <n v="108000"/>
    <n v="124199593094"/>
    <d v="2023-05-31T00:00:00"/>
    <n v="0"/>
    <n v="0"/>
    <d v="2023-02-23T00:00:00"/>
    <x v="1"/>
    <s v="AVAT"/>
    <d v="2021-09-14T00:00:00"/>
    <n v="0"/>
    <n v="0"/>
    <m/>
    <n v="245864"/>
    <n v="0"/>
    <n v="989412"/>
    <d v="2021-09-14T00:00:00"/>
    <d v="2021-05-11T00:00:00"/>
    <d v="2021-03-18T00:00:00"/>
    <d v="2023-04-27T00:00:00"/>
    <n v="717"/>
    <n v="591"/>
    <n v="343"/>
    <n v="528"/>
    <n v="205"/>
    <n v="98"/>
    <n v="0"/>
    <n v="0"/>
    <n v="0"/>
    <n v="0"/>
    <s v=""/>
    <n v="108000"/>
    <n v="0"/>
    <n v="0"/>
  </r>
  <r>
    <s v="ES"/>
    <x v="30"/>
    <d v="2021-03-19T00:00:00"/>
    <s v="Vaccin"/>
    <n v="5"/>
    <n v="26400"/>
    <n v="1855192"/>
    <d v="2022-08-31T00:00:00"/>
    <n v="0"/>
    <n v="26400"/>
    <d v="2023-02-23T00:00:00"/>
    <x v="1"/>
    <s v="Bilateral"/>
    <d v="2022-02-18T00:00:00"/>
    <n v="0"/>
    <n v="0"/>
    <m/>
    <n v="245864"/>
    <n v="743548"/>
    <n v="989412"/>
    <d v="2022-02-18T00:00:00"/>
    <d v="2021-05-11T00:00:00"/>
    <d v="2021-03-18T00:00:00"/>
    <d v="2023-04-27T00:00:00"/>
    <n v="717"/>
    <n v="434"/>
    <n v="343"/>
    <n v="371"/>
    <n v="0"/>
    <s v=""/>
    <n v="0"/>
    <n v="0"/>
    <n v="0"/>
    <s v=""/>
    <s v=""/>
    <n v="0"/>
    <n v="0"/>
    <n v="0"/>
  </r>
  <r>
    <s v="ES"/>
    <x v="30"/>
    <d v="2021-03-19T00:00:00"/>
    <s v="Vaccin"/>
    <n v="5"/>
    <n v="141600"/>
    <n v="1855193"/>
    <d v="2022-08-31T00:00:00"/>
    <n v="0"/>
    <n v="132750"/>
    <d v="2023-02-23T00:00:00"/>
    <x v="1"/>
    <s v="Bilateral"/>
    <d v="2022-02-18T00:00:00"/>
    <n v="0"/>
    <n v="0"/>
    <m/>
    <n v="245864"/>
    <n v="743548"/>
    <n v="989412"/>
    <d v="2022-02-18T00:00:00"/>
    <d v="2021-05-11T00:00:00"/>
    <d v="2021-03-18T00:00:00"/>
    <d v="2023-04-27T00:00:00"/>
    <n v="717"/>
    <n v="434"/>
    <n v="343"/>
    <n v="371"/>
    <n v="24"/>
    <s v=""/>
    <n v="0"/>
    <n v="0"/>
    <n v="0"/>
    <s v=""/>
    <s v=""/>
    <n v="8850"/>
    <n v="0"/>
    <n v="0"/>
  </r>
  <r>
    <s v="ES"/>
    <x v="30"/>
    <d v="2021-03-19T00:00:00"/>
    <s v="Vaccin"/>
    <n v="6"/>
    <n v="23400"/>
    <s v="37090CD"/>
    <d v="2022-09-30T00:00:00"/>
    <n v="0"/>
    <n v="0"/>
    <d v="2023-02-23T00:00:00"/>
    <x v="6"/>
    <s v="Bilateral"/>
    <d v="2022-03-25T00:00:00"/>
    <n v="0"/>
    <n v="0"/>
    <m/>
    <n v="105325"/>
    <n v="743548"/>
    <n v="989412"/>
    <d v="2022-03-25T00:00:00"/>
    <d v="2021-03-19T00:00:00"/>
    <d v="2021-03-18T00:00:00"/>
    <d v="2023-04-27T00:00:00"/>
    <n v="770"/>
    <n v="399"/>
    <n v="137"/>
    <n v="336"/>
    <n v="70"/>
    <s v=""/>
    <n v="0"/>
    <n v="0"/>
    <n v="0"/>
    <s v=""/>
    <s v=""/>
    <n v="23400"/>
    <n v="0"/>
    <n v="0"/>
  </r>
  <r>
    <s v="ES"/>
    <x v="30"/>
    <d v="2021-03-19T00:00:00"/>
    <s v="Vaccin"/>
    <n v="6"/>
    <n v="39780"/>
    <s v="37100CD"/>
    <d v="2022-09-30T00:00:00"/>
    <n v="0"/>
    <n v="0"/>
    <d v="2023-02-23T00:00:00"/>
    <x v="6"/>
    <s v="Bilateral"/>
    <d v="2022-05-04T00:00:00"/>
    <n v="0"/>
    <n v="0"/>
    <m/>
    <n v="105325"/>
    <n v="743548"/>
    <n v="989412"/>
    <d v="2022-05-04T00:00:00"/>
    <d v="2021-03-19T00:00:00"/>
    <d v="2021-03-18T00:00:00"/>
    <d v="2023-04-27T00:00:00"/>
    <n v="770"/>
    <n v="359"/>
    <n v="137"/>
    <n v="296"/>
    <n v="135"/>
    <s v=""/>
    <n v="0"/>
    <n v="0"/>
    <n v="0"/>
    <s v=""/>
    <s v=""/>
    <n v="39780"/>
    <n v="0"/>
    <n v="0"/>
  </r>
  <r>
    <s v="ES"/>
    <x v="30"/>
    <d v="2021-03-19T00:00:00"/>
    <s v="Vaccin"/>
    <n v="6"/>
    <n v="19890"/>
    <s v="FR2458"/>
    <d v="2022-09-30T00:00:00"/>
    <n v="0"/>
    <n v="0"/>
    <d v="2023-02-23T00:00:00"/>
    <x v="6"/>
    <s v="Bilateral"/>
    <d v="2022-03-03T00:00:00"/>
    <n v="0"/>
    <n v="0"/>
    <m/>
    <n v="105325"/>
    <n v="743548"/>
    <n v="989412"/>
    <d v="2022-03-03T00:00:00"/>
    <d v="2021-03-19T00:00:00"/>
    <d v="2021-03-18T00:00:00"/>
    <d v="2023-04-27T00:00:00"/>
    <n v="770"/>
    <n v="421"/>
    <n v="137"/>
    <n v="358"/>
    <n v="56"/>
    <s v=""/>
    <n v="0"/>
    <n v="0"/>
    <n v="0"/>
    <s v=""/>
    <s v=""/>
    <n v="19890"/>
    <n v="0"/>
    <n v="0"/>
  </r>
  <r>
    <s v="ES"/>
    <x v="30"/>
    <d v="2021-03-19T00:00:00"/>
    <s v="Vaccin"/>
    <n v="6"/>
    <n v="38610"/>
    <s v="FR4879"/>
    <d v="2022-09-30T00:00:00"/>
    <n v="0"/>
    <n v="0"/>
    <d v="2023-02-23T00:00:00"/>
    <x v="6"/>
    <s v="COVAX"/>
    <d v="2022-07-07T00:00:00"/>
    <n v="0"/>
    <n v="0"/>
    <m/>
    <n v="105325"/>
    <n v="245864"/>
    <n v="989412"/>
    <d v="2022-07-07T00:00:00"/>
    <d v="2021-03-19T00:00:00"/>
    <d v="2021-03-18T00:00:00"/>
    <d v="2023-04-27T00:00:00"/>
    <n v="770"/>
    <n v="295"/>
    <n v="137"/>
    <n v="232"/>
    <n v="167"/>
    <s v=""/>
    <n v="0"/>
    <n v="0"/>
    <n v="0"/>
    <s v=""/>
    <s v=""/>
    <n v="38610"/>
    <n v="0"/>
    <n v="0"/>
  </r>
  <r>
    <s v="ES"/>
    <x v="30"/>
    <d v="2021-03-19T00:00:00"/>
    <s v="Vaccin"/>
    <n v="6"/>
    <n v="117000"/>
    <s v="FG1615"/>
    <d v="2022-02-28T00:00:00"/>
    <n v="0"/>
    <n v="92040"/>
    <d v="2023-02-23T00:00:00"/>
    <x v="6"/>
    <s v="COVAX"/>
    <m/>
    <n v="0"/>
    <n v="0"/>
    <m/>
    <n v="105325"/>
    <n v="245864"/>
    <n v="989412"/>
    <d v="2021-03-19T00:00:00"/>
    <d v="2021-03-19T00:00:00"/>
    <d v="2021-03-18T00:00:00"/>
    <d v="2023-04-27T00:00:00"/>
    <n v="770"/>
    <n v="770"/>
    <n v="137"/>
    <n v="707"/>
    <n v="36"/>
    <s v=""/>
    <n v="0"/>
    <n v="0"/>
    <n v="0"/>
    <s v=""/>
    <s v=""/>
    <n v="24960"/>
    <n v="24960"/>
    <n v="0"/>
  </r>
  <r>
    <s v="ES"/>
    <x v="30"/>
    <d v="2021-03-19T00:00:00"/>
    <s v="Vaccin"/>
    <n v="6"/>
    <n v="88920"/>
    <s v="32001681A"/>
    <d v="2022-01-31T00:00:00"/>
    <n v="0"/>
    <n v="49386"/>
    <d v="2023-02-23T00:00:00"/>
    <x v="6"/>
    <s v="Bilateral"/>
    <d v="2021-09-25T00:00:00"/>
    <n v="0"/>
    <n v="0"/>
    <m/>
    <n v="105325"/>
    <n v="743548"/>
    <n v="989412"/>
    <d v="2021-09-25T00:00:00"/>
    <d v="2021-03-19T00:00:00"/>
    <d v="2021-03-18T00:00:00"/>
    <d v="2023-04-27T00:00:00"/>
    <n v="770"/>
    <n v="580"/>
    <n v="137"/>
    <n v="517"/>
    <n v="77"/>
    <s v=""/>
    <n v="0"/>
    <n v="0"/>
    <n v="0"/>
    <s v=""/>
    <s v=""/>
    <n v="39534"/>
    <n v="0"/>
    <n v="0"/>
  </r>
  <r>
    <s v="ES"/>
    <x v="30"/>
    <d v="2021-03-19T00:00:00"/>
    <s v="Vaccin"/>
    <n v="6"/>
    <n v="7020"/>
    <s v="320068A"/>
    <d v="2022-01-31T00:00:00"/>
    <n v="0"/>
    <n v="7020"/>
    <d v="2023-02-23T00:00:00"/>
    <x v="6"/>
    <s v="Bilateral"/>
    <d v="2021-10-22T00:00:00"/>
    <n v="0"/>
    <n v="0"/>
    <m/>
    <n v="105325"/>
    <n v="743548"/>
    <n v="989412"/>
    <d v="2021-10-22T00:00:00"/>
    <d v="2021-03-19T00:00:00"/>
    <d v="2021-03-18T00:00:00"/>
    <d v="2023-04-27T00:00:00"/>
    <n v="770"/>
    <n v="553"/>
    <n v="137"/>
    <n v="490"/>
    <n v="0"/>
    <s v=""/>
    <n v="0"/>
    <n v="0"/>
    <n v="0"/>
    <s v=""/>
    <s v=""/>
    <n v="0"/>
    <n v="0"/>
    <n v="0"/>
  </r>
  <r>
    <s v="ES"/>
    <x v="30"/>
    <d v="2021-03-19T00:00:00"/>
    <s v="Vaccin"/>
    <n v="6"/>
    <n v="19500"/>
    <s v="310568A"/>
    <d v="2021-12-31T00:00:00"/>
    <n v="0"/>
    <n v="0"/>
    <d v="2023-02-23T00:00:00"/>
    <x v="6"/>
    <s v="Bilateral"/>
    <d v="2021-09-25T00:00:00"/>
    <n v="0"/>
    <n v="0"/>
    <m/>
    <n v="105325"/>
    <n v="743548"/>
    <n v="989412"/>
    <d v="2021-09-25T00:00:00"/>
    <d v="2021-03-19T00:00:00"/>
    <d v="2021-03-18T00:00:00"/>
    <d v="2023-04-27T00:00:00"/>
    <n v="770"/>
    <n v="580"/>
    <n v="137"/>
    <n v="517"/>
    <n v="38"/>
    <s v=""/>
    <n v="0"/>
    <n v="0"/>
    <n v="0"/>
    <s v=""/>
    <s v=""/>
    <n v="19500"/>
    <n v="0"/>
    <n v="0"/>
  </r>
  <r>
    <s v="ES"/>
    <x v="30"/>
    <d v="2021-03-19T00:00:00"/>
    <s v="Vaccin"/>
    <n v="2"/>
    <n v="150400"/>
    <s v="202108B2330"/>
    <d v="2023-08-10T00:00:00"/>
    <n v="0"/>
    <n v="0"/>
    <d v="2023-02-23T00:00:00"/>
    <x v="2"/>
    <s v="Bilateral"/>
    <d v="2022-03-08T00:00:00"/>
    <n v="0"/>
    <n v="0"/>
    <m/>
    <n v="427861"/>
    <n v="743548"/>
    <n v="989412"/>
    <d v="2022-03-08T00:00:00"/>
    <d v="2021-03-18T00:00:00"/>
    <d v="2021-03-18T00:00:00"/>
    <d v="2023-04-27T00:00:00"/>
    <n v="771"/>
    <n v="416"/>
    <n v="555"/>
    <n v="353"/>
    <n v="427"/>
    <n v="169"/>
    <n v="0"/>
    <n v="0"/>
    <n v="0"/>
    <n v="0"/>
    <s v=""/>
    <n v="150400"/>
    <n v="0"/>
    <n v="0"/>
  </r>
  <r>
    <s v="ES"/>
    <x v="30"/>
    <d v="2021-03-19T00:00:00"/>
    <s v="Vaccin"/>
    <n v="2"/>
    <n v="332240"/>
    <s v="202108B2306"/>
    <d v="2023-08-09T00:00:00"/>
    <n v="318320"/>
    <n v="0"/>
    <d v="2023-02-23T00:00:00"/>
    <x v="2"/>
    <s v="Bilateral"/>
    <d v="2021-09-22T00:00:00"/>
    <n v="0"/>
    <n v="0"/>
    <m/>
    <n v="427861"/>
    <n v="743548"/>
    <n v="989412"/>
    <d v="2021-09-22T00:00:00"/>
    <d v="2021-03-18T00:00:00"/>
    <d v="2021-03-18T00:00:00"/>
    <d v="2023-04-27T00:00:00"/>
    <n v="771"/>
    <n v="583"/>
    <n v="555"/>
    <n v="520"/>
    <n v="27"/>
    <n v="168"/>
    <n v="0"/>
    <n v="0"/>
    <n v="318320"/>
    <n v="1895"/>
    <n v="0.98575197889182054"/>
    <n v="13920"/>
    <n v="0"/>
    <n v="0"/>
  </r>
  <r>
    <s v="ES"/>
    <x v="30"/>
    <d v="2021-03-19T00:00:00"/>
    <s v="Vaccin"/>
    <n v="10"/>
    <n v="20000"/>
    <s v="202107B1894"/>
    <d v="2023-07-19T00:00:00"/>
    <n v="0"/>
    <n v="20000"/>
    <d v="2023-02-23T00:00:00"/>
    <x v="2"/>
    <s v="Bilateral"/>
    <d v="2021-08-31T00:00:00"/>
    <n v="0"/>
    <n v="0"/>
    <m/>
    <n v="427861"/>
    <n v="743548"/>
    <n v="989412"/>
    <d v="2021-08-31T00:00:00"/>
    <d v="2021-03-18T00:00:00"/>
    <d v="2021-03-18T00:00:00"/>
    <d v="2023-04-27T00:00:00"/>
    <n v="771"/>
    <n v="605"/>
    <n v="555"/>
    <n v="542"/>
    <n v="0"/>
    <n v="147"/>
    <n v="0"/>
    <n v="0"/>
    <n v="0"/>
    <n v="0"/>
    <s v=""/>
    <n v="0"/>
    <n v="0"/>
    <n v="0"/>
  </r>
  <r>
    <s v="ES"/>
    <x v="30"/>
    <d v="2021-03-19T00:00:00"/>
    <s v="Vaccin"/>
    <n v="2"/>
    <n v="250000"/>
    <n v="2021020099"/>
    <d v="2023-06-17T00:00:00"/>
    <n v="0"/>
    <n v="0"/>
    <d v="2023-02-23T00:00:00"/>
    <x v="2"/>
    <s v="Bilateral"/>
    <d v="2021-07-17T00:00:00"/>
    <n v="0"/>
    <n v="0"/>
    <m/>
    <n v="427861"/>
    <n v="743548"/>
    <n v="989412"/>
    <d v="2021-07-17T00:00:00"/>
    <d v="2021-03-18T00:00:00"/>
    <d v="2021-03-18T00:00:00"/>
    <d v="2023-04-27T00:00:00"/>
    <n v="771"/>
    <n v="650"/>
    <n v="555"/>
    <n v="587"/>
    <n v="426"/>
    <n v="115"/>
    <n v="0"/>
    <n v="0"/>
    <n v="0"/>
    <n v="0"/>
    <s v=""/>
    <n v="250000"/>
    <n v="0"/>
    <n v="0"/>
  </r>
  <r>
    <s v="ES"/>
    <x v="30"/>
    <d v="2021-03-19T00:00:00"/>
    <s v="Vaccin"/>
    <n v="1"/>
    <n v="100000"/>
    <n v="2021020099"/>
    <d v="2023-02-03T00:00:00"/>
    <n v="0"/>
    <n v="0"/>
    <d v="2023-02-23T00:00:00"/>
    <x v="2"/>
    <s v="Bilateral"/>
    <d v="2021-03-18T00:00:00"/>
    <n v="0"/>
    <n v="0"/>
    <m/>
    <n v="427861"/>
    <n v="743548"/>
    <n v="989412"/>
    <d v="2021-03-18T00:00:00"/>
    <d v="2021-03-18T00:00:00"/>
    <d v="2021-03-18T00:00:00"/>
    <d v="2023-04-27T00:00:00"/>
    <n v="771"/>
    <n v="771"/>
    <n v="555"/>
    <n v="708"/>
    <n v="142"/>
    <s v=""/>
    <n v="0"/>
    <n v="0"/>
    <n v="0"/>
    <s v=""/>
    <s v=""/>
    <n v="100000"/>
    <n v="100000"/>
    <n v="0"/>
  </r>
  <r>
    <s v="ES"/>
    <x v="30"/>
    <d v="2021-03-19T00:00:00"/>
    <s v="Vaccin"/>
    <n v="2"/>
    <n v="15000"/>
    <s v="Unknown"/>
    <d v="2021-10-31T00:00:00"/>
    <n v="0"/>
    <n v="14780"/>
    <d v="2023-02-23T00:00:00"/>
    <x v="4"/>
    <s v="Bilateral"/>
    <m/>
    <n v="0"/>
    <n v="0"/>
    <m/>
    <n v="0"/>
    <n v="743548"/>
    <n v="989412"/>
    <d v="2021-03-19T00:00:00"/>
    <d v="2021-03-19T00:00:00"/>
    <d v="2021-03-18T00:00:00"/>
    <d v="2023-04-27T00:00:00"/>
    <n v="770"/>
    <n v="770"/>
    <n v="0"/>
    <n v="707"/>
    <n v="1"/>
    <s v=""/>
    <n v="0"/>
    <n v="0"/>
    <n v="0"/>
    <s v=""/>
    <s v=""/>
    <n v="220"/>
    <n v="220"/>
    <n v="0"/>
  </r>
  <r>
    <s v="WA"/>
    <x v="31"/>
    <d v="2021-03-29T00:00:00"/>
    <s v="Vaccin"/>
    <n v="10"/>
    <n v="254400"/>
    <s v="CTMAV5109"/>
    <d v="2022-01-31T00:00:00"/>
    <n v="0"/>
    <n v="0"/>
    <d v="2023-04-14T00:00:00"/>
    <x v="0"/>
    <s v="COVAX"/>
    <d v="2021-11-27T00:00:00"/>
    <n v="0"/>
    <n v="28390"/>
    <s v="Incineration"/>
    <n v="561660"/>
    <n v="4895006"/>
    <n v="7339299"/>
    <d v="2021-11-27T00:00:00"/>
    <d v="2021-03-29T00:00:00"/>
    <d v="2021-03-21T00:00:00"/>
    <d v="2023-03-10T00:00:00"/>
    <n v="712"/>
    <n v="469"/>
    <n v="789"/>
    <n v="504"/>
    <n v="449"/>
    <s v=""/>
    <n v="0"/>
    <n v="0"/>
    <n v="0"/>
    <s v=""/>
    <s v=""/>
    <n v="226010"/>
    <n v="0"/>
    <n v="0"/>
  </r>
  <r>
    <s v="WA"/>
    <x v="31"/>
    <d v="2021-03-29T00:00:00"/>
    <s v="Vaccin"/>
    <n v="10"/>
    <n v="100800"/>
    <s v="NH0239"/>
    <d v="2021-10-31T00:00:00"/>
    <n v="0"/>
    <n v="0"/>
    <d v="2023-04-14T00:00:00"/>
    <x v="0"/>
    <s v="COVAX"/>
    <d v="2021-09-02T00:00:00"/>
    <n v="0"/>
    <n v="16800"/>
    <s v="Incineration"/>
    <n v="561660"/>
    <n v="4895006"/>
    <n v="7339299"/>
    <d v="2021-09-02T00:00:00"/>
    <d v="2021-03-29T00:00:00"/>
    <d v="2021-03-21T00:00:00"/>
    <d v="2023-03-10T00:00:00"/>
    <n v="712"/>
    <n v="555"/>
    <n v="789"/>
    <n v="590"/>
    <n v="143"/>
    <s v=""/>
    <n v="0"/>
    <n v="0"/>
    <n v="0"/>
    <s v=""/>
    <s v=""/>
    <n v="84000"/>
    <n v="0"/>
    <n v="0"/>
  </r>
  <r>
    <s v="WA"/>
    <x v="31"/>
    <d v="2021-03-29T00:00:00"/>
    <s v="Vaccin"/>
    <n v="10"/>
    <n v="105600"/>
    <s v="PV46681"/>
    <d v="2021-10-31T00:00:00"/>
    <n v="0"/>
    <n v="0"/>
    <d v="2023-04-14T00:00:00"/>
    <x v="0"/>
    <s v="COVAX"/>
    <d v="2021-09-06T00:00:00"/>
    <n v="0"/>
    <n v="1000"/>
    <s v="Incineration"/>
    <n v="561660"/>
    <n v="4895006"/>
    <n v="7339299"/>
    <d v="2021-09-06T00:00:00"/>
    <d v="2021-03-29T00:00:00"/>
    <d v="2021-03-21T00:00:00"/>
    <d v="2023-03-10T00:00:00"/>
    <n v="712"/>
    <n v="551"/>
    <n v="789"/>
    <n v="586"/>
    <n v="179"/>
    <s v=""/>
    <n v="0"/>
    <n v="0"/>
    <n v="0"/>
    <s v=""/>
    <s v=""/>
    <n v="104600"/>
    <n v="0"/>
    <n v="0"/>
  </r>
  <r>
    <s v="WA"/>
    <x v="31"/>
    <d v="2021-03-29T00:00:00"/>
    <s v="Vaccin"/>
    <n v="10"/>
    <n v="274410"/>
    <s v="4121Z015"/>
    <d v="2021-07-29T00:00:00"/>
    <n v="0"/>
    <n v="0"/>
    <d v="2023-04-14T00:00:00"/>
    <x v="0"/>
    <s v="COVAX"/>
    <d v="2021-04-14T00:00:00"/>
    <n v="80790"/>
    <n v="3530"/>
    <s v="Incineration"/>
    <n v="561660"/>
    <n v="4895006"/>
    <n v="7339299"/>
    <d v="2021-04-14T00:00:00"/>
    <d v="2021-03-29T00:00:00"/>
    <d v="2021-03-21T00:00:00"/>
    <d v="2023-03-10T00:00:00"/>
    <n v="712"/>
    <n v="696"/>
    <n v="789"/>
    <n v="731"/>
    <n v="371"/>
    <s v=""/>
    <n v="0"/>
    <n v="0"/>
    <n v="0"/>
    <s v=""/>
    <s v=""/>
    <n v="270880"/>
    <n v="270880"/>
    <n v="0"/>
  </r>
  <r>
    <s v="WA"/>
    <x v="31"/>
    <d v="2021-03-29T00:00:00"/>
    <s v="Vaccin"/>
    <n v="10"/>
    <n v="5790"/>
    <s v="4121Z009"/>
    <d v="2021-07-16T00:00:00"/>
    <n v="0"/>
    <n v="0"/>
    <d v="2023-04-14T00:00:00"/>
    <x v="0"/>
    <s v="Bilateral"/>
    <d v="2021-03-29T00:00:00"/>
    <n v="19210"/>
    <n v="0"/>
    <m/>
    <n v="561660"/>
    <n v="2444293"/>
    <n v="7339299"/>
    <d v="2021-03-29T00:00:00"/>
    <d v="2021-03-29T00:00:00"/>
    <d v="2021-03-21T00:00:00"/>
    <d v="2023-03-10T00:00:00"/>
    <n v="712"/>
    <n v="712"/>
    <n v="789"/>
    <n v="747"/>
    <n v="8"/>
    <s v=""/>
    <n v="0"/>
    <n v="0"/>
    <n v="0"/>
    <s v=""/>
    <s v=""/>
    <n v="5790"/>
    <n v="5790"/>
    <n v="0"/>
  </r>
  <r>
    <s v="WA"/>
    <x v="31"/>
    <d v="2021-03-29T00:00:00"/>
    <s v="Vaccin"/>
    <n v="5"/>
    <n v="604800"/>
    <n v="8005762"/>
    <d v="2024-01-31T00:00:00"/>
    <n v="0"/>
    <n v="0"/>
    <d v="2023-04-14T00:00:00"/>
    <x v="1"/>
    <s v="COVAX"/>
    <d v="2022-09-19T00:00:00"/>
    <n v="0"/>
    <n v="0"/>
    <m/>
    <n v="4332405"/>
    <n v="4895006"/>
    <n v="7339299"/>
    <d v="2022-09-19T00:00:00"/>
    <d v="2021-07-27T00:00:00"/>
    <d v="2021-03-21T00:00:00"/>
    <d v="2023-03-10T00:00:00"/>
    <n v="592"/>
    <n v="173"/>
    <n v="7319"/>
    <n v="208"/>
    <n v="2908"/>
    <n v="293"/>
    <n v="0"/>
    <n v="0"/>
    <n v="0"/>
    <n v="0"/>
    <s v=""/>
    <n v="604800"/>
    <n v="0"/>
    <n v="0"/>
  </r>
  <r>
    <s v="WA"/>
    <x v="31"/>
    <d v="2021-03-29T00:00:00"/>
    <s v="Vaccin"/>
    <n v="1"/>
    <n v="12000"/>
    <s v="204K21A"/>
    <d v="2023-11-30T00:00:00"/>
    <n v="0"/>
    <n v="0"/>
    <d v="2023-04-14T00:00:00"/>
    <x v="1"/>
    <s v="COVAX"/>
    <d v="2022-03-28T00:00:00"/>
    <n v="0"/>
    <n v="0"/>
    <m/>
    <n v="4332405"/>
    <n v="4895006"/>
    <n v="7339299"/>
    <d v="2022-03-28T00:00:00"/>
    <d v="2021-07-27T00:00:00"/>
    <d v="2021-03-21T00:00:00"/>
    <d v="2023-03-10T00:00:00"/>
    <n v="592"/>
    <n v="348"/>
    <n v="7319"/>
    <n v="383"/>
    <n v="32"/>
    <n v="231"/>
    <n v="0"/>
    <n v="0"/>
    <n v="0"/>
    <n v="0"/>
    <s v=""/>
    <n v="12000"/>
    <n v="0"/>
    <n v="0"/>
  </r>
  <r>
    <s v="WA"/>
    <x v="31"/>
    <d v="2021-03-29T00:00:00"/>
    <s v="Vaccin"/>
    <n v="1"/>
    <n v="549600"/>
    <s v="XE772"/>
    <d v="2023-11-30T00:00:00"/>
    <n v="0"/>
    <n v="0"/>
    <d v="2023-04-14T00:00:00"/>
    <x v="1"/>
    <s v="COVAX"/>
    <d v="2022-03-28T00:00:00"/>
    <n v="0"/>
    <n v="0"/>
    <m/>
    <n v="4332405"/>
    <n v="4895006"/>
    <n v="7339299"/>
    <d v="2022-03-28T00:00:00"/>
    <d v="2021-07-27T00:00:00"/>
    <d v="2021-03-21T00:00:00"/>
    <d v="2023-03-10T00:00:00"/>
    <n v="592"/>
    <n v="348"/>
    <n v="7319"/>
    <n v="383"/>
    <n v="1435"/>
    <n v="231"/>
    <n v="0"/>
    <n v="0"/>
    <n v="0"/>
    <n v="0"/>
    <s v=""/>
    <n v="549600"/>
    <n v="0"/>
    <n v="0"/>
  </r>
  <r>
    <s v="WA"/>
    <x v="31"/>
    <d v="2021-03-29T00:00:00"/>
    <s v="Vaccin"/>
    <n v="5"/>
    <n v="604800"/>
    <n v="1885151"/>
    <d v="2023-10-31T00:00:00"/>
    <n v="0"/>
    <n v="0"/>
    <d v="2023-04-14T00:00:00"/>
    <x v="1"/>
    <s v="COVAX"/>
    <d v="2022-09-19T00:00:00"/>
    <n v="0"/>
    <n v="0"/>
    <m/>
    <n v="4332405"/>
    <n v="4895006"/>
    <n v="7339299"/>
    <d v="2022-09-19T00:00:00"/>
    <d v="2021-07-27T00:00:00"/>
    <d v="2021-03-21T00:00:00"/>
    <d v="2023-03-10T00:00:00"/>
    <n v="592"/>
    <n v="173"/>
    <n v="7319"/>
    <n v="208"/>
    <n v="2908"/>
    <n v="201"/>
    <n v="0"/>
    <n v="0"/>
    <n v="0"/>
    <n v="0"/>
    <s v=""/>
    <n v="604800"/>
    <n v="0"/>
    <n v="0"/>
  </r>
  <r>
    <s v="WA"/>
    <x v="31"/>
    <d v="2021-03-29T00:00:00"/>
    <s v="Vaccin"/>
    <n v="1"/>
    <n v="396000"/>
    <s v="ACC5104"/>
    <d v="2023-10-30T00:00:00"/>
    <n v="0"/>
    <n v="0"/>
    <d v="2023-04-14T00:00:00"/>
    <x v="1"/>
    <s v="COVAX"/>
    <d v="2022-01-22T00:00:00"/>
    <n v="0"/>
    <n v="0"/>
    <m/>
    <n v="4332405"/>
    <n v="4895006"/>
    <n v="7339299"/>
    <d v="2022-01-22T00:00:00"/>
    <d v="2021-07-27T00:00:00"/>
    <d v="2021-03-21T00:00:00"/>
    <d v="2023-03-10T00:00:00"/>
    <n v="592"/>
    <n v="413"/>
    <n v="7319"/>
    <n v="448"/>
    <n v="884"/>
    <n v="200"/>
    <n v="0"/>
    <n v="0"/>
    <n v="0"/>
    <n v="0"/>
    <s v=""/>
    <n v="396000"/>
    <n v="0"/>
    <n v="0"/>
  </r>
  <r>
    <s v="WA"/>
    <x v="31"/>
    <d v="2021-03-29T00:00:00"/>
    <s v="Vaccin"/>
    <n v="1"/>
    <n v="2400"/>
    <s v="ACC1442"/>
    <d v="2023-10-01T00:00:00"/>
    <n v="0"/>
    <n v="0"/>
    <d v="2023-04-14T00:00:00"/>
    <x v="1"/>
    <s v="COVAX"/>
    <d v="2022-02-21T00:00:00"/>
    <n v="0"/>
    <n v="0"/>
    <m/>
    <n v="4332405"/>
    <n v="4895006"/>
    <n v="7339299"/>
    <d v="2022-02-21T00:00:00"/>
    <d v="2021-07-27T00:00:00"/>
    <d v="2021-03-21T00:00:00"/>
    <d v="2023-03-10T00:00:00"/>
    <n v="592"/>
    <n v="383"/>
    <n v="7319"/>
    <n v="418"/>
    <n v="6"/>
    <n v="171"/>
    <n v="0"/>
    <n v="0"/>
    <n v="0"/>
    <n v="0"/>
    <s v=""/>
    <n v="2400"/>
    <n v="0"/>
    <n v="0"/>
  </r>
  <r>
    <s v="WA"/>
    <x v="31"/>
    <d v="2021-03-29T00:00:00"/>
    <s v="Vaccin"/>
    <n v="1"/>
    <n v="132000"/>
    <s v="ACC5333"/>
    <d v="2023-10-01T00:00:00"/>
    <n v="0"/>
    <n v="0"/>
    <d v="2023-04-14T00:00:00"/>
    <x v="1"/>
    <s v="COVAX"/>
    <d v="2022-02-21T00:00:00"/>
    <n v="0"/>
    <n v="0"/>
    <m/>
    <n v="4332405"/>
    <n v="4895006"/>
    <n v="7339299"/>
    <d v="2022-02-21T00:00:00"/>
    <d v="2021-07-27T00:00:00"/>
    <d v="2021-03-21T00:00:00"/>
    <d v="2023-03-10T00:00:00"/>
    <n v="592"/>
    <n v="383"/>
    <n v="7319"/>
    <n v="418"/>
    <n v="316"/>
    <n v="171"/>
    <n v="0"/>
    <n v="0"/>
    <n v="0"/>
    <n v="0"/>
    <s v=""/>
    <n v="132000"/>
    <n v="0"/>
    <n v="0"/>
  </r>
  <r>
    <s v="WA"/>
    <x v="31"/>
    <d v="2021-03-29T00:00:00"/>
    <s v="Vaccin"/>
    <n v="1"/>
    <n v="218400"/>
    <s v="217H21A"/>
    <d v="2023-09-01T00:00:00"/>
    <n v="0"/>
    <n v="0"/>
    <d v="2023-04-14T00:00:00"/>
    <x v="1"/>
    <s v="COVAX"/>
    <d v="2022-02-21T00:00:00"/>
    <n v="0"/>
    <n v="0"/>
    <m/>
    <n v="4332405"/>
    <n v="4895006"/>
    <n v="7339299"/>
    <d v="2022-02-21T00:00:00"/>
    <d v="2021-07-27T00:00:00"/>
    <d v="2021-03-21T00:00:00"/>
    <d v="2023-03-10T00:00:00"/>
    <n v="592"/>
    <n v="383"/>
    <n v="7319"/>
    <n v="418"/>
    <n v="523"/>
    <n v="141"/>
    <n v="0"/>
    <n v="0"/>
    <n v="0"/>
    <n v="0"/>
    <s v=""/>
    <n v="218400"/>
    <n v="0"/>
    <n v="0"/>
  </r>
  <r>
    <s v="WA"/>
    <x v="31"/>
    <d v="2021-03-29T00:00:00"/>
    <s v="Vaccin"/>
    <n v="1"/>
    <n v="496800"/>
    <s v="ACB5522"/>
    <d v="2023-08-31T00:00:00"/>
    <n v="0"/>
    <n v="0"/>
    <d v="2023-04-14T00:00:00"/>
    <x v="1"/>
    <s v="COVAX"/>
    <d v="2021-11-22T00:00:00"/>
    <n v="0"/>
    <n v="0"/>
    <m/>
    <n v="4332405"/>
    <n v="4895006"/>
    <n v="7339299"/>
    <d v="2021-11-22T00:00:00"/>
    <d v="2021-07-27T00:00:00"/>
    <d v="2021-03-21T00:00:00"/>
    <d v="2023-03-10T00:00:00"/>
    <n v="592"/>
    <n v="474"/>
    <n v="7319"/>
    <n v="509"/>
    <n v="977"/>
    <n v="140"/>
    <n v="0"/>
    <n v="0"/>
    <n v="0"/>
    <n v="0"/>
    <s v=""/>
    <n v="496800"/>
    <n v="0"/>
    <n v="0"/>
  </r>
  <r>
    <s v="WA"/>
    <x v="31"/>
    <d v="2021-03-29T00:00:00"/>
    <s v="Vaccin"/>
    <n v="1"/>
    <n v="856800"/>
    <s v="214H21A"/>
    <d v="2023-08-01T00:00:00"/>
    <n v="0"/>
    <n v="0"/>
    <d v="2023-04-14T00:00:00"/>
    <x v="1"/>
    <s v="COVAX"/>
    <d v="2022-02-21T00:00:00"/>
    <n v="0"/>
    <n v="0"/>
    <m/>
    <n v="4332405"/>
    <n v="4895006"/>
    <n v="7339299"/>
    <d v="2022-02-21T00:00:00"/>
    <d v="2021-07-27T00:00:00"/>
    <d v="2021-03-21T00:00:00"/>
    <d v="2023-03-10T00:00:00"/>
    <n v="592"/>
    <n v="383"/>
    <n v="7319"/>
    <n v="418"/>
    <n v="2050"/>
    <n v="110"/>
    <n v="0"/>
    <n v="0"/>
    <n v="0"/>
    <n v="0"/>
    <s v=""/>
    <n v="856800"/>
    <n v="0"/>
    <n v="0"/>
  </r>
  <r>
    <s v="WA"/>
    <x v="31"/>
    <d v="2021-03-29T00:00:00"/>
    <s v="Vaccin"/>
    <n v="1"/>
    <n v="336000"/>
    <s v="202D21A"/>
    <d v="2022-05-02T00:00:00"/>
    <n v="0"/>
    <n v="0"/>
    <d v="2023-04-14T00:00:00"/>
    <x v="1"/>
    <s v="COVAX"/>
    <d v="2021-11-10T00:00:00"/>
    <n v="0"/>
    <n v="0"/>
    <m/>
    <n v="4332405"/>
    <n v="4895006"/>
    <n v="7339299"/>
    <d v="2021-11-10T00:00:00"/>
    <d v="2021-07-27T00:00:00"/>
    <d v="2021-03-21T00:00:00"/>
    <d v="2023-03-10T00:00:00"/>
    <n v="592"/>
    <n v="486"/>
    <n v="7319"/>
    <n v="521"/>
    <n v="645"/>
    <s v=""/>
    <n v="0"/>
    <n v="0"/>
    <n v="0"/>
    <s v=""/>
    <s v=""/>
    <n v="336000"/>
    <n v="0"/>
    <n v="0"/>
  </r>
  <r>
    <s v="WA"/>
    <x v="31"/>
    <d v="2021-03-29T00:00:00"/>
    <s v="Vaccin"/>
    <n v="1"/>
    <n v="168000"/>
    <s v="219C21-2A"/>
    <d v="2022-02-05T00:00:00"/>
    <n v="0"/>
    <n v="0"/>
    <d v="2023-04-14T00:00:00"/>
    <x v="1"/>
    <s v="COVAX"/>
    <d v="2021-11-30T00:00:00"/>
    <n v="0"/>
    <n v="17960"/>
    <s v="Incineration"/>
    <n v="4332405"/>
    <n v="4895006"/>
    <n v="7339299"/>
    <d v="2021-11-30T00:00:00"/>
    <d v="2021-07-27T00:00:00"/>
    <d v="2021-03-21T00:00:00"/>
    <d v="2023-03-10T00:00:00"/>
    <n v="592"/>
    <n v="466"/>
    <n v="7319"/>
    <n v="501"/>
    <n v="300"/>
    <s v=""/>
    <n v="0"/>
    <n v="0"/>
    <n v="0"/>
    <s v=""/>
    <s v=""/>
    <n v="150040"/>
    <n v="0"/>
    <n v="0"/>
  </r>
  <r>
    <s v="WA"/>
    <x v="31"/>
    <d v="2021-03-29T00:00:00"/>
    <s v="Vaccin"/>
    <n v="1"/>
    <n v="144000"/>
    <n v="1822793"/>
    <d v="2021-12-04T00:00:00"/>
    <n v="0"/>
    <n v="0"/>
    <d v="2023-04-14T00:00:00"/>
    <x v="1"/>
    <s v="COVAX"/>
    <d v="2021-07-27T00:00:00"/>
    <n v="0"/>
    <n v="19150"/>
    <s v="Incineration"/>
    <n v="4332405"/>
    <n v="4895006"/>
    <n v="7339299"/>
    <d v="2021-07-27T00:00:00"/>
    <d v="2021-07-27T00:00:00"/>
    <d v="2021-03-21T00:00:00"/>
    <d v="2023-03-10T00:00:00"/>
    <n v="592"/>
    <n v="592"/>
    <n v="7319"/>
    <n v="627"/>
    <n v="200"/>
    <s v=""/>
    <n v="0"/>
    <n v="0"/>
    <n v="0"/>
    <s v=""/>
    <s v=""/>
    <n v="124850"/>
    <n v="0"/>
    <n v="0"/>
  </r>
  <r>
    <s v="WA"/>
    <x v="31"/>
    <d v="2021-03-29T00:00:00"/>
    <s v="Vaccin"/>
    <n v="1"/>
    <n v="7200"/>
    <n v="1822794"/>
    <d v="2021-12-02T00:00:00"/>
    <n v="0"/>
    <n v="0"/>
    <d v="2023-04-14T00:00:00"/>
    <x v="1"/>
    <s v="COVAX"/>
    <d v="2021-07-27T00:00:00"/>
    <n v="0"/>
    <n v="0"/>
    <m/>
    <n v="4332405"/>
    <n v="4895006"/>
    <n v="7339299"/>
    <d v="2021-07-27T00:00:00"/>
    <d v="2021-07-27T00:00:00"/>
    <d v="2021-03-21T00:00:00"/>
    <d v="2023-03-10T00:00:00"/>
    <n v="592"/>
    <n v="592"/>
    <n v="7319"/>
    <n v="627"/>
    <n v="12"/>
    <s v=""/>
    <n v="0"/>
    <n v="0"/>
    <n v="0"/>
    <s v=""/>
    <s v=""/>
    <n v="7200"/>
    <n v="0"/>
    <n v="0"/>
  </r>
  <r>
    <s v="WA"/>
    <x v="31"/>
    <d v="2021-03-29T00:00:00"/>
    <s v="Vaccin"/>
    <n v="1"/>
    <n v="151200"/>
    <s v="209C21A"/>
    <d v="2021-11-26T00:00:00"/>
    <n v="0"/>
    <n v="0"/>
    <d v="2023-04-14T00:00:00"/>
    <x v="1"/>
    <s v="COVAX"/>
    <d v="2021-07-27T00:00:00"/>
    <n v="0"/>
    <n v="5465"/>
    <s v="Incineration"/>
    <n v="4332405"/>
    <n v="4895006"/>
    <n v="7339299"/>
    <d v="2021-07-27T00:00:00"/>
    <d v="2021-07-27T00:00:00"/>
    <d v="2021-03-21T00:00:00"/>
    <d v="2023-03-10T00:00:00"/>
    <n v="592"/>
    <n v="592"/>
    <n v="7319"/>
    <n v="627"/>
    <n v="233"/>
    <s v=""/>
    <n v="0"/>
    <n v="0"/>
    <n v="0"/>
    <s v=""/>
    <s v=""/>
    <n v="145735"/>
    <n v="0"/>
    <n v="0"/>
  </r>
  <r>
    <s v="WA"/>
    <x v="31"/>
    <d v="2021-03-29T00:00:00"/>
    <s v="Vaccin"/>
    <n v="6"/>
    <n v="398970"/>
    <s v="FL3208"/>
    <d v="2022-06-30T00:00:00"/>
    <n v="0"/>
    <n v="0"/>
    <d v="2023-04-14T00:00:00"/>
    <x v="6"/>
    <s v="COVAX"/>
    <d v="2022-01-08T00:00:00"/>
    <n v="0"/>
    <n v="20618"/>
    <s v="Incineration"/>
    <n v="562601"/>
    <n v="4895006"/>
    <n v="7339299"/>
    <d v="2022-01-08T00:00:00"/>
    <d v="2022-01-08T00:00:00"/>
    <d v="2021-03-21T00:00:00"/>
    <d v="2023-03-10T00:00:00"/>
    <n v="427"/>
    <n v="427"/>
    <n v="1318"/>
    <n v="462"/>
    <n v="819"/>
    <s v=""/>
    <n v="0"/>
    <n v="0"/>
    <n v="0"/>
    <s v=""/>
    <s v=""/>
    <n v="378352"/>
    <n v="0"/>
    <n v="0"/>
  </r>
  <r>
    <s v="WA"/>
    <x v="31"/>
    <d v="2021-03-29T00:00:00"/>
    <s v="Vaccin"/>
    <n v="10"/>
    <n v="262040"/>
    <s v="202111B4128"/>
    <d v="2023-11-24T00:00:00"/>
    <n v="0"/>
    <n v="0"/>
    <d v="2023-04-14T00:00:00"/>
    <x v="2"/>
    <s v="Bilateral"/>
    <d v="2022-08-15T00:00:00"/>
    <n v="0"/>
    <n v="0"/>
    <m/>
    <n v="1714529"/>
    <n v="2444293"/>
    <n v="7339299"/>
    <d v="2022-08-15T00:00:00"/>
    <d v="2021-03-21T00:00:00"/>
    <d v="2021-03-21T00:00:00"/>
    <d v="2023-03-10T00:00:00"/>
    <n v="720"/>
    <n v="208"/>
    <n v="2382"/>
    <n v="243"/>
    <n v="1079"/>
    <n v="225"/>
    <n v="0"/>
    <n v="0"/>
    <n v="0"/>
    <n v="0"/>
    <s v=""/>
    <n v="262040"/>
    <n v="0"/>
    <n v="0"/>
  </r>
  <r>
    <s v="WA"/>
    <x v="31"/>
    <d v="2021-03-29T00:00:00"/>
    <s v="Vaccin"/>
    <n v="10"/>
    <n v="100"/>
    <s v="202109B3016"/>
    <d v="2023-09-30T00:00:00"/>
    <n v="0"/>
    <n v="0"/>
    <d v="2023-04-14T00:00:00"/>
    <x v="2"/>
    <s v="Bilateral"/>
    <d v="2021-12-13T00:00:00"/>
    <n v="0"/>
    <n v="0"/>
    <m/>
    <n v="1714529"/>
    <n v="2444293"/>
    <n v="7339299"/>
    <d v="2021-12-13T00:00:00"/>
    <d v="2021-03-21T00:00:00"/>
    <d v="2021-03-21T00:00:00"/>
    <d v="2023-03-10T00:00:00"/>
    <n v="720"/>
    <n v="453"/>
    <n v="2382"/>
    <n v="488"/>
    <n v="1"/>
    <n v="170"/>
    <n v="0"/>
    <n v="0"/>
    <n v="0"/>
    <n v="0"/>
    <s v=""/>
    <n v="100"/>
    <n v="0"/>
    <n v="0"/>
  </r>
  <r>
    <s v="WA"/>
    <x v="31"/>
    <d v="2021-03-29T00:00:00"/>
    <s v="Vaccin"/>
    <n v="10"/>
    <n v="395920"/>
    <s v="202110B3401"/>
    <d v="2023-09-30T00:00:00"/>
    <n v="0"/>
    <n v="0"/>
    <d v="2023-04-14T00:00:00"/>
    <x v="2"/>
    <s v="Bilateral"/>
    <d v="2021-12-13T00:00:00"/>
    <n v="0"/>
    <n v="0"/>
    <m/>
    <n v="1714529"/>
    <n v="2444293"/>
    <n v="7339299"/>
    <d v="2021-12-13T00:00:00"/>
    <d v="2021-03-21T00:00:00"/>
    <d v="2021-03-21T00:00:00"/>
    <d v="2023-03-10T00:00:00"/>
    <n v="720"/>
    <n v="453"/>
    <n v="2382"/>
    <n v="488"/>
    <n v="812"/>
    <n v="170"/>
    <n v="0"/>
    <n v="0"/>
    <n v="0"/>
    <n v="0"/>
    <s v=""/>
    <n v="395920"/>
    <n v="0"/>
    <n v="0"/>
  </r>
  <r>
    <s v="WA"/>
    <x v="31"/>
    <d v="2021-03-29T00:00:00"/>
    <s v="Vaccin"/>
    <n v="10"/>
    <n v="3980"/>
    <s v="202109B3017"/>
    <d v="2023-09-08T00:00:00"/>
    <n v="0"/>
    <n v="0"/>
    <d v="2023-04-14T00:00:00"/>
    <x v="2"/>
    <s v="Bilateral"/>
    <d v="2021-12-13T00:00:00"/>
    <n v="0"/>
    <n v="0"/>
    <m/>
    <n v="1714529"/>
    <n v="2444293"/>
    <n v="7339299"/>
    <d v="2021-12-13T00:00:00"/>
    <d v="2021-03-21T00:00:00"/>
    <d v="2021-03-21T00:00:00"/>
    <d v="2023-03-10T00:00:00"/>
    <n v="720"/>
    <n v="453"/>
    <n v="2382"/>
    <n v="488"/>
    <n v="9"/>
    <n v="148"/>
    <n v="0"/>
    <n v="0"/>
    <n v="0"/>
    <n v="0"/>
    <s v=""/>
    <n v="3980"/>
    <n v="0"/>
    <n v="0"/>
  </r>
  <r>
    <s v="WA"/>
    <x v="31"/>
    <d v="2021-03-29T00:00:00"/>
    <s v="Vaccin"/>
    <n v="10"/>
    <n v="79743"/>
    <n v="2021082587"/>
    <d v="2023-08-21T00:00:00"/>
    <n v="0"/>
    <n v="0"/>
    <d v="2023-04-14T00:00:00"/>
    <x v="2"/>
    <s v="COVAX"/>
    <d v="2021-11-08T00:00:00"/>
    <n v="0"/>
    <n v="0"/>
    <m/>
    <n v="1714529"/>
    <n v="4895006"/>
    <n v="7339299"/>
    <d v="2021-11-08T00:00:00"/>
    <d v="2021-03-21T00:00:00"/>
    <d v="2021-03-21T00:00:00"/>
    <d v="2023-03-10T00:00:00"/>
    <n v="720"/>
    <n v="488"/>
    <n v="2382"/>
    <n v="523"/>
    <n v="153"/>
    <n v="130"/>
    <n v="0"/>
    <n v="0"/>
    <n v="0"/>
    <n v="0"/>
    <s v=""/>
    <n v="79743"/>
    <n v="0"/>
    <n v="0"/>
  </r>
  <r>
    <s v="WA"/>
    <x v="31"/>
    <d v="2021-03-29T00:00:00"/>
    <s v="Vaccin"/>
    <n v="10"/>
    <n v="125457"/>
    <n v="2021082588"/>
    <d v="2023-08-21T00:00:00"/>
    <n v="0"/>
    <n v="0"/>
    <d v="2023-04-14T00:00:00"/>
    <x v="2"/>
    <s v="COVAX"/>
    <d v="2021-11-08T00:00:00"/>
    <n v="0"/>
    <n v="0"/>
    <m/>
    <n v="1714529"/>
    <n v="4895006"/>
    <n v="7339299"/>
    <d v="2021-11-08T00:00:00"/>
    <d v="2021-03-21T00:00:00"/>
    <d v="2021-03-21T00:00:00"/>
    <d v="2023-03-10T00:00:00"/>
    <n v="720"/>
    <n v="488"/>
    <n v="2382"/>
    <n v="523"/>
    <n v="240"/>
    <n v="130"/>
    <n v="0"/>
    <n v="0"/>
    <n v="0"/>
    <n v="0"/>
    <s v=""/>
    <n v="125457"/>
    <n v="0"/>
    <n v="0"/>
  </r>
  <r>
    <s v="WA"/>
    <x v="31"/>
    <d v="2021-03-29T00:00:00"/>
    <s v="Vaccin"/>
    <n v="10"/>
    <n v="158166"/>
    <n v="2021071591"/>
    <d v="2023-07-01T00:00:00"/>
    <n v="0"/>
    <n v="0"/>
    <d v="2023-04-14T00:00:00"/>
    <x v="2"/>
    <s v="COVAX"/>
    <d v="2021-10-04T00:00:00"/>
    <n v="0"/>
    <n v="0"/>
    <m/>
    <n v="1714529"/>
    <n v="4895006"/>
    <n v="7339299"/>
    <d v="2021-10-04T00:00:00"/>
    <d v="2021-03-21T00:00:00"/>
    <d v="2021-03-21T00:00:00"/>
    <d v="2023-03-10T00:00:00"/>
    <n v="720"/>
    <n v="523"/>
    <n v="2382"/>
    <n v="558"/>
    <n v="284"/>
    <n v="79"/>
    <n v="0"/>
    <n v="0"/>
    <n v="0"/>
    <n v="0"/>
    <s v=""/>
    <n v="158166"/>
    <n v="0"/>
    <n v="0"/>
  </r>
  <r>
    <s v="WA"/>
    <x v="31"/>
    <d v="2021-03-29T00:00:00"/>
    <s v="Vaccin"/>
    <n v="10"/>
    <n v="86400"/>
    <n v="2021071592"/>
    <d v="2023-07-01T00:00:00"/>
    <n v="0"/>
    <n v="0"/>
    <d v="2023-04-14T00:00:00"/>
    <x v="2"/>
    <s v="COVAX"/>
    <d v="2021-10-04T00:00:00"/>
    <n v="0"/>
    <n v="0"/>
    <m/>
    <n v="1714529"/>
    <n v="4895006"/>
    <n v="7339299"/>
    <d v="2021-10-04T00:00:00"/>
    <d v="2021-03-21T00:00:00"/>
    <d v="2021-03-21T00:00:00"/>
    <d v="2023-03-10T00:00:00"/>
    <n v="720"/>
    <n v="523"/>
    <n v="2382"/>
    <n v="558"/>
    <n v="155"/>
    <n v="79"/>
    <n v="0"/>
    <n v="0"/>
    <n v="0"/>
    <n v="0"/>
    <s v=""/>
    <n v="86400"/>
    <n v="0"/>
    <n v="0"/>
  </r>
  <r>
    <s v="WA"/>
    <x v="31"/>
    <d v="2021-03-29T00:00:00"/>
    <s v="Vaccin"/>
    <n v="10"/>
    <n v="75438"/>
    <n v="2021071592"/>
    <d v="2023-07-01T00:00:00"/>
    <n v="0"/>
    <n v="0"/>
    <d v="2023-04-14T00:00:00"/>
    <x v="2"/>
    <s v="COVAX"/>
    <d v="2021-10-11T00:00:00"/>
    <n v="0"/>
    <n v="0"/>
    <m/>
    <n v="1714529"/>
    <n v="4895006"/>
    <n v="7339299"/>
    <d v="2021-10-11T00:00:00"/>
    <d v="2021-03-21T00:00:00"/>
    <d v="2021-03-21T00:00:00"/>
    <d v="2023-03-10T00:00:00"/>
    <n v="720"/>
    <n v="516"/>
    <n v="2382"/>
    <n v="551"/>
    <n v="137"/>
    <n v="79"/>
    <n v="0"/>
    <n v="0"/>
    <n v="0"/>
    <n v="0"/>
    <s v=""/>
    <n v="75438"/>
    <n v="0"/>
    <n v="0"/>
  </r>
  <r>
    <s v="WA"/>
    <x v="31"/>
    <d v="2021-03-29T00:00:00"/>
    <s v="Vaccin"/>
    <n v="10"/>
    <n v="161928"/>
    <n v="2021071593"/>
    <d v="2023-07-01T00:00:00"/>
    <n v="0"/>
    <n v="0"/>
    <d v="2023-04-14T00:00:00"/>
    <x v="2"/>
    <s v="COVAX"/>
    <d v="2021-10-11T00:00:00"/>
    <n v="0"/>
    <n v="0"/>
    <m/>
    <n v="1714529"/>
    <n v="4895006"/>
    <n v="7339299"/>
    <d v="2021-10-11T00:00:00"/>
    <d v="2021-03-21T00:00:00"/>
    <d v="2021-03-21T00:00:00"/>
    <d v="2023-03-10T00:00:00"/>
    <n v="720"/>
    <n v="516"/>
    <n v="2382"/>
    <n v="551"/>
    <n v="294"/>
    <n v="79"/>
    <n v="0"/>
    <n v="0"/>
    <n v="0"/>
    <n v="0"/>
    <s v=""/>
    <n v="161928"/>
    <n v="0"/>
    <n v="0"/>
  </r>
  <r>
    <s v="WA"/>
    <x v="31"/>
    <d v="2021-03-29T00:00:00"/>
    <s v="Vaccin"/>
    <n v="10"/>
    <n v="7200"/>
    <n v="2021071594"/>
    <d v="2023-07-01T00:00:00"/>
    <n v="0"/>
    <n v="0"/>
    <d v="2023-04-14T00:00:00"/>
    <x v="2"/>
    <s v="COVAX"/>
    <d v="2021-10-11T00:00:00"/>
    <n v="0"/>
    <n v="0"/>
    <m/>
    <n v="1714529"/>
    <n v="4895006"/>
    <n v="7339299"/>
    <d v="2021-10-11T00:00:00"/>
    <d v="2021-03-21T00:00:00"/>
    <d v="2021-03-21T00:00:00"/>
    <d v="2023-03-10T00:00:00"/>
    <n v="720"/>
    <n v="516"/>
    <n v="2382"/>
    <n v="551"/>
    <n v="14"/>
    <n v="79"/>
    <n v="0"/>
    <n v="0"/>
    <n v="0"/>
    <n v="0"/>
    <s v=""/>
    <n v="7200"/>
    <n v="0"/>
    <n v="0"/>
  </r>
  <r>
    <s v="WA"/>
    <x v="31"/>
    <d v="2021-03-29T00:00:00"/>
    <s v="Vaccin"/>
    <n v="10"/>
    <n v="154308"/>
    <n v="2021071594"/>
    <d v="2023-07-01T00:00:00"/>
    <n v="0"/>
    <n v="0"/>
    <d v="2023-04-14T00:00:00"/>
    <x v="2"/>
    <s v="COVAX"/>
    <d v="2021-10-21T00:00:00"/>
    <n v="0"/>
    <n v="0"/>
    <m/>
    <n v="1714529"/>
    <n v="4895006"/>
    <n v="7339299"/>
    <d v="2021-10-21T00:00:00"/>
    <d v="2021-03-21T00:00:00"/>
    <d v="2021-03-21T00:00:00"/>
    <d v="2023-03-10T00:00:00"/>
    <n v="720"/>
    <n v="506"/>
    <n v="2382"/>
    <n v="541"/>
    <n v="286"/>
    <n v="79"/>
    <n v="0"/>
    <n v="0"/>
    <n v="0"/>
    <n v="0"/>
    <s v=""/>
    <n v="154308"/>
    <n v="0"/>
    <n v="0"/>
  </r>
  <r>
    <s v="WA"/>
    <x v="31"/>
    <d v="2021-03-29T00:00:00"/>
    <s v="Vaccin"/>
    <n v="10"/>
    <n v="80160"/>
    <n v="2021071595"/>
    <d v="2023-07-01T00:00:00"/>
    <n v="0"/>
    <n v="0"/>
    <d v="2023-04-14T00:00:00"/>
    <x v="2"/>
    <s v="COVAX"/>
    <d v="2021-10-21T00:00:00"/>
    <n v="0"/>
    <n v="0"/>
    <m/>
    <n v="1714529"/>
    <n v="4895006"/>
    <n v="7339299"/>
    <d v="2021-10-21T00:00:00"/>
    <d v="2021-03-21T00:00:00"/>
    <d v="2021-03-21T00:00:00"/>
    <d v="2023-03-10T00:00:00"/>
    <n v="720"/>
    <n v="506"/>
    <n v="2382"/>
    <n v="541"/>
    <n v="149"/>
    <n v="79"/>
    <n v="0"/>
    <n v="0"/>
    <n v="0"/>
    <n v="0"/>
    <s v=""/>
    <n v="80160"/>
    <n v="0"/>
    <n v="0"/>
  </r>
  <r>
    <s v="WA"/>
    <x v="31"/>
    <d v="2021-03-29T00:00:00"/>
    <s v="Vaccin"/>
    <n v="10"/>
    <n v="38798"/>
    <n v="201020100"/>
    <d v="2023-03-02T00:00:00"/>
    <n v="0"/>
    <n v="0"/>
    <d v="2023-04-14T00:00:00"/>
    <x v="2"/>
    <s v="Bilateral"/>
    <d v="2021-03-21T00:00:00"/>
    <n v="0"/>
    <n v="0"/>
    <m/>
    <n v="1714529"/>
    <n v="2444293"/>
    <n v="7339299"/>
    <d v="2021-03-21T00:00:00"/>
    <d v="2021-03-21T00:00:00"/>
    <d v="2021-03-21T00:00:00"/>
    <d v="2023-03-10T00:00:00"/>
    <n v="720"/>
    <n v="720"/>
    <n v="2382"/>
    <n v="755"/>
    <n v="52"/>
    <s v=""/>
    <n v="0"/>
    <n v="0"/>
    <n v="0"/>
    <s v=""/>
    <s v=""/>
    <n v="38798"/>
    <n v="38798"/>
    <n v="0"/>
  </r>
  <r>
    <s v="WA"/>
    <x v="31"/>
    <d v="2021-03-29T00:00:00"/>
    <s v="Vaccin"/>
    <n v="10"/>
    <n v="150000"/>
    <n v="201010078"/>
    <d v="2023-01-29T00:00:00"/>
    <n v="0"/>
    <n v="0"/>
    <d v="2023-04-14T00:00:00"/>
    <x v="2"/>
    <s v="Bilateral"/>
    <d v="2021-03-21T00:00:00"/>
    <n v="0"/>
    <n v="0"/>
    <m/>
    <n v="1714529"/>
    <n v="2444293"/>
    <n v="7339299"/>
    <d v="2021-03-21T00:00:00"/>
    <d v="2021-03-21T00:00:00"/>
    <d v="2021-03-21T00:00:00"/>
    <d v="2023-03-10T00:00:00"/>
    <n v="720"/>
    <n v="720"/>
    <n v="2382"/>
    <n v="755"/>
    <n v="199"/>
    <s v=""/>
    <n v="0"/>
    <n v="0"/>
    <n v="0"/>
    <s v=""/>
    <s v=""/>
    <n v="150000"/>
    <n v="150000"/>
    <n v="0"/>
  </r>
  <r>
    <s v="WA"/>
    <x v="31"/>
    <d v="2021-03-29T00:00:00"/>
    <s v="Vaccin"/>
    <n v="10"/>
    <n v="50000"/>
    <n v="201010062"/>
    <d v="2023-01-26T00:00:00"/>
    <n v="0"/>
    <n v="0"/>
    <d v="2023-04-14T00:00:00"/>
    <x v="2"/>
    <s v="Bilateral"/>
    <d v="2021-03-21T00:00:00"/>
    <n v="0"/>
    <n v="0"/>
    <m/>
    <n v="1714529"/>
    <n v="2444293"/>
    <n v="7339299"/>
    <d v="2021-03-21T00:00:00"/>
    <d v="2021-03-21T00:00:00"/>
    <d v="2021-03-21T00:00:00"/>
    <d v="2023-03-10T00:00:00"/>
    <n v="720"/>
    <n v="720"/>
    <n v="2382"/>
    <n v="755"/>
    <n v="67"/>
    <s v=""/>
    <n v="0"/>
    <n v="0"/>
    <n v="0"/>
    <s v=""/>
    <s v=""/>
    <n v="50000"/>
    <n v="50000"/>
    <n v="0"/>
  </r>
  <r>
    <s v="WA"/>
    <x v="31"/>
    <d v="2021-03-29T00:00:00"/>
    <s v="Vaccin"/>
    <n v="10"/>
    <n v="161202"/>
    <n v="201010063"/>
    <d v="2023-01-26T00:00:00"/>
    <n v="0"/>
    <n v="0"/>
    <d v="2023-04-14T00:00:00"/>
    <x v="2"/>
    <s v="Bilateral"/>
    <d v="2021-03-21T00:00:00"/>
    <n v="0"/>
    <n v="0"/>
    <m/>
    <n v="1714529"/>
    <n v="2444293"/>
    <n v="7339299"/>
    <d v="2021-03-21T00:00:00"/>
    <d v="2021-03-21T00:00:00"/>
    <d v="2021-03-21T00:00:00"/>
    <d v="2023-03-10T00:00:00"/>
    <n v="720"/>
    <n v="720"/>
    <n v="2382"/>
    <n v="755"/>
    <n v="214"/>
    <s v=""/>
    <n v="0"/>
    <n v="0"/>
    <n v="0"/>
    <s v=""/>
    <s v=""/>
    <n v="161202"/>
    <n v="161202"/>
    <n v="0"/>
  </r>
  <r>
    <s v="WA"/>
    <x v="31"/>
    <d v="2021-03-29T00:00:00"/>
    <s v="Vaccin"/>
    <n v="10"/>
    <n v="115200"/>
    <s v="MF2109098"/>
    <d v="2024-09-12T00:00:00"/>
    <n v="0"/>
    <n v="0"/>
    <d v="2023-04-14T00:00:00"/>
    <x v="3"/>
    <s v="Bilateral"/>
    <d v="2022-03-14T00:00:00"/>
    <n v="0"/>
    <n v="0"/>
    <m/>
    <n v="168104"/>
    <n v="2444293"/>
    <n v="7339299"/>
    <d v="2022-03-14T00:00:00"/>
    <d v="2022-03-14T00:00:00"/>
    <d v="2021-03-21T00:00:00"/>
    <d v="2023-03-10T00:00:00"/>
    <n v="362"/>
    <n v="362"/>
    <n v="465"/>
    <n v="397"/>
    <n v="291"/>
    <n v="518"/>
    <n v="0"/>
    <n v="0"/>
    <n v="0"/>
    <n v="0"/>
    <s v=""/>
    <n v="115200"/>
    <n v="0"/>
    <n v="0"/>
  </r>
  <r>
    <s v="WA"/>
    <x v="31"/>
    <d v="2021-03-29T00:00:00"/>
    <s v="Vaccin"/>
    <n v="10"/>
    <n v="65600"/>
    <s v="MF2109099"/>
    <d v="2024-09-12T00:00:00"/>
    <n v="0"/>
    <n v="0"/>
    <d v="2023-04-14T00:00:00"/>
    <x v="3"/>
    <s v="Bilateral"/>
    <d v="2022-03-14T00:00:00"/>
    <n v="0"/>
    <n v="0"/>
    <m/>
    <n v="168104"/>
    <n v="2444293"/>
    <n v="7339299"/>
    <d v="2022-03-14T00:00:00"/>
    <d v="2022-03-14T00:00:00"/>
    <d v="2021-03-21T00:00:00"/>
    <d v="2023-03-10T00:00:00"/>
    <n v="362"/>
    <n v="362"/>
    <n v="465"/>
    <n v="397"/>
    <n v="166"/>
    <n v="518"/>
    <n v="0"/>
    <n v="0"/>
    <n v="0"/>
    <n v="0"/>
    <s v=""/>
    <n v="65600"/>
    <n v="0"/>
    <n v="0"/>
  </r>
  <r>
    <s v="WA"/>
    <x v="32"/>
    <d v="2021-03-05T00:00:00"/>
    <s v="Vaccin"/>
    <n v="10"/>
    <n v="18000"/>
    <s v="4122Z004M"/>
    <d v="2022-11-08T00:00:00"/>
    <n v="0"/>
    <n v="0"/>
    <d v="2023-04-17T00:00:00"/>
    <x v="0"/>
    <s v="COVAX"/>
    <d v="2022-07-29T00:00:00"/>
    <n v="0"/>
    <n v="0"/>
    <m/>
    <n v="792249"/>
    <n v="24119009"/>
    <n v="206086163"/>
    <d v="2022-07-29T00:00:00"/>
    <d v="2021-03-05T00:00:00"/>
    <d v="2021-03-05T00:00:00"/>
    <d v="2023-03-27T00:00:00"/>
    <n v="753"/>
    <n v="242"/>
    <n v="1053"/>
    <n v="263"/>
    <n v="69"/>
    <s v=""/>
    <n v="0"/>
    <n v="0"/>
    <n v="0"/>
    <s v=""/>
    <s v=""/>
    <n v="18000"/>
    <n v="0"/>
    <n v="0"/>
  </r>
  <r>
    <s v="WA"/>
    <x v="32"/>
    <d v="2021-03-05T00:00:00"/>
    <s v="Vaccin"/>
    <n v="10"/>
    <n v="1473000"/>
    <s v="4121Z261"/>
    <d v="2022-07-29T00:00:00"/>
    <n v="0"/>
    <n v="0"/>
    <d v="2023-04-17T00:00:00"/>
    <x v="0"/>
    <s v="Bilateral"/>
    <d v="2022-01-19T00:00:00"/>
    <n v="0"/>
    <n v="0"/>
    <m/>
    <n v="792249"/>
    <n v="15492167"/>
    <n v="206086163"/>
    <d v="2022-01-19T00:00:00"/>
    <d v="2021-03-05T00:00:00"/>
    <d v="2021-03-05T00:00:00"/>
    <d v="2023-03-27T00:00:00"/>
    <n v="753"/>
    <n v="433"/>
    <n v="1053"/>
    <n v="454"/>
    <n v="3245"/>
    <s v=""/>
    <n v="0"/>
    <n v="0"/>
    <n v="0"/>
    <s v=""/>
    <s v=""/>
    <n v="1473000"/>
    <n v="0"/>
    <n v="0"/>
  </r>
  <r>
    <s v="WA"/>
    <x v="32"/>
    <d v="2021-03-05T00:00:00"/>
    <s v="Vaccin"/>
    <n v="10"/>
    <n v="1398000"/>
    <s v="4121Z260"/>
    <d v="2022-07-28T00:00:00"/>
    <n v="0"/>
    <n v="0"/>
    <d v="2023-04-17T00:00:00"/>
    <x v="0"/>
    <s v="Bilateral"/>
    <d v="2022-01-12T00:00:00"/>
    <n v="0"/>
    <n v="0"/>
    <m/>
    <n v="792249"/>
    <n v="15492167"/>
    <n v="206086163"/>
    <d v="2022-01-12T00:00:00"/>
    <d v="2021-03-05T00:00:00"/>
    <d v="2021-03-05T00:00:00"/>
    <d v="2023-03-27T00:00:00"/>
    <n v="753"/>
    <n v="440"/>
    <n v="1053"/>
    <n v="461"/>
    <n v="3033"/>
    <s v=""/>
    <n v="0"/>
    <n v="0"/>
    <n v="0"/>
    <s v=""/>
    <s v=""/>
    <n v="1398000"/>
    <n v="0"/>
    <n v="0"/>
  </r>
  <r>
    <s v="WA"/>
    <x v="32"/>
    <d v="2021-03-05T00:00:00"/>
    <s v="Vaccin"/>
    <n v="10"/>
    <n v="182230"/>
    <s v="4121Z257"/>
    <d v="2022-07-23T00:00:00"/>
    <n v="0"/>
    <n v="0"/>
    <d v="2023-04-17T00:00:00"/>
    <x v="0"/>
    <s v="Bilateral"/>
    <d v="2022-01-10T00:00:00"/>
    <n v="0"/>
    <n v="0"/>
    <m/>
    <n v="792249"/>
    <n v="15492167"/>
    <n v="206086163"/>
    <d v="2022-01-10T00:00:00"/>
    <d v="2021-03-05T00:00:00"/>
    <d v="2021-03-05T00:00:00"/>
    <d v="2023-03-27T00:00:00"/>
    <n v="753"/>
    <n v="442"/>
    <n v="1053"/>
    <n v="463"/>
    <n v="394"/>
    <s v=""/>
    <n v="0"/>
    <n v="0"/>
    <n v="0"/>
    <s v=""/>
    <s v=""/>
    <n v="182230"/>
    <n v="0"/>
    <n v="0"/>
  </r>
  <r>
    <s v="WA"/>
    <x v="32"/>
    <d v="2021-03-05T00:00:00"/>
    <s v="Vaccin"/>
    <n v="10"/>
    <n v="1215770"/>
    <s v="4121Z260"/>
    <d v="2022-07-23T00:00:00"/>
    <n v="0"/>
    <n v="0"/>
    <d v="2023-04-17T00:00:00"/>
    <x v="0"/>
    <s v="Bilateral"/>
    <d v="2022-01-10T00:00:00"/>
    <n v="0"/>
    <n v="0"/>
    <m/>
    <n v="792249"/>
    <n v="15492167"/>
    <n v="206086163"/>
    <d v="2022-01-10T00:00:00"/>
    <d v="2021-03-05T00:00:00"/>
    <d v="2021-03-05T00:00:00"/>
    <d v="2023-03-27T00:00:00"/>
    <n v="753"/>
    <n v="442"/>
    <n v="1053"/>
    <n v="463"/>
    <n v="2626"/>
    <s v=""/>
    <n v="0"/>
    <n v="0"/>
    <n v="0"/>
    <s v=""/>
    <s v=""/>
    <n v="1215770"/>
    <n v="0"/>
    <n v="0"/>
  </r>
  <r>
    <s v="WA"/>
    <x v="32"/>
    <d v="2021-03-05T00:00:00"/>
    <s v="Vaccin"/>
    <n v="10"/>
    <n v="859600"/>
    <n v="45185248"/>
    <d v="2022-05-01T00:00:00"/>
    <n v="0"/>
    <n v="0"/>
    <d v="2023-04-17T00:00:00"/>
    <x v="0"/>
    <s v="COVAX"/>
    <d v="2022-02-24T00:00:00"/>
    <n v="0"/>
    <n v="0"/>
    <m/>
    <n v="792249"/>
    <n v="24119009"/>
    <n v="206086163"/>
    <d v="2022-02-24T00:00:00"/>
    <d v="2021-03-05T00:00:00"/>
    <d v="2021-03-05T00:00:00"/>
    <d v="2023-03-27T00:00:00"/>
    <n v="753"/>
    <n v="397"/>
    <n v="1053"/>
    <n v="418"/>
    <n v="2057"/>
    <s v=""/>
    <n v="0"/>
    <n v="0"/>
    <n v="0"/>
    <s v=""/>
    <s v=""/>
    <n v="859600"/>
    <n v="0"/>
    <n v="0"/>
  </r>
  <r>
    <s v="WA"/>
    <x v="32"/>
    <d v="2021-03-05T00:00:00"/>
    <s v="Vaccin"/>
    <n v="10"/>
    <n v="9600"/>
    <n v="210342"/>
    <d v="2022-01-31T00:00:00"/>
    <n v="0"/>
    <n v="0"/>
    <d v="2023-04-17T00:00:00"/>
    <x v="0"/>
    <s v="COVAX"/>
    <d v="2021-10-25T00:00:00"/>
    <n v="0"/>
    <n v="0"/>
    <m/>
    <n v="792249"/>
    <n v="24119009"/>
    <n v="206086163"/>
    <d v="2021-10-25T00:00:00"/>
    <d v="2021-03-05T00:00:00"/>
    <d v="2021-03-05T00:00:00"/>
    <d v="2023-03-27T00:00:00"/>
    <n v="753"/>
    <n v="519"/>
    <n v="1053"/>
    <n v="540"/>
    <n v="18"/>
    <s v=""/>
    <n v="0"/>
    <n v="0"/>
    <n v="0"/>
    <s v=""/>
    <s v=""/>
    <n v="9600"/>
    <n v="0"/>
    <n v="0"/>
  </r>
  <r>
    <s v="WA"/>
    <x v="32"/>
    <d v="2021-03-05T00:00:00"/>
    <s v="Vaccin"/>
    <n v="10"/>
    <n v="477600"/>
    <n v="210346"/>
    <d v="2022-01-31T00:00:00"/>
    <n v="0"/>
    <n v="0"/>
    <d v="2023-04-17T00:00:00"/>
    <x v="0"/>
    <s v="COVAX"/>
    <m/>
    <n v="0"/>
    <n v="0"/>
    <m/>
    <n v="792249"/>
    <n v="24119009"/>
    <n v="206086163"/>
    <d v="2021-03-05T00:00:00"/>
    <d v="2021-03-05T00:00:00"/>
    <d v="2021-03-05T00:00:00"/>
    <d v="2023-03-27T00:00:00"/>
    <n v="753"/>
    <n v="753"/>
    <n v="1053"/>
    <n v="774"/>
    <n v="618"/>
    <s v=""/>
    <n v="0"/>
    <n v="0"/>
    <n v="0"/>
    <s v=""/>
    <s v=""/>
    <n v="477600"/>
    <n v="477600"/>
    <n v="0"/>
  </r>
  <r>
    <s v="WA"/>
    <x v="32"/>
    <d v="2021-03-05T00:00:00"/>
    <s v="Vaccin"/>
    <n v="10"/>
    <n v="957600"/>
    <n v="210349"/>
    <d v="2022-01-31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729"/>
    <s v=""/>
    <n v="0"/>
    <n v="0"/>
    <n v="0"/>
    <s v=""/>
    <s v=""/>
    <n v="957600"/>
    <n v="0"/>
    <n v="0"/>
  </r>
  <r>
    <s v="WA"/>
    <x v="32"/>
    <d v="2021-03-05T00:00:00"/>
    <s v="Vaccin"/>
    <n v="10"/>
    <n v="957600"/>
    <n v="210349"/>
    <d v="2022-01-31T00:00:00"/>
    <n v="0"/>
    <n v="0"/>
    <d v="2023-04-17T00:00:00"/>
    <x v="0"/>
    <s v="Bilateral"/>
    <d v="2021-10-21T00:00:00"/>
    <n v="0"/>
    <n v="0"/>
    <m/>
    <n v="792249"/>
    <n v="15492167"/>
    <n v="206086163"/>
    <d v="2021-10-21T00:00:00"/>
    <d v="2021-03-05T00:00:00"/>
    <d v="2021-03-05T00:00:00"/>
    <d v="2023-03-27T00:00:00"/>
    <n v="753"/>
    <n v="523"/>
    <n v="1053"/>
    <n v="544"/>
    <n v="1761"/>
    <s v=""/>
    <n v="0"/>
    <n v="0"/>
    <n v="0"/>
    <s v=""/>
    <s v=""/>
    <n v="957600"/>
    <n v="0"/>
    <n v="0"/>
  </r>
  <r>
    <s v="WA"/>
    <x v="32"/>
    <d v="2021-03-05T00:00:00"/>
    <s v="Vaccin"/>
    <n v="10"/>
    <n v="129600"/>
    <n v="210361"/>
    <d v="2022-01-31T00:00:00"/>
    <n v="0"/>
    <n v="0"/>
    <d v="2023-04-17T00:00:00"/>
    <x v="0"/>
    <s v="COVAX"/>
    <m/>
    <n v="0"/>
    <n v="0"/>
    <m/>
    <n v="792249"/>
    <n v="24119009"/>
    <n v="206086163"/>
    <d v="2021-03-05T00:00:00"/>
    <d v="2021-03-05T00:00:00"/>
    <d v="2021-03-05T00:00:00"/>
    <d v="2023-03-27T00:00:00"/>
    <n v="753"/>
    <n v="753"/>
    <n v="1053"/>
    <n v="774"/>
    <n v="168"/>
    <s v=""/>
    <n v="0"/>
    <n v="0"/>
    <n v="0"/>
    <s v=""/>
    <s v=""/>
    <n v="129600"/>
    <n v="129600"/>
    <n v="0"/>
  </r>
  <r>
    <s v="WA"/>
    <x v="32"/>
    <d v="2021-03-05T00:00:00"/>
    <s v="Vaccin"/>
    <n v="10"/>
    <n v="787200"/>
    <n v="210363"/>
    <d v="2022-01-31T00:00:00"/>
    <n v="0"/>
    <n v="0"/>
    <d v="2023-04-17T00:00:00"/>
    <x v="0"/>
    <s v="COVAX"/>
    <d v="2021-10-27T00:00:00"/>
    <n v="0"/>
    <n v="0"/>
    <m/>
    <n v="792249"/>
    <n v="24119009"/>
    <n v="206086163"/>
    <d v="2021-10-27T00:00:00"/>
    <d v="2021-03-05T00:00:00"/>
    <d v="2021-03-05T00:00:00"/>
    <d v="2023-03-27T00:00:00"/>
    <n v="753"/>
    <n v="517"/>
    <n v="1053"/>
    <n v="538"/>
    <n v="1464"/>
    <s v=""/>
    <n v="0"/>
    <n v="0"/>
    <n v="0"/>
    <s v=""/>
    <s v=""/>
    <n v="787200"/>
    <n v="0"/>
    <n v="0"/>
  </r>
  <r>
    <s v="WA"/>
    <x v="32"/>
    <d v="2021-03-05T00:00:00"/>
    <s v="Vaccin"/>
    <n v="10"/>
    <n v="787200"/>
    <n v="210363"/>
    <d v="2022-01-3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1469"/>
    <s v=""/>
    <n v="0"/>
    <n v="0"/>
    <n v="0"/>
    <s v=""/>
    <s v=""/>
    <n v="787200"/>
    <n v="0"/>
    <n v="0"/>
  </r>
  <r>
    <s v="WA"/>
    <x v="32"/>
    <d v="2021-03-05T00:00:00"/>
    <s v="Vaccin"/>
    <n v="10"/>
    <n v="691200"/>
    <n v="210364"/>
    <d v="2022-01-31T00:00:00"/>
    <n v="0"/>
    <n v="0"/>
    <d v="2023-04-17T00:00:00"/>
    <x v="0"/>
    <s v="COVAX"/>
    <m/>
    <n v="0"/>
    <n v="0"/>
    <m/>
    <n v="792249"/>
    <n v="24119009"/>
    <n v="206086163"/>
    <d v="2021-03-05T00:00:00"/>
    <d v="2021-03-05T00:00:00"/>
    <d v="2021-03-05T00:00:00"/>
    <d v="2023-03-27T00:00:00"/>
    <n v="753"/>
    <n v="753"/>
    <n v="1053"/>
    <n v="774"/>
    <n v="894"/>
    <s v=""/>
    <n v="0"/>
    <n v="0"/>
    <n v="0"/>
    <s v=""/>
    <s v=""/>
    <n v="691200"/>
    <n v="691200"/>
    <n v="0"/>
  </r>
  <r>
    <s v="WA"/>
    <x v="32"/>
    <d v="2021-03-05T00:00:00"/>
    <s v="Vaccin"/>
    <n v="10"/>
    <n v="91200"/>
    <n v="210392"/>
    <d v="2022-01-31T00:00:00"/>
    <n v="0"/>
    <n v="0"/>
    <d v="2023-04-17T00:00:00"/>
    <x v="0"/>
    <s v="COVAX"/>
    <m/>
    <n v="0"/>
    <n v="0"/>
    <m/>
    <n v="792249"/>
    <n v="24119009"/>
    <n v="206086163"/>
    <d v="2021-03-05T00:00:00"/>
    <d v="2021-03-05T00:00:00"/>
    <d v="2021-03-05T00:00:00"/>
    <d v="2023-03-27T00:00:00"/>
    <n v="753"/>
    <n v="753"/>
    <n v="1053"/>
    <n v="774"/>
    <n v="118"/>
    <s v=""/>
    <n v="0"/>
    <n v="0"/>
    <n v="0"/>
    <s v=""/>
    <s v=""/>
    <n v="91200"/>
    <n v="91200"/>
    <n v="0"/>
  </r>
  <r>
    <s v="WA"/>
    <x v="32"/>
    <d v="2021-03-05T00:00:00"/>
    <s v="Vaccin"/>
    <n v="10"/>
    <n v="91200"/>
    <n v="210392"/>
    <d v="2022-01-3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171"/>
    <s v=""/>
    <n v="0"/>
    <n v="0"/>
    <n v="0"/>
    <s v=""/>
    <s v=""/>
    <n v="91200"/>
    <n v="0"/>
    <n v="0"/>
  </r>
  <r>
    <s v="WA"/>
    <x v="32"/>
    <d v="2021-03-05T00:00:00"/>
    <s v="Vaccin"/>
    <n v="10"/>
    <n v="2303530"/>
    <n v="210393"/>
    <d v="2022-01-31T00:00:00"/>
    <n v="0"/>
    <n v="0"/>
    <d v="2023-04-17T00:00:00"/>
    <x v="0"/>
    <s v="COVAX"/>
    <m/>
    <n v="0"/>
    <n v="0"/>
    <m/>
    <n v="792249"/>
    <n v="24119009"/>
    <n v="206086163"/>
    <d v="2021-03-05T00:00:00"/>
    <d v="2021-03-05T00:00:00"/>
    <d v="2021-03-05T00:00:00"/>
    <d v="2023-03-27T00:00:00"/>
    <n v="753"/>
    <n v="753"/>
    <n v="1053"/>
    <n v="774"/>
    <n v="2977"/>
    <s v=""/>
    <n v="0"/>
    <n v="0"/>
    <n v="0"/>
    <s v=""/>
    <s v=""/>
    <n v="2303530"/>
    <n v="2303530"/>
    <n v="0"/>
  </r>
  <r>
    <s v="WA"/>
    <x v="32"/>
    <d v="2021-03-05T00:00:00"/>
    <s v="Vaccin"/>
    <n v="10"/>
    <n v="780000"/>
    <n v="210393"/>
    <d v="2022-01-31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408"/>
    <s v=""/>
    <n v="0"/>
    <n v="0"/>
    <n v="0"/>
    <s v=""/>
    <s v=""/>
    <n v="780000"/>
    <n v="0"/>
    <n v="0"/>
  </r>
  <r>
    <s v="WA"/>
    <x v="32"/>
    <d v="2021-03-05T00:00:00"/>
    <s v="Vaccin"/>
    <n v="10"/>
    <n v="9600"/>
    <n v="210342"/>
    <d v="2021-12-31T00:00:00"/>
    <n v="0"/>
    <n v="0"/>
    <d v="2023-04-17T00:00:00"/>
    <x v="0"/>
    <s v="COVAX"/>
    <d v="2021-10-05T00:00:00"/>
    <n v="0"/>
    <n v="0"/>
    <m/>
    <n v="792249"/>
    <n v="24119009"/>
    <n v="206086163"/>
    <d v="2021-10-05T00:00:00"/>
    <d v="2021-03-05T00:00:00"/>
    <d v="2021-03-05T00:00:00"/>
    <d v="2023-03-27T00:00:00"/>
    <n v="753"/>
    <n v="539"/>
    <n v="1053"/>
    <n v="560"/>
    <n v="18"/>
    <s v=""/>
    <n v="0"/>
    <n v="0"/>
    <n v="0"/>
    <s v=""/>
    <s v=""/>
    <n v="9600"/>
    <n v="0"/>
    <n v="0"/>
  </r>
  <r>
    <s v="WA"/>
    <x v="32"/>
    <d v="2021-03-05T00:00:00"/>
    <s v="Vaccin"/>
    <n v="10"/>
    <n v="477600"/>
    <n v="210346"/>
    <d v="2021-12-31T00:00:00"/>
    <n v="0"/>
    <n v="0"/>
    <d v="2023-04-17T00:00:00"/>
    <x v="0"/>
    <s v="COVAX"/>
    <d v="2021-10-05T00:00:00"/>
    <n v="0"/>
    <n v="0"/>
    <m/>
    <n v="792249"/>
    <n v="24119009"/>
    <n v="206086163"/>
    <d v="2021-10-05T00:00:00"/>
    <d v="2021-03-05T00:00:00"/>
    <d v="2021-03-05T00:00:00"/>
    <d v="2023-03-27T00:00:00"/>
    <n v="753"/>
    <n v="539"/>
    <n v="1053"/>
    <n v="560"/>
    <n v="853"/>
    <s v=""/>
    <n v="0"/>
    <n v="0"/>
    <n v="0"/>
    <s v=""/>
    <s v=""/>
    <n v="477600"/>
    <n v="0"/>
    <n v="0"/>
  </r>
  <r>
    <s v="WA"/>
    <x v="32"/>
    <d v="2021-03-05T00:00:00"/>
    <s v="Vaccin"/>
    <n v="10"/>
    <n v="129600"/>
    <n v="210361"/>
    <d v="2021-12-31T00:00:00"/>
    <n v="0"/>
    <n v="0"/>
    <d v="2023-04-17T00:00:00"/>
    <x v="0"/>
    <s v="COVAX"/>
    <d v="2021-10-05T00:00:00"/>
    <n v="0"/>
    <n v="0"/>
    <m/>
    <n v="792249"/>
    <n v="24119009"/>
    <n v="206086163"/>
    <d v="2021-10-05T00:00:00"/>
    <d v="2021-03-05T00:00:00"/>
    <d v="2021-03-05T00:00:00"/>
    <d v="2023-03-27T00:00:00"/>
    <n v="753"/>
    <n v="539"/>
    <n v="1053"/>
    <n v="560"/>
    <n v="232"/>
    <s v=""/>
    <n v="0"/>
    <n v="0"/>
    <n v="0"/>
    <s v=""/>
    <s v=""/>
    <n v="129600"/>
    <n v="0"/>
    <n v="0"/>
  </r>
  <r>
    <s v="WA"/>
    <x v="32"/>
    <d v="2021-03-05T00:00:00"/>
    <s v="Vaccin"/>
    <n v="10"/>
    <n v="691200"/>
    <n v="210364"/>
    <d v="2021-12-31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248"/>
    <s v=""/>
    <n v="0"/>
    <n v="0"/>
    <n v="0"/>
    <s v=""/>
    <s v=""/>
    <n v="691200"/>
    <n v="0"/>
    <n v="0"/>
  </r>
  <r>
    <s v="WA"/>
    <x v="32"/>
    <d v="2021-03-05T00:00:00"/>
    <s v="Vaccin"/>
    <n v="10"/>
    <n v="477600"/>
    <s v="ABZ8962"/>
    <d v="2021-12-31T00:00:00"/>
    <n v="0"/>
    <n v="0"/>
    <d v="2023-04-17T00:00:00"/>
    <x v="0"/>
    <s v="COVAX"/>
    <d v="2021-10-05T00:00:00"/>
    <n v="0"/>
    <n v="0"/>
    <m/>
    <n v="792249"/>
    <n v="24119009"/>
    <n v="206086163"/>
    <d v="2021-10-05T00:00:00"/>
    <d v="2021-03-05T00:00:00"/>
    <d v="2021-03-05T00:00:00"/>
    <d v="2023-03-27T00:00:00"/>
    <n v="753"/>
    <n v="539"/>
    <n v="1053"/>
    <n v="560"/>
    <n v="853"/>
    <s v=""/>
    <n v="0"/>
    <n v="0"/>
    <n v="0"/>
    <s v=""/>
    <s v=""/>
    <n v="477600"/>
    <n v="0"/>
    <n v="0"/>
  </r>
  <r>
    <s v="WA"/>
    <x v="32"/>
    <d v="2021-03-05T00:00:00"/>
    <s v="Vaccin"/>
    <n v="10"/>
    <n v="581100"/>
    <s v="NJ0335"/>
    <d v="2021-12-31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049"/>
    <s v=""/>
    <n v="0"/>
    <n v="0"/>
    <n v="0"/>
    <s v=""/>
    <s v=""/>
    <n v="581100"/>
    <n v="0"/>
    <n v="0"/>
  </r>
  <r>
    <s v="WA"/>
    <x v="32"/>
    <d v="2021-03-05T00:00:00"/>
    <s v="Vaccin"/>
    <n v="10"/>
    <n v="45200"/>
    <s v="NJ0336"/>
    <d v="2021-12-31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82"/>
    <s v=""/>
    <n v="0"/>
    <n v="0"/>
    <n v="0"/>
    <s v=""/>
    <s v=""/>
    <n v="45200"/>
    <n v="0"/>
    <n v="0"/>
  </r>
  <r>
    <s v="WA"/>
    <x v="32"/>
    <d v="2021-03-05T00:00:00"/>
    <s v="Vaccin"/>
    <n v="10"/>
    <n v="165900"/>
    <s v="NJ0335"/>
    <d v="2021-12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310"/>
    <s v=""/>
    <n v="0"/>
    <n v="0"/>
    <n v="0"/>
    <s v=""/>
    <s v=""/>
    <n v="165900"/>
    <n v="0"/>
    <n v="0"/>
  </r>
  <r>
    <s v="WA"/>
    <x v="32"/>
    <d v="2021-03-05T00:00:00"/>
    <s v="Vaccin"/>
    <n v="10"/>
    <n v="415200"/>
    <s v="NJO335"/>
    <d v="2021-12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775"/>
    <s v=""/>
    <n v="0"/>
    <n v="0"/>
    <n v="0"/>
    <s v=""/>
    <s v=""/>
    <n v="415200"/>
    <n v="0"/>
    <n v="0"/>
  </r>
  <r>
    <s v="WA"/>
    <x v="32"/>
    <d v="2021-03-05T00:00:00"/>
    <s v="Vaccin"/>
    <n v="10"/>
    <n v="45200"/>
    <s v="NJO336"/>
    <d v="2021-12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85"/>
    <s v=""/>
    <n v="0"/>
    <n v="0"/>
    <n v="0"/>
    <s v=""/>
    <s v=""/>
    <n v="45200"/>
    <n v="0"/>
    <n v="0"/>
  </r>
  <r>
    <s v="WA"/>
    <x v="32"/>
    <d v="2021-03-05T00:00:00"/>
    <s v="Vaccin"/>
    <n v="10"/>
    <n v="7200"/>
    <s v="AB0018"/>
    <d v="2021-11-30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3"/>
    <s v=""/>
    <n v="0"/>
    <n v="0"/>
    <n v="0"/>
    <s v=""/>
    <s v=""/>
    <n v="7200"/>
    <n v="0"/>
    <n v="0"/>
  </r>
  <r>
    <s v="WA"/>
    <x v="32"/>
    <d v="2021-03-05T00:00:00"/>
    <s v="Vaccin"/>
    <n v="10"/>
    <n v="282900"/>
    <s v="AB0019"/>
    <d v="2021-11-30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511"/>
    <s v=""/>
    <n v="0"/>
    <n v="0"/>
    <n v="0"/>
    <s v=""/>
    <s v=""/>
    <n v="282900"/>
    <n v="0"/>
    <n v="0"/>
  </r>
  <r>
    <s v="WA"/>
    <x v="32"/>
    <d v="2021-03-05T00:00:00"/>
    <s v="Vaccin"/>
    <n v="10"/>
    <n v="460800"/>
    <s v="AB0023"/>
    <d v="2021-11-30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832"/>
    <s v=""/>
    <n v="0"/>
    <n v="0"/>
    <n v="0"/>
    <s v=""/>
    <s v=""/>
    <n v="460800"/>
    <n v="0"/>
    <n v="0"/>
  </r>
  <r>
    <s v="WA"/>
    <x v="32"/>
    <d v="2021-03-05T00:00:00"/>
    <s v="Vaccin"/>
    <n v="10"/>
    <n v="24000"/>
    <s v="AB0024"/>
    <d v="2021-11-30T00:00:00"/>
    <n v="0"/>
    <n v="0"/>
    <d v="2023-04-17T00:00:00"/>
    <x v="0"/>
    <s v="COVAX"/>
    <d v="2021-10-05T00:00:00"/>
    <n v="0"/>
    <n v="0"/>
    <m/>
    <n v="792249"/>
    <n v="24119009"/>
    <n v="206086163"/>
    <d v="2021-10-05T00:00:00"/>
    <d v="2021-03-05T00:00:00"/>
    <d v="2021-03-05T00:00:00"/>
    <d v="2023-03-27T00:00:00"/>
    <n v="753"/>
    <n v="539"/>
    <n v="1053"/>
    <n v="560"/>
    <n v="43"/>
    <s v=""/>
    <n v="0"/>
    <n v="0"/>
    <n v="0"/>
    <s v=""/>
    <s v=""/>
    <n v="24000"/>
    <n v="0"/>
    <n v="0"/>
  </r>
  <r>
    <s v="WA"/>
    <x v="32"/>
    <d v="2021-03-05T00:00:00"/>
    <s v="Vaccin"/>
    <n v="10"/>
    <n v="1192800"/>
    <s v="AZD 1222"/>
    <d v="2021-11-30T00:00:00"/>
    <n v="0"/>
    <n v="0"/>
    <d v="2023-04-17T00:00:00"/>
    <x v="0"/>
    <s v="COVAX"/>
    <d v="2021-10-11T00:00:00"/>
    <n v="0"/>
    <n v="566000"/>
    <s v="Incineration"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132"/>
    <s v=""/>
    <n v="0"/>
    <n v="0"/>
    <n v="0"/>
    <s v=""/>
    <s v=""/>
    <n v="626800"/>
    <n v="0"/>
    <n v="0"/>
  </r>
  <r>
    <s v="WA"/>
    <x v="32"/>
    <d v="2021-03-05T00:00:00"/>
    <s v="Vaccin"/>
    <n v="10"/>
    <n v="105600"/>
    <s v="PW40095"/>
    <d v="2021-11-30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198"/>
    <s v=""/>
    <n v="0"/>
    <n v="0"/>
    <n v="0"/>
    <s v=""/>
    <s v=""/>
    <n v="105600"/>
    <n v="0"/>
    <n v="0"/>
  </r>
  <r>
    <s v="WA"/>
    <x v="32"/>
    <d v="2021-03-05T00:00:00"/>
    <s v="Vaccin"/>
    <n v="10"/>
    <n v="758400"/>
    <s v="PW40099"/>
    <d v="2021-11-30T00:00:00"/>
    <n v="0"/>
    <n v="0"/>
    <d v="2023-04-17T00:00:00"/>
    <x v="0"/>
    <s v="COVAX"/>
    <d v="2021-10-11T00:00:00"/>
    <n v="0"/>
    <n v="0"/>
    <m/>
    <n v="792249"/>
    <n v="24119009"/>
    <n v="206086163"/>
    <d v="2021-10-11T00:00:00"/>
    <d v="2021-03-05T00:00:00"/>
    <d v="2021-03-05T00:00:00"/>
    <d v="2023-03-27T00:00:00"/>
    <n v="753"/>
    <n v="533"/>
    <n v="1053"/>
    <n v="554"/>
    <n v="1369"/>
    <s v=""/>
    <n v="0"/>
    <n v="0"/>
    <n v="0"/>
    <s v=""/>
    <s v=""/>
    <n v="758400"/>
    <n v="0"/>
    <n v="0"/>
  </r>
  <r>
    <s v="WA"/>
    <x v="32"/>
    <d v="2021-03-05T00:00:00"/>
    <s v="Vaccin"/>
    <n v="10"/>
    <n v="955200"/>
    <s v="PW40100"/>
    <d v="2021-11-30T00:00:00"/>
    <n v="0"/>
    <n v="0"/>
    <d v="2023-04-17T00:00:00"/>
    <x v="0"/>
    <s v="COVAX"/>
    <d v="2021-10-11T00:00:00"/>
    <n v="0"/>
    <n v="500214"/>
    <s v="Incineration"/>
    <n v="792249"/>
    <n v="24119009"/>
    <n v="206086163"/>
    <d v="2021-10-11T00:00:00"/>
    <d v="2021-03-05T00:00:00"/>
    <d v="2021-03-05T00:00:00"/>
    <d v="2023-03-27T00:00:00"/>
    <n v="753"/>
    <n v="533"/>
    <n v="1053"/>
    <n v="554"/>
    <n v="822"/>
    <s v=""/>
    <n v="0"/>
    <n v="0"/>
    <n v="0"/>
    <s v=""/>
    <s v=""/>
    <n v="454986"/>
    <n v="0"/>
    <n v="0"/>
  </r>
  <r>
    <s v="WA"/>
    <x v="32"/>
    <d v="2021-03-05T00:00:00"/>
    <s v="Vaccin"/>
    <n v="10"/>
    <n v="7200"/>
    <s v="AB0018"/>
    <d v="2021-11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14"/>
    <s v=""/>
    <n v="0"/>
    <n v="0"/>
    <n v="0"/>
    <s v=""/>
    <s v=""/>
    <n v="7200"/>
    <n v="0"/>
    <n v="0"/>
  </r>
  <r>
    <s v="WA"/>
    <x v="32"/>
    <d v="2021-03-05T00:00:00"/>
    <s v="Vaccin"/>
    <n v="10"/>
    <n v="282900"/>
    <s v="AB0019"/>
    <d v="2021-11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528"/>
    <s v=""/>
    <n v="0"/>
    <n v="0"/>
    <n v="0"/>
    <s v=""/>
    <s v=""/>
    <n v="282900"/>
    <n v="0"/>
    <n v="0"/>
  </r>
  <r>
    <s v="WA"/>
    <x v="32"/>
    <d v="2021-03-05T00:00:00"/>
    <s v="Vaccin"/>
    <n v="10"/>
    <n v="105600"/>
    <s v="PW40095"/>
    <d v="2021-11-21T00:00:00"/>
    <n v="0"/>
    <n v="0"/>
    <d v="2023-04-17T00:00:00"/>
    <x v="0"/>
    <s v="COVAX"/>
    <d v="2021-10-29T00:00:00"/>
    <n v="0"/>
    <n v="0"/>
    <m/>
    <n v="792249"/>
    <n v="24119009"/>
    <n v="206086163"/>
    <d v="2021-10-29T00:00:00"/>
    <d v="2021-03-05T00:00:00"/>
    <d v="2021-03-05T00:00:00"/>
    <d v="2023-03-27T00:00:00"/>
    <n v="753"/>
    <n v="515"/>
    <n v="1053"/>
    <n v="536"/>
    <n v="198"/>
    <s v=""/>
    <n v="0"/>
    <n v="0"/>
    <n v="0"/>
    <s v=""/>
    <s v=""/>
    <n v="105600"/>
    <n v="0"/>
    <n v="0"/>
  </r>
  <r>
    <s v="WA"/>
    <x v="32"/>
    <d v="2021-03-05T00:00:00"/>
    <s v="Vaccin"/>
    <n v="10"/>
    <n v="801600"/>
    <s v="NH0296"/>
    <d v="2021-10-31T00:00:00"/>
    <n v="0"/>
    <n v="0"/>
    <d v="2023-04-17T00:00:00"/>
    <x v="0"/>
    <s v="COVAX"/>
    <d v="2021-09-02T00:00:00"/>
    <n v="0"/>
    <n v="0"/>
    <m/>
    <n v="792249"/>
    <n v="24119009"/>
    <n v="206086163"/>
    <d v="2021-09-02T00:00:00"/>
    <d v="2021-03-05T00:00:00"/>
    <d v="2021-03-05T00:00:00"/>
    <d v="2023-03-27T00:00:00"/>
    <n v="753"/>
    <n v="572"/>
    <n v="1053"/>
    <n v="593"/>
    <n v="1352"/>
    <s v=""/>
    <n v="0"/>
    <n v="0"/>
    <n v="0"/>
    <s v=""/>
    <s v=""/>
    <n v="801600"/>
    <n v="0"/>
    <n v="0"/>
  </r>
  <r>
    <s v="WA"/>
    <x v="32"/>
    <d v="2021-03-05T00:00:00"/>
    <s v="Vaccin"/>
    <n v="10"/>
    <n v="1520"/>
    <s v="PV46681"/>
    <d v="2021-10-31T00:00:00"/>
    <n v="0"/>
    <n v="0"/>
    <d v="2023-04-17T00:00:00"/>
    <x v="0"/>
    <s v="COVAX"/>
    <d v="2021-08-26T00:00:00"/>
    <n v="0"/>
    <n v="0"/>
    <m/>
    <n v="792249"/>
    <n v="24119009"/>
    <n v="206086163"/>
    <d v="2021-08-26T00:00:00"/>
    <d v="2021-03-05T00:00:00"/>
    <d v="2021-03-05T00:00:00"/>
    <d v="2023-03-27T00:00:00"/>
    <n v="753"/>
    <n v="579"/>
    <n v="1053"/>
    <n v="600"/>
    <n v="3"/>
    <s v=""/>
    <n v="0"/>
    <n v="0"/>
    <n v="0"/>
    <s v=""/>
    <s v=""/>
    <n v="1520"/>
    <n v="0"/>
    <n v="0"/>
  </r>
  <r>
    <s v="WA"/>
    <x v="32"/>
    <d v="2021-03-05T00:00:00"/>
    <s v="Vaccin"/>
    <n v="10"/>
    <n v="591360"/>
    <s v="PV46682"/>
    <d v="2021-10-31T00:00:00"/>
    <n v="0"/>
    <n v="0"/>
    <d v="2023-04-17T00:00:00"/>
    <x v="0"/>
    <s v="COVAX"/>
    <d v="2021-08-26T00:00:00"/>
    <n v="0"/>
    <n v="0"/>
    <m/>
    <n v="792249"/>
    <n v="24119009"/>
    <n v="206086163"/>
    <d v="2021-08-26T00:00:00"/>
    <d v="2021-03-05T00:00:00"/>
    <d v="2021-03-05T00:00:00"/>
    <d v="2023-03-27T00:00:00"/>
    <n v="753"/>
    <n v="579"/>
    <n v="1053"/>
    <n v="600"/>
    <n v="986"/>
    <s v=""/>
    <n v="0"/>
    <n v="0"/>
    <n v="0"/>
    <s v=""/>
    <s v=""/>
    <n v="591360"/>
    <n v="0"/>
    <n v="0"/>
  </r>
  <r>
    <s v="WA"/>
    <x v="32"/>
    <d v="2021-03-05T00:00:00"/>
    <s v="Vaccin"/>
    <n v="10"/>
    <n v="699760"/>
    <s v="PV46706"/>
    <d v="2021-09-30T00:00:00"/>
    <n v="0"/>
    <n v="0"/>
    <d v="2023-04-17T00:00:00"/>
    <x v="0"/>
    <s v="COVAX"/>
    <d v="2021-08-17T00:00:00"/>
    <n v="0"/>
    <n v="0"/>
    <m/>
    <n v="792249"/>
    <n v="24119009"/>
    <n v="206086163"/>
    <d v="2021-08-17T00:00:00"/>
    <d v="2021-03-05T00:00:00"/>
    <d v="2021-03-05T00:00:00"/>
    <d v="2023-03-27T00:00:00"/>
    <n v="753"/>
    <n v="588"/>
    <n v="1053"/>
    <n v="609"/>
    <n v="1150"/>
    <s v=""/>
    <n v="0"/>
    <n v="0"/>
    <n v="0"/>
    <s v=""/>
    <s v=""/>
    <n v="699760"/>
    <n v="0"/>
    <n v="0"/>
  </r>
  <r>
    <s v="WA"/>
    <x v="32"/>
    <d v="2021-03-05T00:00:00"/>
    <s v="Vaccin"/>
    <n v="1"/>
    <n v="302400"/>
    <n v="8006951"/>
    <d v="2024-02-29T00:00:00"/>
    <n v="0"/>
    <n v="0"/>
    <d v="2023-04-17T00:00:00"/>
    <x v="13"/>
    <s v="Bilateral"/>
    <d v="2022-07-02T00:00:00"/>
    <n v="0"/>
    <n v="0"/>
    <m/>
    <n v="0"/>
    <n v="15492167"/>
    <n v="206086163"/>
    <d v="2022-07-02T00:00:00"/>
    <d v="2022-02-07T00:00:00"/>
    <d v="2021-03-05T00:00:00"/>
    <d v="2023-03-27T00:00:00"/>
    <n v="414"/>
    <n v="269"/>
    <n v="0"/>
    <n v="290"/>
    <n v="1043"/>
    <n v="319"/>
    <n v="0"/>
    <n v="0"/>
    <n v="0"/>
    <n v="0"/>
    <s v=""/>
    <n v="302400"/>
    <n v="0"/>
    <n v="0"/>
  </r>
  <r>
    <s v="WA"/>
    <x v="32"/>
    <d v="2021-03-05T00:00:00"/>
    <s v="Vaccin"/>
    <n v="1"/>
    <n v="938400"/>
    <n v="8007074"/>
    <d v="2024-02-29T00:00:00"/>
    <n v="7750"/>
    <n v="0"/>
    <d v="2023-04-17T00:00:00"/>
    <x v="13"/>
    <s v="Bilateral"/>
    <d v="2022-07-01T00:00:00"/>
    <n v="0"/>
    <n v="0"/>
    <m/>
    <n v="0"/>
    <n v="15492167"/>
    <n v="206086163"/>
    <d v="2022-07-01T00:00:00"/>
    <d v="2022-02-07T00:00:00"/>
    <d v="2021-03-05T00:00:00"/>
    <d v="2023-03-27T00:00:00"/>
    <n v="414"/>
    <n v="270"/>
    <n v="0"/>
    <n v="291"/>
    <n v="3199"/>
    <n v="319"/>
    <n v="0"/>
    <n v="0"/>
    <n v="7750"/>
    <n v="25"/>
    <n v="1"/>
    <n v="930650"/>
    <n v="0"/>
    <n v="0"/>
  </r>
  <r>
    <s v="WA"/>
    <x v="32"/>
    <d v="2021-03-05T00:00:00"/>
    <s v="Vaccin"/>
    <n v="1"/>
    <n v="1466400"/>
    <n v="8007245"/>
    <d v="2024-02-29T00:00:00"/>
    <n v="4800"/>
    <n v="0"/>
    <d v="2023-04-17T00:00:00"/>
    <x v="13"/>
    <s v="Bilateral"/>
    <d v="2022-07-02T00:00:00"/>
    <n v="0"/>
    <n v="0"/>
    <m/>
    <n v="0"/>
    <n v="15492167"/>
    <n v="206086163"/>
    <d v="2022-07-02T00:00:00"/>
    <d v="2022-02-07T00:00:00"/>
    <d v="2021-03-05T00:00:00"/>
    <d v="2023-03-27T00:00:00"/>
    <n v="414"/>
    <n v="269"/>
    <n v="0"/>
    <n v="290"/>
    <n v="5040"/>
    <n v="319"/>
    <n v="0"/>
    <n v="0"/>
    <n v="4800"/>
    <n v="16"/>
    <n v="1"/>
    <n v="1461600"/>
    <n v="0"/>
    <n v="0"/>
  </r>
  <r>
    <s v="WA"/>
    <x v="32"/>
    <d v="2021-03-05T00:00:00"/>
    <s v="Vaccin"/>
    <n v="1"/>
    <n v="1492800"/>
    <n v="8001621"/>
    <d v="2023-12-31T00:00:00"/>
    <n v="0"/>
    <n v="0"/>
    <d v="2023-04-17T00:00:00"/>
    <x v="13"/>
    <s v="Bilateral"/>
    <d v="2022-07-01T00:00:00"/>
    <n v="0"/>
    <n v="0"/>
    <m/>
    <n v="0"/>
    <n v="15492167"/>
    <n v="206086163"/>
    <d v="2022-07-01T00:00:00"/>
    <d v="2022-02-07T00:00:00"/>
    <d v="2021-03-05T00:00:00"/>
    <d v="2023-03-27T00:00:00"/>
    <n v="414"/>
    <n v="270"/>
    <n v="0"/>
    <n v="291"/>
    <n v="5130"/>
    <n v="259"/>
    <n v="0"/>
    <n v="0"/>
    <n v="0"/>
    <n v="0"/>
    <s v=""/>
    <n v="1492800"/>
    <n v="0"/>
    <n v="0"/>
  </r>
  <r>
    <s v="WA"/>
    <x v="32"/>
    <d v="2021-03-05T00:00:00"/>
    <s v="Vaccin"/>
    <n v="1"/>
    <n v="40800"/>
    <n v="8003031"/>
    <d v="2023-12-31T00:00:00"/>
    <n v="0"/>
    <n v="0"/>
    <d v="2023-04-17T00:00:00"/>
    <x v="13"/>
    <s v="Bilateral"/>
    <d v="2022-07-01T00:00:00"/>
    <n v="0"/>
    <n v="0"/>
    <m/>
    <n v="0"/>
    <n v="15492167"/>
    <n v="206086163"/>
    <d v="2022-07-01T00:00:00"/>
    <d v="2022-02-07T00:00:00"/>
    <d v="2021-03-05T00:00:00"/>
    <d v="2023-03-27T00:00:00"/>
    <n v="414"/>
    <n v="270"/>
    <n v="0"/>
    <n v="291"/>
    <n v="141"/>
    <n v="259"/>
    <n v="0"/>
    <n v="0"/>
    <n v="0"/>
    <n v="0"/>
    <s v=""/>
    <n v="40800"/>
    <n v="0"/>
    <n v="0"/>
  </r>
  <r>
    <s v="WA"/>
    <x v="32"/>
    <d v="2021-03-05T00:00:00"/>
    <s v="Vaccin"/>
    <n v="1"/>
    <n v="1485600"/>
    <n v="8003032"/>
    <d v="2023-12-31T00:00:00"/>
    <n v="2200"/>
    <n v="0"/>
    <d v="2023-04-17T00:00:00"/>
    <x v="13"/>
    <s v="Bilateral"/>
    <d v="2022-05-25T00:00:00"/>
    <n v="0"/>
    <n v="0"/>
    <m/>
    <n v="0"/>
    <n v="15492167"/>
    <n v="206086163"/>
    <d v="2022-05-25T00:00:00"/>
    <d v="2022-02-07T00:00:00"/>
    <d v="2021-03-05T00:00:00"/>
    <d v="2023-03-27T00:00:00"/>
    <n v="414"/>
    <n v="307"/>
    <n v="0"/>
    <n v="328"/>
    <n v="4523"/>
    <n v="259"/>
    <n v="0"/>
    <n v="0"/>
    <n v="2200"/>
    <n v="9"/>
    <n v="1"/>
    <n v="1483400"/>
    <n v="0"/>
    <n v="0"/>
  </r>
  <r>
    <s v="WA"/>
    <x v="32"/>
    <d v="2021-03-05T00:00:00"/>
    <s v="Vaccin"/>
    <n v="1"/>
    <n v="86400"/>
    <n v="8003034"/>
    <d v="2023-12-31T00:00:00"/>
    <n v="0"/>
    <n v="0"/>
    <d v="2023-04-17T00:00:00"/>
    <x v="13"/>
    <s v="Bilateral"/>
    <d v="2022-05-24T00:00:00"/>
    <n v="0"/>
    <n v="0"/>
    <m/>
    <n v="0"/>
    <n v="15492167"/>
    <n v="206086163"/>
    <d v="2022-05-24T00:00:00"/>
    <d v="2022-02-07T00:00:00"/>
    <d v="2021-03-05T00:00:00"/>
    <d v="2023-03-27T00:00:00"/>
    <n v="414"/>
    <n v="308"/>
    <n v="0"/>
    <n v="329"/>
    <n v="263"/>
    <n v="259"/>
    <n v="0"/>
    <n v="0"/>
    <n v="0"/>
    <n v="0"/>
    <s v=""/>
    <n v="86400"/>
    <n v="0"/>
    <n v="0"/>
  </r>
  <r>
    <s v="WA"/>
    <x v="32"/>
    <d v="2021-03-05T00:00:00"/>
    <s v="Vaccin"/>
    <n v="1"/>
    <n v="76800"/>
    <n v="8003052"/>
    <d v="2023-12-31T00:00:00"/>
    <n v="2300"/>
    <n v="0"/>
    <d v="2023-04-17T00:00:00"/>
    <x v="13"/>
    <s v="Bilateral"/>
    <d v="2022-05-24T00:00:00"/>
    <n v="0"/>
    <n v="0"/>
    <m/>
    <n v="0"/>
    <n v="15492167"/>
    <n v="206086163"/>
    <d v="2022-05-24T00:00:00"/>
    <d v="2022-02-07T00:00:00"/>
    <d v="2021-03-05T00:00:00"/>
    <d v="2023-03-27T00:00:00"/>
    <n v="414"/>
    <n v="308"/>
    <n v="0"/>
    <n v="329"/>
    <n v="227"/>
    <n v="259"/>
    <n v="0"/>
    <n v="0"/>
    <n v="2300"/>
    <n v="9"/>
    <n v="1"/>
    <n v="74500"/>
    <n v="0"/>
    <n v="0"/>
  </r>
  <r>
    <s v="WA"/>
    <x v="32"/>
    <d v="2021-03-05T00:00:00"/>
    <s v="Vaccin"/>
    <n v="1"/>
    <n v="1296000"/>
    <n v="8003033"/>
    <d v="2023-12-01T00:00:00"/>
    <n v="3700"/>
    <n v="0"/>
    <d v="2023-04-17T00:00:00"/>
    <x v="13"/>
    <s v="COVAX"/>
    <d v="2022-04-04T00:00:00"/>
    <n v="0"/>
    <n v="0"/>
    <m/>
    <n v="0"/>
    <n v="24119009"/>
    <n v="206086163"/>
    <d v="2022-04-04T00:00:00"/>
    <d v="2022-02-07T00:00:00"/>
    <d v="2021-03-05T00:00:00"/>
    <d v="2023-03-27T00:00:00"/>
    <n v="414"/>
    <n v="358"/>
    <n v="0"/>
    <n v="379"/>
    <n v="3410"/>
    <n v="229"/>
    <n v="0"/>
    <n v="0"/>
    <n v="3700"/>
    <n v="17"/>
    <n v="1"/>
    <n v="1292300"/>
    <n v="0"/>
    <n v="0"/>
  </r>
  <r>
    <s v="WA"/>
    <x v="32"/>
    <d v="2021-03-05T00:00:00"/>
    <s v="Vaccin"/>
    <n v="1"/>
    <n v="364800"/>
    <n v="2506204"/>
    <d v="2023-11-30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1404"/>
    <n v="228"/>
    <n v="0"/>
    <n v="0"/>
    <n v="0"/>
    <n v="0"/>
    <s v=""/>
    <n v="364800"/>
    <n v="0"/>
    <n v="0"/>
  </r>
  <r>
    <s v="WA"/>
    <x v="32"/>
    <d v="2021-03-05T00:00:00"/>
    <s v="Vaccin"/>
    <n v="1"/>
    <n v="1495200"/>
    <n v="8000033"/>
    <d v="2023-11-30T00:00:00"/>
    <n v="0"/>
    <n v="0"/>
    <d v="2023-04-17T00:00:00"/>
    <x v="13"/>
    <s v="COVAX"/>
    <d v="2022-07-25T00:00:00"/>
    <n v="0"/>
    <n v="0"/>
    <m/>
    <n v="0"/>
    <n v="24119009"/>
    <n v="206086163"/>
    <d v="2022-07-25T00:00:00"/>
    <d v="2022-02-07T00:00:00"/>
    <d v="2021-03-05T00:00:00"/>
    <d v="2023-03-27T00:00:00"/>
    <n v="414"/>
    <n v="246"/>
    <n v="0"/>
    <n v="267"/>
    <n v="5600"/>
    <n v="228"/>
    <n v="0"/>
    <n v="0"/>
    <n v="0"/>
    <n v="0"/>
    <s v=""/>
    <n v="1495200"/>
    <n v="0"/>
    <n v="0"/>
  </r>
  <r>
    <s v="WA"/>
    <x v="32"/>
    <d v="2021-03-05T00:00:00"/>
    <s v="Vaccin"/>
    <n v="1"/>
    <n v="787200"/>
    <n v="8000035"/>
    <d v="2023-11-30T00:00:00"/>
    <n v="0"/>
    <n v="0"/>
    <d v="2023-04-17T00:00:00"/>
    <x v="13"/>
    <s v="COVAX"/>
    <d v="2022-07-25T00:00:00"/>
    <n v="0"/>
    <n v="0"/>
    <m/>
    <n v="0"/>
    <n v="24119009"/>
    <n v="206086163"/>
    <d v="2022-07-25T00:00:00"/>
    <d v="2022-02-07T00:00:00"/>
    <d v="2021-03-05T00:00:00"/>
    <d v="2023-03-27T00:00:00"/>
    <n v="414"/>
    <n v="246"/>
    <n v="0"/>
    <n v="267"/>
    <n v="2949"/>
    <n v="228"/>
    <n v="0"/>
    <n v="0"/>
    <n v="0"/>
    <n v="0"/>
    <s v=""/>
    <n v="787200"/>
    <n v="0"/>
    <n v="0"/>
  </r>
  <r>
    <s v="WA"/>
    <x v="32"/>
    <d v="2021-03-05T00:00:00"/>
    <s v="Vaccin"/>
    <n v="1"/>
    <n v="302400"/>
    <n v="8000035"/>
    <d v="2023-11-30T00:00:00"/>
    <n v="0"/>
    <n v="0"/>
    <d v="2023-04-17T00:00:00"/>
    <x v="13"/>
    <s v="Bilateral"/>
    <d v="2022-07-29T00:00:00"/>
    <n v="0"/>
    <n v="0"/>
    <m/>
    <n v="0"/>
    <n v="15492167"/>
    <n v="206086163"/>
    <d v="2022-07-29T00:00:00"/>
    <d v="2022-02-07T00:00:00"/>
    <d v="2021-03-05T00:00:00"/>
    <d v="2023-03-27T00:00:00"/>
    <n v="414"/>
    <n v="242"/>
    <n v="0"/>
    <n v="263"/>
    <n v="1150"/>
    <n v="228"/>
    <n v="0"/>
    <n v="0"/>
    <n v="0"/>
    <n v="0"/>
    <s v=""/>
    <n v="302400"/>
    <n v="0"/>
    <n v="0"/>
  </r>
  <r>
    <s v="WA"/>
    <x v="32"/>
    <d v="2021-03-05T00:00:00"/>
    <s v="Vaccin"/>
    <n v="1"/>
    <n v="88800"/>
    <n v="8000038"/>
    <d v="2023-11-30T00:00:00"/>
    <n v="0"/>
    <n v="0"/>
    <d v="2023-04-17T00:00:00"/>
    <x v="13"/>
    <s v="Bilateral"/>
    <d v="2022-07-29T00:00:00"/>
    <n v="0"/>
    <n v="0"/>
    <m/>
    <n v="0"/>
    <n v="15492167"/>
    <n v="206086163"/>
    <d v="2022-07-29T00:00:00"/>
    <d v="2022-02-07T00:00:00"/>
    <d v="2021-03-05T00:00:00"/>
    <d v="2023-03-27T00:00:00"/>
    <n v="414"/>
    <n v="242"/>
    <n v="0"/>
    <n v="263"/>
    <n v="338"/>
    <n v="228"/>
    <n v="0"/>
    <n v="0"/>
    <n v="0"/>
    <n v="0"/>
    <s v=""/>
    <n v="88800"/>
    <n v="0"/>
    <n v="0"/>
  </r>
  <r>
    <s v="WA"/>
    <x v="32"/>
    <d v="2021-03-05T00:00:00"/>
    <s v="Vaccin"/>
    <n v="1"/>
    <n v="1464000"/>
    <n v="8000764"/>
    <d v="2023-11-30T00:00:00"/>
    <n v="0"/>
    <n v="0"/>
    <d v="2023-04-17T00:00:00"/>
    <x v="13"/>
    <s v="Bilateral"/>
    <d v="2022-07-29T00:00:00"/>
    <n v="0"/>
    <n v="0"/>
    <m/>
    <n v="0"/>
    <n v="15492167"/>
    <n v="206086163"/>
    <d v="2022-07-29T00:00:00"/>
    <d v="2022-02-07T00:00:00"/>
    <d v="2021-03-05T00:00:00"/>
    <d v="2023-03-27T00:00:00"/>
    <n v="414"/>
    <n v="242"/>
    <n v="0"/>
    <n v="263"/>
    <n v="5567"/>
    <n v="228"/>
    <n v="0"/>
    <n v="0"/>
    <n v="0"/>
    <n v="0"/>
    <s v=""/>
    <n v="1464000"/>
    <n v="0"/>
    <n v="0"/>
  </r>
  <r>
    <s v="WA"/>
    <x v="32"/>
    <d v="2021-03-05T00:00:00"/>
    <s v="Vaccin"/>
    <n v="1"/>
    <n v="1456800"/>
    <n v="800632"/>
    <d v="2023-11-30T00:00:00"/>
    <n v="0"/>
    <n v="0"/>
    <d v="2023-04-17T00:00:00"/>
    <x v="13"/>
    <s v="Bilateral"/>
    <d v="2022-07-29T00:00:00"/>
    <n v="0"/>
    <n v="0"/>
    <m/>
    <n v="0"/>
    <n v="15492167"/>
    <n v="206086163"/>
    <d v="2022-07-29T00:00:00"/>
    <d v="2022-02-07T00:00:00"/>
    <d v="2021-03-05T00:00:00"/>
    <d v="2023-03-27T00:00:00"/>
    <n v="414"/>
    <n v="242"/>
    <n v="0"/>
    <n v="263"/>
    <n v="5540"/>
    <n v="228"/>
    <n v="0"/>
    <n v="0"/>
    <n v="0"/>
    <n v="0"/>
    <s v=""/>
    <n v="1456800"/>
    <n v="0"/>
    <n v="0"/>
  </r>
  <r>
    <s v="WA"/>
    <x v="32"/>
    <d v="2021-03-05T00:00:00"/>
    <s v="Vaccin"/>
    <n v="1"/>
    <n v="308400"/>
    <n v="1873278"/>
    <d v="2023-10-31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1187"/>
    <n v="198"/>
    <n v="0"/>
    <n v="0"/>
    <n v="0"/>
    <n v="0"/>
    <s v=""/>
    <n v="308400"/>
    <n v="0"/>
    <n v="0"/>
  </r>
  <r>
    <s v="WA"/>
    <x v="32"/>
    <d v="2021-03-05T00:00:00"/>
    <s v="Vaccin"/>
    <n v="1"/>
    <n v="369600"/>
    <n v="1875745"/>
    <d v="2023-10-31T00:00:00"/>
    <n v="470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1404"/>
    <n v="198"/>
    <n v="0"/>
    <n v="0"/>
    <n v="4700"/>
    <n v="24"/>
    <n v="1"/>
    <n v="364900"/>
    <n v="0"/>
    <n v="0"/>
  </r>
  <r>
    <s v="WA"/>
    <x v="32"/>
    <d v="2021-03-05T00:00:00"/>
    <s v="Vaccin"/>
    <n v="1"/>
    <n v="794400"/>
    <n v="1875746"/>
    <d v="2023-10-31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3056"/>
    <n v="198"/>
    <n v="0"/>
    <n v="0"/>
    <n v="0"/>
    <n v="0"/>
    <s v=""/>
    <n v="794400"/>
    <n v="0"/>
    <n v="0"/>
  </r>
  <r>
    <s v="WA"/>
    <x v="32"/>
    <d v="2021-03-05T00:00:00"/>
    <s v="Vaccin"/>
    <n v="1"/>
    <n v="794400"/>
    <n v="1882817"/>
    <d v="2023-10-31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3056"/>
    <n v="198"/>
    <n v="0"/>
    <n v="0"/>
    <n v="0"/>
    <n v="0"/>
    <s v=""/>
    <n v="794400"/>
    <n v="0"/>
    <n v="0"/>
  </r>
  <r>
    <s v="WA"/>
    <x v="32"/>
    <d v="2021-03-05T00:00:00"/>
    <s v="Vaccin"/>
    <n v="1"/>
    <n v="2400"/>
    <n v="1885152"/>
    <d v="2023-10-31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10"/>
    <n v="198"/>
    <n v="0"/>
    <n v="0"/>
    <n v="0"/>
    <n v="0"/>
    <s v=""/>
    <n v="2400"/>
    <n v="0"/>
    <n v="0"/>
  </r>
  <r>
    <s v="WA"/>
    <x v="32"/>
    <d v="2021-03-05T00:00:00"/>
    <s v="Vaccin"/>
    <n v="1"/>
    <n v="304800"/>
    <n v="8003034"/>
    <d v="2023-10-31T00:00:00"/>
    <n v="23100"/>
    <n v="0"/>
    <d v="2023-04-17T00:00:00"/>
    <x v="13"/>
    <s v="Bilateral"/>
    <d v="2022-07-02T00:00:00"/>
    <n v="0"/>
    <n v="0"/>
    <m/>
    <n v="0"/>
    <n v="15492167"/>
    <n v="206086163"/>
    <d v="2022-07-02T00:00:00"/>
    <d v="2022-02-07T00:00:00"/>
    <d v="2021-03-05T00:00:00"/>
    <d v="2023-03-27T00:00:00"/>
    <n v="414"/>
    <n v="269"/>
    <n v="0"/>
    <n v="290"/>
    <n v="972"/>
    <n v="198"/>
    <n v="0"/>
    <n v="0"/>
    <n v="23100"/>
    <n v="117"/>
    <n v="1"/>
    <n v="281700"/>
    <n v="0"/>
    <n v="0"/>
  </r>
  <r>
    <s v="WA"/>
    <x v="32"/>
    <d v="2021-03-05T00:00:00"/>
    <s v="Vaccin"/>
    <n v="1"/>
    <n v="381600"/>
    <s v="ACC5333"/>
    <d v="2023-10-31T00:00:00"/>
    <n v="0"/>
    <n v="0"/>
    <d v="2023-04-17T00:00:00"/>
    <x v="13"/>
    <s v="COVAX"/>
    <d v="2022-02-07T00:00:00"/>
    <n v="0"/>
    <n v="0"/>
    <m/>
    <n v="0"/>
    <n v="24119009"/>
    <n v="206086163"/>
    <d v="2022-02-07T00:00:00"/>
    <d v="2022-02-07T00:00:00"/>
    <d v="2021-03-05T00:00:00"/>
    <d v="2023-03-27T00:00:00"/>
    <n v="414"/>
    <n v="414"/>
    <n v="0"/>
    <n v="435"/>
    <n v="878"/>
    <n v="198"/>
    <n v="0"/>
    <n v="0"/>
    <n v="0"/>
    <n v="0"/>
    <s v=""/>
    <n v="381600"/>
    <n v="0"/>
    <n v="0"/>
  </r>
  <r>
    <s v="WA"/>
    <x v="32"/>
    <d v="2021-03-05T00:00:00"/>
    <s v="Vaccin"/>
    <n v="1"/>
    <n v="604800"/>
    <s v="XE686"/>
    <d v="2023-10-31T00:00:00"/>
    <n v="0"/>
    <n v="0"/>
    <d v="2023-04-17T00:00:00"/>
    <x v="13"/>
    <s v="AVAT"/>
    <d v="2022-06-27T00:00:00"/>
    <n v="0"/>
    <n v="0"/>
    <m/>
    <n v="0"/>
    <n v="58421992"/>
    <n v="206086163"/>
    <d v="2022-06-27T00:00:00"/>
    <d v="2022-02-07T00:00:00"/>
    <d v="2021-03-05T00:00:00"/>
    <d v="2023-03-27T00:00:00"/>
    <n v="414"/>
    <n v="274"/>
    <n v="0"/>
    <n v="295"/>
    <n v="2051"/>
    <n v="198"/>
    <n v="0"/>
    <n v="0"/>
    <n v="0"/>
    <n v="0"/>
    <s v=""/>
    <n v="604800"/>
    <n v="0"/>
    <n v="0"/>
  </r>
  <r>
    <s v="WA"/>
    <x v="32"/>
    <d v="2021-03-05T00:00:00"/>
    <s v="Vaccin"/>
    <n v="1"/>
    <n v="962400"/>
    <s v="XE701"/>
    <d v="2023-10-31T00:00:00"/>
    <n v="0"/>
    <n v="0"/>
    <d v="2023-04-17T00:00:00"/>
    <x v="13"/>
    <s v="Bilateral"/>
    <d v="2022-06-27T00:00:00"/>
    <n v="0"/>
    <n v="0"/>
    <m/>
    <n v="0"/>
    <n v="15492167"/>
    <n v="206086163"/>
    <d v="2022-06-27T00:00:00"/>
    <d v="2022-02-07T00:00:00"/>
    <d v="2021-03-05T00:00:00"/>
    <d v="2023-03-27T00:00:00"/>
    <n v="414"/>
    <n v="274"/>
    <n v="0"/>
    <n v="295"/>
    <n v="3263"/>
    <n v="198"/>
    <n v="0"/>
    <n v="0"/>
    <n v="0"/>
    <n v="0"/>
    <s v=""/>
    <n v="962400"/>
    <n v="0"/>
    <n v="0"/>
  </r>
  <r>
    <s v="WA"/>
    <x v="32"/>
    <d v="2021-03-05T00:00:00"/>
    <s v="Vaccin"/>
    <n v="1"/>
    <n v="398400"/>
    <s v="XE726"/>
    <d v="2023-10-31T00:00:00"/>
    <n v="0"/>
    <n v="0"/>
    <d v="2023-04-17T00:00:00"/>
    <x v="13"/>
    <s v="Bilateral"/>
    <d v="2022-06-27T00:00:00"/>
    <n v="0"/>
    <n v="0"/>
    <m/>
    <n v="0"/>
    <n v="15492167"/>
    <n v="206086163"/>
    <d v="2022-06-27T00:00:00"/>
    <d v="2022-02-07T00:00:00"/>
    <d v="2021-03-05T00:00:00"/>
    <d v="2023-03-27T00:00:00"/>
    <n v="414"/>
    <n v="274"/>
    <n v="0"/>
    <n v="295"/>
    <n v="1351"/>
    <n v="198"/>
    <n v="0"/>
    <n v="0"/>
    <n v="0"/>
    <n v="0"/>
    <s v=""/>
    <n v="398400"/>
    <n v="0"/>
    <n v="0"/>
  </r>
  <r>
    <s v="WA"/>
    <x v="32"/>
    <d v="2021-03-05T00:00:00"/>
    <s v="Vaccin"/>
    <n v="1"/>
    <n v="444300"/>
    <s v="ACC5076"/>
    <d v="2023-10-30T00:00:00"/>
    <n v="0"/>
    <n v="0"/>
    <d v="2023-04-17T00:00:00"/>
    <x v="13"/>
    <s v="Bilateral"/>
    <d v="2022-07-02T00:00:00"/>
    <n v="0"/>
    <n v="0"/>
    <m/>
    <n v="0"/>
    <n v="15492167"/>
    <n v="206086163"/>
    <d v="2022-07-02T00:00:00"/>
    <d v="2022-02-07T00:00:00"/>
    <d v="2021-03-05T00:00:00"/>
    <d v="2023-03-27T00:00:00"/>
    <n v="414"/>
    <n v="269"/>
    <n v="0"/>
    <n v="290"/>
    <n v="1533"/>
    <n v="197"/>
    <n v="0"/>
    <n v="0"/>
    <n v="0"/>
    <n v="0"/>
    <s v=""/>
    <n v="444300"/>
    <n v="0"/>
    <n v="0"/>
  </r>
  <r>
    <s v="WA"/>
    <x v="32"/>
    <d v="2021-03-05T00:00:00"/>
    <s v="Vaccin"/>
    <n v="1"/>
    <n v="458400"/>
    <s v="ACC0651"/>
    <d v="2023-10-01T00:00:00"/>
    <n v="0"/>
    <n v="0"/>
    <d v="2023-04-17T00:00:00"/>
    <x v="13"/>
    <s v="COVAX"/>
    <d v="2022-04-04T00:00:00"/>
    <n v="0"/>
    <n v="0"/>
    <m/>
    <n v="0"/>
    <n v="24119009"/>
    <n v="206086163"/>
    <d v="2022-04-04T00:00:00"/>
    <d v="2022-02-07T00:00:00"/>
    <d v="2021-03-05T00:00:00"/>
    <d v="2023-03-27T00:00:00"/>
    <n v="414"/>
    <n v="358"/>
    <n v="0"/>
    <n v="379"/>
    <n v="1210"/>
    <n v="168"/>
    <n v="0"/>
    <n v="0"/>
    <n v="0"/>
    <n v="0"/>
    <s v=""/>
    <n v="458400"/>
    <n v="0"/>
    <n v="0"/>
  </r>
  <r>
    <s v="WA"/>
    <x v="32"/>
    <d v="2021-03-05T00:00:00"/>
    <s v="Vaccin"/>
    <n v="1"/>
    <n v="319200"/>
    <s v="ACC4362"/>
    <d v="2023-10-01T00:00:00"/>
    <n v="0"/>
    <n v="0"/>
    <d v="2023-04-17T00:00:00"/>
    <x v="13"/>
    <s v="COVAX"/>
    <d v="2022-04-04T00:00:00"/>
    <n v="0"/>
    <n v="0"/>
    <m/>
    <n v="0"/>
    <n v="24119009"/>
    <n v="206086163"/>
    <d v="2022-04-04T00:00:00"/>
    <d v="2022-02-07T00:00:00"/>
    <d v="2021-03-05T00:00:00"/>
    <d v="2023-03-27T00:00:00"/>
    <n v="414"/>
    <n v="358"/>
    <n v="0"/>
    <n v="379"/>
    <n v="843"/>
    <n v="168"/>
    <n v="0"/>
    <n v="0"/>
    <n v="0"/>
    <n v="0"/>
    <s v=""/>
    <n v="319200"/>
    <n v="0"/>
    <n v="0"/>
  </r>
  <r>
    <s v="WA"/>
    <x v="32"/>
    <d v="2021-03-05T00:00:00"/>
    <s v="Vaccin"/>
    <n v="1"/>
    <n v="928800"/>
    <s v="ACC5067"/>
    <d v="2023-10-01T00:00:00"/>
    <n v="0"/>
    <n v="0"/>
    <d v="2023-04-17T00:00:00"/>
    <x v="13"/>
    <s v="COVAX"/>
    <d v="2022-04-04T00:00:00"/>
    <n v="0"/>
    <n v="0"/>
    <m/>
    <n v="0"/>
    <n v="24119009"/>
    <n v="206086163"/>
    <d v="2022-04-04T00:00:00"/>
    <d v="2022-02-07T00:00:00"/>
    <d v="2021-03-05T00:00:00"/>
    <d v="2023-03-27T00:00:00"/>
    <n v="414"/>
    <n v="358"/>
    <n v="0"/>
    <n v="379"/>
    <n v="2451"/>
    <n v="168"/>
    <n v="0"/>
    <n v="0"/>
    <n v="0"/>
    <n v="0"/>
    <s v=""/>
    <n v="928800"/>
    <n v="0"/>
    <n v="0"/>
  </r>
  <r>
    <s v="WA"/>
    <x v="32"/>
    <d v="2021-03-05T00:00:00"/>
    <s v="Vaccin"/>
    <n v="1"/>
    <n v="21600"/>
    <n v="1875743"/>
    <d v="2023-09-30T00:00:00"/>
    <n v="0"/>
    <n v="0"/>
    <d v="2023-04-17T00:00:00"/>
    <x v="13"/>
    <s v="COVAX"/>
    <d v="2022-08-01T00:00:00"/>
    <n v="0"/>
    <n v="0"/>
    <m/>
    <n v="0"/>
    <n v="24119009"/>
    <n v="206086163"/>
    <d v="2022-08-01T00:00:00"/>
    <d v="2022-02-07T00:00:00"/>
    <d v="2021-03-05T00:00:00"/>
    <d v="2023-03-27T00:00:00"/>
    <n v="414"/>
    <n v="239"/>
    <n v="0"/>
    <n v="260"/>
    <n v="84"/>
    <n v="167"/>
    <n v="0"/>
    <n v="0"/>
    <n v="0"/>
    <n v="0"/>
    <s v=""/>
    <n v="21600"/>
    <n v="0"/>
    <n v="0"/>
  </r>
  <r>
    <s v="WA"/>
    <x v="32"/>
    <d v="2021-03-05T00:00:00"/>
    <s v="Vaccin"/>
    <n v="1"/>
    <n v="165600"/>
    <s v="201J21A"/>
    <d v="2023-09-30T00:00:00"/>
    <n v="0"/>
    <n v="0"/>
    <d v="2023-04-17T00:00:00"/>
    <x v="13"/>
    <s v="AVAT"/>
    <d v="2022-04-22T00:00:00"/>
    <n v="0"/>
    <n v="0"/>
    <m/>
    <n v="0"/>
    <n v="58421992"/>
    <n v="206086163"/>
    <d v="2022-04-22T00:00:00"/>
    <d v="2022-02-07T00:00:00"/>
    <d v="2021-03-05T00:00:00"/>
    <d v="2023-03-27T00:00:00"/>
    <n v="414"/>
    <n v="340"/>
    <n v="0"/>
    <n v="361"/>
    <n v="459"/>
    <n v="167"/>
    <n v="0"/>
    <n v="0"/>
    <n v="0"/>
    <n v="0"/>
    <s v=""/>
    <n v="165600"/>
    <n v="0"/>
    <n v="0"/>
  </r>
  <r>
    <s v="WA"/>
    <x v="32"/>
    <d v="2021-03-05T00:00:00"/>
    <s v="Vaccin"/>
    <n v="1"/>
    <n v="609600"/>
    <s v="202K21A"/>
    <d v="2023-09-30T00:00:00"/>
    <n v="0"/>
    <n v="0"/>
    <d v="2023-04-17T00:00:00"/>
    <x v="13"/>
    <s v="AVAT"/>
    <d v="2022-04-25T00:00:00"/>
    <n v="0"/>
    <n v="0"/>
    <m/>
    <n v="0"/>
    <n v="58421992"/>
    <n v="206086163"/>
    <d v="2022-04-25T00:00:00"/>
    <d v="2022-02-07T00:00:00"/>
    <d v="2021-03-05T00:00:00"/>
    <d v="2023-03-27T00:00:00"/>
    <n v="414"/>
    <n v="337"/>
    <n v="0"/>
    <n v="358"/>
    <n v="1703"/>
    <n v="167"/>
    <n v="0"/>
    <n v="0"/>
    <n v="0"/>
    <n v="0"/>
    <s v=""/>
    <n v="609600"/>
    <n v="0"/>
    <n v="0"/>
  </r>
  <r>
    <s v="WA"/>
    <x v="32"/>
    <d v="2021-03-05T00:00:00"/>
    <s v="Vaccin"/>
    <n v="1"/>
    <n v="1440000"/>
    <s v="203K21A"/>
    <d v="2023-09-30T00:00:00"/>
    <n v="0"/>
    <n v="0"/>
    <d v="2023-04-17T00:00:00"/>
    <x v="13"/>
    <s v="AVAT"/>
    <d v="2022-04-25T00:00:00"/>
    <n v="0"/>
    <n v="0"/>
    <m/>
    <n v="0"/>
    <n v="58421992"/>
    <n v="206086163"/>
    <d v="2022-04-25T00:00:00"/>
    <d v="2022-02-07T00:00:00"/>
    <d v="2021-03-05T00:00:00"/>
    <d v="2023-03-27T00:00:00"/>
    <n v="414"/>
    <n v="337"/>
    <n v="0"/>
    <n v="358"/>
    <n v="4023"/>
    <n v="167"/>
    <n v="0"/>
    <n v="0"/>
    <n v="0"/>
    <n v="0"/>
    <s v=""/>
    <n v="1440000"/>
    <n v="0"/>
    <n v="0"/>
  </r>
  <r>
    <s v="WA"/>
    <x v="32"/>
    <d v="2021-03-05T00:00:00"/>
    <s v="Vaccin"/>
    <n v="1"/>
    <n v="1276800"/>
    <s v="206J21A"/>
    <d v="2023-09-30T00:00:00"/>
    <n v="400"/>
    <n v="0"/>
    <d v="2023-04-17T00:00:00"/>
    <x v="13"/>
    <s v="Bilateral"/>
    <d v="2022-06-27T00:00:00"/>
    <n v="0"/>
    <n v="0"/>
    <m/>
    <n v="0"/>
    <n v="15492167"/>
    <n v="206086163"/>
    <d v="2022-06-27T00:00:00"/>
    <d v="2022-02-07T00:00:00"/>
    <d v="2021-03-05T00:00:00"/>
    <d v="2023-03-27T00:00:00"/>
    <n v="414"/>
    <n v="274"/>
    <n v="0"/>
    <n v="295"/>
    <n v="4327"/>
    <n v="167"/>
    <n v="0"/>
    <n v="0"/>
    <n v="400"/>
    <n v="3"/>
    <n v="1"/>
    <n v="1276400"/>
    <n v="0"/>
    <n v="0"/>
  </r>
  <r>
    <s v="WA"/>
    <x v="32"/>
    <d v="2021-03-05T00:00:00"/>
    <s v="Vaccin"/>
    <n v="1"/>
    <n v="40800"/>
    <s v="217H21A"/>
    <d v="2023-09-30T00:00:00"/>
    <n v="0"/>
    <n v="0"/>
    <d v="2023-04-17T00:00:00"/>
    <x v="13"/>
    <s v="Bilateral"/>
    <d v="2022-06-27T00:00:00"/>
    <n v="0"/>
    <n v="0"/>
    <m/>
    <n v="0"/>
    <n v="15492167"/>
    <n v="206086163"/>
    <d v="2022-06-27T00:00:00"/>
    <d v="2022-02-07T00:00:00"/>
    <d v="2021-03-05T00:00:00"/>
    <d v="2023-03-27T00:00:00"/>
    <n v="414"/>
    <n v="274"/>
    <n v="0"/>
    <n v="295"/>
    <n v="139"/>
    <n v="167"/>
    <n v="0"/>
    <n v="0"/>
    <n v="0"/>
    <n v="0"/>
    <s v=""/>
    <n v="40800"/>
    <n v="0"/>
    <n v="0"/>
  </r>
  <r>
    <s v="WA"/>
    <x v="32"/>
    <d v="2021-03-05T00:00:00"/>
    <s v="Vaccin"/>
    <n v="1"/>
    <n v="484800"/>
    <s v="220H21A"/>
    <d v="2023-09-30T00:00:00"/>
    <n v="0"/>
    <n v="0"/>
    <d v="2023-04-17T00:00:00"/>
    <x v="13"/>
    <s v="AVAT"/>
    <d v="2022-04-25T00:00:00"/>
    <n v="0"/>
    <n v="0"/>
    <m/>
    <n v="0"/>
    <n v="58421992"/>
    <n v="206086163"/>
    <d v="2022-04-25T00:00:00"/>
    <d v="2022-02-07T00:00:00"/>
    <d v="2021-03-05T00:00:00"/>
    <d v="2023-03-27T00:00:00"/>
    <n v="414"/>
    <n v="337"/>
    <n v="0"/>
    <n v="358"/>
    <n v="1355"/>
    <n v="167"/>
    <n v="0"/>
    <n v="0"/>
    <n v="0"/>
    <n v="0"/>
    <s v=""/>
    <n v="484800"/>
    <n v="0"/>
    <n v="0"/>
  </r>
  <r>
    <s v="WA"/>
    <x v="32"/>
    <d v="2021-03-05T00:00:00"/>
    <s v="Vaccin"/>
    <n v="1"/>
    <n v="907200"/>
    <s v="XE607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2661"/>
    <n v="167"/>
    <n v="0"/>
    <n v="0"/>
    <n v="0"/>
    <n v="0"/>
    <s v=""/>
    <n v="907200"/>
    <n v="0"/>
    <n v="0"/>
  </r>
  <r>
    <s v="WA"/>
    <x v="32"/>
    <d v="2021-03-05T00:00:00"/>
    <s v="Vaccin"/>
    <n v="1"/>
    <n v="348000"/>
    <s v="XE608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1021"/>
    <n v="167"/>
    <n v="0"/>
    <n v="0"/>
    <n v="0"/>
    <n v="0"/>
    <s v=""/>
    <n v="348000"/>
    <n v="0"/>
    <n v="0"/>
  </r>
  <r>
    <s v="WA"/>
    <x v="32"/>
    <d v="2021-03-05T00:00:00"/>
    <s v="Vaccin"/>
    <n v="1"/>
    <n v="576000"/>
    <s v="XE610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1690"/>
    <n v="167"/>
    <n v="0"/>
    <n v="0"/>
    <n v="0"/>
    <n v="0"/>
    <s v=""/>
    <n v="576000"/>
    <n v="0"/>
    <n v="0"/>
  </r>
  <r>
    <s v="WA"/>
    <x v="32"/>
    <d v="2021-03-05T00:00:00"/>
    <s v="Vaccin"/>
    <n v="1"/>
    <n v="242400"/>
    <s v="XE611"/>
    <d v="2023-09-30T00:00:00"/>
    <n v="0"/>
    <n v="0"/>
    <d v="2023-04-17T00:00:00"/>
    <x v="13"/>
    <s v="AVAT"/>
    <d v="2022-05-13T00:00:00"/>
    <n v="0"/>
    <n v="0"/>
    <m/>
    <n v="0"/>
    <n v="58421992"/>
    <n v="206086163"/>
    <d v="2022-05-13T00:00:00"/>
    <d v="2022-02-07T00:00:00"/>
    <d v="2021-03-05T00:00:00"/>
    <d v="2023-03-27T00:00:00"/>
    <n v="414"/>
    <n v="319"/>
    <n v="0"/>
    <n v="340"/>
    <n v="713"/>
    <n v="167"/>
    <n v="0"/>
    <n v="0"/>
    <n v="0"/>
    <n v="0"/>
    <s v=""/>
    <n v="242400"/>
    <n v="0"/>
    <n v="0"/>
  </r>
  <r>
    <s v="WA"/>
    <x v="32"/>
    <d v="2021-03-05T00:00:00"/>
    <s v="Vaccin"/>
    <n v="1"/>
    <n v="1471200"/>
    <s v="XE612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4315"/>
    <n v="167"/>
    <n v="0"/>
    <n v="0"/>
    <n v="0"/>
    <n v="0"/>
    <s v=""/>
    <n v="1471200"/>
    <n v="0"/>
    <n v="0"/>
  </r>
  <r>
    <s v="WA"/>
    <x v="32"/>
    <d v="2021-03-05T00:00:00"/>
    <s v="Vaccin"/>
    <n v="1"/>
    <n v="844800"/>
    <s v="XE662"/>
    <d v="2023-09-30T00:00:00"/>
    <n v="0"/>
    <n v="0"/>
    <d v="2023-04-17T00:00:00"/>
    <x v="13"/>
    <s v="AVAT"/>
    <d v="2022-05-13T00:00:00"/>
    <n v="0"/>
    <n v="0"/>
    <m/>
    <n v="0"/>
    <n v="58421992"/>
    <n v="206086163"/>
    <d v="2022-05-13T00:00:00"/>
    <d v="2022-02-07T00:00:00"/>
    <d v="2021-03-05T00:00:00"/>
    <d v="2023-03-27T00:00:00"/>
    <n v="414"/>
    <n v="319"/>
    <n v="0"/>
    <n v="340"/>
    <n v="2485"/>
    <n v="167"/>
    <n v="0"/>
    <n v="0"/>
    <n v="0"/>
    <n v="0"/>
    <s v=""/>
    <n v="844800"/>
    <n v="0"/>
    <n v="0"/>
  </r>
  <r>
    <s v="WA"/>
    <x v="32"/>
    <d v="2021-03-05T00:00:00"/>
    <s v="Vaccin"/>
    <n v="1"/>
    <n v="1128000"/>
    <s v="XE663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3308"/>
    <n v="167"/>
    <n v="0"/>
    <n v="0"/>
    <n v="0"/>
    <n v="0"/>
    <s v=""/>
    <n v="1128000"/>
    <n v="0"/>
    <n v="0"/>
  </r>
  <r>
    <s v="WA"/>
    <x v="32"/>
    <d v="2021-03-05T00:00:00"/>
    <s v="Vaccin"/>
    <n v="1"/>
    <n v="343200"/>
    <s v="XE664"/>
    <d v="2023-09-30T00:00:00"/>
    <n v="0"/>
    <n v="0"/>
    <d v="2023-04-17T00:00:00"/>
    <x v="13"/>
    <s v="AVAT"/>
    <d v="2022-05-12T00:00:00"/>
    <n v="0"/>
    <n v="0"/>
    <m/>
    <n v="0"/>
    <n v="58421992"/>
    <n v="206086163"/>
    <d v="2022-05-12T00:00:00"/>
    <d v="2022-02-07T00:00:00"/>
    <d v="2021-03-05T00:00:00"/>
    <d v="2023-03-27T00:00:00"/>
    <n v="414"/>
    <n v="320"/>
    <n v="0"/>
    <n v="341"/>
    <n v="1007"/>
    <n v="167"/>
    <n v="0"/>
    <n v="0"/>
    <n v="0"/>
    <n v="0"/>
    <s v=""/>
    <n v="343200"/>
    <n v="0"/>
    <n v="0"/>
  </r>
  <r>
    <s v="WA"/>
    <x v="32"/>
    <d v="2021-03-05T00:00:00"/>
    <s v="Vaccin"/>
    <n v="1"/>
    <n v="592800"/>
    <s v="XE667"/>
    <d v="2023-09-30T00:00:00"/>
    <n v="0"/>
    <n v="0"/>
    <d v="2023-04-17T00:00:00"/>
    <x v="13"/>
    <s v="AVAT"/>
    <d v="2022-05-13T00:00:00"/>
    <n v="0"/>
    <n v="0"/>
    <m/>
    <n v="0"/>
    <n v="58421992"/>
    <n v="206086163"/>
    <d v="2022-05-13T00:00:00"/>
    <d v="2022-02-07T00:00:00"/>
    <d v="2021-03-05T00:00:00"/>
    <d v="2023-03-27T00:00:00"/>
    <n v="414"/>
    <n v="319"/>
    <n v="0"/>
    <n v="340"/>
    <n v="1744"/>
    <n v="167"/>
    <n v="0"/>
    <n v="0"/>
    <n v="0"/>
    <n v="0"/>
    <s v=""/>
    <n v="592800"/>
    <n v="0"/>
    <n v="0"/>
  </r>
  <r>
    <s v="WA"/>
    <x v="32"/>
    <d v="2021-03-05T00:00:00"/>
    <s v="Vaccin"/>
    <n v="1"/>
    <n v="1507200"/>
    <s v="XE684"/>
    <d v="2023-09-30T00:00:00"/>
    <n v="0"/>
    <n v="0"/>
    <d v="2023-04-17T00:00:00"/>
    <x v="13"/>
    <s v="AVAT"/>
    <d v="2022-05-13T00:00:00"/>
    <n v="0"/>
    <n v="0"/>
    <m/>
    <n v="0"/>
    <n v="58421992"/>
    <n v="206086163"/>
    <d v="2022-05-13T00:00:00"/>
    <d v="2022-02-07T00:00:00"/>
    <d v="2021-03-05T00:00:00"/>
    <d v="2023-03-27T00:00:00"/>
    <n v="414"/>
    <n v="319"/>
    <n v="0"/>
    <n v="340"/>
    <n v="4433"/>
    <n v="167"/>
    <n v="0"/>
    <n v="0"/>
    <n v="0"/>
    <n v="0"/>
    <s v=""/>
    <n v="1507200"/>
    <n v="0"/>
    <n v="0"/>
  </r>
  <r>
    <s v="WA"/>
    <x v="32"/>
    <d v="2021-03-05T00:00:00"/>
    <s v="Vaccin"/>
    <n v="1"/>
    <n v="1500000"/>
    <s v="XE685"/>
    <d v="2023-09-30T00:00:00"/>
    <n v="0"/>
    <n v="0"/>
    <d v="2023-04-17T00:00:00"/>
    <x v="13"/>
    <s v="AVAT"/>
    <d v="2022-05-13T00:00:00"/>
    <n v="0"/>
    <n v="0"/>
    <m/>
    <n v="0"/>
    <n v="58421992"/>
    <n v="206086163"/>
    <d v="2022-05-13T00:00:00"/>
    <d v="2022-02-07T00:00:00"/>
    <d v="2021-03-05T00:00:00"/>
    <d v="2023-03-27T00:00:00"/>
    <n v="414"/>
    <n v="319"/>
    <n v="0"/>
    <n v="340"/>
    <n v="4412"/>
    <n v="167"/>
    <n v="0"/>
    <n v="0"/>
    <n v="0"/>
    <n v="0"/>
    <s v=""/>
    <n v="1500000"/>
    <n v="0"/>
    <n v="0"/>
  </r>
  <r>
    <s v="WA"/>
    <x v="32"/>
    <d v="2021-03-05T00:00:00"/>
    <s v="Vaccin"/>
    <n v="1"/>
    <n v="1554450"/>
    <s v="212H21A"/>
    <d v="2023-08-31T00:00:00"/>
    <n v="100"/>
    <n v="0"/>
    <d v="2023-04-17T00:00:00"/>
    <x v="13"/>
    <s v="COVAX"/>
    <d v="2022-02-07T00:00:00"/>
    <n v="0"/>
    <n v="0"/>
    <m/>
    <n v="0"/>
    <n v="24119009"/>
    <n v="206086163"/>
    <d v="2022-02-07T00:00:00"/>
    <d v="2022-02-07T00:00:00"/>
    <d v="2021-03-05T00:00:00"/>
    <d v="2023-03-27T00:00:00"/>
    <n v="414"/>
    <n v="414"/>
    <n v="0"/>
    <n v="435"/>
    <n v="3574"/>
    <n v="137"/>
    <n v="0"/>
    <n v="0"/>
    <n v="100"/>
    <n v="1"/>
    <n v="1"/>
    <n v="1554350"/>
    <n v="0"/>
    <n v="0"/>
  </r>
  <r>
    <s v="WA"/>
    <x v="32"/>
    <d v="2021-03-05T00:00:00"/>
    <s v="Vaccin"/>
    <n v="1"/>
    <n v="887300"/>
    <s v="218D21A"/>
    <d v="2023-03-15T00:00:00"/>
    <n v="0"/>
    <n v="0"/>
    <d v="2023-04-17T00:00:00"/>
    <x v="13"/>
    <s v="AVAT"/>
    <d v="2022-06-14T00:00:00"/>
    <n v="0"/>
    <n v="0"/>
    <m/>
    <n v="0"/>
    <n v="58421992"/>
    <n v="206086163"/>
    <d v="2022-06-14T00:00:00"/>
    <d v="2022-02-07T00:00:00"/>
    <d v="2021-03-05T00:00:00"/>
    <d v="2023-03-27T00:00:00"/>
    <n v="414"/>
    <n v="287"/>
    <n v="0"/>
    <n v="308"/>
    <n v="2881"/>
    <s v=""/>
    <n v="0"/>
    <n v="0"/>
    <n v="0"/>
    <s v=""/>
    <s v=""/>
    <n v="887300"/>
    <n v="0"/>
    <n v="0"/>
  </r>
  <r>
    <s v="WA"/>
    <x v="32"/>
    <d v="2021-03-05T00:00:00"/>
    <s v="Vaccin"/>
    <n v="1"/>
    <n v="269600"/>
    <s v="221D21A"/>
    <d v="2023-03-15T00:00:00"/>
    <n v="0"/>
    <n v="0"/>
    <d v="2023-04-17T00:00:00"/>
    <x v="13"/>
    <s v="AVAT"/>
    <d v="2022-06-14T00:00:00"/>
    <n v="0"/>
    <n v="0"/>
    <m/>
    <n v="0"/>
    <n v="58421992"/>
    <n v="206086163"/>
    <d v="2022-06-14T00:00:00"/>
    <d v="2022-02-07T00:00:00"/>
    <d v="2021-03-05T00:00:00"/>
    <d v="2023-03-27T00:00:00"/>
    <n v="414"/>
    <n v="287"/>
    <n v="0"/>
    <n v="308"/>
    <n v="876"/>
    <s v=""/>
    <n v="0"/>
    <n v="0"/>
    <n v="0"/>
    <s v=""/>
    <s v=""/>
    <n v="269600"/>
    <n v="0"/>
    <n v="0"/>
  </r>
  <r>
    <s v="WA"/>
    <x v="32"/>
    <d v="2021-03-05T00:00:00"/>
    <s v="Vaccin"/>
    <n v="1"/>
    <n v="1156900"/>
    <s v="221D21A"/>
    <d v="2023-03-15T00:00:00"/>
    <n v="0"/>
    <n v="0"/>
    <d v="2023-04-17T00:00:00"/>
    <x v="13"/>
    <s v="AVAT"/>
    <d v="2022-06-20T00:00:00"/>
    <n v="0"/>
    <n v="0"/>
    <m/>
    <n v="0"/>
    <n v="58421992"/>
    <n v="206086163"/>
    <d v="2022-06-20T00:00:00"/>
    <d v="2022-02-07T00:00:00"/>
    <d v="2021-03-05T00:00:00"/>
    <d v="2023-03-27T00:00:00"/>
    <n v="414"/>
    <n v="281"/>
    <n v="0"/>
    <n v="302"/>
    <n v="3831"/>
    <s v=""/>
    <n v="0"/>
    <n v="0"/>
    <n v="0"/>
    <s v=""/>
    <s v=""/>
    <n v="1156900"/>
    <n v="0"/>
    <n v="0"/>
  </r>
  <r>
    <s v="WA"/>
    <x v="32"/>
    <d v="2021-03-05T00:00:00"/>
    <s v="Vaccin"/>
    <n v="1"/>
    <n v="1495200"/>
    <s v="XE960"/>
    <d v="2024-02-29T00:00:00"/>
    <n v="495200"/>
    <n v="0"/>
    <d v="2023-04-17T00:00:00"/>
    <x v="1"/>
    <s v="AVAT"/>
    <d v="2022-12-18T00:00:00"/>
    <n v="0"/>
    <n v="0"/>
    <m/>
    <n v="57629743"/>
    <n v="58421992"/>
    <n v="206086163"/>
    <d v="2022-12-18T00:00:00"/>
    <d v="2021-07-10T00:00:00"/>
    <d v="2021-03-05T00:00:00"/>
    <d v="2023-03-27T00:00:00"/>
    <n v="626"/>
    <n v="100"/>
    <n v="92061"/>
    <n v="121"/>
    <n v="8265"/>
    <n v="319"/>
    <n v="0"/>
    <n v="0"/>
    <n v="495200"/>
    <n v="1553"/>
    <s v=""/>
    <n v="1000000"/>
    <n v="0"/>
    <n v="0"/>
  </r>
  <r>
    <s v="WA"/>
    <x v="32"/>
    <d v="2021-03-05T00:00:00"/>
    <s v="Vaccin"/>
    <n v="1"/>
    <n v="1471200"/>
    <s v="XE961"/>
    <d v="2024-02-29T00:00:00"/>
    <n v="471100"/>
    <n v="0"/>
    <d v="2023-04-17T00:00:00"/>
    <x v="1"/>
    <s v="AVAT"/>
    <d v="2022-12-18T00:00:00"/>
    <n v="0"/>
    <n v="0"/>
    <m/>
    <n v="57629743"/>
    <n v="58421992"/>
    <n v="206086163"/>
    <d v="2022-12-18T00:00:00"/>
    <d v="2021-07-10T00:00:00"/>
    <d v="2021-03-05T00:00:00"/>
    <d v="2023-03-27T00:00:00"/>
    <n v="626"/>
    <n v="100"/>
    <n v="92061"/>
    <n v="121"/>
    <n v="8266"/>
    <n v="319"/>
    <n v="0"/>
    <n v="0"/>
    <n v="471100"/>
    <n v="1477"/>
    <s v=""/>
    <n v="1000100"/>
    <n v="0"/>
    <n v="0"/>
  </r>
  <r>
    <s v="WA"/>
    <x v="32"/>
    <d v="2021-03-05T00:00:00"/>
    <s v="Vaccin"/>
    <n v="1"/>
    <n v="1418400"/>
    <s v="XF364"/>
    <d v="2024-02-29T00:00:00"/>
    <n v="1317500"/>
    <n v="0"/>
    <d v="2023-04-17T00:00:00"/>
    <x v="1"/>
    <s v="AVAT"/>
    <d v="2022-12-18T00:00:00"/>
    <n v="0"/>
    <n v="0"/>
    <m/>
    <n v="57629743"/>
    <n v="58421992"/>
    <n v="206086163"/>
    <d v="2022-12-18T00:00:00"/>
    <d v="2021-07-10T00:00:00"/>
    <d v="2021-03-05T00:00:00"/>
    <d v="2023-03-27T00:00:00"/>
    <n v="626"/>
    <n v="100"/>
    <n v="92061"/>
    <n v="121"/>
    <n v="834"/>
    <n v="319"/>
    <n v="0"/>
    <n v="0"/>
    <n v="1317500"/>
    <n v="4131"/>
    <n v="0.79811183732752355"/>
    <n v="100900"/>
    <n v="0"/>
    <n v="0"/>
  </r>
  <r>
    <s v="WA"/>
    <x v="32"/>
    <d v="2021-03-05T00:00:00"/>
    <s v="Vaccin"/>
    <n v="1"/>
    <n v="931200"/>
    <s v="XF371"/>
    <d v="2024-02-29T00:00:00"/>
    <n v="931100"/>
    <n v="0"/>
    <d v="2023-04-17T00:00:00"/>
    <x v="1"/>
    <s v="AVAT"/>
    <d v="2022-12-18T00:00:00"/>
    <n v="0"/>
    <n v="0"/>
    <m/>
    <n v="57629743"/>
    <n v="58421992"/>
    <n v="206086163"/>
    <d v="2022-12-18T00:00:00"/>
    <d v="2021-07-10T00:00:00"/>
    <d v="2021-03-05T00:00:00"/>
    <d v="2023-03-27T00:00:00"/>
    <n v="626"/>
    <n v="100"/>
    <n v="92061"/>
    <n v="121"/>
    <n v="1"/>
    <n v="319"/>
    <n v="0"/>
    <n v="0"/>
    <n v="931100"/>
    <n v="2919"/>
    <n v="0.99965741692360399"/>
    <n v="100"/>
    <n v="0"/>
    <n v="0"/>
  </r>
  <r>
    <s v="WA"/>
    <x v="32"/>
    <d v="2021-03-05T00:00:00"/>
    <s v="Vaccin"/>
    <n v="1"/>
    <n v="1524000"/>
    <n v="8004654"/>
    <d v="2024-01-31T00:00:00"/>
    <n v="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8022"/>
    <n v="290"/>
    <n v="0"/>
    <n v="0"/>
    <n v="0"/>
    <n v="0"/>
    <s v=""/>
    <n v="1524000"/>
    <n v="0"/>
    <n v="0"/>
  </r>
  <r>
    <s v="WA"/>
    <x v="32"/>
    <d v="2021-03-05T00:00:00"/>
    <s v="Vaccin"/>
    <n v="1"/>
    <n v="1504800"/>
    <n v="8004655"/>
    <d v="2024-01-31T00:00:00"/>
    <n v="10870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7348"/>
    <n v="290"/>
    <n v="0"/>
    <n v="0"/>
    <n v="108700"/>
    <n v="375"/>
    <s v=""/>
    <n v="1396100"/>
    <n v="0"/>
    <n v="0"/>
  </r>
  <r>
    <s v="WA"/>
    <x v="32"/>
    <d v="2021-03-05T00:00:00"/>
    <s v="Vaccin"/>
    <n v="1"/>
    <n v="1512000"/>
    <n v="8005219"/>
    <d v="2024-01-31T00:00:00"/>
    <n v="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7958"/>
    <n v="290"/>
    <n v="0"/>
    <n v="0"/>
    <n v="0"/>
    <n v="0"/>
    <s v=""/>
    <n v="1512000"/>
    <n v="0"/>
    <n v="0"/>
  </r>
  <r>
    <s v="WA"/>
    <x v="32"/>
    <d v="2021-03-05T00:00:00"/>
    <s v="Vaccin"/>
    <n v="1"/>
    <n v="907200"/>
    <n v="8005512"/>
    <d v="2024-01-31T00:00:00"/>
    <n v="15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4774"/>
    <n v="290"/>
    <n v="0"/>
    <n v="0"/>
    <n v="150"/>
    <n v="1"/>
    <s v=""/>
    <n v="907050"/>
    <n v="0"/>
    <n v="0"/>
  </r>
  <r>
    <s v="WA"/>
    <x v="32"/>
    <d v="2021-03-05T00:00:00"/>
    <s v="Vaccin"/>
    <n v="1"/>
    <n v="1452000"/>
    <n v="8005513"/>
    <d v="2024-01-31T00:00:00"/>
    <n v="290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7627"/>
    <n v="290"/>
    <n v="0"/>
    <n v="0"/>
    <n v="2900"/>
    <n v="10"/>
    <s v=""/>
    <n v="1449100"/>
    <n v="0"/>
    <n v="0"/>
  </r>
  <r>
    <s v="WA"/>
    <x v="32"/>
    <d v="2021-03-05T00:00:00"/>
    <s v="Vaccin"/>
    <n v="1"/>
    <n v="1456800"/>
    <n v="8005758"/>
    <d v="2024-01-31T00:00:00"/>
    <n v="116800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1520"/>
    <n v="290"/>
    <n v="0"/>
    <n v="0"/>
    <n v="1168000"/>
    <n v="4028"/>
    <n v="0.62264150943396224"/>
    <n v="288800"/>
    <n v="0"/>
    <n v="0"/>
  </r>
  <r>
    <s v="WA"/>
    <x v="32"/>
    <d v="2021-03-05T00:00:00"/>
    <s v="Vaccin"/>
    <n v="1"/>
    <n v="1521500"/>
    <s v="XE925"/>
    <d v="2024-01-31T00:00:00"/>
    <n v="1420700"/>
    <n v="0"/>
    <d v="2023-04-17T00:00:00"/>
    <x v="1"/>
    <s v="AVAT"/>
    <d v="2022-05-12T00:00:00"/>
    <n v="0"/>
    <n v="0"/>
    <m/>
    <n v="57629743"/>
    <n v="58421992"/>
    <n v="206086163"/>
    <d v="2022-05-12T00:00:00"/>
    <d v="2021-07-10T00:00:00"/>
    <d v="2021-03-05T00:00:00"/>
    <d v="2023-03-27T00:00:00"/>
    <n v="626"/>
    <n v="320"/>
    <n v="92061"/>
    <n v="341"/>
    <n v="296"/>
    <n v="290"/>
    <n v="0"/>
    <n v="0"/>
    <n v="1420700"/>
    <n v="4899"/>
    <n v="0.93957950602163709"/>
    <n v="100800"/>
    <n v="0"/>
    <n v="0"/>
  </r>
  <r>
    <s v="WA"/>
    <x v="32"/>
    <d v="2021-03-05T00:00:00"/>
    <s v="Vaccin"/>
    <n v="1"/>
    <n v="842400"/>
    <n v="8001432"/>
    <d v="2023-12-31T00:00:00"/>
    <n v="0"/>
    <n v="0"/>
    <d v="2023-04-17T00:00:00"/>
    <x v="1"/>
    <s v="AVAT"/>
    <d v="2022-09-27T00:00:00"/>
    <n v="0"/>
    <n v="0"/>
    <m/>
    <n v="57629743"/>
    <n v="58421992"/>
    <n v="206086163"/>
    <d v="2022-09-27T00:00:00"/>
    <d v="2021-07-10T00:00:00"/>
    <d v="2021-03-05T00:00:00"/>
    <d v="2023-03-27T00:00:00"/>
    <n v="626"/>
    <n v="182"/>
    <n v="92061"/>
    <n v="203"/>
    <n v="4150"/>
    <n v="259"/>
    <n v="0"/>
    <n v="0"/>
    <n v="0"/>
    <n v="0"/>
    <s v=""/>
    <n v="842400"/>
    <n v="0"/>
    <n v="0"/>
  </r>
  <r>
    <s v="WA"/>
    <x v="32"/>
    <d v="2021-03-05T00:00:00"/>
    <s v="Vaccin"/>
    <n v="1"/>
    <n v="180000"/>
    <n v="8001432"/>
    <d v="2023-12-31T00:00:00"/>
    <n v="0"/>
    <n v="0"/>
    <d v="2023-04-17T00:00:00"/>
    <x v="1"/>
    <s v="AVAT"/>
    <d v="2022-10-11T00:00:00"/>
    <n v="0"/>
    <n v="0"/>
    <m/>
    <n v="57629743"/>
    <n v="58421992"/>
    <n v="206086163"/>
    <d v="2022-10-11T00:00:00"/>
    <d v="2021-07-10T00:00:00"/>
    <d v="2021-03-05T00:00:00"/>
    <d v="2023-03-27T00:00:00"/>
    <n v="626"/>
    <n v="168"/>
    <n v="92061"/>
    <n v="189"/>
    <n v="953"/>
    <n v="259"/>
    <n v="0"/>
    <n v="0"/>
    <n v="0"/>
    <n v="0"/>
    <s v=""/>
    <n v="180000"/>
    <n v="0"/>
    <n v="0"/>
  </r>
  <r>
    <s v="WA"/>
    <x v="32"/>
    <d v="2021-03-05T00:00:00"/>
    <s v="Vaccin"/>
    <n v="1"/>
    <n v="1291200"/>
    <n v="8003031"/>
    <d v="2023-12-31T00:00:00"/>
    <n v="0"/>
    <n v="0"/>
    <d v="2023-04-17T00:00:00"/>
    <x v="1"/>
    <s v="COVAX"/>
    <d v="2022-09-27T00:00:00"/>
    <n v="0"/>
    <n v="0"/>
    <m/>
    <n v="57629743"/>
    <n v="24119009"/>
    <n v="206086163"/>
    <d v="2022-09-27T00:00:00"/>
    <d v="2021-07-10T00:00:00"/>
    <d v="2021-03-05T00:00:00"/>
    <d v="2023-03-27T00:00:00"/>
    <n v="626"/>
    <n v="182"/>
    <n v="92061"/>
    <n v="203"/>
    <n v="6361"/>
    <n v="259"/>
    <n v="0"/>
    <n v="0"/>
    <n v="0"/>
    <n v="0"/>
    <s v=""/>
    <n v="1291200"/>
    <n v="0"/>
    <n v="0"/>
  </r>
  <r>
    <s v="WA"/>
    <x v="32"/>
    <d v="2021-03-05T00:00:00"/>
    <s v="Vaccin"/>
    <n v="1"/>
    <n v="635900"/>
    <s v="XE866"/>
    <d v="2023-12-31T00:00:00"/>
    <n v="340700"/>
    <n v="0"/>
    <d v="2023-04-17T00:00:00"/>
    <x v="1"/>
    <s v="AVAT"/>
    <d v="2022-05-12T00:00:00"/>
    <n v="0"/>
    <n v="0"/>
    <m/>
    <n v="57629743"/>
    <n v="58421992"/>
    <n v="206086163"/>
    <d v="2022-05-12T00:00:00"/>
    <d v="2021-07-10T00:00:00"/>
    <d v="2021-03-05T00:00:00"/>
    <d v="2023-03-27T00:00:00"/>
    <n v="626"/>
    <n v="320"/>
    <n v="92061"/>
    <n v="341"/>
    <n v="866"/>
    <n v="259"/>
    <n v="0"/>
    <n v="0"/>
    <n v="340700"/>
    <n v="1316"/>
    <n v="0.34194528875379937"/>
    <n v="295200"/>
    <n v="0"/>
    <n v="0"/>
  </r>
  <r>
    <s v="WA"/>
    <x v="32"/>
    <d v="2021-03-05T00:00:00"/>
    <s v="Vaccin"/>
    <n v="1"/>
    <n v="1552700"/>
    <s v="XE867"/>
    <d v="2023-12-31T00:00:00"/>
    <n v="120300"/>
    <n v="0"/>
    <d v="2023-04-17T00:00:00"/>
    <x v="1"/>
    <s v="AVAT"/>
    <d v="2022-05-12T00:00:00"/>
    <n v="0"/>
    <n v="0"/>
    <m/>
    <n v="57629743"/>
    <n v="58421992"/>
    <n v="206086163"/>
    <d v="2022-05-12T00:00:00"/>
    <d v="2021-07-10T00:00:00"/>
    <d v="2021-03-05T00:00:00"/>
    <d v="2023-03-27T00:00:00"/>
    <n v="626"/>
    <n v="320"/>
    <n v="92061"/>
    <n v="341"/>
    <n v="4201"/>
    <n v="259"/>
    <n v="0"/>
    <n v="0"/>
    <n v="120300"/>
    <n v="465"/>
    <s v=""/>
    <n v="1432400"/>
    <n v="0"/>
    <n v="0"/>
  </r>
  <r>
    <s v="WA"/>
    <x v="32"/>
    <d v="2021-03-05T00:00:00"/>
    <s v="Vaccin"/>
    <n v="1"/>
    <n v="1478300"/>
    <s v="XE869"/>
    <d v="2023-12-31T00:00:00"/>
    <n v="57500"/>
    <n v="0"/>
    <d v="2023-04-17T00:00:00"/>
    <x v="1"/>
    <s v="AVAT"/>
    <d v="2022-05-12T00:00:00"/>
    <n v="0"/>
    <n v="0"/>
    <m/>
    <n v="57629743"/>
    <n v="58421992"/>
    <n v="206086163"/>
    <d v="2022-05-12T00:00:00"/>
    <d v="2021-07-10T00:00:00"/>
    <d v="2021-03-05T00:00:00"/>
    <d v="2023-03-27T00:00:00"/>
    <n v="626"/>
    <n v="320"/>
    <n v="92061"/>
    <n v="341"/>
    <n v="4167"/>
    <n v="259"/>
    <n v="0"/>
    <n v="0"/>
    <n v="57500"/>
    <n v="223"/>
    <s v=""/>
    <n v="1420800"/>
    <n v="0"/>
    <n v="0"/>
  </r>
  <r>
    <s v="WA"/>
    <x v="32"/>
    <d v="2021-03-05T00:00:00"/>
    <s v="Vaccin"/>
    <n v="1"/>
    <n v="1490400"/>
    <n v="8000019"/>
    <d v="2023-11-30T00:00:00"/>
    <n v="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7845"/>
    <n v="228"/>
    <n v="0"/>
    <n v="0"/>
    <n v="0"/>
    <n v="0"/>
    <s v=""/>
    <n v="1490400"/>
    <n v="0"/>
    <n v="0"/>
  </r>
  <r>
    <s v="WA"/>
    <x v="32"/>
    <d v="2021-03-05T00:00:00"/>
    <s v="Vaccin"/>
    <n v="1"/>
    <n v="1488000"/>
    <n v="8000036"/>
    <d v="2023-11-30T00:00:00"/>
    <n v="0"/>
    <n v="0"/>
    <d v="2023-04-17T00:00:00"/>
    <x v="1"/>
    <s v="AVAT"/>
    <d v="2022-09-29T00:00:00"/>
    <n v="0"/>
    <n v="0"/>
    <m/>
    <n v="57629743"/>
    <n v="58421992"/>
    <n v="206086163"/>
    <d v="2022-09-29T00:00:00"/>
    <d v="2021-07-10T00:00:00"/>
    <d v="2021-03-05T00:00:00"/>
    <d v="2023-03-27T00:00:00"/>
    <n v="626"/>
    <n v="180"/>
    <n v="92061"/>
    <n v="201"/>
    <n v="7403"/>
    <n v="228"/>
    <n v="0"/>
    <n v="0"/>
    <n v="0"/>
    <n v="0"/>
    <s v=""/>
    <n v="1488000"/>
    <n v="0"/>
    <n v="0"/>
  </r>
  <r>
    <s v="WA"/>
    <x v="32"/>
    <d v="2021-03-05T00:00:00"/>
    <s v="Vaccin"/>
    <n v="1"/>
    <n v="993600"/>
    <n v="8000852"/>
    <d v="2023-11-30T00:00:00"/>
    <n v="155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5222"/>
    <n v="228"/>
    <n v="0"/>
    <n v="0"/>
    <n v="1550"/>
    <n v="7"/>
    <s v=""/>
    <n v="992050"/>
    <n v="0"/>
    <n v="0"/>
  </r>
  <r>
    <s v="WA"/>
    <x v="32"/>
    <d v="2021-03-05T00:00:00"/>
    <s v="Vaccin"/>
    <n v="1"/>
    <n v="74400"/>
    <n v="8001217"/>
    <d v="2023-11-30T00:00:00"/>
    <n v="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392"/>
    <n v="228"/>
    <n v="0"/>
    <n v="0"/>
    <n v="0"/>
    <n v="0"/>
    <s v=""/>
    <n v="74400"/>
    <n v="0"/>
    <n v="0"/>
  </r>
  <r>
    <s v="WA"/>
    <x v="32"/>
    <d v="2021-03-05T00:00:00"/>
    <s v="Vaccin"/>
    <n v="1"/>
    <n v="180000"/>
    <n v="8001423"/>
    <d v="2023-11-30T00:00:00"/>
    <n v="180000"/>
    <n v="0"/>
    <d v="2023-04-17T00:00:00"/>
    <x v="1"/>
    <s v="AVAT"/>
    <d v="2022-10-10T00:00:00"/>
    <n v="0"/>
    <n v="0"/>
    <m/>
    <n v="57629743"/>
    <n v="58421992"/>
    <n v="206086163"/>
    <d v="2022-10-10T00:00:00"/>
    <d v="2021-07-10T00:00:00"/>
    <d v="2021-03-05T00:00:00"/>
    <d v="2023-03-27T00:00:00"/>
    <n v="626"/>
    <n v="169"/>
    <n v="92061"/>
    <n v="190"/>
    <n v="0"/>
    <n v="228"/>
    <n v="0"/>
    <n v="0"/>
    <n v="180000"/>
    <n v="790"/>
    <n v="1"/>
    <n v="0"/>
    <n v="0"/>
    <n v="0"/>
  </r>
  <r>
    <s v="WA"/>
    <x v="32"/>
    <d v="2021-03-05T00:00:00"/>
    <s v="Vaccin"/>
    <n v="1"/>
    <n v="784800"/>
    <n v="8003027"/>
    <d v="2023-11-30T00:00:00"/>
    <n v="344650"/>
    <n v="0"/>
    <d v="2023-04-17T00:00:00"/>
    <x v="1"/>
    <s v="AVAT"/>
    <d v="2022-09-29T00:00:00"/>
    <n v="0"/>
    <n v="0"/>
    <m/>
    <n v="57629743"/>
    <n v="58421992"/>
    <n v="206086163"/>
    <d v="2022-09-29T00:00:00"/>
    <d v="2021-07-10T00:00:00"/>
    <d v="2021-03-05T00:00:00"/>
    <d v="2023-03-27T00:00:00"/>
    <n v="626"/>
    <n v="180"/>
    <n v="92061"/>
    <n v="201"/>
    <n v="2190"/>
    <n v="228"/>
    <n v="0"/>
    <n v="0"/>
    <n v="344650"/>
    <n v="1512"/>
    <s v=""/>
    <n v="440150"/>
    <n v="0"/>
    <n v="0"/>
  </r>
  <r>
    <s v="WA"/>
    <x v="32"/>
    <d v="2021-03-05T00:00:00"/>
    <s v="Vaccin"/>
    <n v="1"/>
    <n v="470250"/>
    <s v="213H21A"/>
    <d v="2023-08-31T00:00:00"/>
    <n v="500"/>
    <n v="0"/>
    <d v="2023-04-17T00:00:00"/>
    <x v="1"/>
    <s v="COVAX"/>
    <d v="2022-02-07T00:00:00"/>
    <n v="0"/>
    <n v="0"/>
    <m/>
    <n v="57629743"/>
    <n v="24119009"/>
    <n v="206086163"/>
    <d v="2022-02-07T00:00:00"/>
    <d v="2021-07-10T00:00:00"/>
    <d v="2021-03-05T00:00:00"/>
    <d v="2023-03-27T00:00:00"/>
    <n v="626"/>
    <n v="414"/>
    <n v="92061"/>
    <n v="435"/>
    <n v="1080"/>
    <n v="137"/>
    <n v="0"/>
    <n v="0"/>
    <n v="500"/>
    <n v="4"/>
    <s v=""/>
    <n v="469750"/>
    <n v="0"/>
    <n v="0"/>
  </r>
  <r>
    <s v="WA"/>
    <x v="32"/>
    <d v="2021-03-05T00:00:00"/>
    <s v="Vaccin"/>
    <n v="1"/>
    <n v="1634400"/>
    <s v="ACA8718"/>
    <d v="2023-08-31T00:00:00"/>
    <n v="15"/>
    <n v="0"/>
    <d v="2023-04-17T00:00:00"/>
    <x v="1"/>
    <s v="COVAX"/>
    <d v="2021-11-19T00:00:00"/>
    <n v="0"/>
    <n v="0"/>
    <m/>
    <n v="57629743"/>
    <n v="24119009"/>
    <n v="206086163"/>
    <d v="2021-11-19T00:00:00"/>
    <d v="2021-07-10T00:00:00"/>
    <d v="2021-03-05T00:00:00"/>
    <d v="2023-03-27T00:00:00"/>
    <n v="626"/>
    <n v="494"/>
    <n v="92061"/>
    <n v="515"/>
    <n v="3174"/>
    <n v="137"/>
    <n v="0"/>
    <n v="0"/>
    <n v="15"/>
    <n v="1"/>
    <s v=""/>
    <n v="1634385"/>
    <n v="0"/>
    <n v="0"/>
  </r>
  <r>
    <s v="WA"/>
    <x v="32"/>
    <d v="2021-03-05T00:00:00"/>
    <s v="Vaccin"/>
    <n v="1"/>
    <n v="756000"/>
    <s v="ACA8723"/>
    <d v="2023-08-31T00:00:00"/>
    <n v="0"/>
    <n v="0"/>
    <d v="2023-04-17T00:00:00"/>
    <x v="1"/>
    <s v="COVAX"/>
    <d v="2021-11-19T00:00:00"/>
    <n v="0"/>
    <n v="0"/>
    <m/>
    <n v="57629743"/>
    <n v="24119009"/>
    <n v="206086163"/>
    <d v="2021-11-19T00:00:00"/>
    <d v="2021-07-10T00:00:00"/>
    <d v="2021-03-05T00:00:00"/>
    <d v="2023-03-27T00:00:00"/>
    <n v="626"/>
    <n v="494"/>
    <n v="92061"/>
    <n v="515"/>
    <n v="1468"/>
    <n v="137"/>
    <n v="0"/>
    <n v="0"/>
    <n v="0"/>
    <n v="0"/>
    <s v=""/>
    <n v="756000"/>
    <n v="0"/>
    <n v="0"/>
  </r>
  <r>
    <s v="WA"/>
    <x v="32"/>
    <d v="2021-03-05T00:00:00"/>
    <s v="Vaccin"/>
    <n v="1"/>
    <n v="684000"/>
    <s v="ACB3308"/>
    <d v="2023-08-31T00:00:00"/>
    <n v="0"/>
    <n v="0"/>
    <d v="2023-04-17T00:00:00"/>
    <x v="1"/>
    <s v="Bilateral"/>
    <d v="2021-11-29T00:00:00"/>
    <n v="0"/>
    <n v="0"/>
    <m/>
    <n v="57629743"/>
    <n v="15492167"/>
    <n v="206086163"/>
    <d v="2021-11-29T00:00:00"/>
    <d v="2021-07-10T00:00:00"/>
    <d v="2021-03-05T00:00:00"/>
    <d v="2023-03-27T00:00:00"/>
    <n v="626"/>
    <n v="484"/>
    <n v="92061"/>
    <n v="505"/>
    <n v="1355"/>
    <n v="137"/>
    <n v="0"/>
    <n v="0"/>
    <n v="0"/>
    <n v="0"/>
    <s v=""/>
    <n v="684000"/>
    <n v="0"/>
    <n v="0"/>
  </r>
  <r>
    <s v="WA"/>
    <x v="32"/>
    <d v="2021-03-05T00:00:00"/>
    <s v="Vaccin"/>
    <n v="1"/>
    <n v="1531200"/>
    <s v="ACB3309"/>
    <d v="2023-08-31T00:00:00"/>
    <n v="0"/>
    <n v="0"/>
    <d v="2023-04-17T00:00:00"/>
    <x v="1"/>
    <s v="Bilateral"/>
    <d v="2021-11-29T00:00:00"/>
    <n v="0"/>
    <n v="0"/>
    <m/>
    <n v="57629743"/>
    <n v="15492167"/>
    <n v="206086163"/>
    <d v="2021-11-29T00:00:00"/>
    <d v="2021-07-10T00:00:00"/>
    <d v="2021-03-05T00:00:00"/>
    <d v="2023-03-27T00:00:00"/>
    <n v="626"/>
    <n v="484"/>
    <n v="92061"/>
    <n v="505"/>
    <n v="3033"/>
    <n v="137"/>
    <n v="0"/>
    <n v="0"/>
    <n v="0"/>
    <n v="0"/>
    <s v=""/>
    <n v="1531200"/>
    <n v="0"/>
    <n v="0"/>
  </r>
  <r>
    <s v="WA"/>
    <x v="32"/>
    <d v="2021-03-05T00:00:00"/>
    <s v="Vaccin"/>
    <n v="1"/>
    <n v="496800"/>
    <s v="ACB3412"/>
    <d v="2023-08-31T00:00:00"/>
    <n v="0"/>
    <n v="0"/>
    <d v="2023-04-17T00:00:00"/>
    <x v="1"/>
    <s v="Bilateral"/>
    <d v="2021-11-29T00:00:00"/>
    <n v="0"/>
    <n v="0"/>
    <m/>
    <n v="57629743"/>
    <n v="15492167"/>
    <n v="206086163"/>
    <d v="2021-11-29T00:00:00"/>
    <d v="2021-07-10T00:00:00"/>
    <d v="2021-03-05T00:00:00"/>
    <d v="2023-03-27T00:00:00"/>
    <n v="626"/>
    <n v="484"/>
    <n v="92061"/>
    <n v="505"/>
    <n v="984"/>
    <n v="137"/>
    <n v="0"/>
    <n v="0"/>
    <n v="0"/>
    <n v="0"/>
    <s v=""/>
    <n v="496800"/>
    <n v="0"/>
    <n v="0"/>
  </r>
  <r>
    <s v="WA"/>
    <x v="32"/>
    <d v="2021-03-05T00:00:00"/>
    <s v="Vaccin"/>
    <n v="1"/>
    <n v="52800"/>
    <s v="ACB3412"/>
    <d v="2023-08-31T00:00:00"/>
    <n v="0"/>
    <n v="0"/>
    <d v="2023-04-17T00:00:00"/>
    <x v="1"/>
    <s v="Bilateral"/>
    <d v="2021-12-29T00:00:00"/>
    <n v="0"/>
    <n v="0"/>
    <m/>
    <n v="57629743"/>
    <n v="15492167"/>
    <n v="206086163"/>
    <d v="2021-12-29T00:00:00"/>
    <d v="2021-07-10T00:00:00"/>
    <d v="2021-03-05T00:00:00"/>
    <d v="2023-03-27T00:00:00"/>
    <n v="626"/>
    <n v="454"/>
    <n v="92061"/>
    <n v="475"/>
    <n v="112"/>
    <n v="137"/>
    <n v="0"/>
    <n v="0"/>
    <n v="0"/>
    <n v="0"/>
    <s v=""/>
    <n v="52800"/>
    <n v="0"/>
    <n v="0"/>
  </r>
  <r>
    <s v="WA"/>
    <x v="32"/>
    <d v="2021-03-05T00:00:00"/>
    <s v="Vaccin"/>
    <n v="1"/>
    <n v="1540800"/>
    <s v="ACA6116"/>
    <d v="2023-07-31T00:00:00"/>
    <n v="30"/>
    <n v="0"/>
    <d v="2023-04-17T00:00:00"/>
    <x v="1"/>
    <s v="Bilateral"/>
    <d v="2021-11-15T00:00:00"/>
    <n v="0"/>
    <n v="0"/>
    <m/>
    <n v="57629743"/>
    <n v="15492167"/>
    <n v="206086163"/>
    <d v="2021-11-15T00:00:00"/>
    <d v="2021-07-10T00:00:00"/>
    <d v="2021-03-05T00:00:00"/>
    <d v="2023-03-27T00:00:00"/>
    <n v="626"/>
    <n v="498"/>
    <n v="92061"/>
    <n v="519"/>
    <n v="2969"/>
    <n v="106"/>
    <n v="0"/>
    <n v="0"/>
    <n v="30"/>
    <n v="1"/>
    <s v=""/>
    <n v="1540770"/>
    <n v="0"/>
    <n v="0"/>
  </r>
  <r>
    <s v="WA"/>
    <x v="32"/>
    <d v="2021-03-05T00:00:00"/>
    <s v="Vaccin"/>
    <n v="1"/>
    <n v="1421180"/>
    <s v="XE532"/>
    <d v="2023-07-31T00:00:00"/>
    <n v="0"/>
    <n v="0"/>
    <d v="2023-04-17T00:00:00"/>
    <x v="1"/>
    <s v="COVAX"/>
    <d v="2021-11-19T00:00:00"/>
    <n v="0"/>
    <n v="0"/>
    <m/>
    <n v="57629743"/>
    <n v="24119009"/>
    <n v="206086163"/>
    <d v="2021-11-19T00:00:00"/>
    <d v="2021-07-10T00:00:00"/>
    <d v="2021-03-05T00:00:00"/>
    <d v="2023-03-27T00:00:00"/>
    <n v="626"/>
    <n v="494"/>
    <n v="92061"/>
    <n v="515"/>
    <n v="2760"/>
    <n v="106"/>
    <n v="0"/>
    <n v="0"/>
    <n v="0"/>
    <n v="0"/>
    <s v=""/>
    <n v="1421180"/>
    <n v="0"/>
    <n v="0"/>
  </r>
  <r>
    <s v="WA"/>
    <x v="32"/>
    <d v="2021-03-05T00:00:00"/>
    <s v="Vaccin"/>
    <n v="1"/>
    <n v="237600"/>
    <s v="XE533"/>
    <d v="2023-07-31T00:00:00"/>
    <n v="0"/>
    <n v="0"/>
    <d v="2023-04-17T00:00:00"/>
    <x v="1"/>
    <s v="COVAX"/>
    <d v="2021-11-19T00:00:00"/>
    <n v="0"/>
    <n v="0"/>
    <m/>
    <n v="57629743"/>
    <n v="24119009"/>
    <n v="206086163"/>
    <d v="2021-11-19T00:00:00"/>
    <d v="2021-07-10T00:00:00"/>
    <d v="2021-03-05T00:00:00"/>
    <d v="2023-03-27T00:00:00"/>
    <n v="626"/>
    <n v="494"/>
    <n v="92061"/>
    <n v="515"/>
    <n v="462"/>
    <n v="106"/>
    <n v="0"/>
    <n v="0"/>
    <n v="0"/>
    <n v="0"/>
    <s v=""/>
    <n v="237600"/>
    <n v="0"/>
    <n v="0"/>
  </r>
  <r>
    <s v="WA"/>
    <x v="32"/>
    <d v="2021-03-05T00:00:00"/>
    <s v="Vaccin"/>
    <n v="1"/>
    <n v="434400"/>
    <s v="XE443"/>
    <d v="2023-07-01T00:00:00"/>
    <n v="0"/>
    <n v="0"/>
    <d v="2023-04-17T00:00:00"/>
    <x v="1"/>
    <s v="COVAX"/>
    <d v="2022-01-05T00:00:00"/>
    <n v="0"/>
    <n v="0"/>
    <m/>
    <n v="57629743"/>
    <n v="24119009"/>
    <n v="206086163"/>
    <d v="2022-01-05T00:00:00"/>
    <d v="2021-07-10T00:00:00"/>
    <d v="2021-03-05T00:00:00"/>
    <d v="2023-03-27T00:00:00"/>
    <n v="626"/>
    <n v="447"/>
    <n v="92061"/>
    <n v="468"/>
    <n v="929"/>
    <n v="76"/>
    <n v="0"/>
    <n v="0"/>
    <n v="0"/>
    <n v="0"/>
    <s v=""/>
    <n v="434400"/>
    <n v="0"/>
    <n v="0"/>
  </r>
  <r>
    <s v="WA"/>
    <x v="32"/>
    <d v="2021-03-05T00:00:00"/>
    <s v="Vaccin"/>
    <n v="1"/>
    <n v="62400"/>
    <s v="XE480"/>
    <d v="2023-06-23T00:00:00"/>
    <n v="0"/>
    <n v="0"/>
    <d v="2023-04-17T00:00:00"/>
    <x v="1"/>
    <s v="COVAX"/>
    <d v="2021-11-01T00:00:00"/>
    <n v="0"/>
    <n v="0"/>
    <m/>
    <n v="57629743"/>
    <n v="24119009"/>
    <n v="206086163"/>
    <d v="2021-11-01T00:00:00"/>
    <d v="2021-07-10T00:00:00"/>
    <d v="2021-03-05T00:00:00"/>
    <d v="2023-03-27T00:00:00"/>
    <n v="626"/>
    <n v="512"/>
    <n v="92061"/>
    <n v="533"/>
    <n v="118"/>
    <n v="68"/>
    <n v="0"/>
    <n v="0"/>
    <n v="0"/>
    <n v="0"/>
    <s v=""/>
    <n v="62400"/>
    <n v="0"/>
    <n v="0"/>
  </r>
  <r>
    <s v="WA"/>
    <x v="32"/>
    <d v="2021-03-05T00:00:00"/>
    <s v="Vaccin"/>
    <n v="1"/>
    <n v="1000500"/>
    <s v="201D21A"/>
    <d v="2023-06-06T00:00:00"/>
    <n v="0"/>
    <n v="0"/>
    <d v="2023-04-17T00:00:00"/>
    <x v="1"/>
    <s v="Bilateral"/>
    <d v="2021-12-16T00:00:00"/>
    <n v="0"/>
    <n v="0"/>
    <m/>
    <n v="57629743"/>
    <n v="15492167"/>
    <n v="206086163"/>
    <d v="2021-12-16T00:00:00"/>
    <d v="2021-07-10T00:00:00"/>
    <d v="2021-03-05T00:00:00"/>
    <d v="2023-03-27T00:00:00"/>
    <n v="626"/>
    <n v="467"/>
    <n v="92061"/>
    <n v="488"/>
    <n v="2051"/>
    <n v="51"/>
    <n v="0"/>
    <n v="0"/>
    <n v="0"/>
    <n v="0"/>
    <s v=""/>
    <n v="1000500"/>
    <n v="0"/>
    <n v="0"/>
  </r>
  <r>
    <s v="WA"/>
    <x v="32"/>
    <d v="2021-03-05T00:00:00"/>
    <s v="Vaccin"/>
    <n v="1"/>
    <n v="204000"/>
    <s v="220D21A"/>
    <d v="2023-06-06T00:00:00"/>
    <n v="650"/>
    <n v="0"/>
    <d v="2023-04-17T00:00:00"/>
    <x v="1"/>
    <s v="Bilateral"/>
    <d v="2021-12-16T00:00:00"/>
    <n v="0"/>
    <n v="0"/>
    <m/>
    <n v="57629743"/>
    <n v="15492167"/>
    <n v="206086163"/>
    <d v="2021-12-16T00:00:00"/>
    <d v="2021-07-10T00:00:00"/>
    <d v="2021-03-05T00:00:00"/>
    <d v="2023-03-27T00:00:00"/>
    <n v="626"/>
    <n v="467"/>
    <n v="92061"/>
    <n v="488"/>
    <n v="417"/>
    <n v="51"/>
    <n v="0"/>
    <n v="0"/>
    <n v="650"/>
    <n v="13"/>
    <s v=""/>
    <n v="203350"/>
    <n v="0"/>
    <n v="0"/>
  </r>
  <r>
    <s v="WA"/>
    <x v="32"/>
    <d v="2021-03-05T00:00:00"/>
    <s v="Vaccin"/>
    <n v="1"/>
    <n v="140400"/>
    <s v="XE436"/>
    <d v="2023-05-31T00:00:00"/>
    <n v="0"/>
    <n v="0"/>
    <d v="2023-04-17T00:00:00"/>
    <x v="1"/>
    <s v="COVAX"/>
    <d v="2021-09-04T00:00:00"/>
    <n v="0"/>
    <n v="0"/>
    <m/>
    <n v="57629743"/>
    <n v="24119009"/>
    <n v="206086163"/>
    <d v="2021-09-04T00:00:00"/>
    <d v="2021-07-10T00:00:00"/>
    <d v="2021-03-05T00:00:00"/>
    <d v="2023-03-27T00:00:00"/>
    <n v="626"/>
    <n v="570"/>
    <n v="92061"/>
    <n v="591"/>
    <n v="238"/>
    <n v="45"/>
    <n v="0"/>
    <n v="0"/>
    <n v="0"/>
    <n v="0"/>
    <s v=""/>
    <n v="140400"/>
    <n v="0"/>
    <n v="0"/>
  </r>
  <r>
    <s v="WA"/>
    <x v="32"/>
    <d v="2021-03-05T00:00:00"/>
    <s v="Vaccin"/>
    <n v="1"/>
    <n v="151200"/>
    <s v="XE437"/>
    <d v="2023-05-31T00:00:00"/>
    <n v="0"/>
    <n v="0"/>
    <d v="2023-04-17T00:00:00"/>
    <x v="1"/>
    <s v="COVAX"/>
    <d v="2021-07-10T00:00:00"/>
    <n v="0"/>
    <n v="0"/>
    <m/>
    <n v="57629743"/>
    <n v="24119009"/>
    <n v="206086163"/>
    <d v="2021-07-10T00:00:00"/>
    <d v="2021-07-10T00:00:00"/>
    <d v="2021-03-05T00:00:00"/>
    <d v="2023-03-27T00:00:00"/>
    <n v="626"/>
    <n v="626"/>
    <n v="92061"/>
    <n v="647"/>
    <n v="234"/>
    <n v="45"/>
    <n v="0"/>
    <n v="0"/>
    <n v="0"/>
    <n v="0"/>
    <s v=""/>
    <n v="151200"/>
    <n v="0"/>
    <n v="0"/>
  </r>
  <r>
    <s v="WA"/>
    <x v="32"/>
    <d v="2021-03-05T00:00:00"/>
    <s v="Vaccin"/>
    <n v="1"/>
    <n v="177600"/>
    <s v="XE427"/>
    <d v="2023-05-01T00:00:00"/>
    <n v="0"/>
    <n v="0"/>
    <d v="2023-04-17T00:00:00"/>
    <x v="1"/>
    <s v="AVAT"/>
    <d v="2021-08-11T00:00:00"/>
    <n v="0"/>
    <n v="0"/>
    <m/>
    <n v="57629743"/>
    <n v="58421992"/>
    <n v="206086163"/>
    <d v="2021-08-11T00:00:00"/>
    <d v="2021-07-10T00:00:00"/>
    <d v="2021-03-05T00:00:00"/>
    <d v="2023-03-27T00:00:00"/>
    <n v="626"/>
    <n v="594"/>
    <n v="92061"/>
    <n v="615"/>
    <n v="289"/>
    <n v="15"/>
    <n v="0"/>
    <n v="0"/>
    <n v="0"/>
    <n v="0"/>
    <s v=""/>
    <n v="177600"/>
    <n v="0"/>
    <n v="0"/>
  </r>
  <r>
    <s v="WA"/>
    <x v="32"/>
    <d v="2021-03-05T00:00:00"/>
    <s v="Vaccin"/>
    <n v="1"/>
    <n v="971600"/>
    <s v="214D21A"/>
    <d v="2023-03-07T00:00:00"/>
    <n v="0"/>
    <n v="0"/>
    <d v="2023-04-17T00:00:00"/>
    <x v="1"/>
    <s v="Bilateral"/>
    <d v="2021-12-17T00:00:00"/>
    <n v="0"/>
    <n v="0"/>
    <m/>
    <n v="57629743"/>
    <n v="15492167"/>
    <n v="206086163"/>
    <d v="2021-12-17T00:00:00"/>
    <d v="2021-07-10T00:00:00"/>
    <d v="2021-03-05T00:00:00"/>
    <d v="2023-03-27T00:00:00"/>
    <n v="626"/>
    <n v="466"/>
    <n v="92061"/>
    <n v="487"/>
    <n v="1996"/>
    <s v=""/>
    <n v="0"/>
    <n v="0"/>
    <n v="0"/>
    <s v=""/>
    <s v=""/>
    <n v="971600"/>
    <n v="0"/>
    <n v="0"/>
  </r>
  <r>
    <s v="WA"/>
    <x v="32"/>
    <d v="2021-03-05T00:00:00"/>
    <s v="Vaccin"/>
    <n v="10"/>
    <n v="1379730"/>
    <s v="4121ZZ260"/>
    <d v="2022-07-28T00:00:00"/>
    <n v="0"/>
    <n v="0"/>
    <d v="2023-04-17T00:00:00"/>
    <x v="5"/>
    <s v="Bilateral"/>
    <d v="2022-01-11T00:00:00"/>
    <n v="0"/>
    <n v="0"/>
    <m/>
    <n v="15492167"/>
    <n v="15492167"/>
    <n v="206086163"/>
    <d v="2022-01-11T00:00:00"/>
    <d v="2021-08-01T00:00:00"/>
    <d v="2021-03-05T00:00:00"/>
    <d v="2023-03-27T00:00:00"/>
    <n v="604"/>
    <n v="441"/>
    <n v="25650"/>
    <n v="462"/>
    <n v="2987"/>
    <s v=""/>
    <n v="0"/>
    <n v="0"/>
    <n v="0"/>
    <s v=""/>
    <s v=""/>
    <n v="1379730"/>
    <n v="0"/>
    <n v="0"/>
  </r>
  <r>
    <s v="WA"/>
    <x v="32"/>
    <d v="2021-03-05T00:00:00"/>
    <s v="Vaccin"/>
    <n v="10"/>
    <n v="1308100"/>
    <s v="087K21A"/>
    <d v="2022-06-30T00:00:00"/>
    <n v="0"/>
    <n v="0"/>
    <d v="2023-04-17T00:00:00"/>
    <x v="5"/>
    <s v="Bilateral"/>
    <d v="2022-01-19T00:00:00"/>
    <n v="0"/>
    <n v="0"/>
    <m/>
    <n v="15492167"/>
    <n v="15492167"/>
    <n v="206086163"/>
    <d v="2022-01-19T00:00:00"/>
    <d v="2021-08-01T00:00:00"/>
    <d v="2021-03-05T00:00:00"/>
    <d v="2023-03-27T00:00:00"/>
    <n v="604"/>
    <n v="433"/>
    <n v="25650"/>
    <n v="454"/>
    <n v="2882"/>
    <s v=""/>
    <n v="0"/>
    <n v="0"/>
    <n v="0"/>
    <s v=""/>
    <s v=""/>
    <n v="1308100"/>
    <n v="0"/>
    <n v="0"/>
  </r>
  <r>
    <s v="WA"/>
    <x v="32"/>
    <d v="2021-03-05T00:00:00"/>
    <s v="Vaccin"/>
    <n v="10"/>
    <n v="18480"/>
    <s v="022K21A"/>
    <d v="2022-06-19T00:00:00"/>
    <n v="0"/>
    <n v="0"/>
    <d v="2023-04-17T00:00:00"/>
    <x v="5"/>
    <s v="Bilateral"/>
    <d v="2022-01-10T00:00:00"/>
    <n v="0"/>
    <n v="0"/>
    <m/>
    <n v="15492167"/>
    <n v="15492167"/>
    <n v="206086163"/>
    <d v="2022-01-10T00:00:00"/>
    <d v="2021-08-01T00:00:00"/>
    <d v="2021-03-05T00:00:00"/>
    <d v="2023-03-27T00:00:00"/>
    <n v="604"/>
    <n v="442"/>
    <n v="25650"/>
    <n v="463"/>
    <n v="40"/>
    <s v=""/>
    <n v="0"/>
    <n v="0"/>
    <n v="0"/>
    <s v=""/>
    <s v=""/>
    <n v="18480"/>
    <n v="0"/>
    <n v="0"/>
  </r>
  <r>
    <s v="WA"/>
    <x v="32"/>
    <d v="2021-03-05T00:00:00"/>
    <s v="Vaccin"/>
    <n v="10"/>
    <n v="1269600"/>
    <s v="092K21A"/>
    <d v="2022-06-14T00:00:00"/>
    <n v="0"/>
    <n v="0"/>
    <d v="2023-04-17T00:00:00"/>
    <x v="5"/>
    <s v="Bilateral"/>
    <d v="2022-01-17T00:00:00"/>
    <n v="0"/>
    <n v="0"/>
    <m/>
    <n v="15492167"/>
    <n v="15492167"/>
    <n v="206086163"/>
    <d v="2022-01-17T00:00:00"/>
    <d v="2021-08-01T00:00:00"/>
    <d v="2021-03-05T00:00:00"/>
    <d v="2023-03-27T00:00:00"/>
    <n v="604"/>
    <n v="435"/>
    <n v="25650"/>
    <n v="456"/>
    <n v="2785"/>
    <s v=""/>
    <n v="0"/>
    <n v="0"/>
    <n v="0"/>
    <s v=""/>
    <s v=""/>
    <n v="1269600"/>
    <n v="0"/>
    <n v="0"/>
  </r>
  <r>
    <s v="WA"/>
    <x v="32"/>
    <d v="2021-03-05T00:00:00"/>
    <s v="Vaccin"/>
    <n v="10"/>
    <n v="1200"/>
    <s v="005J21A"/>
    <d v="2022-06-12T00:00:00"/>
    <n v="0"/>
    <n v="0"/>
    <d v="2023-04-17T00:00:00"/>
    <x v="5"/>
    <s v="Bilateral"/>
    <d v="2022-01-17T00:00:00"/>
    <n v="0"/>
    <n v="0"/>
    <m/>
    <n v="15492167"/>
    <n v="15492167"/>
    <n v="206086163"/>
    <d v="2022-01-17T00:00:00"/>
    <d v="2021-08-01T00:00:00"/>
    <d v="2021-03-05T00:00:00"/>
    <d v="2023-03-27T00:00:00"/>
    <n v="604"/>
    <n v="435"/>
    <n v="25650"/>
    <n v="456"/>
    <n v="3"/>
    <s v=""/>
    <n v="0"/>
    <n v="0"/>
    <n v="0"/>
    <s v=""/>
    <s v=""/>
    <n v="1200"/>
    <n v="0"/>
    <n v="0"/>
  </r>
  <r>
    <s v="WA"/>
    <x v="32"/>
    <d v="2021-03-05T00:00:00"/>
    <s v="Vaccin"/>
    <n v="10"/>
    <n v="1446900"/>
    <s v="091K21A"/>
    <d v="2022-06-12T00:00:00"/>
    <n v="0"/>
    <n v="0"/>
    <d v="2023-04-17T00:00:00"/>
    <x v="5"/>
    <s v="Bilateral"/>
    <d v="2022-01-19T00:00:00"/>
    <n v="0"/>
    <n v="0"/>
    <m/>
    <n v="15492167"/>
    <n v="15492167"/>
    <n v="206086163"/>
    <d v="2022-01-19T00:00:00"/>
    <d v="2021-08-01T00:00:00"/>
    <d v="2021-03-05T00:00:00"/>
    <d v="2023-03-27T00:00:00"/>
    <n v="604"/>
    <n v="433"/>
    <n v="25650"/>
    <n v="454"/>
    <n v="3188"/>
    <s v=""/>
    <n v="0"/>
    <n v="0"/>
    <n v="0"/>
    <s v=""/>
    <s v=""/>
    <n v="1446900"/>
    <n v="0"/>
    <n v="0"/>
  </r>
  <r>
    <s v="WA"/>
    <x v="32"/>
    <d v="2021-03-05T00:00:00"/>
    <s v="Vaccin"/>
    <n v="10"/>
    <n v="754320"/>
    <n v="940889"/>
    <d v="2022-06-09T00:00:00"/>
    <n v="0"/>
    <n v="0"/>
    <d v="2023-04-17T00:00:00"/>
    <x v="5"/>
    <s v="Bilateral"/>
    <d v="2022-01-10T00:00:00"/>
    <n v="0"/>
    <n v="0"/>
    <m/>
    <n v="15492167"/>
    <n v="15492167"/>
    <n v="206086163"/>
    <d v="2022-01-10T00:00:00"/>
    <d v="2021-08-01T00:00:00"/>
    <d v="2021-03-05T00:00:00"/>
    <d v="2023-03-27T00:00:00"/>
    <n v="604"/>
    <n v="442"/>
    <n v="25650"/>
    <n v="463"/>
    <n v="1630"/>
    <s v=""/>
    <n v="0"/>
    <n v="0"/>
    <n v="0"/>
    <s v=""/>
    <s v=""/>
    <n v="754320"/>
    <n v="0"/>
    <n v="0"/>
  </r>
  <r>
    <s v="WA"/>
    <x v="32"/>
    <d v="2021-03-05T00:00:00"/>
    <s v="Vaccin"/>
    <n v="10"/>
    <n v="1495500"/>
    <s v="090K21A"/>
    <d v="2022-06-08T00:00:00"/>
    <n v="0"/>
    <n v="0"/>
    <d v="2023-04-17T00:00:00"/>
    <x v="5"/>
    <s v="Bilateral"/>
    <d v="2022-01-17T00:00:00"/>
    <n v="0"/>
    <n v="0"/>
    <m/>
    <n v="15492167"/>
    <n v="15492167"/>
    <n v="206086163"/>
    <d v="2022-01-17T00:00:00"/>
    <d v="2021-08-01T00:00:00"/>
    <d v="2021-03-05T00:00:00"/>
    <d v="2023-03-27T00:00:00"/>
    <n v="604"/>
    <n v="435"/>
    <n v="25650"/>
    <n v="456"/>
    <n v="3280"/>
    <s v=""/>
    <n v="0"/>
    <n v="0"/>
    <n v="0"/>
    <s v=""/>
    <s v=""/>
    <n v="1495500"/>
    <n v="0"/>
    <n v="0"/>
  </r>
  <r>
    <s v="WA"/>
    <x v="32"/>
    <d v="2021-03-05T00:00:00"/>
    <s v="Vaccin"/>
    <n v="10"/>
    <n v="857380"/>
    <n v="940917"/>
    <d v="2022-06-02T00:00:00"/>
    <n v="0"/>
    <n v="0"/>
    <d v="2023-04-17T00:00:00"/>
    <x v="5"/>
    <s v="Bilateral"/>
    <d v="2022-01-10T00:00:00"/>
    <n v="0"/>
    <n v="0"/>
    <m/>
    <n v="15492167"/>
    <n v="15492167"/>
    <n v="206086163"/>
    <d v="2022-01-10T00:00:00"/>
    <d v="2021-08-01T00:00:00"/>
    <d v="2021-03-05T00:00:00"/>
    <d v="2023-03-27T00:00:00"/>
    <n v="604"/>
    <n v="442"/>
    <n v="25650"/>
    <n v="463"/>
    <n v="1852"/>
    <s v=""/>
    <n v="0"/>
    <n v="0"/>
    <n v="0"/>
    <s v=""/>
    <s v=""/>
    <n v="857380"/>
    <n v="0"/>
    <n v="0"/>
  </r>
  <r>
    <s v="WA"/>
    <x v="32"/>
    <d v="2021-03-05T00:00:00"/>
    <s v="Vaccin"/>
    <n v="10"/>
    <n v="733180"/>
    <n v="940884"/>
    <d v="2022-05-07T00:00:00"/>
    <n v="0"/>
    <n v="0"/>
    <d v="2023-04-17T00:00:00"/>
    <x v="5"/>
    <s v="Bilateral"/>
    <d v="2022-01-10T00:00:00"/>
    <n v="0"/>
    <n v="0"/>
    <m/>
    <n v="15492167"/>
    <n v="15492167"/>
    <n v="206086163"/>
    <d v="2022-01-10T00:00:00"/>
    <d v="2021-08-01T00:00:00"/>
    <d v="2021-03-05T00:00:00"/>
    <d v="2023-03-27T00:00:00"/>
    <n v="604"/>
    <n v="442"/>
    <n v="25650"/>
    <n v="463"/>
    <n v="1584"/>
    <s v=""/>
    <n v="0"/>
    <n v="0"/>
    <n v="0"/>
    <s v=""/>
    <s v=""/>
    <n v="733180"/>
    <n v="0"/>
    <n v="0"/>
  </r>
  <r>
    <s v="WA"/>
    <x v="32"/>
    <d v="2021-03-05T00:00:00"/>
    <s v="Vaccin"/>
    <n v="10"/>
    <n v="610680"/>
    <n v="940882"/>
    <d v="2022-04-21T00:00:00"/>
    <n v="0"/>
    <n v="0"/>
    <d v="2023-04-17T00:00:00"/>
    <x v="5"/>
    <s v="Bilateral"/>
    <d v="2021-11-18T00:00:00"/>
    <n v="0"/>
    <n v="0"/>
    <m/>
    <n v="15492167"/>
    <n v="15492167"/>
    <n v="206086163"/>
    <d v="2021-11-18T00:00:00"/>
    <d v="2021-08-01T00:00:00"/>
    <d v="2021-03-05T00:00:00"/>
    <d v="2023-03-27T00:00:00"/>
    <n v="604"/>
    <n v="495"/>
    <n v="25650"/>
    <n v="516"/>
    <n v="1184"/>
    <s v=""/>
    <n v="0"/>
    <n v="0"/>
    <n v="0"/>
    <s v=""/>
    <s v=""/>
    <n v="610680"/>
    <n v="0"/>
    <n v="0"/>
  </r>
  <r>
    <s v="WA"/>
    <x v="32"/>
    <d v="2021-03-05T00:00:00"/>
    <s v="Vaccin"/>
    <n v="10"/>
    <n v="851480"/>
    <n v="940910"/>
    <d v="2022-04-20T00:00:00"/>
    <n v="0"/>
    <n v="0"/>
    <d v="2023-04-17T00:00:00"/>
    <x v="5"/>
    <s v="Bilateral"/>
    <d v="2022-01-10T00:00:00"/>
    <n v="0"/>
    <n v="0"/>
    <m/>
    <n v="15492167"/>
    <n v="15492167"/>
    <n v="206086163"/>
    <d v="2022-01-10T00:00:00"/>
    <d v="2021-08-01T00:00:00"/>
    <d v="2021-03-05T00:00:00"/>
    <d v="2023-03-27T00:00:00"/>
    <n v="604"/>
    <n v="442"/>
    <n v="25650"/>
    <n v="463"/>
    <n v="1840"/>
    <s v=""/>
    <n v="0"/>
    <n v="0"/>
    <n v="0"/>
    <s v=""/>
    <s v=""/>
    <n v="851480"/>
    <n v="0"/>
    <n v="0"/>
  </r>
  <r>
    <s v="WA"/>
    <x v="32"/>
    <d v="2021-03-05T00:00:00"/>
    <s v="Vaccin"/>
    <n v="10"/>
    <n v="826560"/>
    <n v="940907"/>
    <d v="2022-04-13T00:00:00"/>
    <n v="0"/>
    <n v="0"/>
    <d v="2023-04-17T00:00:00"/>
    <x v="5"/>
    <s v="Bilateral"/>
    <d v="2021-11-18T00:00:00"/>
    <n v="0"/>
    <n v="0"/>
    <m/>
    <n v="15492167"/>
    <n v="15492167"/>
    <n v="206086163"/>
    <d v="2021-11-18T00:00:00"/>
    <d v="2021-08-01T00:00:00"/>
    <d v="2021-03-05T00:00:00"/>
    <d v="2023-03-27T00:00:00"/>
    <n v="604"/>
    <n v="495"/>
    <n v="25650"/>
    <n v="516"/>
    <n v="1602"/>
    <s v=""/>
    <n v="0"/>
    <n v="0"/>
    <n v="0"/>
    <s v=""/>
    <s v=""/>
    <n v="826560"/>
    <n v="0"/>
    <n v="0"/>
  </r>
  <r>
    <s v="WA"/>
    <x v="32"/>
    <d v="2021-03-05T00:00:00"/>
    <s v="Vaccin"/>
    <n v="10"/>
    <n v="163380"/>
    <n v="940906"/>
    <d v="2022-04-12T00:00:00"/>
    <n v="0"/>
    <n v="0"/>
    <d v="2023-04-17T00:00:00"/>
    <x v="5"/>
    <s v="Bilateral"/>
    <d v="2021-11-18T00:00:00"/>
    <n v="0"/>
    <n v="0"/>
    <m/>
    <n v="15492167"/>
    <n v="15492167"/>
    <n v="206086163"/>
    <d v="2021-11-18T00:00:00"/>
    <d v="2021-08-01T00:00:00"/>
    <d v="2021-03-05T00:00:00"/>
    <d v="2023-03-27T00:00:00"/>
    <n v="604"/>
    <n v="495"/>
    <n v="25650"/>
    <n v="516"/>
    <n v="317"/>
    <s v=""/>
    <n v="0"/>
    <n v="0"/>
    <n v="0"/>
    <s v=""/>
    <s v=""/>
    <n v="163380"/>
    <n v="0"/>
    <n v="0"/>
  </r>
  <r>
    <s v="WA"/>
    <x v="32"/>
    <d v="2021-03-05T00:00:00"/>
    <s v="Vaccin"/>
    <n v="10"/>
    <n v="438900"/>
    <n v="940940"/>
    <d v="2022-04-03T00:00:00"/>
    <n v="0"/>
    <n v="0"/>
    <d v="2023-04-17T00:00:00"/>
    <x v="5"/>
    <s v="Bilateral"/>
    <d v="2021-11-18T00:00:00"/>
    <n v="0"/>
    <n v="0"/>
    <m/>
    <n v="15492167"/>
    <n v="15492167"/>
    <n v="206086163"/>
    <d v="2021-11-18T00:00:00"/>
    <d v="2021-08-01T00:00:00"/>
    <d v="2021-03-05T00:00:00"/>
    <d v="2023-03-27T00:00:00"/>
    <n v="604"/>
    <n v="495"/>
    <n v="25650"/>
    <n v="516"/>
    <n v="851"/>
    <s v=""/>
    <n v="0"/>
    <n v="0"/>
    <n v="0"/>
    <s v=""/>
    <s v=""/>
    <n v="438900"/>
    <n v="0"/>
    <n v="0"/>
  </r>
  <r>
    <s v="WA"/>
    <x v="32"/>
    <d v="2021-03-05T00:00:00"/>
    <s v="Vaccin"/>
    <n v="10"/>
    <n v="212380"/>
    <s v="002F21A"/>
    <d v="2022-01-14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340"/>
    <s v=""/>
    <n v="0"/>
    <n v="0"/>
    <n v="0"/>
    <s v=""/>
    <s v=""/>
    <n v="212380"/>
    <n v="0"/>
    <n v="0"/>
  </r>
  <r>
    <s v="WA"/>
    <x v="32"/>
    <d v="2021-03-05T00:00:00"/>
    <s v="Vaccin"/>
    <n v="10"/>
    <n v="665280"/>
    <s v="059E21A"/>
    <d v="2022-01-11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1065"/>
    <s v=""/>
    <n v="0"/>
    <n v="0"/>
    <n v="0"/>
    <s v=""/>
    <s v=""/>
    <n v="665280"/>
    <n v="0"/>
    <n v="0"/>
  </r>
  <r>
    <s v="WA"/>
    <x v="32"/>
    <d v="2021-03-05T00:00:00"/>
    <s v="Vaccin"/>
    <n v="10"/>
    <n v="788200"/>
    <n v="939896"/>
    <d v="2022-01-02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1262"/>
    <s v=""/>
    <n v="0"/>
    <n v="0"/>
    <n v="0"/>
    <s v=""/>
    <s v=""/>
    <n v="788200"/>
    <n v="0"/>
    <n v="0"/>
  </r>
  <r>
    <s v="WA"/>
    <x v="32"/>
    <d v="2021-03-05T00:00:00"/>
    <s v="Vaccin"/>
    <n v="10"/>
    <n v="855960"/>
    <n v="939895"/>
    <d v="2021-12-30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1370"/>
    <s v=""/>
    <n v="0"/>
    <n v="0"/>
    <n v="0"/>
    <s v=""/>
    <s v=""/>
    <n v="855960"/>
    <n v="0"/>
    <n v="0"/>
  </r>
  <r>
    <s v="WA"/>
    <x v="32"/>
    <d v="2021-03-05T00:00:00"/>
    <s v="Vaccin"/>
    <n v="10"/>
    <n v="450380"/>
    <s v="084D21A-1"/>
    <d v="2021-12-18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721"/>
    <s v=""/>
    <n v="0"/>
    <n v="0"/>
    <n v="0"/>
    <s v=""/>
    <s v=""/>
    <n v="450380"/>
    <n v="0"/>
    <n v="0"/>
  </r>
  <r>
    <s v="WA"/>
    <x v="32"/>
    <d v="2021-03-05T00:00:00"/>
    <s v="Vaccin"/>
    <n v="10"/>
    <n v="942760"/>
    <s v="084D21A"/>
    <d v="2021-12-18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1509"/>
    <s v=""/>
    <n v="0"/>
    <n v="0"/>
    <n v="0"/>
    <s v=""/>
    <s v=""/>
    <n v="942760"/>
    <n v="0"/>
    <n v="0"/>
  </r>
  <r>
    <s v="WA"/>
    <x v="32"/>
    <d v="2021-03-05T00:00:00"/>
    <s v="Vaccin"/>
    <n v="10"/>
    <n v="85120"/>
    <s v="066D21A"/>
    <d v="2021-12-09T00:00:00"/>
    <n v="0"/>
    <n v="0"/>
    <d v="2023-04-17T00:00:00"/>
    <x v="5"/>
    <s v="COVAX"/>
    <d v="2021-08-01T00:00:00"/>
    <n v="0"/>
    <n v="0"/>
    <m/>
    <n v="15492167"/>
    <n v="24119009"/>
    <n v="206086163"/>
    <d v="2021-08-01T00:00:00"/>
    <d v="2021-08-01T00:00:00"/>
    <d v="2021-03-05T00:00:00"/>
    <d v="2023-03-27T00:00:00"/>
    <n v="604"/>
    <n v="604"/>
    <n v="25650"/>
    <n v="625"/>
    <n v="137"/>
    <s v=""/>
    <n v="0"/>
    <n v="0"/>
    <n v="0"/>
    <s v=""/>
    <s v=""/>
    <n v="85120"/>
    <n v="0"/>
    <n v="0"/>
  </r>
  <r>
    <s v="WA"/>
    <x v="32"/>
    <d v="2021-03-05T00:00:00"/>
    <s v="Vaccin"/>
    <n v="6"/>
    <n v="235170"/>
    <s v="FT5337"/>
    <d v="2022-10-31T00:00:00"/>
    <n v="0"/>
    <n v="0"/>
    <d v="2023-04-17T00:00:00"/>
    <x v="6"/>
    <s v="COVAX"/>
    <d v="2022-04-20T00:00:00"/>
    <n v="0"/>
    <n v="0"/>
    <m/>
    <n v="24119009"/>
    <n v="24119009"/>
    <n v="206086163"/>
    <d v="2022-04-20T00:00:00"/>
    <d v="2021-03-05T00:00:00"/>
    <d v="2021-03-05T00:00:00"/>
    <d v="2023-03-27T00:00:00"/>
    <n v="753"/>
    <n v="342"/>
    <n v="32031"/>
    <n v="363"/>
    <n v="648"/>
    <s v=""/>
    <n v="0"/>
    <n v="0"/>
    <n v="0"/>
    <s v=""/>
    <s v=""/>
    <n v="235170"/>
    <n v="0"/>
    <n v="0"/>
  </r>
  <r>
    <s v="WA"/>
    <x v="32"/>
    <d v="2021-03-05T00:00:00"/>
    <s v="Vaccin"/>
    <n v="6"/>
    <n v="717210"/>
    <s v="FT5338"/>
    <d v="2022-10-31T00:00:00"/>
    <n v="0"/>
    <n v="0"/>
    <d v="2023-04-17T00:00:00"/>
    <x v="6"/>
    <s v="COVAX"/>
    <d v="2022-04-20T00:00:00"/>
    <n v="0"/>
    <n v="0"/>
    <m/>
    <n v="24119009"/>
    <n v="24119009"/>
    <n v="206086163"/>
    <d v="2022-04-20T00:00:00"/>
    <d v="2021-03-05T00:00:00"/>
    <d v="2021-03-05T00:00:00"/>
    <d v="2023-03-27T00:00:00"/>
    <n v="753"/>
    <n v="342"/>
    <n v="32031"/>
    <n v="363"/>
    <n v="1976"/>
    <s v=""/>
    <n v="0"/>
    <n v="0"/>
    <n v="0"/>
    <s v=""/>
    <s v=""/>
    <n v="717210"/>
    <n v="0"/>
    <n v="0"/>
  </r>
  <r>
    <s v="WA"/>
    <x v="32"/>
    <d v="2021-03-05T00:00:00"/>
    <s v="Vaccin"/>
    <n v="6"/>
    <n v="2047500"/>
    <s v="37096CD"/>
    <d v="2022-09-30T00:00:00"/>
    <n v="0"/>
    <n v="0"/>
    <d v="2023-04-17T00:00:00"/>
    <x v="6"/>
    <s v="COVAX"/>
    <d v="2022-04-11T00:00:00"/>
    <n v="0"/>
    <n v="0"/>
    <m/>
    <n v="24119009"/>
    <n v="24119009"/>
    <n v="206086163"/>
    <d v="2022-04-11T00:00:00"/>
    <d v="2021-03-05T00:00:00"/>
    <d v="2021-03-05T00:00:00"/>
    <d v="2023-03-27T00:00:00"/>
    <n v="753"/>
    <n v="351"/>
    <n v="32031"/>
    <n v="372"/>
    <n v="5505"/>
    <s v=""/>
    <n v="0"/>
    <n v="0"/>
    <n v="0"/>
    <s v=""/>
    <s v=""/>
    <n v="2047500"/>
    <n v="0"/>
    <n v="0"/>
  </r>
  <r>
    <s v="WA"/>
    <x v="32"/>
    <d v="2021-03-05T00:00:00"/>
    <s v="Vaccin"/>
    <n v="6"/>
    <n v="971100"/>
    <s v="FR4879"/>
    <d v="2022-09-30T00:00:00"/>
    <n v="0"/>
    <n v="0"/>
    <d v="2023-04-17T00:00:00"/>
    <x v="6"/>
    <s v="COVAX"/>
    <d v="2022-06-06T00:00:00"/>
    <n v="0"/>
    <n v="0"/>
    <m/>
    <n v="24119009"/>
    <n v="24119009"/>
    <n v="206086163"/>
    <d v="2022-06-06T00:00:00"/>
    <d v="2021-03-05T00:00:00"/>
    <d v="2021-03-05T00:00:00"/>
    <d v="2023-03-27T00:00:00"/>
    <n v="753"/>
    <n v="295"/>
    <n v="32031"/>
    <n v="316"/>
    <n v="3074"/>
    <s v=""/>
    <n v="0"/>
    <n v="0"/>
    <n v="0"/>
    <s v=""/>
    <s v=""/>
    <n v="971100"/>
    <n v="0"/>
    <n v="0"/>
  </r>
  <r>
    <s v="WA"/>
    <x v="32"/>
    <d v="2021-03-05T00:00:00"/>
    <s v="Vaccin"/>
    <n v="6"/>
    <n v="628290"/>
    <s v="FR8225"/>
    <d v="2022-09-30T00:00:00"/>
    <n v="0"/>
    <n v="0"/>
    <d v="2023-04-17T00:00:00"/>
    <x v="6"/>
    <s v="COVAX"/>
    <d v="2022-06-06T00:00:00"/>
    <n v="0"/>
    <n v="0"/>
    <m/>
    <n v="24119009"/>
    <n v="24119009"/>
    <n v="206086163"/>
    <d v="2022-06-06T00:00:00"/>
    <d v="2021-03-05T00:00:00"/>
    <d v="2021-03-05T00:00:00"/>
    <d v="2023-03-27T00:00:00"/>
    <n v="753"/>
    <n v="295"/>
    <n v="32031"/>
    <n v="316"/>
    <n v="1989"/>
    <s v=""/>
    <n v="0"/>
    <n v="0"/>
    <n v="0"/>
    <s v=""/>
    <s v=""/>
    <n v="628290"/>
    <n v="0"/>
    <n v="0"/>
  </r>
  <r>
    <s v="WA"/>
    <x v="32"/>
    <d v="2021-03-05T00:00:00"/>
    <s v="Vaccin"/>
    <n v="6"/>
    <n v="2999880"/>
    <s v="FR2454"/>
    <d v="2022-09-01T00:00:00"/>
    <n v="0"/>
    <n v="0"/>
    <d v="2023-04-17T00:00:00"/>
    <x v="6"/>
    <s v="Bilateral"/>
    <d v="2022-02-21T00:00:00"/>
    <n v="0"/>
    <n v="0"/>
    <m/>
    <n v="24119009"/>
    <n v="15492167"/>
    <n v="206086163"/>
    <d v="2022-02-21T00:00:00"/>
    <d v="2021-03-05T00:00:00"/>
    <d v="2021-03-05T00:00:00"/>
    <d v="2023-03-27T00:00:00"/>
    <n v="753"/>
    <n v="400"/>
    <n v="32031"/>
    <n v="421"/>
    <n v="7126"/>
    <s v=""/>
    <n v="0"/>
    <n v="0"/>
    <n v="0"/>
    <s v=""/>
    <s v=""/>
    <n v="2999880"/>
    <n v="0"/>
    <n v="0"/>
  </r>
  <r>
    <s v="WA"/>
    <x v="32"/>
    <d v="2021-03-05T00:00:00"/>
    <s v="Vaccin"/>
    <n v="6"/>
    <n v="924300"/>
    <s v="FM7379"/>
    <d v="2022-08-31T00:00:00"/>
    <n v="0"/>
    <n v="0"/>
    <d v="2023-04-17T00:00:00"/>
    <x v="6"/>
    <s v="Bilateral"/>
    <m/>
    <n v="0"/>
    <n v="0"/>
    <m/>
    <n v="24119009"/>
    <n v="15492167"/>
    <n v="206086163"/>
    <d v="2021-03-05T00:00:00"/>
    <d v="2021-03-05T00:00:00"/>
    <d v="2021-03-05T00:00:00"/>
    <d v="2023-03-27T00:00:00"/>
    <n v="753"/>
    <n v="753"/>
    <n v="32031"/>
    <n v="774"/>
    <n v="1195"/>
    <s v=""/>
    <n v="0"/>
    <n v="0"/>
    <n v="0"/>
    <s v=""/>
    <s v=""/>
    <n v="924300"/>
    <n v="924300"/>
    <n v="0"/>
  </r>
  <r>
    <s v="WA"/>
    <x v="32"/>
    <d v="2021-03-05T00:00:00"/>
    <s v="Vaccin"/>
    <n v="6"/>
    <n v="3276000"/>
    <s v="FM7382"/>
    <d v="2022-08-31T00:00:00"/>
    <n v="0"/>
    <n v="0"/>
    <d v="2023-04-17T00:00:00"/>
    <x v="6"/>
    <s v="Bilateral"/>
    <d v="2022-01-12T00:00:00"/>
    <n v="0"/>
    <n v="0"/>
    <m/>
    <n v="24119009"/>
    <n v="15492167"/>
    <n v="206086163"/>
    <d v="2022-01-12T00:00:00"/>
    <d v="2021-03-05T00:00:00"/>
    <d v="2021-03-05T00:00:00"/>
    <d v="2023-03-27T00:00:00"/>
    <n v="753"/>
    <n v="440"/>
    <n v="32031"/>
    <n v="461"/>
    <n v="7107"/>
    <s v=""/>
    <n v="0"/>
    <n v="0"/>
    <n v="0"/>
    <s v=""/>
    <s v=""/>
    <n v="3276000"/>
    <n v="0"/>
    <n v="0"/>
  </r>
  <r>
    <s v="WA"/>
    <x v="32"/>
    <d v="2021-03-05T00:00:00"/>
    <s v="Vaccin"/>
    <n v="6"/>
    <n v="224640"/>
    <s v="FM7383"/>
    <d v="2022-08-31T00:00:00"/>
    <n v="0"/>
    <n v="0"/>
    <d v="2023-04-17T00:00:00"/>
    <x v="6"/>
    <s v="Bilateral"/>
    <d v="2022-01-12T00:00:00"/>
    <n v="0"/>
    <n v="0"/>
    <m/>
    <n v="24119009"/>
    <n v="15492167"/>
    <n v="206086163"/>
    <d v="2022-01-12T00:00:00"/>
    <d v="2021-03-05T00:00:00"/>
    <d v="2021-03-05T00:00:00"/>
    <d v="2023-03-27T00:00:00"/>
    <n v="753"/>
    <n v="440"/>
    <n v="32031"/>
    <n v="461"/>
    <n v="488"/>
    <s v=""/>
    <n v="0"/>
    <n v="0"/>
    <n v="0"/>
    <s v=""/>
    <s v=""/>
    <n v="224640"/>
    <n v="0"/>
    <n v="0"/>
  </r>
  <r>
    <s v="WA"/>
    <x v="32"/>
    <d v="2021-03-05T00:00:00"/>
    <s v="Vaccin"/>
    <n v="6"/>
    <n v="962910"/>
    <s v="FM2955"/>
    <d v="2022-07-31T00:00:00"/>
    <n v="0"/>
    <n v="0"/>
    <d v="2023-04-17T00:00:00"/>
    <x v="6"/>
    <s v="Bilateral"/>
    <d v="2021-12-05T00:00:00"/>
    <n v="0"/>
    <n v="0"/>
    <m/>
    <n v="24119009"/>
    <n v="15492167"/>
    <n v="206086163"/>
    <d v="2021-12-05T00:00:00"/>
    <d v="2021-03-05T00:00:00"/>
    <d v="2021-03-05T00:00:00"/>
    <d v="2023-03-27T00:00:00"/>
    <n v="753"/>
    <n v="478"/>
    <n v="32031"/>
    <n v="499"/>
    <n v="1930"/>
    <s v=""/>
    <n v="0"/>
    <n v="0"/>
    <n v="0"/>
    <s v=""/>
    <s v=""/>
    <n v="962910"/>
    <n v="0"/>
    <n v="0"/>
  </r>
  <r>
    <s v="WA"/>
    <x v="32"/>
    <d v="2021-03-05T00:00:00"/>
    <s v="Vaccin"/>
    <n v="6"/>
    <n v="1574820"/>
    <s v="FM7378"/>
    <d v="2022-07-31T00:00:00"/>
    <n v="0"/>
    <n v="0"/>
    <d v="2023-04-17T00:00:00"/>
    <x v="6"/>
    <s v="Bilateral"/>
    <d v="2022-01-03T00:00:00"/>
    <n v="0"/>
    <n v="0"/>
    <m/>
    <n v="24119009"/>
    <n v="15492167"/>
    <n v="206086163"/>
    <d v="2022-01-03T00:00:00"/>
    <d v="2021-03-05T00:00:00"/>
    <d v="2021-03-05T00:00:00"/>
    <d v="2023-03-27T00:00:00"/>
    <n v="753"/>
    <n v="449"/>
    <n v="32031"/>
    <n v="470"/>
    <n v="3351"/>
    <s v=""/>
    <n v="0"/>
    <n v="0"/>
    <n v="0"/>
    <s v=""/>
    <s v=""/>
    <n v="1574820"/>
    <n v="0"/>
    <n v="0"/>
  </r>
  <r>
    <s v="WA"/>
    <x v="32"/>
    <d v="2021-03-05T00:00:00"/>
    <s v="Vaccin"/>
    <n v="6"/>
    <n v="1744470"/>
    <s v="34005BD"/>
    <d v="2022-06-30T00:00:00"/>
    <n v="0"/>
    <n v="0"/>
    <d v="2023-04-17T00:00:00"/>
    <x v="6"/>
    <s v="Bilateral"/>
    <d v="2021-11-20T00:00:00"/>
    <n v="0"/>
    <n v="0"/>
    <m/>
    <n v="24119009"/>
    <n v="15492167"/>
    <n v="206086163"/>
    <d v="2021-11-20T00:00:00"/>
    <d v="2021-03-05T00:00:00"/>
    <d v="2021-03-05T00:00:00"/>
    <d v="2023-03-27T00:00:00"/>
    <n v="753"/>
    <n v="493"/>
    <n v="32031"/>
    <n v="514"/>
    <n v="3394"/>
    <s v=""/>
    <n v="0"/>
    <n v="0"/>
    <n v="0"/>
    <s v=""/>
    <s v=""/>
    <n v="1744470"/>
    <n v="0"/>
    <n v="0"/>
  </r>
  <r>
    <s v="WA"/>
    <x v="32"/>
    <d v="2021-03-05T00:00:00"/>
    <s v="Vaccin"/>
    <n v="6"/>
    <n v="1755000"/>
    <s v="FL3204"/>
    <d v="2022-06-30T00:00:00"/>
    <n v="0"/>
    <n v="0"/>
    <d v="2023-04-17T00:00:00"/>
    <x v="6"/>
    <s v="COVAX"/>
    <d v="2021-11-19T00:00:00"/>
    <n v="0"/>
    <n v="0"/>
    <m/>
    <n v="24119009"/>
    <n v="24119009"/>
    <n v="206086163"/>
    <d v="2021-11-19T00:00:00"/>
    <d v="2021-03-05T00:00:00"/>
    <d v="2021-03-05T00:00:00"/>
    <d v="2023-03-27T00:00:00"/>
    <n v="753"/>
    <n v="494"/>
    <n v="32031"/>
    <n v="515"/>
    <n v="3408"/>
    <s v=""/>
    <n v="0"/>
    <n v="0"/>
    <n v="0"/>
    <s v=""/>
    <s v=""/>
    <n v="1755000"/>
    <n v="0"/>
    <n v="0"/>
  </r>
  <r>
    <s v="WA"/>
    <x v="32"/>
    <d v="2021-03-05T00:00:00"/>
    <s v="Vaccin"/>
    <n v="6"/>
    <n v="299520"/>
    <s v="FL3204"/>
    <d v="2022-06-30T00:00:00"/>
    <n v="0"/>
    <n v="0"/>
    <d v="2023-04-17T00:00:00"/>
    <x v="6"/>
    <s v="Bilateral"/>
    <d v="2021-12-05T00:00:00"/>
    <n v="0"/>
    <n v="0"/>
    <m/>
    <n v="24119009"/>
    <n v="15492167"/>
    <n v="206086163"/>
    <d v="2021-12-05T00:00:00"/>
    <d v="2021-03-05T00:00:00"/>
    <d v="2021-03-05T00:00:00"/>
    <d v="2023-03-27T00:00:00"/>
    <n v="753"/>
    <n v="478"/>
    <n v="32031"/>
    <n v="499"/>
    <n v="601"/>
    <s v=""/>
    <n v="0"/>
    <n v="0"/>
    <n v="0"/>
    <s v=""/>
    <s v=""/>
    <n v="299520"/>
    <n v="0"/>
    <n v="0"/>
  </r>
  <r>
    <s v="WA"/>
    <x v="32"/>
    <d v="2021-03-05T00:00:00"/>
    <s v="Vaccin"/>
    <n v="6"/>
    <n v="1237860"/>
    <s v="FL3206"/>
    <d v="2022-06-30T00:00:00"/>
    <n v="0"/>
    <n v="0"/>
    <d v="2023-04-17T00:00:00"/>
    <x v="6"/>
    <s v="Bilateral"/>
    <d v="2021-12-05T00:00:00"/>
    <n v="0"/>
    <n v="0"/>
    <m/>
    <n v="24119009"/>
    <n v="15492167"/>
    <n v="206086163"/>
    <d v="2021-12-05T00:00:00"/>
    <d v="2021-03-05T00:00:00"/>
    <d v="2021-03-05T00:00:00"/>
    <d v="2023-03-27T00:00:00"/>
    <n v="753"/>
    <n v="478"/>
    <n v="32031"/>
    <n v="499"/>
    <n v="2481"/>
    <s v=""/>
    <n v="0"/>
    <n v="0"/>
    <n v="0"/>
    <s v=""/>
    <s v=""/>
    <n v="1237860"/>
    <n v="0"/>
    <n v="0"/>
  </r>
  <r>
    <s v="WA"/>
    <x v="32"/>
    <d v="2021-03-05T00:00:00"/>
    <s v="Vaccin"/>
    <n v="6"/>
    <n v="828710"/>
    <s v="FJ1617"/>
    <d v="2022-02-28T00:00:00"/>
    <n v="0"/>
    <n v="0"/>
    <d v="2023-04-17T00:00:00"/>
    <x v="6"/>
    <s v="COVAX"/>
    <d v="2021-10-14T00:00:00"/>
    <n v="0"/>
    <n v="0"/>
    <m/>
    <n v="24119009"/>
    <n v="24119009"/>
    <n v="206086163"/>
    <d v="2021-10-14T00:00:00"/>
    <d v="2021-03-05T00:00:00"/>
    <d v="2021-03-05T00:00:00"/>
    <d v="2023-03-27T00:00:00"/>
    <n v="753"/>
    <n v="530"/>
    <n v="32031"/>
    <n v="551"/>
    <n v="1505"/>
    <s v=""/>
    <n v="0"/>
    <n v="0"/>
    <n v="0"/>
    <s v=""/>
    <s v=""/>
    <n v="828710"/>
    <n v="0"/>
    <n v="0"/>
  </r>
  <r>
    <s v="WA"/>
    <x v="32"/>
    <d v="2021-03-05T00:00:00"/>
    <s v="Vaccin"/>
    <n v="6"/>
    <n v="2340"/>
    <s v="31075BD"/>
    <d v="2022-01-31T00:00:00"/>
    <n v="0"/>
    <n v="0"/>
    <d v="2023-04-17T00:00:00"/>
    <x v="6"/>
    <s v="COVAX"/>
    <d v="2021-10-14T00:00:00"/>
    <n v="0"/>
    <n v="0"/>
    <m/>
    <n v="24119009"/>
    <n v="24119009"/>
    <n v="206086163"/>
    <d v="2021-10-14T00:00:00"/>
    <d v="2021-03-05T00:00:00"/>
    <d v="2021-03-05T00:00:00"/>
    <d v="2023-03-27T00:00:00"/>
    <n v="753"/>
    <n v="530"/>
    <n v="32031"/>
    <n v="551"/>
    <n v="5"/>
    <s v=""/>
    <n v="0"/>
    <n v="0"/>
    <n v="0"/>
    <s v=""/>
    <s v=""/>
    <n v="2340"/>
    <n v="0"/>
    <n v="0"/>
  </r>
  <r>
    <s v="WA"/>
    <x v="32"/>
    <d v="2021-03-05T00:00:00"/>
    <s v="Vaccin"/>
    <n v="6"/>
    <n v="861120"/>
    <s v="32021BA"/>
    <d v="2022-01-31T00:00:00"/>
    <n v="0"/>
    <n v="0"/>
    <d v="2023-04-17T00:00:00"/>
    <x v="6"/>
    <s v="COVAX"/>
    <d v="2021-10-14T00:00:00"/>
    <n v="0"/>
    <n v="0"/>
    <m/>
    <n v="24119009"/>
    <n v="24119009"/>
    <n v="206086163"/>
    <d v="2021-10-14T00:00:00"/>
    <d v="2021-03-05T00:00:00"/>
    <d v="2021-03-05T00:00:00"/>
    <d v="2023-03-27T00:00:00"/>
    <n v="753"/>
    <n v="530"/>
    <n v="32031"/>
    <n v="551"/>
    <n v="1563"/>
    <s v=""/>
    <n v="0"/>
    <n v="0"/>
    <n v="0"/>
    <s v=""/>
    <s v=""/>
    <n v="861120"/>
    <n v="0"/>
    <n v="0"/>
  </r>
  <r>
    <s v="WA"/>
    <x v="32"/>
    <d v="2021-03-05T00:00:00"/>
    <s v="Vaccin"/>
    <n v="6"/>
    <n v="866970"/>
    <s v="32125BA"/>
    <d v="2022-01-31T00:00:00"/>
    <n v="0"/>
    <n v="0"/>
    <d v="2023-04-17T00:00:00"/>
    <x v="6"/>
    <s v="COVAX"/>
    <d v="2021-10-14T00:00:00"/>
    <n v="0"/>
    <n v="0"/>
    <m/>
    <n v="24119009"/>
    <n v="24119009"/>
    <n v="206086163"/>
    <d v="2021-10-14T00:00:00"/>
    <d v="2021-03-05T00:00:00"/>
    <d v="2021-03-05T00:00:00"/>
    <d v="2023-03-27T00:00:00"/>
    <n v="753"/>
    <n v="530"/>
    <n v="32031"/>
    <n v="551"/>
    <n v="1574"/>
    <s v=""/>
    <n v="0"/>
    <n v="0"/>
    <n v="0"/>
    <s v=""/>
    <s v=""/>
    <n v="866970"/>
    <n v="0"/>
    <n v="0"/>
  </r>
  <r>
    <s v="WA"/>
    <x v="32"/>
    <d v="2021-03-05T00:00:00"/>
    <s v="Vaccin"/>
    <n v="6"/>
    <n v="18720"/>
    <s v="FH8022"/>
    <d v="2022-01-31T00:00:00"/>
    <n v="0"/>
    <n v="0"/>
    <d v="2023-04-17T00:00:00"/>
    <x v="6"/>
    <s v="COVAX"/>
    <d v="2021-10-14T00:00:00"/>
    <n v="0"/>
    <n v="0"/>
    <m/>
    <n v="24119009"/>
    <n v="24119009"/>
    <n v="206086163"/>
    <d v="2021-10-14T00:00:00"/>
    <d v="2021-03-05T00:00:00"/>
    <d v="2021-03-05T00:00:00"/>
    <d v="2023-03-27T00:00:00"/>
    <n v="753"/>
    <n v="530"/>
    <n v="32031"/>
    <n v="551"/>
    <n v="34"/>
    <s v=""/>
    <n v="0"/>
    <n v="0"/>
    <n v="0"/>
    <s v=""/>
    <s v=""/>
    <n v="18720"/>
    <n v="0"/>
    <n v="0"/>
  </r>
  <r>
    <s v="CA"/>
    <x v="33"/>
    <d v="2021-03-23T00:00:00"/>
    <s v="Vaccin"/>
    <n v="10"/>
    <n v="230400"/>
    <s v="ACB3412"/>
    <d v="2023-08-31T00:00:00"/>
    <n v="230400"/>
    <n v="0"/>
    <d v="2022-10-07T00:00:00"/>
    <x v="1"/>
    <s v="COVAX"/>
    <d v="2021-12-01T00:00:00"/>
    <n v="0"/>
    <n v="0"/>
    <m/>
    <n v="406880"/>
    <n v="406880"/>
    <n v="830379"/>
    <d v="2021-12-01T00:00:00"/>
    <d v="2021-08-26T00:00:00"/>
    <d v="2021-03-10T00:00:00"/>
    <d v="2022-04-11T00:00:00"/>
    <n v="229"/>
    <n v="132"/>
    <n v="1777"/>
    <n v="311"/>
    <n v="0"/>
    <n v="329"/>
    <n v="0"/>
    <n v="0"/>
    <n v="230400"/>
    <n v="701"/>
    <n v="1"/>
    <n v="0"/>
    <n v="0"/>
    <n v="0"/>
  </r>
  <r>
    <s v="CA"/>
    <x v="33"/>
    <d v="2021-03-23T00:00:00"/>
    <s v="Vaccin"/>
    <n v="1"/>
    <n v="151200"/>
    <s v="XE531"/>
    <d v="2023-07-31T00:00:00"/>
    <n v="16320"/>
    <n v="0"/>
    <d v="2022-10-07T00:00:00"/>
    <x v="1"/>
    <s v="COVAX"/>
    <d v="2022-01-19T00:00:00"/>
    <n v="0"/>
    <n v="0"/>
    <m/>
    <n v="406880"/>
    <n v="406880"/>
    <n v="830379"/>
    <d v="2022-01-19T00:00:00"/>
    <d v="2021-08-26T00:00:00"/>
    <d v="2021-03-10T00:00:00"/>
    <d v="2022-04-11T00:00:00"/>
    <n v="229"/>
    <n v="83"/>
    <n v="1777"/>
    <n v="262"/>
    <n v="515"/>
    <n v="298"/>
    <n v="0"/>
    <n v="0"/>
    <n v="16320"/>
    <n v="55"/>
    <s v=""/>
    <n v="134880"/>
    <n v="0"/>
    <n v="0"/>
  </r>
  <r>
    <s v="CA"/>
    <x v="33"/>
    <d v="2021-03-23T00:00:00"/>
    <s v="Vaccin"/>
    <n v="1"/>
    <n v="96000"/>
    <s v="XE442"/>
    <d v="2023-06-30T00:00:00"/>
    <n v="32450"/>
    <n v="0"/>
    <d v="2022-10-07T00:00:00"/>
    <x v="1"/>
    <s v="AVAT"/>
    <d v="2021-11-07T00:00:00"/>
    <n v="0"/>
    <n v="0"/>
    <m/>
    <n v="406880"/>
    <n v="828"/>
    <n v="830379"/>
    <d v="2021-11-07T00:00:00"/>
    <d v="2021-08-26T00:00:00"/>
    <d v="2021-03-10T00:00:00"/>
    <d v="2022-04-11T00:00:00"/>
    <n v="229"/>
    <n v="156"/>
    <n v="1777"/>
    <n v="335"/>
    <n v="190"/>
    <n v="267"/>
    <n v="0"/>
    <n v="0"/>
    <n v="32450"/>
    <n v="122"/>
    <s v=""/>
    <n v="63550"/>
    <n v="0"/>
    <n v="0"/>
  </r>
  <r>
    <s v="CA"/>
    <x v="33"/>
    <d v="2021-03-23T00:00:00"/>
    <s v="Vaccin"/>
    <n v="10"/>
    <n v="52800"/>
    <s v="XE436"/>
    <d v="2023-05-31T00:00:00"/>
    <n v="0"/>
    <n v="0"/>
    <d v="2022-10-07T00:00:00"/>
    <x v="1"/>
    <s v="AVAT"/>
    <d v="2021-09-05T00:00:00"/>
    <n v="0"/>
    <n v="0"/>
    <m/>
    <n v="406880"/>
    <n v="828"/>
    <n v="830379"/>
    <d v="2021-09-05T00:00:00"/>
    <d v="2021-08-26T00:00:00"/>
    <d v="2021-03-10T00:00:00"/>
    <d v="2022-04-11T00:00:00"/>
    <n v="229"/>
    <n v="219"/>
    <n v="1777"/>
    <n v="398"/>
    <n v="133"/>
    <n v="237"/>
    <n v="0"/>
    <n v="0"/>
    <n v="0"/>
    <n v="0"/>
    <s v=""/>
    <n v="52800"/>
    <n v="0"/>
    <n v="0"/>
  </r>
  <r>
    <s v="CA"/>
    <x v="33"/>
    <d v="2021-03-23T00:00:00"/>
    <s v="Vaccin"/>
    <n v="6"/>
    <n v="168000"/>
    <n v="1855192"/>
    <d v="2022-08-01T00:00:00"/>
    <n v="0"/>
    <n v="168000"/>
    <d v="2022-10-07T00:00:00"/>
    <x v="1"/>
    <s v="COVAX"/>
    <d v="2022-02-14T00:00:00"/>
    <n v="0"/>
    <n v="0"/>
    <m/>
    <n v="406880"/>
    <n v="406880"/>
    <n v="830379"/>
    <d v="2022-02-14T00:00:00"/>
    <d v="2021-08-26T00:00:00"/>
    <d v="2021-03-10T00:00:00"/>
    <d v="2022-04-11T00:00:00"/>
    <n v="229"/>
    <n v="57"/>
    <n v="1777"/>
    <n v="236"/>
    <n v="0"/>
    <s v=""/>
    <n v="0"/>
    <n v="0"/>
    <n v="0"/>
    <s v=""/>
    <s v=""/>
    <n v="0"/>
    <n v="0"/>
    <n v="0"/>
  </r>
  <r>
    <s v="CA"/>
    <x v="33"/>
    <d v="2021-03-23T00:00:00"/>
    <s v="Vaccin"/>
    <n v="10"/>
    <n v="168000"/>
    <s v="204D21A"/>
    <d v="2022-05-03T00:00:00"/>
    <n v="0"/>
    <n v="0"/>
    <d v="2022-10-07T00:00:00"/>
    <x v="1"/>
    <s v="COVAX"/>
    <d v="2021-11-13T00:00:00"/>
    <n v="0"/>
    <n v="38657"/>
    <s v="Incineration"/>
    <n v="406880"/>
    <n v="406880"/>
    <n v="830379"/>
    <d v="2021-11-13T00:00:00"/>
    <d v="2021-08-26T00:00:00"/>
    <d v="2021-03-10T00:00:00"/>
    <d v="2022-04-11T00:00:00"/>
    <n v="229"/>
    <n v="150"/>
    <n v="1777"/>
    <n v="329"/>
    <n v="394"/>
    <s v=""/>
    <n v="0"/>
    <n v="0"/>
    <n v="0"/>
    <s v=""/>
    <s v=""/>
    <n v="129343"/>
    <n v="0"/>
    <n v="0"/>
  </r>
  <r>
    <s v="CA"/>
    <x v="33"/>
    <d v="2021-03-23T00:00:00"/>
    <s v="Vaccin"/>
    <n v="10"/>
    <n v="302400"/>
    <s v="214C21A"/>
    <d v="2021-12-15T00:00:00"/>
    <n v="0"/>
    <n v="0"/>
    <d v="2022-10-07T00:00:00"/>
    <x v="1"/>
    <s v="COVAX"/>
    <d v="2021-08-26T00:00:00"/>
    <n v="0"/>
    <n v="0"/>
    <m/>
    <n v="406880"/>
    <n v="406880"/>
    <n v="830379"/>
    <d v="2021-08-26T00:00:00"/>
    <d v="2021-08-26T00:00:00"/>
    <d v="2021-03-10T00:00:00"/>
    <d v="2022-04-11T00:00:00"/>
    <n v="229"/>
    <n v="229"/>
    <n v="1777"/>
    <n v="408"/>
    <n v="742"/>
    <s v=""/>
    <n v="0"/>
    <n v="0"/>
    <n v="0"/>
    <s v=""/>
    <s v=""/>
    <n v="302400"/>
    <n v="0"/>
    <n v="0"/>
  </r>
  <r>
    <s v="CA"/>
    <x v="33"/>
    <d v="2021-03-23T00:00:00"/>
    <s v="Vaccin"/>
    <n v="10"/>
    <n v="409500"/>
    <s v="FL3204/FJ8756"/>
    <d v="2022-09-30T00:00:00"/>
    <n v="0"/>
    <n v="307842"/>
    <d v="2022-10-07T00:00:00"/>
    <x v="6"/>
    <s v="COVAX"/>
    <d v="2021-11-19T00:00:00"/>
    <n v="0"/>
    <n v="0"/>
    <m/>
    <n v="828"/>
    <n v="406880"/>
    <n v="830379"/>
    <d v="2021-11-19T00:00:00"/>
    <d v="2021-10-06T00:00:00"/>
    <d v="2021-03-10T00:00:00"/>
    <d v="2022-04-11T00:00:00"/>
    <n v="188"/>
    <n v="144"/>
    <n v="5"/>
    <n v="323"/>
    <n v="315"/>
    <s v=""/>
    <n v="0"/>
    <n v="0"/>
    <n v="0"/>
    <s v=""/>
    <s v=""/>
    <n v="101658"/>
    <n v="0"/>
    <n v="0"/>
  </r>
  <r>
    <s v="CA"/>
    <x v="33"/>
    <d v="2021-03-23T00:00:00"/>
    <s v="Vaccin"/>
    <n v="10"/>
    <n v="249210"/>
    <s v="35065BD"/>
    <d v="2022-08-31T00:00:00"/>
    <n v="0"/>
    <n v="243000"/>
    <d v="2022-10-07T00:00:00"/>
    <x v="6"/>
    <s v="COVAX"/>
    <d v="2022-01-20T00:00:00"/>
    <n v="0"/>
    <n v="0"/>
    <m/>
    <n v="828"/>
    <n v="406880"/>
    <n v="830379"/>
    <d v="2022-01-20T00:00:00"/>
    <d v="2021-10-06T00:00:00"/>
    <d v="2021-03-10T00:00:00"/>
    <d v="2022-04-11T00:00:00"/>
    <n v="188"/>
    <n v="82"/>
    <n v="5"/>
    <n v="261"/>
    <n v="24"/>
    <s v=""/>
    <n v="0"/>
    <n v="0"/>
    <n v="0"/>
    <s v=""/>
    <s v=""/>
    <n v="6210"/>
    <n v="0"/>
    <n v="0"/>
  </r>
  <r>
    <s v="CA"/>
    <x v="33"/>
    <d v="2021-03-23T00:00:00"/>
    <s v="Vaccin"/>
    <n v="10"/>
    <n v="228000"/>
    <s v="2 021 071 575"/>
    <d v="2023-06-30T00:00:00"/>
    <n v="175995"/>
    <n v="0"/>
    <d v="2022-10-07T00:00:00"/>
    <x v="2"/>
    <s v="COVAX"/>
    <d v="2021-09-03T00:00:00"/>
    <n v="0"/>
    <n v="0"/>
    <m/>
    <n v="290962"/>
    <n v="406880"/>
    <n v="830379"/>
    <d v="2021-09-03T00:00:00"/>
    <d v="2021-03-10T00:00:00"/>
    <d v="2021-03-10T00:00:00"/>
    <d v="2022-04-11T00:00:00"/>
    <n v="398"/>
    <n v="221"/>
    <n v="732"/>
    <n v="400"/>
    <n v="131"/>
    <n v="267"/>
    <n v="0"/>
    <n v="0"/>
    <n v="175995"/>
    <n v="660"/>
    <n v="0.80151515151515151"/>
    <n v="52005"/>
    <n v="0"/>
    <n v="0"/>
  </r>
  <r>
    <s v="CA"/>
    <x v="33"/>
    <d v="2021-03-23T00:00:00"/>
    <s v="Vaccin"/>
    <n v="1"/>
    <n v="200000"/>
    <n v="2021010315"/>
    <d v="2023-03-13T00:00:00"/>
    <n v="0"/>
    <n v="0"/>
    <d v="2022-10-07T00:00:00"/>
    <x v="2"/>
    <s v="Bilateral"/>
    <d v="2021-05-14T00:00:00"/>
    <n v="0"/>
    <n v="0"/>
    <m/>
    <n v="290962"/>
    <n v="290962"/>
    <n v="830379"/>
    <d v="2021-05-14T00:00:00"/>
    <d v="2021-03-10T00:00:00"/>
    <d v="2021-03-10T00:00:00"/>
    <d v="2022-04-11T00:00:00"/>
    <n v="398"/>
    <n v="333"/>
    <n v="732"/>
    <n v="512"/>
    <n v="391"/>
    <n v="158"/>
    <n v="0"/>
    <n v="0"/>
    <n v="0"/>
    <n v="0"/>
    <s v=""/>
    <n v="200000"/>
    <n v="0"/>
    <n v="0"/>
  </r>
  <r>
    <s v="CA"/>
    <x v="33"/>
    <d v="2021-03-23T00:00:00"/>
    <s v="Vaccin"/>
    <n v="10"/>
    <n v="40000"/>
    <n v="2021010065"/>
    <d v="2023-01-26T00:00:00"/>
    <n v="0"/>
    <n v="0"/>
    <d v="2022-10-07T00:00:00"/>
    <x v="2"/>
    <s v="Bilateral"/>
    <d v="2021-04-03T00:00:00"/>
    <n v="0"/>
    <n v="0"/>
    <m/>
    <n v="290962"/>
    <n v="290962"/>
    <n v="830379"/>
    <d v="2021-04-03T00:00:00"/>
    <d v="2021-03-10T00:00:00"/>
    <d v="2021-03-10T00:00:00"/>
    <d v="2022-04-11T00:00:00"/>
    <n v="398"/>
    <n v="374"/>
    <n v="732"/>
    <n v="553"/>
    <n v="73"/>
    <n v="112"/>
    <n v="0"/>
    <n v="0"/>
    <n v="0"/>
    <n v="0"/>
    <s v=""/>
    <n v="40000"/>
    <n v="40000"/>
    <n v="0"/>
  </r>
  <r>
    <s v="CA"/>
    <x v="33"/>
    <d v="2021-03-23T00:00:00"/>
    <s v="Vaccin"/>
    <n v="10"/>
    <n v="141220"/>
    <n v="2020123541"/>
    <d v="2022-12-28T00:00:00"/>
    <n v="0"/>
    <n v="0"/>
    <d v="2022-10-07T00:00:00"/>
    <x v="2"/>
    <s v="Bilateral"/>
    <d v="2021-03-10T00:00:00"/>
    <n v="0"/>
    <n v="0"/>
    <m/>
    <n v="290962"/>
    <n v="290962"/>
    <n v="830379"/>
    <d v="2021-03-10T00:00:00"/>
    <d v="2021-03-10T00:00:00"/>
    <d v="2021-03-10T00:00:00"/>
    <d v="2022-04-11T00:00:00"/>
    <n v="398"/>
    <n v="398"/>
    <n v="732"/>
    <n v="577"/>
    <n v="245"/>
    <n v="83"/>
    <n v="0"/>
    <n v="0"/>
    <n v="0"/>
    <n v="0"/>
    <s v=""/>
    <n v="141220"/>
    <n v="141220"/>
    <n v="0"/>
  </r>
  <r>
    <s v="CA"/>
    <x v="33"/>
    <d v="2021-03-23T00:00:00"/>
    <s v="Vaccin"/>
    <n v="1"/>
    <n v="75210"/>
    <s v="L681121"/>
    <d v="2022-05-30T00:00:00"/>
    <n v="0"/>
    <n v="0"/>
    <d v="2022-10-07T00:00:00"/>
    <x v="4"/>
    <s v="Bilateral"/>
    <d v="2022-02-18T00:00:00"/>
    <n v="0"/>
    <n v="70179"/>
    <s v="Incineration"/>
    <n v="0"/>
    <n v="290962"/>
    <n v="830379"/>
    <d v="2022-02-18T00:00:00"/>
    <d v="2021-03-23T00:00:00"/>
    <d v="2021-03-10T00:00:00"/>
    <d v="2022-04-11T00:00:00"/>
    <n v="385"/>
    <n v="53"/>
    <n v="0"/>
    <n v="232"/>
    <n v="22"/>
    <s v=""/>
    <n v="0"/>
    <n v="0"/>
    <n v="0"/>
    <s v=""/>
    <s v=""/>
    <n v="5031"/>
    <n v="0"/>
    <n v="0"/>
  </r>
  <r>
    <s v="CA"/>
    <x v="33"/>
    <d v="2021-03-23T00:00:00"/>
    <s v="Vaccin"/>
    <n v="6"/>
    <n v="120"/>
    <s v="L581121"/>
    <d v="2022-05-30T00:00:00"/>
    <n v="0"/>
    <n v="0"/>
    <d v="2022-10-07T00:00:00"/>
    <x v="4"/>
    <s v="Bilateral"/>
    <d v="2022-02-18T00:00:00"/>
    <n v="0"/>
    <n v="120"/>
    <s v="Incineration"/>
    <n v="0"/>
    <n v="290962"/>
    <n v="830379"/>
    <d v="2022-02-18T00:00:00"/>
    <d v="2021-03-23T00:00:00"/>
    <d v="2021-03-10T00:00:00"/>
    <d v="2022-04-11T00:00:00"/>
    <n v="385"/>
    <n v="53"/>
    <n v="0"/>
    <n v="232"/>
    <n v="0"/>
    <s v=""/>
    <n v="0"/>
    <n v="0"/>
    <n v="0"/>
    <s v=""/>
    <s v=""/>
    <n v="0"/>
    <n v="0"/>
    <n v="0"/>
  </r>
  <r>
    <s v="CA"/>
    <x v="33"/>
    <d v="2021-03-23T00:00:00"/>
    <s v="Vaccin"/>
    <n v="10"/>
    <n v="100000"/>
    <s v="1-560421"/>
    <d v="2021-11-30T00:00:00"/>
    <n v="0"/>
    <n v="0"/>
    <d v="2022-10-07T00:00:00"/>
    <x v="4"/>
    <s v="Bilateral"/>
    <d v="2021-06-18T00:00:00"/>
    <n v="0"/>
    <n v="0"/>
    <m/>
    <n v="0"/>
    <n v="290962"/>
    <n v="830379"/>
    <d v="2021-06-18T00:00:00"/>
    <d v="2021-03-23T00:00:00"/>
    <d v="2021-03-10T00:00:00"/>
    <d v="2022-04-11T00:00:00"/>
    <n v="385"/>
    <n v="298"/>
    <n v="0"/>
    <n v="477"/>
    <n v="210"/>
    <s v=""/>
    <n v="0"/>
    <n v="0"/>
    <n v="0"/>
    <s v=""/>
    <s v=""/>
    <n v="100000"/>
    <n v="0"/>
    <n v="0"/>
  </r>
  <r>
    <s v="CA"/>
    <x v="33"/>
    <d v="2021-03-23T00:00:00"/>
    <s v="Vaccin"/>
    <n v="1"/>
    <n v="7000"/>
    <s v="2-680221"/>
    <d v="2021-11-30T00:00:00"/>
    <n v="0"/>
    <n v="0"/>
    <d v="2022-10-07T00:00:00"/>
    <x v="4"/>
    <s v="Bilateral"/>
    <d v="2021-08-20T00:00:00"/>
    <n v="0"/>
    <n v="3248"/>
    <s v="Incineration"/>
    <n v="0"/>
    <n v="290962"/>
    <n v="830379"/>
    <d v="2021-08-20T00:00:00"/>
    <d v="2021-03-23T00:00:00"/>
    <d v="2021-03-10T00:00:00"/>
    <d v="2022-04-11T00:00:00"/>
    <n v="385"/>
    <n v="235"/>
    <n v="0"/>
    <n v="414"/>
    <n v="10"/>
    <s v=""/>
    <n v="0"/>
    <n v="0"/>
    <n v="0"/>
    <s v=""/>
    <s v=""/>
    <n v="3752"/>
    <n v="0"/>
    <n v="0"/>
  </r>
  <r>
    <s v="CA"/>
    <x v="33"/>
    <d v="2021-03-23T00:00:00"/>
    <s v="Vaccin"/>
    <n v="1"/>
    <n v="5000"/>
    <s v="1-650421"/>
    <d v="2021-10-01T00:00:00"/>
    <n v="0"/>
    <n v="0"/>
    <d v="2022-10-07T00:00:00"/>
    <x v="4"/>
    <s v="Bilateral"/>
    <d v="2021-04-23T00:00:00"/>
    <n v="0"/>
    <n v="0"/>
    <m/>
    <n v="0"/>
    <n v="290962"/>
    <n v="830379"/>
    <d v="2021-04-23T00:00:00"/>
    <d v="2021-03-23T00:00:00"/>
    <d v="2021-03-10T00:00:00"/>
    <d v="2022-04-11T00:00:00"/>
    <n v="385"/>
    <n v="354"/>
    <n v="0"/>
    <n v="533"/>
    <n v="10"/>
    <s v=""/>
    <n v="0"/>
    <n v="0"/>
    <n v="0"/>
    <s v=""/>
    <s v=""/>
    <n v="5000"/>
    <n v="5000"/>
    <n v="0"/>
  </r>
  <r>
    <s v="CA"/>
    <x v="33"/>
    <d v="2021-03-23T00:00:00"/>
    <s v="Vaccin"/>
    <n v="10"/>
    <n v="12000"/>
    <s v="1-150221"/>
    <d v="2021-08-01T00:00:00"/>
    <n v="0"/>
    <n v="0"/>
    <d v="2022-10-07T00:00:00"/>
    <x v="4"/>
    <s v="Bilateral"/>
    <d v="2021-03-23T00:00:00"/>
    <n v="0"/>
    <n v="195"/>
    <s v="Incineration"/>
    <n v="0"/>
    <n v="290962"/>
    <n v="830379"/>
    <d v="2021-03-23T00:00:00"/>
    <d v="2021-03-23T00:00:00"/>
    <d v="2021-03-10T00:00:00"/>
    <d v="2022-04-11T00:00:00"/>
    <n v="385"/>
    <n v="385"/>
    <n v="0"/>
    <n v="564"/>
    <n v="21"/>
    <s v=""/>
    <n v="0"/>
    <n v="0"/>
    <n v="0"/>
    <s v=""/>
    <s v=""/>
    <n v="11805"/>
    <n v="11805"/>
    <n v="0"/>
  </r>
  <r>
    <s v="CA"/>
    <x v="33"/>
    <d v="2021-03-23T00:00:00"/>
    <s v="Vaccin"/>
    <n v="1"/>
    <n v="5000"/>
    <s v="2-120221"/>
    <d v="2021-08-01T00:00:00"/>
    <n v="0"/>
    <n v="0"/>
    <d v="2022-10-07T00:00:00"/>
    <x v="4"/>
    <s v="Bilateral"/>
    <d v="2021-05-23T00:00:00"/>
    <n v="0"/>
    <n v="815"/>
    <s v="Incineration"/>
    <n v="0"/>
    <n v="290962"/>
    <n v="830379"/>
    <d v="2021-05-23T00:00:00"/>
    <d v="2021-03-23T00:00:00"/>
    <d v="2021-03-10T00:00:00"/>
    <d v="2022-04-11T00:00:00"/>
    <n v="385"/>
    <n v="324"/>
    <n v="0"/>
    <n v="503"/>
    <n v="9"/>
    <s v=""/>
    <n v="0"/>
    <n v="0"/>
    <n v="0"/>
    <s v=""/>
    <s v=""/>
    <n v="4185"/>
    <n v="0"/>
    <n v="0"/>
  </r>
  <r>
    <s v="CA"/>
    <x v="33"/>
    <d v="2021-03-23T00:00:00"/>
    <s v="Vaccin"/>
    <n v="6"/>
    <n v="5000"/>
    <s v="2-120221"/>
    <d v="2021-08-01T00:00:00"/>
    <n v="0"/>
    <n v="0"/>
    <d v="2022-10-07T00:00:00"/>
    <x v="4"/>
    <s v="Bilateral"/>
    <d v="2021-06-04T00:00:00"/>
    <n v="0"/>
    <n v="0"/>
    <m/>
    <n v="0"/>
    <n v="290962"/>
    <n v="830379"/>
    <d v="2021-06-04T00:00:00"/>
    <d v="2021-03-23T00:00:00"/>
    <d v="2021-03-10T00:00:00"/>
    <d v="2022-04-11T00:00:00"/>
    <n v="385"/>
    <n v="312"/>
    <n v="0"/>
    <n v="491"/>
    <n v="11"/>
    <s v=""/>
    <n v="0"/>
    <n v="0"/>
    <n v="0"/>
    <s v=""/>
    <s v=""/>
    <n v="5000"/>
    <n v="0"/>
    <n v="0"/>
  </r>
  <r>
    <s v="ES"/>
    <x v="34"/>
    <d v="2021-03-05T00:00:00"/>
    <s v="Vaccin"/>
    <n v="10"/>
    <n v="50000"/>
    <s v="4121Z007"/>
    <d v="2021-06-28T00:00:00"/>
    <n v="0"/>
    <n v="0"/>
    <d v="2021-06-14T00:00:00"/>
    <x v="0"/>
    <s v="Bilateral"/>
    <m/>
    <n v="0"/>
    <n v="0"/>
    <m/>
    <n v="5001886"/>
    <n v="18099642"/>
    <n v="26790239"/>
    <d v="2021-03-05T00:00:00"/>
    <d v="2021-03-05T00:00:00"/>
    <d v="2021-03-05T00:00:00"/>
    <d v="2022-08-03T00:00:00"/>
    <n v="517"/>
    <n v="517"/>
    <n v="9675"/>
    <n v="102"/>
    <n v="491"/>
    <n v="15"/>
    <n v="0"/>
    <n v="0"/>
    <n v="0"/>
    <n v="0"/>
    <s v=""/>
    <n v="50000"/>
    <n v="50000"/>
    <n v="0"/>
  </r>
  <r>
    <s v="ES"/>
    <x v="34"/>
    <d v="2021-03-05T00:00:00"/>
    <s v="Vaccin"/>
    <n v="10"/>
    <n v="44060"/>
    <s v="4A20Z029"/>
    <d v="2021-06-27T00:00:00"/>
    <n v="0"/>
    <n v="0"/>
    <d v="2021-06-14T00:00:00"/>
    <x v="0"/>
    <s v="Bilateral"/>
    <m/>
    <n v="0"/>
    <n v="0"/>
    <m/>
    <n v="5001886"/>
    <n v="18099642"/>
    <n v="26790239"/>
    <d v="2021-03-05T00:00:00"/>
    <d v="2021-03-05T00:00:00"/>
    <d v="2021-03-05T00:00:00"/>
    <d v="2022-08-03T00:00:00"/>
    <n v="517"/>
    <n v="517"/>
    <n v="9675"/>
    <n v="102"/>
    <n v="432"/>
    <n v="14"/>
    <n v="0"/>
    <n v="0"/>
    <n v="0"/>
    <n v="0"/>
    <s v=""/>
    <n v="44060"/>
    <n v="44060"/>
    <n v="0"/>
  </r>
  <r>
    <s v="ES"/>
    <x v="34"/>
    <d v="2021-03-05T00:00:00"/>
    <s v="Vaccin"/>
    <n v="10"/>
    <n v="86000"/>
    <s v="4A20Z028"/>
    <d v="2021-06-24T00:00:00"/>
    <n v="0"/>
    <n v="0"/>
    <d v="2021-06-14T00:00:00"/>
    <x v="0"/>
    <s v="Bilateral"/>
    <m/>
    <n v="0"/>
    <n v="0"/>
    <m/>
    <n v="5001886"/>
    <n v="18099642"/>
    <n v="26790239"/>
    <d v="2021-03-05T00:00:00"/>
    <d v="2021-03-05T00:00:00"/>
    <d v="2021-03-05T00:00:00"/>
    <d v="2022-08-03T00:00:00"/>
    <n v="517"/>
    <n v="517"/>
    <n v="9675"/>
    <n v="102"/>
    <n v="844"/>
    <n v="11"/>
    <n v="0"/>
    <n v="0"/>
    <n v="0"/>
    <n v="0"/>
    <s v=""/>
    <n v="86000"/>
    <n v="86000"/>
    <n v="0"/>
  </r>
  <r>
    <s v="CA"/>
    <x v="35"/>
    <d v="2021-03-15T00:00:00"/>
    <s v="Vaccin"/>
    <n v="10"/>
    <n v="19200"/>
    <s v="ACB6266"/>
    <d v="2022-03-01T00:00:00"/>
    <n v="0"/>
    <n v="0"/>
    <d v="2023-04-17T00:00:00"/>
    <x v="0"/>
    <s v="COVAX"/>
    <m/>
    <n v="0"/>
    <n v="9250"/>
    <s v="Incineration"/>
    <n v="25619"/>
    <n v="92538"/>
    <n v="137845"/>
    <d v="2021-03-15T00:00:00"/>
    <d v="2021-03-15T00:00:00"/>
    <d v="2021-03-15T00:00:00"/>
    <d v="2023-03-27T00:00:00"/>
    <n v="743"/>
    <n v="743"/>
    <n v="35"/>
    <n v="764"/>
    <n v="14"/>
    <s v=""/>
    <n v="0"/>
    <n v="0"/>
    <n v="0"/>
    <s v=""/>
    <s v=""/>
    <n v="9950"/>
    <n v="9950"/>
    <n v="0"/>
  </r>
  <r>
    <s v="CA"/>
    <x v="35"/>
    <d v="2021-03-15T00:00:00"/>
    <s v="Vaccin"/>
    <n v="10"/>
    <n v="37000"/>
    <s v="ACB1241"/>
    <d v="2022-02-28T00:00:00"/>
    <n v="0"/>
    <n v="0"/>
    <d v="2023-04-17T00:00:00"/>
    <x v="0"/>
    <s v="Bilateral"/>
    <m/>
    <n v="0"/>
    <n v="0"/>
    <m/>
    <n v="25619"/>
    <n v="33217"/>
    <n v="137845"/>
    <d v="2021-03-15T00:00:00"/>
    <d v="2021-03-15T00:00:00"/>
    <d v="2021-03-15T00:00:00"/>
    <d v="2023-03-27T00:00:00"/>
    <n v="743"/>
    <n v="743"/>
    <n v="35"/>
    <n v="764"/>
    <n v="49"/>
    <s v=""/>
    <n v="0"/>
    <n v="0"/>
    <n v="0"/>
    <s v=""/>
    <s v=""/>
    <n v="37000"/>
    <n v="37000"/>
    <n v="0"/>
  </r>
  <r>
    <s v="CA"/>
    <x v="35"/>
    <d v="2021-03-15T00:00:00"/>
    <s v="Vaccin"/>
    <n v="10"/>
    <n v="37000"/>
    <s v="ABY9244"/>
    <d v="2021-10-31T00:00:00"/>
    <n v="0"/>
    <n v="0"/>
    <d v="2023-04-17T00:00:00"/>
    <x v="0"/>
    <s v="Bilateral"/>
    <d v="2021-08-25T00:00:00"/>
    <n v="0"/>
    <n v="0"/>
    <m/>
    <n v="25619"/>
    <n v="33217"/>
    <n v="137845"/>
    <d v="2021-08-25T00:00:00"/>
    <d v="2021-03-15T00:00:00"/>
    <d v="2021-03-15T00:00:00"/>
    <d v="2023-03-27T00:00:00"/>
    <n v="743"/>
    <n v="580"/>
    <n v="35"/>
    <n v="601"/>
    <n v="62"/>
    <s v=""/>
    <n v="0"/>
    <n v="0"/>
    <n v="0"/>
    <s v=""/>
    <s v=""/>
    <n v="37000"/>
    <n v="0"/>
    <n v="0"/>
  </r>
  <r>
    <s v="CA"/>
    <x v="35"/>
    <d v="2021-03-15T00:00:00"/>
    <s v="Vaccin"/>
    <n v="10"/>
    <n v="12000"/>
    <s v="ABY9244"/>
    <d v="2021-10-31T00:00:00"/>
    <n v="0"/>
    <n v="0"/>
    <d v="2023-04-17T00:00:00"/>
    <x v="0"/>
    <s v="Bilateral"/>
    <d v="2021-10-07T00:00:00"/>
    <n v="0"/>
    <n v="0"/>
    <m/>
    <n v="25619"/>
    <n v="33217"/>
    <n v="137845"/>
    <d v="2021-10-07T00:00:00"/>
    <d v="2021-03-15T00:00:00"/>
    <d v="2021-03-15T00:00:00"/>
    <d v="2023-03-27T00:00:00"/>
    <n v="743"/>
    <n v="537"/>
    <n v="35"/>
    <n v="558"/>
    <n v="22"/>
    <s v=""/>
    <n v="0"/>
    <n v="0"/>
    <n v="0"/>
    <s v=""/>
    <s v=""/>
    <n v="12000"/>
    <n v="0"/>
    <n v="0"/>
  </r>
  <r>
    <s v="CA"/>
    <x v="35"/>
    <d v="2021-03-15T00:00:00"/>
    <s v="Vaccin"/>
    <n v="10"/>
    <n v="24000"/>
    <s v="ABX8332"/>
    <d v="2021-09-30T00:00:00"/>
    <n v="0"/>
    <n v="0"/>
    <d v="2023-04-17T00:00:00"/>
    <x v="0"/>
    <s v="COVAX"/>
    <d v="2021-06-17T00:00:00"/>
    <n v="0"/>
    <n v="0"/>
    <m/>
    <n v="25619"/>
    <n v="92538"/>
    <n v="137845"/>
    <d v="2021-06-17T00:00:00"/>
    <d v="2021-03-15T00:00:00"/>
    <d v="2021-03-15T00:00:00"/>
    <d v="2023-03-27T00:00:00"/>
    <n v="743"/>
    <n v="649"/>
    <n v="35"/>
    <n v="670"/>
    <n v="36"/>
    <s v=""/>
    <n v="0"/>
    <n v="0"/>
    <n v="0"/>
    <s v=""/>
    <s v=""/>
    <n v="24000"/>
    <n v="0"/>
    <n v="0"/>
  </r>
  <r>
    <s v="CA"/>
    <x v="35"/>
    <d v="2021-03-15T00:00:00"/>
    <s v="Vaccin"/>
    <n v="10"/>
    <n v="500"/>
    <s v="4121Z005"/>
    <d v="2021-09-07T00:00:00"/>
    <n v="0"/>
    <n v="0"/>
    <d v="2023-04-17T00:00:00"/>
    <x v="0"/>
    <s v="COVAX"/>
    <d v="2021-08-05T00:00:00"/>
    <n v="0"/>
    <n v="0"/>
    <m/>
    <n v="25619"/>
    <n v="92538"/>
    <n v="137845"/>
    <d v="2021-08-05T00:00:00"/>
    <d v="2021-03-15T00:00:00"/>
    <d v="2021-03-15T00:00:00"/>
    <d v="2023-03-27T00:00:00"/>
    <n v="743"/>
    <n v="600"/>
    <n v="35"/>
    <n v="621"/>
    <n v="1"/>
    <s v=""/>
    <n v="0"/>
    <n v="0"/>
    <n v="0"/>
    <s v=""/>
    <s v=""/>
    <n v="500"/>
    <n v="0"/>
    <n v="0"/>
  </r>
  <r>
    <s v="CA"/>
    <x v="35"/>
    <d v="2021-03-15T00:00:00"/>
    <s v="Vaccin"/>
    <n v="10"/>
    <n v="24000"/>
    <s v="4120Z030"/>
    <d v="2021-06-28T00:00:00"/>
    <n v="0"/>
    <n v="0"/>
    <d v="2023-04-17T00:00:00"/>
    <x v="0"/>
    <s v="COVAX"/>
    <d v="2021-05-03T00:00:00"/>
    <n v="0"/>
    <n v="0"/>
    <m/>
    <n v="25619"/>
    <n v="92538"/>
    <n v="137845"/>
    <d v="2021-05-03T00:00:00"/>
    <d v="2021-03-15T00:00:00"/>
    <d v="2021-03-15T00:00:00"/>
    <d v="2023-03-27T00:00:00"/>
    <n v="743"/>
    <n v="694"/>
    <n v="35"/>
    <n v="715"/>
    <n v="34"/>
    <s v=""/>
    <n v="0"/>
    <n v="0"/>
    <n v="0"/>
    <s v=""/>
    <s v=""/>
    <n v="24000"/>
    <n v="0"/>
    <n v="0"/>
  </r>
  <r>
    <s v="CA"/>
    <x v="35"/>
    <d v="2021-03-15T00:00:00"/>
    <s v="Vaccin"/>
    <n v="1"/>
    <n v="79200"/>
    <s v="XE500"/>
    <d v="2023-07-31T00:00:00"/>
    <n v="58435"/>
    <n v="0"/>
    <d v="2023-04-17T00:00:00"/>
    <x v="1"/>
    <s v="AVAT"/>
    <d v="2021-11-01T00:00:00"/>
    <n v="0"/>
    <n v="0"/>
    <m/>
    <n v="12090"/>
    <n v="12090"/>
    <n v="137845"/>
    <d v="2021-11-01T00:00:00"/>
    <d v="2021-11-01T00:00:00"/>
    <d v="2021-03-15T00:00:00"/>
    <d v="2023-03-27T00:00:00"/>
    <n v="512"/>
    <n v="512"/>
    <n v="24"/>
    <n v="533"/>
    <n v="39"/>
    <n v="106"/>
    <n v="0"/>
    <n v="0"/>
    <n v="58435"/>
    <n v="552"/>
    <n v="0.95652173913043481"/>
    <n v="20765"/>
    <n v="0"/>
    <n v="0"/>
  </r>
  <r>
    <s v="CA"/>
    <x v="35"/>
    <d v="2021-03-15T00:00:00"/>
    <s v="Vaccin"/>
    <n v="10"/>
    <n v="40320"/>
    <s v="022K21A"/>
    <d v="2022-05-26T00:00:00"/>
    <n v="0"/>
    <n v="0"/>
    <d v="2023-04-17T00:00:00"/>
    <x v="5"/>
    <s v="AVAT"/>
    <d v="2021-12-24T00:00:00"/>
    <n v="0"/>
    <n v="0"/>
    <m/>
    <n v="66919"/>
    <n v="12090"/>
    <n v="137845"/>
    <d v="2021-12-24T00:00:00"/>
    <d v="2021-12-24T00:00:00"/>
    <d v="2021-03-15T00:00:00"/>
    <d v="2023-03-27T00:00:00"/>
    <n v="459"/>
    <n v="459"/>
    <n v="146"/>
    <n v="480"/>
    <n v="84"/>
    <s v=""/>
    <n v="0"/>
    <n v="0"/>
    <n v="0"/>
    <s v=""/>
    <s v=""/>
    <n v="40320"/>
    <n v="0"/>
    <n v="0"/>
  </r>
  <r>
    <s v="CA"/>
    <x v="35"/>
    <d v="2021-03-15T00:00:00"/>
    <s v="Vaccin"/>
    <n v="10"/>
    <n v="21000"/>
    <n v="2021071948"/>
    <d v="2023-07-23T00:00:00"/>
    <n v="21000"/>
    <n v="0"/>
    <d v="2023-04-17T00:00:00"/>
    <x v="2"/>
    <s v="Bilateral"/>
    <d v="2021-09-13T00:00:00"/>
    <n v="0"/>
    <n v="0"/>
    <m/>
    <n v="33217"/>
    <n v="33217"/>
    <n v="137845"/>
    <d v="2021-09-13T00:00:00"/>
    <d v="2021-09-13T00:00:00"/>
    <d v="2021-03-15T00:00:00"/>
    <d v="2023-03-27T00:00:00"/>
    <n v="561"/>
    <n v="561"/>
    <n v="60"/>
    <n v="582"/>
    <n v="0"/>
    <n v="98"/>
    <n v="0"/>
    <n v="0"/>
    <n v="21000"/>
    <n v="215"/>
    <n v="1"/>
    <n v="0"/>
    <n v="0"/>
    <n v="0"/>
  </r>
  <r>
    <s v="CA"/>
    <x v="35"/>
    <d v="2021-03-15T00:00:00"/>
    <s v="Vaccin"/>
    <n v="10"/>
    <n v="44960"/>
    <n v="2021071891"/>
    <d v="2023-07-19T00:00:00"/>
    <n v="15209"/>
    <n v="0"/>
    <d v="2023-04-17T00:00:00"/>
    <x v="2"/>
    <s v="Bilateral"/>
    <d v="2021-09-13T00:00:00"/>
    <n v="0"/>
    <n v="0"/>
    <m/>
    <n v="33217"/>
    <n v="33217"/>
    <n v="137845"/>
    <d v="2021-09-13T00:00:00"/>
    <d v="2021-09-13T00:00:00"/>
    <d v="2021-03-15T00:00:00"/>
    <d v="2023-03-27T00:00:00"/>
    <n v="561"/>
    <n v="561"/>
    <n v="60"/>
    <n v="582"/>
    <n v="52"/>
    <n v="94"/>
    <n v="0"/>
    <n v="0"/>
    <n v="15209"/>
    <n v="162"/>
    <n v="0.67901234567901236"/>
    <n v="29751"/>
    <n v="0"/>
    <n v="0"/>
  </r>
  <r>
    <s v="WA"/>
    <x v="36"/>
    <d v="2021-02-23T00:00:00"/>
    <s v="Vaccin"/>
    <n v="10"/>
    <n v="55300"/>
    <s v="AB0028"/>
    <d v="2021-12-31T00:00:00"/>
    <n v="0"/>
    <n v="0"/>
    <d v="2023-03-10T00:00:00"/>
    <x v="0"/>
    <s v="COVAX"/>
    <d v="2021-10-02T00:00:00"/>
    <n v="0"/>
    <n v="0"/>
    <m/>
    <n v="751471"/>
    <n v="1630434"/>
    <n v="2934309"/>
    <d v="2021-10-02T00:00:00"/>
    <d v="2021-03-03T00:00:00"/>
    <d v="2021-02-20T00:00:00"/>
    <d v="2023-04-17T00:00:00"/>
    <n v="776"/>
    <n v="563"/>
    <n v="969"/>
    <n v="525"/>
    <n v="106"/>
    <s v=""/>
    <n v="0"/>
    <n v="0"/>
    <n v="0"/>
    <s v=""/>
    <s v=""/>
    <n v="55300"/>
    <n v="0"/>
    <n v="0"/>
  </r>
  <r>
    <s v="WA"/>
    <x v="36"/>
    <d v="2021-02-23T00:00:00"/>
    <s v="Vaccin"/>
    <n v="10"/>
    <n v="300000"/>
    <s v="ABZ8944"/>
    <d v="2021-12-31T00:00:00"/>
    <n v="0"/>
    <n v="0"/>
    <d v="2023-03-10T00:00:00"/>
    <x v="0"/>
    <s v="COVAX"/>
    <d v="2021-09-24T00:00:00"/>
    <n v="0"/>
    <n v="300000"/>
    <s v="Incineration"/>
    <n v="751471"/>
    <n v="1630434"/>
    <n v="2934309"/>
    <d v="2021-09-24T00:00:00"/>
    <d v="2021-03-03T00:00:00"/>
    <d v="2021-02-20T00:00:00"/>
    <d v="2023-04-17T00:00:00"/>
    <n v="776"/>
    <n v="571"/>
    <n v="969"/>
    <n v="533"/>
    <n v="0"/>
    <s v=""/>
    <n v="0"/>
    <n v="0"/>
    <n v="0"/>
    <s v=""/>
    <s v=""/>
    <n v="0"/>
    <n v="0"/>
    <n v="0"/>
  </r>
  <r>
    <s v="WA"/>
    <x v="36"/>
    <d v="2021-02-23T00:00:00"/>
    <s v="Vaccin"/>
    <n v="10"/>
    <n v="242400"/>
    <s v="ABZ8944"/>
    <d v="2021-12-31T00:00:00"/>
    <n v="0"/>
    <n v="0"/>
    <d v="2023-03-10T00:00:00"/>
    <x v="0"/>
    <s v="COVAX"/>
    <d v="2021-10-02T00:00:00"/>
    <n v="0"/>
    <n v="242400"/>
    <s v="Incineration"/>
    <n v="751471"/>
    <n v="1630434"/>
    <n v="2934309"/>
    <d v="2021-10-02T00:00:00"/>
    <d v="2021-03-03T00:00:00"/>
    <d v="2021-02-20T00:00:00"/>
    <d v="2023-04-17T00:00:00"/>
    <n v="776"/>
    <n v="563"/>
    <n v="969"/>
    <n v="525"/>
    <n v="0"/>
    <s v=""/>
    <n v="0"/>
    <n v="0"/>
    <n v="0"/>
    <s v=""/>
    <s v=""/>
    <n v="0"/>
    <n v="0"/>
    <n v="0"/>
  </r>
  <r>
    <s v="WA"/>
    <x v="36"/>
    <d v="2021-02-23T00:00:00"/>
    <s v="Vaccin"/>
    <n v="10"/>
    <n v="43200"/>
    <s v="ABZ6077"/>
    <d v="2021-11-30T00:00:00"/>
    <n v="0"/>
    <n v="0"/>
    <d v="2023-03-10T00:00:00"/>
    <x v="0"/>
    <s v="COVAX"/>
    <d v="2021-09-18T00:00:00"/>
    <n v="0"/>
    <n v="0"/>
    <m/>
    <n v="751471"/>
    <n v="1630434"/>
    <n v="2934309"/>
    <d v="2021-09-18T00:00:00"/>
    <d v="2021-03-03T00:00:00"/>
    <d v="2021-02-20T00:00:00"/>
    <d v="2023-04-17T00:00:00"/>
    <n v="776"/>
    <n v="577"/>
    <n v="969"/>
    <n v="539"/>
    <n v="81"/>
    <s v=""/>
    <n v="0"/>
    <n v="0"/>
    <n v="0"/>
    <s v=""/>
    <s v=""/>
    <n v="43200"/>
    <n v="0"/>
    <n v="0"/>
  </r>
  <r>
    <s v="WA"/>
    <x v="36"/>
    <d v="2021-02-23T00:00:00"/>
    <s v="Vaccin"/>
    <n v="10"/>
    <n v="43200"/>
    <s v="NJ0138"/>
    <d v="2021-11-30T00:00:00"/>
    <n v="0"/>
    <n v="0"/>
    <d v="2023-03-10T00:00:00"/>
    <x v="0"/>
    <s v="COVAX"/>
    <d v="2021-09-18T00:00:00"/>
    <n v="0"/>
    <n v="0"/>
    <m/>
    <n v="751471"/>
    <n v="1630434"/>
    <n v="2934309"/>
    <d v="2021-09-18T00:00:00"/>
    <d v="2021-03-03T00:00:00"/>
    <d v="2021-02-20T00:00:00"/>
    <d v="2023-04-17T00:00:00"/>
    <n v="776"/>
    <n v="577"/>
    <n v="969"/>
    <n v="539"/>
    <n v="81"/>
    <s v=""/>
    <n v="0"/>
    <n v="0"/>
    <n v="0"/>
    <s v=""/>
    <s v=""/>
    <n v="43200"/>
    <n v="0"/>
    <n v="0"/>
  </r>
  <r>
    <s v="WA"/>
    <x v="36"/>
    <d v="2021-02-23T00:00:00"/>
    <s v="Vaccin"/>
    <n v="10"/>
    <n v="21000"/>
    <s v="4121Z007"/>
    <d v="2021-11-07T00:00:00"/>
    <n v="0"/>
    <n v="0"/>
    <d v="2023-03-10T00:00:00"/>
    <x v="0"/>
    <s v="COVAX"/>
    <d v="2021-03-18T00:00:00"/>
    <n v="4000"/>
    <n v="0"/>
    <m/>
    <n v="751471"/>
    <n v="1630434"/>
    <n v="2934309"/>
    <d v="2021-03-18T00:00:00"/>
    <d v="2021-03-03T00:00:00"/>
    <d v="2021-02-20T00:00:00"/>
    <d v="2023-04-17T00:00:00"/>
    <n v="776"/>
    <n v="761"/>
    <n v="969"/>
    <n v="723"/>
    <n v="30"/>
    <s v=""/>
    <n v="0"/>
    <n v="0"/>
    <n v="0"/>
    <s v=""/>
    <s v=""/>
    <n v="21000"/>
    <n v="21000"/>
    <n v="0"/>
  </r>
  <r>
    <s v="WA"/>
    <x v="36"/>
    <d v="2021-02-23T00:00:00"/>
    <s v="Vaccin"/>
    <n v="10"/>
    <n v="194400"/>
    <s v="ABY0165"/>
    <d v="2021-10-31T00:00:00"/>
    <n v="0"/>
    <n v="0"/>
    <d v="2023-03-10T00:00:00"/>
    <x v="0"/>
    <s v="COVAX"/>
    <d v="2021-09-18T00:00:00"/>
    <n v="0"/>
    <n v="43200"/>
    <s v="Incineration"/>
    <n v="751471"/>
    <n v="1630434"/>
    <n v="2934309"/>
    <d v="2021-09-18T00:00:00"/>
    <d v="2021-03-03T00:00:00"/>
    <d v="2021-02-20T00:00:00"/>
    <d v="2023-04-17T00:00:00"/>
    <n v="776"/>
    <n v="577"/>
    <n v="969"/>
    <n v="539"/>
    <n v="281"/>
    <s v=""/>
    <n v="0"/>
    <n v="0"/>
    <n v="0"/>
    <s v=""/>
    <s v=""/>
    <n v="151200"/>
    <n v="0"/>
    <n v="0"/>
  </r>
  <r>
    <s v="WA"/>
    <x v="36"/>
    <d v="2021-02-23T00:00:00"/>
    <s v="Vaccin"/>
    <n v="10"/>
    <n v="86400"/>
    <s v="ABY4588"/>
    <d v="2021-10-31T00:00:00"/>
    <n v="0"/>
    <n v="0"/>
    <d v="2023-03-10T00:00:00"/>
    <x v="0"/>
    <s v="COVAX"/>
    <d v="2021-09-18T00:00:00"/>
    <n v="0"/>
    <n v="0"/>
    <m/>
    <n v="751471"/>
    <n v="1630434"/>
    <n v="2934309"/>
    <d v="2021-09-18T00:00:00"/>
    <d v="2021-03-03T00:00:00"/>
    <d v="2021-02-20T00:00:00"/>
    <d v="2023-04-17T00:00:00"/>
    <n v="776"/>
    <n v="577"/>
    <n v="969"/>
    <n v="539"/>
    <n v="161"/>
    <s v=""/>
    <n v="0"/>
    <n v="0"/>
    <n v="0"/>
    <s v=""/>
    <s v=""/>
    <n v="86400"/>
    <n v="0"/>
    <n v="0"/>
  </r>
  <r>
    <s v="WA"/>
    <x v="36"/>
    <d v="2021-02-23T00:00:00"/>
    <s v="Vaccin"/>
    <n v="10"/>
    <n v="38400"/>
    <s v="AB0014"/>
    <d v="2021-10-30T00:00:00"/>
    <n v="0"/>
    <n v="0"/>
    <d v="2023-03-10T00:00:00"/>
    <x v="0"/>
    <s v="COVAX"/>
    <d v="2021-09-09T00:00:00"/>
    <n v="0"/>
    <n v="0"/>
    <m/>
    <n v="751471"/>
    <n v="1630434"/>
    <n v="2934309"/>
    <d v="2021-09-09T00:00:00"/>
    <d v="2021-03-03T00:00:00"/>
    <d v="2021-02-20T00:00:00"/>
    <d v="2023-04-17T00:00:00"/>
    <n v="776"/>
    <n v="586"/>
    <n v="969"/>
    <n v="548"/>
    <n v="71"/>
    <s v=""/>
    <n v="0"/>
    <n v="0"/>
    <n v="0"/>
    <s v=""/>
    <s v=""/>
    <n v="38400"/>
    <n v="0"/>
    <n v="0"/>
  </r>
  <r>
    <s v="WA"/>
    <x v="36"/>
    <d v="2021-02-23T00:00:00"/>
    <s v="Vaccin"/>
    <n v="10"/>
    <n v="140160"/>
    <s v="PV46705"/>
    <d v="2021-09-30T00:00:00"/>
    <n v="0"/>
    <n v="0"/>
    <d v="2023-03-10T00:00:00"/>
    <x v="0"/>
    <s v="COVAX"/>
    <d v="2021-08-16T00:00:00"/>
    <n v="0"/>
    <n v="0"/>
    <m/>
    <n v="751471"/>
    <n v="1630434"/>
    <n v="2934309"/>
    <d v="2021-08-16T00:00:00"/>
    <d v="2021-03-03T00:00:00"/>
    <d v="2021-02-20T00:00:00"/>
    <d v="2023-04-17T00:00:00"/>
    <n v="776"/>
    <n v="610"/>
    <n v="969"/>
    <n v="572"/>
    <n v="246"/>
    <s v=""/>
    <n v="0"/>
    <n v="0"/>
    <n v="0"/>
    <s v=""/>
    <s v=""/>
    <n v="140160"/>
    <n v="0"/>
    <n v="0"/>
  </r>
  <r>
    <s v="WA"/>
    <x v="36"/>
    <d v="2021-02-23T00:00:00"/>
    <s v="Vaccin"/>
    <n v="10"/>
    <n v="184800"/>
    <s v="ABX5111"/>
    <d v="2021-08-31T00:00:00"/>
    <n v="0"/>
    <n v="0"/>
    <d v="2023-03-10T00:00:00"/>
    <x v="0"/>
    <s v="COVAX"/>
    <d v="2021-06-05T00:00:00"/>
    <n v="0"/>
    <n v="0"/>
    <m/>
    <n v="751471"/>
    <n v="1630434"/>
    <n v="2934309"/>
    <d v="2021-06-05T00:00:00"/>
    <d v="2021-03-03T00:00:00"/>
    <d v="2021-02-20T00:00:00"/>
    <d v="2023-04-17T00:00:00"/>
    <n v="776"/>
    <n v="682"/>
    <n v="969"/>
    <n v="644"/>
    <n v="287"/>
    <s v=""/>
    <n v="0"/>
    <n v="0"/>
    <n v="0"/>
    <s v=""/>
    <s v=""/>
    <n v="184800"/>
    <n v="0"/>
    <n v="0"/>
  </r>
  <r>
    <s v="WA"/>
    <x v="36"/>
    <d v="2021-02-23T00:00:00"/>
    <s v="Vaccin"/>
    <n v="10"/>
    <n v="324000"/>
    <s v="4120Z030"/>
    <d v="2021-06-28T00:00:00"/>
    <n v="0"/>
    <n v="0"/>
    <d v="2023-03-10T00:00:00"/>
    <x v="0"/>
    <s v="COVAX"/>
    <d v="2021-03-03T00:00:00"/>
    <n v="0"/>
    <n v="0"/>
    <m/>
    <n v="751471"/>
    <n v="1630434"/>
    <n v="2934309"/>
    <d v="2021-03-03T00:00:00"/>
    <d v="2021-03-03T00:00:00"/>
    <d v="2021-02-20T00:00:00"/>
    <d v="2023-04-17T00:00:00"/>
    <n v="776"/>
    <n v="776"/>
    <n v="969"/>
    <n v="738"/>
    <n v="440"/>
    <s v=""/>
    <n v="0"/>
    <n v="0"/>
    <n v="0"/>
    <s v=""/>
    <s v=""/>
    <n v="324000"/>
    <n v="324000"/>
    <n v="0"/>
  </r>
  <r>
    <s v="WA"/>
    <x v="36"/>
    <d v="2021-02-23T00:00:00"/>
    <s v="Vaccin"/>
    <n v="10"/>
    <n v="90000"/>
    <s v="4120Z004"/>
    <d v="2021-04-13T00:00:00"/>
    <n v="0"/>
    <n v="0"/>
    <d v="2023-03-10T00:00:00"/>
    <x v="0"/>
    <s v="COVAX"/>
    <d v="2021-03-30T00:00:00"/>
    <n v="0"/>
    <n v="0"/>
    <m/>
    <n v="751471"/>
    <n v="1630434"/>
    <n v="2934309"/>
    <d v="2021-03-30T00:00:00"/>
    <d v="2021-03-03T00:00:00"/>
    <d v="2021-02-20T00:00:00"/>
    <d v="2023-04-17T00:00:00"/>
    <n v="776"/>
    <n v="749"/>
    <n v="969"/>
    <n v="711"/>
    <n v="127"/>
    <s v=""/>
    <n v="0"/>
    <n v="0"/>
    <n v="0"/>
    <s v=""/>
    <s v=""/>
    <n v="90000"/>
    <n v="90000"/>
    <n v="0"/>
  </r>
  <r>
    <s v="WA"/>
    <x v="36"/>
    <d v="2021-02-23T00:00:00"/>
    <s v="Vaccin"/>
    <n v="5"/>
    <n v="151200"/>
    <n v="8006204"/>
    <d v="2024-01-31T00:00:00"/>
    <n v="151185"/>
    <n v="0"/>
    <d v="2023-03-10T00:00:00"/>
    <x v="1"/>
    <s v="COVAX"/>
    <d v="2022-12-01T00:00:00"/>
    <n v="0"/>
    <n v="0"/>
    <m/>
    <n v="745347"/>
    <n v="1630434"/>
    <n v="2934309"/>
    <d v="2022-12-01T00:00:00"/>
    <d v="2021-07-20T00:00:00"/>
    <d v="2021-02-20T00:00:00"/>
    <d v="2023-04-17T00:00:00"/>
    <n v="637"/>
    <n v="138"/>
    <n v="1171"/>
    <n v="100"/>
    <n v="1"/>
    <n v="328"/>
    <n v="0"/>
    <n v="0"/>
    <n v="151185"/>
    <n v="461"/>
    <n v="0.99783080260303691"/>
    <n v="15"/>
    <n v="0"/>
    <n v="0"/>
  </r>
  <r>
    <s v="WA"/>
    <x v="36"/>
    <d v="2021-02-23T00:00:00"/>
    <s v="Vaccin"/>
    <n v="5"/>
    <n v="302400"/>
    <s v="ACC5333"/>
    <d v="2023-10-01T00:00:00"/>
    <n v="0"/>
    <n v="0"/>
    <d v="2023-03-10T00:00:00"/>
    <x v="1"/>
    <s v="COVAX"/>
    <d v="2022-02-02T00:00:00"/>
    <n v="0"/>
    <n v="0"/>
    <m/>
    <n v="745347"/>
    <n v="1630434"/>
    <n v="2934309"/>
    <d v="2022-02-02T00:00:00"/>
    <d v="2021-07-20T00:00:00"/>
    <d v="2021-02-20T00:00:00"/>
    <d v="2023-04-17T00:00:00"/>
    <n v="637"/>
    <n v="440"/>
    <n v="1171"/>
    <n v="402"/>
    <n v="753"/>
    <n v="206"/>
    <n v="0"/>
    <n v="0"/>
    <n v="0"/>
    <n v="0"/>
    <s v=""/>
    <n v="302400"/>
    <n v="0"/>
    <n v="0"/>
  </r>
  <r>
    <s v="WA"/>
    <x v="36"/>
    <d v="2021-02-23T00:00:00"/>
    <s v="Vaccin"/>
    <n v="5"/>
    <n v="184800"/>
    <s v="XE498"/>
    <d v="2023-07-01T00:00:00"/>
    <n v="0"/>
    <n v="0"/>
    <d v="2023-03-10T00:00:00"/>
    <x v="1"/>
    <s v="COVAX"/>
    <d v="2021-11-15T00:00:00"/>
    <n v="0"/>
    <n v="0"/>
    <m/>
    <n v="745347"/>
    <n v="1630434"/>
    <n v="2934309"/>
    <d v="2021-11-15T00:00:00"/>
    <d v="2021-07-20T00:00:00"/>
    <d v="2021-02-20T00:00:00"/>
    <d v="2023-04-17T00:00:00"/>
    <n v="637"/>
    <n v="519"/>
    <n v="1171"/>
    <n v="481"/>
    <n v="385"/>
    <n v="114"/>
    <n v="0"/>
    <n v="0"/>
    <n v="0"/>
    <n v="0"/>
    <s v=""/>
    <n v="184800"/>
    <n v="0"/>
    <n v="0"/>
  </r>
  <r>
    <s v="WA"/>
    <x v="36"/>
    <d v="2021-02-23T00:00:00"/>
    <s v="Vaccin"/>
    <n v="5"/>
    <n v="117600"/>
    <s v="XE500"/>
    <d v="2023-07-01T00:00:00"/>
    <n v="0"/>
    <n v="0"/>
    <d v="2023-03-10T00:00:00"/>
    <x v="1"/>
    <s v="COVAX"/>
    <d v="2021-11-15T00:00:00"/>
    <n v="0"/>
    <n v="0"/>
    <m/>
    <n v="745347"/>
    <n v="1630434"/>
    <n v="2934309"/>
    <d v="2021-11-15T00:00:00"/>
    <d v="2021-07-20T00:00:00"/>
    <d v="2021-02-20T00:00:00"/>
    <d v="2023-04-17T00:00:00"/>
    <n v="637"/>
    <n v="519"/>
    <n v="1171"/>
    <n v="481"/>
    <n v="245"/>
    <n v="114"/>
    <n v="0"/>
    <n v="0"/>
    <n v="0"/>
    <n v="0"/>
    <s v=""/>
    <n v="117600"/>
    <n v="0"/>
    <n v="0"/>
  </r>
  <r>
    <s v="WA"/>
    <x v="36"/>
    <d v="2021-02-23T00:00:00"/>
    <s v="Vaccin"/>
    <n v="5"/>
    <n v="336000"/>
    <s v="218C21A"/>
    <d v="2023-05-30T00:00:00"/>
    <n v="0"/>
    <n v="0"/>
    <d v="2023-03-10T00:00:00"/>
    <x v="1"/>
    <s v="COVAX"/>
    <d v="2021-10-21T00:00:00"/>
    <n v="0"/>
    <n v="0"/>
    <m/>
    <n v="745347"/>
    <n v="1630434"/>
    <n v="2934309"/>
    <d v="2021-10-21T00:00:00"/>
    <d v="2021-07-20T00:00:00"/>
    <d v="2021-02-20T00:00:00"/>
    <d v="2023-04-17T00:00:00"/>
    <n v="637"/>
    <n v="544"/>
    <n v="1171"/>
    <n v="506"/>
    <n v="665"/>
    <n v="82"/>
    <n v="0"/>
    <n v="0"/>
    <n v="0"/>
    <n v="0"/>
    <s v=""/>
    <n v="336000"/>
    <n v="0"/>
    <n v="0"/>
  </r>
  <r>
    <s v="WA"/>
    <x v="36"/>
    <d v="2021-02-23T00:00:00"/>
    <s v="Vaccin"/>
    <n v="5"/>
    <n v="158400"/>
    <s v="XE436"/>
    <d v="2023-05-30T00:00:00"/>
    <n v="0"/>
    <n v="0"/>
    <d v="2023-03-10T00:00:00"/>
    <x v="1"/>
    <s v="COVAX"/>
    <d v="2021-09-08T00:00:00"/>
    <n v="0"/>
    <n v="0"/>
    <m/>
    <n v="745347"/>
    <n v="1630434"/>
    <n v="2934309"/>
    <d v="2021-09-08T00:00:00"/>
    <d v="2021-07-20T00:00:00"/>
    <d v="2021-02-20T00:00:00"/>
    <d v="2023-04-17T00:00:00"/>
    <n v="637"/>
    <n v="587"/>
    <n v="1171"/>
    <n v="549"/>
    <n v="289"/>
    <n v="82"/>
    <n v="0"/>
    <n v="0"/>
    <n v="0"/>
    <n v="0"/>
    <s v=""/>
    <n v="158400"/>
    <n v="0"/>
    <n v="0"/>
  </r>
  <r>
    <s v="WA"/>
    <x v="36"/>
    <d v="2021-02-23T00:00:00"/>
    <s v="Vaccin"/>
    <n v="5"/>
    <n v="337500"/>
    <s v="220D21A"/>
    <d v="2022-06-01T00:00:00"/>
    <n v="0"/>
    <n v="0"/>
    <d v="2023-03-10T00:00:00"/>
    <x v="1"/>
    <s v="COVAX"/>
    <d v="2021-12-14T00:00:00"/>
    <n v="0"/>
    <n v="259850"/>
    <s v="Incineration"/>
    <n v="745347"/>
    <n v="1630434"/>
    <n v="2934309"/>
    <d v="2021-12-14T00:00:00"/>
    <d v="2021-07-20T00:00:00"/>
    <d v="2021-02-20T00:00:00"/>
    <d v="2023-04-17T00:00:00"/>
    <n v="637"/>
    <n v="490"/>
    <n v="1171"/>
    <n v="452"/>
    <n v="172"/>
    <s v=""/>
    <n v="0"/>
    <n v="0"/>
    <n v="0"/>
    <s v=""/>
    <s v=""/>
    <n v="77650"/>
    <n v="0"/>
    <n v="0"/>
  </r>
  <r>
    <s v="WA"/>
    <x v="36"/>
    <d v="2021-02-23T00:00:00"/>
    <s v="Vaccin"/>
    <n v="5"/>
    <n v="151200"/>
    <n v="1822793"/>
    <d v="2021-12-04T00:00:00"/>
    <n v="0"/>
    <n v="0"/>
    <d v="2023-03-10T00:00:00"/>
    <x v="1"/>
    <s v="COVAX"/>
    <d v="2021-07-27T00:00:00"/>
    <n v="0"/>
    <n v="0"/>
    <m/>
    <n v="745347"/>
    <n v="1630434"/>
    <n v="2934309"/>
    <d v="2021-07-27T00:00:00"/>
    <d v="2021-07-20T00:00:00"/>
    <d v="2021-02-20T00:00:00"/>
    <d v="2023-04-17T00:00:00"/>
    <n v="637"/>
    <n v="630"/>
    <n v="1171"/>
    <n v="592"/>
    <n v="256"/>
    <s v=""/>
    <n v="0"/>
    <n v="0"/>
    <n v="0"/>
    <s v=""/>
    <s v=""/>
    <n v="151200"/>
    <n v="0"/>
    <n v="0"/>
  </r>
  <r>
    <s v="WA"/>
    <x v="36"/>
    <d v="2021-02-23T00:00:00"/>
    <s v="Vaccin"/>
    <n v="5"/>
    <n v="151200"/>
    <s v="209C21A"/>
    <d v="2021-11-26T00:00:00"/>
    <n v="0"/>
    <n v="0"/>
    <d v="2023-03-10T00:00:00"/>
    <x v="1"/>
    <s v="COVAX"/>
    <d v="2021-07-20T00:00:00"/>
    <n v="0"/>
    <n v="0"/>
    <m/>
    <n v="745347"/>
    <n v="1630434"/>
    <n v="2934309"/>
    <d v="2021-07-20T00:00:00"/>
    <d v="2021-07-20T00:00:00"/>
    <d v="2021-02-20T00:00:00"/>
    <d v="2023-04-17T00:00:00"/>
    <n v="637"/>
    <n v="637"/>
    <n v="1171"/>
    <n v="599"/>
    <n v="253"/>
    <s v=""/>
    <n v="0"/>
    <n v="0"/>
    <n v="0"/>
    <s v=""/>
    <s v=""/>
    <n v="151200"/>
    <n v="0"/>
    <n v="0"/>
  </r>
  <r>
    <s v="WA"/>
    <x v="36"/>
    <d v="2021-02-23T00:00:00"/>
    <s v="Vaccin"/>
    <n v="6"/>
    <n v="99450"/>
    <s v="FT 5338"/>
    <d v="2022-10-31T00:00:00"/>
    <n v="0"/>
    <n v="0"/>
    <d v="2023-03-10T00:00:00"/>
    <x v="6"/>
    <s v="COVAX"/>
    <d v="2022-04-16T00:00:00"/>
    <n v="0"/>
    <n v="0"/>
    <m/>
    <n v="133616"/>
    <n v="1630434"/>
    <n v="2934309"/>
    <d v="2022-04-16T00:00:00"/>
    <d v="2021-10-30T00:00:00"/>
    <d v="2021-02-20T00:00:00"/>
    <d v="2023-04-17T00:00:00"/>
    <n v="535"/>
    <n v="367"/>
    <n v="250"/>
    <n v="329"/>
    <n v="303"/>
    <s v=""/>
    <n v="0"/>
    <n v="0"/>
    <n v="0"/>
    <s v=""/>
    <s v=""/>
    <n v="99450"/>
    <n v="0"/>
    <n v="0"/>
  </r>
  <r>
    <s v="WA"/>
    <x v="36"/>
    <d v="2021-02-23T00:00:00"/>
    <s v="Vaccin"/>
    <n v="6"/>
    <n v="599040"/>
    <s v="35025BD"/>
    <d v="2022-07-01T00:00:00"/>
    <n v="0"/>
    <n v="0"/>
    <d v="2023-03-10T00:00:00"/>
    <x v="6"/>
    <s v="COVAX"/>
    <d v="2021-12-20T00:00:00"/>
    <n v="0"/>
    <n v="563856"/>
    <s v="Incineration"/>
    <n v="133616"/>
    <n v="1630434"/>
    <n v="2934309"/>
    <d v="2021-12-20T00:00:00"/>
    <d v="2021-10-30T00:00:00"/>
    <d v="2021-02-20T00:00:00"/>
    <d v="2023-04-17T00:00:00"/>
    <n v="535"/>
    <n v="484"/>
    <n v="250"/>
    <n v="446"/>
    <n v="79"/>
    <s v=""/>
    <n v="0"/>
    <n v="0"/>
    <n v="0"/>
    <s v=""/>
    <s v=""/>
    <n v="35184"/>
    <n v="0"/>
    <n v="0"/>
  </r>
  <r>
    <s v="WA"/>
    <x v="36"/>
    <d v="2021-02-23T00:00:00"/>
    <s v="Vaccin"/>
    <n v="6"/>
    <n v="265590"/>
    <s v="FJ8759"/>
    <d v="2022-06-30T00:00:00"/>
    <n v="0"/>
    <n v="0"/>
    <d v="2023-03-10T00:00:00"/>
    <x v="6"/>
    <s v="COVAX"/>
    <d v="2021-10-30T00:00:00"/>
    <n v="0"/>
    <n v="165534"/>
    <s v="Incineration"/>
    <n v="133616"/>
    <n v="1630434"/>
    <n v="2934309"/>
    <d v="2021-10-30T00:00:00"/>
    <d v="2021-10-30T00:00:00"/>
    <d v="2021-02-20T00:00:00"/>
    <d v="2023-04-17T00:00:00"/>
    <n v="535"/>
    <n v="535"/>
    <n v="250"/>
    <n v="497"/>
    <n v="202"/>
    <s v=""/>
    <n v="0"/>
    <n v="0"/>
    <n v="0"/>
    <s v=""/>
    <s v=""/>
    <n v="100056"/>
    <n v="0"/>
    <n v="0"/>
  </r>
  <r>
    <s v="WA"/>
    <x v="36"/>
    <d v="2021-02-23T00:00:00"/>
    <s v="Vaccin"/>
    <n v="5"/>
    <n v="78750"/>
    <s v="B2021093166"/>
    <d v="2023-09-01T00:00:00"/>
    <n v="0"/>
    <n v="0"/>
    <d v="2023-03-10T00:00:00"/>
    <x v="2"/>
    <s v="Bilateral"/>
    <d v="2021-11-04T00:00:00"/>
    <n v="0"/>
    <n v="0"/>
    <m/>
    <n v="1303875"/>
    <n v="1303875"/>
    <n v="2934309"/>
    <d v="2021-11-04T00:00:00"/>
    <d v="2021-02-20T00:00:00"/>
    <d v="2021-02-20T00:00:00"/>
    <d v="2023-04-17T00:00:00"/>
    <n v="787"/>
    <n v="530"/>
    <n v="1657"/>
    <n v="492"/>
    <n v="161"/>
    <n v="176"/>
    <n v="0"/>
    <n v="0"/>
    <n v="0"/>
    <n v="0"/>
    <s v=""/>
    <n v="78750"/>
    <n v="0"/>
    <n v="0"/>
  </r>
  <r>
    <s v="WA"/>
    <x v="36"/>
    <d v="2021-02-23T00:00:00"/>
    <s v="Vaccin"/>
    <n v="5"/>
    <n v="103650"/>
    <s v="B2021093229"/>
    <d v="2023-09-01T00:00:00"/>
    <n v="0"/>
    <n v="0"/>
    <d v="2023-03-10T00:00:00"/>
    <x v="2"/>
    <s v="Bilateral"/>
    <d v="2021-11-04T00:00:00"/>
    <n v="0"/>
    <n v="0"/>
    <m/>
    <n v="1303875"/>
    <n v="1303875"/>
    <n v="2934309"/>
    <d v="2021-11-04T00:00:00"/>
    <d v="2021-02-20T00:00:00"/>
    <d v="2021-02-20T00:00:00"/>
    <d v="2023-04-17T00:00:00"/>
    <n v="787"/>
    <n v="530"/>
    <n v="1657"/>
    <n v="492"/>
    <n v="211"/>
    <n v="176"/>
    <n v="0"/>
    <n v="0"/>
    <n v="0"/>
    <n v="0"/>
    <s v=""/>
    <n v="103650"/>
    <n v="0"/>
    <n v="0"/>
  </r>
  <r>
    <s v="WA"/>
    <x v="36"/>
    <d v="2021-02-23T00:00:00"/>
    <s v="Vaccin"/>
    <n v="5"/>
    <n v="311300"/>
    <s v="B2021093234"/>
    <d v="2023-09-01T00:00:00"/>
    <n v="0"/>
    <n v="0"/>
    <d v="2023-03-10T00:00:00"/>
    <x v="2"/>
    <s v="Bilateral"/>
    <d v="2021-11-04T00:00:00"/>
    <n v="0"/>
    <n v="0"/>
    <m/>
    <n v="1303875"/>
    <n v="1303875"/>
    <n v="2934309"/>
    <d v="2021-11-04T00:00:00"/>
    <d v="2021-02-20T00:00:00"/>
    <d v="2021-02-20T00:00:00"/>
    <d v="2023-04-17T00:00:00"/>
    <n v="787"/>
    <n v="530"/>
    <n v="1657"/>
    <n v="492"/>
    <n v="633"/>
    <n v="176"/>
    <n v="0"/>
    <n v="0"/>
    <n v="0"/>
    <n v="0"/>
    <s v=""/>
    <n v="311300"/>
    <n v="0"/>
    <n v="0"/>
  </r>
  <r>
    <s v="WA"/>
    <x v="36"/>
    <d v="2021-02-23T00:00:00"/>
    <s v="Vaccin"/>
    <n v="10"/>
    <n v="138390"/>
    <n v="2021010006"/>
    <d v="2023-08-01T00:00:00"/>
    <n v="0"/>
    <n v="0"/>
    <d v="2023-03-10T00:00:00"/>
    <x v="2"/>
    <s v="Bilateral"/>
    <d v="2021-02-20T00:00:00"/>
    <n v="15210"/>
    <n v="0"/>
    <m/>
    <n v="1303875"/>
    <n v="1303875"/>
    <n v="2934309"/>
    <d v="2021-02-20T00:00:00"/>
    <d v="2021-02-20T00:00:00"/>
    <d v="2021-02-20T00:00:00"/>
    <d v="2023-04-17T00:00:00"/>
    <n v="787"/>
    <n v="787"/>
    <n v="1657"/>
    <n v="749"/>
    <n v="185"/>
    <n v="145"/>
    <n v="0"/>
    <n v="0"/>
    <n v="0"/>
    <n v="0"/>
    <s v=""/>
    <n v="138390"/>
    <n v="138390"/>
    <n v="0"/>
  </r>
  <r>
    <s v="WA"/>
    <x v="36"/>
    <d v="2021-02-23T00:00:00"/>
    <s v="Vaccin"/>
    <n v="10"/>
    <n v="3200"/>
    <n v="2021010007"/>
    <d v="2023-08-01T00:00:00"/>
    <n v="0"/>
    <n v="0"/>
    <d v="2023-03-10T00:00:00"/>
    <x v="2"/>
    <s v="Bilateral"/>
    <d v="2021-02-20T00:00:00"/>
    <n v="0"/>
    <n v="0"/>
    <m/>
    <n v="1303875"/>
    <n v="1303875"/>
    <n v="2934309"/>
    <d v="2021-02-20T00:00:00"/>
    <d v="2021-02-20T00:00:00"/>
    <d v="2021-02-20T00:00:00"/>
    <d v="2023-04-17T00:00:00"/>
    <n v="787"/>
    <n v="787"/>
    <n v="1657"/>
    <n v="749"/>
    <n v="5"/>
    <n v="145"/>
    <n v="0"/>
    <n v="0"/>
    <n v="0"/>
    <n v="0"/>
    <s v=""/>
    <n v="3200"/>
    <n v="3200"/>
    <n v="0"/>
  </r>
  <r>
    <s v="WA"/>
    <x v="36"/>
    <d v="2021-02-23T00:00:00"/>
    <s v="Vaccin"/>
    <n v="10"/>
    <n v="76059"/>
    <s v="2 021 061 357"/>
    <d v="2023-06-30T00:00:00"/>
    <n v="0"/>
    <n v="0"/>
    <d v="2023-03-10T00:00:00"/>
    <x v="2"/>
    <s v="COVAX"/>
    <d v="2021-09-02T00:00:00"/>
    <n v="0"/>
    <n v="0"/>
    <m/>
    <n v="1303875"/>
    <n v="1630434"/>
    <n v="2934309"/>
    <d v="2021-09-02T00:00:00"/>
    <d v="2021-02-20T00:00:00"/>
    <d v="2021-02-20T00:00:00"/>
    <d v="2023-04-17T00:00:00"/>
    <n v="787"/>
    <n v="593"/>
    <n v="1657"/>
    <n v="555"/>
    <n v="138"/>
    <n v="113"/>
    <n v="0"/>
    <n v="0"/>
    <n v="0"/>
    <n v="0"/>
    <s v=""/>
    <n v="76059"/>
    <n v="0"/>
    <n v="0"/>
  </r>
  <r>
    <s v="WA"/>
    <x v="36"/>
    <d v="2021-02-23T00:00:00"/>
    <s v="Vaccin"/>
    <n v="10"/>
    <n v="161088"/>
    <s v="2 021 061 556"/>
    <d v="2023-06-30T00:00:00"/>
    <n v="0"/>
    <n v="0"/>
    <d v="2023-03-10T00:00:00"/>
    <x v="2"/>
    <s v="COVAX"/>
    <d v="2021-09-02T00:00:00"/>
    <n v="0"/>
    <n v="0"/>
    <m/>
    <n v="1303875"/>
    <n v="1630434"/>
    <n v="2934309"/>
    <d v="2021-09-02T00:00:00"/>
    <d v="2021-02-20T00:00:00"/>
    <d v="2021-02-20T00:00:00"/>
    <d v="2023-04-17T00:00:00"/>
    <n v="787"/>
    <n v="593"/>
    <n v="1657"/>
    <n v="555"/>
    <n v="291"/>
    <n v="113"/>
    <n v="0"/>
    <n v="0"/>
    <n v="0"/>
    <n v="0"/>
    <s v=""/>
    <n v="161088"/>
    <n v="0"/>
    <n v="0"/>
  </r>
  <r>
    <s v="WA"/>
    <x v="36"/>
    <d v="2021-02-23T00:00:00"/>
    <s v="Vaccin"/>
    <n v="10"/>
    <n v="40053"/>
    <s v="2 021 061 557"/>
    <d v="2023-06-30T00:00:00"/>
    <n v="0"/>
    <n v="0"/>
    <d v="2023-03-10T00:00:00"/>
    <x v="2"/>
    <s v="COVAX"/>
    <d v="2021-09-02T00:00:00"/>
    <n v="0"/>
    <n v="0"/>
    <m/>
    <n v="1303875"/>
    <n v="1630434"/>
    <n v="2934309"/>
    <d v="2021-09-02T00:00:00"/>
    <d v="2021-02-20T00:00:00"/>
    <d v="2021-02-20T00:00:00"/>
    <d v="2023-04-17T00:00:00"/>
    <n v="787"/>
    <n v="593"/>
    <n v="1657"/>
    <n v="555"/>
    <n v="73"/>
    <n v="113"/>
    <n v="0"/>
    <n v="0"/>
    <n v="0"/>
    <n v="0"/>
    <s v=""/>
    <n v="40053"/>
    <n v="0"/>
    <n v="0"/>
  </r>
  <r>
    <s v="WA"/>
    <x v="36"/>
    <d v="2021-02-23T00:00:00"/>
    <s v="Vaccin"/>
    <n v="10"/>
    <n v="312000"/>
    <s v="202106B1531"/>
    <d v="2023-06-27T00:00:00"/>
    <n v="0"/>
    <n v="0"/>
    <d v="2023-03-10T00:00:00"/>
    <x v="2"/>
    <s v="Gouv"/>
    <d v="2021-07-27T00:00:00"/>
    <n v="0"/>
    <n v="0"/>
    <m/>
    <n v="1303875"/>
    <n v="0"/>
    <n v="2934309"/>
    <d v="2021-07-27T00:00:00"/>
    <d v="2021-02-20T00:00:00"/>
    <d v="2021-02-20T00:00:00"/>
    <d v="2023-04-17T00:00:00"/>
    <n v="787"/>
    <n v="630"/>
    <n v="1657"/>
    <n v="592"/>
    <n v="528"/>
    <n v="110"/>
    <n v="0"/>
    <n v="0"/>
    <n v="0"/>
    <n v="0"/>
    <s v=""/>
    <n v="312000"/>
    <n v="0"/>
    <n v="0"/>
  </r>
  <r>
    <s v="WA"/>
    <x v="36"/>
    <d v="2021-02-23T00:00:00"/>
    <s v="Vaccin"/>
    <n v="10"/>
    <n v="20118"/>
    <s v="202106B1516"/>
    <d v="2023-06-26T00:00:00"/>
    <n v="0"/>
    <n v="0"/>
    <d v="2023-03-10T00:00:00"/>
    <x v="2"/>
    <s v="Gouv"/>
    <d v="2021-07-27T00:00:00"/>
    <n v="0"/>
    <n v="0"/>
    <m/>
    <n v="1303875"/>
    <n v="0"/>
    <n v="2934309"/>
    <d v="2021-07-27T00:00:00"/>
    <d v="2021-02-20T00:00:00"/>
    <d v="2021-02-20T00:00:00"/>
    <d v="2023-04-17T00:00:00"/>
    <n v="787"/>
    <n v="630"/>
    <n v="1657"/>
    <n v="592"/>
    <n v="34"/>
    <n v="109"/>
    <n v="0"/>
    <n v="0"/>
    <n v="0"/>
    <n v="0"/>
    <s v=""/>
    <n v="20118"/>
    <n v="0"/>
    <n v="0"/>
  </r>
  <r>
    <s v="WA"/>
    <x v="36"/>
    <d v="2021-02-23T00:00:00"/>
    <s v="Vaccin"/>
    <n v="10"/>
    <n v="228447"/>
    <n v="2021040459"/>
    <d v="2023-05-04T00:00:00"/>
    <n v="0"/>
    <n v="0"/>
    <d v="2023-03-10T00:00:00"/>
    <x v="2"/>
    <s v="Bilateral"/>
    <d v="2021-05-17T00:00:00"/>
    <n v="0"/>
    <n v="0"/>
    <m/>
    <n v="1303875"/>
    <n v="1303875"/>
    <n v="2934309"/>
    <d v="2021-05-17T00:00:00"/>
    <d v="2021-02-20T00:00:00"/>
    <d v="2021-02-20T00:00:00"/>
    <d v="2023-04-17T00:00:00"/>
    <n v="787"/>
    <n v="701"/>
    <n v="1657"/>
    <n v="663"/>
    <n v="345"/>
    <n v="56"/>
    <n v="0"/>
    <n v="0"/>
    <n v="0"/>
    <n v="0"/>
    <s v=""/>
    <n v="228447"/>
    <n v="0"/>
    <n v="0"/>
  </r>
  <r>
    <s v="WA"/>
    <x v="36"/>
    <d v="2021-02-23T00:00:00"/>
    <s v="Vaccin"/>
    <n v="10"/>
    <n v="71553"/>
    <n v="2021040460"/>
    <d v="2023-05-04T00:00:00"/>
    <n v="0"/>
    <n v="0"/>
    <d v="2023-03-10T00:00:00"/>
    <x v="2"/>
    <s v="Bilateral"/>
    <d v="2021-05-17T00:00:00"/>
    <n v="0"/>
    <n v="0"/>
    <m/>
    <n v="1303875"/>
    <n v="1303875"/>
    <n v="2934309"/>
    <d v="2021-05-17T00:00:00"/>
    <d v="2021-02-20T00:00:00"/>
    <d v="2021-02-20T00:00:00"/>
    <d v="2023-04-17T00:00:00"/>
    <n v="787"/>
    <n v="701"/>
    <n v="1657"/>
    <n v="663"/>
    <n v="108"/>
    <n v="56"/>
    <n v="0"/>
    <n v="0"/>
    <n v="0"/>
    <n v="0"/>
    <s v=""/>
    <n v="71553"/>
    <n v="0"/>
    <n v="0"/>
  </r>
  <r>
    <s v="WA"/>
    <x v="36"/>
    <d v="2021-02-23T00:00:00"/>
    <s v="Vaccin"/>
    <n v="10"/>
    <n v="43200"/>
    <n v="202012380"/>
    <d v="2022-12-30T00:00:00"/>
    <n v="0"/>
    <n v="0"/>
    <d v="2023-03-10T00:00:00"/>
    <x v="2"/>
    <s v="Bilateral"/>
    <d v="2021-02-20T00:00:00"/>
    <n v="0"/>
    <n v="0"/>
    <m/>
    <n v="1303875"/>
    <n v="1303875"/>
    <n v="2934309"/>
    <d v="2021-02-20T00:00:00"/>
    <d v="2021-02-20T00:00:00"/>
    <d v="2021-02-20T00:00:00"/>
    <d v="2023-04-17T00:00:00"/>
    <n v="787"/>
    <n v="787"/>
    <n v="1657"/>
    <n v="749"/>
    <n v="58"/>
    <s v=""/>
    <n v="0"/>
    <n v="0"/>
    <n v="0"/>
    <s v=""/>
    <s v=""/>
    <n v="43200"/>
    <n v="43200"/>
    <n v="0"/>
  </r>
  <r>
    <s v="ES"/>
    <x v="37"/>
    <d v="2021-01-10T00:00:00"/>
    <s v="Vaccin"/>
    <n v="10"/>
    <n v="49000"/>
    <s v="4120Z004"/>
    <d v="2021-04-13T00:00:00"/>
    <n v="0"/>
    <n v="0"/>
    <d v="2023-03-09T00:00:00"/>
    <x v="0"/>
    <s v="Bilateral"/>
    <m/>
    <n v="0"/>
    <n v="13800"/>
    <m/>
    <n v="60312"/>
    <n v="223559"/>
    <n v="224558"/>
    <d v="2021-01-10T00:00:00"/>
    <d v="2021-01-10T00:00:00"/>
    <d v="2021-01-10T00:00:00"/>
    <d v="2022-03-29T00:00:00"/>
    <n v="444"/>
    <n v="444"/>
    <n v="136"/>
    <n v="789"/>
    <n v="45"/>
    <s v=""/>
    <n v="0"/>
    <n v="0"/>
    <n v="0"/>
    <s v=""/>
    <s v=""/>
    <n v="35200"/>
    <n v="35200"/>
    <n v="0"/>
  </r>
  <r>
    <s v="ES"/>
    <x v="37"/>
    <d v="2021-01-10T00:00:00"/>
    <s v="Vaccin"/>
    <n v="6"/>
    <n v="39780"/>
    <s v="FR4879"/>
    <d v="2022-09-22T00:00:00"/>
    <n v="0"/>
    <n v="31590"/>
    <d v="2023-03-09T00:00:00"/>
    <x v="6"/>
    <s v="Bilateral"/>
    <m/>
    <n v="0"/>
    <n v="0"/>
    <m/>
    <n v="73426"/>
    <n v="223559"/>
    <n v="224558"/>
    <d v="2021-01-10T00:00:00"/>
    <d v="2021-01-10T00:00:00"/>
    <d v="2021-01-10T00:00:00"/>
    <d v="2022-03-29T00:00:00"/>
    <n v="444"/>
    <n v="444"/>
    <n v="166"/>
    <n v="789"/>
    <n v="11"/>
    <s v=""/>
    <n v="0"/>
    <n v="0"/>
    <n v="0"/>
    <s v=""/>
    <s v=""/>
    <n v="8190"/>
    <n v="8190"/>
    <n v="0"/>
  </r>
  <r>
    <s v="ES"/>
    <x v="37"/>
    <d v="2021-01-10T00:00:00"/>
    <s v="Vaccin"/>
    <n v="10"/>
    <n v="39780"/>
    <s v="FM2957"/>
    <d v="2022-07-01T00:00:00"/>
    <n v="0"/>
    <n v="8190"/>
    <d v="2023-03-09T00:00:00"/>
    <x v="6"/>
    <s v="Bilateral"/>
    <m/>
    <n v="0"/>
    <n v="0"/>
    <m/>
    <n v="73426"/>
    <n v="223559"/>
    <n v="224558"/>
    <d v="2021-01-10T00:00:00"/>
    <d v="2021-01-10T00:00:00"/>
    <d v="2021-01-10T00:00:00"/>
    <d v="2022-03-29T00:00:00"/>
    <n v="444"/>
    <n v="444"/>
    <n v="166"/>
    <n v="789"/>
    <n v="41"/>
    <s v=""/>
    <n v="0"/>
    <n v="0"/>
    <n v="0"/>
    <s v=""/>
    <s v=""/>
    <n v="31590"/>
    <n v="31590"/>
    <n v="0"/>
  </r>
  <r>
    <s v="ES"/>
    <x v="37"/>
    <d v="2021-01-10T00:00:00"/>
    <s v="Vaccin"/>
    <n v="10"/>
    <n v="35100"/>
    <s v="FD7220"/>
    <d v="2021-12-18T00:00:00"/>
    <n v="0"/>
    <n v="0"/>
    <d v="2023-03-09T00:00:00"/>
    <x v="6"/>
    <s v="Bilateral"/>
    <m/>
    <n v="0"/>
    <n v="0"/>
    <m/>
    <n v="73426"/>
    <n v="223559"/>
    <n v="224558"/>
    <d v="2021-01-10T00:00:00"/>
    <d v="2021-01-10T00:00:00"/>
    <d v="2021-01-10T00:00:00"/>
    <d v="2022-03-29T00:00:00"/>
    <n v="444"/>
    <n v="444"/>
    <n v="166"/>
    <n v="789"/>
    <n v="45"/>
    <s v=""/>
    <n v="0"/>
    <n v="0"/>
    <n v="0"/>
    <s v=""/>
    <s v=""/>
    <n v="35100"/>
    <n v="35100"/>
    <n v="0"/>
  </r>
  <r>
    <s v="ES"/>
    <x v="37"/>
    <d v="2021-01-10T00:00:00"/>
    <s v="Vaccin"/>
    <n v="10"/>
    <n v="25000"/>
    <n v="202012318"/>
    <d v="2022-12-23T00:00:00"/>
    <n v="0"/>
    <n v="0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32"/>
    <s v=""/>
    <n v="0"/>
    <n v="0"/>
    <n v="0"/>
    <s v=""/>
    <s v=""/>
    <n v="25000"/>
    <n v="25000"/>
    <n v="0"/>
  </r>
  <r>
    <s v="ES"/>
    <x v="37"/>
    <d v="2021-01-10T00:00:00"/>
    <s v="Vaccin"/>
    <n v="10"/>
    <n v="3000"/>
    <n v="202012253"/>
    <d v="2022-11-04T00:00:00"/>
    <n v="0"/>
    <n v="0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4"/>
    <s v=""/>
    <n v="0"/>
    <n v="0"/>
    <n v="0"/>
    <s v=""/>
    <s v=""/>
    <n v="3000"/>
    <n v="3000"/>
    <n v="0"/>
  </r>
  <r>
    <s v="ES"/>
    <x v="37"/>
    <d v="2021-01-10T00:00:00"/>
    <s v="Vaccin"/>
    <n v="6"/>
    <n v="50000"/>
    <n v="202007040"/>
    <d v="2022-07-28T00:00:00"/>
    <n v="0"/>
    <n v="0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64"/>
    <s v=""/>
    <n v="0"/>
    <n v="0"/>
    <n v="0"/>
    <s v=""/>
    <s v=""/>
    <n v="50000"/>
    <n v="50000"/>
    <n v="0"/>
  </r>
  <r>
    <s v="ES"/>
    <x v="37"/>
    <d v="2021-01-10T00:00:00"/>
    <s v="Vaccin"/>
    <n v="10"/>
    <n v="25000"/>
    <s v="HV0022"/>
    <d v="2022-04-12T00:00:00"/>
    <n v="0"/>
    <n v="16462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11"/>
    <s v=""/>
    <n v="0"/>
    <n v="0"/>
    <n v="0"/>
    <s v=""/>
    <s v=""/>
    <n v="8538"/>
    <n v="8538"/>
    <n v="0"/>
  </r>
  <r>
    <s v="ES"/>
    <x v="37"/>
    <d v="2021-01-10T00:00:00"/>
    <s v="Vaccin"/>
    <n v="6"/>
    <n v="3120"/>
    <n v="202012252"/>
    <d v="2022-02-17T00:00:00"/>
    <n v="0"/>
    <n v="0"/>
    <d v="2023-03-09T00:00:00"/>
    <x v="2"/>
    <s v="Bilateral"/>
    <m/>
    <n v="0"/>
    <n v="0"/>
    <m/>
    <n v="89821"/>
    <n v="223559"/>
    <n v="224558"/>
    <d v="2021-01-10T00:00:00"/>
    <d v="2021-01-10T00:00:00"/>
    <d v="2021-01-10T00:00:00"/>
    <d v="2022-03-29T00:00:00"/>
    <n v="444"/>
    <n v="444"/>
    <n v="203"/>
    <n v="789"/>
    <n v="4"/>
    <s v=""/>
    <n v="0"/>
    <n v="0"/>
    <n v="0"/>
    <s v=""/>
    <s v=""/>
    <n v="3120"/>
    <n v="3120"/>
    <n v="0"/>
  </r>
  <r>
    <s v="WA"/>
    <x v="38"/>
    <d v="2021-03-15T00:00:00"/>
    <s v="Vaccin"/>
    <n v="10"/>
    <n v="650400"/>
    <s v="NM0223"/>
    <d v="2022-04-30T00:00:00"/>
    <n v="0"/>
    <n v="0"/>
    <d v="2023-04-21T00:00:00"/>
    <x v="0"/>
    <s v="COVAX"/>
    <d v="2022-02-18T00:00:00"/>
    <n v="0"/>
    <n v="41500"/>
    <s v="Incineration"/>
    <n v="0"/>
    <n v="0"/>
    <n v="6546397"/>
    <d v="2022-02-18T00:00:00"/>
    <d v="2021-03-22T00:00:00"/>
    <d v="2021-01-09T00:00:00"/>
    <d v="2023-02-02T00:00:00"/>
    <n v="683"/>
    <n v="350"/>
    <n v="0"/>
    <n v="428"/>
    <n v="1423"/>
    <s v=""/>
    <n v="0"/>
    <n v="0"/>
    <n v="0"/>
    <s v=""/>
    <s v=""/>
    <n v="608900"/>
    <n v="0"/>
    <n v="0"/>
  </r>
  <r>
    <s v="WA"/>
    <x v="38"/>
    <d v="2021-03-15T00:00:00"/>
    <s v="Vaccin"/>
    <n v="10"/>
    <n v="148800"/>
    <n v="210549"/>
    <d v="2022-03-31T00:00:00"/>
    <n v="0"/>
    <n v="0"/>
    <d v="2023-04-21T00:00:00"/>
    <x v="0"/>
    <s v="COVAX"/>
    <d v="2022-01-13T00:00:00"/>
    <n v="0"/>
    <n v="740"/>
    <s v="Incineration"/>
    <n v="0"/>
    <n v="0"/>
    <n v="6546397"/>
    <d v="2022-01-13T00:00:00"/>
    <d v="2021-03-22T00:00:00"/>
    <d v="2021-01-09T00:00:00"/>
    <d v="2023-02-02T00:00:00"/>
    <n v="683"/>
    <n v="386"/>
    <n v="0"/>
    <n v="464"/>
    <n v="320"/>
    <s v=""/>
    <n v="0"/>
    <n v="0"/>
    <n v="0"/>
    <s v=""/>
    <s v=""/>
    <n v="148060"/>
    <n v="0"/>
    <n v="0"/>
  </r>
  <r>
    <s v="WA"/>
    <x v="38"/>
    <d v="2021-03-15T00:00:00"/>
    <s v="Vaccin"/>
    <n v="10"/>
    <n v="67200"/>
    <n v="210394"/>
    <d v="2022-01-31T00:00:00"/>
    <n v="0"/>
    <n v="0"/>
    <d v="2023-04-21T00:00:00"/>
    <x v="0"/>
    <s v="COVAX"/>
    <d v="2021-09-12T00:00:00"/>
    <n v="0"/>
    <n v="0"/>
    <m/>
    <n v="0"/>
    <n v="0"/>
    <n v="6546397"/>
    <d v="2021-09-12T00:00:00"/>
    <d v="2021-03-22T00:00:00"/>
    <d v="2021-01-09T00:00:00"/>
    <d v="2023-02-02T00:00:00"/>
    <n v="683"/>
    <n v="509"/>
    <n v="0"/>
    <n v="587"/>
    <n v="115"/>
    <s v=""/>
    <n v="0"/>
    <n v="0"/>
    <n v="0"/>
    <s v=""/>
    <s v=""/>
    <n v="67200"/>
    <n v="0"/>
    <n v="0"/>
  </r>
  <r>
    <s v="WA"/>
    <x v="38"/>
    <d v="2021-03-15T00:00:00"/>
    <s v="Vaccin"/>
    <n v="10"/>
    <n v="28800"/>
    <n v="210395"/>
    <d v="2022-01-31T00:00:00"/>
    <n v="0"/>
    <n v="0"/>
    <d v="2023-04-21T00:00:00"/>
    <x v="0"/>
    <s v="COVAX"/>
    <d v="2021-09-12T00:00:00"/>
    <n v="0"/>
    <n v="0"/>
    <m/>
    <n v="0"/>
    <n v="0"/>
    <n v="6546397"/>
    <d v="2021-09-12T00:00:00"/>
    <d v="2021-03-22T00:00:00"/>
    <d v="2021-01-09T00:00:00"/>
    <d v="2023-02-02T00:00:00"/>
    <n v="683"/>
    <n v="509"/>
    <n v="0"/>
    <n v="587"/>
    <n v="50"/>
    <s v=""/>
    <n v="0"/>
    <n v="0"/>
    <n v="0"/>
    <s v=""/>
    <s v=""/>
    <n v="28800"/>
    <n v="0"/>
    <n v="0"/>
  </r>
  <r>
    <s v="WA"/>
    <x v="38"/>
    <d v="2021-03-15T00:00:00"/>
    <s v="Vaccin"/>
    <n v="10"/>
    <n v="100800"/>
    <s v="AB0020"/>
    <d v="2021-11-30T00:00:00"/>
    <n v="0"/>
    <n v="0"/>
    <d v="2023-04-21T00:00:00"/>
    <x v="0"/>
    <s v="COVAX"/>
    <d v="2021-10-17T00:00:00"/>
    <n v="0"/>
    <n v="6000"/>
    <s v="Incineration"/>
    <n v="0"/>
    <n v="0"/>
    <n v="6546397"/>
    <d v="2021-10-17T00:00:00"/>
    <d v="2021-03-22T00:00:00"/>
    <d v="2021-01-09T00:00:00"/>
    <d v="2023-02-02T00:00:00"/>
    <n v="683"/>
    <n v="474"/>
    <n v="0"/>
    <n v="552"/>
    <n v="172"/>
    <s v=""/>
    <n v="0"/>
    <n v="0"/>
    <n v="0"/>
    <s v=""/>
    <s v=""/>
    <n v="94800"/>
    <n v="0"/>
    <n v="0"/>
  </r>
  <r>
    <s v="WA"/>
    <x v="38"/>
    <d v="2021-03-15T00:00:00"/>
    <s v="Vaccin"/>
    <n v="10"/>
    <n v="41760"/>
    <s v="ABZ6248"/>
    <d v="2021-11-30T00:00:00"/>
    <n v="0"/>
    <n v="0"/>
    <d v="2023-04-21T00:00:00"/>
    <x v="0"/>
    <s v="COVAX"/>
    <d v="2021-11-09T00:00:00"/>
    <n v="0"/>
    <n v="14500"/>
    <s v="Incineration"/>
    <n v="0"/>
    <n v="0"/>
    <n v="6546397"/>
    <d v="2021-11-09T00:00:00"/>
    <d v="2021-03-22T00:00:00"/>
    <d v="2021-01-09T00:00:00"/>
    <d v="2023-02-02T00:00:00"/>
    <n v="683"/>
    <n v="451"/>
    <n v="0"/>
    <n v="529"/>
    <n v="52"/>
    <s v=""/>
    <n v="0"/>
    <n v="0"/>
    <n v="0"/>
    <s v=""/>
    <s v=""/>
    <n v="27260"/>
    <n v="0"/>
    <n v="0"/>
  </r>
  <r>
    <s v="WA"/>
    <x v="38"/>
    <d v="2021-03-15T00:00:00"/>
    <s v="Vaccin"/>
    <n v="10"/>
    <n v="42240"/>
    <s v="PW40026"/>
    <d v="2021-11-30T00:00:00"/>
    <n v="0"/>
    <n v="0"/>
    <d v="2023-04-21T00:00:00"/>
    <x v="0"/>
    <s v="COVAX"/>
    <d v="2021-11-09T00:00:00"/>
    <n v="0"/>
    <n v="350"/>
    <s v="Incineration"/>
    <n v="0"/>
    <n v="0"/>
    <n v="6546397"/>
    <d v="2021-11-09T00:00:00"/>
    <d v="2021-03-22T00:00:00"/>
    <d v="2021-01-09T00:00:00"/>
    <d v="2023-02-02T00:00:00"/>
    <n v="683"/>
    <n v="451"/>
    <n v="0"/>
    <n v="529"/>
    <n v="80"/>
    <s v=""/>
    <n v="0"/>
    <n v="0"/>
    <n v="0"/>
    <s v=""/>
    <s v=""/>
    <n v="41890"/>
    <n v="0"/>
    <n v="0"/>
  </r>
  <r>
    <s v="WA"/>
    <x v="38"/>
    <d v="2021-03-15T00:00:00"/>
    <s v="Vaccin"/>
    <n v="10"/>
    <n v="96000"/>
    <s v="PV46708"/>
    <d v="2021-09-01T00:00:00"/>
    <n v="0"/>
    <n v="0"/>
    <d v="2023-04-21T00:00:00"/>
    <x v="0"/>
    <s v="Bilateral"/>
    <d v="2021-08-08T00:00:00"/>
    <n v="0"/>
    <n v="0"/>
    <m/>
    <n v="0"/>
    <n v="0"/>
    <n v="6546397"/>
    <d v="2021-08-08T00:00:00"/>
    <d v="2021-03-22T00:00:00"/>
    <d v="2021-01-09T00:00:00"/>
    <d v="2023-02-02T00:00:00"/>
    <n v="683"/>
    <n v="544"/>
    <n v="0"/>
    <n v="622"/>
    <n v="155"/>
    <s v=""/>
    <n v="0"/>
    <n v="0"/>
    <n v="0"/>
    <s v=""/>
    <s v=""/>
    <n v="96000"/>
    <n v="0"/>
    <n v="0"/>
  </r>
  <r>
    <s v="WA"/>
    <x v="38"/>
    <d v="2021-03-15T00:00:00"/>
    <s v="Vaccin"/>
    <n v="10"/>
    <n v="96000"/>
    <s v="4121Z009"/>
    <d v="2021-07-07T00:00:00"/>
    <n v="0"/>
    <n v="0"/>
    <d v="2023-04-21T00:00:00"/>
    <x v="0"/>
    <s v="COVAX"/>
    <d v="2021-08-03T00:00:00"/>
    <n v="0"/>
    <n v="0"/>
    <m/>
    <n v="0"/>
    <n v="0"/>
    <n v="6546397"/>
    <d v="2021-08-03T00:00:00"/>
    <d v="2021-03-22T00:00:00"/>
    <d v="2021-01-09T00:00:00"/>
    <d v="2023-02-02T00:00:00"/>
    <n v="683"/>
    <n v="549"/>
    <n v="0"/>
    <n v="627"/>
    <n v="154"/>
    <s v=""/>
    <n v="0"/>
    <n v="0"/>
    <n v="0"/>
    <s v=""/>
    <s v=""/>
    <n v="96000"/>
    <n v="0"/>
    <n v="0"/>
  </r>
  <r>
    <s v="WA"/>
    <x v="38"/>
    <d v="2021-03-15T00:00:00"/>
    <s v="Vaccin"/>
    <n v="10"/>
    <n v="42000"/>
    <s v="4120Z004"/>
    <d v="2021-04-13T00:00:00"/>
    <n v="0"/>
    <n v="0"/>
    <d v="2023-04-21T00:00:00"/>
    <x v="0"/>
    <s v="Bilateral"/>
    <d v="2021-03-22T00:00:00"/>
    <n v="0"/>
    <n v="13000"/>
    <s v="Disinfection and landfill"/>
    <n v="0"/>
    <n v="0"/>
    <n v="6546397"/>
    <d v="2021-03-22T00:00:00"/>
    <d v="2021-03-22T00:00:00"/>
    <d v="2021-01-09T00:00:00"/>
    <d v="2023-02-02T00:00:00"/>
    <n v="683"/>
    <n v="683"/>
    <n v="0"/>
    <n v="761"/>
    <n v="39"/>
    <s v=""/>
    <n v="0"/>
    <n v="0"/>
    <n v="0"/>
    <s v=""/>
    <s v=""/>
    <n v="29000"/>
    <n v="29000"/>
    <n v="0"/>
  </r>
  <r>
    <s v="WA"/>
    <x v="38"/>
    <d v="2021-03-15T00:00:00"/>
    <s v="Vaccin"/>
    <n v="5"/>
    <n v="309600"/>
    <s v="XE686"/>
    <d v="2023-09-30T00:00:00"/>
    <n v="0"/>
    <n v="0"/>
    <d v="2023-04-21T00:00:00"/>
    <x v="13"/>
    <s v="Bilateral"/>
    <d v="2022-07-08T00:00:00"/>
    <n v="0"/>
    <n v="0"/>
    <m/>
    <n v="0"/>
    <n v="0"/>
    <n v="6546397"/>
    <d v="2022-07-08T00:00:00"/>
    <d v="2022-06-07T00:00:00"/>
    <d v="2021-01-09T00:00:00"/>
    <d v="2023-02-02T00:00:00"/>
    <n v="241"/>
    <n v="210"/>
    <n v="0"/>
    <n v="288"/>
    <n v="1075"/>
    <n v="163"/>
    <n v="0"/>
    <n v="0"/>
    <n v="0"/>
    <n v="0"/>
    <s v=""/>
    <n v="309600"/>
    <n v="0"/>
    <n v="0"/>
  </r>
  <r>
    <s v="WA"/>
    <x v="38"/>
    <d v="2021-03-15T00:00:00"/>
    <s v="Vaccin"/>
    <m/>
    <n v="76800"/>
    <s v="XE479"/>
    <d v="2023-06-30T00:00:00"/>
    <n v="0"/>
    <n v="0"/>
    <d v="2023-04-21T00:00:00"/>
    <x v="13"/>
    <s v="Bilateral"/>
    <d v="2022-06-07T00:00:00"/>
    <n v="0"/>
    <n v="0"/>
    <m/>
    <n v="0"/>
    <n v="0"/>
    <n v="6546397"/>
    <d v="2022-06-07T00:00:00"/>
    <d v="2022-06-07T00:00:00"/>
    <d v="2021-01-09T00:00:00"/>
    <d v="2023-02-02T00:00:00"/>
    <n v="241"/>
    <n v="241"/>
    <n v="0"/>
    <n v="319"/>
    <n v="241"/>
    <n v="71"/>
    <n v="0"/>
    <n v="0"/>
    <n v="0"/>
    <n v="0"/>
    <s v=""/>
    <n v="76800"/>
    <n v="0"/>
    <n v="0"/>
  </r>
  <r>
    <s v="WA"/>
    <x v="38"/>
    <d v="2021-03-15T00:00:00"/>
    <s v="Vaccin"/>
    <n v="5"/>
    <n v="55200"/>
    <s v="XE801"/>
    <d v="2023-11-30T00:00:00"/>
    <n v="0"/>
    <n v="0"/>
    <d v="2023-04-21T00:00:00"/>
    <x v="1"/>
    <s v="AVAT"/>
    <d v="2022-09-29T00:00:00"/>
    <n v="0"/>
    <n v="0"/>
    <m/>
    <n v="0"/>
    <n v="0"/>
    <n v="6546397"/>
    <d v="2022-09-29T00:00:00"/>
    <d v="2021-01-09T00:00:00"/>
    <d v="2021-01-09T00:00:00"/>
    <d v="2023-02-02T00:00:00"/>
    <n v="755"/>
    <n v="127"/>
    <n v="0"/>
    <n v="205"/>
    <n v="270"/>
    <n v="224"/>
    <n v="0"/>
    <n v="0"/>
    <n v="0"/>
    <n v="0"/>
    <s v=""/>
    <n v="55200"/>
    <n v="0"/>
    <n v="0"/>
  </r>
  <r>
    <s v="WA"/>
    <x v="38"/>
    <d v="2021-03-15T00:00:00"/>
    <s v="Vaccin"/>
    <n v="5"/>
    <n v="307200"/>
    <s v="XE802"/>
    <d v="2023-11-30T00:00:00"/>
    <n v="0"/>
    <n v="0"/>
    <d v="2023-04-21T00:00:00"/>
    <x v="1"/>
    <s v="AVAT"/>
    <d v="2022-09-29T00:00:00"/>
    <n v="0"/>
    <n v="0"/>
    <m/>
    <n v="0"/>
    <n v="0"/>
    <n v="6546397"/>
    <d v="2022-09-29T00:00:00"/>
    <d v="2021-01-09T00:00:00"/>
    <d v="2021-01-09T00:00:00"/>
    <d v="2023-02-02T00:00:00"/>
    <n v="755"/>
    <n v="127"/>
    <n v="0"/>
    <n v="205"/>
    <n v="1499"/>
    <n v="224"/>
    <n v="0"/>
    <n v="0"/>
    <n v="0"/>
    <n v="0"/>
    <s v=""/>
    <n v="307200"/>
    <n v="0"/>
    <n v="0"/>
  </r>
  <r>
    <s v="WA"/>
    <x v="38"/>
    <d v="2021-03-15T00:00:00"/>
    <s v="Vaccin"/>
    <n v="5"/>
    <n v="208800"/>
    <n v="421400921"/>
    <d v="2023-10-31T00:00:00"/>
    <n v="157780"/>
    <n v="0"/>
    <d v="2023-04-21T00:00:00"/>
    <x v="1"/>
    <s v="COVAX"/>
    <d v="2022-12-27T00:00:00"/>
    <n v="0"/>
    <n v="0"/>
    <m/>
    <n v="0"/>
    <n v="0"/>
    <n v="6546397"/>
    <d v="2022-12-27T00:00:00"/>
    <d v="2021-01-09T00:00:00"/>
    <d v="2021-01-09T00:00:00"/>
    <d v="2023-02-02T00:00:00"/>
    <n v="755"/>
    <n v="38"/>
    <n v="0"/>
    <n v="116"/>
    <n v="440"/>
    <n v="194"/>
    <n v="0"/>
    <n v="0"/>
    <n v="157780"/>
    <n v="814"/>
    <n v="1"/>
    <n v="51020"/>
    <n v="0"/>
    <n v="0"/>
  </r>
  <r>
    <s v="WA"/>
    <x v="38"/>
    <d v="2021-03-15T00:00:00"/>
    <s v="Vaccin"/>
    <n v="5"/>
    <n v="453600"/>
    <n v="421400921"/>
    <d v="2023-10-31T00:00:00"/>
    <n v="453600"/>
    <n v="0"/>
    <d v="2023-04-21T00:00:00"/>
    <x v="1"/>
    <s v="COVAX"/>
    <d v="2023-01-19T00:00:00"/>
    <n v="0"/>
    <n v="0"/>
    <m/>
    <n v="0"/>
    <n v="0"/>
    <n v="6546397"/>
    <d v="2023-01-19T00:00:00"/>
    <d v="2021-01-09T00:00:00"/>
    <d v="2021-01-09T00:00:00"/>
    <d v="2023-02-02T00:00:00"/>
    <n v="755"/>
    <n v="15"/>
    <n v="0"/>
    <n v="93"/>
    <n v="0"/>
    <n v="194"/>
    <n v="0"/>
    <n v="0"/>
    <n v="453600"/>
    <n v="2339"/>
    <n v="1"/>
    <n v="0"/>
    <n v="0"/>
    <n v="0"/>
  </r>
  <r>
    <s v="WA"/>
    <x v="38"/>
    <d v="2021-03-15T00:00:00"/>
    <s v="Vaccin"/>
    <n v="5"/>
    <n v="345600"/>
    <s v="205K21A"/>
    <d v="2023-10-30T00:00:00"/>
    <n v="331330"/>
    <n v="0"/>
    <d v="2023-04-21T00:00:00"/>
    <x v="1"/>
    <s v="COVAX"/>
    <d v="2022-11-01T00:00:00"/>
    <n v="0"/>
    <n v="0"/>
    <m/>
    <n v="0"/>
    <n v="0"/>
    <n v="6546397"/>
    <d v="2022-11-01T00:00:00"/>
    <d v="2021-01-09T00:00:00"/>
    <d v="2021-01-09T00:00:00"/>
    <d v="2023-02-02T00:00:00"/>
    <n v="755"/>
    <n v="94"/>
    <n v="0"/>
    <n v="172"/>
    <n v="83"/>
    <n v="193"/>
    <n v="0"/>
    <n v="0"/>
    <n v="331330"/>
    <n v="1717"/>
    <n v="1"/>
    <n v="14270"/>
    <n v="0"/>
    <n v="0"/>
  </r>
  <r>
    <s v="WA"/>
    <x v="38"/>
    <d v="2021-03-15T00:00:00"/>
    <s v="Vaccin"/>
    <n v="5"/>
    <n v="302400"/>
    <s v="217J21A"/>
    <d v="2023-09-30T00:00:00"/>
    <n v="5300"/>
    <n v="0"/>
    <d v="2023-04-21T00:00:00"/>
    <x v="1"/>
    <s v="COVAX"/>
    <d v="2022-03-15T00:00:00"/>
    <n v="0"/>
    <n v="0"/>
    <m/>
    <n v="0"/>
    <n v="0"/>
    <n v="6546397"/>
    <d v="2022-03-15T00:00:00"/>
    <d v="2021-01-09T00:00:00"/>
    <d v="2021-01-09T00:00:00"/>
    <d v="2023-02-02T00:00:00"/>
    <n v="755"/>
    <n v="325"/>
    <n v="0"/>
    <n v="403"/>
    <n v="738"/>
    <n v="163"/>
    <n v="0"/>
    <n v="0"/>
    <n v="5300"/>
    <n v="33"/>
    <n v="1"/>
    <n v="297100"/>
    <n v="0"/>
    <n v="0"/>
  </r>
  <r>
    <s v="WA"/>
    <x v="38"/>
    <d v="2021-03-15T00:00:00"/>
    <s v="Vaccin"/>
    <n v="5"/>
    <n v="151200"/>
    <s v="XE667"/>
    <d v="2023-09-30T00:00:00"/>
    <n v="0"/>
    <n v="0"/>
    <d v="2023-04-21T00:00:00"/>
    <x v="1"/>
    <s v="AVAT"/>
    <d v="2022-02-27T00:00:00"/>
    <n v="0"/>
    <n v="0"/>
    <m/>
    <n v="0"/>
    <n v="0"/>
    <n v="6546397"/>
    <d v="2022-02-27T00:00:00"/>
    <d v="2021-01-09T00:00:00"/>
    <d v="2021-01-09T00:00:00"/>
    <d v="2023-02-02T00:00:00"/>
    <n v="755"/>
    <n v="341"/>
    <n v="0"/>
    <n v="419"/>
    <n v="361"/>
    <n v="163"/>
    <n v="0"/>
    <n v="0"/>
    <n v="0"/>
    <n v="0"/>
    <s v=""/>
    <n v="151200"/>
    <n v="0"/>
    <n v="0"/>
  </r>
  <r>
    <s v="WA"/>
    <x v="38"/>
    <d v="2021-03-15T00:00:00"/>
    <s v="Vaccin"/>
    <n v="5"/>
    <n v="220800"/>
    <s v="XE564"/>
    <d v="2023-08-30T00:00:00"/>
    <n v="0"/>
    <n v="0"/>
    <d v="2023-04-21T00:00:00"/>
    <x v="1"/>
    <s v="AVAT"/>
    <d v="2021-12-14T00:00:00"/>
    <n v="0"/>
    <n v="0"/>
    <m/>
    <n v="0"/>
    <n v="0"/>
    <n v="6546397"/>
    <d v="2021-12-14T00:00:00"/>
    <d v="2021-01-09T00:00:00"/>
    <d v="2021-01-09T00:00:00"/>
    <d v="2023-02-02T00:00:00"/>
    <n v="755"/>
    <n v="416"/>
    <n v="0"/>
    <n v="494"/>
    <n v="447"/>
    <n v="132"/>
    <n v="0"/>
    <n v="0"/>
    <n v="0"/>
    <n v="0"/>
    <s v=""/>
    <n v="220800"/>
    <n v="0"/>
    <n v="0"/>
  </r>
  <r>
    <s v="WA"/>
    <x v="38"/>
    <d v="2021-03-15T00:00:00"/>
    <s v="Vaccin"/>
    <n v="5"/>
    <n v="2400"/>
    <s v="XE608"/>
    <d v="2023-08-30T00:00:00"/>
    <n v="0"/>
    <n v="0"/>
    <d v="2023-04-21T00:00:00"/>
    <x v="1"/>
    <s v="AVAT"/>
    <d v="2021-12-14T00:00:00"/>
    <n v="0"/>
    <n v="0"/>
    <m/>
    <n v="0"/>
    <n v="0"/>
    <n v="6546397"/>
    <d v="2021-12-14T00:00:00"/>
    <d v="2021-01-09T00:00:00"/>
    <d v="2021-01-09T00:00:00"/>
    <d v="2023-02-02T00:00:00"/>
    <n v="755"/>
    <n v="416"/>
    <n v="0"/>
    <n v="494"/>
    <n v="5"/>
    <n v="132"/>
    <n v="0"/>
    <n v="0"/>
    <n v="0"/>
    <n v="0"/>
    <s v=""/>
    <n v="2400"/>
    <n v="0"/>
    <n v="0"/>
  </r>
  <r>
    <s v="WA"/>
    <x v="38"/>
    <d v="2021-03-15T00:00:00"/>
    <s v="Vaccin"/>
    <n v="5"/>
    <n v="55200"/>
    <s v="XE443"/>
    <d v="2023-06-01T00:00:00"/>
    <n v="0"/>
    <n v="0"/>
    <d v="2023-04-21T00:00:00"/>
    <x v="1"/>
    <s v="AVAT"/>
    <d v="2021-11-09T00:00:00"/>
    <n v="0"/>
    <n v="0"/>
    <m/>
    <n v="0"/>
    <n v="0"/>
    <n v="6546397"/>
    <d v="2021-11-09T00:00:00"/>
    <d v="2021-01-09T00:00:00"/>
    <d v="2021-01-09T00:00:00"/>
    <d v="2023-02-02T00:00:00"/>
    <n v="755"/>
    <n v="451"/>
    <n v="0"/>
    <n v="529"/>
    <n v="105"/>
    <n v="42"/>
    <n v="0"/>
    <n v="0"/>
    <n v="0"/>
    <n v="0"/>
    <s v=""/>
    <n v="55200"/>
    <n v="0"/>
    <n v="0"/>
  </r>
  <r>
    <s v="WA"/>
    <x v="38"/>
    <d v="2021-03-15T00:00:00"/>
    <s v="Vaccin"/>
    <n v="5"/>
    <n v="5000"/>
    <s v="XE427"/>
    <d v="2023-05-31T00:00:00"/>
    <n v="0"/>
    <n v="0"/>
    <d v="2023-04-21T00:00:00"/>
    <x v="1"/>
    <s v="Bilateral"/>
    <d v="2021-12-12T00:00:00"/>
    <n v="0"/>
    <n v="0"/>
    <m/>
    <n v="0"/>
    <n v="0"/>
    <n v="6546397"/>
    <d v="2021-12-12T00:00:00"/>
    <d v="2021-01-09T00:00:00"/>
    <d v="2021-01-09T00:00:00"/>
    <d v="2023-02-02T00:00:00"/>
    <n v="755"/>
    <n v="418"/>
    <n v="0"/>
    <n v="496"/>
    <n v="11"/>
    <n v="41"/>
    <n v="0"/>
    <n v="0"/>
    <n v="0"/>
    <n v="0"/>
    <s v=""/>
    <n v="5000"/>
    <n v="0"/>
    <n v="0"/>
  </r>
  <r>
    <s v="WA"/>
    <x v="38"/>
    <d v="2021-03-15T00:00:00"/>
    <s v="Vaccin"/>
    <n v="5"/>
    <n v="52800"/>
    <s v="XE436"/>
    <d v="2023-05-01T00:00:00"/>
    <n v="0"/>
    <n v="0"/>
    <d v="2023-04-21T00:00:00"/>
    <x v="1"/>
    <s v="AVAT"/>
    <d v="2021-01-09T00:00:00"/>
    <n v="0"/>
    <n v="0"/>
    <m/>
    <n v="0"/>
    <n v="0"/>
    <n v="6546397"/>
    <d v="2021-01-09T00:00:00"/>
    <d v="2021-01-09T00:00:00"/>
    <d v="2021-01-09T00:00:00"/>
    <d v="2023-02-02T00:00:00"/>
    <n v="755"/>
    <n v="755"/>
    <n v="0"/>
    <n v="833"/>
    <n v="64"/>
    <n v="11"/>
    <n v="0"/>
    <n v="0"/>
    <n v="0"/>
    <n v="0"/>
    <s v=""/>
    <n v="52800"/>
    <n v="52800"/>
    <n v="0"/>
  </r>
  <r>
    <s v="WA"/>
    <x v="38"/>
    <d v="2021-03-15T00:00:00"/>
    <s v="Vaccin"/>
    <n v="5"/>
    <n v="345600"/>
    <s v="208K21A"/>
    <d v="2023-01-10T00:00:00"/>
    <n v="0"/>
    <n v="0"/>
    <d v="2023-04-21T00:00:00"/>
    <x v="1"/>
    <s v="COVAX"/>
    <d v="2022-05-17T00:00:00"/>
    <n v="0"/>
    <n v="0"/>
    <m/>
    <n v="0"/>
    <n v="0"/>
    <n v="6546397"/>
    <d v="2022-05-17T00:00:00"/>
    <d v="2021-01-09T00:00:00"/>
    <d v="2021-01-09T00:00:00"/>
    <d v="2023-02-02T00:00:00"/>
    <n v="755"/>
    <n v="262"/>
    <n v="0"/>
    <n v="340"/>
    <n v="1017"/>
    <s v=""/>
    <n v="0"/>
    <n v="0"/>
    <n v="0"/>
    <s v=""/>
    <s v=""/>
    <n v="345600"/>
    <n v="0"/>
    <n v="0"/>
  </r>
  <r>
    <s v="WA"/>
    <x v="38"/>
    <d v="2021-03-15T00:00:00"/>
    <s v="Vaccin"/>
    <n v="5"/>
    <n v="50400"/>
    <s v="212H21A"/>
    <d v="2023-01-08T00:00:00"/>
    <n v="0"/>
    <n v="0"/>
    <d v="2023-04-21T00:00:00"/>
    <x v="1"/>
    <s v="COVAX"/>
    <d v="2022-05-17T00:00:00"/>
    <n v="0"/>
    <n v="0"/>
    <m/>
    <n v="0"/>
    <n v="0"/>
    <n v="6546397"/>
    <d v="2022-05-17T00:00:00"/>
    <d v="2021-01-09T00:00:00"/>
    <d v="2021-01-09T00:00:00"/>
    <d v="2023-02-02T00:00:00"/>
    <n v="755"/>
    <n v="262"/>
    <n v="0"/>
    <n v="340"/>
    <n v="149"/>
    <s v=""/>
    <n v="0"/>
    <n v="0"/>
    <n v="0"/>
    <s v=""/>
    <s v=""/>
    <n v="50400"/>
    <n v="0"/>
    <n v="0"/>
  </r>
  <r>
    <s v="WA"/>
    <x v="38"/>
    <d v="2021-03-15T00:00:00"/>
    <s v="Vaccin"/>
    <n v="5"/>
    <n v="168000"/>
    <s v="220D21A"/>
    <d v="2022-06-30T00:00:00"/>
    <n v="0"/>
    <n v="0"/>
    <d v="2023-04-21T00:00:00"/>
    <x v="1"/>
    <s v="COVAX"/>
    <d v="2021-12-17T00:00:00"/>
    <n v="0"/>
    <n v="0"/>
    <m/>
    <n v="0"/>
    <n v="0"/>
    <n v="6546397"/>
    <d v="2021-12-17T00:00:00"/>
    <d v="2021-01-09T00:00:00"/>
    <d v="2021-01-09T00:00:00"/>
    <d v="2023-02-02T00:00:00"/>
    <n v="755"/>
    <n v="413"/>
    <n v="0"/>
    <n v="491"/>
    <n v="343"/>
    <s v=""/>
    <n v="0"/>
    <n v="0"/>
    <n v="0"/>
    <s v=""/>
    <s v=""/>
    <n v="168000"/>
    <n v="0"/>
    <n v="0"/>
  </r>
  <r>
    <s v="WA"/>
    <x v="38"/>
    <d v="2021-03-15T00:00:00"/>
    <s v="Vaccin"/>
    <n v="5"/>
    <n v="132000"/>
    <s v="XE480"/>
    <d v="2022-06-30T00:00:00"/>
    <n v="0"/>
    <n v="0"/>
    <d v="2023-04-21T00:00:00"/>
    <x v="1"/>
    <s v="AVAT"/>
    <d v="2021-10-26T00:00:00"/>
    <n v="0"/>
    <n v="0"/>
    <m/>
    <n v="0"/>
    <n v="0"/>
    <n v="6546397"/>
    <d v="2021-10-26T00:00:00"/>
    <d v="2021-01-09T00:00:00"/>
    <d v="2021-01-09T00:00:00"/>
    <d v="2023-02-02T00:00:00"/>
    <n v="755"/>
    <n v="465"/>
    <n v="0"/>
    <n v="543"/>
    <n v="244"/>
    <s v=""/>
    <n v="0"/>
    <n v="0"/>
    <n v="0"/>
    <s v=""/>
    <s v=""/>
    <n v="132000"/>
    <n v="0"/>
    <n v="0"/>
  </r>
  <r>
    <s v="WA"/>
    <x v="38"/>
    <d v="2021-03-15T00:00:00"/>
    <s v="Vaccin"/>
    <n v="5"/>
    <n v="168000"/>
    <s v="204D21A"/>
    <d v="2022-03-05T00:00:00"/>
    <n v="0"/>
    <n v="0"/>
    <d v="2023-04-21T00:00:00"/>
    <x v="1"/>
    <s v="COVAX"/>
    <d v="2021-11-20T00:00:00"/>
    <n v="0"/>
    <n v="0"/>
    <m/>
    <n v="0"/>
    <n v="0"/>
    <n v="6546397"/>
    <d v="2021-11-20T00:00:00"/>
    <d v="2021-01-09T00:00:00"/>
    <d v="2021-01-09T00:00:00"/>
    <d v="2023-02-02T00:00:00"/>
    <n v="755"/>
    <n v="440"/>
    <n v="0"/>
    <n v="518"/>
    <n v="325"/>
    <s v=""/>
    <n v="0"/>
    <n v="0"/>
    <n v="0"/>
    <s v=""/>
    <s v=""/>
    <n v="168000"/>
    <n v="0"/>
    <n v="0"/>
  </r>
  <r>
    <s v="WA"/>
    <x v="38"/>
    <d v="2021-03-15T00:00:00"/>
    <s v="Vaccin"/>
    <n v="5"/>
    <n v="151200"/>
    <n v="1822805"/>
    <d v="2022-02-15T00:00:00"/>
    <n v="0"/>
    <n v="0"/>
    <d v="2023-04-21T00:00:00"/>
    <x v="1"/>
    <s v="Bilateral"/>
    <d v="2021-07-09T00:00:00"/>
    <n v="0"/>
    <n v="0"/>
    <m/>
    <n v="0"/>
    <n v="0"/>
    <n v="6546397"/>
    <d v="2021-07-09T00:00:00"/>
    <d v="2021-01-09T00:00:00"/>
    <d v="2021-01-09T00:00:00"/>
    <d v="2023-02-02T00:00:00"/>
    <n v="755"/>
    <n v="574"/>
    <n v="0"/>
    <n v="652"/>
    <n v="232"/>
    <s v=""/>
    <n v="0"/>
    <n v="0"/>
    <n v="0"/>
    <s v=""/>
    <s v=""/>
    <n v="151200"/>
    <n v="0"/>
    <n v="0"/>
  </r>
  <r>
    <s v="WA"/>
    <x v="38"/>
    <d v="2021-03-15T00:00:00"/>
    <s v="Vaccin"/>
    <n v="6"/>
    <n v="224640"/>
    <s v="GN8864"/>
    <d v="2023-10-31T00:00:00"/>
    <n v="224640"/>
    <n v="0"/>
    <d v="2023-04-21T00:00:00"/>
    <x v="6"/>
    <s v="COVAX"/>
    <d v="2023-03-09T00:00:00"/>
    <n v="0"/>
    <n v="0"/>
    <m/>
    <n v="0"/>
    <n v="0"/>
    <n v="6546397"/>
    <d v="2023-03-09T00:00:00"/>
    <d v="2021-09-11T00:00:00"/>
    <d v="2021-01-09T00:00:00"/>
    <d v="2023-02-02T00:00:00"/>
    <n v="510"/>
    <s v=""/>
    <n v="0"/>
    <n v="44"/>
    <n v="0"/>
    <n v="194"/>
    <n v="0"/>
    <n v="0"/>
    <n v="224640"/>
    <n v="1158"/>
    <n v="1"/>
    <n v="0"/>
    <n v="0"/>
    <n v="0"/>
  </r>
  <r>
    <s v="WA"/>
    <x v="38"/>
    <d v="2021-03-15T00:00:00"/>
    <s v="Vaccin"/>
    <n v="6"/>
    <n v="106470"/>
    <s v="36030BD"/>
    <d v="2023-09-30T00:00:00"/>
    <n v="0"/>
    <n v="0"/>
    <d v="2023-04-21T00:00:00"/>
    <x v="6"/>
    <s v="COVAX"/>
    <d v="2022-03-17T00:00:00"/>
    <n v="0"/>
    <n v="0"/>
    <m/>
    <n v="0"/>
    <n v="0"/>
    <n v="6546397"/>
    <d v="2022-03-17T00:00:00"/>
    <d v="2021-09-11T00:00:00"/>
    <d v="2021-01-09T00:00:00"/>
    <d v="2023-02-02T00:00:00"/>
    <n v="510"/>
    <n v="323"/>
    <n v="0"/>
    <n v="401"/>
    <n v="266"/>
    <n v="163"/>
    <n v="0"/>
    <n v="0"/>
    <n v="0"/>
    <n v="0"/>
    <s v=""/>
    <n v="106470"/>
    <n v="0"/>
    <n v="0"/>
  </r>
  <r>
    <s v="WA"/>
    <x v="38"/>
    <d v="2021-03-15T00:00:00"/>
    <s v="Vaccin"/>
    <n v="6"/>
    <n v="93600"/>
    <s v="37090CD"/>
    <d v="2023-09-30T00:00:00"/>
    <n v="0"/>
    <n v="0"/>
    <d v="2023-04-21T00:00:00"/>
    <x v="6"/>
    <s v="COVAX"/>
    <d v="2022-03-17T00:00:00"/>
    <n v="0"/>
    <n v="0"/>
    <m/>
    <n v="0"/>
    <n v="0"/>
    <n v="6546397"/>
    <d v="2022-03-17T00:00:00"/>
    <d v="2021-09-11T00:00:00"/>
    <d v="2021-01-09T00:00:00"/>
    <d v="2023-02-02T00:00:00"/>
    <n v="510"/>
    <n v="323"/>
    <n v="0"/>
    <n v="401"/>
    <n v="234"/>
    <n v="163"/>
    <n v="0"/>
    <n v="0"/>
    <n v="0"/>
    <n v="0"/>
    <s v=""/>
    <n v="93600"/>
    <n v="0"/>
    <n v="0"/>
  </r>
  <r>
    <s v="WA"/>
    <x v="38"/>
    <d v="2021-03-15T00:00:00"/>
    <s v="Vaccin"/>
    <n v="6"/>
    <n v="276480"/>
    <s v="GN8857"/>
    <d v="2023-09-30T00:00:00"/>
    <n v="0"/>
    <n v="0"/>
    <d v="2023-04-21T00:00:00"/>
    <x v="6"/>
    <s v="COVAX"/>
    <d v="2023-01-15T00:00:00"/>
    <n v="0"/>
    <n v="0"/>
    <m/>
    <n v="0"/>
    <n v="0"/>
    <n v="6546397"/>
    <d v="2023-01-15T00:00:00"/>
    <d v="2021-09-11T00:00:00"/>
    <d v="2021-01-09T00:00:00"/>
    <d v="2023-02-02T00:00:00"/>
    <n v="510"/>
    <n v="19"/>
    <n v="0"/>
    <n v="97"/>
    <n v="2851"/>
    <n v="163"/>
    <n v="0"/>
    <n v="0"/>
    <n v="0"/>
    <n v="0"/>
    <s v=""/>
    <n v="276480"/>
    <n v="0"/>
    <n v="0"/>
  </r>
  <r>
    <s v="WA"/>
    <x v="38"/>
    <d v="2021-03-15T00:00:00"/>
    <s v="Vaccin"/>
    <n v="6"/>
    <n v="596160"/>
    <s v="GN8857"/>
    <d v="2023-09-30T00:00:00"/>
    <n v="83046"/>
    <n v="0"/>
    <d v="2023-04-21T00:00:00"/>
    <x v="6"/>
    <s v="Bilateral"/>
    <d v="2023-02-20T00:00:00"/>
    <n v="0"/>
    <n v="0"/>
    <m/>
    <n v="0"/>
    <n v="0"/>
    <n v="6546397"/>
    <d v="2023-02-20T00:00:00"/>
    <d v="2021-09-11T00:00:00"/>
    <d v="2021-01-09T00:00:00"/>
    <d v="2023-02-02T00:00:00"/>
    <n v="510"/>
    <s v=""/>
    <n v="0"/>
    <n v="61"/>
    <n v="8412"/>
    <n v="163"/>
    <n v="0"/>
    <n v="0"/>
    <n v="83046"/>
    <n v="510"/>
    <n v="1"/>
    <n v="513114"/>
    <n v="0"/>
    <n v="0"/>
  </r>
  <r>
    <s v="WA"/>
    <x v="38"/>
    <d v="2021-03-15T00:00:00"/>
    <s v="Vaccin"/>
    <n v="7"/>
    <n v="175680"/>
    <s v="GN8857"/>
    <d v="2023-09-30T00:00:00"/>
    <n v="0"/>
    <n v="0"/>
    <d v="2023-04-21T00:00:00"/>
    <x v="6"/>
    <s v="COVAX"/>
    <d v="2022-01-17T00:00:00"/>
    <n v="0"/>
    <n v="0"/>
    <m/>
    <n v="0"/>
    <n v="0"/>
    <n v="6546397"/>
    <d v="2022-01-17T00:00:00"/>
    <d v="2021-09-11T00:00:00"/>
    <d v="2021-01-09T00:00:00"/>
    <d v="2023-02-02T00:00:00"/>
    <n v="510"/>
    <n v="382"/>
    <n v="0"/>
    <n v="460"/>
    <n v="382"/>
    <n v="163"/>
    <n v="0"/>
    <n v="0"/>
    <n v="0"/>
    <n v="0"/>
    <s v=""/>
    <n v="175680"/>
    <n v="0"/>
    <n v="0"/>
  </r>
  <r>
    <s v="WA"/>
    <x v="38"/>
    <d v="2021-03-15T00:00:00"/>
    <s v="Vaccin"/>
    <n v="6"/>
    <n v="299520"/>
    <s v="FY1323"/>
    <d v="2022-11-30T00:00:00"/>
    <n v="0"/>
    <n v="100"/>
    <d v="2023-04-21T00:00:00"/>
    <x v="6"/>
    <s v="COVAX"/>
    <d v="2022-08-25T00:00:00"/>
    <n v="0"/>
    <n v="0"/>
    <m/>
    <n v="0"/>
    <n v="0"/>
    <n v="6546397"/>
    <d v="2022-08-25T00:00:00"/>
    <d v="2021-09-11T00:00:00"/>
    <d v="2021-01-09T00:00:00"/>
    <d v="2023-02-02T00:00:00"/>
    <n v="510"/>
    <n v="162"/>
    <n v="0"/>
    <n v="240"/>
    <n v="1248"/>
    <s v=""/>
    <n v="0"/>
    <n v="0"/>
    <n v="0"/>
    <s v=""/>
    <s v=""/>
    <n v="299420"/>
    <n v="0"/>
    <n v="0"/>
  </r>
  <r>
    <s v="WA"/>
    <x v="38"/>
    <d v="2021-03-15T00:00:00"/>
    <s v="Vaccin"/>
    <n v="6"/>
    <n v="201600"/>
    <s v="FY4527"/>
    <d v="2022-11-30T00:00:00"/>
    <n v="0"/>
    <n v="978"/>
    <d v="2023-04-21T00:00:00"/>
    <x v="6"/>
    <s v="COVAX"/>
    <d v="2022-09-02T00:00:00"/>
    <n v="0"/>
    <n v="0"/>
    <m/>
    <n v="0"/>
    <n v="0"/>
    <n v="6546397"/>
    <d v="2022-09-02T00:00:00"/>
    <d v="2021-09-11T00:00:00"/>
    <d v="2021-01-09T00:00:00"/>
    <d v="2023-02-02T00:00:00"/>
    <n v="510"/>
    <n v="154"/>
    <n v="0"/>
    <n v="232"/>
    <n v="865"/>
    <s v=""/>
    <n v="0"/>
    <n v="0"/>
    <n v="0"/>
    <s v=""/>
    <s v=""/>
    <n v="200622"/>
    <n v="0"/>
    <n v="0"/>
  </r>
  <r>
    <s v="WA"/>
    <x v="38"/>
    <d v="2021-03-15T00:00:00"/>
    <s v="Vaccin"/>
    <n v="6"/>
    <n v="54990"/>
    <s v="37096CD"/>
    <d v="2022-09-30T00:00:00"/>
    <n v="0"/>
    <n v="0"/>
    <d v="2023-04-21T00:00:00"/>
    <x v="6"/>
    <s v="COVAX"/>
    <d v="2022-04-28T00:00:00"/>
    <n v="0"/>
    <n v="2000"/>
    <s v="Incineration"/>
    <n v="0"/>
    <n v="0"/>
    <n v="6546397"/>
    <d v="2022-04-28T00:00:00"/>
    <d v="2021-09-11T00:00:00"/>
    <d v="2021-01-09T00:00:00"/>
    <d v="2023-02-02T00:00:00"/>
    <n v="510"/>
    <n v="281"/>
    <n v="0"/>
    <n v="359"/>
    <n v="148"/>
    <s v=""/>
    <n v="0"/>
    <n v="0"/>
    <n v="0"/>
    <s v=""/>
    <s v=""/>
    <n v="52990"/>
    <n v="0"/>
    <n v="0"/>
  </r>
  <r>
    <s v="WA"/>
    <x v="38"/>
    <d v="2021-03-15T00:00:00"/>
    <s v="Vaccin"/>
    <n v="6"/>
    <n v="145080"/>
    <s v="37100CD"/>
    <d v="2022-09-30T00:00:00"/>
    <n v="0"/>
    <n v="0"/>
    <d v="2023-04-21T00:00:00"/>
    <x v="6"/>
    <s v="COVAX"/>
    <d v="2022-04-28T00:00:00"/>
    <n v="0"/>
    <n v="3636"/>
    <s v="Incineration"/>
    <n v="0"/>
    <n v="0"/>
    <n v="6546397"/>
    <d v="2022-04-28T00:00:00"/>
    <d v="2021-09-11T00:00:00"/>
    <d v="2021-01-09T00:00:00"/>
    <d v="2023-02-02T00:00:00"/>
    <n v="510"/>
    <n v="281"/>
    <n v="0"/>
    <n v="359"/>
    <n v="394"/>
    <s v=""/>
    <n v="0"/>
    <n v="0"/>
    <n v="0"/>
    <s v=""/>
    <s v=""/>
    <n v="141444"/>
    <n v="0"/>
    <n v="0"/>
  </r>
  <r>
    <s v="WA"/>
    <x v="38"/>
    <d v="2021-03-15T00:00:00"/>
    <s v="Vaccin"/>
    <n v="6"/>
    <n v="160290"/>
    <s v="FR2457"/>
    <d v="2022-09-30T00:00:00"/>
    <n v="0"/>
    <n v="0"/>
    <d v="2023-04-21T00:00:00"/>
    <x v="6"/>
    <s v="COVAX"/>
    <d v="2022-02-24T00:00:00"/>
    <n v="0"/>
    <n v="0"/>
    <m/>
    <n v="0"/>
    <n v="0"/>
    <n v="6546397"/>
    <d v="2022-02-24T00:00:00"/>
    <d v="2021-09-11T00:00:00"/>
    <d v="2021-01-09T00:00:00"/>
    <d v="2023-02-02T00:00:00"/>
    <n v="510"/>
    <n v="344"/>
    <n v="0"/>
    <n v="422"/>
    <n v="380"/>
    <s v=""/>
    <n v="0"/>
    <n v="0"/>
    <n v="0"/>
    <s v=""/>
    <s v=""/>
    <n v="160290"/>
    <n v="0"/>
    <n v="0"/>
  </r>
  <r>
    <s v="WA"/>
    <x v="38"/>
    <d v="2021-03-15T00:00:00"/>
    <s v="Vaccin"/>
    <n v="6"/>
    <n v="263250"/>
    <s v="FTOO67"/>
    <d v="2022-09-30T00:00:00"/>
    <n v="0"/>
    <n v="0"/>
    <d v="2023-04-21T00:00:00"/>
    <x v="6"/>
    <s v="COVAX"/>
    <d v="2022-06-29T00:00:00"/>
    <n v="0"/>
    <n v="24280"/>
    <s v="Incineration"/>
    <n v="0"/>
    <n v="0"/>
    <n v="6546397"/>
    <d v="2022-06-29T00:00:00"/>
    <d v="2021-09-11T00:00:00"/>
    <d v="2021-01-09T00:00:00"/>
    <d v="2023-02-02T00:00:00"/>
    <n v="510"/>
    <n v="219"/>
    <n v="0"/>
    <n v="297"/>
    <n v="805"/>
    <s v=""/>
    <n v="0"/>
    <n v="0"/>
    <n v="0"/>
    <s v=""/>
    <s v=""/>
    <n v="238970"/>
    <n v="0"/>
    <n v="0"/>
  </r>
  <r>
    <s v="WA"/>
    <x v="38"/>
    <d v="2021-03-15T00:00:00"/>
    <s v="Vaccin"/>
    <n v="6"/>
    <n v="290160"/>
    <s v="FJ8759"/>
    <d v="2022-06-30T00:00:00"/>
    <n v="0"/>
    <n v="0"/>
    <d v="2023-04-21T00:00:00"/>
    <x v="6"/>
    <s v="COVAX"/>
    <d v="2021-11-02T00:00:00"/>
    <n v="0"/>
    <n v="16206"/>
    <s v="Incineration"/>
    <n v="0"/>
    <n v="0"/>
    <n v="6546397"/>
    <d v="2021-11-02T00:00:00"/>
    <d v="2021-09-11T00:00:00"/>
    <d v="2021-01-09T00:00:00"/>
    <d v="2023-02-02T00:00:00"/>
    <n v="510"/>
    <n v="458"/>
    <n v="0"/>
    <n v="536"/>
    <n v="512"/>
    <s v=""/>
    <n v="0"/>
    <n v="0"/>
    <n v="0"/>
    <s v=""/>
    <s v=""/>
    <n v="273954"/>
    <n v="0"/>
    <n v="0"/>
  </r>
  <r>
    <s v="WA"/>
    <x v="38"/>
    <d v="2021-03-15T00:00:00"/>
    <s v="Vaccin"/>
    <n v="6"/>
    <n v="113490"/>
    <s v="31055BD"/>
    <d v="2022-01-31T00:00:00"/>
    <n v="0"/>
    <n v="0"/>
    <d v="2023-04-21T00:00:00"/>
    <x v="6"/>
    <s v="Bilateral"/>
    <d v="2021-09-11T00:00:00"/>
    <n v="0"/>
    <n v="13002"/>
    <s v="Incineration"/>
    <n v="0"/>
    <n v="0"/>
    <n v="6546397"/>
    <d v="2021-09-11T00:00:00"/>
    <d v="2021-09-11T00:00:00"/>
    <d v="2021-01-09T00:00:00"/>
    <d v="2023-02-02T00:00:00"/>
    <n v="510"/>
    <n v="510"/>
    <n v="0"/>
    <n v="588"/>
    <n v="171"/>
    <s v=""/>
    <n v="0"/>
    <n v="0"/>
    <n v="0"/>
    <s v=""/>
    <s v=""/>
    <n v="100488"/>
    <n v="0"/>
    <n v="0"/>
  </r>
  <r>
    <s v="WA"/>
    <x v="38"/>
    <d v="2021-03-15T00:00:00"/>
    <s v="Vaccin"/>
    <n v="2"/>
    <n v="49380"/>
    <s v="202111B4043"/>
    <d v="2023-11-17T00:00:00"/>
    <n v="0"/>
    <n v="0"/>
    <d v="2023-04-21T00:00:00"/>
    <x v="2"/>
    <s v="Bilateral"/>
    <d v="2022-07-22T00:00:00"/>
    <n v="0"/>
    <n v="0"/>
    <m/>
    <n v="0"/>
    <n v="0"/>
    <n v="6546397"/>
    <d v="2022-07-22T00:00:00"/>
    <d v="2021-02-26T00:00:00"/>
    <d v="2021-01-09T00:00:00"/>
    <d v="2023-02-02T00:00:00"/>
    <n v="707"/>
    <n v="196"/>
    <n v="0"/>
    <n v="274"/>
    <n v="181"/>
    <n v="211"/>
    <n v="0"/>
    <n v="0"/>
    <n v="0"/>
    <n v="0"/>
    <s v=""/>
    <n v="49380"/>
    <n v="0"/>
    <n v="0"/>
  </r>
  <r>
    <s v="WA"/>
    <x v="38"/>
    <d v="2021-03-15T00:00:00"/>
    <s v="Vaccin"/>
    <n v="2"/>
    <n v="140080"/>
    <s v="202110B3818"/>
    <d v="2023-10-24T00:00:00"/>
    <n v="0"/>
    <n v="0"/>
    <d v="2023-04-21T00:00:00"/>
    <x v="2"/>
    <s v="Bilateral"/>
    <d v="2022-07-22T00:00:00"/>
    <n v="0"/>
    <n v="0"/>
    <m/>
    <n v="0"/>
    <n v="0"/>
    <n v="6546397"/>
    <d v="2022-07-22T00:00:00"/>
    <d v="2021-02-26T00:00:00"/>
    <d v="2021-01-09T00:00:00"/>
    <d v="2023-02-02T00:00:00"/>
    <n v="707"/>
    <n v="196"/>
    <n v="0"/>
    <n v="274"/>
    <n v="512"/>
    <n v="187"/>
    <n v="0"/>
    <n v="0"/>
    <n v="0"/>
    <n v="0"/>
    <s v=""/>
    <n v="140080"/>
    <n v="0"/>
    <n v="0"/>
  </r>
  <r>
    <s v="WA"/>
    <x v="38"/>
    <d v="2021-03-15T00:00:00"/>
    <s v="Vaccin"/>
    <n v="1"/>
    <n v="150000"/>
    <n v="2021061540"/>
    <d v="2023-06-01T00:00:00"/>
    <n v="0"/>
    <n v="0"/>
    <d v="2023-04-21T00:00:00"/>
    <x v="2"/>
    <s v="Bilateral"/>
    <d v="2021-08-08T00:00:00"/>
    <n v="0"/>
    <n v="0"/>
    <m/>
    <n v="0"/>
    <n v="0"/>
    <n v="6546397"/>
    <d v="2021-08-08T00:00:00"/>
    <d v="2021-02-26T00:00:00"/>
    <d v="2021-01-09T00:00:00"/>
    <d v="2023-02-02T00:00:00"/>
    <n v="707"/>
    <n v="544"/>
    <n v="0"/>
    <n v="622"/>
    <n v="242"/>
    <n v="42"/>
    <n v="0"/>
    <n v="0"/>
    <n v="0"/>
    <n v="0"/>
    <s v=""/>
    <n v="150000"/>
    <n v="0"/>
    <n v="0"/>
  </r>
  <r>
    <s v="WA"/>
    <x v="38"/>
    <d v="2021-03-15T00:00:00"/>
    <s v="Vaccin"/>
    <n v="1"/>
    <n v="50000"/>
    <n v="2021061541"/>
    <d v="2023-06-01T00:00:00"/>
    <n v="0"/>
    <n v="0"/>
    <d v="2023-04-21T00:00:00"/>
    <x v="2"/>
    <s v="Bilateral"/>
    <d v="2021-08-08T00:00:00"/>
    <n v="0"/>
    <n v="0"/>
    <m/>
    <n v="0"/>
    <n v="0"/>
    <n v="6546397"/>
    <d v="2021-08-08T00:00:00"/>
    <d v="2021-02-26T00:00:00"/>
    <d v="2021-01-09T00:00:00"/>
    <d v="2023-02-02T00:00:00"/>
    <n v="707"/>
    <n v="544"/>
    <n v="0"/>
    <n v="622"/>
    <n v="81"/>
    <n v="42"/>
    <n v="0"/>
    <n v="0"/>
    <n v="0"/>
    <n v="0"/>
    <s v=""/>
    <n v="50000"/>
    <n v="0"/>
    <n v="0"/>
  </r>
  <r>
    <s v="WA"/>
    <x v="38"/>
    <d v="2021-03-15T00:00:00"/>
    <s v="Vaccin"/>
    <n v="1"/>
    <n v="40000"/>
    <n v="2021020146"/>
    <d v="2023-02-01T00:00:00"/>
    <n v="0"/>
    <n v="0"/>
    <d v="2023-04-21T00:00:00"/>
    <x v="2"/>
    <s v="Bilateral"/>
    <d v="2021-03-26T00:00:00"/>
    <n v="0"/>
    <n v="0"/>
    <m/>
    <n v="0"/>
    <n v="0"/>
    <n v="6546397"/>
    <d v="2021-03-26T00:00:00"/>
    <d v="2021-02-26T00:00:00"/>
    <d v="2021-01-09T00:00:00"/>
    <d v="2023-02-02T00:00:00"/>
    <n v="707"/>
    <n v="679"/>
    <n v="0"/>
    <n v="757"/>
    <n v="53"/>
    <s v=""/>
    <n v="0"/>
    <n v="0"/>
    <n v="0"/>
    <s v=""/>
    <s v=""/>
    <n v="40000"/>
    <n v="40000"/>
    <n v="0"/>
  </r>
  <r>
    <s v="WA"/>
    <x v="38"/>
    <d v="2021-03-15T00:00:00"/>
    <s v="Vaccin"/>
    <n v="1"/>
    <n v="50000"/>
    <n v="2021010033"/>
    <d v="2023-01-01T00:00:00"/>
    <n v="0"/>
    <n v="0"/>
    <d v="2023-04-21T00:00:00"/>
    <x v="2"/>
    <s v="Bilateral"/>
    <d v="2021-02-26T00:00:00"/>
    <n v="0"/>
    <n v="0"/>
    <m/>
    <n v="0"/>
    <n v="0"/>
    <n v="6546397"/>
    <d v="2021-02-26T00:00:00"/>
    <d v="2021-02-26T00:00:00"/>
    <d v="2021-01-09T00:00:00"/>
    <d v="2023-02-02T00:00:00"/>
    <n v="707"/>
    <n v="707"/>
    <n v="0"/>
    <n v="785"/>
    <n v="64"/>
    <s v=""/>
    <n v="0"/>
    <n v="0"/>
    <n v="0"/>
    <s v=""/>
    <s v=""/>
    <n v="50000"/>
    <n v="50000"/>
    <n v="0"/>
  </r>
  <r>
    <s v="WA"/>
    <x v="38"/>
    <d v="2021-03-15T00:00:00"/>
    <s v="Vaccin"/>
    <n v="1"/>
    <n v="150000"/>
    <n v="2021010035"/>
    <d v="2023-01-01T00:00:00"/>
    <n v="0"/>
    <n v="0"/>
    <d v="2023-04-21T00:00:00"/>
    <x v="2"/>
    <s v="Bilateral"/>
    <d v="2021-02-26T00:00:00"/>
    <n v="0"/>
    <n v="0"/>
    <m/>
    <n v="0"/>
    <n v="0"/>
    <n v="6546397"/>
    <d v="2021-02-26T00:00:00"/>
    <d v="2021-02-26T00:00:00"/>
    <d v="2021-01-09T00:00:00"/>
    <d v="2023-02-02T00:00:00"/>
    <n v="707"/>
    <n v="707"/>
    <n v="0"/>
    <n v="785"/>
    <n v="192"/>
    <s v=""/>
    <n v="0"/>
    <n v="0"/>
    <n v="0"/>
    <s v=""/>
    <s v=""/>
    <n v="150000"/>
    <n v="150000"/>
    <n v="0"/>
  </r>
  <r>
    <s v="ES"/>
    <x v="40"/>
    <d v="2021-04-06T00:00:00"/>
    <s v="Vaccin"/>
    <n v="1"/>
    <n v="60000"/>
    <n v="210401"/>
    <d v="2022-01-31T00:00:00"/>
    <n v="0"/>
    <n v="12220"/>
    <d v="2023-04-22T00:00:00"/>
    <x v="0"/>
    <s v="COVAX"/>
    <m/>
    <n v="0"/>
    <n v="0"/>
    <m/>
    <n v="142714"/>
    <n v="4312900"/>
    <n v="4312900"/>
    <d v="2021-04-06T00:00:00"/>
    <d v="2021-04-06T00:00:00"/>
    <d v="2021-04-06T00:00:00"/>
    <d v="2023-05-01T00:00:00"/>
    <n v="756"/>
    <n v="756"/>
    <n v="189"/>
    <n v="747"/>
    <n v="64"/>
    <s v=""/>
    <n v="0"/>
    <n v="0"/>
    <n v="0"/>
    <s v=""/>
    <s v=""/>
    <n v="47780"/>
    <n v="47780"/>
    <n v="0"/>
  </r>
  <r>
    <s v="ES"/>
    <x v="40"/>
    <d v="2021-04-06T00:00:00"/>
    <s v="Vaccin"/>
    <n v="1"/>
    <n v="59520"/>
    <s v="PV46708"/>
    <d v="2021-09-30T00:00:00"/>
    <n v="0"/>
    <n v="0"/>
    <d v="2023-04-22T00:00:00"/>
    <x v="0"/>
    <s v="COVAX"/>
    <m/>
    <n v="0"/>
    <n v="0"/>
    <m/>
    <n v="142714"/>
    <n v="4312900"/>
    <n v="4312900"/>
    <d v="2021-04-06T00:00:00"/>
    <d v="2021-04-06T00:00:00"/>
    <d v="2021-04-06T00:00:00"/>
    <d v="2023-05-01T00:00:00"/>
    <n v="756"/>
    <n v="756"/>
    <n v="189"/>
    <n v="747"/>
    <n v="80"/>
    <s v=""/>
    <n v="0"/>
    <n v="0"/>
    <n v="0"/>
    <s v=""/>
    <s v=""/>
    <n v="59520"/>
    <n v="59520"/>
    <n v="0"/>
  </r>
  <r>
    <s v="ES"/>
    <x v="40"/>
    <d v="2021-04-06T00:00:00"/>
    <s v="Vaccin"/>
    <n v="1"/>
    <n v="60000"/>
    <s v="4121Z010"/>
    <d v="2021-04-13T00:00:00"/>
    <n v="0"/>
    <n v="0"/>
    <d v="2023-04-22T00:00:00"/>
    <x v="0"/>
    <s v="Bilateral"/>
    <m/>
    <n v="0"/>
    <n v="60000"/>
    <s v="Incineration"/>
    <n v="142714"/>
    <n v="0"/>
    <n v="4312900"/>
    <d v="2021-04-06T00:00:00"/>
    <d v="2021-04-06T00:00:00"/>
    <d v="2021-04-06T00:00:00"/>
    <d v="2023-05-01T00:00:00"/>
    <n v="756"/>
    <n v="756"/>
    <n v="189"/>
    <n v="747"/>
    <n v="0"/>
    <s v=""/>
    <n v="0"/>
    <n v="0"/>
    <n v="0"/>
    <s v=""/>
    <s v=""/>
    <n v="0"/>
    <n v="0"/>
    <n v="0"/>
  </r>
  <r>
    <s v="ES"/>
    <x v="40"/>
    <d v="2021-04-06T00:00:00"/>
    <s v="Vaccin"/>
    <n v="10"/>
    <n v="208800"/>
    <s v="8 008364"/>
    <d v="2024-02-28T00:00:00"/>
    <n v="20880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0"/>
    <n v="313"/>
    <n v="0"/>
    <n v="0"/>
    <n v="208800"/>
    <n v="668"/>
    <n v="1"/>
    <n v="0"/>
    <n v="0"/>
    <n v="0"/>
  </r>
  <r>
    <s v="ES"/>
    <x v="40"/>
    <d v="2021-04-06T00:00:00"/>
    <s v="Vaccin"/>
    <n v="10"/>
    <n v="295200"/>
    <s v="8 004649"/>
    <d v="2024-01-30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396"/>
    <n v="284"/>
    <n v="0"/>
    <n v="0"/>
    <n v="0"/>
    <n v="0"/>
    <s v=""/>
    <n v="295200"/>
    <n v="295200"/>
    <n v="0"/>
  </r>
  <r>
    <s v="ES"/>
    <x v="40"/>
    <d v="2021-04-06T00:00:00"/>
    <s v="Vaccin"/>
    <n v="6"/>
    <n v="324000"/>
    <s v="XE800"/>
    <d v="2023-12-31T00:00:00"/>
    <n v="0"/>
    <n v="0"/>
    <d v="2023-04-22T00:00:00"/>
    <x v="1"/>
    <s v="AVAT"/>
    <m/>
    <n v="0"/>
    <n v="0"/>
    <m/>
    <n v="4170186"/>
    <n v="0"/>
    <n v="4312900"/>
    <d v="2021-04-06T00:00:00"/>
    <d v="2021-04-06T00:00:00"/>
    <d v="2021-04-06T00:00:00"/>
    <d v="2023-05-01T00:00:00"/>
    <n v="756"/>
    <n v="756"/>
    <n v="5517"/>
    <n v="747"/>
    <n v="434"/>
    <n v="254"/>
    <n v="0"/>
    <n v="0"/>
    <n v="0"/>
    <n v="0"/>
    <s v=""/>
    <n v="324000"/>
    <n v="324000"/>
    <n v="0"/>
  </r>
  <r>
    <s v="ES"/>
    <x v="40"/>
    <d v="2021-04-06T00:00:00"/>
    <s v="Vaccin"/>
    <n v="6"/>
    <n v="1005600"/>
    <s v="XE863"/>
    <d v="2023-12-31T00:00:00"/>
    <n v="619490"/>
    <n v="0"/>
    <d v="2023-04-22T00:00:00"/>
    <x v="1"/>
    <s v="AVAT"/>
    <m/>
    <n v="0"/>
    <n v="0"/>
    <m/>
    <n v="4170186"/>
    <n v="0"/>
    <n v="4312900"/>
    <d v="2021-04-06T00:00:00"/>
    <d v="2021-04-06T00:00:00"/>
    <d v="2021-04-06T00:00:00"/>
    <d v="2023-05-01T00:00:00"/>
    <n v="756"/>
    <n v="756"/>
    <n v="5517"/>
    <n v="747"/>
    <n v="517"/>
    <n v="254"/>
    <n v="0"/>
    <n v="0"/>
    <n v="619490"/>
    <n v="2439"/>
    <n v="0.78802788027880277"/>
    <n v="386110"/>
    <n v="0"/>
    <n v="0"/>
  </r>
  <r>
    <s v="ES"/>
    <x v="40"/>
    <d v="2021-04-06T00:00:00"/>
    <s v="Vaccin"/>
    <n v="6"/>
    <n v="1171200"/>
    <s v="XE803"/>
    <d v="2023-11-30T00:00:00"/>
    <n v="0"/>
    <n v="0"/>
    <d v="2023-04-22T00:00:00"/>
    <x v="1"/>
    <s v="AVAT"/>
    <m/>
    <n v="0"/>
    <n v="0"/>
    <m/>
    <n v="4170186"/>
    <n v="0"/>
    <n v="4312900"/>
    <d v="2021-04-06T00:00:00"/>
    <d v="2021-04-06T00:00:00"/>
    <d v="2021-04-06T00:00:00"/>
    <d v="2023-05-01T00:00:00"/>
    <n v="756"/>
    <n v="756"/>
    <n v="5517"/>
    <n v="747"/>
    <n v="1568"/>
    <n v="223"/>
    <n v="0"/>
    <n v="0"/>
    <n v="0"/>
    <n v="0"/>
    <s v=""/>
    <n v="1171200"/>
    <n v="1171200"/>
    <n v="0"/>
  </r>
  <r>
    <s v="ES"/>
    <x v="40"/>
    <d v="2021-04-06T00:00:00"/>
    <s v="Vaccin"/>
    <n v="10"/>
    <n v="345600"/>
    <s v="206K21A"/>
    <d v="2023-10-10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463"/>
    <n v="172"/>
    <n v="0"/>
    <n v="0"/>
    <n v="0"/>
    <n v="0"/>
    <s v=""/>
    <n v="345600"/>
    <n v="345600"/>
    <n v="0"/>
  </r>
  <r>
    <s v="ES"/>
    <x v="40"/>
    <d v="2021-04-06T00:00:00"/>
    <s v="Vaccin"/>
    <n v="10"/>
    <n v="140000"/>
    <s v="204K21A"/>
    <d v="2023-10-01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188"/>
    <n v="163"/>
    <n v="0"/>
    <n v="0"/>
    <n v="0"/>
    <n v="0"/>
    <s v=""/>
    <n v="140000"/>
    <n v="140000"/>
    <n v="0"/>
  </r>
  <r>
    <s v="ES"/>
    <x v="40"/>
    <d v="2021-04-06T00:00:00"/>
    <s v="Vaccin"/>
    <n v="10"/>
    <n v="144000"/>
    <s v="220J21A"/>
    <d v="2023-09-30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193"/>
    <n v="162"/>
    <n v="0"/>
    <n v="0"/>
    <n v="0"/>
    <n v="0"/>
    <s v=""/>
    <n v="144000"/>
    <n v="144000"/>
    <n v="0"/>
  </r>
  <r>
    <s v="ES"/>
    <x v="40"/>
    <d v="2021-04-06T00:00:00"/>
    <s v="Vaccin"/>
    <n v="10"/>
    <n v="172800"/>
    <s v="XE683"/>
    <d v="2023-09-08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232"/>
    <n v="140"/>
    <n v="0"/>
    <n v="0"/>
    <n v="0"/>
    <n v="0"/>
    <s v=""/>
    <n v="172800"/>
    <n v="172800"/>
    <n v="0"/>
  </r>
  <r>
    <s v="ES"/>
    <x v="40"/>
    <d v="2021-04-06T00:00:00"/>
    <s v="Vaccin"/>
    <n v="10"/>
    <n v="254400"/>
    <s v="217J21A"/>
    <d v="2023-01-09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341"/>
    <s v=""/>
    <n v="0"/>
    <n v="0"/>
    <n v="0"/>
    <s v=""/>
    <s v=""/>
    <n v="254400"/>
    <n v="254400"/>
    <n v="0"/>
  </r>
  <r>
    <s v="ES"/>
    <x v="40"/>
    <d v="2021-04-06T00:00:00"/>
    <s v="Vaccin"/>
    <n v="10"/>
    <n v="232800"/>
    <s v="8 000882"/>
    <d v="2022-11-30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312"/>
    <s v=""/>
    <n v="0"/>
    <n v="0"/>
    <n v="0"/>
    <s v=""/>
    <s v=""/>
    <n v="232800"/>
    <n v="232800"/>
    <n v="0"/>
  </r>
  <r>
    <s v="ES"/>
    <x v="40"/>
    <d v="2021-04-06T00:00:00"/>
    <s v="Vaccin"/>
    <n v="10"/>
    <n v="549700"/>
    <s v="214H21A"/>
    <d v="2022-09-28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736"/>
    <s v=""/>
    <n v="0"/>
    <n v="0"/>
    <n v="0"/>
    <s v=""/>
    <s v=""/>
    <n v="549700"/>
    <n v="549700"/>
    <n v="0"/>
  </r>
  <r>
    <s v="ES"/>
    <x v="40"/>
    <d v="2021-04-06T00:00:00"/>
    <s v="Vaccin"/>
    <n v="10"/>
    <n v="19200"/>
    <s v="ACB8108"/>
    <d v="2022-07-23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26"/>
    <s v=""/>
    <n v="0"/>
    <n v="0"/>
    <n v="0"/>
    <s v=""/>
    <s v=""/>
    <n v="19200"/>
    <n v="19200"/>
    <n v="0"/>
  </r>
  <r>
    <s v="ES"/>
    <x v="40"/>
    <d v="2021-04-06T00:00:00"/>
    <s v="Vaccin"/>
    <n v="10"/>
    <n v="88800"/>
    <s v="ACB3412"/>
    <d v="2022-07-18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119"/>
    <s v=""/>
    <n v="0"/>
    <n v="0"/>
    <n v="0"/>
    <s v=""/>
    <s v=""/>
    <n v="88800"/>
    <n v="88800"/>
    <n v="0"/>
  </r>
  <r>
    <s v="ES"/>
    <x v="40"/>
    <d v="2021-04-06T00:00:00"/>
    <s v="Vaccin"/>
    <n v="1"/>
    <n v="336000"/>
    <s v="209D21A"/>
    <d v="2022-05-01T00:00:00"/>
    <n v="0"/>
    <n v="10145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437"/>
    <s v=""/>
    <n v="0"/>
    <n v="0"/>
    <n v="0"/>
    <s v=""/>
    <s v=""/>
    <n v="325855"/>
    <n v="325855"/>
    <n v="0"/>
  </r>
  <r>
    <s v="ES"/>
    <x v="40"/>
    <d v="2021-04-06T00:00:00"/>
    <s v="Vaccin"/>
    <n v="1"/>
    <n v="168000"/>
    <s v="202D21A"/>
    <d v="2022-04-17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225"/>
    <s v=""/>
    <n v="0"/>
    <n v="0"/>
    <n v="0"/>
    <s v=""/>
    <s v=""/>
    <n v="168000"/>
    <n v="168000"/>
    <n v="0"/>
  </r>
  <r>
    <s v="ES"/>
    <x v="40"/>
    <d v="2021-04-06T00:00:00"/>
    <s v="Vaccin"/>
    <n v="1"/>
    <n v="152950"/>
    <n v="1822805"/>
    <d v="2022-01-31T00:00:00"/>
    <n v="0"/>
    <n v="0"/>
    <d v="2023-04-22T00:00:00"/>
    <x v="1"/>
    <s v="COVAX"/>
    <m/>
    <n v="0"/>
    <n v="0"/>
    <m/>
    <n v="4170186"/>
    <n v="4312900"/>
    <n v="4312900"/>
    <d v="2021-04-06T00:00:00"/>
    <d v="2021-04-06T00:00:00"/>
    <d v="2021-04-06T00:00:00"/>
    <d v="2023-05-01T00:00:00"/>
    <n v="756"/>
    <n v="756"/>
    <n v="5517"/>
    <n v="747"/>
    <n v="205"/>
    <s v=""/>
    <n v="0"/>
    <n v="0"/>
    <n v="0"/>
    <s v=""/>
    <s v=""/>
    <n v="152950"/>
    <n v="152950"/>
    <n v="0"/>
  </r>
  <r>
    <s v="WA"/>
    <x v="41"/>
    <d v="2021-03-10T00:00:00"/>
    <s v="Vaccin"/>
    <n v="10"/>
    <n v="74400"/>
    <s v="ABZ8944"/>
    <d v="2021-12-31T00:00:00"/>
    <n v="0"/>
    <n v="0"/>
    <d v="2023-04-28T00:00:00"/>
    <x v="0"/>
    <s v="COVAX"/>
    <d v="2021-11-06T00:00:00"/>
    <n v="0"/>
    <n v="0"/>
    <m/>
    <n v="792249"/>
    <n v="2090667"/>
    <n v="3401991"/>
    <d v="2021-11-06T00:00:00"/>
    <d v="2021-03-07T00:00:00"/>
    <d v="2021-03-07T00:00:00"/>
    <d v="2023-04-29T00:00:00"/>
    <n v="784"/>
    <n v="540"/>
    <n v="1011"/>
    <n v="539"/>
    <n v="139"/>
    <s v=""/>
    <n v="0"/>
    <n v="0"/>
    <n v="0"/>
    <s v=""/>
    <s v=""/>
    <n v="74400"/>
    <n v="0"/>
    <n v="0"/>
  </r>
  <r>
    <s v="WA"/>
    <x v="41"/>
    <d v="2021-03-10T00:00:00"/>
    <s v="Vaccin"/>
    <n v="10"/>
    <n v="22200"/>
    <s v="ACA3094"/>
    <d v="2021-12-31T00:00:00"/>
    <n v="0"/>
    <n v="0"/>
    <d v="2023-04-28T00:00:00"/>
    <x v="0"/>
    <s v="COVAX"/>
    <d v="2021-11-06T00:00:00"/>
    <n v="0"/>
    <n v="0"/>
    <m/>
    <n v="792249"/>
    <n v="2090667"/>
    <n v="3401991"/>
    <d v="2021-11-06T00:00:00"/>
    <d v="2021-03-07T00:00:00"/>
    <d v="2021-03-07T00:00:00"/>
    <d v="2023-04-29T00:00:00"/>
    <n v="784"/>
    <n v="540"/>
    <n v="1011"/>
    <n v="539"/>
    <n v="42"/>
    <s v=""/>
    <n v="0"/>
    <n v="0"/>
    <n v="0"/>
    <s v=""/>
    <s v=""/>
    <n v="22200"/>
    <n v="0"/>
    <n v="0"/>
  </r>
  <r>
    <s v="WA"/>
    <x v="41"/>
    <d v="2021-03-10T00:00:00"/>
    <s v="Vaccin"/>
    <n v="10"/>
    <n v="86400"/>
    <s v="ACA5472"/>
    <d v="2021-12-31T00:00:00"/>
    <n v="0"/>
    <n v="0"/>
    <d v="2023-04-28T00:00:00"/>
    <x v="0"/>
    <s v="COVAX"/>
    <d v="2021-11-06T00:00:00"/>
    <n v="0"/>
    <n v="0"/>
    <m/>
    <n v="792249"/>
    <n v="2090667"/>
    <n v="3401991"/>
    <d v="2021-11-06T00:00:00"/>
    <d v="2021-03-07T00:00:00"/>
    <d v="2021-03-07T00:00:00"/>
    <d v="2023-04-29T00:00:00"/>
    <n v="784"/>
    <n v="540"/>
    <n v="1011"/>
    <n v="539"/>
    <n v="161"/>
    <s v=""/>
    <n v="0"/>
    <n v="0"/>
    <n v="0"/>
    <s v=""/>
    <s v=""/>
    <n v="86400"/>
    <n v="0"/>
    <n v="0"/>
  </r>
  <r>
    <s v="WA"/>
    <x v="41"/>
    <d v="2021-03-10T00:00:00"/>
    <s v="Vaccin"/>
    <n v="10"/>
    <n v="40800"/>
    <s v="ABZ6077"/>
    <d v="2021-11-30T00:00:00"/>
    <n v="0"/>
    <n v="0"/>
    <d v="2023-04-28T00:00:00"/>
    <x v="0"/>
    <s v="COVAX"/>
    <d v="2021-09-09T00:00:00"/>
    <n v="0"/>
    <n v="0"/>
    <m/>
    <n v="792249"/>
    <n v="2090667"/>
    <n v="3401991"/>
    <d v="2021-09-09T00:00:00"/>
    <d v="2021-03-07T00:00:00"/>
    <d v="2021-03-07T00:00:00"/>
    <d v="2023-04-29T00:00:00"/>
    <n v="784"/>
    <n v="598"/>
    <n v="1011"/>
    <n v="597"/>
    <n v="69"/>
    <s v=""/>
    <n v="0"/>
    <n v="0"/>
    <n v="0"/>
    <s v=""/>
    <s v=""/>
    <n v="40800"/>
    <n v="0"/>
    <n v="0"/>
  </r>
  <r>
    <s v="WA"/>
    <x v="41"/>
    <d v="2021-03-10T00:00:00"/>
    <s v="Vaccin"/>
    <n v="10"/>
    <n v="40800"/>
    <s v="NJ0138"/>
    <d v="2021-11-30T00:00:00"/>
    <n v="0"/>
    <n v="0"/>
    <d v="2023-04-28T00:00:00"/>
    <x v="0"/>
    <s v="COVAX"/>
    <d v="2021-09-09T00:00:00"/>
    <n v="0"/>
    <n v="0"/>
    <m/>
    <n v="792249"/>
    <n v="2090667"/>
    <n v="3401991"/>
    <d v="2021-09-09T00:00:00"/>
    <d v="2021-03-07T00:00:00"/>
    <d v="2021-03-07T00:00:00"/>
    <d v="2023-04-29T00:00:00"/>
    <n v="784"/>
    <n v="598"/>
    <n v="1011"/>
    <n v="597"/>
    <n v="69"/>
    <s v=""/>
    <n v="0"/>
    <n v="0"/>
    <n v="0"/>
    <s v=""/>
    <s v=""/>
    <n v="40800"/>
    <n v="0"/>
    <n v="0"/>
  </r>
  <r>
    <s v="WA"/>
    <x v="41"/>
    <d v="2021-03-10T00:00:00"/>
    <s v="Vaccin"/>
    <n v="10"/>
    <n v="101760"/>
    <s v="PW40027"/>
    <d v="2021-10-31T00:00:00"/>
    <n v="0"/>
    <n v="0"/>
    <d v="2023-04-28T00:00:00"/>
    <x v="0"/>
    <s v="COVAX"/>
    <d v="2021-09-16T00:00:00"/>
    <n v="0"/>
    <n v="0"/>
    <m/>
    <n v="792249"/>
    <n v="2090667"/>
    <n v="3401991"/>
    <d v="2021-09-16T00:00:00"/>
    <d v="2021-03-07T00:00:00"/>
    <d v="2021-03-07T00:00:00"/>
    <d v="2023-04-29T00:00:00"/>
    <n v="784"/>
    <n v="591"/>
    <n v="1011"/>
    <n v="590"/>
    <n v="173"/>
    <s v=""/>
    <n v="0"/>
    <n v="0"/>
    <n v="0"/>
    <s v=""/>
    <s v=""/>
    <n v="101760"/>
    <n v="0"/>
    <n v="0"/>
  </r>
  <r>
    <s v="WA"/>
    <x v="41"/>
    <d v="2021-03-10T00:00:00"/>
    <s v="Vaccin"/>
    <n v="10"/>
    <n v="9920"/>
    <s v="4121Z007"/>
    <d v="2021-07-11T00:00:00"/>
    <n v="0"/>
    <n v="0"/>
    <d v="2023-04-28T00:00:00"/>
    <x v="0"/>
    <s v="COVAX"/>
    <d v="2021-03-07T00:00:00"/>
    <n v="0"/>
    <n v="0"/>
    <m/>
    <n v="792249"/>
    <n v="2090667"/>
    <n v="3401991"/>
    <d v="2021-03-07T00:00:00"/>
    <d v="2021-03-07T00:00:00"/>
    <d v="2021-03-07T00:00:00"/>
    <d v="2023-04-29T00:00:00"/>
    <n v="784"/>
    <n v="784"/>
    <n v="1011"/>
    <n v="783"/>
    <n v="13"/>
    <s v=""/>
    <n v="0"/>
    <n v="0"/>
    <n v="0"/>
    <s v=""/>
    <s v=""/>
    <n v="9920"/>
    <n v="9920"/>
    <n v="0"/>
  </r>
  <r>
    <s v="WA"/>
    <x v="41"/>
    <d v="2021-03-10T00:00:00"/>
    <s v="Vaccin"/>
    <n v="10"/>
    <n v="146080"/>
    <s v="4121Z006"/>
    <d v="2021-07-10T00:00:00"/>
    <n v="0"/>
    <n v="0"/>
    <d v="2023-04-28T00:00:00"/>
    <x v="0"/>
    <s v="COVAX"/>
    <d v="2021-03-07T00:00:00"/>
    <n v="0"/>
    <n v="0"/>
    <m/>
    <n v="792249"/>
    <n v="2090667"/>
    <n v="3401991"/>
    <d v="2021-03-07T00:00:00"/>
    <d v="2021-03-07T00:00:00"/>
    <d v="2021-03-07T00:00:00"/>
    <d v="2023-04-29T00:00:00"/>
    <n v="784"/>
    <n v="784"/>
    <n v="1011"/>
    <n v="783"/>
    <n v="187"/>
    <s v=""/>
    <n v="0"/>
    <n v="0"/>
    <n v="0"/>
    <s v=""/>
    <s v=""/>
    <n v="146080"/>
    <n v="146080"/>
    <n v="0"/>
  </r>
  <r>
    <s v="WA"/>
    <x v="41"/>
    <d v="2021-03-10T00:00:00"/>
    <s v="Vaccin"/>
    <n v="10"/>
    <n v="140000"/>
    <s v="4121Z029"/>
    <d v="2021-06-27T00:00:00"/>
    <n v="0"/>
    <n v="0"/>
    <d v="2023-04-28T00:00:00"/>
    <x v="0"/>
    <s v="COVAX"/>
    <d v="2021-05-09T00:00:00"/>
    <n v="0"/>
    <n v="0"/>
    <m/>
    <n v="792249"/>
    <n v="2090667"/>
    <n v="3401991"/>
    <d v="2021-05-09T00:00:00"/>
    <d v="2021-03-07T00:00:00"/>
    <d v="2021-03-07T00:00:00"/>
    <d v="2023-04-29T00:00:00"/>
    <n v="784"/>
    <n v="721"/>
    <n v="1011"/>
    <n v="720"/>
    <n v="195"/>
    <s v=""/>
    <n v="0"/>
    <n v="0"/>
    <n v="0"/>
    <s v=""/>
    <s v=""/>
    <n v="140000"/>
    <n v="0"/>
    <n v="0"/>
  </r>
  <r>
    <s v="WA"/>
    <x v="41"/>
    <d v="2021-03-10T00:00:00"/>
    <s v="Vaccin"/>
    <n v="10"/>
    <n v="120000"/>
    <s v="4120Z004"/>
    <d v="2021-04-13T00:00:00"/>
    <n v="0"/>
    <n v="0"/>
    <d v="2023-04-28T00:00:00"/>
    <x v="0"/>
    <s v="Bilateral"/>
    <d v="2021-03-21T00:00:00"/>
    <n v="0"/>
    <n v="0"/>
    <m/>
    <n v="792249"/>
    <n v="1311324"/>
    <n v="3401991"/>
    <d v="2021-03-21T00:00:00"/>
    <d v="2021-03-07T00:00:00"/>
    <d v="2021-03-07T00:00:00"/>
    <d v="2023-04-29T00:00:00"/>
    <n v="784"/>
    <n v="770"/>
    <n v="1011"/>
    <n v="769"/>
    <n v="157"/>
    <s v=""/>
    <n v="0"/>
    <n v="0"/>
    <n v="0"/>
    <s v=""/>
    <s v=""/>
    <n v="120000"/>
    <n v="120000"/>
    <n v="0"/>
  </r>
  <r>
    <s v="WA"/>
    <x v="41"/>
    <d v="2021-03-10T00:00:00"/>
    <s v="Vaccin"/>
    <n v="1"/>
    <n v="336000"/>
    <s v="203D21A"/>
    <d v="2023-09-06T00:00:00"/>
    <n v="336000"/>
    <n v="0"/>
    <d v="2023-04-28T00:00:00"/>
    <x v="1"/>
    <s v="COVAX"/>
    <d v="2021-11-21T00:00:00"/>
    <n v="0"/>
    <n v="0"/>
    <m/>
    <n v="509566"/>
    <n v="2090667"/>
    <n v="3401991"/>
    <d v="2021-11-21T00:00:00"/>
    <d v="2021-08-05T00:00:00"/>
    <d v="2021-03-07T00:00:00"/>
    <d v="2023-04-29T00:00:00"/>
    <n v="633"/>
    <n v="525"/>
    <n v="806"/>
    <n v="524"/>
    <n v="0"/>
    <n v="132"/>
    <n v="0"/>
    <n v="0"/>
    <n v="336000"/>
    <n v="2546"/>
    <n v="1"/>
    <n v="0"/>
    <n v="0"/>
    <n v="0"/>
  </r>
  <r>
    <s v="WA"/>
    <x v="41"/>
    <d v="2021-03-10T00:00:00"/>
    <s v="Vaccin"/>
    <n v="1"/>
    <n v="633600"/>
    <s v="ACB3412"/>
    <d v="2023-08-31T00:00:00"/>
    <n v="448600"/>
    <n v="0"/>
    <d v="2023-04-28T00:00:00"/>
    <x v="1"/>
    <s v="COVAX"/>
    <d v="2021-11-25T00:00:00"/>
    <n v="0"/>
    <n v="0"/>
    <m/>
    <n v="509566"/>
    <n v="2090667"/>
    <n v="3401991"/>
    <d v="2021-11-25T00:00:00"/>
    <d v="2021-08-05T00:00:00"/>
    <d v="2021-03-07T00:00:00"/>
    <d v="2023-04-29T00:00:00"/>
    <n v="633"/>
    <n v="521"/>
    <n v="806"/>
    <n v="520"/>
    <n v="356"/>
    <n v="126"/>
    <n v="0"/>
    <n v="0"/>
    <n v="448600"/>
    <n v="3561"/>
    <n v="0.9000280819994384"/>
    <n v="185000"/>
    <n v="0"/>
    <n v="0"/>
  </r>
  <r>
    <s v="WA"/>
    <x v="41"/>
    <d v="2021-03-10T00:00:00"/>
    <s v="Vaccin"/>
    <n v="1"/>
    <n v="151200"/>
    <s v="XE608"/>
    <d v="2023-08-31T00:00:00"/>
    <n v="151200"/>
    <n v="0"/>
    <d v="2023-04-28T00:00:00"/>
    <x v="1"/>
    <s v="Gouv"/>
    <d v="2021-12-10T00:00:00"/>
    <n v="0"/>
    <n v="0"/>
    <m/>
    <n v="509566"/>
    <n v="0"/>
    <n v="3401991"/>
    <d v="2021-12-10T00:00:00"/>
    <d v="2021-08-05T00:00:00"/>
    <d v="2021-03-07T00:00:00"/>
    <d v="2023-04-29T00:00:00"/>
    <n v="633"/>
    <n v="506"/>
    <n v="806"/>
    <n v="505"/>
    <n v="0"/>
    <n v="126"/>
    <n v="0"/>
    <n v="0"/>
    <n v="151200"/>
    <n v="1200"/>
    <n v="1"/>
    <n v="0"/>
    <n v="0"/>
    <n v="0"/>
  </r>
  <r>
    <s v="WA"/>
    <x v="41"/>
    <d v="2021-03-10T00:00:00"/>
    <s v="Vaccin"/>
    <n v="1"/>
    <n v="151200"/>
    <s v="XE533"/>
    <d v="2023-07-31T00:00:00"/>
    <n v="149600"/>
    <n v="0"/>
    <d v="2023-04-28T00:00:00"/>
    <x v="1"/>
    <s v="COVAX"/>
    <d v="2021-11-22T00:00:00"/>
    <n v="0"/>
    <n v="0"/>
    <m/>
    <n v="509566"/>
    <n v="2090667"/>
    <n v="3401991"/>
    <d v="2021-11-22T00:00:00"/>
    <d v="2021-08-05T00:00:00"/>
    <d v="2021-03-07T00:00:00"/>
    <d v="2023-04-29T00:00:00"/>
    <n v="633"/>
    <n v="524"/>
    <n v="806"/>
    <n v="523"/>
    <n v="4"/>
    <n v="95"/>
    <n v="0"/>
    <n v="0"/>
    <n v="149600"/>
    <n v="1575"/>
    <n v="0.99746031746031749"/>
    <n v="1600"/>
    <n v="0"/>
    <n v="0"/>
  </r>
  <r>
    <s v="WA"/>
    <x v="41"/>
    <d v="2021-03-10T00:00:00"/>
    <s v="Vaccin"/>
    <n v="1"/>
    <n v="324000"/>
    <s v="EX442"/>
    <d v="2023-06-30T00:00:00"/>
    <n v="0"/>
    <n v="0"/>
    <d v="2023-04-28T00:00:00"/>
    <x v="1"/>
    <s v="Gouv"/>
    <d v="2021-11-01T00:00:00"/>
    <n v="0"/>
    <n v="0"/>
    <m/>
    <n v="509566"/>
    <n v="0"/>
    <n v="3401991"/>
    <d v="2021-11-01T00:00:00"/>
    <d v="2021-08-05T00:00:00"/>
    <d v="2021-03-07T00:00:00"/>
    <d v="2023-04-29T00:00:00"/>
    <n v="633"/>
    <n v="545"/>
    <n v="806"/>
    <n v="544"/>
    <n v="596"/>
    <n v="64"/>
    <n v="0"/>
    <n v="0"/>
    <n v="0"/>
    <n v="0"/>
    <s v=""/>
    <n v="324000"/>
    <n v="0"/>
    <n v="0"/>
  </r>
  <r>
    <s v="WA"/>
    <x v="41"/>
    <d v="2021-03-10T00:00:00"/>
    <s v="Vaccin"/>
    <n v="1"/>
    <n v="151200"/>
    <s v="EX478"/>
    <d v="2023-06-30T00:00:00"/>
    <n v="146400"/>
    <n v="0"/>
    <d v="2023-04-28T00:00:00"/>
    <x v="1"/>
    <s v="Gouv"/>
    <d v="2021-11-01T00:00:00"/>
    <n v="0"/>
    <n v="0"/>
    <m/>
    <n v="509566"/>
    <n v="0"/>
    <n v="3401991"/>
    <d v="2021-11-01T00:00:00"/>
    <d v="2021-08-05T00:00:00"/>
    <d v="2021-03-07T00:00:00"/>
    <d v="2023-04-29T00:00:00"/>
    <n v="633"/>
    <n v="545"/>
    <n v="806"/>
    <n v="544"/>
    <n v="9"/>
    <n v="64"/>
    <n v="0"/>
    <n v="0"/>
    <n v="146400"/>
    <n v="2288"/>
    <n v="0.99606643356643354"/>
    <n v="4800"/>
    <n v="0"/>
    <n v="0"/>
  </r>
  <r>
    <s v="WA"/>
    <x v="41"/>
    <d v="2021-03-10T00:00:00"/>
    <s v="Vaccin"/>
    <n v="1"/>
    <n v="117600"/>
    <s v="XE427"/>
    <d v="2023-05-01T00:00:00"/>
    <n v="0"/>
    <n v="0"/>
    <d v="2023-04-28T00:00:00"/>
    <x v="1"/>
    <s v="Bilateral"/>
    <d v="2021-08-05T00:00:00"/>
    <n v="0"/>
    <n v="0"/>
    <m/>
    <n v="509566"/>
    <n v="1311324"/>
    <n v="3401991"/>
    <d v="2021-08-05T00:00:00"/>
    <d v="2021-08-05T00:00:00"/>
    <d v="2021-03-07T00:00:00"/>
    <d v="2023-04-29T00:00:00"/>
    <n v="633"/>
    <n v="633"/>
    <n v="806"/>
    <n v="632"/>
    <n v="187"/>
    <n v="4"/>
    <n v="0"/>
    <n v="0"/>
    <n v="0"/>
    <n v="0"/>
    <s v=""/>
    <n v="117600"/>
    <n v="0"/>
    <n v="0"/>
  </r>
  <r>
    <s v="WA"/>
    <x v="41"/>
    <d v="2021-03-10T00:00:00"/>
    <s v="Vaccin"/>
    <n v="6"/>
    <n v="25920"/>
    <s v="GN8857"/>
    <d v="2023-09-30T00:00:00"/>
    <n v="0"/>
    <n v="0"/>
    <d v="2023-04-28T00:00:00"/>
    <x v="6"/>
    <s v="COVAX"/>
    <d v="2023-01-12T00:00:00"/>
    <n v="0"/>
    <n v="0"/>
    <m/>
    <n v="1298418"/>
    <n v="2090667"/>
    <n v="3401991"/>
    <d v="2023-01-12T00:00:00"/>
    <d v="2021-06-01T00:00:00"/>
    <d v="2021-03-07T00:00:00"/>
    <d v="2023-04-29T00:00:00"/>
    <n v="698"/>
    <n v="108"/>
    <n v="1861"/>
    <n v="107"/>
    <n v="243"/>
    <n v="156"/>
    <n v="0"/>
    <n v="0"/>
    <n v="0"/>
    <n v="0"/>
    <s v=""/>
    <n v="25920"/>
    <n v="0"/>
    <n v="0"/>
  </r>
  <r>
    <s v="WA"/>
    <x v="41"/>
    <d v="2021-03-10T00:00:00"/>
    <s v="Vaccin"/>
    <n v="6"/>
    <n v="25920"/>
    <s v="GN8857"/>
    <d v="2023-09-30T00:00:00"/>
    <n v="7140"/>
    <n v="0"/>
    <d v="2023-04-28T00:00:00"/>
    <x v="6"/>
    <s v="COVAX"/>
    <d v="2023-01-14T00:00:00"/>
    <n v="0"/>
    <n v="0"/>
    <m/>
    <n v="1298418"/>
    <n v="2090667"/>
    <n v="3401991"/>
    <d v="2023-01-14T00:00:00"/>
    <d v="2021-06-01T00:00:00"/>
    <d v="2021-03-07T00:00:00"/>
    <d v="2023-04-29T00:00:00"/>
    <n v="698"/>
    <n v="106"/>
    <n v="1861"/>
    <n v="105"/>
    <n v="179"/>
    <n v="156"/>
    <n v="0"/>
    <n v="0"/>
    <n v="7140"/>
    <n v="46"/>
    <s v=""/>
    <n v="18780"/>
    <n v="0"/>
    <n v="0"/>
  </r>
  <r>
    <s v="WA"/>
    <x v="41"/>
    <d v="2021-03-10T00:00:00"/>
    <s v="Vaccin"/>
    <n v="6"/>
    <n v="25920"/>
    <s v="GN8857"/>
    <d v="2023-09-30T00:00:00"/>
    <n v="25920"/>
    <n v="0"/>
    <d v="2023-04-28T00:00:00"/>
    <x v="6"/>
    <s v="COVAX"/>
    <d v="2023-01-16T00:00:00"/>
    <n v="0"/>
    <n v="0"/>
    <m/>
    <n v="1298418"/>
    <n v="2090667"/>
    <n v="3401991"/>
    <d v="2023-01-16T00:00:00"/>
    <d v="2021-06-01T00:00:00"/>
    <d v="2021-03-07T00:00:00"/>
    <d v="2023-04-29T00:00:00"/>
    <n v="698"/>
    <n v="104"/>
    <n v="1861"/>
    <n v="103"/>
    <n v="0"/>
    <n v="156"/>
    <n v="0"/>
    <n v="0"/>
    <n v="25920"/>
    <n v="167"/>
    <n v="1"/>
    <n v="0"/>
    <n v="0"/>
    <n v="0"/>
  </r>
  <r>
    <s v="WA"/>
    <x v="41"/>
    <d v="2021-03-10T00:00:00"/>
    <s v="Vaccin"/>
    <n v="6"/>
    <n v="25920"/>
    <s v="GN8857"/>
    <d v="2023-09-30T00:00:00"/>
    <n v="25920"/>
    <n v="0"/>
    <d v="2023-04-28T00:00:00"/>
    <x v="6"/>
    <s v="COVAX"/>
    <d v="2023-01-17T00:00:00"/>
    <n v="0"/>
    <n v="0"/>
    <m/>
    <n v="1298418"/>
    <n v="2090667"/>
    <n v="3401991"/>
    <d v="2023-01-17T00:00:00"/>
    <d v="2021-06-01T00:00:00"/>
    <d v="2021-03-07T00:00:00"/>
    <d v="2023-04-29T00:00:00"/>
    <n v="698"/>
    <n v="103"/>
    <n v="1861"/>
    <n v="102"/>
    <n v="0"/>
    <n v="156"/>
    <n v="0"/>
    <n v="0"/>
    <n v="25920"/>
    <n v="167"/>
    <n v="1"/>
    <n v="0"/>
    <n v="0"/>
    <n v="0"/>
  </r>
  <r>
    <s v="WA"/>
    <x v="41"/>
    <d v="2021-03-10T00:00:00"/>
    <s v="Vaccin"/>
    <n v="6"/>
    <n v="17280"/>
    <s v="GN8857"/>
    <d v="2023-09-30T00:00:00"/>
    <n v="17280"/>
    <n v="0"/>
    <d v="2023-04-28T00:00:00"/>
    <x v="6"/>
    <s v="COVAX"/>
    <d v="2023-01-19T00:00:00"/>
    <n v="0"/>
    <n v="0"/>
    <m/>
    <n v="1298418"/>
    <n v="2090667"/>
    <n v="3401991"/>
    <d v="2023-01-19T00:00:00"/>
    <d v="2021-06-01T00:00:00"/>
    <d v="2021-03-07T00:00:00"/>
    <d v="2023-04-29T00:00:00"/>
    <n v="698"/>
    <n v="101"/>
    <n v="1861"/>
    <n v="100"/>
    <n v="0"/>
    <n v="156"/>
    <n v="0"/>
    <n v="0"/>
    <n v="17280"/>
    <n v="111"/>
    <n v="1"/>
    <n v="0"/>
    <n v="0"/>
    <n v="0"/>
  </r>
  <r>
    <s v="WA"/>
    <x v="41"/>
    <d v="2021-03-10T00:00:00"/>
    <s v="Vaccin"/>
    <n v="6"/>
    <n v="87750"/>
    <s v="FY1323"/>
    <d v="2022-11-30T00:00:00"/>
    <n v="0"/>
    <n v="0"/>
    <d v="2023-04-28T00:00:00"/>
    <x v="6"/>
    <s v="COVAX"/>
    <d v="2022-08-18T00:00:00"/>
    <n v="0"/>
    <n v="0"/>
    <m/>
    <n v="1298418"/>
    <n v="2090667"/>
    <n v="3401991"/>
    <d v="2022-08-18T00:00:00"/>
    <d v="2021-06-01T00:00:00"/>
    <d v="2021-03-07T00:00:00"/>
    <d v="2023-04-29T00:00:00"/>
    <n v="698"/>
    <n v="255"/>
    <n v="1861"/>
    <n v="254"/>
    <n v="346"/>
    <s v=""/>
    <n v="0"/>
    <n v="0"/>
    <n v="0"/>
    <s v=""/>
    <s v=""/>
    <n v="87750"/>
    <n v="0"/>
    <n v="0"/>
  </r>
  <r>
    <s v="WA"/>
    <x v="41"/>
    <d v="2021-03-10T00:00:00"/>
    <s v="Vaccin"/>
    <n v="6"/>
    <n v="2340"/>
    <s v="FY8211"/>
    <d v="2022-11-30T00:00:00"/>
    <n v="0"/>
    <n v="0"/>
    <d v="2023-04-28T00:00:00"/>
    <x v="6"/>
    <s v="COVAX"/>
    <d v="2022-08-18T00:00:00"/>
    <n v="0"/>
    <n v="0"/>
    <m/>
    <n v="1298418"/>
    <n v="2090667"/>
    <n v="3401991"/>
    <d v="2022-08-18T00:00:00"/>
    <d v="2021-06-01T00:00:00"/>
    <d v="2021-03-07T00:00:00"/>
    <d v="2023-04-29T00:00:00"/>
    <n v="698"/>
    <n v="255"/>
    <n v="1861"/>
    <n v="254"/>
    <n v="10"/>
    <s v=""/>
    <n v="0"/>
    <n v="0"/>
    <n v="0"/>
    <s v=""/>
    <s v=""/>
    <n v="2340"/>
    <n v="0"/>
    <n v="0"/>
  </r>
  <r>
    <s v="WA"/>
    <x v="41"/>
    <d v="2021-03-10T00:00:00"/>
    <s v="Vaccin"/>
    <n v="6"/>
    <n v="4680"/>
    <s v="36030BD"/>
    <d v="2022-09-30T00:00:00"/>
    <n v="0"/>
    <n v="0"/>
    <d v="2023-04-28T00:00:00"/>
    <x v="6"/>
    <s v="COVAX"/>
    <d v="2022-03-13T00:00:00"/>
    <n v="0"/>
    <n v="0"/>
    <m/>
    <n v="1298418"/>
    <n v="2090667"/>
    <n v="3401991"/>
    <d v="2022-03-13T00:00:00"/>
    <d v="2021-06-01T00:00:00"/>
    <d v="2021-03-07T00:00:00"/>
    <d v="2023-04-29T00:00:00"/>
    <n v="698"/>
    <n v="413"/>
    <n v="1861"/>
    <n v="412"/>
    <n v="12"/>
    <s v=""/>
    <n v="0"/>
    <n v="0"/>
    <n v="0"/>
    <s v=""/>
    <s v=""/>
    <n v="4680"/>
    <n v="0"/>
    <n v="0"/>
  </r>
  <r>
    <s v="WA"/>
    <x v="41"/>
    <d v="2021-03-10T00:00:00"/>
    <s v="Vaccin"/>
    <n v="6"/>
    <n v="196560"/>
    <s v="36005BD"/>
    <d v="2022-08-31T00:00:00"/>
    <n v="0"/>
    <n v="29544"/>
    <d v="2023-04-28T00:00:00"/>
    <x v="6"/>
    <s v="COVAX"/>
    <d v="2022-03-13T00:00:00"/>
    <n v="0"/>
    <n v="0"/>
    <m/>
    <n v="1298418"/>
    <n v="2090667"/>
    <n v="3401991"/>
    <d v="2022-03-13T00:00:00"/>
    <d v="2021-06-01T00:00:00"/>
    <d v="2021-03-07T00:00:00"/>
    <d v="2023-04-29T00:00:00"/>
    <n v="698"/>
    <n v="413"/>
    <n v="1861"/>
    <n v="412"/>
    <n v="406"/>
    <s v=""/>
    <n v="0"/>
    <n v="0"/>
    <n v="0"/>
    <s v=""/>
    <s v=""/>
    <n v="167016"/>
    <n v="0"/>
    <n v="0"/>
  </r>
  <r>
    <s v="WA"/>
    <x v="41"/>
    <d v="2021-03-10T00:00:00"/>
    <s v="Vaccin"/>
    <n v="6"/>
    <n v="234000"/>
    <s v="FJ8764"/>
    <d v="2022-06-30T00:00:00"/>
    <n v="0"/>
    <n v="0"/>
    <d v="2023-04-28T00:00:00"/>
    <x v="6"/>
    <s v="COVAX"/>
    <d v="2021-11-12T00:00:00"/>
    <n v="0"/>
    <n v="0"/>
    <m/>
    <n v="1298418"/>
    <n v="2090667"/>
    <n v="3401991"/>
    <d v="2021-11-12T00:00:00"/>
    <d v="2021-06-01T00:00:00"/>
    <d v="2021-03-07T00:00:00"/>
    <d v="2023-04-29T00:00:00"/>
    <n v="698"/>
    <n v="534"/>
    <n v="1861"/>
    <n v="533"/>
    <n v="440"/>
    <s v=""/>
    <n v="0"/>
    <n v="0"/>
    <n v="0"/>
    <s v=""/>
    <s v=""/>
    <n v="234000"/>
    <n v="0"/>
    <n v="0"/>
  </r>
  <r>
    <s v="WA"/>
    <x v="41"/>
    <d v="2021-03-10T00:00:00"/>
    <s v="Vaccin"/>
    <n v="6"/>
    <n v="200070"/>
    <s v="FK6303"/>
    <d v="2022-04-30T00:00:00"/>
    <n v="0"/>
    <n v="0"/>
    <d v="2023-04-28T00:00:00"/>
    <x v="6"/>
    <s v="COVAX"/>
    <d v="2022-01-18T00:00:00"/>
    <n v="0"/>
    <n v="0"/>
    <m/>
    <n v="1298418"/>
    <n v="2090667"/>
    <n v="3401991"/>
    <d v="2022-01-18T00:00:00"/>
    <d v="2021-06-01T00:00:00"/>
    <d v="2021-03-07T00:00:00"/>
    <d v="2023-04-29T00:00:00"/>
    <n v="698"/>
    <n v="467"/>
    <n v="1861"/>
    <n v="466"/>
    <n v="430"/>
    <s v=""/>
    <n v="0"/>
    <n v="0"/>
    <n v="0"/>
    <s v=""/>
    <s v=""/>
    <n v="200070"/>
    <n v="0"/>
    <n v="0"/>
  </r>
  <r>
    <s v="WA"/>
    <x v="41"/>
    <d v="2021-03-10T00:00:00"/>
    <s v="Vaccin"/>
    <n v="6"/>
    <n v="67860"/>
    <s v="FH8029"/>
    <d v="2022-02-28T00:00:00"/>
    <n v="0"/>
    <n v="0"/>
    <d v="2023-04-28T00:00:00"/>
    <x v="6"/>
    <s v="COVAX"/>
    <d v="2021-11-12T00:00:00"/>
    <n v="0"/>
    <n v="0"/>
    <m/>
    <n v="1298418"/>
    <n v="2090667"/>
    <n v="3401991"/>
    <d v="2021-11-12T00:00:00"/>
    <d v="2021-06-01T00:00:00"/>
    <d v="2021-03-07T00:00:00"/>
    <d v="2023-04-29T00:00:00"/>
    <n v="698"/>
    <n v="534"/>
    <n v="1861"/>
    <n v="533"/>
    <n v="128"/>
    <s v=""/>
    <n v="0"/>
    <n v="0"/>
    <n v="0"/>
    <s v=""/>
    <s v=""/>
    <n v="67860"/>
    <n v="0"/>
    <n v="0"/>
  </r>
  <r>
    <s v="WA"/>
    <x v="41"/>
    <d v="2021-03-10T00:00:00"/>
    <s v="Vaccin"/>
    <n v="6"/>
    <n v="301860"/>
    <s v="FJ1615"/>
    <d v="2022-02-28T00:00:00"/>
    <n v="0"/>
    <n v="0"/>
    <d v="2023-04-28T00:00:00"/>
    <x v="6"/>
    <s v="COVAX"/>
    <d v="2021-10-17T00:00:00"/>
    <n v="0"/>
    <n v="0"/>
    <m/>
    <n v="1298418"/>
    <n v="2090667"/>
    <n v="3401991"/>
    <d v="2021-10-17T00:00:00"/>
    <d v="2021-06-01T00:00:00"/>
    <d v="2021-03-07T00:00:00"/>
    <d v="2023-04-29T00:00:00"/>
    <n v="698"/>
    <n v="560"/>
    <n v="1861"/>
    <n v="559"/>
    <n v="540"/>
    <s v=""/>
    <n v="0"/>
    <n v="0"/>
    <n v="0"/>
    <s v=""/>
    <s v=""/>
    <n v="301860"/>
    <n v="0"/>
    <n v="0"/>
  </r>
  <r>
    <s v="WA"/>
    <x v="41"/>
    <d v="2021-03-10T00:00:00"/>
    <s v="Vaccin"/>
    <n v="6"/>
    <n v="117000"/>
    <s v="31056BA"/>
    <d v="2021-12-31T00:00:00"/>
    <n v="0"/>
    <n v="0"/>
    <d v="2023-04-28T00:00:00"/>
    <x v="6"/>
    <s v="COVAX"/>
    <d v="2021-09-12T00:00:00"/>
    <n v="0"/>
    <n v="0"/>
    <m/>
    <n v="1298418"/>
    <n v="2090667"/>
    <n v="3401991"/>
    <d v="2021-09-12T00:00:00"/>
    <d v="2021-06-01T00:00:00"/>
    <d v="2021-03-07T00:00:00"/>
    <d v="2023-04-29T00:00:00"/>
    <n v="698"/>
    <n v="595"/>
    <n v="1861"/>
    <n v="594"/>
    <n v="197"/>
    <s v=""/>
    <n v="0"/>
    <n v="0"/>
    <n v="0"/>
    <s v=""/>
    <s v=""/>
    <n v="117000"/>
    <n v="0"/>
    <n v="0"/>
  </r>
  <r>
    <s v="WA"/>
    <x v="41"/>
    <d v="2021-03-10T00:00:00"/>
    <s v="Vaccin"/>
    <n v="6"/>
    <n v="188370"/>
    <s v="FF2594"/>
    <d v="2021-12-31T00:00:00"/>
    <n v="0"/>
    <n v="0"/>
    <d v="2023-04-28T00:00:00"/>
    <x v="6"/>
    <s v="COVAX"/>
    <d v="2021-08-22T00:00:00"/>
    <n v="0"/>
    <n v="0"/>
    <m/>
    <n v="1298418"/>
    <n v="2090667"/>
    <n v="3401991"/>
    <d v="2021-08-22T00:00:00"/>
    <d v="2021-06-01T00:00:00"/>
    <d v="2021-03-07T00:00:00"/>
    <d v="2023-04-29T00:00:00"/>
    <n v="698"/>
    <n v="616"/>
    <n v="1861"/>
    <n v="615"/>
    <n v="307"/>
    <s v=""/>
    <n v="0"/>
    <n v="0"/>
    <n v="0"/>
    <s v=""/>
    <s v=""/>
    <n v="188370"/>
    <n v="0"/>
    <n v="0"/>
  </r>
  <r>
    <s v="WA"/>
    <x v="41"/>
    <d v="2021-03-10T00:00:00"/>
    <s v="Vaccin"/>
    <n v="6"/>
    <n v="100620"/>
    <s v="FC8889"/>
    <d v="2021-09-30T00:00:00"/>
    <n v="0"/>
    <n v="0"/>
    <d v="2023-04-28T00:00:00"/>
    <x v="6"/>
    <s v="COVAX"/>
    <d v="2021-06-01T00:00:00"/>
    <n v="0"/>
    <n v="0"/>
    <m/>
    <n v="1298418"/>
    <n v="2090667"/>
    <n v="3401991"/>
    <d v="2021-06-01T00:00:00"/>
    <d v="2021-06-01T00:00:00"/>
    <d v="2021-03-07T00:00:00"/>
    <d v="2023-04-29T00:00:00"/>
    <n v="698"/>
    <n v="698"/>
    <n v="1861"/>
    <n v="697"/>
    <n v="145"/>
    <s v=""/>
    <n v="0"/>
    <n v="0"/>
    <n v="0"/>
    <s v=""/>
    <s v=""/>
    <n v="100620"/>
    <n v="0"/>
    <n v="0"/>
  </r>
  <r>
    <s v="WA"/>
    <x v="41"/>
    <d v="2021-03-10T00:00:00"/>
    <s v="Vaccin"/>
    <n v="10"/>
    <n v="105600"/>
    <n v="2021040454"/>
    <d v="2023-04-04T00:00:00"/>
    <n v="0"/>
    <n v="105600"/>
    <d v="2023-04-28T00:00:00"/>
    <x v="2"/>
    <s v="Bilateral"/>
    <d v="2021-12-06T00:00:00"/>
    <n v="0"/>
    <n v="0"/>
    <m/>
    <n v="0"/>
    <n v="1311324"/>
    <n v="3401991"/>
    <d v="2021-12-06T00:00:00"/>
    <d v="2021-12-06T00:00:00"/>
    <d v="2021-03-07T00:00:00"/>
    <d v="2023-04-29T00:00:00"/>
    <n v="510"/>
    <n v="510"/>
    <n v="0"/>
    <n v="509"/>
    <n v="0"/>
    <s v=""/>
    <n v="0"/>
    <n v="0"/>
    <n v="0"/>
    <s v=""/>
    <s v=""/>
    <n v="0"/>
    <n v="0"/>
    <n v="0"/>
  </r>
  <r>
    <s v="WA"/>
    <x v="41"/>
    <d v="2021-03-10T00:00:00"/>
    <s v="Vaccin"/>
    <n v="10"/>
    <n v="200000"/>
    <s v="202107073P"/>
    <d v="2023-07-04T00:00:00"/>
    <n v="88320"/>
    <n v="0"/>
    <d v="2023-04-28T00:00:00"/>
    <x v="3"/>
    <s v="Bilateral"/>
    <d v="2021-08-20T00:00:00"/>
    <n v="0"/>
    <n v="0"/>
    <m/>
    <n v="801758"/>
    <n v="1311324"/>
    <n v="3401991"/>
    <d v="2021-08-20T00:00:00"/>
    <d v="2021-04-23T00:00:00"/>
    <d v="2021-03-07T00:00:00"/>
    <d v="2023-04-29T00:00:00"/>
    <n v="737"/>
    <n v="618"/>
    <n v="1088"/>
    <n v="617"/>
    <n v="182"/>
    <n v="68"/>
    <n v="0"/>
    <n v="0"/>
    <n v="88320"/>
    <n v="1299"/>
    <n v="0.85989222478829874"/>
    <n v="111680"/>
    <n v="0"/>
    <n v="0"/>
  </r>
  <r>
    <s v="WA"/>
    <x v="41"/>
    <d v="2021-03-10T00:00:00"/>
    <s v="Vaccin"/>
    <n v="10"/>
    <n v="331400"/>
    <s v="C202107140"/>
    <d v="2022-07-23T00:00:00"/>
    <n v="0"/>
    <n v="152600"/>
    <d v="2023-04-28T00:00:00"/>
    <x v="3"/>
    <s v="Bilateral"/>
    <d v="2021-10-26T00:00:00"/>
    <n v="0"/>
    <n v="0"/>
    <m/>
    <n v="801758"/>
    <n v="1311324"/>
    <n v="3401991"/>
    <d v="2021-10-26T00:00:00"/>
    <d v="2021-04-23T00:00:00"/>
    <d v="2021-03-07T00:00:00"/>
    <d v="2023-04-29T00:00:00"/>
    <n v="737"/>
    <n v="551"/>
    <n v="1088"/>
    <n v="550"/>
    <n v="326"/>
    <s v=""/>
    <n v="0"/>
    <n v="0"/>
    <n v="0"/>
    <s v=""/>
    <s v=""/>
    <n v="178800"/>
    <n v="0"/>
    <n v="0"/>
  </r>
  <r>
    <s v="WA"/>
    <x v="41"/>
    <d v="2021-03-10T00:00:00"/>
    <s v="Vaccin"/>
    <n v="10"/>
    <n v="370600"/>
    <s v="C202107139"/>
    <d v="2022-07-21T00:00:00"/>
    <n v="0"/>
    <n v="287200"/>
    <d v="2023-04-28T00:00:00"/>
    <x v="3"/>
    <s v="Bilateral"/>
    <d v="2021-10-26T00:00:00"/>
    <n v="0"/>
    <n v="0"/>
    <m/>
    <n v="801758"/>
    <n v="1311324"/>
    <n v="3401991"/>
    <d v="2021-10-26T00:00:00"/>
    <d v="2021-04-23T00:00:00"/>
    <d v="2021-03-07T00:00:00"/>
    <d v="2023-04-29T00:00:00"/>
    <n v="737"/>
    <n v="551"/>
    <n v="1088"/>
    <n v="550"/>
    <n v="152"/>
    <s v=""/>
    <n v="0"/>
    <n v="0"/>
    <n v="0"/>
    <s v=""/>
    <s v=""/>
    <n v="83400"/>
    <n v="0"/>
    <n v="0"/>
  </r>
  <r>
    <s v="WA"/>
    <x v="41"/>
    <d v="2021-03-10T00:00:00"/>
    <s v="Vaccin"/>
    <n v="10"/>
    <n v="325200"/>
    <s v="B2021060062"/>
    <d v="2022-06-16T00:00:00"/>
    <n v="0"/>
    <n v="0"/>
    <d v="2023-04-28T00:00:00"/>
    <x v="3"/>
    <s v="Bilateral"/>
    <d v="2021-09-09T00:00:00"/>
    <n v="0"/>
    <n v="0"/>
    <m/>
    <n v="801758"/>
    <n v="1311324"/>
    <n v="3401991"/>
    <d v="2021-09-09T00:00:00"/>
    <d v="2021-04-23T00:00:00"/>
    <d v="2021-03-07T00:00:00"/>
    <d v="2023-04-29T00:00:00"/>
    <n v="737"/>
    <n v="598"/>
    <n v="1088"/>
    <n v="597"/>
    <n v="545"/>
    <s v=""/>
    <n v="0"/>
    <n v="0"/>
    <n v="0"/>
    <s v=""/>
    <s v=""/>
    <n v="325200"/>
    <n v="0"/>
    <n v="0"/>
  </r>
  <r>
    <s v="ES"/>
    <x v="42"/>
    <d v="2021-03-10T00:00:00"/>
    <s v="Vaccin"/>
    <n v="10"/>
    <n v="256800"/>
    <s v="ACB6266"/>
    <d v="2022-03-31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332"/>
    <s v=""/>
    <n v="0"/>
    <n v="0"/>
    <n v="0"/>
    <s v=""/>
    <s v=""/>
    <n v="256800"/>
    <n v="256800"/>
    <n v="0"/>
  </r>
  <r>
    <s v="ES"/>
    <x v="42"/>
    <d v="2021-03-10T00:00:00"/>
    <s v="Vaccin"/>
    <n v="10"/>
    <n v="381600"/>
    <s v="ACB6286"/>
    <d v="2022-03-31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494"/>
    <s v=""/>
    <n v="0"/>
    <n v="0"/>
    <n v="0"/>
    <s v=""/>
    <s v=""/>
    <n v="381600"/>
    <n v="381600"/>
    <n v="0"/>
  </r>
  <r>
    <s v="ES"/>
    <x v="42"/>
    <d v="2021-03-10T00:00:00"/>
    <s v="Vaccin"/>
    <n v="10"/>
    <n v="261600"/>
    <n v="210352"/>
    <d v="2022-0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338"/>
    <s v=""/>
    <n v="0"/>
    <n v="0"/>
    <n v="0"/>
    <s v=""/>
    <s v=""/>
    <n v="261600"/>
    <n v="261600"/>
    <n v="0"/>
  </r>
  <r>
    <s v="ES"/>
    <x v="42"/>
    <d v="2021-03-10T00:00:00"/>
    <s v="Vaccin"/>
    <n v="10"/>
    <n v="427200"/>
    <n v="210401"/>
    <d v="2022-0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552"/>
    <s v=""/>
    <n v="0"/>
    <n v="0"/>
    <n v="0"/>
    <s v=""/>
    <s v=""/>
    <n v="427200"/>
    <n v="427200"/>
    <n v="0"/>
  </r>
  <r>
    <s v="ES"/>
    <x v="42"/>
    <d v="2021-03-10T00:00:00"/>
    <s v="Vaccin"/>
    <n v="10"/>
    <n v="619500"/>
    <s v="NL0208"/>
    <d v="2022-0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801"/>
    <s v=""/>
    <n v="0"/>
    <n v="0"/>
    <n v="0"/>
    <s v=""/>
    <s v=""/>
    <n v="619500"/>
    <n v="619500"/>
    <n v="0"/>
  </r>
  <r>
    <s v="ES"/>
    <x v="42"/>
    <d v="2021-03-10T00:00:00"/>
    <s v="Vaccin"/>
    <n v="10"/>
    <n v="40000"/>
    <n v="210298"/>
    <d v="2021-12-31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52"/>
    <s v=""/>
    <n v="0"/>
    <n v="0"/>
    <n v="0"/>
    <s v=""/>
    <s v=""/>
    <n v="40000"/>
    <n v="40000"/>
    <n v="0"/>
  </r>
  <r>
    <s v="ES"/>
    <x v="42"/>
    <d v="2021-03-10T00:00:00"/>
    <s v="Vaccin"/>
    <n v="10"/>
    <n v="480000"/>
    <s v="NJ0334"/>
    <d v="2021-12-31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621"/>
    <s v=""/>
    <n v="0"/>
    <n v="0"/>
    <n v="0"/>
    <s v=""/>
    <s v=""/>
    <n v="480000"/>
    <n v="480000"/>
    <n v="0"/>
  </r>
  <r>
    <s v="ES"/>
    <x v="42"/>
    <d v="2021-03-10T00:00:00"/>
    <s v="Vaccin"/>
    <n v="10"/>
    <n v="492000"/>
    <s v="ABZ8949"/>
    <d v="2021-12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636"/>
    <s v=""/>
    <n v="0"/>
    <n v="0"/>
    <n v="0"/>
    <s v=""/>
    <s v=""/>
    <n v="492000"/>
    <n v="492000"/>
    <n v="0"/>
  </r>
  <r>
    <s v="ES"/>
    <x v="42"/>
    <d v="2021-03-10T00:00:00"/>
    <s v="Vaccin"/>
    <n v="10"/>
    <n v="21400"/>
    <s v="ABZ8962"/>
    <d v="2021-12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28"/>
    <s v=""/>
    <n v="0"/>
    <n v="0"/>
    <n v="0"/>
    <s v=""/>
    <s v=""/>
    <n v="21400"/>
    <n v="21400"/>
    <n v="0"/>
  </r>
  <r>
    <s v="ES"/>
    <x v="42"/>
    <d v="2021-03-10T00:00:00"/>
    <s v="Vaccin"/>
    <n v="10"/>
    <n v="2700"/>
    <n v="210104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4"/>
    <s v=""/>
    <n v="0"/>
    <n v="0"/>
    <n v="0"/>
    <s v=""/>
    <s v=""/>
    <n v="2700"/>
    <n v="2700"/>
    <n v="0"/>
  </r>
  <r>
    <s v="ES"/>
    <x v="42"/>
    <d v="2021-03-10T00:00:00"/>
    <s v="Vaccin"/>
    <n v="10"/>
    <n v="172800"/>
    <n v="210159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224"/>
    <s v=""/>
    <n v="0"/>
    <n v="0"/>
    <n v="0"/>
    <s v=""/>
    <s v=""/>
    <n v="172800"/>
    <n v="172800"/>
    <n v="0"/>
  </r>
  <r>
    <s v="ES"/>
    <x v="42"/>
    <d v="2021-03-10T00:00:00"/>
    <s v="Vaccin"/>
    <n v="10"/>
    <n v="96000"/>
    <n v="210169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25"/>
    <s v=""/>
    <n v="0"/>
    <n v="0"/>
    <n v="0"/>
    <s v=""/>
    <s v=""/>
    <n v="96000"/>
    <n v="96000"/>
    <n v="0"/>
  </r>
  <r>
    <s v="ES"/>
    <x v="42"/>
    <d v="2021-03-10T00:00:00"/>
    <s v="Vaccin"/>
    <n v="10"/>
    <n v="98500"/>
    <n v="210178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28"/>
    <s v=""/>
    <n v="0"/>
    <n v="0"/>
    <n v="0"/>
    <s v=""/>
    <s v=""/>
    <n v="98500"/>
    <n v="98500"/>
    <n v="0"/>
  </r>
  <r>
    <s v="ES"/>
    <x v="42"/>
    <d v="2021-03-10T00:00:00"/>
    <s v="Vaccin"/>
    <n v="10"/>
    <n v="12000"/>
    <n v="210211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6"/>
    <s v=""/>
    <n v="0"/>
    <n v="0"/>
    <n v="0"/>
    <s v=""/>
    <s v=""/>
    <n v="12000"/>
    <n v="12000"/>
    <n v="0"/>
  </r>
  <r>
    <s v="ES"/>
    <x v="42"/>
    <d v="2021-03-10T00:00:00"/>
    <s v="Vaccin"/>
    <n v="10"/>
    <n v="55200"/>
    <s v="AB0018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72"/>
    <s v=""/>
    <n v="0"/>
    <n v="0"/>
    <n v="0"/>
    <s v=""/>
    <s v=""/>
    <n v="55200"/>
    <n v="55200"/>
    <n v="0"/>
  </r>
  <r>
    <s v="ES"/>
    <x v="42"/>
    <d v="2021-03-10T00:00:00"/>
    <s v="Vaccin"/>
    <n v="10"/>
    <n v="120000"/>
    <s v="AB0020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56"/>
    <s v=""/>
    <n v="0"/>
    <n v="0"/>
    <n v="0"/>
    <s v=""/>
    <s v=""/>
    <n v="120000"/>
    <n v="120000"/>
    <n v="0"/>
  </r>
  <r>
    <s v="ES"/>
    <x v="42"/>
    <d v="2021-03-10T00:00:00"/>
    <s v="Vaccin"/>
    <n v="10"/>
    <n v="386400"/>
    <s v="AB0025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500"/>
    <s v=""/>
    <n v="0"/>
    <n v="0"/>
    <n v="0"/>
    <s v=""/>
    <s v=""/>
    <n v="386400"/>
    <n v="386400"/>
    <n v="0"/>
  </r>
  <r>
    <s v="ES"/>
    <x v="42"/>
    <d v="2021-03-10T00:00:00"/>
    <s v="Vaccin"/>
    <n v="10"/>
    <n v="120800"/>
    <s v="AB0026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57"/>
    <s v=""/>
    <n v="0"/>
    <n v="0"/>
    <n v="0"/>
    <s v=""/>
    <s v=""/>
    <n v="120800"/>
    <n v="120800"/>
    <n v="0"/>
  </r>
  <r>
    <s v="ES"/>
    <x v="42"/>
    <d v="2021-03-10T00:00:00"/>
    <s v="Vaccin"/>
    <n v="10"/>
    <n v="52800"/>
    <s v="ABZ3033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69"/>
    <s v=""/>
    <n v="0"/>
    <n v="0"/>
    <n v="0"/>
    <s v=""/>
    <s v=""/>
    <n v="52800"/>
    <n v="52800"/>
    <n v="0"/>
  </r>
  <r>
    <s v="ES"/>
    <x v="42"/>
    <d v="2021-03-10T00:00:00"/>
    <s v="Vaccin"/>
    <n v="10"/>
    <n v="40800"/>
    <s v="ABZ3411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53"/>
    <s v=""/>
    <n v="0"/>
    <n v="0"/>
    <n v="0"/>
    <s v=""/>
    <s v=""/>
    <n v="40800"/>
    <n v="40800"/>
    <n v="0"/>
  </r>
  <r>
    <s v="ES"/>
    <x v="42"/>
    <d v="2021-03-10T00:00:00"/>
    <s v="Vaccin"/>
    <n v="10"/>
    <n v="120000"/>
    <s v="ABZ3413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56"/>
    <s v=""/>
    <n v="0"/>
    <n v="0"/>
    <n v="0"/>
    <s v=""/>
    <s v=""/>
    <n v="120000"/>
    <n v="120000"/>
    <n v="0"/>
  </r>
  <r>
    <s v="ES"/>
    <x v="42"/>
    <d v="2021-03-10T00:00:00"/>
    <s v="Vaccin"/>
    <n v="10"/>
    <n v="80000"/>
    <s v="ABZ4667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04"/>
    <s v=""/>
    <n v="0"/>
    <n v="0"/>
    <n v="0"/>
    <s v=""/>
    <s v=""/>
    <n v="80000"/>
    <n v="80000"/>
    <n v="0"/>
  </r>
  <r>
    <s v="ES"/>
    <x v="42"/>
    <d v="2021-03-10T00:00:00"/>
    <s v="Vaccin"/>
    <n v="10"/>
    <n v="2100"/>
    <s v="ABZ5354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3"/>
    <s v=""/>
    <n v="0"/>
    <n v="0"/>
    <n v="0"/>
    <s v=""/>
    <s v=""/>
    <n v="2100"/>
    <n v="2100"/>
    <n v="0"/>
  </r>
  <r>
    <s v="ES"/>
    <x v="42"/>
    <d v="2021-03-10T00:00:00"/>
    <s v="Vaccin"/>
    <n v="10"/>
    <n v="28800"/>
    <s v="PW40026"/>
    <d v="2021-11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38"/>
    <s v=""/>
    <n v="0"/>
    <n v="0"/>
    <n v="0"/>
    <s v=""/>
    <s v=""/>
    <n v="28800"/>
    <n v="28800"/>
    <n v="0"/>
  </r>
  <r>
    <s v="ES"/>
    <x v="42"/>
    <d v="2021-03-10T00:00:00"/>
    <s v="Vaccin"/>
    <n v="10"/>
    <n v="200"/>
    <n v="210093"/>
    <d v="2021-10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"/>
    <s v=""/>
    <n v="0"/>
    <n v="0"/>
    <n v="0"/>
    <s v=""/>
    <s v=""/>
    <n v="200"/>
    <n v="200"/>
    <n v="0"/>
  </r>
  <r>
    <s v="ES"/>
    <x v="42"/>
    <d v="2021-03-10T00:00:00"/>
    <s v="Vaccin"/>
    <n v="10"/>
    <n v="900"/>
    <s v="ABY4057"/>
    <d v="2021-10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2"/>
    <s v=""/>
    <n v="0"/>
    <n v="0"/>
    <n v="0"/>
    <s v=""/>
    <s v=""/>
    <n v="900"/>
    <n v="900"/>
    <n v="0"/>
  </r>
  <r>
    <s v="ES"/>
    <x v="42"/>
    <d v="2021-03-10T00:00:00"/>
    <s v="Vaccin"/>
    <n v="10"/>
    <n v="69100"/>
    <s v="ABY9147"/>
    <d v="2021-10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90"/>
    <s v=""/>
    <n v="0"/>
    <n v="0"/>
    <n v="0"/>
    <s v=""/>
    <s v=""/>
    <n v="69100"/>
    <n v="69100"/>
    <n v="0"/>
  </r>
  <r>
    <s v="ES"/>
    <x v="42"/>
    <d v="2021-03-10T00:00:00"/>
    <s v="Vaccin"/>
    <n v="10"/>
    <n v="400"/>
    <s v="ABZ1448"/>
    <d v="2021-10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1"/>
    <s v=""/>
    <n v="0"/>
    <n v="0"/>
    <n v="0"/>
    <s v=""/>
    <s v=""/>
    <n v="400"/>
    <n v="400"/>
    <n v="0"/>
  </r>
  <r>
    <s v="ES"/>
    <x v="42"/>
    <d v="2021-03-10T00:00:00"/>
    <s v="Vaccin"/>
    <n v="10"/>
    <n v="72000"/>
    <s v="ABZ1790"/>
    <d v="2021-10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94"/>
    <s v=""/>
    <n v="0"/>
    <n v="0"/>
    <n v="0"/>
    <s v=""/>
    <s v=""/>
    <n v="72000"/>
    <n v="72000"/>
    <n v="0"/>
  </r>
  <r>
    <s v="ES"/>
    <x v="42"/>
    <d v="2021-03-10T00:00:00"/>
    <s v="Vaccin"/>
    <n v="10"/>
    <n v="175200"/>
    <s v="ABX8332"/>
    <d v="2021-09-30T00:00:00"/>
    <n v="0"/>
    <n v="0"/>
    <d v="2023-04-22T00:00:00"/>
    <x v="0"/>
    <s v="Bilateral"/>
    <m/>
    <n v="0"/>
    <n v="0"/>
    <m/>
    <n v="6930199"/>
    <n v="0"/>
    <n v="25107627"/>
    <d v="2021-03-10T00:00:00"/>
    <d v="2021-03-10T00:00:00"/>
    <d v="2021-03-10T00:00:00"/>
    <d v="2023-04-17T00:00:00"/>
    <n v="769"/>
    <n v="769"/>
    <n v="9012"/>
    <n v="774"/>
    <n v="227"/>
    <s v=""/>
    <n v="0"/>
    <n v="0"/>
    <n v="0"/>
    <s v=""/>
    <s v=""/>
    <n v="175200"/>
    <n v="175200"/>
    <n v="0"/>
  </r>
  <r>
    <s v="ES"/>
    <x v="42"/>
    <d v="2021-03-10T00:00:00"/>
    <s v="Vaccin"/>
    <n v="10"/>
    <n v="247680"/>
    <s v="PV46705"/>
    <d v="2021-09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320"/>
    <s v=""/>
    <n v="0"/>
    <n v="0"/>
    <n v="0"/>
    <s v=""/>
    <s v=""/>
    <n v="247680"/>
    <n v="247680"/>
    <n v="0"/>
  </r>
  <r>
    <s v="ES"/>
    <x v="42"/>
    <d v="2021-03-10T00:00:00"/>
    <s v="Vaccin"/>
    <n v="10"/>
    <n v="51840"/>
    <s v="PV46706"/>
    <d v="2021-09-30T00:00:00"/>
    <n v="0"/>
    <n v="0"/>
    <d v="2023-04-22T00:00:00"/>
    <x v="0"/>
    <s v="COVAX"/>
    <m/>
    <n v="0"/>
    <n v="0"/>
    <m/>
    <n v="6930199"/>
    <n v="25107627"/>
    <n v="25107627"/>
    <d v="2021-03-10T00:00:00"/>
    <d v="2021-03-10T00:00:00"/>
    <d v="2021-03-10T00:00:00"/>
    <d v="2023-04-17T00:00:00"/>
    <n v="769"/>
    <n v="769"/>
    <n v="9012"/>
    <n v="774"/>
    <n v="67"/>
    <s v=""/>
    <n v="0"/>
    <n v="0"/>
    <n v="0"/>
    <s v=""/>
    <s v=""/>
    <n v="51840"/>
    <n v="51840"/>
    <n v="0"/>
  </r>
  <r>
    <s v="ES"/>
    <x v="42"/>
    <d v="2021-03-10T00:00:00"/>
    <s v="Vaccin"/>
    <n v="10"/>
    <n v="286080"/>
    <s v="PW40027"/>
    <d v="2021-09-30T00:00:00"/>
    <n v="0"/>
    <n v="0"/>
    <d v="2023-04-22T00:00:00"/>
    <x v="0"/>
    <s v="Bilateral"/>
    <m/>
    <n v="0"/>
    <n v="0"/>
    <m/>
    <n v="6930199"/>
    <n v="0"/>
    <n v="25107627"/>
    <d v="2021-03-10T00:00:00"/>
    <d v="2021-03-10T00:00:00"/>
    <d v="2021-03-10T00:00:00"/>
    <d v="2023-04-17T00:00:00"/>
    <n v="769"/>
    <n v="769"/>
    <n v="9012"/>
    <n v="774"/>
    <n v="370"/>
    <s v=""/>
    <n v="0"/>
    <n v="0"/>
    <n v="0"/>
    <s v=""/>
    <s v=""/>
    <n v="286080"/>
    <n v="286080"/>
    <n v="0"/>
  </r>
  <r>
    <s v="ES"/>
    <x v="42"/>
    <d v="2021-03-10T00:00:00"/>
    <s v="Vaccin"/>
    <n v="10"/>
    <n v="864000"/>
    <s v="4121Z006"/>
    <d v="2021-07-10T00:00:00"/>
    <n v="0"/>
    <n v="0"/>
    <d v="2023-04-22T00:00:00"/>
    <x v="0"/>
    <s v="Bilateral"/>
    <m/>
    <n v="0"/>
    <n v="0"/>
    <m/>
    <n v="6930199"/>
    <n v="0"/>
    <n v="25107627"/>
    <d v="2021-03-10T00:00:00"/>
    <d v="2021-03-10T00:00:00"/>
    <d v="2021-03-10T00:00:00"/>
    <d v="2023-04-17T00:00:00"/>
    <n v="769"/>
    <n v="769"/>
    <n v="9012"/>
    <n v="774"/>
    <n v="1117"/>
    <s v=""/>
    <n v="0"/>
    <n v="0"/>
    <n v="0"/>
    <s v=""/>
    <s v=""/>
    <n v="864000"/>
    <n v="864000"/>
    <n v="0"/>
  </r>
  <r>
    <s v="ES"/>
    <x v="42"/>
    <d v="2021-03-10T00:00:00"/>
    <s v="Vaccin"/>
    <n v="10"/>
    <n v="100000"/>
    <s v="4121Z010"/>
    <d v="2021-07-10T00:00:00"/>
    <n v="0"/>
    <n v="0"/>
    <d v="2023-04-22T00:00:00"/>
    <x v="0"/>
    <s v="Bilateral"/>
    <m/>
    <n v="0"/>
    <n v="0"/>
    <m/>
    <n v="6930199"/>
    <n v="0"/>
    <n v="25107627"/>
    <d v="2021-03-10T00:00:00"/>
    <d v="2021-03-10T00:00:00"/>
    <d v="2021-03-10T00:00:00"/>
    <d v="2023-04-17T00:00:00"/>
    <n v="769"/>
    <n v="769"/>
    <n v="9012"/>
    <n v="774"/>
    <n v="130"/>
    <s v=""/>
    <n v="0"/>
    <n v="0"/>
    <n v="0"/>
    <s v=""/>
    <s v=""/>
    <n v="100000"/>
    <n v="100000"/>
    <n v="0"/>
  </r>
  <r>
    <s v="ES"/>
    <x v="42"/>
    <d v="2021-03-10T00:00:00"/>
    <s v="Vaccin"/>
    <n v="1"/>
    <n v="772800"/>
    <n v="8005221"/>
    <d v="2024-01-30T00:00:00"/>
    <n v="7728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84"/>
    <n v="0"/>
    <n v="0"/>
    <n v="772800"/>
    <n v="2722"/>
    <n v="1"/>
    <n v="0"/>
    <n v="0"/>
    <n v="0"/>
  </r>
  <r>
    <s v="ES"/>
    <x v="42"/>
    <d v="2021-03-10T00:00:00"/>
    <s v="Vaccin"/>
    <n v="1"/>
    <n v="1497600"/>
    <s v="XE857"/>
    <d v="2023-12-30T00:00:00"/>
    <n v="14976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53"/>
    <n v="0"/>
    <n v="0"/>
    <n v="1497600"/>
    <n v="5920"/>
    <n v="1"/>
    <n v="0"/>
    <n v="0"/>
    <n v="0"/>
  </r>
  <r>
    <s v="ES"/>
    <x v="42"/>
    <d v="2021-03-10T00:00:00"/>
    <s v="Vaccin"/>
    <n v="1"/>
    <n v="352800"/>
    <s v="XE863"/>
    <d v="2023-12-30T00:00:00"/>
    <n v="3528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53"/>
    <n v="0"/>
    <n v="0"/>
    <n v="352800"/>
    <n v="1395"/>
    <n v="1"/>
    <n v="0"/>
    <n v="0"/>
    <n v="0"/>
  </r>
  <r>
    <s v="ES"/>
    <x v="42"/>
    <d v="2021-03-10T00:00:00"/>
    <s v="Vaccin"/>
    <n v="1"/>
    <n v="1540800"/>
    <s v="XE864"/>
    <d v="2023-12-30T00:00:00"/>
    <n v="15408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53"/>
    <n v="0"/>
    <n v="0"/>
    <n v="1540800"/>
    <n v="6091"/>
    <n v="1"/>
    <n v="0"/>
    <n v="0"/>
    <n v="0"/>
  </r>
  <r>
    <s v="ES"/>
    <x v="42"/>
    <d v="2021-03-10T00:00:00"/>
    <s v="Vaccin"/>
    <n v="1"/>
    <n v="1519200"/>
    <s v="XE865"/>
    <d v="2023-12-30T00:00:00"/>
    <n v="15192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53"/>
    <n v="0"/>
    <n v="0"/>
    <n v="1519200"/>
    <n v="6005"/>
    <n v="1"/>
    <n v="0"/>
    <n v="0"/>
    <n v="0"/>
  </r>
  <r>
    <s v="ES"/>
    <x v="42"/>
    <d v="2021-03-10T00:00:00"/>
    <s v="Vaccin"/>
    <n v="1"/>
    <n v="892800"/>
    <s v="XE866"/>
    <d v="2023-12-30T00:00:00"/>
    <n v="8928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53"/>
    <n v="0"/>
    <n v="0"/>
    <n v="892800"/>
    <n v="3529"/>
    <n v="1"/>
    <n v="0"/>
    <n v="0"/>
    <n v="0"/>
  </r>
  <r>
    <s v="ES"/>
    <x v="42"/>
    <d v="2021-03-10T00:00:00"/>
    <s v="Vaccin"/>
    <n v="1"/>
    <n v="890400"/>
    <n v="8001217"/>
    <d v="2023-11-30T00:00:00"/>
    <n v="8904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223"/>
    <n v="0"/>
    <n v="0"/>
    <n v="890400"/>
    <n v="3993"/>
    <n v="1"/>
    <n v="0"/>
    <n v="0"/>
    <n v="0"/>
  </r>
  <r>
    <s v="ES"/>
    <x v="42"/>
    <d v="2021-03-10T00:00:00"/>
    <s v="Vaccin"/>
    <n v="1"/>
    <n v="1281600"/>
    <s v="216H21A"/>
    <d v="2023-09-30T00:00:00"/>
    <n v="12816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162"/>
    <n v="0"/>
    <n v="0"/>
    <n v="1281600"/>
    <n v="7912"/>
    <n v="1"/>
    <n v="0"/>
    <n v="0"/>
    <n v="0"/>
  </r>
  <r>
    <s v="ES"/>
    <x v="42"/>
    <d v="2021-03-10T00:00:00"/>
    <s v="Vaccin"/>
    <n v="1"/>
    <n v="948000"/>
    <s v="217H21A"/>
    <d v="2023-09-30T00:00:00"/>
    <n v="9480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162"/>
    <n v="0"/>
    <n v="0"/>
    <n v="948000"/>
    <n v="5852"/>
    <n v="1"/>
    <n v="0"/>
    <n v="0"/>
    <n v="0"/>
  </r>
  <r>
    <s v="ES"/>
    <x v="42"/>
    <d v="2021-03-10T00:00:00"/>
    <s v="Vaccin"/>
    <n v="1"/>
    <n v="492000"/>
    <s v="217J21A"/>
    <d v="2023-09-30T00:00:00"/>
    <n v="4920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162"/>
    <n v="0"/>
    <n v="0"/>
    <n v="492000"/>
    <n v="3038"/>
    <n v="1"/>
    <n v="0"/>
    <n v="0"/>
    <n v="0"/>
  </r>
  <r>
    <s v="ES"/>
    <x v="42"/>
    <d v="2021-03-10T00:00:00"/>
    <s v="Vaccin"/>
    <n v="1"/>
    <n v="1512000"/>
    <s v="ACB6034"/>
    <d v="2023-09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954"/>
    <n v="162"/>
    <n v="0"/>
    <n v="0"/>
    <n v="0"/>
    <n v="0"/>
    <s v=""/>
    <n v="1512000"/>
    <n v="1512000"/>
    <n v="0"/>
  </r>
  <r>
    <s v="ES"/>
    <x v="42"/>
    <d v="2021-03-10T00:00:00"/>
    <s v="Vaccin"/>
    <n v="1"/>
    <n v="662400"/>
    <s v="ACB6047"/>
    <d v="2023-09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856"/>
    <n v="162"/>
    <n v="0"/>
    <n v="0"/>
    <n v="0"/>
    <n v="0"/>
    <s v=""/>
    <n v="662400"/>
    <n v="662400"/>
    <n v="0"/>
  </r>
  <r>
    <s v="ES"/>
    <x v="42"/>
    <d v="2021-03-10T00:00:00"/>
    <s v="Vaccin"/>
    <n v="1"/>
    <n v="1058400"/>
    <s v="ACB6050"/>
    <d v="2023-09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368"/>
    <n v="162"/>
    <n v="0"/>
    <n v="0"/>
    <n v="0"/>
    <n v="0"/>
    <s v=""/>
    <n v="1058400"/>
    <n v="1058400"/>
    <n v="0"/>
  </r>
  <r>
    <s v="ES"/>
    <x v="42"/>
    <d v="2021-03-10T00:00:00"/>
    <s v="Vaccin"/>
    <n v="1"/>
    <n v="724800"/>
    <s v="ACB6895"/>
    <d v="2023-09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937"/>
    <n v="162"/>
    <n v="0"/>
    <n v="0"/>
    <n v="0"/>
    <n v="0"/>
    <s v=""/>
    <n v="724800"/>
    <n v="724800"/>
    <n v="0"/>
  </r>
  <r>
    <s v="ES"/>
    <x v="42"/>
    <d v="2021-03-10T00:00:00"/>
    <s v="Vaccin"/>
    <n v="1"/>
    <n v="1488000"/>
    <s v="ACB6897"/>
    <d v="2023-09-30T00:00:00"/>
    <n v="21185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649"/>
    <n v="162"/>
    <n v="0"/>
    <n v="0"/>
    <n v="211850"/>
    <n v="1308"/>
    <s v=""/>
    <n v="1276150"/>
    <n v="0"/>
    <n v="0"/>
  </r>
  <r>
    <s v="ES"/>
    <x v="42"/>
    <d v="2021-03-10T00:00:00"/>
    <s v="Vaccin"/>
    <n v="1"/>
    <n v="223200"/>
    <s v="215H21A"/>
    <d v="2023-08-31T00:00:00"/>
    <n v="22320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0"/>
    <n v="132"/>
    <n v="0"/>
    <n v="0"/>
    <n v="223200"/>
    <n v="1691"/>
    <n v="1"/>
    <n v="0"/>
    <n v="0"/>
    <n v="0"/>
  </r>
  <r>
    <s v="ES"/>
    <x v="42"/>
    <d v="2021-03-10T00:00:00"/>
    <s v="Vaccin"/>
    <n v="1"/>
    <n v="1632000"/>
    <s v="ACB0243"/>
    <d v="2023-08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2109"/>
    <n v="132"/>
    <n v="0"/>
    <n v="0"/>
    <n v="0"/>
    <n v="0"/>
    <s v=""/>
    <n v="1632000"/>
    <n v="1632000"/>
    <n v="0"/>
  </r>
  <r>
    <s v="ES"/>
    <x v="42"/>
    <d v="2021-03-10T00:00:00"/>
    <s v="Vaccin"/>
    <n v="1"/>
    <n v="1209600"/>
    <s v="ACB3222"/>
    <d v="2023-08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563"/>
    <n v="132"/>
    <n v="0"/>
    <n v="0"/>
    <n v="0"/>
    <n v="0"/>
    <s v=""/>
    <n v="1209600"/>
    <n v="1209600"/>
    <n v="0"/>
  </r>
  <r>
    <s v="ES"/>
    <x v="42"/>
    <d v="2021-03-10T00:00:00"/>
    <s v="Vaccin"/>
    <n v="1"/>
    <n v="144000"/>
    <s v="ACB3308"/>
    <d v="2023-08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87"/>
    <n v="132"/>
    <n v="0"/>
    <n v="0"/>
    <n v="0"/>
    <n v="0"/>
    <s v=""/>
    <n v="144000"/>
    <n v="144000"/>
    <n v="0"/>
  </r>
  <r>
    <s v="ES"/>
    <x v="42"/>
    <d v="2021-03-10T00:00:00"/>
    <s v="Vaccin"/>
    <n v="1"/>
    <n v="1519200"/>
    <s v="ACB5894"/>
    <d v="2023-08-31T00:00:00"/>
    <n v="130217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281"/>
    <n v="132"/>
    <n v="0"/>
    <n v="0"/>
    <n v="1302170"/>
    <n v="9865"/>
    <n v="0.97151545869234668"/>
    <n v="217030"/>
    <n v="0"/>
    <n v="0"/>
  </r>
  <r>
    <s v="ES"/>
    <x v="42"/>
    <d v="2021-03-10T00:00:00"/>
    <s v="Vaccin"/>
    <n v="1"/>
    <n v="117600"/>
    <s v="XE561"/>
    <d v="2023-08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52"/>
    <n v="132"/>
    <n v="0"/>
    <n v="0"/>
    <n v="0"/>
    <n v="0"/>
    <s v=""/>
    <n v="117600"/>
    <n v="117600"/>
    <n v="0"/>
  </r>
  <r>
    <s v="ES"/>
    <x v="42"/>
    <d v="2021-03-10T00:00:00"/>
    <s v="Vaccin"/>
    <n v="1"/>
    <n v="156000"/>
    <s v="XE562"/>
    <d v="2023-08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202"/>
    <n v="132"/>
    <n v="0"/>
    <n v="0"/>
    <n v="0"/>
    <n v="0"/>
    <s v=""/>
    <n v="156000"/>
    <n v="156000"/>
    <n v="0"/>
  </r>
  <r>
    <s v="ES"/>
    <x v="42"/>
    <d v="2021-03-10T00:00:00"/>
    <s v="Vaccin"/>
    <n v="1"/>
    <n v="482400"/>
    <s v="XE531"/>
    <d v="2023-07-31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624"/>
    <n v="101"/>
    <n v="0"/>
    <n v="0"/>
    <n v="0"/>
    <n v="0"/>
    <s v=""/>
    <n v="482400"/>
    <n v="482400"/>
    <n v="0"/>
  </r>
  <r>
    <s v="ES"/>
    <x v="42"/>
    <d v="2021-03-10T00:00:00"/>
    <s v="Vaccin"/>
    <n v="1"/>
    <n v="144000"/>
    <s v="XE443"/>
    <d v="2023-06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87"/>
    <n v="70"/>
    <n v="0"/>
    <n v="0"/>
    <n v="0"/>
    <n v="0"/>
    <s v=""/>
    <n v="144000"/>
    <n v="144000"/>
    <n v="0"/>
  </r>
  <r>
    <s v="ES"/>
    <x v="42"/>
    <d v="2021-03-10T00:00:00"/>
    <s v="Vaccin"/>
    <n v="1"/>
    <n v="360000"/>
    <s v="XE480"/>
    <d v="2023-06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466"/>
    <n v="70"/>
    <n v="0"/>
    <n v="0"/>
    <n v="0"/>
    <n v="0"/>
    <s v=""/>
    <n v="360000"/>
    <n v="360000"/>
    <n v="0"/>
  </r>
  <r>
    <s v="ES"/>
    <x v="42"/>
    <d v="2021-03-10T00:00:00"/>
    <s v="Vaccin"/>
    <n v="1"/>
    <n v="100800"/>
    <s v="XE481"/>
    <d v="2023-06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31"/>
    <n v="70"/>
    <n v="0"/>
    <n v="0"/>
    <n v="0"/>
    <n v="0"/>
    <s v=""/>
    <n v="100800"/>
    <n v="100800"/>
    <n v="0"/>
  </r>
  <r>
    <s v="ES"/>
    <x v="42"/>
    <d v="2021-03-10T00:00:00"/>
    <s v="Vaccin"/>
    <n v="1"/>
    <n v="1500"/>
    <s v="ABZ5320"/>
    <d v="2023-05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2"/>
    <n v="39"/>
    <n v="0"/>
    <n v="0"/>
    <n v="0"/>
    <n v="0"/>
    <s v=""/>
    <n v="1500"/>
    <n v="1500"/>
    <n v="0"/>
  </r>
  <r>
    <s v="ES"/>
    <x v="42"/>
    <d v="2021-03-10T00:00:00"/>
    <s v="Vaccin"/>
    <n v="1"/>
    <n v="52800"/>
    <s v="XE436"/>
    <d v="2023-05-30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69"/>
    <n v="39"/>
    <n v="0"/>
    <n v="0"/>
    <n v="0"/>
    <n v="0"/>
    <s v=""/>
    <n v="52800"/>
    <n v="52800"/>
    <n v="0"/>
  </r>
  <r>
    <s v="ES"/>
    <x v="42"/>
    <d v="2021-03-10T00:00:00"/>
    <s v="Vaccin"/>
    <n v="1"/>
    <n v="840000"/>
    <n v="1855833"/>
    <d v="2022-08-27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1086"/>
    <s v=""/>
    <n v="0"/>
    <n v="0"/>
    <n v="0"/>
    <s v=""/>
    <s v=""/>
    <n v="840000"/>
    <n v="840000"/>
    <n v="0"/>
  </r>
  <r>
    <s v="ES"/>
    <x v="42"/>
    <d v="2021-03-10T00:00:00"/>
    <s v="Vaccin"/>
    <n v="1"/>
    <n v="672000"/>
    <n v="1822812"/>
    <d v="2022-05-16T00:00:00"/>
    <n v="0"/>
    <n v="0"/>
    <d v="2023-04-22T00:00:00"/>
    <x v="1"/>
    <s v="COVAX"/>
    <m/>
    <n v="0"/>
    <n v="0"/>
    <m/>
    <n v="5949596"/>
    <n v="25107627"/>
    <n v="25107627"/>
    <d v="2021-03-10T00:00:00"/>
    <d v="2021-03-10T00:00:00"/>
    <d v="2021-03-10T00:00:00"/>
    <d v="2023-04-17T00:00:00"/>
    <n v="769"/>
    <n v="769"/>
    <n v="7737"/>
    <n v="774"/>
    <n v="869"/>
    <s v=""/>
    <n v="0"/>
    <n v="0"/>
    <n v="0"/>
    <s v=""/>
    <s v=""/>
    <n v="672000"/>
    <n v="672000"/>
    <n v="0"/>
  </r>
  <r>
    <s v="ES"/>
    <x v="42"/>
    <d v="2021-03-10T00:00:00"/>
    <s v="Vaccin"/>
    <n v="10"/>
    <n v="405200"/>
    <s v="000093A"/>
    <d v="2022-06-08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524"/>
    <s v=""/>
    <n v="0"/>
    <n v="0"/>
    <n v="0"/>
    <s v=""/>
    <s v=""/>
    <n v="405200"/>
    <n v="405200"/>
    <n v="0"/>
  </r>
  <r>
    <s v="ES"/>
    <x v="42"/>
    <d v="2021-03-10T00:00:00"/>
    <s v="Vaccin"/>
    <n v="10"/>
    <n v="19500"/>
    <s v="000079A"/>
    <d v="2022-05-16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26"/>
    <s v=""/>
    <n v="0"/>
    <n v="0"/>
    <n v="0"/>
    <s v=""/>
    <s v=""/>
    <n v="19500"/>
    <n v="19500"/>
    <n v="0"/>
  </r>
  <r>
    <s v="ES"/>
    <x v="42"/>
    <d v="2021-03-10T00:00:00"/>
    <s v="Vaccin"/>
    <n v="10"/>
    <n v="133200"/>
    <s v="000067A"/>
    <d v="2022-05-14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173"/>
    <s v=""/>
    <n v="0"/>
    <n v="0"/>
    <n v="0"/>
    <s v=""/>
    <s v=""/>
    <n v="133200"/>
    <n v="133200"/>
    <n v="0"/>
  </r>
  <r>
    <s v="ES"/>
    <x v="42"/>
    <d v="2021-03-10T00:00:00"/>
    <s v="Vaccin"/>
    <n v="10"/>
    <n v="826100"/>
    <s v="000065A"/>
    <d v="2022-05-13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1068"/>
    <s v=""/>
    <n v="0"/>
    <n v="0"/>
    <n v="0"/>
    <s v=""/>
    <s v=""/>
    <n v="826100"/>
    <n v="826100"/>
    <n v="0"/>
  </r>
  <r>
    <s v="ES"/>
    <x v="42"/>
    <d v="2021-03-10T00:00:00"/>
    <s v="Vaccin"/>
    <n v="10"/>
    <n v="486800"/>
    <s v="000066A"/>
    <d v="2022-05-13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629"/>
    <s v=""/>
    <n v="0"/>
    <n v="0"/>
    <n v="0"/>
    <s v=""/>
    <s v=""/>
    <n v="486800"/>
    <n v="486800"/>
    <n v="0"/>
  </r>
  <r>
    <s v="ES"/>
    <x v="42"/>
    <d v="2021-03-10T00:00:00"/>
    <s v="Vaccin"/>
    <n v="10"/>
    <n v="144340"/>
    <s v="061E21A"/>
    <d v="2022-01-17T00:00:00"/>
    <n v="0"/>
    <n v="0"/>
    <d v="2023-04-22T00:00:00"/>
    <x v="5"/>
    <s v="COVAX"/>
    <d v="2021-09-06T00:00:00"/>
    <n v="0"/>
    <n v="0"/>
    <m/>
    <n v="2907676"/>
    <n v="25107627"/>
    <n v="25107627"/>
    <d v="2021-09-06T00:00:00"/>
    <d v="2021-03-10T00:00:00"/>
    <d v="2021-03-10T00:00:00"/>
    <d v="2023-04-17T00:00:00"/>
    <n v="769"/>
    <n v="589"/>
    <n v="3782"/>
    <n v="594"/>
    <n v="243"/>
    <s v=""/>
    <n v="0"/>
    <n v="0"/>
    <n v="0"/>
    <s v=""/>
    <s v=""/>
    <n v="144340"/>
    <n v="0"/>
    <n v="0"/>
  </r>
  <r>
    <s v="ES"/>
    <x v="42"/>
    <d v="2021-03-10T00:00:00"/>
    <s v="Vaccin"/>
    <n v="10"/>
    <n v="332640"/>
    <n v="939899"/>
    <d v="2022-01-10T00:00:00"/>
    <n v="0"/>
    <n v="0"/>
    <d v="2023-04-22T00:00:00"/>
    <x v="5"/>
    <s v="COVAX"/>
    <d v="2021-09-06T00:00:00"/>
    <n v="0"/>
    <n v="0"/>
    <m/>
    <n v="2907676"/>
    <n v="25107627"/>
    <n v="25107627"/>
    <d v="2021-09-06T00:00:00"/>
    <d v="2021-03-10T00:00:00"/>
    <d v="2021-03-10T00:00:00"/>
    <d v="2023-04-17T00:00:00"/>
    <n v="769"/>
    <n v="589"/>
    <n v="3782"/>
    <n v="594"/>
    <n v="560"/>
    <s v=""/>
    <n v="0"/>
    <n v="0"/>
    <n v="0"/>
    <s v=""/>
    <s v=""/>
    <n v="332640"/>
    <n v="0"/>
    <n v="0"/>
  </r>
  <r>
    <s v="ES"/>
    <x v="42"/>
    <d v="2021-03-10T00:00:00"/>
    <s v="Vaccin"/>
    <n v="10"/>
    <n v="81900"/>
    <s v="020E21A"/>
    <d v="2022-01-04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106"/>
    <s v=""/>
    <n v="0"/>
    <n v="0"/>
    <n v="0"/>
    <s v=""/>
    <s v=""/>
    <n v="81900"/>
    <n v="81900"/>
    <n v="0"/>
  </r>
  <r>
    <s v="ES"/>
    <x v="42"/>
    <d v="2021-03-10T00:00:00"/>
    <s v="Vaccin"/>
    <n v="10"/>
    <n v="1642620"/>
    <s v="018E21A"/>
    <d v="2021-12-31T00:00:00"/>
    <n v="0"/>
    <n v="0"/>
    <d v="2023-04-22T00:00:00"/>
    <x v="5"/>
    <s v="COVAX"/>
    <m/>
    <n v="0"/>
    <n v="500000"/>
    <s v="Incineration"/>
    <n v="2907676"/>
    <n v="25107627"/>
    <n v="25107627"/>
    <d v="2021-03-10T00:00:00"/>
    <d v="2021-03-10T00:00:00"/>
    <d v="2021-03-10T00:00:00"/>
    <d v="2023-04-17T00:00:00"/>
    <n v="769"/>
    <n v="769"/>
    <n v="3782"/>
    <n v="774"/>
    <n v="1477"/>
    <s v=""/>
    <n v="0"/>
    <n v="0"/>
    <n v="0"/>
    <s v=""/>
    <s v=""/>
    <n v="1142620"/>
    <n v="1142620"/>
    <n v="0"/>
  </r>
  <r>
    <s v="ES"/>
    <x v="42"/>
    <d v="2021-03-10T00:00:00"/>
    <s v="Vaccin"/>
    <n v="10"/>
    <n v="179620"/>
    <s v="016E21A"/>
    <d v="2021-12-29T00:00:00"/>
    <n v="0"/>
    <n v="0"/>
    <d v="2023-04-22T00:00:00"/>
    <x v="5"/>
    <s v="COVAX"/>
    <m/>
    <n v="0"/>
    <n v="0"/>
    <m/>
    <n v="2907676"/>
    <n v="25107627"/>
    <n v="25107627"/>
    <d v="2021-03-10T00:00:00"/>
    <d v="2021-03-10T00:00:00"/>
    <d v="2021-03-10T00:00:00"/>
    <d v="2023-04-17T00:00:00"/>
    <n v="769"/>
    <n v="769"/>
    <n v="3782"/>
    <n v="774"/>
    <n v="233"/>
    <s v=""/>
    <n v="0"/>
    <n v="0"/>
    <n v="0"/>
    <s v=""/>
    <s v=""/>
    <n v="179620"/>
    <n v="179620"/>
    <n v="0"/>
  </r>
  <r>
    <s v="ES"/>
    <x v="42"/>
    <d v="2021-03-10T00:00:00"/>
    <s v="Vaccin"/>
    <n v="10"/>
    <n v="170100"/>
    <s v="083D21A"/>
    <d v="2021-12-16T00:00:00"/>
    <n v="0"/>
    <n v="0"/>
    <d v="2023-04-22T00:00:00"/>
    <x v="5"/>
    <s v="COVAX"/>
    <d v="2021-09-06T00:00:00"/>
    <n v="0"/>
    <n v="0"/>
    <m/>
    <n v="2907676"/>
    <n v="25107627"/>
    <n v="25107627"/>
    <d v="2021-09-06T00:00:00"/>
    <d v="2021-03-10T00:00:00"/>
    <d v="2021-03-10T00:00:00"/>
    <d v="2023-04-17T00:00:00"/>
    <n v="769"/>
    <n v="589"/>
    <n v="3782"/>
    <n v="594"/>
    <n v="287"/>
    <s v=""/>
    <n v="0"/>
    <n v="0"/>
    <n v="0"/>
    <s v=""/>
    <s v=""/>
    <n v="170100"/>
    <n v="0"/>
    <n v="0"/>
  </r>
  <r>
    <s v="ES"/>
    <x v="42"/>
    <d v="2021-03-10T00:00:00"/>
    <s v="Vaccin"/>
    <n v="6"/>
    <n v="999180"/>
    <s v="FR2460"/>
    <d v="2022-09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1291"/>
    <s v=""/>
    <n v="0"/>
    <n v="0"/>
    <n v="0"/>
    <s v=""/>
    <s v=""/>
    <n v="999180"/>
    <n v="999180"/>
    <n v="0"/>
  </r>
  <r>
    <s v="ES"/>
    <x v="42"/>
    <d v="2021-03-10T00:00:00"/>
    <s v="Vaccin"/>
    <n v="6"/>
    <n v="343980"/>
    <s v="FR2461"/>
    <d v="2022-09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445"/>
    <s v=""/>
    <n v="0"/>
    <n v="0"/>
    <n v="0"/>
    <s v=""/>
    <s v=""/>
    <n v="343980"/>
    <n v="343980"/>
    <n v="0"/>
  </r>
  <r>
    <s v="ES"/>
    <x v="42"/>
    <d v="2021-03-10T00:00:00"/>
    <s v="Vaccin"/>
    <n v="6"/>
    <n v="2500290"/>
    <s v="FR4879"/>
    <d v="2022-09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3231"/>
    <s v=""/>
    <n v="0"/>
    <n v="0"/>
    <n v="0"/>
    <s v=""/>
    <s v=""/>
    <n v="2500290"/>
    <n v="2500290"/>
    <n v="0"/>
  </r>
  <r>
    <s v="ES"/>
    <x v="42"/>
    <d v="2021-03-10T00:00:00"/>
    <s v="Vaccin"/>
    <n v="6"/>
    <n v="1421550"/>
    <s v="FT5334"/>
    <d v="2022-09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1837"/>
    <s v=""/>
    <n v="0"/>
    <n v="0"/>
    <n v="0"/>
    <s v=""/>
    <s v=""/>
    <n v="1421550"/>
    <n v="1421550"/>
    <n v="0"/>
  </r>
  <r>
    <s v="ES"/>
    <x v="42"/>
    <d v="2021-03-10T00:00:00"/>
    <s v="Vaccin"/>
    <n v="6"/>
    <n v="1684800"/>
    <s v="36310BA"/>
    <d v="2022-08-31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2177"/>
    <s v=""/>
    <n v="0"/>
    <n v="0"/>
    <n v="0"/>
    <s v=""/>
    <s v=""/>
    <n v="1684800"/>
    <n v="1684800"/>
    <n v="0"/>
  </r>
  <r>
    <s v="ES"/>
    <x v="42"/>
    <d v="2021-03-10T00:00:00"/>
    <s v="Vaccin"/>
    <n v="6"/>
    <n v="999180"/>
    <s v="FR2449"/>
    <d v="2022-08-31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1291"/>
    <s v=""/>
    <n v="0"/>
    <n v="0"/>
    <n v="0"/>
    <s v=""/>
    <s v=""/>
    <n v="999180"/>
    <n v="999180"/>
    <n v="0"/>
  </r>
  <r>
    <s v="ES"/>
    <x v="42"/>
    <d v="2021-03-10T00:00:00"/>
    <s v="Vaccin"/>
    <n v="6"/>
    <n v="1351350"/>
    <s v="34305BD"/>
    <d v="2022-07-31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1746"/>
    <s v=""/>
    <n v="0"/>
    <n v="0"/>
    <n v="0"/>
    <s v=""/>
    <s v=""/>
    <n v="1351350"/>
    <n v="1351350"/>
    <n v="0"/>
  </r>
  <r>
    <s v="ES"/>
    <x v="42"/>
    <d v="2021-03-10T00:00:00"/>
    <s v="Vaccin"/>
    <n v="6"/>
    <n v="1567800"/>
    <s v="FM2955"/>
    <d v="2022-07-31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2026"/>
    <s v=""/>
    <n v="0"/>
    <n v="0"/>
    <n v="0"/>
    <s v=""/>
    <s v=""/>
    <n v="1567800"/>
    <n v="1567800"/>
    <n v="0"/>
  </r>
  <r>
    <s v="ES"/>
    <x v="42"/>
    <d v="2021-03-10T00:00:00"/>
    <s v="Vaccin"/>
    <n v="6"/>
    <n v="2925000"/>
    <s v="FJ8761"/>
    <d v="2022-06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3780"/>
    <s v=""/>
    <n v="0"/>
    <n v="0"/>
    <n v="0"/>
    <s v=""/>
    <s v=""/>
    <n v="2925000"/>
    <n v="2925000"/>
    <n v="0"/>
  </r>
  <r>
    <s v="ES"/>
    <x v="42"/>
    <d v="2021-03-10T00:00:00"/>
    <s v="Vaccin"/>
    <n v="6"/>
    <n v="555750"/>
    <s v="FJ8764"/>
    <d v="2022-06-30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719"/>
    <s v=""/>
    <n v="0"/>
    <n v="0"/>
    <n v="0"/>
    <s v=""/>
    <s v=""/>
    <n v="555750"/>
    <n v="555750"/>
    <n v="0"/>
  </r>
  <r>
    <s v="ES"/>
    <x v="42"/>
    <d v="2021-03-10T00:00:00"/>
    <s v="Vaccin"/>
    <n v="6"/>
    <n v="8190"/>
    <s v="FJ8760"/>
    <d v="2022-02-28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11"/>
    <s v=""/>
    <n v="0"/>
    <n v="0"/>
    <n v="0"/>
    <s v=""/>
    <s v=""/>
    <n v="8190"/>
    <n v="8190"/>
    <n v="0"/>
  </r>
  <r>
    <s v="ES"/>
    <x v="42"/>
    <d v="2021-03-10T00:00:00"/>
    <s v="Vaccin"/>
    <n v="6"/>
    <n v="1674270"/>
    <s v="32131BD"/>
    <d v="2022-01-31T00:00:00"/>
    <n v="0"/>
    <n v="0"/>
    <d v="2023-04-22T00:00:00"/>
    <x v="6"/>
    <s v="COVAX"/>
    <m/>
    <n v="0"/>
    <n v="0"/>
    <m/>
    <n v="7787305"/>
    <n v="25107627"/>
    <n v="25107627"/>
    <d v="2021-03-10T00:00:00"/>
    <d v="2021-03-10T00:00:00"/>
    <d v="2021-03-10T00:00:00"/>
    <d v="2023-04-17T00:00:00"/>
    <n v="769"/>
    <n v="769"/>
    <n v="10127"/>
    <n v="774"/>
    <n v="2164"/>
    <s v=""/>
    <n v="0"/>
    <n v="0"/>
    <n v="0"/>
    <s v=""/>
    <s v=""/>
    <n v="1674270"/>
    <n v="1674270"/>
    <n v="0"/>
  </r>
  <r>
    <s v="ES"/>
    <x v="42"/>
    <d v="2021-03-10T00:00:00"/>
    <s v="Vaccin"/>
    <n v="10"/>
    <n v="155865"/>
    <n v="2021103431"/>
    <d v="2023-10-02T00:00:00"/>
    <n v="15586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4"/>
    <n v="0"/>
    <n v="0"/>
    <n v="155865"/>
    <n v="951"/>
    <n v="1"/>
    <n v="0"/>
    <n v="0"/>
    <n v="0"/>
  </r>
  <r>
    <s v="ES"/>
    <x v="42"/>
    <d v="2021-03-10T00:00:00"/>
    <s v="Vaccin"/>
    <n v="10"/>
    <n v="3963"/>
    <n v="2021103432"/>
    <d v="2023-10-02T00:00:00"/>
    <n v="3963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4"/>
    <n v="0"/>
    <n v="0"/>
    <n v="3963"/>
    <n v="25"/>
    <n v="1"/>
    <n v="0"/>
    <n v="0"/>
    <n v="0"/>
  </r>
  <r>
    <s v="ES"/>
    <x v="42"/>
    <d v="2021-03-10T00:00:00"/>
    <s v="Vaccin"/>
    <n v="10"/>
    <n v="52182"/>
    <n v="2021103411"/>
    <d v="2023-10-01T00:00:00"/>
    <n v="52182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3"/>
    <n v="0"/>
    <n v="0"/>
    <n v="52182"/>
    <n v="321"/>
    <n v="1"/>
    <n v="0"/>
    <n v="0"/>
    <n v="0"/>
  </r>
  <r>
    <s v="ES"/>
    <x v="42"/>
    <d v="2021-03-10T00:00:00"/>
    <s v="Vaccin"/>
    <n v="10"/>
    <n v="155715"/>
    <n v="2021103412"/>
    <d v="2023-10-01T00:00:00"/>
    <n v="15571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3"/>
    <n v="0"/>
    <n v="0"/>
    <n v="155715"/>
    <n v="956"/>
    <n v="1"/>
    <n v="0"/>
    <n v="0"/>
    <n v="0"/>
  </r>
  <r>
    <s v="ES"/>
    <x v="42"/>
    <d v="2021-03-10T00:00:00"/>
    <s v="Vaccin"/>
    <n v="10"/>
    <n v="156435"/>
    <n v="2021103413"/>
    <d v="2023-10-01T00:00:00"/>
    <n v="15643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3"/>
    <n v="0"/>
    <n v="0"/>
    <n v="156435"/>
    <n v="960"/>
    <n v="1"/>
    <n v="0"/>
    <n v="0"/>
    <n v="0"/>
  </r>
  <r>
    <s v="ES"/>
    <x v="42"/>
    <d v="2021-03-10T00:00:00"/>
    <s v="Vaccin"/>
    <n v="10"/>
    <n v="156405"/>
    <n v="2021103414"/>
    <d v="2023-10-01T00:00:00"/>
    <n v="15640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63"/>
    <n v="0"/>
    <n v="0"/>
    <n v="156405"/>
    <n v="960"/>
    <n v="1"/>
    <n v="0"/>
    <n v="0"/>
    <n v="0"/>
  </r>
  <r>
    <s v="ES"/>
    <x v="42"/>
    <d v="2021-03-10T00:00:00"/>
    <s v="Vaccin"/>
    <n v="10"/>
    <n v="156825"/>
    <n v="2021092984"/>
    <d v="2023-09-07T00:00:00"/>
    <n v="39588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152"/>
    <n v="139"/>
    <n v="0"/>
    <n v="0"/>
    <n v="39588"/>
    <n v="285"/>
    <n v="0.46666666666666667"/>
    <n v="117237"/>
    <n v="117237"/>
    <n v="0"/>
  </r>
  <r>
    <s v="ES"/>
    <x v="42"/>
    <d v="2021-03-10T00:00:00"/>
    <s v="Vaccin"/>
    <n v="10"/>
    <n v="39588"/>
    <n v="2021092985"/>
    <d v="2023-09-07T00:00:00"/>
    <n v="3753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3"/>
    <n v="139"/>
    <n v="0"/>
    <n v="0"/>
    <n v="37530"/>
    <n v="270"/>
    <n v="0.98888888888888893"/>
    <n v="2058"/>
    <n v="2058"/>
    <n v="0"/>
  </r>
  <r>
    <s v="ES"/>
    <x v="42"/>
    <d v="2021-03-10T00:00:00"/>
    <s v="Vaccin"/>
    <n v="10"/>
    <n v="58137"/>
    <n v="2021092961"/>
    <d v="2023-09-06T00:00:00"/>
    <n v="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76"/>
    <n v="138"/>
    <n v="0"/>
    <n v="0"/>
    <n v="0"/>
    <n v="0"/>
    <s v=""/>
    <n v="58137"/>
    <n v="58137"/>
    <n v="0"/>
  </r>
  <r>
    <s v="ES"/>
    <x v="42"/>
    <d v="2021-03-10T00:00:00"/>
    <s v="Vaccin"/>
    <n v="10"/>
    <n v="156255"/>
    <n v="2021092962"/>
    <d v="2023-09-06T00:00:00"/>
    <n v="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202"/>
    <n v="138"/>
    <n v="0"/>
    <n v="0"/>
    <n v="0"/>
    <n v="0"/>
    <s v=""/>
    <n v="156255"/>
    <n v="156255"/>
    <n v="0"/>
  </r>
  <r>
    <s v="ES"/>
    <x v="42"/>
    <d v="2021-03-10T00:00:00"/>
    <s v="Vaccin"/>
    <n v="10"/>
    <n v="154875"/>
    <n v="2021092963"/>
    <d v="2023-09-06T00:00:00"/>
    <n v="5889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125"/>
    <n v="138"/>
    <n v="0"/>
    <n v="0"/>
    <n v="58890"/>
    <n v="427"/>
    <n v="0.70725995316159251"/>
    <n v="95985"/>
    <n v="0"/>
    <n v="0"/>
  </r>
  <r>
    <s v="ES"/>
    <x v="42"/>
    <d v="2021-03-10T00:00:00"/>
    <s v="Vaccin"/>
    <n v="10"/>
    <n v="155535"/>
    <n v="2021092964"/>
    <d v="2023-09-06T00:00:00"/>
    <n v="15553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0"/>
    <n v="138"/>
    <n v="0"/>
    <n v="0"/>
    <n v="155535"/>
    <n v="1128"/>
    <n v="1"/>
    <n v="0"/>
    <n v="0"/>
    <n v="0"/>
  </r>
  <r>
    <s v="ES"/>
    <x v="42"/>
    <d v="2021-03-10T00:00:00"/>
    <s v="Vaccin"/>
    <n v="10"/>
    <n v="155985"/>
    <n v="2021092965"/>
    <d v="2023-09-06T00:00:00"/>
    <n v="132435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31"/>
    <n v="138"/>
    <n v="0"/>
    <n v="0"/>
    <n v="132435"/>
    <n v="960"/>
    <n v="0.96770833333333328"/>
    <n v="23550"/>
    <n v="0"/>
    <n v="0"/>
  </r>
  <r>
    <s v="ES"/>
    <x v="42"/>
    <d v="2021-03-10T00:00:00"/>
    <s v="Vaccin"/>
    <n v="10"/>
    <n v="155058"/>
    <n v="2021082139"/>
    <d v="2023-08-03T00:00:00"/>
    <n v="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201"/>
    <n v="104"/>
    <n v="0"/>
    <n v="0"/>
    <n v="0"/>
    <n v="0"/>
    <s v=""/>
    <n v="155058"/>
    <n v="155058"/>
    <n v="0"/>
  </r>
  <r>
    <s v="ES"/>
    <x v="42"/>
    <d v="2021-03-10T00:00:00"/>
    <s v="Vaccin"/>
    <n v="10"/>
    <n v="151956"/>
    <n v="2021082140"/>
    <d v="2023-08-03T00:00:00"/>
    <n v="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197"/>
    <n v="104"/>
    <n v="0"/>
    <n v="0"/>
    <n v="0"/>
    <n v="0"/>
    <s v=""/>
    <n v="151956"/>
    <n v="151956"/>
    <n v="0"/>
  </r>
  <r>
    <s v="ES"/>
    <x v="42"/>
    <d v="2021-03-10T00:00:00"/>
    <s v="Vaccin"/>
    <n v="10"/>
    <n v="39786"/>
    <n v="2021082141"/>
    <d v="2023-08-03T00:00:00"/>
    <n v="0"/>
    <n v="0"/>
    <d v="2023-04-22T00:00:00"/>
    <x v="2"/>
    <s v="COVAX"/>
    <m/>
    <n v="0"/>
    <n v="0"/>
    <m/>
    <n v="418768"/>
    <n v="25107627"/>
    <n v="25107627"/>
    <d v="2021-03-10T00:00:00"/>
    <d v="2021-03-10T00:00:00"/>
    <d v="2021-03-10T00:00:00"/>
    <d v="2023-04-17T00:00:00"/>
    <n v="769"/>
    <n v="769"/>
    <n v="545"/>
    <n v="774"/>
    <n v="52"/>
    <n v="104"/>
    <n v="0"/>
    <n v="0"/>
    <n v="0"/>
    <n v="0"/>
    <s v=""/>
    <n v="39786"/>
    <n v="39786"/>
    <n v="0"/>
  </r>
  <r>
    <s v="ES"/>
    <x v="42"/>
    <d v="2021-03-10T00:00:00"/>
    <s v="Vaccin"/>
    <n v="10"/>
    <n v="152840"/>
    <s v="L202109111"/>
    <d v="2023-09-05T00:00:00"/>
    <n v="148129"/>
    <n v="0"/>
    <d v="2023-04-22T00:00:00"/>
    <x v="3"/>
    <s v="COVAX"/>
    <m/>
    <n v="0"/>
    <n v="0"/>
    <m/>
    <n v="1114083"/>
    <n v="25107627"/>
    <n v="25107627"/>
    <d v="2021-03-10T00:00:00"/>
    <d v="2021-03-10T00:00:00"/>
    <d v="2021-03-10T00:00:00"/>
    <d v="2023-04-17T00:00:00"/>
    <n v="769"/>
    <n v="769"/>
    <n v="1449"/>
    <n v="774"/>
    <n v="7"/>
    <n v="137"/>
    <n v="0"/>
    <n v="0"/>
    <n v="148129"/>
    <n v="1082"/>
    <n v="0.99353049907578561"/>
    <n v="4711"/>
    <n v="0"/>
    <n v="0"/>
  </r>
  <r>
    <s v="ES"/>
    <x v="42"/>
    <d v="2021-03-10T00:00:00"/>
    <s v="Vaccin"/>
    <n v="10"/>
    <n v="447160"/>
    <s v="L202109110"/>
    <d v="2023-09-04T00:00:00"/>
    <n v="0"/>
    <n v="0"/>
    <d v="2023-04-22T00:00:00"/>
    <x v="3"/>
    <s v="COVAX"/>
    <m/>
    <n v="0"/>
    <n v="0"/>
    <m/>
    <n v="1114083"/>
    <n v="25107627"/>
    <n v="25107627"/>
    <d v="2021-03-10T00:00:00"/>
    <d v="2021-03-10T00:00:00"/>
    <d v="2021-03-10T00:00:00"/>
    <d v="2023-04-17T00:00:00"/>
    <n v="769"/>
    <n v="769"/>
    <n v="1449"/>
    <n v="774"/>
    <n v="578"/>
    <n v="136"/>
    <n v="0"/>
    <n v="0"/>
    <n v="0"/>
    <n v="0"/>
    <s v=""/>
    <n v="447160"/>
    <n v="447160"/>
    <n v="0"/>
  </r>
  <r>
    <s v="ES"/>
    <x v="42"/>
    <d v="2021-03-10T00:00:00"/>
    <s v="Vaccin"/>
    <n v="10"/>
    <n v="253920"/>
    <s v="J202108091"/>
    <d v="2023-08-16T00:00:00"/>
    <n v="0"/>
    <n v="0"/>
    <d v="2023-04-22T00:00:00"/>
    <x v="3"/>
    <s v="COVAX"/>
    <m/>
    <n v="0"/>
    <n v="0"/>
    <m/>
    <n v="1114083"/>
    <n v="25107627"/>
    <n v="25107627"/>
    <d v="2021-03-10T00:00:00"/>
    <d v="2021-03-10T00:00:00"/>
    <d v="2021-03-10T00:00:00"/>
    <d v="2023-04-17T00:00:00"/>
    <n v="769"/>
    <n v="769"/>
    <n v="1449"/>
    <n v="774"/>
    <n v="329"/>
    <n v="117"/>
    <n v="0"/>
    <n v="0"/>
    <n v="0"/>
    <n v="0"/>
    <s v=""/>
    <n v="253920"/>
    <n v="253920"/>
    <n v="0"/>
  </r>
  <r>
    <s v="ES"/>
    <x v="42"/>
    <d v="2021-03-10T00:00:00"/>
    <s v="Vaccin"/>
    <n v="10"/>
    <n v="446080"/>
    <s v="J202108090"/>
    <d v="2023-08-15T00:00:00"/>
    <n v="0"/>
    <n v="0"/>
    <d v="2023-04-22T00:00:00"/>
    <x v="3"/>
    <s v="COVAX"/>
    <m/>
    <n v="0"/>
    <n v="0"/>
    <m/>
    <n v="1114083"/>
    <n v="25107627"/>
    <n v="25107627"/>
    <d v="2021-03-10T00:00:00"/>
    <d v="2021-03-10T00:00:00"/>
    <d v="2021-03-10T00:00:00"/>
    <d v="2023-04-17T00:00:00"/>
    <n v="769"/>
    <n v="769"/>
    <n v="1449"/>
    <n v="774"/>
    <n v="577"/>
    <n v="116"/>
    <n v="0"/>
    <n v="0"/>
    <n v="0"/>
    <n v="0"/>
    <s v=""/>
    <n v="446080"/>
    <n v="446080"/>
    <n v="0"/>
  </r>
  <r>
    <s v="ES"/>
    <x v="43"/>
    <d v="2021-07-28T00:00:00"/>
    <s v="Vaccin"/>
    <m/>
    <n v="172800"/>
    <n v="8007237"/>
    <d v="2024-02-28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88"/>
    <n v="346"/>
    <n v="0"/>
    <n v="0"/>
    <n v="0"/>
    <n v="0"/>
    <s v=""/>
    <n v="172800"/>
    <n v="172800"/>
    <n v="0"/>
  </r>
  <r>
    <s v="ES"/>
    <x v="43"/>
    <d v="2021-07-28T00:00:00"/>
    <s v="Vaccin"/>
    <m/>
    <n v="1120800"/>
    <n v="8008364"/>
    <d v="2024-02-28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865"/>
    <n v="346"/>
    <n v="0"/>
    <n v="0"/>
    <n v="0"/>
    <n v="0"/>
    <s v=""/>
    <n v="1120800"/>
    <n v="1120800"/>
    <n v="0"/>
  </r>
  <r>
    <s v="ES"/>
    <x v="43"/>
    <d v="2021-07-28T00:00:00"/>
    <s v="Vaccin"/>
    <n v="6"/>
    <n v="1209600"/>
    <n v="8006951"/>
    <d v="2024-0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013"/>
    <n v="319"/>
    <n v="0"/>
    <n v="0"/>
    <n v="0"/>
    <n v="0"/>
    <s v=""/>
    <n v="1209600"/>
    <n v="1209600"/>
    <n v="0"/>
  </r>
  <r>
    <s v="ES"/>
    <x v="43"/>
    <d v="2021-07-28T00:00:00"/>
    <s v="Vaccin"/>
    <n v="6"/>
    <n v="547200"/>
    <n v="8006952"/>
    <d v="2024-0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911"/>
    <n v="319"/>
    <n v="0"/>
    <n v="0"/>
    <n v="0"/>
    <n v="0"/>
    <s v=""/>
    <n v="547200"/>
    <n v="547200"/>
    <n v="0"/>
  </r>
  <r>
    <s v="ES"/>
    <x v="43"/>
    <d v="2021-07-28T00:00:00"/>
    <s v="Vaccin"/>
    <n v="6"/>
    <n v="559200"/>
    <n v="8007074"/>
    <d v="2024-0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931"/>
    <n v="319"/>
    <n v="0"/>
    <n v="0"/>
    <n v="0"/>
    <n v="0"/>
    <s v=""/>
    <n v="559200"/>
    <n v="559200"/>
    <n v="0"/>
  </r>
  <r>
    <s v="ES"/>
    <x v="43"/>
    <d v="2021-07-28T00:00:00"/>
    <s v="Vaccin"/>
    <m/>
    <n v="1464000"/>
    <s v="XE884"/>
    <d v="2024-01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436"/>
    <n v="317"/>
    <n v="0"/>
    <n v="0"/>
    <n v="0"/>
    <n v="0"/>
    <s v=""/>
    <n v="1464000"/>
    <n v="1464000"/>
    <n v="0"/>
  </r>
  <r>
    <s v="ES"/>
    <x v="43"/>
    <d v="2021-07-28T00:00:00"/>
    <s v="Vaccin"/>
    <m/>
    <n v="1408800"/>
    <s v="XE885"/>
    <d v="2024-01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345"/>
    <n v="317"/>
    <n v="0"/>
    <n v="0"/>
    <n v="0"/>
    <n v="0"/>
    <s v=""/>
    <n v="1408800"/>
    <n v="1408800"/>
    <n v="0"/>
  </r>
  <r>
    <s v="ES"/>
    <x v="43"/>
    <d v="2021-07-28T00:00:00"/>
    <s v="Vaccin"/>
    <m/>
    <n v="343200"/>
    <s v="XE911"/>
    <d v="2024-01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572"/>
    <n v="317"/>
    <n v="0"/>
    <n v="0"/>
    <n v="0"/>
    <n v="0"/>
    <s v=""/>
    <n v="343200"/>
    <n v="343200"/>
    <n v="0"/>
  </r>
  <r>
    <s v="ES"/>
    <x v="43"/>
    <d v="2021-07-28T00:00:00"/>
    <s v="Vaccin"/>
    <m/>
    <n v="1462100"/>
    <s v="XE912"/>
    <d v="2024-01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433"/>
    <n v="317"/>
    <n v="0"/>
    <n v="0"/>
    <n v="0"/>
    <n v="0"/>
    <s v=""/>
    <n v="1462100"/>
    <n v="1462100"/>
    <n v="0"/>
  </r>
  <r>
    <s v="ES"/>
    <x v="43"/>
    <d v="2021-07-28T00:00:00"/>
    <s v="Vaccin"/>
    <m/>
    <n v="410400"/>
    <n v="8003053"/>
    <d v="2023-12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683"/>
    <n v="286"/>
    <n v="0"/>
    <n v="0"/>
    <n v="0"/>
    <n v="0"/>
    <s v=""/>
    <n v="410400"/>
    <n v="410400"/>
    <n v="0"/>
  </r>
  <r>
    <s v="ES"/>
    <x v="43"/>
    <d v="2021-07-28T00:00:00"/>
    <s v="Vaccin"/>
    <n v="6"/>
    <n v="151200"/>
    <n v="8003031"/>
    <d v="2023-1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52"/>
    <n v="257"/>
    <n v="0"/>
    <n v="0"/>
    <n v="0"/>
    <n v="0"/>
    <s v=""/>
    <n v="151200"/>
    <n v="151200"/>
    <n v="0"/>
  </r>
  <r>
    <s v="ES"/>
    <x v="43"/>
    <d v="2021-07-28T00:00:00"/>
    <s v="Vaccin"/>
    <n v="6"/>
    <n v="165600"/>
    <n v="8003033"/>
    <d v="2023-1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76"/>
    <n v="257"/>
    <n v="0"/>
    <n v="0"/>
    <n v="0"/>
    <n v="0"/>
    <s v=""/>
    <n v="165600"/>
    <n v="165600"/>
    <n v="0"/>
  </r>
  <r>
    <s v="ES"/>
    <x v="43"/>
    <d v="2021-07-28T00:00:00"/>
    <s v="Vaccin"/>
    <m/>
    <n v="535200"/>
    <n v="8001556"/>
    <d v="2023-11-30T00:00:00"/>
    <n v="53520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0"/>
    <n v="256"/>
    <n v="0"/>
    <n v="0"/>
    <n v="535200"/>
    <n v="2091"/>
    <n v="1"/>
    <n v="0"/>
    <n v="0"/>
    <n v="0"/>
  </r>
  <r>
    <s v="ES"/>
    <x v="43"/>
    <d v="2021-07-28T00:00:00"/>
    <s v="Vaccin"/>
    <m/>
    <n v="772800"/>
    <n v="1885130"/>
    <d v="2023-10-30T00:00:00"/>
    <n v="77280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0"/>
    <n v="225"/>
    <n v="0"/>
    <n v="0"/>
    <n v="772800"/>
    <n v="3435"/>
    <n v="1"/>
    <n v="0"/>
    <n v="0"/>
    <n v="0"/>
  </r>
  <r>
    <s v="ES"/>
    <x v="43"/>
    <d v="2021-07-28T00:00:00"/>
    <s v="Vaccin"/>
    <m/>
    <n v="376800"/>
    <n v="1885151"/>
    <d v="2023-10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627"/>
    <n v="225"/>
    <n v="0"/>
    <n v="0"/>
    <n v="0"/>
    <n v="0"/>
    <s v=""/>
    <n v="376800"/>
    <n v="376800"/>
    <n v="0"/>
  </r>
  <r>
    <s v="ES"/>
    <x v="43"/>
    <d v="2021-07-28T00:00:00"/>
    <s v="Vaccin"/>
    <m/>
    <n v="1560000"/>
    <n v="8000899"/>
    <d v="2023-10-30T00:00:00"/>
    <n v="131760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404"/>
    <n v="225"/>
    <n v="0"/>
    <n v="0"/>
    <n v="1317600"/>
    <n v="5856"/>
    <n v="0.93101092896174864"/>
    <n v="242400"/>
    <n v="0"/>
    <n v="0"/>
  </r>
  <r>
    <s v="ES"/>
    <x v="43"/>
    <d v="2021-07-28T00:00:00"/>
    <s v="Vaccin"/>
    <m/>
    <n v="1300800"/>
    <s v="ACC6925"/>
    <d v="2023-10-30T00:00:00"/>
    <n v="130080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0"/>
    <n v="225"/>
    <n v="0"/>
    <n v="0"/>
    <n v="1300800"/>
    <n v="5782"/>
    <n v="1"/>
    <n v="0"/>
    <n v="0"/>
    <n v="0"/>
  </r>
  <r>
    <s v="ES"/>
    <x v="43"/>
    <d v="2021-07-28T00:00:00"/>
    <s v="Vaccin"/>
    <m/>
    <n v="1382400"/>
    <s v="ACC7197"/>
    <d v="2023-10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301"/>
    <n v="225"/>
    <n v="0"/>
    <n v="0"/>
    <n v="0"/>
    <n v="0"/>
    <s v=""/>
    <n v="1382400"/>
    <n v="1382400"/>
    <n v="0"/>
  </r>
  <r>
    <s v="ES"/>
    <x v="43"/>
    <d v="2021-07-28T00:00:00"/>
    <s v="Vaccin"/>
    <m/>
    <n v="816000"/>
    <s v="ACC7339"/>
    <d v="2023-10-30T00:00:00"/>
    <n v="64400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87"/>
    <n v="225"/>
    <n v="0"/>
    <n v="0"/>
    <n v="644000"/>
    <n v="2863"/>
    <n v="0.89975550122249393"/>
    <n v="172000"/>
    <n v="0"/>
    <n v="0"/>
  </r>
  <r>
    <s v="ES"/>
    <x v="43"/>
    <d v="2021-07-28T00:00:00"/>
    <s v="Vaccin"/>
    <m/>
    <n v="2400"/>
    <n v="1875745"/>
    <d v="2023-10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4"/>
    <n v="196"/>
    <n v="0"/>
    <n v="0"/>
    <n v="0"/>
    <n v="0"/>
    <s v=""/>
    <n v="2400"/>
    <n v="2400"/>
    <n v="0"/>
  </r>
  <r>
    <s v="ES"/>
    <x v="43"/>
    <d v="2021-07-28T00:00:00"/>
    <s v="Vaccin"/>
    <m/>
    <n v="187200"/>
    <n v="1875746"/>
    <d v="2023-10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312"/>
    <n v="196"/>
    <n v="0"/>
    <n v="0"/>
    <n v="0"/>
    <n v="0"/>
    <s v=""/>
    <n v="187200"/>
    <n v="187200"/>
    <n v="0"/>
  </r>
  <r>
    <s v="ES"/>
    <x v="43"/>
    <d v="2021-07-28T00:00:00"/>
    <s v="Vaccin"/>
    <m/>
    <n v="962400"/>
    <n v="1885152"/>
    <d v="2023-10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602"/>
    <n v="196"/>
    <n v="0"/>
    <n v="0"/>
    <n v="0"/>
    <n v="0"/>
    <s v=""/>
    <n v="962400"/>
    <n v="962400"/>
    <n v="0"/>
  </r>
  <r>
    <s v="ES"/>
    <x v="43"/>
    <d v="2021-07-28T00:00:00"/>
    <s v="Vaccin"/>
    <m/>
    <n v="228000"/>
    <s v="203J21A"/>
    <d v="2023-09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380"/>
    <n v="195"/>
    <n v="0"/>
    <n v="0"/>
    <n v="0"/>
    <n v="0"/>
    <s v=""/>
    <n v="228000"/>
    <n v="228000"/>
    <n v="0"/>
  </r>
  <r>
    <s v="ES"/>
    <x v="43"/>
    <d v="2021-07-28T00:00:00"/>
    <s v="Vaccin"/>
    <m/>
    <n v="950400"/>
    <s v="218J21A"/>
    <d v="2023-09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582"/>
    <n v="195"/>
    <n v="0"/>
    <n v="0"/>
    <n v="0"/>
    <n v="0"/>
    <s v=""/>
    <n v="950400"/>
    <n v="950400"/>
    <n v="0"/>
  </r>
  <r>
    <s v="ES"/>
    <x v="43"/>
    <d v="2021-07-28T00:00:00"/>
    <s v="Vaccin"/>
    <m/>
    <n v="40800"/>
    <n v="1883929"/>
    <d v="2023-09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68"/>
    <n v="166"/>
    <n v="0"/>
    <n v="0"/>
    <n v="0"/>
    <n v="0"/>
    <s v=""/>
    <n v="40800"/>
    <n v="40800"/>
    <n v="0"/>
  </r>
  <r>
    <s v="ES"/>
    <x v="43"/>
    <d v="2021-07-28T00:00:00"/>
    <s v="Vaccin"/>
    <m/>
    <n v="1389600"/>
    <s v="209H21A"/>
    <d v="2023-08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313"/>
    <n v="164"/>
    <n v="0"/>
    <n v="0"/>
    <n v="0"/>
    <n v="0"/>
    <s v=""/>
    <n v="1389600"/>
    <n v="1389600"/>
    <n v="0"/>
  </r>
  <r>
    <s v="ES"/>
    <x v="43"/>
    <d v="2021-07-28T00:00:00"/>
    <s v="Vaccin"/>
    <n v="6"/>
    <n v="1406400"/>
    <s v="219D21A"/>
    <d v="2023-08-08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341"/>
    <n v="142"/>
    <n v="0"/>
    <n v="0"/>
    <n v="0"/>
    <n v="0"/>
    <s v=""/>
    <n v="1406400"/>
    <n v="1406400"/>
    <n v="0"/>
  </r>
  <r>
    <s v="ES"/>
    <x v="43"/>
    <d v="2021-07-28T00:00:00"/>
    <s v="Vaccin"/>
    <m/>
    <n v="1936800"/>
    <n v="252269"/>
    <d v="2023-06-3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3223"/>
    <n v="103"/>
    <n v="0"/>
    <n v="0"/>
    <n v="0"/>
    <n v="0"/>
    <s v=""/>
    <n v="1936800"/>
    <n v="1936800"/>
    <n v="0"/>
  </r>
  <r>
    <s v="ES"/>
    <x v="43"/>
    <d v="2021-07-28T00:00:00"/>
    <s v="Vaccin"/>
    <n v="6"/>
    <n v="249600"/>
    <s v="216D21A"/>
    <d v="2023-05-06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416"/>
    <n v="48"/>
    <n v="0"/>
    <n v="0"/>
    <n v="0"/>
    <n v="0"/>
    <s v=""/>
    <n v="249600"/>
    <n v="249600"/>
    <n v="0"/>
  </r>
  <r>
    <s v="ES"/>
    <x v="43"/>
    <d v="2021-07-28T00:00:00"/>
    <s v="Vaccin"/>
    <n v="1"/>
    <n v="772800"/>
    <n v="8003034"/>
    <d v="2023-01-12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286"/>
    <s v=""/>
    <n v="0"/>
    <n v="0"/>
    <n v="0"/>
    <s v=""/>
    <s v=""/>
    <n v="772800"/>
    <n v="772800"/>
    <n v="0"/>
  </r>
  <r>
    <s v="ES"/>
    <x v="43"/>
    <d v="2021-07-28T00:00:00"/>
    <s v="Vaccin"/>
    <n v="5"/>
    <n v="1490400"/>
    <n v="8001620"/>
    <d v="2023-01-12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480"/>
    <s v=""/>
    <n v="0"/>
    <n v="0"/>
    <n v="0"/>
    <s v=""/>
    <s v=""/>
    <n v="1490400"/>
    <n v="1490400"/>
    <n v="0"/>
  </r>
  <r>
    <s v="ES"/>
    <x v="43"/>
    <d v="2021-07-28T00:00:00"/>
    <s v="Vaccin"/>
    <n v="6"/>
    <n v="328800"/>
    <n v="2463500"/>
    <d v="2023-01-1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548"/>
    <s v=""/>
    <n v="0"/>
    <n v="0"/>
    <n v="0"/>
    <s v=""/>
    <s v=""/>
    <n v="328800"/>
    <n v="328800"/>
    <n v="0"/>
  </r>
  <r>
    <s v="ES"/>
    <x v="43"/>
    <d v="2021-07-28T00:00:00"/>
    <s v="Vaccin"/>
    <n v="6"/>
    <n v="518950"/>
    <n v="2463503"/>
    <d v="2023-01-1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864"/>
    <s v=""/>
    <n v="0"/>
    <n v="0"/>
    <n v="0"/>
    <s v=""/>
    <s v=""/>
    <n v="518950"/>
    <n v="518950"/>
    <n v="0"/>
  </r>
  <r>
    <s v="ES"/>
    <x v="43"/>
    <d v="2021-07-28T00:00:00"/>
    <s v="Vaccin"/>
    <n v="6"/>
    <n v="5200"/>
    <s v="204K21A"/>
    <d v="2023-01-1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9"/>
    <s v=""/>
    <n v="0"/>
    <n v="0"/>
    <n v="0"/>
    <s v=""/>
    <s v=""/>
    <n v="5200"/>
    <n v="5200"/>
    <n v="0"/>
  </r>
  <r>
    <s v="ES"/>
    <x v="43"/>
    <d v="2021-07-28T00:00:00"/>
    <s v="Vaccin"/>
    <n v="6"/>
    <n v="507450"/>
    <n v="2447677"/>
    <d v="2023-01-1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845"/>
    <s v=""/>
    <n v="0"/>
    <n v="0"/>
    <n v="0"/>
    <s v=""/>
    <s v=""/>
    <n v="507450"/>
    <n v="507450"/>
    <n v="0"/>
  </r>
  <r>
    <s v="ES"/>
    <x v="43"/>
    <d v="2021-07-28T00:00:00"/>
    <s v="Vaccin"/>
    <n v="6"/>
    <n v="90400"/>
    <n v="2447678"/>
    <d v="2023-01-1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51"/>
    <s v=""/>
    <n v="0"/>
    <n v="0"/>
    <n v="0"/>
    <s v=""/>
    <s v=""/>
    <n v="90400"/>
    <n v="90400"/>
    <n v="0"/>
  </r>
  <r>
    <s v="ES"/>
    <x v="43"/>
    <d v="2021-07-28T00:00:00"/>
    <s v="Vaccin"/>
    <n v="6"/>
    <n v="303900"/>
    <n v="2447680"/>
    <d v="2023-01-10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506"/>
    <s v=""/>
    <n v="0"/>
    <n v="0"/>
    <n v="0"/>
    <s v=""/>
    <s v=""/>
    <n v="303900"/>
    <n v="303900"/>
    <n v="0"/>
  </r>
  <r>
    <s v="ES"/>
    <x v="43"/>
    <d v="2021-07-28T00:00:00"/>
    <s v="Vaccin"/>
    <n v="6"/>
    <n v="304000"/>
    <s v="201J21A"/>
    <d v="2023-01-09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506"/>
    <s v=""/>
    <n v="0"/>
    <n v="0"/>
    <n v="0"/>
    <s v=""/>
    <s v=""/>
    <n v="304000"/>
    <n v="304000"/>
    <n v="0"/>
  </r>
  <r>
    <s v="ES"/>
    <x v="43"/>
    <d v="2021-07-28T00:00:00"/>
    <s v="Vaccin"/>
    <n v="6"/>
    <n v="1422450"/>
    <s v="207J21A"/>
    <d v="2023-01-09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367"/>
    <s v=""/>
    <n v="0"/>
    <n v="0"/>
    <n v="0"/>
    <s v=""/>
    <s v=""/>
    <n v="1422450"/>
    <n v="1422450"/>
    <n v="0"/>
  </r>
  <r>
    <s v="ES"/>
    <x v="43"/>
    <d v="2021-07-28T00:00:00"/>
    <s v="Vaccin"/>
    <n v="6"/>
    <n v="88350"/>
    <s v="212H21A"/>
    <d v="2023-01-09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148"/>
    <s v=""/>
    <n v="0"/>
    <n v="0"/>
    <n v="0"/>
    <s v=""/>
    <s v=""/>
    <n v="88350"/>
    <n v="88350"/>
    <n v="0"/>
  </r>
  <r>
    <s v="ES"/>
    <x v="43"/>
    <d v="2021-07-28T00:00:00"/>
    <s v="Vaccin"/>
    <n v="6"/>
    <n v="517600"/>
    <n v="2376541"/>
    <d v="2023-01-09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862"/>
    <s v=""/>
    <n v="0"/>
    <n v="0"/>
    <n v="0"/>
    <s v=""/>
    <s v=""/>
    <n v="517600"/>
    <n v="517600"/>
    <n v="0"/>
  </r>
  <r>
    <s v="ES"/>
    <x v="43"/>
    <d v="2021-07-28T00:00:00"/>
    <s v="Vaccin"/>
    <n v="6"/>
    <n v="237600"/>
    <s v="215H21A"/>
    <d v="2023-01-08T00:00:00"/>
    <n v="0"/>
    <n v="0"/>
    <d v="2023-03-20T00:00:00"/>
    <x v="1"/>
    <s v="Bilateral"/>
    <m/>
    <n v="0"/>
    <n v="0"/>
    <m/>
    <n v="27622897"/>
    <n v="0"/>
    <n v="100439587"/>
    <d v="2021-07-28T00:00:00"/>
    <d v="2021-07-28T00:00:00"/>
    <d v="2021-07-28T00:00:00"/>
    <d v="2023-04-21T00:00:00"/>
    <n v="633"/>
    <n v="633"/>
    <n v="43639"/>
    <n v="601"/>
    <n v="396"/>
    <s v=""/>
    <n v="0"/>
    <n v="0"/>
    <n v="0"/>
    <s v=""/>
    <s v=""/>
    <n v="237600"/>
    <n v="237600"/>
    <n v="0"/>
  </r>
  <r>
    <s v="ES"/>
    <x v="43"/>
    <d v="2021-07-28T00:00:00"/>
    <s v="Vaccin"/>
    <m/>
    <n v="168000"/>
    <n v="1886130"/>
    <d v="2022-10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80"/>
    <s v=""/>
    <n v="0"/>
    <n v="0"/>
    <n v="0"/>
    <s v=""/>
    <s v=""/>
    <n v="168000"/>
    <n v="168000"/>
    <n v="0"/>
  </r>
  <r>
    <s v="ES"/>
    <x v="43"/>
    <d v="2021-07-28T00:00:00"/>
    <s v="Vaccin"/>
    <n v="10"/>
    <n v="37900"/>
    <s v="202D21A"/>
    <d v="2022-02-05T00:00:00"/>
    <n v="0"/>
    <n v="0"/>
    <d v="2023-03-20T00:00:00"/>
    <x v="1"/>
    <s v="Bilateral"/>
    <m/>
    <n v="0"/>
    <n v="0"/>
    <m/>
    <n v="27622897"/>
    <n v="0"/>
    <n v="100439587"/>
    <d v="2021-07-28T00:00:00"/>
    <d v="2021-07-28T00:00:00"/>
    <d v="2021-07-28T00:00:00"/>
    <d v="2023-04-21T00:00:00"/>
    <n v="633"/>
    <n v="633"/>
    <n v="43639"/>
    <n v="601"/>
    <n v="64"/>
    <s v=""/>
    <n v="0"/>
    <n v="0"/>
    <n v="0"/>
    <s v=""/>
    <s v=""/>
    <n v="37900"/>
    <n v="37900"/>
    <n v="0"/>
  </r>
  <r>
    <s v="ES"/>
    <x v="43"/>
    <d v="2021-07-28T00:00:00"/>
    <s v="Vaccin"/>
    <n v="1"/>
    <n v="132000"/>
    <s v="219C21-2A"/>
    <d v="2022-02-05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220"/>
    <s v=""/>
    <n v="0"/>
    <n v="0"/>
    <n v="0"/>
    <s v=""/>
    <s v=""/>
    <n v="132000"/>
    <n v="132000"/>
    <n v="0"/>
  </r>
  <r>
    <s v="ES"/>
    <x v="43"/>
    <d v="2021-07-28T00:00:00"/>
    <s v="Vaccin"/>
    <n v="6"/>
    <n v="115200"/>
    <s v="ACB0239"/>
    <d v="2022-02-05T00:00:00"/>
    <n v="0"/>
    <n v="0"/>
    <d v="2023-03-20T00:00:00"/>
    <x v="1"/>
    <s v="Bilateral"/>
    <m/>
    <n v="0"/>
    <n v="0"/>
    <m/>
    <n v="27622897"/>
    <n v="0"/>
    <n v="100439587"/>
    <d v="2021-07-28T00:00:00"/>
    <d v="2021-07-28T00:00:00"/>
    <d v="2021-07-28T00:00:00"/>
    <d v="2023-04-21T00:00:00"/>
    <n v="633"/>
    <n v="633"/>
    <n v="43639"/>
    <n v="601"/>
    <n v="192"/>
    <s v=""/>
    <n v="0"/>
    <n v="0"/>
    <n v="0"/>
    <s v=""/>
    <s v=""/>
    <n v="115200"/>
    <n v="115200"/>
    <n v="0"/>
  </r>
  <r>
    <s v="ES"/>
    <x v="43"/>
    <d v="2021-07-28T00:00:00"/>
    <s v="Vaccin"/>
    <n v="10"/>
    <n v="451850"/>
    <n v="1822794"/>
    <d v="2021-12-02T00:00:00"/>
    <n v="0"/>
    <n v="0"/>
    <d v="2023-03-20T00:00:00"/>
    <x v="1"/>
    <s v="Bilateral"/>
    <m/>
    <n v="0"/>
    <n v="0"/>
    <m/>
    <n v="27622897"/>
    <n v="0"/>
    <n v="100439587"/>
    <d v="2021-07-28T00:00:00"/>
    <d v="2021-07-28T00:00:00"/>
    <d v="2021-07-28T00:00:00"/>
    <d v="2023-04-21T00:00:00"/>
    <n v="633"/>
    <n v="633"/>
    <n v="43639"/>
    <n v="601"/>
    <n v="752"/>
    <s v=""/>
    <n v="0"/>
    <n v="0"/>
    <n v="0"/>
    <s v=""/>
    <s v=""/>
    <n v="451850"/>
    <n v="451850"/>
    <n v="0"/>
  </r>
  <r>
    <s v="ES"/>
    <x v="43"/>
    <d v="2021-07-28T00:00:00"/>
    <s v="Vaccin"/>
    <n v="10"/>
    <n v="591400"/>
    <n v="1822788"/>
    <d v="2021-12-01T00:00:00"/>
    <n v="0"/>
    <n v="0"/>
    <d v="2023-03-20T00:00:00"/>
    <x v="1"/>
    <s v="COVAX"/>
    <m/>
    <n v="0"/>
    <n v="0"/>
    <m/>
    <n v="27622897"/>
    <n v="100439587"/>
    <n v="100439587"/>
    <d v="2021-07-28T00:00:00"/>
    <d v="2021-07-28T00:00:00"/>
    <d v="2021-07-28T00:00:00"/>
    <d v="2023-04-21T00:00:00"/>
    <n v="633"/>
    <n v="633"/>
    <n v="43639"/>
    <n v="601"/>
    <n v="985"/>
    <s v=""/>
    <n v="0"/>
    <n v="0"/>
    <n v="0"/>
    <s v=""/>
    <s v=""/>
    <n v="591400"/>
    <n v="591400"/>
    <n v="0"/>
  </r>
  <r>
    <s v="ES"/>
    <x v="43"/>
    <d v="2021-07-28T00:00:00"/>
    <s v="Vaccin"/>
    <n v="1"/>
    <n v="15200"/>
    <s v="209C21A"/>
    <d v="2021-11-26T00:00:00"/>
    <n v="0"/>
    <n v="0"/>
    <d v="2023-03-20T00:00:00"/>
    <x v="1"/>
    <s v="Bilateral"/>
    <m/>
    <n v="0"/>
    <n v="0"/>
    <m/>
    <n v="27622897"/>
    <n v="0"/>
    <n v="100439587"/>
    <d v="2021-07-28T00:00:00"/>
    <d v="2021-07-28T00:00:00"/>
    <d v="2021-07-28T00:00:00"/>
    <d v="2023-04-21T00:00:00"/>
    <n v="633"/>
    <n v="633"/>
    <n v="43639"/>
    <n v="601"/>
    <n v="26"/>
    <s v=""/>
    <n v="0"/>
    <n v="0"/>
    <n v="0"/>
    <s v=""/>
    <s v=""/>
    <n v="15200"/>
    <n v="15200"/>
    <n v="0"/>
  </r>
  <r>
    <s v="ES"/>
    <x v="43"/>
    <d v="2021-07-28T00:00:00"/>
    <s v="Vaccin"/>
    <n v="6"/>
    <n v="75600"/>
    <s v="021K21A"/>
    <d v="2022-05-26T00:00:00"/>
    <n v="0"/>
    <n v="0"/>
    <d v="2023-03-20T00:00:00"/>
    <x v="5"/>
    <s v="Bilateral"/>
    <m/>
    <n v="0"/>
    <n v="0"/>
    <m/>
    <n v="259633"/>
    <n v="0"/>
    <n v="100439587"/>
    <d v="2021-07-28T00:00:00"/>
    <d v="2021-07-28T00:00:00"/>
    <d v="2021-07-28T00:00:00"/>
    <d v="2023-04-21T00:00:00"/>
    <n v="633"/>
    <n v="633"/>
    <n v="411"/>
    <n v="601"/>
    <n v="126"/>
    <s v=""/>
    <n v="0"/>
    <n v="0"/>
    <n v="0"/>
    <s v=""/>
    <s v=""/>
    <n v="75600"/>
    <n v="75600"/>
    <n v="0"/>
  </r>
  <r>
    <s v="ES"/>
    <x v="43"/>
    <d v="2021-07-28T00:00:00"/>
    <s v="Vaccin"/>
    <n v="6"/>
    <n v="394290"/>
    <s v="FT0067"/>
    <d v="2022-09-30T00:00:00"/>
    <n v="0"/>
    <n v="0"/>
    <d v="2023-03-20T00:00:00"/>
    <x v="6"/>
    <s v="COVAX"/>
    <m/>
    <n v="0"/>
    <n v="0"/>
    <m/>
    <n v="3285191"/>
    <n v="100439587"/>
    <n v="100439587"/>
    <d v="2021-07-28T00:00:00"/>
    <d v="2021-07-28T00:00:00"/>
    <d v="2021-07-28T00:00:00"/>
    <d v="2023-04-21T00:00:00"/>
    <n v="633"/>
    <n v="633"/>
    <n v="5190"/>
    <n v="601"/>
    <n v="657"/>
    <s v=""/>
    <n v="0"/>
    <n v="0"/>
    <n v="0"/>
    <s v=""/>
    <s v=""/>
    <n v="394290"/>
    <n v="394290"/>
    <n v="0"/>
  </r>
  <r>
    <s v="ES"/>
    <x v="43"/>
    <d v="2021-07-28T00:00:00"/>
    <s v="Vaccin"/>
    <n v="10"/>
    <n v="1612260"/>
    <s v="35025BD"/>
    <d v="2022-07-31T00:00:00"/>
    <n v="0"/>
    <n v="0"/>
    <d v="2023-03-20T00:00:00"/>
    <x v="6"/>
    <s v="COVAX"/>
    <m/>
    <n v="0"/>
    <n v="0"/>
    <m/>
    <n v="3285191"/>
    <n v="100439587"/>
    <n v="100439587"/>
    <d v="2021-07-28T00:00:00"/>
    <d v="2021-07-28T00:00:00"/>
    <d v="2021-07-28T00:00:00"/>
    <d v="2023-04-21T00:00:00"/>
    <n v="633"/>
    <n v="633"/>
    <n v="5190"/>
    <n v="601"/>
    <n v="2683"/>
    <s v=""/>
    <n v="0"/>
    <n v="0"/>
    <n v="0"/>
    <s v=""/>
    <s v=""/>
    <n v="1612260"/>
    <n v="1612260"/>
    <n v="0"/>
  </r>
  <r>
    <s v="ES"/>
    <x v="43"/>
    <d v="2021-07-28T00:00:00"/>
    <s v="Vaccin"/>
    <n v="10"/>
    <n v="499590"/>
    <s v="FL3204"/>
    <d v="2022-06-30T00:00:00"/>
    <n v="0"/>
    <n v="0"/>
    <d v="2023-03-20T00:00:00"/>
    <x v="6"/>
    <s v="COVAX"/>
    <m/>
    <n v="0"/>
    <n v="0"/>
    <m/>
    <n v="3285191"/>
    <n v="100439587"/>
    <n v="100439587"/>
    <d v="2021-07-28T00:00:00"/>
    <d v="2021-07-28T00:00:00"/>
    <d v="2021-07-28T00:00:00"/>
    <d v="2023-04-21T00:00:00"/>
    <n v="633"/>
    <n v="633"/>
    <n v="5190"/>
    <n v="601"/>
    <n v="832"/>
    <s v=""/>
    <n v="0"/>
    <n v="0"/>
    <n v="0"/>
    <s v=""/>
    <s v=""/>
    <n v="499590"/>
    <n v="499590"/>
    <n v="0"/>
  </r>
  <r>
    <s v="ES"/>
    <x v="43"/>
    <d v="2021-07-28T00:00:00"/>
    <s v="Vaccin"/>
    <n v="1"/>
    <n v="1612260"/>
    <s v="P0001324"/>
    <d v="2022-06-30T00:00:00"/>
    <n v="0"/>
    <n v="0"/>
    <d v="2023-03-20T00:00:00"/>
    <x v="6"/>
    <s v="Bilateral"/>
    <m/>
    <n v="0"/>
    <n v="0"/>
    <m/>
    <n v="3285191"/>
    <n v="0"/>
    <n v="100439587"/>
    <d v="2021-07-28T00:00:00"/>
    <d v="2021-07-28T00:00:00"/>
    <d v="2021-07-28T00:00:00"/>
    <d v="2023-04-21T00:00:00"/>
    <n v="633"/>
    <n v="633"/>
    <n v="5190"/>
    <n v="601"/>
    <n v="2683"/>
    <s v=""/>
    <n v="0"/>
    <n v="0"/>
    <n v="0"/>
    <s v=""/>
    <s v=""/>
    <n v="1612260"/>
    <n v="1612260"/>
    <n v="0"/>
  </r>
  <r>
    <s v="ES"/>
    <x v="43"/>
    <d v="2021-07-28T00:00:00"/>
    <s v="Vaccin"/>
    <m/>
    <n v="650400"/>
    <s v="202111B4088"/>
    <d v="2023-11-21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1083"/>
    <n v="247"/>
    <n v="0"/>
    <n v="0"/>
    <n v="0"/>
    <n v="0"/>
    <s v=""/>
    <n v="650400"/>
    <n v="650400"/>
    <n v="0"/>
  </r>
  <r>
    <s v="ES"/>
    <x v="43"/>
    <d v="2021-07-28T00:00:00"/>
    <s v="Vaccin"/>
    <m/>
    <n v="247360"/>
    <s v="202111B4100"/>
    <d v="2023-11-21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412"/>
    <n v="247"/>
    <n v="0"/>
    <n v="0"/>
    <n v="0"/>
    <n v="0"/>
    <s v=""/>
    <n v="247360"/>
    <n v="247360"/>
    <n v="0"/>
  </r>
  <r>
    <s v="ES"/>
    <x v="43"/>
    <d v="2021-07-28T00:00:00"/>
    <s v="Vaccin"/>
    <n v="1"/>
    <n v="41160"/>
    <s v="202111B4077"/>
    <d v="2023-11-20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69"/>
    <n v="246"/>
    <n v="0"/>
    <n v="0"/>
    <n v="0"/>
    <n v="0"/>
    <s v=""/>
    <n v="41160"/>
    <n v="41160"/>
    <n v="0"/>
  </r>
  <r>
    <s v="ES"/>
    <x v="43"/>
    <d v="2021-07-28T00:00:00"/>
    <s v="Vaccin"/>
    <m/>
    <n v="650300"/>
    <s v="202111B4078"/>
    <d v="2023-11-20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1083"/>
    <n v="246"/>
    <n v="0"/>
    <n v="0"/>
    <n v="0"/>
    <n v="0"/>
    <s v=""/>
    <n v="650300"/>
    <n v="650300"/>
    <n v="0"/>
  </r>
  <r>
    <s v="ES"/>
    <x v="43"/>
    <d v="2021-07-28T00:00:00"/>
    <s v="Vaccin"/>
    <m/>
    <n v="99320"/>
    <s v="202111B4065"/>
    <d v="2023-11-19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166"/>
    <n v="245"/>
    <n v="0"/>
    <n v="0"/>
    <n v="0"/>
    <n v="0"/>
    <s v=""/>
    <n v="99320"/>
    <n v="99320"/>
    <n v="0"/>
  </r>
  <r>
    <s v="ES"/>
    <x v="43"/>
    <d v="2021-07-28T00:00:00"/>
    <s v="Vaccin"/>
    <n v="10"/>
    <n v="153438"/>
    <n v="2021071944"/>
    <d v="2023-07-23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256"/>
    <n v="126"/>
    <n v="0"/>
    <n v="0"/>
    <n v="0"/>
    <n v="0"/>
    <s v=""/>
    <n v="153438"/>
    <n v="153438"/>
    <n v="0"/>
  </r>
  <r>
    <s v="ES"/>
    <x v="43"/>
    <d v="2021-07-28T00:00:00"/>
    <s v="Vaccin"/>
    <n v="10"/>
    <n v="152718"/>
    <n v="2021071945"/>
    <d v="2023-07-23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255"/>
    <n v="126"/>
    <n v="0"/>
    <n v="0"/>
    <n v="0"/>
    <n v="0"/>
    <s v=""/>
    <n v="152718"/>
    <n v="152718"/>
    <n v="0"/>
  </r>
  <r>
    <s v="ES"/>
    <x v="43"/>
    <d v="2021-07-28T00:00:00"/>
    <s v="Vaccin"/>
    <n v="10"/>
    <n v="53529"/>
    <n v="2021071965"/>
    <d v="2023-07-23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90"/>
    <n v="126"/>
    <n v="0"/>
    <n v="0"/>
    <n v="0"/>
    <n v="0"/>
    <s v=""/>
    <n v="53529"/>
    <n v="53529"/>
    <n v="0"/>
  </r>
  <r>
    <s v="ES"/>
    <x v="43"/>
    <d v="2021-07-28T00:00:00"/>
    <s v="Vaccin"/>
    <n v="10"/>
    <n v="152925"/>
    <n v="2021071930"/>
    <d v="2023-07-22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255"/>
    <n v="125"/>
    <n v="0"/>
    <n v="0"/>
    <n v="0"/>
    <n v="0"/>
    <s v=""/>
    <n v="152925"/>
    <n v="152925"/>
    <n v="0"/>
  </r>
  <r>
    <s v="ES"/>
    <x v="43"/>
    <d v="2021-07-28T00:00:00"/>
    <s v="Vaccin"/>
    <n v="1"/>
    <n v="152748"/>
    <n v="2021071929"/>
    <d v="2023-07-22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255"/>
    <n v="125"/>
    <n v="0"/>
    <n v="0"/>
    <n v="0"/>
    <n v="0"/>
    <s v=""/>
    <n v="152748"/>
    <n v="152748"/>
    <n v="0"/>
  </r>
  <r>
    <s v="ES"/>
    <x v="43"/>
    <d v="2021-07-28T00:00:00"/>
    <s v="Vaccin"/>
    <n v="10"/>
    <n v="80706"/>
    <n v="2021071904"/>
    <d v="2023-07-21T00:00:00"/>
    <n v="0"/>
    <n v="0"/>
    <d v="2023-03-20T00:00:00"/>
    <x v="2"/>
    <s v="COVAX"/>
    <m/>
    <n v="0"/>
    <n v="0"/>
    <m/>
    <n v="67711533"/>
    <n v="100439587"/>
    <n v="100439587"/>
    <d v="2021-07-28T00:00:00"/>
    <d v="2021-07-28T00:00:00"/>
    <d v="2021-07-28T00:00:00"/>
    <d v="2023-04-21T00:00:00"/>
    <n v="633"/>
    <n v="633"/>
    <n v="106970"/>
    <n v="601"/>
    <n v="135"/>
    <n v="124"/>
    <n v="0"/>
    <n v="0"/>
    <n v="0"/>
    <n v="0"/>
    <s v=""/>
    <n v="80706"/>
    <n v="80706"/>
    <n v="0"/>
  </r>
  <r>
    <s v="ES"/>
    <x v="43"/>
    <d v="2021-07-28T00:00:00"/>
    <s v="Vaccin"/>
    <n v="1"/>
    <n v="158778"/>
    <n v="2021071916"/>
    <d v="2023-07-21T00:00:00"/>
    <n v="0"/>
    <n v="0"/>
    <d v="2023-03-20T00:00:00"/>
    <x v="2"/>
    <s v="Bilateral"/>
    <m/>
    <n v="0"/>
    <n v="0"/>
    <m/>
    <n v="67711533"/>
    <n v="0"/>
    <n v="100439587"/>
    <d v="2021-07-28T00:00:00"/>
    <d v="2021-07-28T00:00:00"/>
    <d v="2021-07-28T00:00:00"/>
    <d v="2023-04-21T00:00:00"/>
    <n v="633"/>
    <n v="633"/>
    <n v="106970"/>
    <n v="601"/>
    <n v="265"/>
    <n v="124"/>
    <n v="0"/>
    <n v="0"/>
    <n v="0"/>
    <n v="0"/>
    <s v=""/>
    <n v="158778"/>
    <n v="158778"/>
    <n v="0"/>
  </r>
  <r>
    <s v="ES"/>
    <x v="43"/>
    <d v="2021-07-28T00:00:00"/>
    <s v="Vaccin"/>
    <n v="1"/>
    <n v="160758"/>
    <n v="2021071917"/>
    <d v="2023-07-21T00:00:00"/>
    <n v="0"/>
    <n v="0"/>
    <d v="2023-03-20T00:00:00"/>
    <x v="2"/>
    <s v="Bilateral"/>
    <m/>
    <n v="0"/>
    <n v="0"/>
    <m/>
    <n v="67711533"/>
    <n v="0"/>
    <n v="100439587"/>
    <d v="2021-07-28T00:00:00"/>
    <d v="2021-07-28T00:00:00"/>
    <d v="2021-07-28T00:00:00"/>
    <d v="2023-04-21T00:00:00"/>
    <n v="633"/>
    <n v="633"/>
    <n v="106970"/>
    <n v="601"/>
    <n v="268"/>
    <n v="124"/>
    <n v="0"/>
    <n v="0"/>
    <n v="0"/>
    <n v="0"/>
    <s v=""/>
    <n v="160758"/>
    <n v="160758"/>
    <n v="0"/>
  </r>
  <r>
    <s v="ES"/>
    <x v="43"/>
    <d v="2021-07-28T00:00:00"/>
    <s v="Vaccin"/>
    <n v="10"/>
    <n v="630880"/>
    <s v="202112257G"/>
    <d v="2022-12-28T00:00:00"/>
    <n v="0"/>
    <n v="0"/>
    <d v="2023-03-20T00:00:00"/>
    <x v="3"/>
    <s v="COVAX"/>
    <m/>
    <n v="0"/>
    <n v="0"/>
    <m/>
    <n v="1560333"/>
    <n v="100439587"/>
    <n v="100439587"/>
    <d v="2021-07-28T00:00:00"/>
    <d v="2021-07-28T00:00:00"/>
    <d v="2021-07-28T00:00:00"/>
    <d v="2023-04-21T00:00:00"/>
    <n v="633"/>
    <n v="633"/>
    <n v="2465"/>
    <n v="601"/>
    <n v="1050"/>
    <s v=""/>
    <n v="0"/>
    <n v="0"/>
    <n v="0"/>
    <s v=""/>
    <s v=""/>
    <n v="630880"/>
    <n v="630880"/>
    <n v="0"/>
  </r>
  <r>
    <s v="ES"/>
    <x v="44"/>
    <d v="2021-04-14T00:00:00"/>
    <s v="Vaccin"/>
    <n v="10"/>
    <n v="249600"/>
    <s v="210438 _x000a_210420"/>
    <d v="2022-02-28T00:00:00"/>
    <n v="0"/>
    <n v="0"/>
    <d v="2023-02-16T00:00:00"/>
    <x v="0"/>
    <s v="Bilateral"/>
    <m/>
    <n v="0"/>
    <n v="0"/>
    <m/>
    <n v="993195"/>
    <n v="9888698"/>
    <n v="13343768"/>
    <d v="2021-04-14T00:00:00"/>
    <d v="2021-04-14T00:00:00"/>
    <d v="2021-04-14T00:00:00"/>
    <d v="2023-04-06T00:00:00"/>
    <n v="723"/>
    <n v="723"/>
    <n v="1374"/>
    <n v="674"/>
    <n v="371"/>
    <s v=""/>
    <n v="0"/>
    <n v="0"/>
    <n v="0"/>
    <s v=""/>
    <s v=""/>
    <n v="249600"/>
    <n v="249600"/>
    <n v="0"/>
  </r>
  <r>
    <s v="ES"/>
    <x v="44"/>
    <d v="2021-04-14T00:00:00"/>
    <s v="Vaccin"/>
    <n v="10"/>
    <n v="120000"/>
    <n v="210401"/>
    <d v="2022-01-21T00:00:00"/>
    <n v="0"/>
    <n v="0"/>
    <d v="2023-02-16T00:00:00"/>
    <x v="0"/>
    <s v="Bilateral"/>
    <m/>
    <n v="0"/>
    <n v="0"/>
    <m/>
    <n v="993195"/>
    <n v="9888698"/>
    <n v="13343768"/>
    <d v="2021-04-14T00:00:00"/>
    <d v="2021-04-14T00:00:00"/>
    <d v="2021-04-14T00:00:00"/>
    <d v="2023-04-06T00:00:00"/>
    <n v="723"/>
    <n v="723"/>
    <n v="1374"/>
    <n v="674"/>
    <n v="179"/>
    <s v=""/>
    <n v="0"/>
    <n v="0"/>
    <n v="0"/>
    <s v=""/>
    <s v=""/>
    <n v="120000"/>
    <n v="120000"/>
    <n v="0"/>
  </r>
  <r>
    <s v="ES"/>
    <x v="44"/>
    <d v="2021-04-14T00:00:00"/>
    <s v="Vaccin"/>
    <n v="10"/>
    <n v="165600"/>
    <s v="208D21A"/>
    <d v="2021-12-31T00:00:00"/>
    <n v="0"/>
    <n v="0"/>
    <d v="2023-02-16T00:00:00"/>
    <x v="0"/>
    <s v="Bilateral"/>
    <m/>
    <n v="0"/>
    <n v="0"/>
    <m/>
    <n v="993195"/>
    <n v="9888698"/>
    <n v="13343768"/>
    <d v="2021-04-14T00:00:00"/>
    <d v="2021-04-14T00:00:00"/>
    <d v="2021-04-14T00:00:00"/>
    <d v="2023-04-06T00:00:00"/>
    <n v="723"/>
    <n v="723"/>
    <n v="1374"/>
    <n v="674"/>
    <n v="246"/>
    <s v=""/>
    <n v="0"/>
    <n v="0"/>
    <n v="0"/>
    <s v=""/>
    <s v=""/>
    <n v="165600"/>
    <n v="165600"/>
    <n v="0"/>
  </r>
  <r>
    <s v="ES"/>
    <x v="44"/>
    <d v="2021-04-14T00:00:00"/>
    <s v="Vaccin"/>
    <n v="10"/>
    <n v="228000"/>
    <n v="210106"/>
    <d v="2021-10-31T00:00:00"/>
    <n v="0"/>
    <n v="0"/>
    <d v="2023-02-16T00:00:00"/>
    <x v="0"/>
    <s v="COVAX"/>
    <m/>
    <n v="0"/>
    <n v="0"/>
    <m/>
    <n v="993195"/>
    <n v="3455070"/>
    <n v="13343768"/>
    <d v="2021-04-14T00:00:00"/>
    <d v="2021-04-14T00:00:00"/>
    <d v="2021-04-14T00:00:00"/>
    <d v="2023-04-06T00:00:00"/>
    <n v="723"/>
    <n v="723"/>
    <n v="1374"/>
    <n v="674"/>
    <n v="339"/>
    <s v=""/>
    <n v="0"/>
    <n v="0"/>
    <n v="0"/>
    <s v=""/>
    <s v=""/>
    <n v="228000"/>
    <n v="228000"/>
    <n v="0"/>
  </r>
  <r>
    <s v="ES"/>
    <x v="44"/>
    <d v="2021-04-14T00:00:00"/>
    <s v="Vaccin"/>
    <n v="10"/>
    <n v="124500"/>
    <s v="ABY4588"/>
    <d v="2021-10-31T00:00:00"/>
    <n v="0"/>
    <n v="0"/>
    <d v="2023-02-16T00:00:00"/>
    <x v="0"/>
    <s v="Bilateral"/>
    <m/>
    <n v="0"/>
    <n v="0"/>
    <m/>
    <n v="993195"/>
    <n v="9888698"/>
    <n v="13343768"/>
    <d v="2021-04-14T00:00:00"/>
    <d v="2021-04-14T00:00:00"/>
    <d v="2021-04-14T00:00:00"/>
    <d v="2023-04-06T00:00:00"/>
    <n v="723"/>
    <n v="723"/>
    <n v="1374"/>
    <n v="674"/>
    <n v="185"/>
    <s v=""/>
    <n v="0"/>
    <n v="0"/>
    <n v="0"/>
    <s v=""/>
    <s v=""/>
    <n v="124500"/>
    <n v="124500"/>
    <n v="0"/>
  </r>
  <r>
    <s v="ES"/>
    <x v="44"/>
    <d v="2021-04-14T00:00:00"/>
    <s v="Vaccin"/>
    <n v="10"/>
    <n v="119200"/>
    <s v="PV46704"/>
    <d v="2021-09-30T00:00:00"/>
    <n v="0"/>
    <n v="0"/>
    <d v="2023-02-16T00:00:00"/>
    <x v="0"/>
    <s v="COVAX"/>
    <m/>
    <n v="0"/>
    <n v="0"/>
    <m/>
    <n v="993195"/>
    <n v="3455070"/>
    <n v="13343768"/>
    <d v="2021-04-14T00:00:00"/>
    <d v="2021-04-14T00:00:00"/>
    <d v="2021-04-14T00:00:00"/>
    <d v="2023-04-06T00:00:00"/>
    <n v="723"/>
    <n v="723"/>
    <n v="1374"/>
    <n v="674"/>
    <n v="177"/>
    <s v=""/>
    <n v="0"/>
    <n v="0"/>
    <n v="0"/>
    <s v=""/>
    <s v=""/>
    <n v="119200"/>
    <n v="119200"/>
    <n v="0"/>
  </r>
  <r>
    <s v="ES"/>
    <x v="44"/>
    <d v="2021-04-14T00:00:00"/>
    <s v="Vaccin"/>
    <n v="10"/>
    <n v="228000"/>
    <s v="4121Z015"/>
    <d v="2021-07-29T00:00:00"/>
    <n v="0"/>
    <n v="0"/>
    <d v="2023-02-16T00:00:00"/>
    <x v="0"/>
    <s v="COVAX"/>
    <m/>
    <n v="0"/>
    <n v="0"/>
    <m/>
    <n v="993195"/>
    <n v="3455070"/>
    <n v="13343768"/>
    <d v="2021-04-14T00:00:00"/>
    <d v="2021-04-14T00:00:00"/>
    <d v="2021-04-14T00:00:00"/>
    <d v="2023-04-06T00:00:00"/>
    <n v="723"/>
    <n v="723"/>
    <n v="1374"/>
    <n v="674"/>
    <n v="339"/>
    <s v=""/>
    <n v="0"/>
    <n v="0"/>
    <n v="0"/>
    <s v=""/>
    <s v=""/>
    <n v="228000"/>
    <n v="228000"/>
    <n v="0"/>
  </r>
  <r>
    <s v="ES"/>
    <x v="44"/>
    <d v="2021-04-14T00:00:00"/>
    <s v="Vaccin"/>
    <n v="1"/>
    <n v="1612800"/>
    <s v="XE910_x000a_XE911_x000a_XE885"/>
    <d v="2024-01-31T00:00:00"/>
    <n v="1612800"/>
    <n v="0"/>
    <d v="2023-02-16T00:00:00"/>
    <x v="1"/>
    <s v="COVAX"/>
    <d v="2022-09-14T00:00:00"/>
    <n v="0"/>
    <n v="0"/>
    <m/>
    <n v="7441865"/>
    <n v="3455070"/>
    <n v="13343768"/>
    <d v="2022-09-14T00:00:00"/>
    <d v="2021-04-14T00:00:00"/>
    <d v="2021-04-14T00:00:00"/>
    <d v="2023-04-06T00:00:00"/>
    <n v="723"/>
    <n v="205"/>
    <n v="10294"/>
    <n v="156"/>
    <n v="0"/>
    <n v="350"/>
    <n v="0"/>
    <n v="0"/>
    <n v="1612800"/>
    <n v="4608"/>
    <n v="1"/>
    <n v="0"/>
    <n v="0"/>
    <n v="0"/>
  </r>
  <r>
    <s v="ES"/>
    <x v="44"/>
    <d v="2021-04-14T00:00:00"/>
    <s v="Vaccin"/>
    <n v="1"/>
    <n v="1699200"/>
    <s v="8001408_x000a_8000882"/>
    <d v="2023-12-31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2522"/>
    <n v="319"/>
    <n v="0"/>
    <n v="0"/>
    <n v="0"/>
    <n v="0"/>
    <s v=""/>
    <n v="1699200"/>
    <n v="1699200"/>
    <n v="0"/>
  </r>
  <r>
    <s v="ES"/>
    <x v="44"/>
    <d v="2021-04-14T00:00:00"/>
    <s v="Vaccin"/>
    <n v="1"/>
    <n v="911900"/>
    <s v="1875745_x000a_1873278_x000a_1875747"/>
    <d v="2023-10-31T00:00:00"/>
    <n v="740515"/>
    <n v="0"/>
    <d v="2023-02-16T00:00:00"/>
    <x v="1"/>
    <s v="COVAX"/>
    <d v="2022-09-05T00:00:00"/>
    <n v="0"/>
    <n v="0"/>
    <m/>
    <n v="7441865"/>
    <n v="3455070"/>
    <n v="13343768"/>
    <d v="2022-09-05T00:00:00"/>
    <d v="2021-04-14T00:00:00"/>
    <d v="2021-04-14T00:00:00"/>
    <d v="2023-04-06T00:00:00"/>
    <n v="723"/>
    <n v="214"/>
    <n v="10294"/>
    <n v="165"/>
    <n v="1039"/>
    <n v="258"/>
    <n v="0"/>
    <n v="0"/>
    <n v="740515"/>
    <n v="2871"/>
    <n v="0.63810518982932773"/>
    <n v="171385"/>
    <n v="0"/>
    <n v="0"/>
  </r>
  <r>
    <s v="ES"/>
    <x v="44"/>
    <d v="2021-04-14T00:00:00"/>
    <s v="Vaccin"/>
    <n v="1"/>
    <n v="907200"/>
    <s v="ACC4553/ACC0652"/>
    <d v="2023-10-31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1346"/>
    <n v="258"/>
    <n v="0"/>
    <n v="0"/>
    <n v="0"/>
    <n v="0"/>
    <s v=""/>
    <n v="907200"/>
    <n v="907200"/>
    <n v="0"/>
  </r>
  <r>
    <s v="ES"/>
    <x v="44"/>
    <d v="2021-04-14T00:00:00"/>
    <s v="Vaccin"/>
    <n v="1"/>
    <n v="756000"/>
    <s v="XE683"/>
    <d v="2023-09-30T00:00:00"/>
    <n v="0"/>
    <n v="0"/>
    <d v="2023-02-16T00:00:00"/>
    <x v="1"/>
    <s v="COVAX"/>
    <d v="2022-02-18T00:00:00"/>
    <n v="0"/>
    <n v="0"/>
    <m/>
    <n v="7441865"/>
    <n v="3455070"/>
    <n v="13343768"/>
    <d v="2022-02-18T00:00:00"/>
    <d v="2021-04-14T00:00:00"/>
    <d v="2021-04-14T00:00:00"/>
    <d v="2023-04-06T00:00:00"/>
    <n v="723"/>
    <n v="413"/>
    <n v="10294"/>
    <n v="364"/>
    <n v="2077"/>
    <n v="227"/>
    <n v="0"/>
    <n v="0"/>
    <n v="0"/>
    <n v="0"/>
    <s v=""/>
    <n v="756000"/>
    <n v="0"/>
    <n v="0"/>
  </r>
  <r>
    <s v="ES"/>
    <x v="44"/>
    <d v="2021-04-14T00:00:00"/>
    <s v="Vaccin"/>
    <n v="1"/>
    <n v="208800"/>
    <s v="XE500"/>
    <d v="2023-07-31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310"/>
    <n v="166"/>
    <n v="0"/>
    <n v="0"/>
    <n v="0"/>
    <n v="0"/>
    <s v=""/>
    <n v="208800"/>
    <n v="208800"/>
    <n v="0"/>
  </r>
  <r>
    <s v="ES"/>
    <x v="44"/>
    <d v="2021-04-14T00:00:00"/>
    <s v="Vaccin"/>
    <n v="1"/>
    <n v="302400"/>
    <s v="XE531"/>
    <d v="2023-07-31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449"/>
    <n v="166"/>
    <n v="0"/>
    <n v="0"/>
    <n v="0"/>
    <n v="0"/>
    <s v=""/>
    <n v="302400"/>
    <n v="302400"/>
    <n v="0"/>
  </r>
  <r>
    <s v="ES"/>
    <x v="44"/>
    <d v="2021-04-14T00:00:00"/>
    <s v="Vaccin"/>
    <n v="1"/>
    <n v="336000"/>
    <s v="201E21A"/>
    <d v="2023-06-06T00:00:00"/>
    <n v="0"/>
    <n v="0"/>
    <d v="2023-02-16T00:00:00"/>
    <x v="1"/>
    <s v="Bilateral"/>
    <d v="2022-02-13T00:00:00"/>
    <n v="0"/>
    <n v="0"/>
    <m/>
    <n v="7441865"/>
    <n v="9888698"/>
    <n v="13343768"/>
    <d v="2022-02-13T00:00:00"/>
    <d v="2021-04-14T00:00:00"/>
    <d v="2021-04-14T00:00:00"/>
    <d v="2023-04-06T00:00:00"/>
    <n v="723"/>
    <n v="418"/>
    <n v="10294"/>
    <n v="369"/>
    <n v="911"/>
    <n v="111"/>
    <n v="0"/>
    <n v="0"/>
    <n v="0"/>
    <n v="0"/>
    <s v=""/>
    <n v="336000"/>
    <n v="0"/>
    <n v="0"/>
  </r>
  <r>
    <s v="ES"/>
    <x v="44"/>
    <d v="2021-04-14T00:00:00"/>
    <s v="Vaccin"/>
    <n v="1"/>
    <n v="336000"/>
    <s v="214D21A"/>
    <d v="2022-07-06T00:00:00"/>
    <n v="0"/>
    <n v="0"/>
    <d v="2023-02-16T00:00:00"/>
    <x v="1"/>
    <s v="Bilateral"/>
    <d v="2022-02-13T00:00:00"/>
    <n v="0"/>
    <n v="0"/>
    <m/>
    <n v="7441865"/>
    <n v="9888698"/>
    <n v="13343768"/>
    <d v="2022-02-13T00:00:00"/>
    <d v="2021-04-14T00:00:00"/>
    <d v="2021-04-14T00:00:00"/>
    <d v="2023-04-06T00:00:00"/>
    <n v="723"/>
    <n v="418"/>
    <n v="10294"/>
    <n v="369"/>
    <n v="911"/>
    <s v=""/>
    <n v="0"/>
    <n v="0"/>
    <n v="0"/>
    <s v=""/>
    <s v=""/>
    <n v="336000"/>
    <n v="0"/>
    <n v="0"/>
  </r>
  <r>
    <s v="ES"/>
    <x v="44"/>
    <d v="2021-04-14T00:00:00"/>
    <s v="Vaccin"/>
    <n v="1"/>
    <n v="336000"/>
    <s v="220D21A_x000a_202E21A_x000a_2014D21A"/>
    <d v="2022-06-01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499"/>
    <s v=""/>
    <n v="0"/>
    <n v="0"/>
    <n v="0"/>
    <s v=""/>
    <s v=""/>
    <n v="336000"/>
    <n v="336000"/>
    <n v="0"/>
  </r>
  <r>
    <s v="ES"/>
    <x v="44"/>
    <d v="2021-04-14T00:00:00"/>
    <s v="Vaccin"/>
    <n v="1"/>
    <n v="336000"/>
    <s v="217D21A"/>
    <d v="2022-05-29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499"/>
    <s v=""/>
    <n v="0"/>
    <n v="0"/>
    <n v="0"/>
    <s v=""/>
    <s v=""/>
    <n v="336000"/>
    <n v="336000"/>
    <n v="0"/>
  </r>
  <r>
    <s v="ES"/>
    <x v="44"/>
    <d v="2021-04-14T00:00:00"/>
    <s v="Vaccin"/>
    <n v="1"/>
    <n v="336000"/>
    <s v="208D21A"/>
    <d v="2022-04-24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499"/>
    <s v=""/>
    <n v="0"/>
    <n v="0"/>
    <n v="0"/>
    <s v=""/>
    <s v=""/>
    <n v="336000"/>
    <n v="336000"/>
    <n v="0"/>
  </r>
  <r>
    <s v="ES"/>
    <x v="44"/>
    <d v="2021-04-14T00:00:00"/>
    <s v="Vaccin"/>
    <n v="1"/>
    <n v="336000"/>
    <s v="218C21A"/>
    <d v="2022-04-09T00:00:00"/>
    <n v="0"/>
    <n v="0"/>
    <d v="2023-02-16T00:00:00"/>
    <x v="1"/>
    <s v="Bilateral"/>
    <m/>
    <n v="0"/>
    <n v="0"/>
    <m/>
    <n v="7441865"/>
    <n v="9888698"/>
    <n v="13343768"/>
    <d v="2021-04-14T00:00:00"/>
    <d v="2021-04-14T00:00:00"/>
    <d v="2021-04-14T00:00:00"/>
    <d v="2023-04-06T00:00:00"/>
    <n v="723"/>
    <n v="723"/>
    <n v="10294"/>
    <n v="674"/>
    <n v="499"/>
    <s v=""/>
    <n v="0"/>
    <n v="0"/>
    <n v="0"/>
    <s v=""/>
    <s v=""/>
    <n v="336000"/>
    <n v="336000"/>
    <n v="0"/>
  </r>
  <r>
    <s v="ES"/>
    <x v="44"/>
    <d v="2021-04-14T00:00:00"/>
    <s v="Vaccin"/>
    <n v="1"/>
    <n v="151200"/>
    <n v="1822794"/>
    <d v="2021-12-02T00:00:00"/>
    <n v="0"/>
    <n v="0"/>
    <d v="2023-02-16T00:00:00"/>
    <x v="1"/>
    <s v="COVAX"/>
    <m/>
    <n v="0"/>
    <n v="0"/>
    <m/>
    <n v="7441865"/>
    <n v="3455070"/>
    <n v="13343768"/>
    <d v="2021-04-14T00:00:00"/>
    <d v="2021-04-14T00:00:00"/>
    <d v="2021-04-14T00:00:00"/>
    <d v="2023-04-06T00:00:00"/>
    <n v="723"/>
    <n v="723"/>
    <n v="10294"/>
    <n v="674"/>
    <n v="225"/>
    <s v=""/>
    <n v="0"/>
    <n v="0"/>
    <n v="0"/>
    <s v=""/>
    <s v=""/>
    <n v="151200"/>
    <n v="151200"/>
    <n v="0"/>
  </r>
  <r>
    <s v="ES"/>
    <x v="44"/>
    <d v="2021-04-14T00:00:00"/>
    <s v="Vaccin"/>
    <n v="1"/>
    <n v="151200"/>
    <n v="1822790"/>
    <d v="2021-11-30T00:00:00"/>
    <n v="0"/>
    <n v="0"/>
    <d v="2023-02-16T00:00:00"/>
    <x v="1"/>
    <s v="COVAX"/>
    <m/>
    <n v="0"/>
    <n v="0"/>
    <m/>
    <n v="7441865"/>
    <n v="3455070"/>
    <n v="13343768"/>
    <d v="2021-04-14T00:00:00"/>
    <d v="2021-04-14T00:00:00"/>
    <d v="2021-04-14T00:00:00"/>
    <d v="2023-04-06T00:00:00"/>
    <n v="723"/>
    <n v="723"/>
    <n v="10294"/>
    <n v="674"/>
    <n v="225"/>
    <s v=""/>
    <n v="0"/>
    <n v="0"/>
    <n v="0"/>
    <s v=""/>
    <s v=""/>
    <n v="151200"/>
    <n v="151200"/>
    <n v="0"/>
  </r>
  <r>
    <s v="ES"/>
    <x v="44"/>
    <d v="2021-04-14T00:00:00"/>
    <s v="Vaccin"/>
    <n v="1"/>
    <n v="129600"/>
    <s v="EX4436"/>
    <d v="2021-11-30T00:00:00"/>
    <n v="0"/>
    <n v="0"/>
    <d v="2023-02-16T00:00:00"/>
    <x v="1"/>
    <s v="COVAX"/>
    <m/>
    <n v="0"/>
    <n v="0"/>
    <m/>
    <n v="7441865"/>
    <n v="3455070"/>
    <n v="13343768"/>
    <d v="2021-04-14T00:00:00"/>
    <d v="2021-04-14T00:00:00"/>
    <d v="2021-04-14T00:00:00"/>
    <d v="2023-04-06T00:00:00"/>
    <n v="723"/>
    <n v="723"/>
    <n v="10294"/>
    <n v="674"/>
    <n v="193"/>
    <s v=""/>
    <n v="0"/>
    <n v="0"/>
    <n v="0"/>
    <s v=""/>
    <s v=""/>
    <n v="129600"/>
    <n v="129600"/>
    <n v="0"/>
  </r>
  <r>
    <s v="ES"/>
    <x v="44"/>
    <d v="2021-04-14T00:00:00"/>
    <s v="Vaccin"/>
    <n v="6"/>
    <n v="100620"/>
    <s v="GA2988"/>
    <d v="2022-11-30T00:00:00"/>
    <n v="0"/>
    <n v="100620"/>
    <d v="2023-02-16T00:00:00"/>
    <x v="6"/>
    <s v="COVAX"/>
    <d v="2022-10-28T00:00:00"/>
    <n v="0"/>
    <n v="0"/>
    <m/>
    <n v="3455070"/>
    <n v="3455070"/>
    <n v="13343768"/>
    <d v="2022-10-28T00:00:00"/>
    <d v="2021-04-14T00:00:00"/>
    <d v="2021-04-14T00:00:00"/>
    <d v="2023-04-06T00:00:00"/>
    <n v="723"/>
    <n v="161"/>
    <n v="4779"/>
    <n v="112"/>
    <n v="0"/>
    <s v=""/>
    <n v="0"/>
    <n v="0"/>
    <n v="0"/>
    <s v=""/>
    <s v=""/>
    <n v="0"/>
    <n v="0"/>
    <n v="0"/>
  </r>
  <r>
    <s v="ES"/>
    <x v="44"/>
    <d v="2021-04-14T00:00:00"/>
    <s v="Vaccin"/>
    <n v="6"/>
    <n v="902070"/>
    <s v="37100CD"/>
    <d v="2022-09-30T00:00:00"/>
    <n v="0"/>
    <n v="0"/>
    <d v="2023-02-16T00:00:00"/>
    <x v="6"/>
    <s v="COVAX"/>
    <d v="2022-05-06T00:00:00"/>
    <n v="0"/>
    <n v="0"/>
    <m/>
    <n v="3455070"/>
    <n v="3455070"/>
    <n v="13343768"/>
    <d v="2022-05-06T00:00:00"/>
    <d v="2021-04-14T00:00:00"/>
    <d v="2021-04-14T00:00:00"/>
    <d v="2023-04-06T00:00:00"/>
    <n v="723"/>
    <n v="336"/>
    <n v="4779"/>
    <n v="287"/>
    <n v="3144"/>
    <s v=""/>
    <n v="0"/>
    <n v="0"/>
    <n v="0"/>
    <s v=""/>
    <s v=""/>
    <n v="902070"/>
    <n v="0"/>
    <n v="0"/>
  </r>
  <r>
    <s v="ES"/>
    <x v="44"/>
    <d v="2021-04-14T00:00:00"/>
    <s v="Vaccin"/>
    <n v="6"/>
    <n v="299520"/>
    <s v="FR2457"/>
    <d v="2022-09-30T00:00:00"/>
    <n v="0"/>
    <n v="0"/>
    <d v="2023-02-16T00:00:00"/>
    <x v="6"/>
    <s v="COVAX"/>
    <d v="2022-02-25T00:00:00"/>
    <n v="0"/>
    <n v="0"/>
    <m/>
    <n v="3455070"/>
    <n v="3455070"/>
    <n v="13343768"/>
    <d v="2022-02-25T00:00:00"/>
    <d v="2021-04-14T00:00:00"/>
    <d v="2021-04-14T00:00:00"/>
    <d v="2023-04-06T00:00:00"/>
    <n v="723"/>
    <n v="406"/>
    <n v="4779"/>
    <n v="357"/>
    <n v="839"/>
    <s v=""/>
    <n v="0"/>
    <n v="0"/>
    <n v="0"/>
    <s v=""/>
    <s v=""/>
    <n v="299520"/>
    <n v="0"/>
    <n v="0"/>
  </r>
  <r>
    <s v="ES"/>
    <x v="44"/>
    <d v="2021-04-14T00:00:00"/>
    <s v="Vaccin"/>
    <n v="6"/>
    <n v="222300"/>
    <s v="FM 7377"/>
    <d v="2022-08-31T00:00:00"/>
    <n v="0"/>
    <n v="0"/>
    <d v="2023-02-16T00:00:00"/>
    <x v="6"/>
    <s v="Bilateral"/>
    <m/>
    <n v="0"/>
    <n v="0"/>
    <m/>
    <n v="3455070"/>
    <n v="9888698"/>
    <n v="13343768"/>
    <d v="2021-04-14T00:00:00"/>
    <d v="2021-04-14T00:00:00"/>
    <d v="2021-04-14T00:00:00"/>
    <d v="2023-04-06T00:00:00"/>
    <n v="723"/>
    <n v="723"/>
    <n v="4779"/>
    <n v="674"/>
    <n v="330"/>
    <s v=""/>
    <n v="0"/>
    <n v="0"/>
    <n v="0"/>
    <s v=""/>
    <s v=""/>
    <n v="222300"/>
    <n v="222300"/>
    <n v="0"/>
  </r>
  <r>
    <s v="ES"/>
    <x v="44"/>
    <d v="2021-04-14T00:00:00"/>
    <s v="Vaccin"/>
    <n v="6"/>
    <n v="250560"/>
    <s v="FR9187"/>
    <d v="2022-08-31T00:00:00"/>
    <n v="0"/>
    <n v="0"/>
    <d v="2023-02-16T00:00:00"/>
    <x v="6"/>
    <s v="Bilateral"/>
    <m/>
    <n v="0"/>
    <n v="0"/>
    <m/>
    <n v="3455070"/>
    <n v="9888698"/>
    <n v="13343768"/>
    <d v="2021-04-14T00:00:00"/>
    <d v="2021-04-14T00:00:00"/>
    <d v="2021-04-14T00:00:00"/>
    <d v="2023-04-06T00:00:00"/>
    <n v="723"/>
    <n v="723"/>
    <n v="4779"/>
    <n v="674"/>
    <n v="372"/>
    <s v=""/>
    <n v="0"/>
    <n v="0"/>
    <n v="0"/>
    <s v=""/>
    <s v=""/>
    <n v="250560"/>
    <n v="250560"/>
    <n v="0"/>
  </r>
  <r>
    <s v="ES"/>
    <x v="44"/>
    <d v="2021-04-14T00:00:00"/>
    <s v="Vaccin"/>
    <n v="6"/>
    <n v="292500"/>
    <s v="P0001431"/>
    <d v="2022-08-31T00:00:00"/>
    <n v="0"/>
    <n v="0"/>
    <d v="2023-02-16T00:00:00"/>
    <x v="6"/>
    <s v="COVAX"/>
    <d v="2022-04-01T00:00:00"/>
    <n v="0"/>
    <n v="0"/>
    <m/>
    <n v="3455070"/>
    <n v="3455070"/>
    <n v="13343768"/>
    <d v="2022-04-01T00:00:00"/>
    <d v="2021-04-14T00:00:00"/>
    <d v="2021-04-14T00:00:00"/>
    <d v="2023-04-06T00:00:00"/>
    <n v="723"/>
    <n v="371"/>
    <n v="4779"/>
    <n v="322"/>
    <n v="909"/>
    <s v=""/>
    <n v="0"/>
    <n v="0"/>
    <n v="0"/>
    <s v=""/>
    <s v=""/>
    <n v="292500"/>
    <n v="0"/>
    <n v="0"/>
  </r>
  <r>
    <s v="ES"/>
    <x v="44"/>
    <d v="2021-04-14T00:00:00"/>
    <s v="Vaccin"/>
    <n v="6"/>
    <n v="580320"/>
    <s v="340058D_x000a_FL3204"/>
    <d v="2022-06-30T00:00:00"/>
    <n v="0"/>
    <n v="0"/>
    <d v="2023-02-16T00:00:00"/>
    <x v="6"/>
    <s v="Bilateral"/>
    <m/>
    <n v="0"/>
    <n v="0"/>
    <m/>
    <n v="3455070"/>
    <n v="9888698"/>
    <n v="13343768"/>
    <d v="2021-04-14T00:00:00"/>
    <d v="2021-04-14T00:00:00"/>
    <d v="2021-04-14T00:00:00"/>
    <d v="2023-04-06T00:00:00"/>
    <n v="723"/>
    <n v="723"/>
    <n v="4779"/>
    <n v="674"/>
    <n v="862"/>
    <s v=""/>
    <n v="0"/>
    <n v="0"/>
    <n v="0"/>
    <s v=""/>
    <s v=""/>
    <n v="580320"/>
    <n v="580320"/>
    <n v="0"/>
  </r>
  <r>
    <s v="ES"/>
    <x v="44"/>
    <d v="2021-04-14T00:00:00"/>
    <s v="Vaccin"/>
    <n v="10"/>
    <n v="600000"/>
    <s v="202111B4077"/>
    <d v="2023-11-20T00:00:00"/>
    <n v="0"/>
    <n v="0"/>
    <d v="2023-02-16T00:00:00"/>
    <x v="2"/>
    <s v="COVAX"/>
    <d v="2022-04-23T00:00:00"/>
    <n v="0"/>
    <n v="0"/>
    <m/>
    <n v="1284667"/>
    <n v="3455070"/>
    <n v="13343768"/>
    <d v="2022-04-23T00:00:00"/>
    <d v="2021-04-14T00:00:00"/>
    <d v="2021-04-14T00:00:00"/>
    <d v="2023-04-06T00:00:00"/>
    <n v="723"/>
    <n v="349"/>
    <n v="1777"/>
    <n v="300"/>
    <n v="2000"/>
    <n v="278"/>
    <n v="0"/>
    <n v="0"/>
    <n v="0"/>
    <n v="0"/>
    <s v=""/>
    <n v="600000"/>
    <n v="0"/>
    <n v="0"/>
  </r>
  <r>
    <s v="ES"/>
    <x v="44"/>
    <d v="2021-04-14T00:00:00"/>
    <s v="Vaccin"/>
    <n v="10"/>
    <n v="400000"/>
    <s v="202111B4045"/>
    <d v="2023-11-17T00:00:00"/>
    <n v="0"/>
    <n v="0"/>
    <d v="2023-02-16T00:00:00"/>
    <x v="2"/>
    <s v="Bilateral"/>
    <m/>
    <n v="0"/>
    <n v="0"/>
    <m/>
    <n v="1284667"/>
    <n v="9888698"/>
    <n v="13343768"/>
    <d v="2021-04-14T00:00:00"/>
    <d v="2021-04-14T00:00:00"/>
    <d v="2021-04-14T00:00:00"/>
    <d v="2023-04-06T00:00:00"/>
    <n v="723"/>
    <n v="723"/>
    <n v="1777"/>
    <n v="674"/>
    <n v="594"/>
    <n v="275"/>
    <n v="0"/>
    <n v="0"/>
    <n v="0"/>
    <n v="0"/>
    <s v=""/>
    <n v="400000"/>
    <n v="400000"/>
    <n v="0"/>
  </r>
  <r>
    <s v="ES"/>
    <x v="44"/>
    <d v="2021-04-14T00:00:00"/>
    <s v="Vaccin"/>
    <n v="10"/>
    <n v="244800"/>
    <s v="2021093100_x000a_2021093101"/>
    <d v="2023-09-13T00:00:00"/>
    <n v="0"/>
    <n v="0"/>
    <d v="2023-02-16T00:00:00"/>
    <x v="2"/>
    <s v="Bilateral"/>
    <m/>
    <n v="0"/>
    <n v="0"/>
    <m/>
    <n v="1284667"/>
    <n v="9888698"/>
    <n v="13343768"/>
    <d v="2021-04-14T00:00:00"/>
    <d v="2021-04-14T00:00:00"/>
    <d v="2021-04-14T00:00:00"/>
    <d v="2023-04-06T00:00:00"/>
    <n v="723"/>
    <n v="723"/>
    <n v="1777"/>
    <n v="674"/>
    <n v="364"/>
    <n v="210"/>
    <n v="0"/>
    <n v="0"/>
    <n v="0"/>
    <n v="0"/>
    <s v=""/>
    <n v="244800"/>
    <n v="244800"/>
    <n v="0"/>
  </r>
  <r>
    <s v="ES"/>
    <x v="44"/>
    <d v="2021-04-14T00:00:00"/>
    <s v="Vaccin"/>
    <n v="10"/>
    <n v="187200"/>
    <s v="2021093101_x000a_2021093102_x000a_2021093103"/>
    <d v="2023-09-13T00:00:00"/>
    <n v="0"/>
    <n v="0"/>
    <d v="2023-02-16T00:00:00"/>
    <x v="2"/>
    <s v="Bilateral"/>
    <m/>
    <n v="0"/>
    <n v="0"/>
    <m/>
    <n v="1284667"/>
    <n v="9888698"/>
    <n v="13343768"/>
    <d v="2021-04-14T00:00:00"/>
    <d v="2021-04-14T00:00:00"/>
    <d v="2021-04-14T00:00:00"/>
    <d v="2023-04-06T00:00:00"/>
    <n v="723"/>
    <n v="723"/>
    <n v="1777"/>
    <n v="674"/>
    <n v="278"/>
    <n v="210"/>
    <n v="0"/>
    <n v="0"/>
    <n v="0"/>
    <n v="0"/>
    <s v=""/>
    <n v="187200"/>
    <n v="187200"/>
    <n v="0"/>
  </r>
  <r>
    <s v="ES"/>
    <x v="44"/>
    <d v="2021-04-14T00:00:00"/>
    <s v="Vaccin"/>
    <n v="10"/>
    <n v="204000"/>
    <s v="2021093103_x000a_2021093104"/>
    <d v="2023-09-13T00:00:00"/>
    <n v="0"/>
    <n v="0"/>
    <d v="2023-02-16T00:00:00"/>
    <x v="2"/>
    <s v="Bilateral"/>
    <m/>
    <n v="0"/>
    <n v="0"/>
    <m/>
    <n v="1284667"/>
    <n v="9888698"/>
    <n v="13343768"/>
    <d v="2021-04-14T00:00:00"/>
    <d v="2021-04-14T00:00:00"/>
    <d v="2021-04-14T00:00:00"/>
    <d v="2023-04-06T00:00:00"/>
    <n v="723"/>
    <n v="723"/>
    <n v="1777"/>
    <n v="674"/>
    <n v="303"/>
    <n v="210"/>
    <n v="0"/>
    <n v="0"/>
    <n v="0"/>
    <n v="0"/>
    <s v=""/>
    <n v="204000"/>
    <n v="204000"/>
    <n v="0"/>
  </r>
  <r>
    <s v="ES"/>
    <x v="44"/>
    <d v="2021-04-14T00:00:00"/>
    <s v="Vaccin"/>
    <n v="10"/>
    <n v="100000"/>
    <s v="202107B1711"/>
    <d v="2023-07-23T00:00:00"/>
    <n v="0"/>
    <n v="0"/>
    <d v="2023-02-16T00:00:00"/>
    <x v="2"/>
    <s v="Bilateral"/>
    <m/>
    <n v="0"/>
    <n v="0"/>
    <m/>
    <n v="1284667"/>
    <n v="9888698"/>
    <n v="13343768"/>
    <d v="2021-04-14T00:00:00"/>
    <d v="2021-04-14T00:00:00"/>
    <d v="2021-04-14T00:00:00"/>
    <d v="2023-04-06T00:00:00"/>
    <n v="723"/>
    <n v="723"/>
    <n v="1777"/>
    <n v="674"/>
    <n v="149"/>
    <n v="158"/>
    <n v="0"/>
    <n v="0"/>
    <n v="0"/>
    <n v="0"/>
    <s v=""/>
    <n v="100000"/>
    <n v="100000"/>
    <n v="0"/>
  </r>
  <r>
    <s v="ES"/>
    <x v="45"/>
    <d v="2021-02-18T00:00:00"/>
    <s v="Vaccin"/>
    <n v="10"/>
    <n v="35000"/>
    <s v="37F21004A"/>
    <d v="2021-06-30T00:00:00"/>
    <n v="0"/>
    <n v="0"/>
    <d v="2022-06-20T00:00:00"/>
    <x v="7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72"/>
    <s v=""/>
    <n v="0"/>
    <n v="0"/>
    <n v="0"/>
    <s v=""/>
    <s v=""/>
    <n v="35000"/>
    <n v="35000"/>
    <n v="0"/>
  </r>
  <r>
    <s v="ES"/>
    <x v="45"/>
    <d v="2021-02-18T00:00:00"/>
    <s v="Vaccin"/>
    <n v="10"/>
    <n v="154965"/>
    <n v="2021114144"/>
    <d v="2023-11-26T00:00:00"/>
    <n v="15496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5"/>
    <n v="0"/>
    <n v="0"/>
    <n v="154965"/>
    <n v="296"/>
    <n v="1"/>
    <n v="0"/>
    <n v="0"/>
    <n v="0"/>
  </r>
  <r>
    <s v="ES"/>
    <x v="45"/>
    <d v="2021-02-18T00:00:00"/>
    <s v="Vaccin"/>
    <n v="10"/>
    <n v="155145"/>
    <n v="2021114145"/>
    <d v="2023-11-26T00:00:00"/>
    <n v="15514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5"/>
    <n v="0"/>
    <n v="0"/>
    <n v="155145"/>
    <n v="296"/>
    <n v="1"/>
    <n v="0"/>
    <n v="0"/>
    <n v="0"/>
  </r>
  <r>
    <s v="ES"/>
    <x v="45"/>
    <d v="2021-02-18T00:00:00"/>
    <s v="Vaccin"/>
    <n v="10"/>
    <n v="155805"/>
    <n v="2021114146"/>
    <d v="2023-11-26T00:00:00"/>
    <n v="15580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5"/>
    <n v="0"/>
    <n v="0"/>
    <n v="155805"/>
    <n v="297"/>
    <n v="1"/>
    <n v="0"/>
    <n v="0"/>
    <n v="0"/>
  </r>
  <r>
    <s v="ES"/>
    <x v="45"/>
    <d v="2021-02-18T00:00:00"/>
    <s v="Vaccin"/>
    <n v="10"/>
    <n v="156225"/>
    <n v="2021114147"/>
    <d v="2023-11-26T00:00:00"/>
    <n v="15622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5"/>
    <n v="0"/>
    <n v="0"/>
    <n v="156225"/>
    <n v="298"/>
    <n v="1"/>
    <n v="0"/>
    <n v="0"/>
    <n v="0"/>
  </r>
  <r>
    <s v="ES"/>
    <x v="45"/>
    <d v="2021-02-18T00:00:00"/>
    <s v="Vaccin"/>
    <n v="10"/>
    <n v="155805"/>
    <n v="2021114134"/>
    <d v="2023-11-25T00:00:00"/>
    <n v="4300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32"/>
    <n v="524"/>
    <n v="0"/>
    <n v="0"/>
    <n v="43005"/>
    <n v="83"/>
    <n v="1"/>
    <n v="112800"/>
    <n v="112800"/>
    <n v="0"/>
  </r>
  <r>
    <s v="ES"/>
    <x v="45"/>
    <d v="2021-02-18T00:00:00"/>
    <s v="Vaccin"/>
    <n v="10"/>
    <n v="155565"/>
    <n v="2021114135"/>
    <d v="2023-11-25T00:00:00"/>
    <n v="15556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4"/>
    <n v="0"/>
    <n v="0"/>
    <n v="155565"/>
    <n v="297"/>
    <n v="1"/>
    <n v="0"/>
    <n v="0"/>
    <n v="0"/>
  </r>
  <r>
    <s v="ES"/>
    <x v="45"/>
    <d v="2021-02-18T00:00:00"/>
    <s v="Vaccin"/>
    <n v="10"/>
    <n v="155325"/>
    <n v="2021114122"/>
    <d v="2023-11-24T00:00:00"/>
    <n v="9463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5"/>
    <n v="523"/>
    <n v="0"/>
    <n v="0"/>
    <n v="94635"/>
    <n v="181"/>
    <n v="1"/>
    <n v="60690"/>
    <n v="0"/>
    <n v="0"/>
  </r>
  <r>
    <s v="ES"/>
    <x v="45"/>
    <d v="2021-02-18T00:00:00"/>
    <s v="Vaccin"/>
    <n v="10"/>
    <n v="156105"/>
    <n v="2021114123"/>
    <d v="2023-11-24T00:00:00"/>
    <n v="13492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4"/>
    <n v="523"/>
    <n v="0"/>
    <n v="0"/>
    <n v="134925"/>
    <n v="258"/>
    <n v="1"/>
    <n v="21180"/>
    <n v="0"/>
    <n v="0"/>
  </r>
  <r>
    <s v="ES"/>
    <x v="45"/>
    <d v="2021-02-18T00:00:00"/>
    <s v="Vaccin"/>
    <n v="10"/>
    <n v="155265"/>
    <n v="2021114110"/>
    <d v="2023-11-23T00:00:00"/>
    <n v="15526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2"/>
    <n v="0"/>
    <n v="0"/>
    <n v="155265"/>
    <n v="298"/>
    <n v="1"/>
    <n v="0"/>
    <n v="0"/>
    <n v="0"/>
  </r>
  <r>
    <s v="ES"/>
    <x v="45"/>
    <d v="2021-02-18T00:00:00"/>
    <s v="Vaccin"/>
    <n v="10"/>
    <n v="154635"/>
    <n v="2021114111"/>
    <d v="2023-11-23T00:00:00"/>
    <n v="9343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6"/>
    <n v="522"/>
    <n v="0"/>
    <n v="0"/>
    <n v="93435"/>
    <n v="179"/>
    <n v="1"/>
    <n v="61200"/>
    <n v="0"/>
    <n v="0"/>
  </r>
  <r>
    <s v="ES"/>
    <x v="45"/>
    <d v="2021-02-18T00:00:00"/>
    <s v="Vaccin"/>
    <n v="10"/>
    <n v="154905"/>
    <n v="2021114112"/>
    <d v="2023-11-23T00:00:00"/>
    <n v="9370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6"/>
    <n v="522"/>
    <n v="0"/>
    <n v="0"/>
    <n v="93705"/>
    <n v="180"/>
    <n v="1"/>
    <n v="61200"/>
    <n v="0"/>
    <n v="0"/>
  </r>
  <r>
    <s v="ES"/>
    <x v="45"/>
    <d v="2021-02-18T00:00:00"/>
    <s v="Vaccin"/>
    <n v="10"/>
    <n v="155835"/>
    <n v="2021114113"/>
    <d v="2023-11-23T00:00:00"/>
    <n v="7330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70"/>
    <n v="522"/>
    <n v="0"/>
    <n v="0"/>
    <n v="73305"/>
    <n v="141"/>
    <n v="1"/>
    <n v="82530"/>
    <n v="0"/>
    <n v="0"/>
  </r>
  <r>
    <s v="ES"/>
    <x v="45"/>
    <d v="2021-02-18T00:00:00"/>
    <s v="Vaccin"/>
    <n v="10"/>
    <n v="154875"/>
    <n v="2021114095"/>
    <d v="2023-11-22T00:00:00"/>
    <n v="13447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2"/>
    <n v="521"/>
    <n v="0"/>
    <n v="0"/>
    <n v="134475"/>
    <n v="259"/>
    <n v="1"/>
    <n v="20400"/>
    <n v="0"/>
    <n v="0"/>
  </r>
  <r>
    <s v="ES"/>
    <x v="45"/>
    <d v="2021-02-18T00:00:00"/>
    <s v="Vaccin"/>
    <n v="10"/>
    <n v="155145"/>
    <n v="2021114096"/>
    <d v="2023-11-22T00:00:00"/>
    <n v="7354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68"/>
    <n v="521"/>
    <n v="0"/>
    <n v="0"/>
    <n v="73545"/>
    <n v="142"/>
    <n v="1"/>
    <n v="81600"/>
    <n v="0"/>
    <n v="0"/>
  </r>
  <r>
    <s v="ES"/>
    <x v="45"/>
    <d v="2021-02-18T00:00:00"/>
    <s v="Vaccin"/>
    <n v="10"/>
    <n v="155835"/>
    <n v="2021114097"/>
    <d v="2023-11-22T00:00:00"/>
    <n v="15583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1"/>
    <n v="0"/>
    <n v="0"/>
    <n v="155835"/>
    <n v="300"/>
    <n v="1"/>
    <n v="0"/>
    <n v="0"/>
    <n v="0"/>
  </r>
  <r>
    <s v="ES"/>
    <x v="45"/>
    <d v="2021-02-18T00:00:00"/>
    <s v="Vaccin"/>
    <n v="10"/>
    <n v="23256"/>
    <n v="2021114084"/>
    <d v="2023-11-21T00:00:00"/>
    <n v="23256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20"/>
    <n v="0"/>
    <n v="0"/>
    <n v="23256"/>
    <n v="45"/>
    <n v="1"/>
    <n v="0"/>
    <n v="0"/>
    <n v="0"/>
  </r>
  <r>
    <s v="ES"/>
    <x v="45"/>
    <d v="2021-02-18T00:00:00"/>
    <s v="Vaccin"/>
    <n v="10"/>
    <n v="156195"/>
    <n v="2021114085"/>
    <d v="2023-11-21T00:00:00"/>
    <n v="11539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84"/>
    <n v="520"/>
    <n v="0"/>
    <n v="0"/>
    <n v="115395"/>
    <n v="222"/>
    <n v="1"/>
    <n v="40800"/>
    <n v="0"/>
    <n v="0"/>
  </r>
  <r>
    <s v="ES"/>
    <x v="45"/>
    <d v="2021-02-18T00:00:00"/>
    <s v="Vaccin"/>
    <n v="10"/>
    <n v="60000"/>
    <n v="12345"/>
    <d v="2023-10-22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3"/>
    <n v="490"/>
    <n v="0"/>
    <n v="0"/>
    <n v="0"/>
    <n v="0"/>
    <s v=""/>
    <n v="60000"/>
    <n v="60000"/>
    <n v="0"/>
  </r>
  <r>
    <s v="ES"/>
    <x v="45"/>
    <d v="2021-02-18T00:00:00"/>
    <s v="Vaccin"/>
    <n v="10"/>
    <n v="180400"/>
    <s v="202110B3792"/>
    <d v="2023-10-22T00:00:00"/>
    <n v="1204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3"/>
    <n v="490"/>
    <n v="0"/>
    <n v="0"/>
    <n v="120400"/>
    <n v="246"/>
    <n v="1"/>
    <n v="60000"/>
    <n v="0"/>
    <n v="0"/>
  </r>
  <r>
    <s v="ES"/>
    <x v="45"/>
    <d v="2021-02-18T00:00:00"/>
    <s v="Vaccin"/>
    <n v="10"/>
    <n v="655640"/>
    <s v="202110B3778"/>
    <d v="2023-10-21T00:00:00"/>
    <n v="35564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15"/>
    <n v="489"/>
    <n v="0"/>
    <n v="0"/>
    <n v="355640"/>
    <n v="728"/>
    <n v="1"/>
    <n v="300000"/>
    <n v="0"/>
    <n v="0"/>
  </r>
  <r>
    <s v="ES"/>
    <x v="45"/>
    <d v="2021-02-18T00:00:00"/>
    <s v="Vaccin"/>
    <n v="10"/>
    <n v="659180"/>
    <s v="202110B3779"/>
    <d v="2023-10-21T00:00:00"/>
    <n v="46118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06"/>
    <n v="489"/>
    <n v="0"/>
    <n v="0"/>
    <n v="461180"/>
    <n v="944"/>
    <n v="1"/>
    <n v="198000"/>
    <n v="0"/>
    <n v="0"/>
  </r>
  <r>
    <s v="ES"/>
    <x v="45"/>
    <d v="2021-02-18T00:00:00"/>
    <s v="Vaccin"/>
    <n v="10"/>
    <n v="650060"/>
    <s v="202110B3754"/>
    <d v="2023-10-19T00:00:00"/>
    <n v="65006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87"/>
    <n v="0"/>
    <n v="0"/>
    <n v="650060"/>
    <n v="1335"/>
    <n v="1"/>
    <n v="0"/>
    <n v="0"/>
    <n v="0"/>
  </r>
  <r>
    <s v="ES"/>
    <x v="45"/>
    <d v="2021-02-18T00:00:00"/>
    <s v="Vaccin"/>
    <n v="10"/>
    <n v="354720"/>
    <s v="202110B3755"/>
    <d v="2023-10-19T00:00:00"/>
    <n v="35472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87"/>
    <n v="0"/>
    <n v="0"/>
    <n v="354720"/>
    <n v="729"/>
    <n v="1"/>
    <n v="0"/>
    <n v="0"/>
    <n v="0"/>
  </r>
  <r>
    <s v="ES"/>
    <x v="45"/>
    <d v="2021-02-18T00:00:00"/>
    <s v="Vaccin"/>
    <n v="10"/>
    <n v="67455"/>
    <n v="2021082473"/>
    <d v="2023-08-16T00:00:00"/>
    <n v="55455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5"/>
    <n v="423"/>
    <n v="0"/>
    <n v="0"/>
    <n v="55455"/>
    <n v="132"/>
    <n v="1"/>
    <n v="12000"/>
    <n v="0"/>
    <n v="0"/>
  </r>
  <r>
    <s v="ES"/>
    <x v="45"/>
    <d v="2021-02-18T00:00:00"/>
    <s v="Vaccin"/>
    <n v="10"/>
    <n v="155538"/>
    <n v="2021082474"/>
    <d v="2023-08-16T00:00:00"/>
    <n v="15553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23"/>
    <n v="0"/>
    <n v="0"/>
    <n v="155538"/>
    <n v="368"/>
    <n v="1"/>
    <n v="0"/>
    <n v="0"/>
    <n v="0"/>
  </r>
  <r>
    <s v="ES"/>
    <x v="45"/>
    <d v="2021-02-18T00:00:00"/>
    <s v="Vaccin"/>
    <n v="10"/>
    <n v="155658"/>
    <n v="2021082475"/>
    <d v="2023-08-16T00:00:00"/>
    <n v="15565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23"/>
    <n v="0"/>
    <n v="0"/>
    <n v="155658"/>
    <n v="368"/>
    <n v="1"/>
    <n v="0"/>
    <n v="0"/>
    <n v="0"/>
  </r>
  <r>
    <s v="ES"/>
    <x v="45"/>
    <d v="2021-02-18T00:00:00"/>
    <s v="Vaccin"/>
    <n v="10"/>
    <n v="56949"/>
    <n v="2021082476"/>
    <d v="2023-08-16T00:00:00"/>
    <n v="56949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23"/>
    <n v="0"/>
    <n v="0"/>
    <n v="56949"/>
    <n v="135"/>
    <n v="1"/>
    <n v="0"/>
    <n v="0"/>
    <n v="0"/>
  </r>
  <r>
    <s v="ES"/>
    <x v="45"/>
    <d v="2021-02-18T00:00:00"/>
    <s v="Vaccin"/>
    <n v="10"/>
    <n v="300000"/>
    <s v="202108B2403"/>
    <d v="2023-08-13T00:00:00"/>
    <n v="888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33"/>
    <n v="420"/>
    <n v="0"/>
    <n v="0"/>
    <n v="88800"/>
    <n v="212"/>
    <n v="1"/>
    <n v="211200"/>
    <n v="0"/>
    <n v="0"/>
  </r>
  <r>
    <s v="ES"/>
    <x v="45"/>
    <d v="2021-02-18T00:00:00"/>
    <s v="Vaccin"/>
    <n v="10"/>
    <n v="200000"/>
    <s v="202108B2404"/>
    <d v="2023-08-13T00:00:00"/>
    <n v="2000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20"/>
    <n v="0"/>
    <n v="0"/>
    <n v="200000"/>
    <n v="477"/>
    <n v="1"/>
    <n v="0"/>
    <n v="0"/>
    <n v="0"/>
  </r>
  <r>
    <s v="ES"/>
    <x v="45"/>
    <d v="2021-02-18T00:00:00"/>
    <s v="Vaccin"/>
    <n v="10"/>
    <n v="300000"/>
    <s v="202108B2375"/>
    <d v="2023-08-12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15"/>
    <n v="419"/>
    <n v="0"/>
    <n v="0"/>
    <n v="0"/>
    <n v="0"/>
    <s v=""/>
    <n v="300000"/>
    <n v="300000"/>
    <n v="0"/>
  </r>
  <r>
    <s v="ES"/>
    <x v="45"/>
    <d v="2021-02-18T00:00:00"/>
    <s v="Vaccin"/>
    <n v="10"/>
    <n v="200000"/>
    <s v="202108B2376"/>
    <d v="2023-08-12T00:00:00"/>
    <n v="1028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00"/>
    <n v="419"/>
    <n v="0"/>
    <n v="0"/>
    <n v="102800"/>
    <n v="246"/>
    <n v="1"/>
    <n v="97200"/>
    <n v="0"/>
    <n v="0"/>
  </r>
  <r>
    <s v="ES"/>
    <x v="45"/>
    <d v="2021-02-18T00:00:00"/>
    <s v="Vaccin"/>
    <n v="10"/>
    <n v="300000"/>
    <s v="202108B2347"/>
    <d v="2023-08-11T00:00:00"/>
    <n v="8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14"/>
    <n v="418"/>
    <n v="0"/>
    <n v="0"/>
    <n v="800"/>
    <n v="2"/>
    <n v="1"/>
    <n v="299200"/>
    <n v="299200"/>
    <n v="0"/>
  </r>
  <r>
    <s v="ES"/>
    <x v="45"/>
    <d v="2021-02-18T00:00:00"/>
    <s v="Vaccin"/>
    <n v="10"/>
    <n v="200000"/>
    <s v="202108B2348"/>
    <d v="2023-08-11T00:00:00"/>
    <n v="226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10"/>
    <n v="418"/>
    <n v="0"/>
    <n v="0"/>
    <n v="226"/>
    <n v="1"/>
    <n v="1"/>
    <n v="199774"/>
    <n v="199774"/>
    <n v="0"/>
  </r>
  <r>
    <s v="ES"/>
    <x v="45"/>
    <d v="2021-02-18T00:00:00"/>
    <s v="Vaccin"/>
    <n v="10"/>
    <n v="130086"/>
    <s v="202108B2350"/>
    <d v="2023-08-11T00:00:00"/>
    <n v="35286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95"/>
    <n v="418"/>
    <n v="0"/>
    <n v="0"/>
    <n v="35286"/>
    <n v="85"/>
    <n v="1"/>
    <n v="94800"/>
    <n v="94800"/>
    <n v="0"/>
  </r>
  <r>
    <s v="ES"/>
    <x v="45"/>
    <d v="2021-02-18T00:00:00"/>
    <s v="Vaccin"/>
    <n v="10"/>
    <n v="38114"/>
    <s v="202108B2354"/>
    <d v="2023-08-11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79"/>
    <n v="418"/>
    <n v="0"/>
    <n v="0"/>
    <n v="0"/>
    <n v="0"/>
    <s v=""/>
    <n v="38114"/>
    <n v="38114"/>
    <n v="0"/>
  </r>
  <r>
    <s v="ES"/>
    <x v="45"/>
    <d v="2021-02-18T00:00:00"/>
    <s v="Vaccin"/>
    <n v="10"/>
    <n v="331800"/>
    <s v="202108B2355"/>
    <d v="2023-08-11T00:00:00"/>
    <n v="106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59"/>
    <n v="418"/>
    <n v="0"/>
    <n v="0"/>
    <n v="10600"/>
    <n v="26"/>
    <n v="1"/>
    <n v="321200"/>
    <n v="321200"/>
    <n v="0"/>
  </r>
  <r>
    <s v="ES"/>
    <x v="45"/>
    <d v="2021-02-18T00:00:00"/>
    <s v="Vaccin"/>
    <n v="10"/>
    <n v="310000"/>
    <s v="202107B1892"/>
    <d v="2023-07-19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36"/>
    <n v="395"/>
    <n v="0"/>
    <n v="0"/>
    <n v="0"/>
    <n v="0"/>
    <s v=""/>
    <n v="310000"/>
    <n v="310000"/>
    <n v="0"/>
  </r>
  <r>
    <s v="ES"/>
    <x v="45"/>
    <d v="2021-02-18T00:00:00"/>
    <s v="Vaccin"/>
    <n v="10"/>
    <n v="310000"/>
    <s v="202107B1893"/>
    <d v="2023-07-19T00:00:00"/>
    <n v="10379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23"/>
    <n v="395"/>
    <n v="0"/>
    <n v="0"/>
    <n v="103790"/>
    <n v="263"/>
    <n v="1"/>
    <n v="206210"/>
    <n v="0"/>
    <n v="0"/>
  </r>
  <r>
    <s v="ES"/>
    <x v="45"/>
    <d v="2021-02-18T00:00:00"/>
    <s v="Vaccin"/>
    <n v="10"/>
    <n v="310000"/>
    <s v="202107B1894"/>
    <d v="2023-07-19T00:00:00"/>
    <n v="268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81"/>
    <n v="395"/>
    <n v="0"/>
    <n v="0"/>
    <n v="26800"/>
    <n v="68"/>
    <n v="1"/>
    <n v="283200"/>
    <n v="283200"/>
    <n v="0"/>
  </r>
  <r>
    <s v="ES"/>
    <x v="45"/>
    <d v="2021-02-18T00:00:00"/>
    <s v="Vaccin"/>
    <n v="10"/>
    <n v="310000"/>
    <s v="202107B1895"/>
    <d v="2023-07-19T00:00:00"/>
    <n v="11640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97"/>
    <n v="395"/>
    <n v="0"/>
    <n v="0"/>
    <n v="116400"/>
    <n v="295"/>
    <n v="1"/>
    <n v="193600"/>
    <n v="0"/>
    <n v="0"/>
  </r>
  <r>
    <s v="ES"/>
    <x v="45"/>
    <d v="2021-02-18T00:00:00"/>
    <s v="Vaccin"/>
    <n v="10"/>
    <n v="260000"/>
    <s v="202107B1896"/>
    <d v="2023-07-19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33"/>
    <n v="395"/>
    <n v="0"/>
    <n v="0"/>
    <n v="0"/>
    <n v="0"/>
    <s v=""/>
    <n v="260000"/>
    <n v="260000"/>
    <n v="0"/>
  </r>
  <r>
    <s v="ES"/>
    <x v="45"/>
    <d v="2021-02-18T00:00:00"/>
    <s v="Vaccin"/>
    <n v="10"/>
    <n v="161628"/>
    <n v="2021071871"/>
    <d v="2023-07-18T00:00:00"/>
    <n v="16162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394"/>
    <n v="0"/>
    <n v="0"/>
    <n v="161628"/>
    <n v="411"/>
    <n v="1"/>
    <n v="0"/>
    <n v="0"/>
    <n v="0"/>
  </r>
  <r>
    <s v="ES"/>
    <x v="45"/>
    <d v="2021-02-18T00:00:00"/>
    <s v="Vaccin"/>
    <n v="10"/>
    <n v="86244"/>
    <n v="2021071872"/>
    <d v="2023-07-18T00:00:00"/>
    <n v="23294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9"/>
    <n v="394"/>
    <n v="0"/>
    <n v="0"/>
    <n v="23294"/>
    <n v="60"/>
    <n v="1"/>
    <n v="62950"/>
    <n v="62950"/>
    <n v="0"/>
  </r>
  <r>
    <s v="ES"/>
    <x v="45"/>
    <d v="2021-02-18T00:00:00"/>
    <s v="Vaccin"/>
    <n v="10"/>
    <n v="161028"/>
    <n v="2021071855"/>
    <d v="2023-07-17T00:00:00"/>
    <n v="16102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393"/>
    <n v="0"/>
    <n v="0"/>
    <n v="161028"/>
    <n v="410"/>
    <n v="1"/>
    <n v="0"/>
    <n v="0"/>
    <n v="0"/>
  </r>
  <r>
    <s v="ES"/>
    <x v="45"/>
    <d v="2021-02-18T00:00:00"/>
    <s v="Vaccin"/>
    <n v="10"/>
    <n v="162528"/>
    <n v="2021071856"/>
    <d v="2023-07-17T00:00:00"/>
    <n v="16252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393"/>
    <n v="0"/>
    <n v="0"/>
    <n v="162528"/>
    <n v="414"/>
    <n v="1"/>
    <n v="0"/>
    <n v="0"/>
    <n v="0"/>
  </r>
  <r>
    <s v="ES"/>
    <x v="45"/>
    <d v="2021-02-18T00:00:00"/>
    <s v="Vaccin"/>
    <n v="10"/>
    <n v="160938"/>
    <n v="2021071839"/>
    <d v="2023-07-16T00:00:00"/>
    <n v="16093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392"/>
    <n v="0"/>
    <n v="0"/>
    <n v="160938"/>
    <n v="411"/>
    <n v="1"/>
    <n v="0"/>
    <n v="0"/>
    <n v="0"/>
  </r>
  <r>
    <s v="ES"/>
    <x v="45"/>
    <d v="2021-02-18T00:00:00"/>
    <s v="Vaccin"/>
    <n v="10"/>
    <n v="160998"/>
    <n v="2021071840"/>
    <d v="2023-07-16T00:00:00"/>
    <n v="36798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55"/>
    <n v="392"/>
    <n v="0"/>
    <n v="0"/>
    <n v="36798"/>
    <n v="94"/>
    <n v="1"/>
    <n v="124200"/>
    <n v="124200"/>
    <n v="0"/>
  </r>
  <r>
    <s v="ES"/>
    <x v="45"/>
    <d v="2021-02-18T00:00:00"/>
    <s v="Vaccin"/>
    <n v="10"/>
    <n v="49836"/>
    <n v="2021071824"/>
    <d v="2023-07-15T00:00:00"/>
    <n v="49836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391"/>
    <n v="0"/>
    <n v="0"/>
    <n v="49836"/>
    <n v="128"/>
    <n v="1"/>
    <n v="0"/>
    <n v="0"/>
    <n v="0"/>
  </r>
  <r>
    <s v="ES"/>
    <x v="45"/>
    <d v="2021-02-18T00:00:00"/>
    <s v="Vaccin"/>
    <n v="10"/>
    <n v="270000"/>
    <s v="202105B1549"/>
    <d v="2023-06-28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54"/>
    <n v="374"/>
    <n v="0"/>
    <n v="0"/>
    <n v="0"/>
    <n v="0"/>
    <s v=""/>
    <n v="270000"/>
    <n v="270000"/>
    <n v="0"/>
  </r>
  <r>
    <s v="ES"/>
    <x v="45"/>
    <d v="2021-02-18T00:00:00"/>
    <s v="Vaccin"/>
    <n v="10"/>
    <n v="40000"/>
    <s v="202105B1554"/>
    <d v="2023-06-28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82"/>
    <n v="374"/>
    <n v="0"/>
    <n v="0"/>
    <n v="0"/>
    <n v="0"/>
    <s v=""/>
    <n v="40000"/>
    <n v="40000"/>
    <n v="0"/>
  </r>
  <r>
    <s v="ES"/>
    <x v="45"/>
    <d v="2021-02-18T00:00:00"/>
    <s v="Vaccin"/>
    <n v="10"/>
    <n v="342800"/>
    <s v="202105B1532"/>
    <d v="2023-06-27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703"/>
    <n v="373"/>
    <n v="0"/>
    <n v="0"/>
    <n v="0"/>
    <n v="0"/>
    <s v=""/>
    <n v="342800"/>
    <n v="342800"/>
    <n v="0"/>
  </r>
  <r>
    <s v="ES"/>
    <x v="45"/>
    <d v="2021-02-18T00:00:00"/>
    <s v="Vaccin"/>
    <n v="10"/>
    <n v="208010"/>
    <s v="202100B1021"/>
    <d v="2023-05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27"/>
    <n v="339"/>
    <n v="0"/>
    <n v="0"/>
    <n v="0"/>
    <n v="0"/>
    <s v=""/>
    <n v="208010"/>
    <n v="208010"/>
    <n v="0"/>
  </r>
  <r>
    <s v="ES"/>
    <x v="45"/>
    <d v="2021-02-18T00:00:00"/>
    <s v="Vaccin"/>
    <n v="10"/>
    <n v="291990"/>
    <s v="202105B1022"/>
    <d v="2023-05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99"/>
    <n v="339"/>
    <n v="0"/>
    <n v="0"/>
    <n v="0"/>
    <n v="0"/>
    <s v=""/>
    <n v="291990"/>
    <n v="291990"/>
    <n v="0"/>
  </r>
  <r>
    <s v="ES"/>
    <x v="45"/>
    <d v="2021-02-18T00:00:00"/>
    <s v="Vaccin"/>
    <n v="10"/>
    <n v="198800"/>
    <s v="202105B1535"/>
    <d v="2023-05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08"/>
    <n v="339"/>
    <n v="0"/>
    <n v="0"/>
    <n v="0"/>
    <n v="0"/>
    <s v=""/>
    <n v="198800"/>
    <n v="198800"/>
    <n v="0"/>
  </r>
  <r>
    <s v="ES"/>
    <x v="45"/>
    <d v="2021-02-18T00:00:00"/>
    <s v="Vaccin"/>
    <n v="10"/>
    <n v="310000"/>
    <s v="202105B1546"/>
    <d v="2023-05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36"/>
    <n v="339"/>
    <n v="0"/>
    <n v="0"/>
    <n v="0"/>
    <n v="0"/>
    <s v=""/>
    <n v="310000"/>
    <n v="310000"/>
    <n v="0"/>
  </r>
  <r>
    <s v="ES"/>
    <x v="45"/>
    <d v="2021-02-18T00:00:00"/>
    <s v="Vaccin"/>
    <n v="10"/>
    <n v="331200"/>
    <s v="202105B1553"/>
    <d v="2023-05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79"/>
    <n v="339"/>
    <n v="0"/>
    <n v="0"/>
    <n v="0"/>
    <n v="0"/>
    <s v=""/>
    <n v="331200"/>
    <n v="331200"/>
    <n v="0"/>
  </r>
  <r>
    <s v="ES"/>
    <x v="45"/>
    <d v="2021-02-18T00:00:00"/>
    <s v="Vaccin"/>
    <n v="10"/>
    <n v="100000"/>
    <n v="2021040460"/>
    <d v="2023-04-05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05"/>
    <n v="290"/>
    <n v="0"/>
    <n v="0"/>
    <n v="0"/>
    <n v="0"/>
    <s v=""/>
    <n v="100000"/>
    <n v="100000"/>
    <n v="0"/>
  </r>
  <r>
    <s v="ES"/>
    <x v="45"/>
    <d v="2021-02-18T00:00:00"/>
    <s v="Vaccin"/>
    <n v="10"/>
    <n v="40400"/>
    <n v="2021020099"/>
    <d v="2023-02-03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83"/>
    <n v="229"/>
    <n v="0"/>
    <n v="0"/>
    <n v="0"/>
    <n v="0"/>
    <s v=""/>
    <n v="40400"/>
    <n v="40400"/>
    <n v="0"/>
  </r>
  <r>
    <s v="ES"/>
    <x v="45"/>
    <d v="2021-02-18T00:00:00"/>
    <s v="Vaccin"/>
    <n v="10"/>
    <n v="159600"/>
    <n v="2021020101"/>
    <d v="2023-02-03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28"/>
    <n v="229"/>
    <n v="0"/>
    <n v="0"/>
    <n v="0"/>
    <n v="0"/>
    <s v=""/>
    <n v="159600"/>
    <n v="159600"/>
    <n v="0"/>
  </r>
  <r>
    <s v="ES"/>
    <x v="45"/>
    <d v="2021-02-18T00:00:00"/>
    <s v="Vaccin"/>
    <n v="10"/>
    <n v="150000"/>
    <n v="202012382"/>
    <d v="2022-12-30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08"/>
    <n v="194"/>
    <n v="0"/>
    <n v="0"/>
    <n v="0"/>
    <n v="0"/>
    <s v=""/>
    <n v="150000"/>
    <n v="150000"/>
    <n v="0"/>
  </r>
  <r>
    <s v="ES"/>
    <x v="45"/>
    <d v="2021-02-18T00:00:00"/>
    <s v="Vaccin"/>
    <n v="10"/>
    <n v="50000"/>
    <n v="202012328"/>
    <d v="2022-12-24T00:00:00"/>
    <n v="0"/>
    <n v="0"/>
    <d v="2022-06-20T00:00:00"/>
    <x v="2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03"/>
    <n v="188"/>
    <n v="0"/>
    <n v="0"/>
    <n v="0"/>
    <n v="0"/>
    <s v=""/>
    <n v="50000"/>
    <n v="50000"/>
    <n v="0"/>
  </r>
  <r>
    <s v="ES"/>
    <x v="45"/>
    <d v="2021-02-18T00:00:00"/>
    <s v="Vaccin"/>
    <n v="10"/>
    <n v="535960"/>
    <s v="I202103007"/>
    <d v="2024-03-12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099"/>
    <n v="632"/>
    <n v="0"/>
    <n v="0"/>
    <n v="0"/>
    <n v="0"/>
    <s v=""/>
    <n v="535960"/>
    <n v="535960"/>
    <n v="0"/>
  </r>
  <r>
    <s v="ES"/>
    <x v="45"/>
    <d v="2021-02-18T00:00:00"/>
    <s v="Vaccin"/>
    <n v="10"/>
    <n v="144000"/>
    <s v="K202102002"/>
    <d v="2024-02-24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96"/>
    <n v="615"/>
    <n v="0"/>
    <n v="0"/>
    <n v="0"/>
    <n v="0"/>
    <s v=""/>
    <n v="144000"/>
    <n v="144000"/>
    <n v="0"/>
  </r>
  <r>
    <s v="ES"/>
    <x v="45"/>
    <d v="2021-02-18T00:00:00"/>
    <s v="Vaccin"/>
    <n v="10"/>
    <n v="386040"/>
    <s v="I202103006"/>
    <d v="2024-02-03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792"/>
    <n v="594"/>
    <n v="0"/>
    <n v="0"/>
    <n v="0"/>
    <n v="0"/>
    <s v=""/>
    <n v="386040"/>
    <n v="386040"/>
    <n v="0"/>
  </r>
  <r>
    <s v="ES"/>
    <x v="45"/>
    <d v="2021-02-18T00:00:00"/>
    <s v="Vaccin"/>
    <n v="10"/>
    <n v="626880"/>
    <s v="202109214G"/>
    <d v="2023-11-10T00:00:00"/>
    <n v="62688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509"/>
    <n v="0"/>
    <n v="0"/>
    <n v="626880"/>
    <n v="1232"/>
    <n v="1"/>
    <n v="0"/>
    <n v="0"/>
    <n v="0"/>
  </r>
  <r>
    <s v="ES"/>
    <x v="45"/>
    <d v="2021-02-18T00:00:00"/>
    <s v="Vaccin"/>
    <n v="10"/>
    <n v="23200"/>
    <s v="202109168H"/>
    <d v="2023-09-21T00:00:00"/>
    <n v="232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59"/>
    <n v="0"/>
    <n v="0"/>
    <n v="23200"/>
    <n v="51"/>
    <n v="1"/>
    <n v="0"/>
    <n v="0"/>
    <n v="0"/>
  </r>
  <r>
    <s v="ES"/>
    <x v="45"/>
    <d v="2021-02-18T00:00:00"/>
    <s v="Vaccin"/>
    <n v="10"/>
    <n v="606320"/>
    <s v="202109192I"/>
    <d v="2023-09-21T00:00:00"/>
    <n v="60632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59"/>
    <n v="0"/>
    <n v="0"/>
    <n v="606320"/>
    <n v="1321"/>
    <n v="1"/>
    <n v="0"/>
    <n v="0"/>
    <n v="0"/>
  </r>
  <r>
    <s v="ES"/>
    <x v="45"/>
    <d v="2021-02-18T00:00:00"/>
    <s v="Vaccin"/>
    <n v="10"/>
    <n v="629920"/>
    <s v="202109193G"/>
    <d v="2023-09-17T00:00:00"/>
    <n v="49632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74"/>
    <n v="455"/>
    <n v="0"/>
    <n v="0"/>
    <n v="496320"/>
    <n v="1091"/>
    <n v="1"/>
    <n v="133600"/>
    <n v="0"/>
    <n v="0"/>
  </r>
  <r>
    <s v="ES"/>
    <x v="45"/>
    <d v="2021-02-18T00:00:00"/>
    <s v="Vaccin"/>
    <n v="10"/>
    <n v="500000"/>
    <s v="202109197K"/>
    <d v="2023-09-17T00:00:00"/>
    <n v="5000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55"/>
    <n v="0"/>
    <n v="0"/>
    <n v="500000"/>
    <n v="1099"/>
    <n v="1"/>
    <n v="0"/>
    <n v="0"/>
    <n v="0"/>
  </r>
  <r>
    <s v="ES"/>
    <x v="45"/>
    <d v="2021-02-18T00:00:00"/>
    <s v="Vaccin"/>
    <n v="10"/>
    <n v="330960"/>
    <s v="202109165H"/>
    <d v="2023-09-16T00:00:00"/>
    <n v="28612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92"/>
    <n v="454"/>
    <n v="0"/>
    <n v="0"/>
    <n v="286120"/>
    <n v="631"/>
    <n v="1"/>
    <n v="44840"/>
    <n v="0"/>
    <n v="0"/>
  </r>
  <r>
    <s v="ES"/>
    <x v="45"/>
    <d v="2021-02-18T00:00:00"/>
    <s v="Vaccin"/>
    <n v="10"/>
    <n v="152800"/>
    <s v="202109166H"/>
    <d v="2023-09-16T00:00:00"/>
    <n v="1528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0"/>
    <n v="454"/>
    <n v="0"/>
    <n v="0"/>
    <n v="152800"/>
    <n v="337"/>
    <n v="1"/>
    <n v="0"/>
    <n v="0"/>
    <n v="0"/>
  </r>
  <r>
    <s v="ES"/>
    <x v="45"/>
    <d v="2021-02-18T00:00:00"/>
    <s v="Vaccin"/>
    <n v="10"/>
    <n v="129920"/>
    <s v="202109191G"/>
    <d v="2023-09-15T00:00:00"/>
    <n v="4992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64"/>
    <n v="453"/>
    <n v="0"/>
    <n v="0"/>
    <n v="49920"/>
    <n v="111"/>
    <n v="1"/>
    <n v="80000"/>
    <n v="0"/>
    <n v="0"/>
  </r>
  <r>
    <s v="ES"/>
    <x v="45"/>
    <d v="2021-02-18T00:00:00"/>
    <s v="Vaccin"/>
    <n v="10"/>
    <n v="500000"/>
    <s v="202109187G"/>
    <d v="2023-09-09T00:00:00"/>
    <n v="3476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13"/>
    <n v="447"/>
    <n v="0"/>
    <n v="0"/>
    <n v="347600"/>
    <n v="778"/>
    <n v="1"/>
    <n v="152400"/>
    <n v="0"/>
    <n v="0"/>
  </r>
  <r>
    <s v="ES"/>
    <x v="45"/>
    <d v="2021-02-18T00:00:00"/>
    <s v="Vaccin"/>
    <n v="10"/>
    <n v="51920"/>
    <s v="202108134O"/>
    <d v="2023-08-29T00:00:00"/>
    <n v="192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03"/>
    <n v="436"/>
    <n v="0"/>
    <n v="0"/>
    <n v="1920"/>
    <n v="5"/>
    <n v="1"/>
    <n v="50000"/>
    <n v="50000"/>
    <n v="0"/>
  </r>
  <r>
    <s v="ES"/>
    <x v="45"/>
    <d v="2021-02-18T00:00:00"/>
    <s v="Vaccin"/>
    <n v="10"/>
    <n v="611280"/>
    <s v="202108173E"/>
    <d v="2023-08-29T00:00:00"/>
    <n v="748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52"/>
    <n v="436"/>
    <n v="0"/>
    <n v="0"/>
    <n v="748"/>
    <n v="2"/>
    <n v="1"/>
    <n v="610532"/>
    <n v="610532"/>
    <n v="0"/>
  </r>
  <r>
    <s v="ES"/>
    <x v="45"/>
    <d v="2021-02-18T00:00:00"/>
    <s v="Vaccin"/>
    <n v="10"/>
    <n v="336800"/>
    <s v="202108175E"/>
    <d v="2023-08-29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91"/>
    <n v="436"/>
    <n v="0"/>
    <n v="0"/>
    <n v="0"/>
    <n v="0"/>
    <s v=""/>
    <n v="336800"/>
    <n v="336800"/>
    <n v="0"/>
  </r>
  <r>
    <s v="ES"/>
    <x v="45"/>
    <d v="2021-02-18T00:00:00"/>
    <s v="Vaccin"/>
    <n v="10"/>
    <n v="842800"/>
    <s v="202108140M"/>
    <d v="2023-08-14T00:00:00"/>
    <n v="225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681"/>
    <n v="421"/>
    <n v="0"/>
    <n v="0"/>
    <n v="22500"/>
    <n v="54"/>
    <n v="1"/>
    <n v="820300"/>
    <n v="820300"/>
    <n v="0"/>
  </r>
  <r>
    <s v="ES"/>
    <x v="45"/>
    <d v="2021-02-18T00:00:00"/>
    <s v="Vaccin"/>
    <n v="10"/>
    <n v="157200"/>
    <s v="202108156F"/>
    <d v="2023-08-13T00:00:00"/>
    <n v="1240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297"/>
    <n v="420"/>
    <n v="0"/>
    <n v="0"/>
    <n v="12400"/>
    <n v="30"/>
    <n v="1"/>
    <n v="144800"/>
    <n v="144800"/>
    <n v="0"/>
  </r>
  <r>
    <s v="ES"/>
    <x v="45"/>
    <d v="2021-02-18T00:00:00"/>
    <s v="Vaccin"/>
    <n v="10"/>
    <n v="524720"/>
    <s v="202106093I"/>
    <d v="2023-06-19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076"/>
    <n v="365"/>
    <n v="0"/>
    <n v="0"/>
    <n v="0"/>
    <n v="0"/>
    <s v=""/>
    <n v="524720"/>
    <n v="524720"/>
    <n v="0"/>
  </r>
  <r>
    <s v="ES"/>
    <x v="45"/>
    <d v="2021-02-18T00:00:00"/>
    <s v="Vaccin"/>
    <n v="10"/>
    <n v="259040"/>
    <s v="202106097K"/>
    <d v="2023-06-19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31"/>
    <n v="365"/>
    <n v="0"/>
    <n v="0"/>
    <n v="0"/>
    <n v="0"/>
    <s v=""/>
    <n v="259040"/>
    <n v="259040"/>
    <n v="0"/>
  </r>
  <r>
    <s v="ES"/>
    <x v="45"/>
    <d v="2021-02-18T00:00:00"/>
    <s v="Vaccin"/>
    <n v="10"/>
    <n v="216240"/>
    <s v="202106056P"/>
    <d v="2023-06-16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44"/>
    <n v="362"/>
    <n v="0"/>
    <n v="0"/>
    <n v="0"/>
    <n v="0"/>
    <s v=""/>
    <n v="216240"/>
    <n v="216240"/>
    <n v="0"/>
  </r>
  <r>
    <s v="ES"/>
    <x v="45"/>
    <d v="2021-02-18T00:00:00"/>
    <s v="Vaccin"/>
    <n v="10"/>
    <n v="621360"/>
    <n v="2021060781"/>
    <d v="2023-06-14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74"/>
    <n v="360"/>
    <n v="0"/>
    <n v="0"/>
    <n v="0"/>
    <n v="0"/>
    <s v=""/>
    <n v="621360"/>
    <n v="621360"/>
    <n v="0"/>
  </r>
  <r>
    <s v="ES"/>
    <x v="45"/>
    <d v="2021-02-18T00:00:00"/>
    <s v="Vaccin"/>
    <n v="10"/>
    <n v="632240"/>
    <s v="202106094K"/>
    <d v="2023-06-14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296"/>
    <n v="360"/>
    <n v="0"/>
    <n v="0"/>
    <n v="0"/>
    <n v="0"/>
    <s v=""/>
    <n v="632240"/>
    <n v="632240"/>
    <n v="0"/>
  </r>
  <r>
    <s v="ES"/>
    <x v="45"/>
    <d v="2021-02-18T00:00:00"/>
    <s v="Vaccin"/>
    <n v="10"/>
    <n v="546800"/>
    <n v="2021060881"/>
    <d v="2023-06-13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1121"/>
    <n v="359"/>
    <n v="0"/>
    <n v="0"/>
    <n v="0"/>
    <n v="0"/>
    <s v=""/>
    <n v="546800"/>
    <n v="546800"/>
    <n v="0"/>
  </r>
  <r>
    <s v="ES"/>
    <x v="45"/>
    <d v="2021-02-18T00:00:00"/>
    <s v="Vaccin"/>
    <n v="10"/>
    <n v="169200"/>
    <s v="202106093K"/>
    <d v="2023-06-13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47"/>
    <n v="359"/>
    <n v="0"/>
    <n v="0"/>
    <n v="0"/>
    <n v="0"/>
    <s v=""/>
    <n v="169200"/>
    <n v="169200"/>
    <n v="0"/>
  </r>
  <r>
    <s v="ES"/>
    <x v="45"/>
    <d v="2021-02-18T00:00:00"/>
    <s v="Vaccin"/>
    <n v="10"/>
    <n v="30400"/>
    <s v="202105062K"/>
    <d v="2023-05-25T00:00:00"/>
    <n v="0"/>
    <n v="0"/>
    <d v="2022-06-20T00:00:00"/>
    <x v="3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63"/>
    <n v="340"/>
    <n v="0"/>
    <n v="0"/>
    <n v="0"/>
    <n v="0"/>
    <s v=""/>
    <n v="30400"/>
    <n v="30400"/>
    <n v="0"/>
  </r>
  <r>
    <s v="ES"/>
    <x v="45"/>
    <d v="2021-02-18T00:00:00"/>
    <s v="Vaccin"/>
    <n v="10"/>
    <n v="25000"/>
    <n v="200621"/>
    <d v="2021-12-31T00:00:00"/>
    <n v="0"/>
    <n v="0"/>
    <d v="2022-06-20T00:00:00"/>
    <x v="4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52"/>
    <s v=""/>
    <n v="0"/>
    <n v="0"/>
    <n v="0"/>
    <s v=""/>
    <s v=""/>
    <n v="25000"/>
    <n v="25000"/>
    <n v="0"/>
  </r>
  <r>
    <s v="ES"/>
    <x v="45"/>
    <d v="2021-02-18T00:00:00"/>
    <s v="Vaccin"/>
    <n v="10"/>
    <n v="15000"/>
    <n v="50521"/>
    <d v="2021-11-30T00:00:00"/>
    <n v="0"/>
    <n v="0"/>
    <d v="2022-06-20T00:00:00"/>
    <x v="4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31"/>
    <s v=""/>
    <n v="0"/>
    <n v="0"/>
    <n v="0"/>
    <s v=""/>
    <s v=""/>
    <n v="15000"/>
    <n v="15000"/>
    <n v="0"/>
  </r>
  <r>
    <s v="ES"/>
    <x v="45"/>
    <d v="2021-02-18T00:00:00"/>
    <s v="Vaccin"/>
    <n v="10"/>
    <n v="3877"/>
    <n v="860421"/>
    <d v="2021-10-31T00:00:00"/>
    <n v="0"/>
    <n v="0"/>
    <d v="2022-06-20T00:00:00"/>
    <x v="4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8"/>
    <s v=""/>
    <n v="0"/>
    <n v="0"/>
    <n v="0"/>
    <s v=""/>
    <s v=""/>
    <n v="3877"/>
    <n v="3877"/>
    <n v="0"/>
  </r>
  <r>
    <s v="ES"/>
    <x v="45"/>
    <d v="2021-02-18T00:00:00"/>
    <s v="Vaccin"/>
    <n v="10"/>
    <n v="21123"/>
    <n v="440321"/>
    <d v="2021-09-30T00:00:00"/>
    <n v="0"/>
    <n v="0"/>
    <d v="2022-06-20T00:00:00"/>
    <x v="4"/>
    <s v="Bilateral"/>
    <m/>
    <n v="0"/>
    <n v="0"/>
    <m/>
    <n v="0"/>
    <n v="0"/>
    <n v="13935112"/>
    <d v="2021-02-18T00:00:00"/>
    <d v="2021-02-18T00:00:00"/>
    <d v="2021-02-18T00:00:00"/>
    <d v="2023-04-07T00:00:00"/>
    <n v="779"/>
    <n v="779"/>
    <n v="0"/>
    <n v="488"/>
    <n v="44"/>
    <s v=""/>
    <n v="0"/>
    <n v="0"/>
    <n v="0"/>
    <s v=""/>
    <s v=""/>
    <n v="21123"/>
    <n v="211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51" firstHeaderRow="1" firstDataRow="2" firstDataCol="1"/>
  <pivotFields count="38">
    <pivotField showAll="0"/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umFmtId="164" showAll="0"/>
    <pivotField showAll="0"/>
    <pivotField showAll="0"/>
    <pivotField numFmtId="3" showAll="0"/>
    <pivotField showAll="0"/>
    <pivotField showAll="0"/>
    <pivotField dataField="1" numFmtId="3" showAll="0"/>
    <pivotField numFmtId="3" showAll="0"/>
    <pivotField showAll="0"/>
    <pivotField axis="axisCol" showAll="0">
      <items count="15">
        <item x="0"/>
        <item x="8"/>
        <item x="7"/>
        <item x="13"/>
        <item x="1"/>
        <item x="5"/>
        <item x="6"/>
        <item x="12"/>
        <item x="2"/>
        <item x="3"/>
        <item x="4"/>
        <item x="9"/>
        <item x="10"/>
        <item x="11"/>
        <item t="default"/>
      </items>
    </pivotField>
    <pivotField showAll="0"/>
    <pivotField showAll="0"/>
    <pivotField numFmtId="3" showAll="0"/>
    <pivotField numFmtId="3" showAll="0"/>
    <pivotField showAll="0"/>
    <pivotField numFmtId="3" showAll="0"/>
    <pivotField numFmtId="3" showAll="0"/>
    <pivotField numFmtId="3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1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Total  Available stock" fld="8" baseField="0" baseItem="0" numFmtId="165"/>
  </dataFields>
  <formats count="2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1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1" count="0"/>
        </references>
      </pivotArea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1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11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0" firstHeaderRow="0" firstDataRow="1" firstDataCol="1"/>
  <pivotFields count="38">
    <pivotField showAll="0"/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umFmtId="164" showAll="0"/>
    <pivotField showAll="0"/>
    <pivotField showAll="0"/>
    <pivotField numFmtId="3"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numFmtId="3" showAll="0"/>
    <pivotField numFmtId="3" showAll="0"/>
    <pivotField showAll="0"/>
    <pivotField numFmtId="3" showAll="0"/>
    <pivotField numFmtId="3" showAll="0"/>
    <pivotField dataField="1" numFmtId="3" showAll="0"/>
    <pivotField numFmtId="164"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Administered by country for All vaccine" fld="19" subtotal="average" baseField="1" baseItem="0"/>
    <dataField name="Average of Number of days since the start of vaccination of the type of vaccine" fld="24" subtotal="average" baseField="1" baseItem="0"/>
  </dataFields>
  <formats count="12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C2266"/>
  <sheetViews>
    <sheetView showGridLines="0" showRowColHeaders="0" zoomScale="80" zoomScaleNormal="80" workbookViewId="0">
      <pane xSplit="2" ySplit="1" topLeftCell="U2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baseColWidth="10" defaultColWidth="11.5" defaultRowHeight="15" x14ac:dyDescent="0.2"/>
  <cols>
    <col min="1" max="1" width="7.5" style="1" customWidth="1"/>
    <col min="2" max="2" width="12" style="31" customWidth="1"/>
    <col min="3" max="3" width="13.5" style="1" bestFit="1" customWidth="1"/>
    <col min="4" max="5" width="13.5" style="1" customWidth="1"/>
    <col min="6" max="6" width="16.5" style="1" customWidth="1"/>
    <col min="7" max="7" width="22" style="44" customWidth="1"/>
    <col min="8" max="8" width="15.6640625" style="1" customWidth="1"/>
    <col min="9" max="11" width="15.5" style="1" customWidth="1"/>
    <col min="12" max="12" width="15.5" style="1" bestFit="1" customWidth="1"/>
    <col min="13" max="14" width="15.5" style="1" customWidth="1"/>
    <col min="15" max="30" width="17.5" style="1" customWidth="1"/>
    <col min="31" max="33" width="11.5" style="1"/>
    <col min="34" max="34" width="18.1640625" style="1" customWidth="1"/>
    <col min="35" max="35" width="15.6640625" style="1" customWidth="1"/>
    <col min="36" max="36" width="15.5" style="1" customWidth="1"/>
    <col min="37" max="37" width="21.1640625" style="1" customWidth="1"/>
    <col min="38" max="38" width="19.33203125" style="1" customWidth="1"/>
    <col min="42" max="42" width="4.1640625" style="1" bestFit="1" customWidth="1"/>
    <col min="43" max="43" width="9.6640625" style="1" customWidth="1"/>
    <col min="44" max="44" width="9" style="1" bestFit="1" customWidth="1"/>
    <col min="45" max="45" width="7" style="1" bestFit="1" customWidth="1"/>
    <col min="46" max="53" width="11.5" style="1"/>
    <col min="54" max="54" width="15.6640625" style="1" customWidth="1"/>
    <col min="55" max="56" width="11.5" style="1"/>
    <col min="57" max="57" width="11.83203125" style="1" bestFit="1" customWidth="1"/>
    <col min="58" max="16384" width="11.5" style="1"/>
  </cols>
  <sheetData>
    <row r="1" spans="1:73" s="2" customFormat="1" ht="115.5" customHeight="1" thickBot="1" x14ac:dyDescent="0.2">
      <c r="A1" s="58" t="s">
        <v>1111</v>
      </c>
      <c r="B1" s="59" t="s">
        <v>1101</v>
      </c>
      <c r="C1" s="47" t="s">
        <v>0</v>
      </c>
      <c r="D1" s="47" t="s">
        <v>1102</v>
      </c>
      <c r="E1" s="47" t="s">
        <v>1110</v>
      </c>
      <c r="F1" s="47" t="s">
        <v>1</v>
      </c>
      <c r="G1" s="48" t="s">
        <v>2</v>
      </c>
      <c r="H1" s="47" t="s">
        <v>3</v>
      </c>
      <c r="I1" s="49" t="s">
        <v>25</v>
      </c>
      <c r="J1" s="49" t="s">
        <v>26</v>
      </c>
      <c r="K1" s="50" t="s">
        <v>27</v>
      </c>
      <c r="L1" s="47" t="s">
        <v>4</v>
      </c>
      <c r="M1" s="47" t="s">
        <v>5</v>
      </c>
      <c r="N1" s="47" t="s">
        <v>6</v>
      </c>
      <c r="O1" s="47" t="s">
        <v>1104</v>
      </c>
      <c r="P1" s="47" t="s">
        <v>1103</v>
      </c>
      <c r="Q1" s="51" t="s">
        <v>1105</v>
      </c>
      <c r="R1" s="52" t="s">
        <v>7</v>
      </c>
      <c r="S1" s="51" t="s">
        <v>1107</v>
      </c>
      <c r="T1" s="53" t="s">
        <v>1108</v>
      </c>
      <c r="U1" s="54" t="s">
        <v>8</v>
      </c>
      <c r="V1" s="54" t="s">
        <v>9</v>
      </c>
      <c r="W1" s="54" t="s">
        <v>10</v>
      </c>
      <c r="X1" s="54" t="s">
        <v>1109</v>
      </c>
      <c r="Y1" s="54" t="s">
        <v>11</v>
      </c>
      <c r="Z1" s="54" t="s">
        <v>12</v>
      </c>
      <c r="AA1" s="54" t="s">
        <v>13</v>
      </c>
      <c r="AB1" s="54" t="s">
        <v>14</v>
      </c>
      <c r="AC1" s="54" t="s">
        <v>15</v>
      </c>
      <c r="AD1" s="54" t="s">
        <v>16</v>
      </c>
      <c r="AE1" s="55" t="s">
        <v>17</v>
      </c>
      <c r="AF1" s="56" t="s">
        <v>18</v>
      </c>
      <c r="AG1" s="56" t="s">
        <v>19</v>
      </c>
      <c r="AH1" s="56" t="s">
        <v>20</v>
      </c>
      <c r="AI1" s="56" t="s">
        <v>21</v>
      </c>
      <c r="AJ1" s="56" t="s">
        <v>22</v>
      </c>
      <c r="AK1" s="56" t="s">
        <v>23</v>
      </c>
      <c r="AL1" s="57" t="s">
        <v>24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x14ac:dyDescent="0.2">
      <c r="A2" s="3" t="s">
        <v>28</v>
      </c>
      <c r="B2" s="28" t="s">
        <v>29</v>
      </c>
      <c r="C2" s="5">
        <v>44226</v>
      </c>
      <c r="D2" s="4" t="s">
        <v>30</v>
      </c>
      <c r="E2" s="4">
        <v>10</v>
      </c>
      <c r="F2" s="6">
        <v>662400</v>
      </c>
      <c r="G2" s="39">
        <v>210548</v>
      </c>
      <c r="H2" s="5">
        <v>44651</v>
      </c>
      <c r="I2" s="13">
        <f>F2-L2-M2-S2</f>
        <v>629000</v>
      </c>
      <c r="J2" s="13" t="e">
        <f>IF(IF(Q2="",F2-F2,Q2-C2)&lt;=45,I2,0)</f>
        <v>#VALUE!</v>
      </c>
      <c r="K2" s="13">
        <f>IF(SUM(AG2)=0,0,IF(L2-AG2*IF(D2="Vaccin",MIN(AD2,AF2),AF2)&lt;0,0,IF((H2-N2)&lt;=30,CEILING(L2-AG2*IF(D2="Vaccin",MIN(AD2,AF2),AF2),1),0)))</f>
        <v>0</v>
      </c>
      <c r="L2" s="6">
        <v>0</v>
      </c>
      <c r="M2" s="6">
        <v>33400</v>
      </c>
      <c r="N2" s="7">
        <v>44868</v>
      </c>
      <c r="O2" s="4" t="s">
        <v>31</v>
      </c>
      <c r="P2" s="4" t="s">
        <v>32</v>
      </c>
      <c r="Q2" s="5" t="s">
        <v>1106</v>
      </c>
      <c r="R2" s="6">
        <v>0</v>
      </c>
      <c r="S2" s="6">
        <v>0</v>
      </c>
      <c r="T2" s="4"/>
      <c r="U2" s="6">
        <v>1523337</v>
      </c>
      <c r="V2" s="6">
        <v>2108069</v>
      </c>
      <c r="W2" s="6">
        <v>13772044</v>
      </c>
      <c r="X2" s="5">
        <v>44573</v>
      </c>
      <c r="Y2" s="5">
        <v>44228</v>
      </c>
      <c r="Z2" s="5">
        <v>44225</v>
      </c>
      <c r="AA2" s="5">
        <v>44656</v>
      </c>
      <c r="AB2" s="6">
        <f t="array" ref="AB2">IF(D2="Vaccin",IF(AND(ISNUMBER(AA2),ISNUMBER(Y2)),IF(AA2-Y2+1&gt;=0,CEILING(AA2-Y2+1,1),""),""),IF(AND(ISNUMBER(N2),ISNUMBER(Y2)),IF(N2-Y2+1&gt;=0,CEILING(N2-Y2+1,1),""),""))</f>
        <v>429</v>
      </c>
      <c r="AC2" s="6">
        <f t="array" ref="AC2">IF(D2="Vaccin",IF(AND(ISNUMBER(AA2),ISNUMBER(X2)),IF(AA2-X2+1&gt;=0,CEILING(AA2-X2+1,1),""),""),IF(AND(ISNUMBER(N2),ISNUMBER(X2)),IF(N2-X2+1&gt;=0,CEILING(N2-X2+1,1),""),""))</f>
        <v>84</v>
      </c>
      <c r="AD2" s="6">
        <f t="array" ref="AD2">IF(D2="Vaccin",IF(AND(ISNUMBER(AB2),ISNUMBER(U2),AB2&lt;&gt;0),CEILING(U2/AB2,1),""),"")</f>
        <v>3551</v>
      </c>
      <c r="AE2" s="6">
        <f t="array" ref="AE2">IF(AND(ISNUMBER(N2),ISNUMBER(X2)),IF(N2-X2+1&gt;=0,CEILING(N2-X2+1,1),""),"")</f>
        <v>296</v>
      </c>
      <c r="AF2" s="6">
        <f>IF(SUM(AE2)=0,"",CEILING((SUM(F2)-SUM(L2)-SUM(M2)-SUM(S2))/SUM(AE2),1))</f>
        <v>2125</v>
      </c>
      <c r="AG2" s="6" t="str">
        <f t="array" ref="AG2">IF(AND(ISNUMBER(H2),ISNUMBER(N2)),IF(H2-N2+1&gt;=0,CEILING(H2-N2+1,1),""),"")</f>
        <v/>
      </c>
      <c r="AH2" s="6">
        <f t="array" ref="AH2">IF(SUM(AG2)=0,0,IF(L2-AG2*IF(D2="Vaccin",MIN(AD2,AF2),AF2)&lt;0,0,IF((H2-N2)&lt;=45,CEILING(L2-AG2*IF(D2="Vaccin",MIN(AD2,AF2),AF2),1),0)))</f>
        <v>0</v>
      </c>
      <c r="AI2" s="8">
        <f t="array" ref="AI2">IF(OR(AH2="",F2=0,F2=""),"",AH2/F2)</f>
        <v>0</v>
      </c>
      <c r="AJ2" s="6">
        <f t="array" ref="AJ2">IF(OR(L2="",AH2=""),"",IF(L2-AH2&lt;0,0,L2-AH2))</f>
        <v>0</v>
      </c>
      <c r="AK2" s="6" t="str">
        <f t="array" ref="AK2">IF(OR(L2="",AG2="",AG2=0),"",CEILING(L2/AG2,1))</f>
        <v/>
      </c>
      <c r="AL2" s="9" t="str">
        <f t="array" ref="AL2">IF(OR(AK2="",AK2=0,AD2="",AF2=""),"",IF(AK2-IF(D2="Vaccin",MIN(AD2,AF2),AF2)&lt;0,"",(AK2-IF(D2="Vaccin",MIN(AD2,AF2),AF2))/AK2))</f>
        <v/>
      </c>
    </row>
    <row r="3" spans="1:73" x14ac:dyDescent="0.2">
      <c r="A3" s="10" t="s">
        <v>28</v>
      </c>
      <c r="B3" s="29" t="s">
        <v>29</v>
      </c>
      <c r="C3" s="12">
        <v>44226</v>
      </c>
      <c r="D3" s="11" t="s">
        <v>30</v>
      </c>
      <c r="E3" s="11">
        <v>1</v>
      </c>
      <c r="F3" s="13">
        <v>26400</v>
      </c>
      <c r="G3" s="40" t="s">
        <v>33</v>
      </c>
      <c r="H3" s="12">
        <v>45199</v>
      </c>
      <c r="I3" s="13">
        <f t="array" ref="I3">F3-L3-M3-S3</f>
        <v>320</v>
      </c>
      <c r="J3" s="13">
        <f t="array" ref="J3">IF(IF(Q3="",L3-C3,Q3-C3)&lt;=45,I3,0)</f>
        <v>0</v>
      </c>
      <c r="K3" s="13">
        <f t="array" ref="K3">IF(SUM(AG3)=0,0,IF(L3-AG3*IF(D3="Vaccin",MIN(AD3,AF3),AF3)&lt;0,0,IF((H3-N3)&lt;=30,CEILING(L3-AG3*IF(D3="Vaccin",MIN(AD3,AF3),AF3),1),0)))</f>
        <v>0</v>
      </c>
      <c r="L3" s="13">
        <v>0</v>
      </c>
      <c r="M3" s="13">
        <v>26080</v>
      </c>
      <c r="N3" s="14">
        <v>44868</v>
      </c>
      <c r="O3" s="11" t="s">
        <v>34</v>
      </c>
      <c r="P3" s="11" t="s">
        <v>32</v>
      </c>
      <c r="Q3" s="12">
        <v>44557</v>
      </c>
      <c r="R3" s="13">
        <v>0</v>
      </c>
      <c r="S3" s="13">
        <v>0</v>
      </c>
      <c r="T3" s="11"/>
      <c r="U3" s="13">
        <v>584732</v>
      </c>
      <c r="V3" s="13">
        <v>2108069</v>
      </c>
      <c r="W3" s="13">
        <v>13772044</v>
      </c>
      <c r="X3" s="12">
        <v>44557</v>
      </c>
      <c r="Y3" s="12">
        <v>44434</v>
      </c>
      <c r="Z3" s="12">
        <v>44225</v>
      </c>
      <c r="AA3" s="12">
        <v>44656</v>
      </c>
      <c r="AB3" s="13">
        <f t="array" ref="AB3">IF(D3="Vaccin",IF(AND(ISNUMBER(AA3),ISNUMBER(Y3)),IF(AA3-Y3+1&gt;=0,CEILING(AA3-Y3+1,1),""),""),IF(AND(ISNUMBER(N3),ISNUMBER(Y3)),IF(N3-Y3+1&gt;=0,CEILING(N3-Y3+1,1),""),""))</f>
        <v>223</v>
      </c>
      <c r="AC3" s="13">
        <f t="array" ref="AC3">IF(D3="Vaccin",IF(AND(ISNUMBER(AA3),ISNUMBER(X3)),IF(AA3-X3+1&gt;=0,CEILING(AA3-X3+1,1),""),""),IF(AND(ISNUMBER(N3),ISNUMBER(X3)),IF(N3-X3+1&gt;=0,CEILING(N3-X3+1,1),""),""))</f>
        <v>100</v>
      </c>
      <c r="AD3" s="13">
        <f t="array" ref="AD3">IF(D3="Vaccin",IF(AND(ISNUMBER(AB3),ISNUMBER(U3),AB3&lt;&gt;0),CEILING(U3/AB3,1),""),"")</f>
        <v>2623</v>
      </c>
      <c r="AE3" s="13">
        <f t="array" ref="AE3">IF(AND(ISNUMBER(N3),ISNUMBER(X3)),IF(N3-X3+1&gt;=0,CEILING(N3-X3+1,1),""),"")</f>
        <v>312</v>
      </c>
      <c r="AF3" s="13">
        <f t="array" ref="AF3">IF(SUM(AE3)=0,"",CEILING((SUM(F3)-SUM(L3)-SUM(M3)-SUM(S3))/SUM(AE3),1))</f>
        <v>2</v>
      </c>
      <c r="AG3" s="13">
        <f t="array" ref="AG3">IF(AND(ISNUMBER(H3),ISNUMBER(N3)),IF(H3-N3+1&gt;=0,CEILING(H3-N3+1,1),""),"")</f>
        <v>332</v>
      </c>
      <c r="AH3" s="13">
        <f t="array" ref="AH3">IF(SUM(AG3)=0,0,IF(L3-AG3*IF(D3="Vaccin",MIN(AD3,AF3),AF3)&lt;0,0,IF((H3-N3)&lt;=45,CEILING(L3-AG3*IF(D3="Vaccin",MIN(AD3,AF3),AF3),1),0)))</f>
        <v>0</v>
      </c>
      <c r="AI3" s="15">
        <f t="array" ref="AI3">IF(OR(AH3="",F3=0,F3=""),"",AH3/F3)</f>
        <v>0</v>
      </c>
      <c r="AJ3" s="13">
        <f t="array" ref="AJ3">IF(OR(L3="",AH3=""),"",IF(L3-AH3&lt;0,0,L3-AH3))</f>
        <v>0</v>
      </c>
      <c r="AK3" s="13">
        <f t="array" ref="AK3">IF(OR(L3="",AG3="",AG3=0),"",CEILING(L3/AG3,1))</f>
        <v>0</v>
      </c>
      <c r="AL3" s="16" t="str">
        <f t="array" ref="AL3">IF(OR(AK3="",AK3=0,AD3="",AF3=""),"",IF(AK3-IF(D3="Vaccin",MIN(AD3,AF3),AF3)&lt;0,"",(AK3-IF(D3="Vaccin",MIN(AD3,AF3),AF3))/AK3))</f>
        <v/>
      </c>
    </row>
    <row r="4" spans="1:73" x14ac:dyDescent="0.2">
      <c r="A4" s="10" t="s">
        <v>28</v>
      </c>
      <c r="B4" s="29" t="s">
        <v>29</v>
      </c>
      <c r="C4" s="12">
        <v>44226</v>
      </c>
      <c r="D4" s="11" t="s">
        <v>30</v>
      </c>
      <c r="E4" s="11">
        <v>10</v>
      </c>
      <c r="F4" s="13">
        <v>300000</v>
      </c>
      <c r="G4" s="40" t="s">
        <v>35</v>
      </c>
      <c r="H4" s="12">
        <v>45098</v>
      </c>
      <c r="I4" s="13">
        <f t="array" ref="I4">F4-L4-M4-S4</f>
        <v>300000</v>
      </c>
      <c r="J4" s="13">
        <f t="array" ref="J4">IF(IF(Q4="",L4-C4,Q4-C4)&lt;=45,I4,0)</f>
        <v>0</v>
      </c>
      <c r="K4" s="13">
        <f t="array" ref="K4">IF(SUM(AG4)=0,0,IF(L4-AG4*IF(D4="Vaccin",MIN(AD4,AF4),AF4)&lt;0,0,IF((H4-N4)&lt;=30,CEILING(L4-AG4*IF(D4="Vaccin",MIN(AD4,AF4),AF4),1),0)))</f>
        <v>0</v>
      </c>
      <c r="L4" s="13">
        <v>0</v>
      </c>
      <c r="M4" s="13">
        <v>0</v>
      </c>
      <c r="N4" s="14">
        <v>44868</v>
      </c>
      <c r="O4" s="11" t="s">
        <v>36</v>
      </c>
      <c r="P4" s="11" t="s">
        <v>37</v>
      </c>
      <c r="Q4" s="12">
        <v>44378</v>
      </c>
      <c r="R4" s="13">
        <v>0</v>
      </c>
      <c r="S4" s="13">
        <v>0</v>
      </c>
      <c r="T4" s="11"/>
      <c r="U4" s="13">
        <v>567737</v>
      </c>
      <c r="V4" s="13">
        <v>11254127</v>
      </c>
      <c r="W4" s="13">
        <v>13772044</v>
      </c>
      <c r="X4" s="12">
        <v>44378</v>
      </c>
      <c r="Y4" s="12">
        <v>44251</v>
      </c>
      <c r="Z4" s="12">
        <v>44225</v>
      </c>
      <c r="AA4" s="12">
        <v>44656</v>
      </c>
      <c r="AB4" s="13">
        <f t="array" ref="AB4">IF(D4="Vaccin",IF(AND(ISNUMBER(AA4),ISNUMBER(Y4)),IF(AA4-Y4+1&gt;=0,CEILING(AA4-Y4+1,1),""),""),IF(AND(ISNUMBER(N4),ISNUMBER(Y4)),IF(N4-Y4+1&gt;=0,CEILING(N4-Y4+1,1),""),""))</f>
        <v>406</v>
      </c>
      <c r="AC4" s="13">
        <f t="array" ref="AC4">IF(D4="Vaccin",IF(AND(ISNUMBER(AA4),ISNUMBER(X4)),IF(AA4-X4+1&gt;=0,CEILING(AA4-X4+1,1),""),""),IF(AND(ISNUMBER(N4),ISNUMBER(X4)),IF(N4-X4+1&gt;=0,CEILING(N4-X4+1,1),""),""))</f>
        <v>279</v>
      </c>
      <c r="AD4" s="13">
        <f t="array" ref="AD4">IF(D4="Vaccin",IF(AND(ISNUMBER(AB4),ISNUMBER(U4),AB4&lt;&gt;0),CEILING(U4/AB4,1),""),"")</f>
        <v>1399</v>
      </c>
      <c r="AE4" s="13">
        <f t="array" ref="AE4">IF(AND(ISNUMBER(N4),ISNUMBER(X4)),IF(N4-X4+1&gt;=0,CEILING(N4-X4+1,1),""),"")</f>
        <v>491</v>
      </c>
      <c r="AF4" s="13">
        <f t="array" ref="AF4">IF(SUM(AE4)=0,"",CEILING((SUM(F4)-SUM(L4)-SUM(M4)-SUM(S4))/SUM(AE4),1))</f>
        <v>611</v>
      </c>
      <c r="AG4" s="13">
        <f t="array" ref="AG4">IF(AND(ISNUMBER(H4),ISNUMBER(N4)),IF(H4-N4+1&gt;=0,CEILING(H4-N4+1,1),""),"")</f>
        <v>231</v>
      </c>
      <c r="AH4" s="13">
        <f t="array" ref="AH4">IF(SUM(AG4)=0,0,IF(L4-AG4*IF(D4="Vaccin",MIN(AD4,AF4),AF4)&lt;0,0,IF((H4-N4)&lt;=45,CEILING(L4-AG4*IF(D4="Vaccin",MIN(AD4,AF4),AF4),1),0)))</f>
        <v>0</v>
      </c>
      <c r="AI4" s="15">
        <f t="array" ref="AI4">IF(OR(AH4="",F4=0,F4=""),"",AH4/F4)</f>
        <v>0</v>
      </c>
      <c r="AJ4" s="13">
        <f t="array" ref="AJ4">IF(OR(L4="",AH4=""),"",IF(L4-AH4&lt;0,0,L4-AH4))</f>
        <v>0</v>
      </c>
      <c r="AK4" s="13">
        <f t="array" ref="AK4">IF(OR(L4="",AG4="",AG4=0),"",CEILING(L4/AG4,1))</f>
        <v>0</v>
      </c>
      <c r="AL4" s="16" t="str">
        <f t="array" ref="AL4">IF(OR(AK4="",AK4=0,AD4="",AF4=""),"",IF(AK4-IF(D4="Vaccin",MIN(AD4,AF4),AF4)&lt;0,"",(AK4-IF(D4="Vaccin",MIN(AD4,AF4),AF4))/AK4))</f>
        <v/>
      </c>
    </row>
    <row r="5" spans="1:73" x14ac:dyDescent="0.2">
      <c r="A5" s="10" t="s">
        <v>28</v>
      </c>
      <c r="B5" s="29" t="s">
        <v>29</v>
      </c>
      <c r="C5" s="12">
        <v>44226</v>
      </c>
      <c r="D5" s="11" t="s">
        <v>30</v>
      </c>
      <c r="E5" s="11">
        <v>10</v>
      </c>
      <c r="F5" s="13">
        <v>100000</v>
      </c>
      <c r="G5" s="40">
        <v>5202104053</v>
      </c>
      <c r="H5" s="12">
        <v>45392</v>
      </c>
      <c r="I5" s="13">
        <f t="array" ref="I5">F5-L5-M5-S5</f>
        <v>100000</v>
      </c>
      <c r="J5" s="13">
        <f t="array" ref="J5">IF(IF(Q5="",L5-C5,Q5-C5)&lt;=45,I5,0)</f>
        <v>0</v>
      </c>
      <c r="K5" s="13">
        <f t="array" ref="K5">IF(SUM(AG5)=0,0,IF(L5-AG5*IF(D5="Vaccin",MIN(AD5,AF5),AF5)&lt;0,0,IF((H5-N5)&lt;=30,CEILING(L5-AG5*IF(D5="Vaccin",MIN(AD5,AF5),AF5),1),0)))</f>
        <v>0</v>
      </c>
      <c r="L5" s="13">
        <v>0</v>
      </c>
      <c r="M5" s="13">
        <v>0</v>
      </c>
      <c r="N5" s="14">
        <v>44868</v>
      </c>
      <c r="O5" s="11" t="s">
        <v>38</v>
      </c>
      <c r="P5" s="11" t="s">
        <v>37</v>
      </c>
      <c r="Q5" s="12">
        <v>44316</v>
      </c>
      <c r="R5" s="13">
        <v>0</v>
      </c>
      <c r="S5" s="13">
        <v>0</v>
      </c>
      <c r="T5" s="11"/>
      <c r="U5" s="13">
        <v>10686390</v>
      </c>
      <c r="V5" s="13">
        <v>11254127</v>
      </c>
      <c r="W5" s="13">
        <v>13772044</v>
      </c>
      <c r="X5" s="12">
        <v>44316</v>
      </c>
      <c r="Y5" s="12">
        <v>44316</v>
      </c>
      <c r="Z5" s="12">
        <v>44225</v>
      </c>
      <c r="AA5" s="12">
        <v>44656</v>
      </c>
      <c r="AB5" s="13">
        <f t="array" ref="AB5">IF(D5="Vaccin",IF(AND(ISNUMBER(AA5),ISNUMBER(Y5)),IF(AA5-Y5+1&gt;=0,CEILING(AA5-Y5+1,1),""),""),IF(AND(ISNUMBER(N5),ISNUMBER(Y5)),IF(N5-Y5+1&gt;=0,CEILING(N5-Y5+1,1),""),""))</f>
        <v>341</v>
      </c>
      <c r="AC5" s="13">
        <f t="array" ref="AC5">IF(D5="Vaccin",IF(AND(ISNUMBER(AA5),ISNUMBER(X5)),IF(AA5-X5+1&gt;=0,CEILING(AA5-X5+1,1),""),""),IF(AND(ISNUMBER(N5),ISNUMBER(X5)),IF(N5-X5+1&gt;=0,CEILING(N5-X5+1,1),""),""))</f>
        <v>341</v>
      </c>
      <c r="AD5" s="13">
        <f t="array" ref="AD5">IF(D5="Vaccin",IF(AND(ISNUMBER(AB5),ISNUMBER(U5),AB5&lt;&gt;0),CEILING(U5/AB5,1),""),"")</f>
        <v>31339</v>
      </c>
      <c r="AE5" s="13">
        <f t="array" ref="AE5">IF(AND(ISNUMBER(N5),ISNUMBER(X5)),IF(N5-X5+1&gt;=0,CEILING(N5-X5+1,1),""),"")</f>
        <v>553</v>
      </c>
      <c r="AF5" s="13">
        <f t="array" ref="AF5">IF(SUM(AE5)=0,"",CEILING((SUM(F5)-SUM(L5)-SUM(M5)-SUM(S5))/SUM(AE5),1))</f>
        <v>181</v>
      </c>
      <c r="AG5" s="13">
        <f t="array" ref="AG5">IF(AND(ISNUMBER(H5),ISNUMBER(N5)),IF(H5-N5+1&gt;=0,CEILING(H5-N5+1,1),""),"")</f>
        <v>525</v>
      </c>
      <c r="AH5" s="13">
        <f t="array" ref="AH5">IF(SUM(AG5)=0,0,IF(L5-AG5*IF(D5="Vaccin",MIN(AD5,AF5),AF5)&lt;0,0,IF((H5-N5)&lt;=45,CEILING(L5-AG5*IF(D5="Vaccin",MIN(AD5,AF5),AF5),1),0)))</f>
        <v>0</v>
      </c>
      <c r="AI5" s="15">
        <f t="array" ref="AI5">IF(OR(AH5="",F5=0,F5=""),"",AH5/F5)</f>
        <v>0</v>
      </c>
      <c r="AJ5" s="13">
        <f t="array" ref="AJ5">IF(OR(L5="",AH5=""),"",IF(L5-AH5&lt;0,0,L5-AH5))</f>
        <v>0</v>
      </c>
      <c r="AK5" s="13">
        <f t="array" ref="AK5">IF(OR(L5="",AG5="",AG5=0),"",CEILING(L5/AG5,1))</f>
        <v>0</v>
      </c>
      <c r="AL5" s="16" t="str">
        <f t="array" ref="AL5">IF(OR(AK5="",AK5=0,AD5="",AF5=""),"",IF(AK5-IF(D5="Vaccin",MIN(AD5,AF5),AF5)&lt;0,"",(AK5-IF(D5="Vaccin",MIN(AD5,AF5),AF5))/AK5))</f>
        <v/>
      </c>
    </row>
    <row r="6" spans="1:73" x14ac:dyDescent="0.2">
      <c r="A6" s="10" t="s">
        <v>28</v>
      </c>
      <c r="B6" s="29" t="s">
        <v>29</v>
      </c>
      <c r="C6" s="12">
        <v>44226</v>
      </c>
      <c r="D6" s="11" t="s">
        <v>30</v>
      </c>
      <c r="E6" s="11">
        <v>10</v>
      </c>
      <c r="F6" s="13">
        <v>190000</v>
      </c>
      <c r="G6" s="40" t="s">
        <v>39</v>
      </c>
      <c r="H6" s="12">
        <v>44651</v>
      </c>
      <c r="I6" s="13">
        <f t="array" ref="I6">F6-L6-M6-S6</f>
        <v>142140</v>
      </c>
      <c r="J6" s="13">
        <f t="array" ref="J6">IF(IF(Q6="",L6-C6,Q6-C6)&lt;=45,I6,0)</f>
        <v>0</v>
      </c>
      <c r="K6" s="13">
        <f t="array" ref="K6">IF(SUM(AG6)=0,0,IF(L6-AG6*IF(D6="Vaccin",MIN(AD6,AF6),AF6)&lt;0,0,IF((H6-N6)&lt;=30,CEILING(L6-AG6*IF(D6="Vaccin",MIN(AD6,AF6),AF6),1),0)))</f>
        <v>0</v>
      </c>
      <c r="L6" s="13">
        <v>0</v>
      </c>
      <c r="M6" s="13">
        <v>47860</v>
      </c>
      <c r="N6" s="14">
        <v>44868</v>
      </c>
      <c r="O6" s="11" t="s">
        <v>40</v>
      </c>
      <c r="P6" s="11" t="s">
        <v>37</v>
      </c>
      <c r="Q6" s="12">
        <v>44469</v>
      </c>
      <c r="R6" s="13">
        <v>0</v>
      </c>
      <c r="S6" s="13">
        <v>0</v>
      </c>
      <c r="T6" s="11"/>
      <c r="U6" s="13">
        <v>0</v>
      </c>
      <c r="V6" s="13">
        <v>11254127</v>
      </c>
      <c r="W6" s="13">
        <v>13772044</v>
      </c>
      <c r="X6" s="12">
        <v>44469</v>
      </c>
      <c r="Y6" s="12">
        <v>44225</v>
      </c>
      <c r="Z6" s="12">
        <v>44225</v>
      </c>
      <c r="AA6" s="12">
        <v>44656</v>
      </c>
      <c r="AB6" s="13">
        <f t="array" ref="AB6">IF(D6="Vaccin",IF(AND(ISNUMBER(AA6),ISNUMBER(Y6)),IF(AA6-Y6+1&gt;=0,CEILING(AA6-Y6+1,1),""),""),IF(AND(ISNUMBER(N6),ISNUMBER(Y6)),IF(N6-Y6+1&gt;=0,CEILING(N6-Y6+1,1),""),""))</f>
        <v>432</v>
      </c>
      <c r="AC6" s="13">
        <f t="array" ref="AC6">IF(D6="Vaccin",IF(AND(ISNUMBER(AA6),ISNUMBER(X6)),IF(AA6-X6+1&gt;=0,CEILING(AA6-X6+1,1),""),""),IF(AND(ISNUMBER(N6),ISNUMBER(X6)),IF(N6-X6+1&gt;=0,CEILING(N6-X6+1,1),""),""))</f>
        <v>188</v>
      </c>
      <c r="AD6" s="13">
        <f t="array" ref="AD6">IF(D6="Vaccin",IF(AND(ISNUMBER(AB6),ISNUMBER(U6),AB6&lt;&gt;0),CEILING(U6/AB6,1),""),"")</f>
        <v>0</v>
      </c>
      <c r="AE6" s="13">
        <f t="array" ref="AE6">IF(AND(ISNUMBER(N6),ISNUMBER(X6)),IF(N6-X6+1&gt;=0,CEILING(N6-X6+1,1),""),"")</f>
        <v>400</v>
      </c>
      <c r="AF6" s="13">
        <f t="array" ref="AF6">IF(SUM(AE6)=0,"",CEILING((SUM(F6)-SUM(L6)-SUM(M6)-SUM(S6))/SUM(AE6),1))</f>
        <v>356</v>
      </c>
      <c r="AG6" s="13" t="str">
        <f t="array" ref="AG6">IF(AND(ISNUMBER(H6),ISNUMBER(N6)),IF(H6-N6+1&gt;=0,CEILING(H6-N6+1,1),""),"")</f>
        <v/>
      </c>
      <c r="AH6" s="13">
        <f t="array" ref="AH6">IF(SUM(AG6)=0,0,IF(L6-AG6*IF(D6="Vaccin",MIN(AD6,AF6),AF6)&lt;0,0,IF((H6-N6)&lt;=45,CEILING(L6-AG6*IF(D6="Vaccin",MIN(AD6,AF6),AF6),1),0)))</f>
        <v>0</v>
      </c>
      <c r="AI6" s="15">
        <f t="array" ref="AI6">IF(OR(AH6="",F6=0,F6=""),"",AH6/F6)</f>
        <v>0</v>
      </c>
      <c r="AJ6" s="13">
        <f t="array" ref="AJ6">IF(OR(L6="",AH6=""),"",IF(L6-AH6&lt;0,0,L6-AH6))</f>
        <v>0</v>
      </c>
      <c r="AK6" s="13" t="str">
        <f t="array" ref="AK6">IF(OR(L6="",AG6="",AG6=0),"",CEILING(L6/AG6,1))</f>
        <v/>
      </c>
      <c r="AL6" s="16" t="str">
        <f t="array" ref="AL6">IF(OR(AK6="",AK6=0,AD6="",AF6=""),"",IF(AK6-IF(D6="Vaccin",MIN(AD6,AF6),AF6)&lt;0,"",(AK6-IF(D6="Vaccin",MIN(AD6,AF6),AF6))/AK6))</f>
        <v/>
      </c>
    </row>
    <row r="7" spans="1:73" x14ac:dyDescent="0.2">
      <c r="A7" s="10" t="s">
        <v>41</v>
      </c>
      <c r="B7" s="29" t="s">
        <v>42</v>
      </c>
      <c r="C7" s="12">
        <v>44257</v>
      </c>
      <c r="D7" s="11" t="s">
        <v>30</v>
      </c>
      <c r="E7" s="11">
        <v>10</v>
      </c>
      <c r="F7" s="13">
        <v>1656000</v>
      </c>
      <c r="G7" s="40" t="s">
        <v>43</v>
      </c>
      <c r="H7" s="12">
        <v>44651</v>
      </c>
      <c r="I7" s="13">
        <f t="array" ref="I7">F7-L7-M7-S7</f>
        <v>1656000</v>
      </c>
      <c r="J7" s="13">
        <f t="array" ref="J7">IF(IF(Q7="",L7-C7,Q7-C7)&lt;=45,I7,0)</f>
        <v>0</v>
      </c>
      <c r="K7" s="13">
        <f t="array" ref="K7">IF(SUM(AG7)=0,0,IF(L7-AG7*IF(D7="Vaccin",MIN(AD7,AF7),AF7)&lt;0,0,IF((H7-N7)&lt;=30,CEILING(L7-AG7*IF(D7="Vaccin",MIN(AD7,AF7),AF7),1),0)))</f>
        <v>0</v>
      </c>
      <c r="L7" s="13">
        <v>0</v>
      </c>
      <c r="M7" s="13">
        <v>0</v>
      </c>
      <c r="N7" s="14">
        <v>44946</v>
      </c>
      <c r="O7" s="11" t="s">
        <v>31</v>
      </c>
      <c r="P7" s="11" t="s">
        <v>32</v>
      </c>
      <c r="Q7" s="12">
        <v>44550</v>
      </c>
      <c r="R7" s="13">
        <v>0</v>
      </c>
      <c r="S7" s="13">
        <v>0</v>
      </c>
      <c r="T7" s="11"/>
      <c r="U7" s="13">
        <v>5467152</v>
      </c>
      <c r="V7" s="13">
        <v>24737212</v>
      </c>
      <c r="W7" s="13">
        <v>25316586</v>
      </c>
      <c r="X7" s="12">
        <v>44550</v>
      </c>
      <c r="Y7" s="12">
        <v>44257</v>
      </c>
      <c r="Z7" s="12">
        <v>44257</v>
      </c>
      <c r="AA7" s="12">
        <v>45042</v>
      </c>
      <c r="AB7" s="13">
        <f t="array" ref="AB7">IF(D7="Vaccin",IF(AND(ISNUMBER(AA7),ISNUMBER(Y7)),IF(AA7-Y7+1&gt;=0,CEILING(AA7-Y7+1,1),""),""),IF(AND(ISNUMBER(N7),ISNUMBER(Y7)),IF(N7-Y7+1&gt;=0,CEILING(N7-Y7+1,1),""),""))</f>
        <v>786</v>
      </c>
      <c r="AC7" s="13">
        <f t="array" ref="AC7">IF(D7="Vaccin",IF(AND(ISNUMBER(AA7),ISNUMBER(X7)),IF(AA7-X7+1&gt;=0,CEILING(AA7-X7+1,1),""),""),IF(AND(ISNUMBER(N7),ISNUMBER(X7)),IF(N7-X7+1&gt;=0,CEILING(N7-X7+1,1),""),""))</f>
        <v>493</v>
      </c>
      <c r="AD7" s="13">
        <f t="array" ref="AD7">IF(D7="Vaccin",IF(AND(ISNUMBER(AB7),ISNUMBER(U7),AB7&lt;&gt;0),CEILING(U7/AB7,1),""),"")</f>
        <v>6956</v>
      </c>
      <c r="AE7" s="13">
        <f t="array" ref="AE7">IF(AND(ISNUMBER(N7),ISNUMBER(X7)),IF(N7-X7+1&gt;=0,CEILING(N7-X7+1,1),""),"")</f>
        <v>397</v>
      </c>
      <c r="AF7" s="13">
        <f t="array" ref="AF7">IF(SUM(AE7)=0,"",CEILING((SUM(F7)-SUM(L7)-SUM(M7)-SUM(S7))/SUM(AE7),1))</f>
        <v>4172</v>
      </c>
      <c r="AG7" s="13" t="str">
        <f t="array" ref="AG7">IF(AND(ISNUMBER(H7),ISNUMBER(N7)),IF(H7-N7+1&gt;=0,CEILING(H7-N7+1,1),""),"")</f>
        <v/>
      </c>
      <c r="AH7" s="13">
        <f t="array" ref="AH7">IF(SUM(AG7)=0,0,IF(L7-AG7*IF(D7="Vaccin",MIN(AD7,AF7),AF7)&lt;0,0,IF((H7-N7)&lt;=45,CEILING(L7-AG7*IF(D7="Vaccin",MIN(AD7,AF7),AF7),1),0)))</f>
        <v>0</v>
      </c>
      <c r="AI7" s="15">
        <f t="array" ref="AI7">IF(OR(AH7="",F7=0,F7=""),"",AH7/F7)</f>
        <v>0</v>
      </c>
      <c r="AJ7" s="13">
        <f t="array" ref="AJ7">IF(OR(L7="",AH7=""),"",IF(L7-AH7&lt;0,0,L7-AH7))</f>
        <v>0</v>
      </c>
      <c r="AK7" s="13" t="str">
        <f t="array" ref="AK7">IF(OR(L7="",AG7="",AG7=0),"",CEILING(L7/AG7,1))</f>
        <v/>
      </c>
      <c r="AL7" s="16" t="str">
        <f t="array" ref="AL7">IF(OR(AK7="",AK7=0,AD7="",AF7=""),"",IF(AK7-IF(D7="Vaccin",MIN(AD7,AF7),AF7)&lt;0,"",(AK7-IF(D7="Vaccin",MIN(AD7,AF7),AF7))/AK7))</f>
        <v/>
      </c>
    </row>
    <row r="8" spans="1:73" x14ac:dyDescent="0.2">
      <c r="A8" s="10" t="s">
        <v>41</v>
      </c>
      <c r="B8" s="29" t="s">
        <v>42</v>
      </c>
      <c r="C8" s="12">
        <v>44257</v>
      </c>
      <c r="D8" s="11" t="s">
        <v>30</v>
      </c>
      <c r="E8" s="11">
        <v>10</v>
      </c>
      <c r="F8" s="13">
        <v>864000</v>
      </c>
      <c r="G8" s="40" t="s">
        <v>44</v>
      </c>
      <c r="H8" s="12">
        <v>45199</v>
      </c>
      <c r="I8" s="13">
        <f t="array" ref="I8">F8-L8-M8-S8</f>
        <v>201600</v>
      </c>
      <c r="J8" s="13">
        <f t="array" ref="J8">IF(IF(Q8="",L8-C8,Q8-C8)&lt;=45,I8,0)</f>
        <v>0</v>
      </c>
      <c r="K8" s="13">
        <f t="array" ref="K8">IF(SUM(AG8)=0,0,IF(L8-AG8*IF(D8="Vaccin",MIN(AD8,AF8),AF8)&lt;0,0,IF((H8-N8)&lt;=30,CEILING(L8-AG8*IF(D8="Vaccin",MIN(AD8,AF8),AF8),1),0)))</f>
        <v>0</v>
      </c>
      <c r="L8" s="13">
        <v>662400</v>
      </c>
      <c r="M8" s="13">
        <v>0</v>
      </c>
      <c r="N8" s="14">
        <v>44946</v>
      </c>
      <c r="O8" s="11" t="s">
        <v>34</v>
      </c>
      <c r="P8" s="11" t="s">
        <v>32</v>
      </c>
      <c r="Q8" s="12">
        <v>44541</v>
      </c>
      <c r="R8" s="13">
        <v>0</v>
      </c>
      <c r="S8" s="13">
        <v>0</v>
      </c>
      <c r="T8" s="11"/>
      <c r="U8" s="13">
        <v>1363889</v>
      </c>
      <c r="V8" s="13">
        <v>24737212</v>
      </c>
      <c r="W8" s="13">
        <v>25316586</v>
      </c>
      <c r="X8" s="12">
        <v>44541</v>
      </c>
      <c r="Y8" s="12">
        <v>44416</v>
      </c>
      <c r="Z8" s="12">
        <v>44257</v>
      </c>
      <c r="AA8" s="12">
        <v>45042</v>
      </c>
      <c r="AB8" s="13">
        <f t="array" ref="AB8">IF(D8="Vaccin",IF(AND(ISNUMBER(AA8),ISNUMBER(Y8)),IF(AA8-Y8+1&gt;=0,CEILING(AA8-Y8+1,1),""),""),IF(AND(ISNUMBER(N8),ISNUMBER(Y8)),IF(N8-Y8+1&gt;=0,CEILING(N8-Y8+1,1),""),""))</f>
        <v>627</v>
      </c>
      <c r="AC8" s="13">
        <f t="array" ref="AC8">IF(D8="Vaccin",IF(AND(ISNUMBER(AA8),ISNUMBER(X8)),IF(AA8-X8+1&gt;=0,CEILING(AA8-X8+1,1),""),""),IF(AND(ISNUMBER(N8),ISNUMBER(X8)),IF(N8-X8+1&gt;=0,CEILING(N8-X8+1,1),""),""))</f>
        <v>502</v>
      </c>
      <c r="AD8" s="13">
        <f t="array" ref="AD8">IF(D8="Vaccin",IF(AND(ISNUMBER(AB8),ISNUMBER(U8),AB8&lt;&gt;0),CEILING(U8/AB8,1),""),"")</f>
        <v>2176</v>
      </c>
      <c r="AE8" s="13">
        <f t="array" ref="AE8">IF(AND(ISNUMBER(N8),ISNUMBER(X8)),IF(N8-X8+1&gt;=0,CEILING(N8-X8+1,1),""),"")</f>
        <v>406</v>
      </c>
      <c r="AF8" s="13">
        <f t="array" ref="AF8">IF(SUM(AE8)=0,"",CEILING((SUM(F8)-SUM(L8)-SUM(M8)-SUM(S8))/SUM(AE8),1))</f>
        <v>497</v>
      </c>
      <c r="AG8" s="13">
        <f t="array" ref="AG8">IF(AND(ISNUMBER(H8),ISNUMBER(N8)),IF(H8-N8+1&gt;=0,CEILING(H8-N8+1,1),""),"")</f>
        <v>254</v>
      </c>
      <c r="AH8" s="13">
        <f t="array" ref="AH8">IF(SUM(AG8)=0,0,IF(L8-AG8*IF(D8="Vaccin",MIN(AD8,AF8),AF8)&lt;0,0,IF((H8-N8)&lt;=45,CEILING(L8-AG8*IF(D8="Vaccin",MIN(AD8,AF8),AF8),1),0)))</f>
        <v>0</v>
      </c>
      <c r="AI8" s="15">
        <f t="array" ref="AI8">IF(OR(AH8="",F8=0,F8=""),"",AH8/F8)</f>
        <v>0</v>
      </c>
      <c r="AJ8" s="13">
        <f t="array" ref="AJ8">IF(OR(L8="",AH8=""),"",IF(L8-AH8&lt;0,0,L8-AH8))</f>
        <v>662400</v>
      </c>
      <c r="AK8" s="13">
        <f t="array" ref="AK8">IF(OR(L8="",AG8="",AG8=0),"",CEILING(L8/AG8,1))</f>
        <v>2608</v>
      </c>
      <c r="AL8" s="16">
        <f t="array" ref="AL8">IF(OR(AK8="",AK8=0,AD8="",AF8=""),"",IF(AK8-IF(D8="Vaccin",MIN(AD8,AF8),AF8)&lt;0,"",(AK8-IF(D8="Vaccin",MIN(AD8,AF8),AF8))/AK8))</f>
        <v>0.80943251533742333</v>
      </c>
    </row>
    <row r="9" spans="1:73" x14ac:dyDescent="0.2">
      <c r="A9" s="10" t="s">
        <v>41</v>
      </c>
      <c r="B9" s="29" t="s">
        <v>42</v>
      </c>
      <c r="C9" s="12">
        <v>44257</v>
      </c>
      <c r="D9" s="11" t="s">
        <v>30</v>
      </c>
      <c r="E9" s="11">
        <v>1</v>
      </c>
      <c r="F9" s="13">
        <v>384720</v>
      </c>
      <c r="G9" s="40">
        <v>940930</v>
      </c>
      <c r="H9" s="12">
        <v>44803</v>
      </c>
      <c r="I9" s="13">
        <f t="array" ref="I9">F9-L9-M9-S9</f>
        <v>384720</v>
      </c>
      <c r="J9" s="13">
        <f t="array" ref="J9">IF(IF(Q9="",L9-C9,Q9-C9)&lt;=45,I9,0)</f>
        <v>0</v>
      </c>
      <c r="K9" s="13">
        <f t="array" ref="K9">IF(SUM(AG9)=0,0,IF(L9-AG9*IF(D9="Vaccin",MIN(AD9,AF9),AF9)&lt;0,0,IF((H9-N9)&lt;=30,CEILING(L9-AG9*IF(D9="Vaccin",MIN(AD9,AF9),AF9),1),0)))</f>
        <v>0</v>
      </c>
      <c r="L9" s="13">
        <v>0</v>
      </c>
      <c r="M9" s="13">
        <v>0</v>
      </c>
      <c r="N9" s="14">
        <v>44946</v>
      </c>
      <c r="O9" s="11" t="s">
        <v>45</v>
      </c>
      <c r="P9" s="11" t="s">
        <v>32</v>
      </c>
      <c r="Q9" s="12">
        <v>44745</v>
      </c>
      <c r="R9" s="13">
        <v>0</v>
      </c>
      <c r="S9" s="13">
        <v>0</v>
      </c>
      <c r="T9" s="11"/>
      <c r="U9" s="13">
        <v>2313921</v>
      </c>
      <c r="V9" s="13">
        <v>24737212</v>
      </c>
      <c r="W9" s="13">
        <v>25316586</v>
      </c>
      <c r="X9" s="12">
        <v>44745</v>
      </c>
      <c r="Y9" s="12">
        <v>44537</v>
      </c>
      <c r="Z9" s="12">
        <v>44257</v>
      </c>
      <c r="AA9" s="12">
        <v>45042</v>
      </c>
      <c r="AB9" s="13">
        <f t="array" ref="AB9">IF(D9="Vaccin",IF(AND(ISNUMBER(AA9),ISNUMBER(Y9)),IF(AA9-Y9+1&gt;=0,CEILING(AA9-Y9+1,1),""),""),IF(AND(ISNUMBER(N9),ISNUMBER(Y9)),IF(N9-Y9+1&gt;=0,CEILING(N9-Y9+1,1),""),""))</f>
        <v>506</v>
      </c>
      <c r="AC9" s="13">
        <f t="array" ref="AC9">IF(D9="Vaccin",IF(AND(ISNUMBER(AA9),ISNUMBER(X9)),IF(AA9-X9+1&gt;=0,CEILING(AA9-X9+1,1),""),""),IF(AND(ISNUMBER(N9),ISNUMBER(X9)),IF(N9-X9+1&gt;=0,CEILING(N9-X9+1,1),""),""))</f>
        <v>298</v>
      </c>
      <c r="AD9" s="13">
        <f t="array" ref="AD9">IF(D9="Vaccin",IF(AND(ISNUMBER(AB9),ISNUMBER(U9),AB9&lt;&gt;0),CEILING(U9/AB9,1),""),"")</f>
        <v>4573</v>
      </c>
      <c r="AE9" s="13">
        <f t="array" ref="AE9">IF(AND(ISNUMBER(N9),ISNUMBER(X9)),IF(N9-X9+1&gt;=0,CEILING(N9-X9+1,1),""),"")</f>
        <v>202</v>
      </c>
      <c r="AF9" s="13">
        <f t="array" ref="AF9">IF(SUM(AE9)=0,"",CEILING((SUM(F9)-SUM(L9)-SUM(M9)-SUM(S9))/SUM(AE9),1))</f>
        <v>1905</v>
      </c>
      <c r="AG9" s="13" t="str">
        <f t="array" ref="AG9">IF(AND(ISNUMBER(H9),ISNUMBER(N9)),IF(H9-N9+1&gt;=0,CEILING(H9-N9+1,1),""),"")</f>
        <v/>
      </c>
      <c r="AH9" s="13">
        <f t="array" ref="AH9">IF(SUM(AG9)=0,0,IF(L9-AG9*IF(D9="Vaccin",MIN(AD9,AF9),AF9)&lt;0,0,IF((H9-N9)&lt;=45,CEILING(L9-AG9*IF(D9="Vaccin",MIN(AD9,AF9),AF9),1),0)))</f>
        <v>0</v>
      </c>
      <c r="AI9" s="15">
        <f t="array" ref="AI9">IF(OR(AH9="",F9=0,F9=""),"",AH9/F9)</f>
        <v>0</v>
      </c>
      <c r="AJ9" s="13">
        <f t="array" ref="AJ9">IF(OR(L9="",AH9=""),"",IF(L9-AH9&lt;0,0,L9-AH9))</f>
        <v>0</v>
      </c>
      <c r="AK9" s="13" t="str">
        <f t="array" ref="AK9">IF(OR(L9="",AG9="",AG9=0),"",CEILING(L9/AG9,1))</f>
        <v/>
      </c>
      <c r="AL9" s="16" t="str">
        <f t="array" ref="AL9">IF(OR(AK9="",AK9=0,AD9="",AF9=""),"",IF(AK9-IF(D9="Vaccin",MIN(AD9,AF9),AF9)&lt;0,"",(AK9-IF(D9="Vaccin",MIN(AD9,AF9),AF9))/AK9))</f>
        <v/>
      </c>
    </row>
    <row r="10" spans="1:73" x14ac:dyDescent="0.2">
      <c r="A10" s="10" t="s">
        <v>41</v>
      </c>
      <c r="B10" s="29" t="s">
        <v>42</v>
      </c>
      <c r="C10" s="12">
        <v>44257</v>
      </c>
      <c r="D10" s="11" t="s">
        <v>30</v>
      </c>
      <c r="E10" s="11">
        <v>10</v>
      </c>
      <c r="F10" s="13">
        <v>333450</v>
      </c>
      <c r="G10" s="40" t="s">
        <v>46</v>
      </c>
      <c r="H10" s="12">
        <v>44834</v>
      </c>
      <c r="I10" s="13">
        <f t="array" ref="I10">F10-L10-M10-S10</f>
        <v>333450</v>
      </c>
      <c r="J10" s="13">
        <f t="array" ref="J10">IF(IF(Q10="",L10-C10,Q10-C10)&lt;=45,I10,0)</f>
        <v>0</v>
      </c>
      <c r="K10" s="13">
        <f t="array" ref="K10">IF(SUM(AG10)=0,0,IF(L10-AG10*IF(D10="Vaccin",MIN(AD10,AF10),AF10)&lt;0,0,IF((H10-N10)&lt;=30,CEILING(L10-AG10*IF(D10="Vaccin",MIN(AD10,AF10),AF10),1),0)))</f>
        <v>0</v>
      </c>
      <c r="L10" s="13">
        <v>0</v>
      </c>
      <c r="M10" s="13">
        <v>0</v>
      </c>
      <c r="N10" s="14">
        <v>44946</v>
      </c>
      <c r="O10" s="11" t="s">
        <v>47</v>
      </c>
      <c r="P10" s="11" t="s">
        <v>32</v>
      </c>
      <c r="Q10" s="12">
        <v>44679</v>
      </c>
      <c r="R10" s="13">
        <v>0</v>
      </c>
      <c r="S10" s="13">
        <v>0</v>
      </c>
      <c r="T10" s="11"/>
      <c r="U10" s="13">
        <v>9007363</v>
      </c>
      <c r="V10" s="13">
        <v>24737212</v>
      </c>
      <c r="W10" s="13">
        <v>25316586</v>
      </c>
      <c r="X10" s="12">
        <v>44679</v>
      </c>
      <c r="Y10" s="12">
        <v>44348</v>
      </c>
      <c r="Z10" s="12">
        <v>44257</v>
      </c>
      <c r="AA10" s="12">
        <v>45042</v>
      </c>
      <c r="AB10" s="13">
        <f t="array" ref="AB10">IF(D10="Vaccin",IF(AND(ISNUMBER(AA10),ISNUMBER(Y10)),IF(AA10-Y10+1&gt;=0,CEILING(AA10-Y10+1,1),""),""),IF(AND(ISNUMBER(N10),ISNUMBER(Y10)),IF(N10-Y10+1&gt;=0,CEILING(N10-Y10+1,1),""),""))</f>
        <v>695</v>
      </c>
      <c r="AC10" s="13">
        <f t="array" ref="AC10">IF(D10="Vaccin",IF(AND(ISNUMBER(AA10),ISNUMBER(X10)),IF(AA10-X10+1&gt;=0,CEILING(AA10-X10+1,1),""),""),IF(AND(ISNUMBER(N10),ISNUMBER(X10)),IF(N10-X10+1&gt;=0,CEILING(N10-X10+1,1),""),""))</f>
        <v>364</v>
      </c>
      <c r="AD10" s="13">
        <f t="array" ref="AD10">IF(D10="Vaccin",IF(AND(ISNUMBER(AB10),ISNUMBER(U10),AB10&lt;&gt;0),CEILING(U10/AB10,1),""),"")</f>
        <v>12961</v>
      </c>
      <c r="AE10" s="13">
        <f t="array" ref="AE10">IF(AND(ISNUMBER(N10),ISNUMBER(X10)),IF(N10-X10+1&gt;=0,CEILING(N10-X10+1,1),""),"")</f>
        <v>268</v>
      </c>
      <c r="AF10" s="13">
        <f t="array" ref="AF10">IF(SUM(AE10)=0,"",CEILING((SUM(F10)-SUM(L10)-SUM(M10)-SUM(S10))/SUM(AE10),1))</f>
        <v>1245</v>
      </c>
      <c r="AG10" s="13" t="str">
        <f t="array" ref="AG10">IF(AND(ISNUMBER(H10),ISNUMBER(N10)),IF(H10-N10+1&gt;=0,CEILING(H10-N10+1,1),""),"")</f>
        <v/>
      </c>
      <c r="AH10" s="13">
        <f t="array" ref="AH10">IF(SUM(AG10)=0,0,IF(L10-AG10*IF(D10="Vaccin",MIN(AD10,AF10),AF10)&lt;0,0,IF((H10-N10)&lt;=45,CEILING(L10-AG10*IF(D10="Vaccin",MIN(AD10,AF10),AF10),1),0)))</f>
        <v>0</v>
      </c>
      <c r="AI10" s="15">
        <f t="array" ref="AI10">IF(OR(AH10="",F10=0,F10=""),"",AH10/F10)</f>
        <v>0</v>
      </c>
      <c r="AJ10" s="13">
        <f t="array" ref="AJ10">IF(OR(L10="",AH10=""),"",IF(L10-AH10&lt;0,0,L10-AH10))</f>
        <v>0</v>
      </c>
      <c r="AK10" s="13" t="str">
        <f t="array" ref="AK10">IF(OR(L10="",AG10="",AG10=0),"",CEILING(L10/AG10,1))</f>
        <v/>
      </c>
      <c r="AL10" s="16" t="str">
        <f t="array" ref="AL10">IF(OR(AK10="",AK10=0,AD10="",AF10=""),"",IF(AK10-IF(D10="Vaccin",MIN(AD10,AF10),AF10)&lt;0,"",(AK10-IF(D10="Vaccin",MIN(AD10,AF10),AF10))/AK10))</f>
        <v/>
      </c>
    </row>
    <row r="11" spans="1:73" x14ac:dyDescent="0.2">
      <c r="A11" s="10" t="s">
        <v>41</v>
      </c>
      <c r="B11" s="29" t="s">
        <v>42</v>
      </c>
      <c r="C11" s="12">
        <v>44257</v>
      </c>
      <c r="D11" s="11" t="s">
        <v>30</v>
      </c>
      <c r="E11" s="11">
        <v>10</v>
      </c>
      <c r="F11" s="13">
        <v>745000</v>
      </c>
      <c r="G11" s="40" t="s">
        <v>48</v>
      </c>
      <c r="H11" s="12">
        <v>45205</v>
      </c>
      <c r="I11" s="13">
        <f t="array" ref="I11">F11-L11-M11-S11</f>
        <v>85000</v>
      </c>
      <c r="J11" s="13">
        <f t="array" ref="J11">IF(IF(Q11="",L11-C11,Q11-C11)&lt;=45,I11,0)</f>
        <v>0</v>
      </c>
      <c r="K11" s="13">
        <f t="array" ref="K11">IF(SUM(AG11)=0,0,IF(L11-AG11*IF(D11="Vaccin",MIN(AD11,AF11),AF11)&lt;0,0,IF((H11-N11)&lt;=30,CEILING(L11-AG11*IF(D11="Vaccin",MIN(AD11,AF11),AF11),1),0)))</f>
        <v>0</v>
      </c>
      <c r="L11" s="13">
        <v>660000</v>
      </c>
      <c r="M11" s="13">
        <v>0</v>
      </c>
      <c r="N11" s="14">
        <v>44946</v>
      </c>
      <c r="O11" s="11" t="s">
        <v>36</v>
      </c>
      <c r="P11" s="11" t="s">
        <v>32</v>
      </c>
      <c r="Q11" s="12">
        <v>44532</v>
      </c>
      <c r="R11" s="13">
        <v>0</v>
      </c>
      <c r="S11" s="13">
        <v>0</v>
      </c>
      <c r="T11" s="11"/>
      <c r="U11" s="13">
        <v>6584887</v>
      </c>
      <c r="V11" s="13">
        <v>24737212</v>
      </c>
      <c r="W11" s="13">
        <v>25316586</v>
      </c>
      <c r="X11" s="12">
        <v>44532</v>
      </c>
      <c r="Y11" s="12">
        <v>44280</v>
      </c>
      <c r="Z11" s="12">
        <v>44257</v>
      </c>
      <c r="AA11" s="12">
        <v>45042</v>
      </c>
      <c r="AB11" s="13">
        <f t="array" ref="AB11">IF(D11="Vaccin",IF(AND(ISNUMBER(AA11),ISNUMBER(Y11)),IF(AA11-Y11+1&gt;=0,CEILING(AA11-Y11+1,1),""),""),IF(AND(ISNUMBER(N11),ISNUMBER(Y11)),IF(N11-Y11+1&gt;=0,CEILING(N11-Y11+1,1),""),""))</f>
        <v>763</v>
      </c>
      <c r="AC11" s="13">
        <f t="array" ref="AC11">IF(D11="Vaccin",IF(AND(ISNUMBER(AA11),ISNUMBER(X11)),IF(AA11-X11+1&gt;=0,CEILING(AA11-X11+1,1),""),""),IF(AND(ISNUMBER(N11),ISNUMBER(X11)),IF(N11-X11+1&gt;=0,CEILING(N11-X11+1,1),""),""))</f>
        <v>511</v>
      </c>
      <c r="AD11" s="13">
        <f t="array" ref="AD11">IF(D11="Vaccin",IF(AND(ISNUMBER(AB11),ISNUMBER(U11),AB11&lt;&gt;0),CEILING(U11/AB11,1),""),"")</f>
        <v>8631</v>
      </c>
      <c r="AE11" s="13">
        <f t="array" ref="AE11">IF(AND(ISNUMBER(N11),ISNUMBER(X11)),IF(N11-X11+1&gt;=0,CEILING(N11-X11+1,1),""),"")</f>
        <v>415</v>
      </c>
      <c r="AF11" s="13">
        <f t="array" ref="AF11">IF(SUM(AE11)=0,"",CEILING((SUM(F11)-SUM(L11)-SUM(M11)-SUM(S11))/SUM(AE11),1))</f>
        <v>205</v>
      </c>
      <c r="AG11" s="13">
        <f t="array" ref="AG11">IF(AND(ISNUMBER(H11),ISNUMBER(N11)),IF(H11-N11+1&gt;=0,CEILING(H11-N11+1,1),""),"")</f>
        <v>260</v>
      </c>
      <c r="AH11" s="13">
        <f t="array" ref="AH11">IF(SUM(AG11)=0,0,IF(L11-AG11*IF(D11="Vaccin",MIN(AD11,AF11),AF11)&lt;0,0,IF((H11-N11)&lt;=45,CEILING(L11-AG11*IF(D11="Vaccin",MIN(AD11,AF11),AF11),1),0)))</f>
        <v>0</v>
      </c>
      <c r="AI11" s="15">
        <f t="array" ref="AI11">IF(OR(AH11="",F11=0,F11=""),"",AH11/F11)</f>
        <v>0</v>
      </c>
      <c r="AJ11" s="13">
        <f t="array" ref="AJ11">IF(OR(L11="",AH11=""),"",IF(L11-AH11&lt;0,0,L11-AH11))</f>
        <v>660000</v>
      </c>
      <c r="AK11" s="13">
        <f t="array" ref="AK11">IF(OR(L11="",AG11="",AG11=0),"",CEILING(L11/AG11,1))</f>
        <v>2539</v>
      </c>
      <c r="AL11" s="16">
        <f t="array" ref="AL11">IF(OR(AK11="",AK11=0,AD11="",AF11=""),"",IF(AK11-IF(D11="Vaccin",MIN(AD11,AF11),AF11)&lt;0,"",(AK11-IF(D11="Vaccin",MIN(AD11,AF11),AF11))/AK11))</f>
        <v>0.91925955100433243</v>
      </c>
    </row>
    <row r="12" spans="1:73" x14ac:dyDescent="0.2">
      <c r="A12" s="10" t="s">
        <v>41</v>
      </c>
      <c r="B12" s="29" t="s">
        <v>42</v>
      </c>
      <c r="C12" s="12">
        <v>44257</v>
      </c>
      <c r="D12" s="11" t="s">
        <v>30</v>
      </c>
      <c r="E12" s="11">
        <v>10</v>
      </c>
      <c r="F12" s="13">
        <v>100000</v>
      </c>
      <c r="G12" s="40" t="s">
        <v>49</v>
      </c>
      <c r="H12" s="12">
        <v>44651</v>
      </c>
      <c r="I12" s="13">
        <f t="array" ref="I12">F12-L12-M12-S12</f>
        <v>100000</v>
      </c>
      <c r="J12" s="13">
        <f t="array" ref="J12">IF(IF(Q12="",L12-C12,Q12-C12)&lt;=45,I12,0)</f>
        <v>0</v>
      </c>
      <c r="K12" s="13">
        <f t="array" ref="K12">IF(SUM(AG12)=0,0,IF(L12-AG12*IF(D12="Vaccin",MIN(AD12,AF12),AF12)&lt;0,0,IF((H12-N12)&lt;=30,CEILING(L12-AG12*IF(D12="Vaccin",MIN(AD12,AF12),AF12),1),0)))</f>
        <v>0</v>
      </c>
      <c r="L12" s="13">
        <v>0</v>
      </c>
      <c r="M12" s="13">
        <v>0</v>
      </c>
      <c r="N12" s="14">
        <v>44946</v>
      </c>
      <c r="O12" s="11" t="s">
        <v>40</v>
      </c>
      <c r="P12" s="11" t="s">
        <v>37</v>
      </c>
      <c r="Q12" s="12">
        <v>44537</v>
      </c>
      <c r="R12" s="13">
        <v>0</v>
      </c>
      <c r="S12" s="13">
        <v>0</v>
      </c>
      <c r="T12" s="11"/>
      <c r="U12" s="13">
        <v>0</v>
      </c>
      <c r="V12" s="13">
        <v>0</v>
      </c>
      <c r="W12" s="13">
        <v>25316586</v>
      </c>
      <c r="X12" s="12">
        <v>44537</v>
      </c>
      <c r="Y12" s="12">
        <v>44327</v>
      </c>
      <c r="Z12" s="12">
        <v>44257</v>
      </c>
      <c r="AA12" s="12">
        <v>45042</v>
      </c>
      <c r="AB12" s="13">
        <f t="array" ref="AB12">IF(D12="Vaccin",IF(AND(ISNUMBER(AA12),ISNUMBER(Y12)),IF(AA12-Y12+1&gt;=0,CEILING(AA12-Y12+1,1),""),""),IF(AND(ISNUMBER(N12),ISNUMBER(Y12)),IF(N12-Y12+1&gt;=0,CEILING(N12-Y12+1,1),""),""))</f>
        <v>716</v>
      </c>
      <c r="AC12" s="13">
        <f t="array" ref="AC12">IF(D12="Vaccin",IF(AND(ISNUMBER(AA12),ISNUMBER(X12)),IF(AA12-X12+1&gt;=0,CEILING(AA12-X12+1,1),""),""),IF(AND(ISNUMBER(N12),ISNUMBER(X12)),IF(N12-X12+1&gt;=0,CEILING(N12-X12+1,1),""),""))</f>
        <v>506</v>
      </c>
      <c r="AD12" s="13">
        <f t="array" ref="AD12">IF(D12="Vaccin",IF(AND(ISNUMBER(AB12),ISNUMBER(U12),AB12&lt;&gt;0),CEILING(U12/AB12,1),""),"")</f>
        <v>0</v>
      </c>
      <c r="AE12" s="13">
        <f t="array" ref="AE12">IF(AND(ISNUMBER(N12),ISNUMBER(X12)),IF(N12-X12+1&gt;=0,CEILING(N12-X12+1,1),""),"")</f>
        <v>410</v>
      </c>
      <c r="AF12" s="13">
        <f t="array" ref="AF12">IF(SUM(AE12)=0,"",CEILING((SUM(F12)-SUM(L12)-SUM(M12)-SUM(S12))/SUM(AE12),1))</f>
        <v>244</v>
      </c>
      <c r="AG12" s="13" t="str">
        <f t="array" ref="AG12">IF(AND(ISNUMBER(H12),ISNUMBER(N12)),IF(H12-N12+1&gt;=0,CEILING(H12-N12+1,1),""),"")</f>
        <v/>
      </c>
      <c r="AH12" s="13">
        <f t="array" ref="AH12">IF(SUM(AG12)=0,0,IF(L12-AG12*IF(D12="Vaccin",MIN(AD12,AF12),AF12)&lt;0,0,IF((H12-N12)&lt;=45,CEILING(L12-AG12*IF(D12="Vaccin",MIN(AD12,AF12),AF12),1),0)))</f>
        <v>0</v>
      </c>
      <c r="AI12" s="15">
        <f t="array" ref="AI12">IF(OR(AH12="",F12=0,F12=""),"",AH12/F12)</f>
        <v>0</v>
      </c>
      <c r="AJ12" s="13">
        <f t="array" ref="AJ12">IF(OR(L12="",AH12=""),"",IF(L12-AH12&lt;0,0,L12-AH12))</f>
        <v>0</v>
      </c>
      <c r="AK12" s="13" t="str">
        <f t="array" ref="AK12">IF(OR(L12="",AG12="",AG12=0),"",CEILING(L12/AG12,1))</f>
        <v/>
      </c>
      <c r="AL12" s="16" t="str">
        <f t="array" ref="AL12">IF(OR(AK12="",AK12=0,AD12="",AF12=""),"",IF(AK12-IF(D12="Vaccin",MIN(AD12,AF12),AF12)&lt;0,"",(AK12-IF(D12="Vaccin",MIN(AD12,AF12),AF12))/AK12))</f>
        <v/>
      </c>
    </row>
    <row r="13" spans="1:73" x14ac:dyDescent="0.2">
      <c r="A13" s="10" t="s">
        <v>28</v>
      </c>
      <c r="B13" s="29" t="s">
        <v>50</v>
      </c>
      <c r="C13" s="12">
        <v>44284</v>
      </c>
      <c r="D13" s="11" t="s">
        <v>30</v>
      </c>
      <c r="E13" s="11">
        <v>10</v>
      </c>
      <c r="F13" s="13">
        <v>69600</v>
      </c>
      <c r="G13" s="40" t="s">
        <v>51</v>
      </c>
      <c r="H13" s="12">
        <v>44620</v>
      </c>
      <c r="I13" s="13">
        <f t="array" ref="I13">F13-L13-M13-S13</f>
        <v>66100</v>
      </c>
      <c r="J13" s="13">
        <f t="array" ref="J13">IF(IF(Q13="",L13-C13,Q13-C13)&lt;=45,I13,0)</f>
        <v>0</v>
      </c>
      <c r="K13" s="13">
        <f t="array" ref="K13">IF(SUM(AG13)=0,0,IF(L13-AG13*IF(D13="Vaccin",MIN(AD13,AF13),AF13)&lt;0,0,IF((H13-N13)&lt;=30,CEILING(L13-AG13*IF(D13="Vaccin",MIN(AD13,AF13),AF13),1),0)))</f>
        <v>0</v>
      </c>
      <c r="L13" s="13">
        <v>0</v>
      </c>
      <c r="M13" s="13">
        <v>3500</v>
      </c>
      <c r="N13" s="14">
        <v>45048</v>
      </c>
      <c r="O13" s="11" t="s">
        <v>31</v>
      </c>
      <c r="P13" s="11" t="s">
        <v>32</v>
      </c>
      <c r="Q13" s="12">
        <v>44591</v>
      </c>
      <c r="R13" s="13">
        <v>0</v>
      </c>
      <c r="S13" s="13">
        <v>0</v>
      </c>
      <c r="T13" s="11"/>
      <c r="U13" s="13">
        <v>130253</v>
      </c>
      <c r="V13" s="13">
        <v>2893955</v>
      </c>
      <c r="W13" s="13">
        <v>3694544</v>
      </c>
      <c r="X13" s="12">
        <v>44591</v>
      </c>
      <c r="Y13" s="12">
        <v>44266</v>
      </c>
      <c r="Z13" s="12">
        <v>44266</v>
      </c>
      <c r="AA13" s="12">
        <v>44867</v>
      </c>
      <c r="AB13" s="13">
        <f t="array" ref="AB13">IF(D13="Vaccin",IF(AND(ISNUMBER(AA13),ISNUMBER(Y13)),IF(AA13-Y13+1&gt;=0,CEILING(AA13-Y13+1,1),""),""),IF(AND(ISNUMBER(N13),ISNUMBER(Y13)),IF(N13-Y13+1&gt;=0,CEILING(N13-Y13+1,1),""),""))</f>
        <v>602</v>
      </c>
      <c r="AC13" s="13">
        <f t="array" ref="AC13">IF(D13="Vaccin",IF(AND(ISNUMBER(AA13),ISNUMBER(X13)),IF(AA13-X13+1&gt;=0,CEILING(AA13-X13+1,1),""),""),IF(AND(ISNUMBER(N13),ISNUMBER(X13)),IF(N13-X13+1&gt;=0,CEILING(N13-X13+1,1),""),""))</f>
        <v>277</v>
      </c>
      <c r="AD13" s="13">
        <f t="array" ref="AD13">IF(D13="Vaccin",IF(AND(ISNUMBER(AB13),ISNUMBER(U13),AB13&lt;&gt;0),CEILING(U13/AB13,1),""),"")</f>
        <v>217</v>
      </c>
      <c r="AE13" s="13">
        <f t="array" ref="AE13">IF(AND(ISNUMBER(N13),ISNUMBER(X13)),IF(N13-X13+1&gt;=0,CEILING(N13-X13+1,1),""),"")</f>
        <v>458</v>
      </c>
      <c r="AF13" s="13">
        <f t="array" ref="AF13">IF(SUM(AE13)=0,"",CEILING((SUM(F13)-SUM(L13)-SUM(M13)-SUM(S13))/SUM(AE13),1))</f>
        <v>145</v>
      </c>
      <c r="AG13" s="13" t="str">
        <f t="array" ref="AG13">IF(AND(ISNUMBER(H13),ISNUMBER(N13)),IF(H13-N13+1&gt;=0,CEILING(H13-N13+1,1),""),"")</f>
        <v/>
      </c>
      <c r="AH13" s="13">
        <f t="array" ref="AH13">IF(SUM(AG13)=0,0,IF(L13-AG13*IF(D13="Vaccin",MIN(AD13,AF13),AF13)&lt;0,0,IF((H13-N13)&lt;=45,CEILING(L13-AG13*IF(D13="Vaccin",MIN(AD13,AF13),AF13),1),0)))</f>
        <v>0</v>
      </c>
      <c r="AI13" s="15">
        <f t="array" ref="AI13">IF(OR(AH13="",F13=0,F13=""),"",AH13/F13)</f>
        <v>0</v>
      </c>
      <c r="AJ13" s="13">
        <f t="array" ref="AJ13">IF(OR(L13="",AH13=""),"",IF(L13-AH13&lt;0,0,L13-AH13))</f>
        <v>0</v>
      </c>
      <c r="AK13" s="13" t="str">
        <f t="array" ref="AK13">IF(OR(L13="",AG13="",AG13=0),"",CEILING(L13/AG13,1))</f>
        <v/>
      </c>
      <c r="AL13" s="16" t="str">
        <f t="array" ref="AL13">IF(OR(AK13="",AK13=0,AD13="",AF13=""),"",IF(AK13-IF(D13="Vaccin",MIN(AD13,AF13),AF13)&lt;0,"",(AK13-IF(D13="Vaccin",MIN(AD13,AF13),AF13))/AK13))</f>
        <v/>
      </c>
    </row>
    <row r="14" spans="1:73" x14ac:dyDescent="0.2">
      <c r="A14" s="10" t="s">
        <v>28</v>
      </c>
      <c r="B14" s="29" t="s">
        <v>50</v>
      </c>
      <c r="C14" s="12">
        <v>44284</v>
      </c>
      <c r="D14" s="11" t="s">
        <v>30</v>
      </c>
      <c r="E14" s="11">
        <v>1</v>
      </c>
      <c r="F14" s="13">
        <v>151200</v>
      </c>
      <c r="G14" s="40" t="s">
        <v>52</v>
      </c>
      <c r="H14" s="12">
        <v>45230</v>
      </c>
      <c r="I14" s="13">
        <f t="array" ref="I14">F14-L14-M14-S14</f>
        <v>151200</v>
      </c>
      <c r="J14" s="13">
        <f t="array" ref="J14">IF(IF(Q14="",L14-C14,Q14-C14)&lt;=45,I14,0)</f>
        <v>0</v>
      </c>
      <c r="K14" s="13">
        <f t="array" ref="K14">IF(SUM(AG14)=0,0,IF(L14-AG14*IF(D14="Vaccin",MIN(AD14,AF14),AF14)&lt;0,0,IF((H14-N14)&lt;=30,CEILING(L14-AG14*IF(D14="Vaccin",MIN(AD14,AF14),AF14),1),0)))</f>
        <v>0</v>
      </c>
      <c r="L14" s="13">
        <v>0</v>
      </c>
      <c r="M14" s="13">
        <v>0</v>
      </c>
      <c r="N14" s="14">
        <v>45048</v>
      </c>
      <c r="O14" s="11" t="s">
        <v>34</v>
      </c>
      <c r="P14" s="11" t="s">
        <v>32</v>
      </c>
      <c r="Q14" s="12">
        <v>44585</v>
      </c>
      <c r="R14" s="13">
        <v>0</v>
      </c>
      <c r="S14" s="13">
        <v>0</v>
      </c>
      <c r="T14" s="11"/>
      <c r="U14" s="13">
        <v>2207486</v>
      </c>
      <c r="V14" s="13">
        <v>2893955</v>
      </c>
      <c r="W14" s="13">
        <v>3694544</v>
      </c>
      <c r="X14" s="12">
        <v>44585</v>
      </c>
      <c r="Y14" s="12">
        <v>44403</v>
      </c>
      <c r="Z14" s="12">
        <v>44266</v>
      </c>
      <c r="AA14" s="12">
        <v>44867</v>
      </c>
      <c r="AB14" s="13">
        <f t="array" ref="AB14">IF(D14="Vaccin",IF(AND(ISNUMBER(AA14),ISNUMBER(Y14)),IF(AA14-Y14+1&gt;=0,CEILING(AA14-Y14+1,1),""),""),IF(AND(ISNUMBER(N14),ISNUMBER(Y14)),IF(N14-Y14+1&gt;=0,CEILING(N14-Y14+1,1),""),""))</f>
        <v>465</v>
      </c>
      <c r="AC14" s="13">
        <f t="array" ref="AC14">IF(D14="Vaccin",IF(AND(ISNUMBER(AA14),ISNUMBER(X14)),IF(AA14-X14+1&gt;=0,CEILING(AA14-X14+1,1),""),""),IF(AND(ISNUMBER(N14),ISNUMBER(X14)),IF(N14-X14+1&gt;=0,CEILING(N14-X14+1,1),""),""))</f>
        <v>283</v>
      </c>
      <c r="AD14" s="13">
        <f t="array" ref="AD14">IF(D14="Vaccin",IF(AND(ISNUMBER(AB14),ISNUMBER(U14),AB14&lt;&gt;0),CEILING(U14/AB14,1),""),"")</f>
        <v>4748</v>
      </c>
      <c r="AE14" s="13">
        <f t="array" ref="AE14">IF(AND(ISNUMBER(N14),ISNUMBER(X14)),IF(N14-X14+1&gt;=0,CEILING(N14-X14+1,1),""),"")</f>
        <v>464</v>
      </c>
      <c r="AF14" s="13">
        <f t="array" ref="AF14">IF(SUM(AE14)=0,"",CEILING((SUM(F14)-SUM(L14)-SUM(M14)-SUM(S14))/SUM(AE14),1))</f>
        <v>326</v>
      </c>
      <c r="AG14" s="13">
        <f t="array" ref="AG14">IF(AND(ISNUMBER(H14),ISNUMBER(N14)),IF(H14-N14+1&gt;=0,CEILING(H14-N14+1,1),""),"")</f>
        <v>183</v>
      </c>
      <c r="AH14" s="13">
        <f t="array" ref="AH14">IF(SUM(AG14)=0,0,IF(L14-AG14*IF(D14="Vaccin",MIN(AD14,AF14),AF14)&lt;0,0,IF((H14-N14)&lt;=45,CEILING(L14-AG14*IF(D14="Vaccin",MIN(AD14,AF14),AF14),1),0)))</f>
        <v>0</v>
      </c>
      <c r="AI14" s="15">
        <f t="array" ref="AI14">IF(OR(AH14="",F14=0,F14=""),"",AH14/F14)</f>
        <v>0</v>
      </c>
      <c r="AJ14" s="13">
        <f t="array" ref="AJ14">IF(OR(L14="",AH14=""),"",IF(L14-AH14&lt;0,0,L14-AH14))</f>
        <v>0</v>
      </c>
      <c r="AK14" s="13">
        <f t="array" ref="AK14">IF(OR(L14="",AG14="",AG14=0),"",CEILING(L14/AG14,1))</f>
        <v>0</v>
      </c>
      <c r="AL14" s="16" t="str">
        <f t="array" ref="AL14">IF(OR(AK14="",AK14=0,AD14="",AF14=""),"",IF(AK14-IF(D14="Vaccin",MIN(AD14,AF14),AF14)&lt;0,"",(AK14-IF(D14="Vaccin",MIN(AD14,AF14),AF14))/AK14))</f>
        <v/>
      </c>
    </row>
    <row r="15" spans="1:73" x14ac:dyDescent="0.2">
      <c r="A15" s="10" t="s">
        <v>28</v>
      </c>
      <c r="B15" s="29" t="s">
        <v>50</v>
      </c>
      <c r="C15" s="12">
        <v>44284</v>
      </c>
      <c r="D15" s="11" t="s">
        <v>30</v>
      </c>
      <c r="E15" s="11">
        <v>10</v>
      </c>
      <c r="F15" s="13">
        <v>50400</v>
      </c>
      <c r="G15" s="40" t="s">
        <v>53</v>
      </c>
      <c r="H15" s="12">
        <v>44731</v>
      </c>
      <c r="I15" s="13">
        <f t="array" ref="I15">F15-L15-M15-S15</f>
        <v>0</v>
      </c>
      <c r="J15" s="13">
        <f t="array" ref="J15">IF(IF(Q15="",L15-C15,Q15-C15)&lt;=45,I15,0)</f>
        <v>0</v>
      </c>
      <c r="K15" s="13">
        <f t="array" ref="K15">IF(SUM(AG15)=0,0,IF(L15-AG15*IF(D15="Vaccin",MIN(AD15,AF15),AF15)&lt;0,0,IF((H15-N15)&lt;=30,CEILING(L15-AG15*IF(D15="Vaccin",MIN(AD15,AF15),AF15),1),0)))</f>
        <v>0</v>
      </c>
      <c r="L15" s="13">
        <v>0</v>
      </c>
      <c r="M15" s="13">
        <v>50400</v>
      </c>
      <c r="N15" s="14">
        <v>45048</v>
      </c>
      <c r="O15" s="11" t="s">
        <v>45</v>
      </c>
      <c r="P15" s="11" t="s">
        <v>54</v>
      </c>
      <c r="Q15" s="12">
        <v>44570</v>
      </c>
      <c r="R15" s="13">
        <v>0</v>
      </c>
      <c r="S15" s="13">
        <v>0</v>
      </c>
      <c r="T15" s="11"/>
      <c r="U15" s="13">
        <v>259706</v>
      </c>
      <c r="V15" s="13">
        <v>259706</v>
      </c>
      <c r="W15" s="13">
        <v>3694544</v>
      </c>
      <c r="X15" s="12">
        <v>44570</v>
      </c>
      <c r="Y15" s="12">
        <v>44557</v>
      </c>
      <c r="Z15" s="12">
        <v>44266</v>
      </c>
      <c r="AA15" s="12">
        <v>44867</v>
      </c>
      <c r="AB15" s="13">
        <f t="array" ref="AB15">IF(D15="Vaccin",IF(AND(ISNUMBER(AA15),ISNUMBER(Y15)),IF(AA15-Y15+1&gt;=0,CEILING(AA15-Y15+1,1),""),""),IF(AND(ISNUMBER(N15),ISNUMBER(Y15)),IF(N15-Y15+1&gt;=0,CEILING(N15-Y15+1,1),""),""))</f>
        <v>311</v>
      </c>
      <c r="AC15" s="13">
        <f t="array" ref="AC15">IF(D15="Vaccin",IF(AND(ISNUMBER(AA15),ISNUMBER(X15)),IF(AA15-X15+1&gt;=0,CEILING(AA15-X15+1,1),""),""),IF(AND(ISNUMBER(N15),ISNUMBER(X15)),IF(N15-X15+1&gt;=0,CEILING(N15-X15+1,1),""),""))</f>
        <v>298</v>
      </c>
      <c r="AD15" s="13">
        <f t="array" ref="AD15">IF(D15="Vaccin",IF(AND(ISNUMBER(AB15),ISNUMBER(U15),AB15&lt;&gt;0),CEILING(U15/AB15,1),""),"")</f>
        <v>836</v>
      </c>
      <c r="AE15" s="13">
        <f t="array" ref="AE15">IF(AND(ISNUMBER(N15),ISNUMBER(X15)),IF(N15-X15+1&gt;=0,CEILING(N15-X15+1,1),""),"")</f>
        <v>479</v>
      </c>
      <c r="AF15" s="13">
        <f t="array" ref="AF15">IF(SUM(AE15)=0,"",CEILING((SUM(F15)-SUM(L15)-SUM(M15)-SUM(S15))/SUM(AE15),1))</f>
        <v>0</v>
      </c>
      <c r="AG15" s="13" t="str">
        <f t="array" ref="AG15">IF(AND(ISNUMBER(H15),ISNUMBER(N15)),IF(H15-N15+1&gt;=0,CEILING(H15-N15+1,1),""),"")</f>
        <v/>
      </c>
      <c r="AH15" s="13">
        <f t="array" ref="AH15">IF(SUM(AG15)=0,0,IF(L15-AG15*IF(D15="Vaccin",MIN(AD15,AF15),AF15)&lt;0,0,IF((H15-N15)&lt;=45,CEILING(L15-AG15*IF(D15="Vaccin",MIN(AD15,AF15),AF15),1),0)))</f>
        <v>0</v>
      </c>
      <c r="AI15" s="15">
        <f t="array" ref="AI15">IF(OR(AH15="",F15=0,F15=""),"",AH15/F15)</f>
        <v>0</v>
      </c>
      <c r="AJ15" s="13">
        <f t="array" ref="AJ15">IF(OR(L15="",AH15=""),"",IF(L15-AH15&lt;0,0,L15-AH15))</f>
        <v>0</v>
      </c>
      <c r="AK15" s="13" t="str">
        <f t="array" ref="AK15">IF(OR(L15="",AG15="",AG15=0),"",CEILING(L15/AG15,1))</f>
        <v/>
      </c>
      <c r="AL15" s="16" t="str">
        <f t="array" ref="AL15">IF(OR(AK15="",AK15=0,AD15="",AF15=""),"",IF(AK15-IF(D15="Vaccin",MIN(AD15,AF15),AF15)&lt;0,"",(AK15-IF(D15="Vaccin",MIN(AD15,AF15),AF15))/AK15))</f>
        <v/>
      </c>
    </row>
    <row r="16" spans="1:73" x14ac:dyDescent="0.2">
      <c r="A16" s="10" t="s">
        <v>28</v>
      </c>
      <c r="B16" s="29" t="s">
        <v>50</v>
      </c>
      <c r="C16" s="12">
        <v>44284</v>
      </c>
      <c r="D16" s="11" t="s">
        <v>30</v>
      </c>
      <c r="E16" s="11">
        <v>6</v>
      </c>
      <c r="F16" s="13">
        <v>99450</v>
      </c>
      <c r="G16" s="40" t="s">
        <v>55</v>
      </c>
      <c r="H16" s="12">
        <v>45046</v>
      </c>
      <c r="I16" s="13">
        <f t="array" ref="I16">F16-L16-M16-S16</f>
        <v>36270</v>
      </c>
      <c r="J16" s="13">
        <f t="array" ref="J16">IF(IF(Q16="",L16-C16,Q16-C16)&lt;=45,I16,0)</f>
        <v>0</v>
      </c>
      <c r="K16" s="13">
        <f t="array" ref="K16">IF(SUM(AG16)=0,0,IF(L16-AG16*IF(D16="Vaccin",MIN(AD16,AF16),AF16)&lt;0,0,IF((H16-N16)&lt;=30,CEILING(L16-AG16*IF(D16="Vaccin",MIN(AD16,AF16),AF16),1),0)))</f>
        <v>0</v>
      </c>
      <c r="L16" s="13">
        <v>0</v>
      </c>
      <c r="M16" s="13">
        <v>63180</v>
      </c>
      <c r="N16" s="14">
        <v>45048</v>
      </c>
      <c r="O16" s="11" t="s">
        <v>47</v>
      </c>
      <c r="P16" s="11" t="s">
        <v>32</v>
      </c>
      <c r="Q16" s="12">
        <v>44764</v>
      </c>
      <c r="R16" s="13">
        <v>0</v>
      </c>
      <c r="S16" s="13">
        <v>0</v>
      </c>
      <c r="T16" s="11"/>
      <c r="U16" s="13">
        <v>556216</v>
      </c>
      <c r="V16" s="13">
        <v>2893955</v>
      </c>
      <c r="W16" s="13">
        <v>3694544</v>
      </c>
      <c r="X16" s="12">
        <v>44764</v>
      </c>
      <c r="Y16" s="12">
        <v>44469</v>
      </c>
      <c r="Z16" s="12">
        <v>44266</v>
      </c>
      <c r="AA16" s="12">
        <v>44867</v>
      </c>
      <c r="AB16" s="13">
        <f t="array" ref="AB16">IF(D16="Vaccin",IF(AND(ISNUMBER(AA16),ISNUMBER(Y16)),IF(AA16-Y16+1&gt;=0,CEILING(AA16-Y16+1,1),""),""),IF(AND(ISNUMBER(N16),ISNUMBER(Y16)),IF(N16-Y16+1&gt;=0,CEILING(N16-Y16+1,1),""),""))</f>
        <v>399</v>
      </c>
      <c r="AC16" s="13">
        <f t="array" ref="AC16">IF(D16="Vaccin",IF(AND(ISNUMBER(AA16),ISNUMBER(X16)),IF(AA16-X16+1&gt;=0,CEILING(AA16-X16+1,1),""),""),IF(AND(ISNUMBER(N16),ISNUMBER(X16)),IF(N16-X16+1&gt;=0,CEILING(N16-X16+1,1),""),""))</f>
        <v>104</v>
      </c>
      <c r="AD16" s="13">
        <f t="array" ref="AD16">IF(D16="Vaccin",IF(AND(ISNUMBER(AB16),ISNUMBER(U16),AB16&lt;&gt;0),CEILING(U16/AB16,1),""),"")</f>
        <v>1395</v>
      </c>
      <c r="AE16" s="13">
        <f t="array" ref="AE16">IF(AND(ISNUMBER(N16),ISNUMBER(X16)),IF(N16-X16+1&gt;=0,CEILING(N16-X16+1,1),""),"")</f>
        <v>285</v>
      </c>
      <c r="AF16" s="13">
        <f t="array" ref="AF16">IF(SUM(AE16)=0,"",CEILING((SUM(F16)-SUM(L16)-SUM(M16)-SUM(S16))/SUM(AE16),1))</f>
        <v>128</v>
      </c>
      <c r="AG16" s="13" t="str">
        <f t="array" ref="AG16">IF(AND(ISNUMBER(H16),ISNUMBER(N16)),IF(H16-N16+1&gt;=0,CEILING(H16-N16+1,1),""),"")</f>
        <v/>
      </c>
      <c r="AH16" s="13">
        <f t="array" ref="AH16">IF(SUM(AG16)=0,0,IF(L16-AG16*IF(D16="Vaccin",MIN(AD16,AF16),AF16)&lt;0,0,IF((H16-N16)&lt;=45,CEILING(L16-AG16*IF(D16="Vaccin",MIN(AD16,AF16),AF16),1),0)))</f>
        <v>0</v>
      </c>
      <c r="AI16" s="15">
        <f t="array" ref="AI16">IF(OR(AH16="",F16=0,F16=""),"",AH16/F16)</f>
        <v>0</v>
      </c>
      <c r="AJ16" s="13">
        <f t="array" ref="AJ16">IF(OR(L16="",AH16=""),"",IF(L16-AH16&lt;0,0,L16-AH16))</f>
        <v>0</v>
      </c>
      <c r="AK16" s="13" t="str">
        <f t="array" ref="AK16">IF(OR(L16="",AG16="",AG16=0),"",CEILING(L16/AG16,1))</f>
        <v/>
      </c>
      <c r="AL16" s="16" t="str">
        <f t="array" ref="AL16">IF(OR(AK16="",AK16=0,AD16="",AF16=""),"",IF(AK16-IF(D16="Vaccin",MIN(AD16,AF16),AF16)&lt;0,"",(AK16-IF(D16="Vaccin",MIN(AD16,AF16),AF16))/AK16))</f>
        <v/>
      </c>
    </row>
    <row r="17" spans="1:38" x14ac:dyDescent="0.2">
      <c r="A17" s="10" t="s">
        <v>28</v>
      </c>
      <c r="B17" s="29" t="s">
        <v>50</v>
      </c>
      <c r="C17" s="12">
        <v>44284</v>
      </c>
      <c r="D17" s="11" t="s">
        <v>30</v>
      </c>
      <c r="E17" s="11">
        <v>10</v>
      </c>
      <c r="F17" s="13">
        <v>500000</v>
      </c>
      <c r="G17" s="40" t="s">
        <v>56</v>
      </c>
      <c r="H17" s="12">
        <v>45540</v>
      </c>
      <c r="I17" s="13">
        <f t="array" ref="I17">F17-L17-M17-S17</f>
        <v>0</v>
      </c>
      <c r="J17" s="13">
        <f t="array" ref="J17">IF(IF(Q17="",L17-C17,Q17-C17)&lt;=45,I17,0)</f>
        <v>0</v>
      </c>
      <c r="K17" s="13">
        <f t="array" ref="K17">IF(SUM(AG17)=0,0,IF(L17-AG17*IF(D17="Vaccin",MIN(AD17,AF17),AF17)&lt;0,0,IF((H17-N17)&lt;=30,CEILING(L17-AG17*IF(D17="Vaccin",MIN(AD17,AF17),AF17),1),0)))</f>
        <v>0</v>
      </c>
      <c r="L17" s="13">
        <v>500000</v>
      </c>
      <c r="M17" s="13">
        <v>0</v>
      </c>
      <c r="N17" s="14">
        <v>45048</v>
      </c>
      <c r="O17" s="11" t="s">
        <v>38</v>
      </c>
      <c r="P17" s="11" t="s">
        <v>37</v>
      </c>
      <c r="Q17" s="12">
        <v>44634</v>
      </c>
      <c r="R17" s="13">
        <v>0</v>
      </c>
      <c r="S17" s="13">
        <v>0</v>
      </c>
      <c r="T17" s="11"/>
      <c r="U17" s="13">
        <v>493153</v>
      </c>
      <c r="V17" s="13">
        <v>493153</v>
      </c>
      <c r="W17" s="13">
        <v>3694544</v>
      </c>
      <c r="X17" s="12">
        <v>44634</v>
      </c>
      <c r="Y17" s="12">
        <v>44276</v>
      </c>
      <c r="Z17" s="12">
        <v>44266</v>
      </c>
      <c r="AA17" s="12">
        <v>44867</v>
      </c>
      <c r="AB17" s="13">
        <f t="array" ref="AB17">IF(D17="Vaccin",IF(AND(ISNUMBER(AA17),ISNUMBER(Y17)),IF(AA17-Y17+1&gt;=0,CEILING(AA17-Y17+1,1),""),""),IF(AND(ISNUMBER(N17),ISNUMBER(Y17)),IF(N17-Y17+1&gt;=0,CEILING(N17-Y17+1,1),""),""))</f>
        <v>592</v>
      </c>
      <c r="AC17" s="13">
        <f t="array" ref="AC17">IF(D17="Vaccin",IF(AND(ISNUMBER(AA17),ISNUMBER(X17)),IF(AA17-X17+1&gt;=0,CEILING(AA17-X17+1,1),""),""),IF(AND(ISNUMBER(N17),ISNUMBER(X17)),IF(N17-X17+1&gt;=0,CEILING(N17-X17+1,1),""),""))</f>
        <v>234</v>
      </c>
      <c r="AD17" s="13">
        <f t="array" ref="AD17">IF(D17="Vaccin",IF(AND(ISNUMBER(AB17),ISNUMBER(U17),AB17&lt;&gt;0),CEILING(U17/AB17,1),""),"")</f>
        <v>834</v>
      </c>
      <c r="AE17" s="13">
        <f t="array" ref="AE17">IF(AND(ISNUMBER(N17),ISNUMBER(X17)),IF(N17-X17+1&gt;=0,CEILING(N17-X17+1,1),""),"")</f>
        <v>415</v>
      </c>
      <c r="AF17" s="13">
        <f t="array" ref="AF17">IF(SUM(AE17)=0,"",CEILING((SUM(F17)-SUM(L17)-SUM(M17)-SUM(S17))/SUM(AE17),1))</f>
        <v>0</v>
      </c>
      <c r="AG17" s="13">
        <f t="array" ref="AG17">IF(AND(ISNUMBER(H17),ISNUMBER(N17)),IF(H17-N17+1&gt;=0,CEILING(H17-N17+1,1),""),"")</f>
        <v>493</v>
      </c>
      <c r="AH17" s="13">
        <f t="array" ref="AH17">IF(SUM(AG17)=0,0,IF(L17-AG17*IF(D17="Vaccin",MIN(AD17,AF17),AF17)&lt;0,0,IF((H17-N17)&lt;=45,CEILING(L17-AG17*IF(D17="Vaccin",MIN(AD17,AF17),AF17),1),0)))</f>
        <v>0</v>
      </c>
      <c r="AI17" s="15">
        <f t="array" ref="AI17">IF(OR(AH17="",F17=0,F17=""),"",AH17/F17)</f>
        <v>0</v>
      </c>
      <c r="AJ17" s="13">
        <f t="array" ref="AJ17">IF(OR(L17="",AH17=""),"",IF(L17-AH17&lt;0,0,L17-AH17))</f>
        <v>500000</v>
      </c>
      <c r="AK17" s="13">
        <f t="array" ref="AK17">IF(OR(L17="",AG17="",AG17=0),"",CEILING(L17/AG17,1))</f>
        <v>1015</v>
      </c>
      <c r="AL17" s="16">
        <f t="array" ref="AL17">IF(OR(AK17="",AK17=0,AD17="",AF17=""),"",IF(AK17-IF(D17="Vaccin",MIN(AD17,AF17),AF17)&lt;0,"",(AK17-IF(D17="Vaccin",MIN(AD17,AF17),AF17))/AK17))</f>
        <v>1</v>
      </c>
    </row>
    <row r="18" spans="1:38" x14ac:dyDescent="0.2">
      <c r="A18" s="10" t="s">
        <v>28</v>
      </c>
      <c r="B18" s="29" t="s">
        <v>50</v>
      </c>
      <c r="C18" s="12">
        <v>44284</v>
      </c>
      <c r="D18" s="11" t="s">
        <v>30</v>
      </c>
      <c r="E18" s="11">
        <v>10</v>
      </c>
      <c r="F18" s="13">
        <v>92100</v>
      </c>
      <c r="G18" s="40">
        <v>190821</v>
      </c>
      <c r="H18" s="12">
        <v>44620</v>
      </c>
      <c r="I18" s="13">
        <f t="array" ref="I18">F18-L18-M18-S18</f>
        <v>80200</v>
      </c>
      <c r="J18" s="13">
        <f t="array" ref="J18">IF(IF(Q18="",L18-C18,Q18-C18)&lt;=45,I18,0)</f>
        <v>0</v>
      </c>
      <c r="K18" s="13">
        <f t="array" ref="K18">IF(SUM(AG18)=0,0,IF(L18-AG18*IF(D18="Vaccin",MIN(AD18,AF18),AF18)&lt;0,0,IF((H18-N18)&lt;=30,CEILING(L18-AG18*IF(D18="Vaccin",MIN(AD18,AF18),AF18),1),0)))</f>
        <v>0</v>
      </c>
      <c r="L18" s="13">
        <v>0</v>
      </c>
      <c r="M18" s="13">
        <v>11900</v>
      </c>
      <c r="N18" s="14">
        <v>45048</v>
      </c>
      <c r="O18" s="11" t="s">
        <v>40</v>
      </c>
      <c r="P18" s="11" t="s">
        <v>37</v>
      </c>
      <c r="Q18" s="12">
        <v>44585</v>
      </c>
      <c r="R18" s="13">
        <v>0</v>
      </c>
      <c r="S18" s="13">
        <v>0</v>
      </c>
      <c r="T18" s="11"/>
      <c r="U18" s="13">
        <v>0</v>
      </c>
      <c r="V18" s="13">
        <v>493153</v>
      </c>
      <c r="W18" s="13">
        <v>3694544</v>
      </c>
      <c r="X18" s="12">
        <v>44585</v>
      </c>
      <c r="Y18" s="12">
        <v>44585</v>
      </c>
      <c r="Z18" s="12">
        <v>44266</v>
      </c>
      <c r="AA18" s="12">
        <v>44867</v>
      </c>
      <c r="AB18" s="13">
        <f t="array" ref="AB18">IF(D18="Vaccin",IF(AND(ISNUMBER(AA18),ISNUMBER(Y18)),IF(AA18-Y18+1&gt;=0,CEILING(AA18-Y18+1,1),""),""),IF(AND(ISNUMBER(N18),ISNUMBER(Y18)),IF(N18-Y18+1&gt;=0,CEILING(N18-Y18+1,1),""),""))</f>
        <v>283</v>
      </c>
      <c r="AC18" s="13">
        <f t="array" ref="AC18">IF(D18="Vaccin",IF(AND(ISNUMBER(AA18),ISNUMBER(X18)),IF(AA18-X18+1&gt;=0,CEILING(AA18-X18+1,1),""),""),IF(AND(ISNUMBER(N18),ISNUMBER(X18)),IF(N18-X18+1&gt;=0,CEILING(N18-X18+1,1),""),""))</f>
        <v>283</v>
      </c>
      <c r="AD18" s="13">
        <f t="array" ref="AD18">IF(D18="Vaccin",IF(AND(ISNUMBER(AB18),ISNUMBER(U18),AB18&lt;&gt;0),CEILING(U18/AB18,1),""),"")</f>
        <v>0</v>
      </c>
      <c r="AE18" s="13">
        <f t="array" ref="AE18">IF(AND(ISNUMBER(N18),ISNUMBER(X18)),IF(N18-X18+1&gt;=0,CEILING(N18-X18+1,1),""),"")</f>
        <v>464</v>
      </c>
      <c r="AF18" s="13">
        <f t="array" ref="AF18">IF(SUM(AE18)=0,"",CEILING((SUM(F18)-SUM(L18)-SUM(M18)-SUM(S18))/SUM(AE18),1))</f>
        <v>173</v>
      </c>
      <c r="AG18" s="13" t="str">
        <f t="array" ref="AG18">IF(AND(ISNUMBER(H18),ISNUMBER(N18)),IF(H18-N18+1&gt;=0,CEILING(H18-N18+1,1),""),"")</f>
        <v/>
      </c>
      <c r="AH18" s="13">
        <f t="array" ref="AH18">IF(SUM(AG18)=0,0,IF(L18-AG18*IF(D18="Vaccin",MIN(AD18,AF18),AF18)&lt;0,0,IF((H18-N18)&lt;=45,CEILING(L18-AG18*IF(D18="Vaccin",MIN(AD18,AF18),AF18),1),0)))</f>
        <v>0</v>
      </c>
      <c r="AI18" s="15">
        <f t="array" ref="AI18">IF(OR(AH18="",F18=0,F18=""),"",AH18/F18)</f>
        <v>0</v>
      </c>
      <c r="AJ18" s="13">
        <f t="array" ref="AJ18">IF(OR(L18="",AH18=""),"",IF(L18-AH18&lt;0,0,L18-AH18))</f>
        <v>0</v>
      </c>
      <c r="AK18" s="13" t="str">
        <f t="array" ref="AK18">IF(OR(L18="",AG18="",AG18=0),"",CEILING(L18/AG18,1))</f>
        <v/>
      </c>
      <c r="AL18" s="16" t="str">
        <f t="array" ref="AL18">IF(OR(AK18="",AK18=0,AD18="",AF18=""),"",IF(AK18-IF(D18="Vaccin",MIN(AD18,AF18),AF18)&lt;0,"",(AK18-IF(D18="Vaccin",MIN(AD18,AF18),AF18))/AK18))</f>
        <v/>
      </c>
    </row>
    <row r="19" spans="1:38" x14ac:dyDescent="0.2">
      <c r="A19" s="10" t="s">
        <v>57</v>
      </c>
      <c r="B19" s="29" t="s">
        <v>58</v>
      </c>
      <c r="C19" s="12">
        <v>44281</v>
      </c>
      <c r="D19" s="11" t="s">
        <v>30</v>
      </c>
      <c r="E19" s="11">
        <v>10</v>
      </c>
      <c r="F19" s="13">
        <v>72000</v>
      </c>
      <c r="G19" s="40" t="s">
        <v>59</v>
      </c>
      <c r="H19" s="12">
        <v>44592</v>
      </c>
      <c r="I19" s="13">
        <f t="array" ref="I19">F19-L19-M19-S19</f>
        <v>69614</v>
      </c>
      <c r="J19" s="13">
        <f t="array" ref="J19">IF(IF(Q19="",L19-C19,Q19-C19)&lt;=45,I19,0)</f>
        <v>69614</v>
      </c>
      <c r="K19" s="13">
        <f t="array" ref="K19">IF(SUM(AG19)=0,0,IF(L19-AG19*IF(D19="Vaccin",MIN(AD19,AF19),AF19)&lt;0,0,IF((H19-N19)&lt;=30,CEILING(L19-AG19*IF(D19="Vaccin",MIN(AD19,AF19),AF19),1),0)))</f>
        <v>0</v>
      </c>
      <c r="L19" s="13">
        <v>0</v>
      </c>
      <c r="M19" s="13">
        <v>2386</v>
      </c>
      <c r="N19" s="14">
        <v>44843</v>
      </c>
      <c r="O19" s="11" t="s">
        <v>31</v>
      </c>
      <c r="P19" s="11" t="s">
        <v>37</v>
      </c>
      <c r="Q19" s="12"/>
      <c r="R19" s="13">
        <v>0</v>
      </c>
      <c r="S19" s="13">
        <v>0</v>
      </c>
      <c r="T19" s="11"/>
      <c r="U19" s="13">
        <v>513074</v>
      </c>
      <c r="V19" s="13">
        <v>1994412</v>
      </c>
      <c r="W19" s="13">
        <v>3171667</v>
      </c>
      <c r="X19" s="12">
        <v>44281</v>
      </c>
      <c r="Y19" s="12">
        <v>44281</v>
      </c>
      <c r="Z19" s="12">
        <v>44281</v>
      </c>
      <c r="AA19" s="12">
        <v>44960</v>
      </c>
      <c r="AB19" s="13">
        <f t="array" ref="AB19">IF(D19="Vaccin",IF(AND(ISNUMBER(AA19),ISNUMBER(Y19)),IF(AA19-Y19+1&gt;=0,CEILING(AA19-Y19+1,1),""),""),IF(AND(ISNUMBER(N19),ISNUMBER(Y19)),IF(N19-Y19+1&gt;=0,CEILING(N19-Y19+1,1),""),""))</f>
        <v>680</v>
      </c>
      <c r="AC19" s="13">
        <f t="array" ref="AC19">IF(D19="Vaccin",IF(AND(ISNUMBER(AA19),ISNUMBER(X19)),IF(AA19-X19+1&gt;=0,CEILING(AA19-X19+1,1),""),""),IF(AND(ISNUMBER(N19),ISNUMBER(X19)),IF(N19-X19+1&gt;=0,CEILING(N19-X19+1,1),""),""))</f>
        <v>680</v>
      </c>
      <c r="AD19" s="13">
        <f t="array" ref="AD19">IF(D19="Vaccin",IF(AND(ISNUMBER(AB19),ISNUMBER(U19),AB19&lt;&gt;0),CEILING(U19/AB19,1),""),"")</f>
        <v>755</v>
      </c>
      <c r="AE19" s="13">
        <f t="array" ref="AE19">IF(AND(ISNUMBER(N19),ISNUMBER(X19)),IF(N19-X19+1&gt;=0,CEILING(N19-X19+1,1),""),"")</f>
        <v>563</v>
      </c>
      <c r="AF19" s="13">
        <f t="array" ref="AF19">IF(SUM(AE19)=0,"",CEILING((SUM(F19)-SUM(L19)-SUM(M19)-SUM(S19))/SUM(AE19),1))</f>
        <v>124</v>
      </c>
      <c r="AG19" s="13" t="str">
        <f t="array" ref="AG19">IF(AND(ISNUMBER(H19),ISNUMBER(N19)),IF(H19-N19+1&gt;=0,CEILING(H19-N19+1,1),""),"")</f>
        <v/>
      </c>
      <c r="AH19" s="13">
        <f t="array" ref="AH19">IF(SUM(AG19)=0,0,IF(L19-AG19*IF(D19="Vaccin",MIN(AD19,AF19),AF19)&lt;0,0,IF((H19-N19)&lt;=45,CEILING(L19-AG19*IF(D19="Vaccin",MIN(AD19,AF19),AF19),1),0)))</f>
        <v>0</v>
      </c>
      <c r="AI19" s="15">
        <f t="array" ref="AI19">IF(OR(AH19="",F19=0,F19=""),"",AH19/F19)</f>
        <v>0</v>
      </c>
      <c r="AJ19" s="13">
        <f t="array" ref="AJ19">IF(OR(L19="",AH19=""),"",IF(L19-AH19&lt;0,0,L19-AH19))</f>
        <v>0</v>
      </c>
      <c r="AK19" s="13" t="str">
        <f t="array" ref="AK19">IF(OR(L19="",AG19="",AG19=0),"",CEILING(L19/AG19,1))</f>
        <v/>
      </c>
      <c r="AL19" s="16" t="str">
        <f t="array" ref="AL19">IF(OR(AK19="",AK19=0,AD19="",AF19=""),"",IF(AK19-IF(D19="Vaccin",MIN(AD19,AF19),AF19)&lt;0,"",(AK19-IF(D19="Vaccin",MIN(AD19,AF19),AF19))/AK19))</f>
        <v/>
      </c>
    </row>
    <row r="20" spans="1:38" x14ac:dyDescent="0.2">
      <c r="A20" s="10" t="s">
        <v>57</v>
      </c>
      <c r="B20" s="29" t="s">
        <v>58</v>
      </c>
      <c r="C20" s="12">
        <v>44281</v>
      </c>
      <c r="D20" s="11" t="s">
        <v>30</v>
      </c>
      <c r="E20" s="11">
        <v>10</v>
      </c>
      <c r="F20" s="13">
        <v>100000</v>
      </c>
      <c r="G20" s="40" t="s">
        <v>60</v>
      </c>
      <c r="H20" s="12">
        <v>44742</v>
      </c>
      <c r="I20" s="13">
        <f t="array" ref="I20">F20-L20-M20-S20</f>
        <v>90000</v>
      </c>
      <c r="J20" s="13">
        <f t="array" ref="J20">IF(IF(Q20="",L20-C20,Q20-C20)&lt;=45,I20,0)</f>
        <v>90000</v>
      </c>
      <c r="K20" s="13">
        <f t="array" ref="K20">IF(SUM(AG20)=0,0,IF(L20-AG20*IF(D20="Vaccin",MIN(AD20,AF20),AF20)&lt;0,0,IF((H20-N20)&lt;=30,CEILING(L20-AG20*IF(D20="Vaccin",MIN(AD20,AF20),AF20),1),0)))</f>
        <v>0</v>
      </c>
      <c r="L20" s="13">
        <v>0</v>
      </c>
      <c r="M20" s="13">
        <v>10000</v>
      </c>
      <c r="N20" s="14">
        <v>44843</v>
      </c>
      <c r="O20" s="11" t="s">
        <v>61</v>
      </c>
      <c r="P20" s="11" t="s">
        <v>37</v>
      </c>
      <c r="Q20" s="12"/>
      <c r="R20" s="13">
        <v>0</v>
      </c>
      <c r="S20" s="13">
        <v>0</v>
      </c>
      <c r="T20" s="11"/>
      <c r="U20" s="13">
        <v>0</v>
      </c>
      <c r="V20" s="13">
        <v>1994412</v>
      </c>
      <c r="W20" s="13">
        <v>3171667</v>
      </c>
      <c r="X20" s="12">
        <v>44281</v>
      </c>
      <c r="Y20" s="12">
        <v>44281</v>
      </c>
      <c r="Z20" s="12">
        <v>44281</v>
      </c>
      <c r="AA20" s="12">
        <v>44960</v>
      </c>
      <c r="AB20" s="13">
        <f t="array" ref="AB20">IF(D20="Vaccin",IF(AND(ISNUMBER(AA20),ISNUMBER(Y20)),IF(AA20-Y20+1&gt;=0,CEILING(AA20-Y20+1,1),""),""),IF(AND(ISNUMBER(N20),ISNUMBER(Y20)),IF(N20-Y20+1&gt;=0,CEILING(N20-Y20+1,1),""),""))</f>
        <v>680</v>
      </c>
      <c r="AC20" s="13">
        <f t="array" ref="AC20">IF(D20="Vaccin",IF(AND(ISNUMBER(AA20),ISNUMBER(X20)),IF(AA20-X20+1&gt;=0,CEILING(AA20-X20+1,1),""),""),IF(AND(ISNUMBER(N20),ISNUMBER(X20)),IF(N20-X20+1&gt;=0,CEILING(N20-X20+1,1),""),""))</f>
        <v>680</v>
      </c>
      <c r="AD20" s="13">
        <f t="array" ref="AD20">IF(D20="Vaccin",IF(AND(ISNUMBER(AB20),ISNUMBER(U20),AB20&lt;&gt;0),CEILING(U20/AB20,1),""),"")</f>
        <v>0</v>
      </c>
      <c r="AE20" s="13">
        <f t="array" ref="AE20">IF(AND(ISNUMBER(N20),ISNUMBER(X20)),IF(N20-X20+1&gt;=0,CEILING(N20-X20+1,1),""),"")</f>
        <v>563</v>
      </c>
      <c r="AF20" s="13">
        <f t="array" ref="AF20">IF(SUM(AE20)=0,"",CEILING((SUM(F20)-SUM(L20)-SUM(M20)-SUM(S20))/SUM(AE20),1))</f>
        <v>160</v>
      </c>
      <c r="AG20" s="13" t="str">
        <f t="array" ref="AG20">IF(AND(ISNUMBER(H20),ISNUMBER(N20)),IF(H20-N20+1&gt;=0,CEILING(H20-N20+1,1),""),"")</f>
        <v/>
      </c>
      <c r="AH20" s="13">
        <f t="array" ref="AH20">IF(SUM(AG20)=0,0,IF(L20-AG20*IF(D20="Vaccin",MIN(AD20,AF20),AF20)&lt;0,0,IF((H20-N20)&lt;=45,CEILING(L20-AG20*IF(D20="Vaccin",MIN(AD20,AF20),AF20),1),0)))</f>
        <v>0</v>
      </c>
      <c r="AI20" s="15">
        <f t="array" ref="AI20">IF(OR(AH20="",F20=0,F20=""),"",AH20/F20)</f>
        <v>0</v>
      </c>
      <c r="AJ20" s="13">
        <f t="array" ref="AJ20">IF(OR(L20="",AH20=""),"",IF(L20-AH20&lt;0,0,L20-AH20))</f>
        <v>0</v>
      </c>
      <c r="AK20" s="13" t="str">
        <f t="array" ref="AK20">IF(OR(L20="",AG20="",AG20=0),"",CEILING(L20/AG20,1))</f>
        <v/>
      </c>
      <c r="AL20" s="16" t="str">
        <f t="array" ref="AL20">IF(OR(AK20="",AK20=0,AD20="",AF20=""),"",IF(AK20-IF(D20="Vaccin",MIN(AD20,AF20),AF20)&lt;0,"",(AK20-IF(D20="Vaccin",MIN(AD20,AF20),AF20))/AK20))</f>
        <v/>
      </c>
    </row>
    <row r="21" spans="1:38" x14ac:dyDescent="0.2">
      <c r="A21" s="10" t="s">
        <v>57</v>
      </c>
      <c r="B21" s="29" t="s">
        <v>58</v>
      </c>
      <c r="C21" s="12">
        <v>44281</v>
      </c>
      <c r="D21" s="11" t="s">
        <v>30</v>
      </c>
      <c r="E21" s="11">
        <v>1</v>
      </c>
      <c r="F21" s="13">
        <v>302400</v>
      </c>
      <c r="G21" s="40" t="s">
        <v>62</v>
      </c>
      <c r="H21" s="12">
        <v>45139</v>
      </c>
      <c r="I21" s="13">
        <f t="array" ref="I21">F21-L21-M21-S21</f>
        <v>0</v>
      </c>
      <c r="J21" s="13">
        <f t="array" ref="J21">IF(IF(Q21="",L21-C21,Q21-C21)&lt;=45,I21,0)</f>
        <v>0</v>
      </c>
      <c r="K21" s="13">
        <f t="array" ref="K21">IF(SUM(AG21)=0,0,IF(L21-AG21*IF(D21="Vaccin",MIN(AD21,AF21),AF21)&lt;0,0,IF((H21-N21)&lt;=30,CEILING(L21-AG21*IF(D21="Vaccin",MIN(AD21,AF21),AF21),1),0)))</f>
        <v>0</v>
      </c>
      <c r="L21" s="13">
        <v>302400</v>
      </c>
      <c r="M21" s="13">
        <v>0</v>
      </c>
      <c r="N21" s="14">
        <v>44843</v>
      </c>
      <c r="O21" s="11" t="s">
        <v>34</v>
      </c>
      <c r="P21" s="11" t="s">
        <v>37</v>
      </c>
      <c r="Q21" s="12"/>
      <c r="R21" s="13">
        <v>0</v>
      </c>
      <c r="S21" s="13">
        <v>0</v>
      </c>
      <c r="T21" s="11"/>
      <c r="U21" s="13">
        <v>557113</v>
      </c>
      <c r="V21" s="13">
        <v>1994412</v>
      </c>
      <c r="W21" s="13">
        <v>3171667</v>
      </c>
      <c r="X21" s="12">
        <v>44281</v>
      </c>
      <c r="Y21" s="12">
        <v>44281</v>
      </c>
      <c r="Z21" s="12">
        <v>44281</v>
      </c>
      <c r="AA21" s="12">
        <v>44960</v>
      </c>
      <c r="AB21" s="13">
        <f t="array" ref="AB21">IF(D21="Vaccin",IF(AND(ISNUMBER(AA21),ISNUMBER(Y21)),IF(AA21-Y21+1&gt;=0,CEILING(AA21-Y21+1,1),""),""),IF(AND(ISNUMBER(N21),ISNUMBER(Y21)),IF(N21-Y21+1&gt;=0,CEILING(N21-Y21+1,1),""),""))</f>
        <v>680</v>
      </c>
      <c r="AC21" s="13">
        <f t="array" ref="AC21">IF(D21="Vaccin",IF(AND(ISNUMBER(AA21),ISNUMBER(X21)),IF(AA21-X21+1&gt;=0,CEILING(AA21-X21+1,1),""),""),IF(AND(ISNUMBER(N21),ISNUMBER(X21)),IF(N21-X21+1&gt;=0,CEILING(N21-X21+1,1),""),""))</f>
        <v>680</v>
      </c>
      <c r="AD21" s="13">
        <f t="array" ref="AD21">IF(D21="Vaccin",IF(AND(ISNUMBER(AB21),ISNUMBER(U21),AB21&lt;&gt;0),CEILING(U21/AB21,1),""),"")</f>
        <v>820</v>
      </c>
      <c r="AE21" s="13">
        <f t="array" ref="AE21">IF(AND(ISNUMBER(N21),ISNUMBER(X21)),IF(N21-X21+1&gt;=0,CEILING(N21-X21+1,1),""),"")</f>
        <v>563</v>
      </c>
      <c r="AF21" s="13">
        <f t="array" ref="AF21">IF(SUM(AE21)=0,"",CEILING((SUM(F21)-SUM(L21)-SUM(M21)-SUM(S21))/SUM(AE21),1))</f>
        <v>0</v>
      </c>
      <c r="AG21" s="13">
        <f t="array" ref="AG21">IF(AND(ISNUMBER(H21),ISNUMBER(N21)),IF(H21-N21+1&gt;=0,CEILING(H21-N21+1,1),""),"")</f>
        <v>297</v>
      </c>
      <c r="AH21" s="13">
        <f t="array" ref="AH21">IF(SUM(AG21)=0,0,IF(L21-AG21*IF(D21="Vaccin",MIN(AD21,AF21),AF21)&lt;0,0,IF((H21-N21)&lt;=45,CEILING(L21-AG21*IF(D21="Vaccin",MIN(AD21,AF21),AF21),1),0)))</f>
        <v>0</v>
      </c>
      <c r="AI21" s="15">
        <f t="array" ref="AI21">IF(OR(AH21="",F21=0,F21=""),"",AH21/F21)</f>
        <v>0</v>
      </c>
      <c r="AJ21" s="13">
        <f t="array" ref="AJ21">IF(OR(L21="",AH21=""),"",IF(L21-AH21&lt;0,0,L21-AH21))</f>
        <v>302400</v>
      </c>
      <c r="AK21" s="13">
        <f t="array" ref="AK21">IF(OR(L21="",AG21="",AG21=0),"",CEILING(L21/AG21,1))</f>
        <v>1019</v>
      </c>
      <c r="AL21" s="16">
        <f t="array" ref="AL21">IF(OR(AK21="",AK21=0,AD21="",AF21=""),"",IF(AK21-IF(D21="Vaccin",MIN(AD21,AF21),AF21)&lt;0,"",(AK21-IF(D21="Vaccin",MIN(AD21,AF21),AF21))/AK21))</f>
        <v>1</v>
      </c>
    </row>
    <row r="22" spans="1:38" x14ac:dyDescent="0.2">
      <c r="A22" s="10" t="s">
        <v>57</v>
      </c>
      <c r="B22" s="29" t="s">
        <v>58</v>
      </c>
      <c r="C22" s="12">
        <v>44281</v>
      </c>
      <c r="D22" s="11" t="s">
        <v>30</v>
      </c>
      <c r="E22" s="11">
        <v>10</v>
      </c>
      <c r="F22" s="13">
        <v>330000</v>
      </c>
      <c r="G22" s="40" t="s">
        <v>63</v>
      </c>
      <c r="H22" s="12">
        <v>44738</v>
      </c>
      <c r="I22" s="13">
        <f t="array" ref="I22">F22-L22-M22-S22</f>
        <v>302733</v>
      </c>
      <c r="J22" s="13">
        <f t="array" ref="J22">IF(IF(Q22="",L22-C22,Q22-C22)&lt;=45,I22,0)</f>
        <v>302733</v>
      </c>
      <c r="K22" s="13">
        <f t="array" ref="K22">IF(SUM(AG22)=0,0,IF(L22-AG22*IF(D22="Vaccin",MIN(AD22,AF22),AF22)&lt;0,0,IF((H22-N22)&lt;=30,CEILING(L22-AG22*IF(D22="Vaccin",MIN(AD22,AF22),AF22),1),0)))</f>
        <v>0</v>
      </c>
      <c r="L22" s="13">
        <v>0</v>
      </c>
      <c r="M22" s="13">
        <v>27267</v>
      </c>
      <c r="N22" s="14">
        <v>44843</v>
      </c>
      <c r="O22" s="11" t="s">
        <v>45</v>
      </c>
      <c r="P22" s="11" t="s">
        <v>37</v>
      </c>
      <c r="Q22" s="12"/>
      <c r="R22" s="13">
        <v>0</v>
      </c>
      <c r="S22" s="13">
        <v>0</v>
      </c>
      <c r="T22" s="11"/>
      <c r="U22" s="13">
        <v>181608</v>
      </c>
      <c r="V22" s="13">
        <v>1994412</v>
      </c>
      <c r="W22" s="13">
        <v>3171667</v>
      </c>
      <c r="X22" s="12">
        <v>44281</v>
      </c>
      <c r="Y22" s="12">
        <v>44281</v>
      </c>
      <c r="Z22" s="12">
        <v>44281</v>
      </c>
      <c r="AA22" s="12">
        <v>44960</v>
      </c>
      <c r="AB22" s="13">
        <f t="array" ref="AB22">IF(D22="Vaccin",IF(AND(ISNUMBER(AA22),ISNUMBER(Y22)),IF(AA22-Y22+1&gt;=0,CEILING(AA22-Y22+1,1),""),""),IF(AND(ISNUMBER(N22),ISNUMBER(Y22)),IF(N22-Y22+1&gt;=0,CEILING(N22-Y22+1,1),""),""))</f>
        <v>680</v>
      </c>
      <c r="AC22" s="13">
        <f t="array" ref="AC22">IF(D22="Vaccin",IF(AND(ISNUMBER(AA22),ISNUMBER(X22)),IF(AA22-X22+1&gt;=0,CEILING(AA22-X22+1,1),""),""),IF(AND(ISNUMBER(N22),ISNUMBER(X22)),IF(N22-X22+1&gt;=0,CEILING(N22-X22+1,1),""),""))</f>
        <v>680</v>
      </c>
      <c r="AD22" s="13">
        <f t="array" ref="AD22">IF(D22="Vaccin",IF(AND(ISNUMBER(AB22),ISNUMBER(U22),AB22&lt;&gt;0),CEILING(U22/AB22,1),""),"")</f>
        <v>268</v>
      </c>
      <c r="AE22" s="13">
        <f t="array" ref="AE22">IF(AND(ISNUMBER(N22),ISNUMBER(X22)),IF(N22-X22+1&gt;=0,CEILING(N22-X22+1,1),""),"")</f>
        <v>563</v>
      </c>
      <c r="AF22" s="13">
        <f t="array" ref="AF22">IF(SUM(AE22)=0,"",CEILING((SUM(F22)-SUM(L22)-SUM(M22)-SUM(S22))/SUM(AE22),1))</f>
        <v>538</v>
      </c>
      <c r="AG22" s="13" t="str">
        <f t="array" ref="AG22">IF(AND(ISNUMBER(H22),ISNUMBER(N22)),IF(H22-N22+1&gt;=0,CEILING(H22-N22+1,1),""),"")</f>
        <v/>
      </c>
      <c r="AH22" s="13">
        <f t="array" ref="AH22">IF(SUM(AG22)=0,0,IF(L22-AG22*IF(D22="Vaccin",MIN(AD22,AF22),AF22)&lt;0,0,IF((H22-N22)&lt;=45,CEILING(L22-AG22*IF(D22="Vaccin",MIN(AD22,AF22),AF22),1),0)))</f>
        <v>0</v>
      </c>
      <c r="AI22" s="15">
        <f t="array" ref="AI22">IF(OR(AH22="",F22=0,F22=""),"",AH22/F22)</f>
        <v>0</v>
      </c>
      <c r="AJ22" s="13">
        <f t="array" ref="AJ22">IF(OR(L22="",AH22=""),"",IF(L22-AH22&lt;0,0,L22-AH22))</f>
        <v>0</v>
      </c>
      <c r="AK22" s="13" t="str">
        <f t="array" ref="AK22">IF(OR(L22="",AG22="",AG22=0),"",CEILING(L22/AG22,1))</f>
        <v/>
      </c>
      <c r="AL22" s="16" t="str">
        <f t="array" ref="AL22">IF(OR(AK22="",AK22=0,AD22="",AF22=""),"",IF(AK22-IF(D22="Vaccin",MIN(AD22,AF22),AF22)&lt;0,"",(AK22-IF(D22="Vaccin",MIN(AD22,AF22),AF22))/AK22))</f>
        <v/>
      </c>
    </row>
    <row r="23" spans="1:38" x14ac:dyDescent="0.2">
      <c r="A23" s="10" t="s">
        <v>57</v>
      </c>
      <c r="B23" s="29" t="s">
        <v>58</v>
      </c>
      <c r="C23" s="12">
        <v>44281</v>
      </c>
      <c r="D23" s="11" t="s">
        <v>30</v>
      </c>
      <c r="E23" s="11">
        <v>6</v>
      </c>
      <c r="F23" s="13">
        <v>525330</v>
      </c>
      <c r="G23" s="40" t="s">
        <v>64</v>
      </c>
      <c r="H23" s="12">
        <v>45199</v>
      </c>
      <c r="I23" s="13">
        <f t="array" ref="I23">F23-L23-M23-S23</f>
        <v>396656</v>
      </c>
      <c r="J23" s="13">
        <f t="array" ref="J23">IF(IF(Q23="",L23-C23,Q23-C23)&lt;=45,I23,0)</f>
        <v>0</v>
      </c>
      <c r="K23" s="13">
        <f t="array" ref="K23">IF(SUM(AG23)=0,0,IF(L23-AG23*IF(D23="Vaccin",MIN(AD23,AF23),AF23)&lt;0,0,IF((H23-N23)&lt;=30,CEILING(L23-AG23*IF(D23="Vaccin",MIN(AD23,AF23),AF23),1),0)))</f>
        <v>0</v>
      </c>
      <c r="L23" s="13">
        <v>95394</v>
      </c>
      <c r="M23" s="13">
        <v>33280</v>
      </c>
      <c r="N23" s="14">
        <v>44843</v>
      </c>
      <c r="O23" s="11" t="s">
        <v>47</v>
      </c>
      <c r="P23" s="11" t="s">
        <v>32</v>
      </c>
      <c r="Q23" s="12"/>
      <c r="R23" s="13">
        <v>0</v>
      </c>
      <c r="S23" s="13">
        <v>0</v>
      </c>
      <c r="T23" s="11"/>
      <c r="U23" s="13">
        <v>1177255</v>
      </c>
      <c r="V23" s="13">
        <v>1177255</v>
      </c>
      <c r="W23" s="13">
        <v>3171667</v>
      </c>
      <c r="X23" s="12">
        <v>44281</v>
      </c>
      <c r="Y23" s="12">
        <v>44281</v>
      </c>
      <c r="Z23" s="12">
        <v>44281</v>
      </c>
      <c r="AA23" s="12">
        <v>44960</v>
      </c>
      <c r="AB23" s="13">
        <f t="array" ref="AB23">IF(D23="Vaccin",IF(AND(ISNUMBER(AA23),ISNUMBER(Y23)),IF(AA23-Y23+1&gt;=0,CEILING(AA23-Y23+1,1),""),""),IF(AND(ISNUMBER(N23),ISNUMBER(Y23)),IF(N23-Y23+1&gt;=0,CEILING(N23-Y23+1,1),""),""))</f>
        <v>680</v>
      </c>
      <c r="AC23" s="13">
        <f t="array" ref="AC23">IF(D23="Vaccin",IF(AND(ISNUMBER(AA23),ISNUMBER(X23)),IF(AA23-X23+1&gt;=0,CEILING(AA23-X23+1,1),""),""),IF(AND(ISNUMBER(N23),ISNUMBER(X23)),IF(N23-X23+1&gt;=0,CEILING(N23-X23+1,1),""),""))</f>
        <v>680</v>
      </c>
      <c r="AD23" s="13">
        <f t="array" ref="AD23">IF(D23="Vaccin",IF(AND(ISNUMBER(AB23),ISNUMBER(U23),AB23&lt;&gt;0),CEILING(U23/AB23,1),""),"")</f>
        <v>1732</v>
      </c>
      <c r="AE23" s="13">
        <f t="array" ref="AE23">IF(AND(ISNUMBER(N23),ISNUMBER(X23)),IF(N23-X23+1&gt;=0,CEILING(N23-X23+1,1),""),"")</f>
        <v>563</v>
      </c>
      <c r="AF23" s="13">
        <f t="array" ref="AF23">IF(SUM(AE23)=0,"",CEILING((SUM(F23)-SUM(L23)-SUM(M23)-SUM(S23))/SUM(AE23),1))</f>
        <v>705</v>
      </c>
      <c r="AG23" s="13">
        <f t="array" ref="AG23">IF(AND(ISNUMBER(H23),ISNUMBER(N23)),IF(H23-N23+1&gt;=0,CEILING(H23-N23+1,1),""),"")</f>
        <v>357</v>
      </c>
      <c r="AH23" s="13">
        <f t="array" ref="AH23">IF(SUM(AG23)=0,0,IF(L23-AG23*IF(D23="Vaccin",MIN(AD23,AF23),AF23)&lt;0,0,IF((H23-N23)&lt;=45,CEILING(L23-AG23*IF(D23="Vaccin",MIN(AD23,AF23),AF23),1),0)))</f>
        <v>0</v>
      </c>
      <c r="AI23" s="15">
        <f t="array" ref="AI23">IF(OR(AH23="",F23=0,F23=""),"",AH23/F23)</f>
        <v>0</v>
      </c>
      <c r="AJ23" s="13">
        <f t="array" ref="AJ23">IF(OR(L23="",AH23=""),"",IF(L23-AH23&lt;0,0,L23-AH23))</f>
        <v>95394</v>
      </c>
      <c r="AK23" s="13">
        <f t="array" ref="AK23">IF(OR(L23="",AG23="",AG23=0),"",CEILING(L23/AG23,1))</f>
        <v>268</v>
      </c>
      <c r="AL23" s="16" t="str">
        <f t="array" ref="AL23">IF(OR(AK23="",AK23=0,AD23="",AF23=""),"",IF(AK23-IF(D23="Vaccin",MIN(AD23,AF23),AF23)&lt;0,"",(AK23-IF(D23="Vaccin",MIN(AD23,AF23),AF23))/AK23))</f>
        <v/>
      </c>
    </row>
    <row r="24" spans="1:38" x14ac:dyDescent="0.2">
      <c r="A24" s="10" t="s">
        <v>57</v>
      </c>
      <c r="B24" s="29" t="s">
        <v>58</v>
      </c>
      <c r="C24" s="12">
        <v>44281</v>
      </c>
      <c r="D24" s="11" t="s">
        <v>30</v>
      </c>
      <c r="E24" s="11">
        <v>10</v>
      </c>
      <c r="F24" s="13">
        <v>202247</v>
      </c>
      <c r="G24" s="40" t="s">
        <v>65</v>
      </c>
      <c r="H24" s="12">
        <v>45163</v>
      </c>
      <c r="I24" s="13">
        <f t="array" ref="I24">F24-L24-M24-S24</f>
        <v>202247</v>
      </c>
      <c r="J24" s="13">
        <f t="array" ref="J24">IF(IF(Q24="",L24-C24,Q24-C24)&lt;=45,I24,0)</f>
        <v>202247</v>
      </c>
      <c r="K24" s="13">
        <f t="array" ref="K24">IF(SUM(AG24)=0,0,IF(L24-AG24*IF(D24="Vaccin",MIN(AD24,AF24),AF24)&lt;0,0,IF((H24-N24)&lt;=30,CEILING(L24-AG24*IF(D24="Vaccin",MIN(AD24,AF24),AF24),1),0)))</f>
        <v>0</v>
      </c>
      <c r="L24" s="13">
        <v>0</v>
      </c>
      <c r="M24" s="13">
        <v>0</v>
      </c>
      <c r="N24" s="14">
        <v>44843</v>
      </c>
      <c r="O24" s="11" t="s">
        <v>38</v>
      </c>
      <c r="P24" s="11" t="s">
        <v>37</v>
      </c>
      <c r="Q24" s="12"/>
      <c r="R24" s="13">
        <v>0</v>
      </c>
      <c r="S24" s="13">
        <v>0</v>
      </c>
      <c r="T24" s="11"/>
      <c r="U24" s="13">
        <v>742617</v>
      </c>
      <c r="V24" s="13">
        <v>1994412</v>
      </c>
      <c r="W24" s="13">
        <v>3171667</v>
      </c>
      <c r="X24" s="12">
        <v>44281</v>
      </c>
      <c r="Y24" s="12">
        <v>44281</v>
      </c>
      <c r="Z24" s="12">
        <v>44281</v>
      </c>
      <c r="AA24" s="12">
        <v>44960</v>
      </c>
      <c r="AB24" s="13">
        <f t="array" ref="AB24">IF(D24="Vaccin",IF(AND(ISNUMBER(AA24),ISNUMBER(Y24)),IF(AA24-Y24+1&gt;=0,CEILING(AA24-Y24+1,1),""),""),IF(AND(ISNUMBER(N24),ISNUMBER(Y24)),IF(N24-Y24+1&gt;=0,CEILING(N24-Y24+1,1),""),""))</f>
        <v>680</v>
      </c>
      <c r="AC24" s="13">
        <f t="array" ref="AC24">IF(D24="Vaccin",IF(AND(ISNUMBER(AA24),ISNUMBER(X24)),IF(AA24-X24+1&gt;=0,CEILING(AA24-X24+1,1),""),""),IF(AND(ISNUMBER(N24),ISNUMBER(X24)),IF(N24-X24+1&gt;=0,CEILING(N24-X24+1,1),""),""))</f>
        <v>680</v>
      </c>
      <c r="AD24" s="13">
        <f t="array" ref="AD24">IF(D24="Vaccin",IF(AND(ISNUMBER(AB24),ISNUMBER(U24),AB24&lt;&gt;0),CEILING(U24/AB24,1),""),"")</f>
        <v>1093</v>
      </c>
      <c r="AE24" s="13">
        <f t="array" ref="AE24">IF(AND(ISNUMBER(N24),ISNUMBER(X24)),IF(N24-X24+1&gt;=0,CEILING(N24-X24+1,1),""),"")</f>
        <v>563</v>
      </c>
      <c r="AF24" s="13">
        <f t="array" ref="AF24">IF(SUM(AE24)=0,"",CEILING((SUM(F24)-SUM(L24)-SUM(M24)-SUM(S24))/SUM(AE24),1))</f>
        <v>360</v>
      </c>
      <c r="AG24" s="13">
        <f t="array" ref="AG24">IF(AND(ISNUMBER(H24),ISNUMBER(N24)),IF(H24-N24+1&gt;=0,CEILING(H24-N24+1,1),""),"")</f>
        <v>321</v>
      </c>
      <c r="AH24" s="13">
        <f t="array" ref="AH24">IF(SUM(AG24)=0,0,IF(L24-AG24*IF(D24="Vaccin",MIN(AD24,AF24),AF24)&lt;0,0,IF((H24-N24)&lt;=45,CEILING(L24-AG24*IF(D24="Vaccin",MIN(AD24,AF24),AF24),1),0)))</f>
        <v>0</v>
      </c>
      <c r="AI24" s="15">
        <f t="array" ref="AI24">IF(OR(AH24="",F24=0,F24=""),"",AH24/F24)</f>
        <v>0</v>
      </c>
      <c r="AJ24" s="13">
        <f t="array" ref="AJ24">IF(OR(L24="",AH24=""),"",IF(L24-AH24&lt;0,0,L24-AH24))</f>
        <v>0</v>
      </c>
      <c r="AK24" s="13">
        <f t="array" ref="AK24">IF(OR(L24="",AG24="",AG24=0),"",CEILING(L24/AG24,1))</f>
        <v>0</v>
      </c>
      <c r="AL24" s="16" t="str">
        <f t="array" ref="AL24">IF(OR(AK24="",AK24=0,AD24="",AF24=""),"",IF(AK24-IF(D24="Vaccin",MIN(AD24,AF24),AF24)&lt;0,"",(AK24-IF(D24="Vaccin",MIN(AD24,AF24),AF24))/AK24))</f>
        <v/>
      </c>
    </row>
    <row r="25" spans="1:38" x14ac:dyDescent="0.2">
      <c r="A25" s="10" t="s">
        <v>28</v>
      </c>
      <c r="B25" s="29" t="s">
        <v>66</v>
      </c>
      <c r="C25" s="12">
        <v>44349</v>
      </c>
      <c r="D25" s="11" t="s">
        <v>30</v>
      </c>
      <c r="E25" s="11">
        <v>10</v>
      </c>
      <c r="F25" s="13">
        <v>24000</v>
      </c>
      <c r="G25" s="40">
        <v>210549</v>
      </c>
      <c r="H25" s="12">
        <v>44651</v>
      </c>
      <c r="I25" s="13">
        <f t="array" ref="I25">F25-L25-M25-S25</f>
        <v>24000</v>
      </c>
      <c r="J25" s="13">
        <f t="array" ref="J25">IF(IF(Q25="",L25-C25,Q25-C25)&lt;=45,I25,0)</f>
        <v>0</v>
      </c>
      <c r="K25" s="13">
        <f t="array" ref="K25">IF(SUM(AG25)=0,0,IF(L25-AG25*IF(D25="Vaccin",MIN(AD25,AF25),AF25)&lt;0,0,IF((H25-N25)&lt;=30,CEILING(L25-AG25*IF(D25="Vaccin",MIN(AD25,AF25),AF25),1),0)))</f>
        <v>0</v>
      </c>
      <c r="L25" s="13">
        <v>0</v>
      </c>
      <c r="M25" s="13">
        <v>0</v>
      </c>
      <c r="N25" s="14">
        <v>45044</v>
      </c>
      <c r="O25" s="11" t="s">
        <v>31</v>
      </c>
      <c r="P25" s="11" t="s">
        <v>32</v>
      </c>
      <c r="Q25" s="12">
        <v>44578</v>
      </c>
      <c r="R25" s="13">
        <v>0</v>
      </c>
      <c r="S25" s="13">
        <v>0</v>
      </c>
      <c r="T25" s="11"/>
      <c r="U25" s="13">
        <v>157714</v>
      </c>
      <c r="V25" s="13">
        <v>2942661</v>
      </c>
      <c r="W25" s="13">
        <v>6674010</v>
      </c>
      <c r="X25" s="12">
        <v>44578</v>
      </c>
      <c r="Y25" s="12">
        <v>44347</v>
      </c>
      <c r="Z25" s="12">
        <v>44347</v>
      </c>
      <c r="AA25" s="12">
        <v>45000</v>
      </c>
      <c r="AB25" s="13">
        <f t="array" ref="AB25">IF(D25="Vaccin",IF(AND(ISNUMBER(AA25),ISNUMBER(Y25)),IF(AA25-Y25+1&gt;=0,CEILING(AA25-Y25+1,1),""),""),IF(AND(ISNUMBER(N25),ISNUMBER(Y25)),IF(N25-Y25+1&gt;=0,CEILING(N25-Y25+1,1),""),""))</f>
        <v>654</v>
      </c>
      <c r="AC25" s="13">
        <f t="array" ref="AC25">IF(D25="Vaccin",IF(AND(ISNUMBER(AA25),ISNUMBER(X25)),IF(AA25-X25+1&gt;=0,CEILING(AA25-X25+1,1),""),""),IF(AND(ISNUMBER(N25),ISNUMBER(X25)),IF(N25-X25+1&gt;=0,CEILING(N25-X25+1,1),""),""))</f>
        <v>423</v>
      </c>
      <c r="AD25" s="13">
        <f t="array" ref="AD25">IF(D25="Vaccin",IF(AND(ISNUMBER(AB25),ISNUMBER(U25),AB25&lt;&gt;0),CEILING(U25/AB25,1),""),"")</f>
        <v>242</v>
      </c>
      <c r="AE25" s="13">
        <f t="array" ref="AE25">IF(AND(ISNUMBER(N25),ISNUMBER(X25)),IF(N25-X25+1&gt;=0,CEILING(N25-X25+1,1),""),"")</f>
        <v>467</v>
      </c>
      <c r="AF25" s="13">
        <f t="array" ref="AF25">IF(SUM(AE25)=0,"",CEILING((SUM(F25)-SUM(L25)-SUM(M25)-SUM(S25))/SUM(AE25),1))</f>
        <v>52</v>
      </c>
      <c r="AG25" s="13" t="str">
        <f t="array" ref="AG25">IF(AND(ISNUMBER(H25),ISNUMBER(N25)),IF(H25-N25+1&gt;=0,CEILING(H25-N25+1,1),""),"")</f>
        <v/>
      </c>
      <c r="AH25" s="13">
        <f t="array" ref="AH25">IF(SUM(AG25)=0,0,IF(L25-AG25*IF(D25="Vaccin",MIN(AD25,AF25),AF25)&lt;0,0,IF((H25-N25)&lt;=45,CEILING(L25-AG25*IF(D25="Vaccin",MIN(AD25,AF25),AF25),1),0)))</f>
        <v>0</v>
      </c>
      <c r="AI25" s="15">
        <f t="array" ref="AI25">IF(OR(AH25="",F25=0,F25=""),"",AH25/F25)</f>
        <v>0</v>
      </c>
      <c r="AJ25" s="13">
        <f t="array" ref="AJ25">IF(OR(L25="",AH25=""),"",IF(L25-AH25&lt;0,0,L25-AH25))</f>
        <v>0</v>
      </c>
      <c r="AK25" s="13" t="str">
        <f t="array" ref="AK25">IF(OR(L25="",AG25="",AG25=0),"",CEILING(L25/AG25,1))</f>
        <v/>
      </c>
      <c r="AL25" s="16" t="str">
        <f t="array" ref="AL25">IF(OR(AK25="",AK25=0,AD25="",AF25=""),"",IF(AK25-IF(D25="Vaccin",MIN(AD25,AF25),AF25)&lt;0,"",(AK25-IF(D25="Vaccin",MIN(AD25,AF25),AF25))/AK25))</f>
        <v/>
      </c>
    </row>
    <row r="26" spans="1:38" x14ac:dyDescent="0.2">
      <c r="A26" s="10" t="s">
        <v>28</v>
      </c>
      <c r="B26" s="29" t="s">
        <v>66</v>
      </c>
      <c r="C26" s="12">
        <v>44349</v>
      </c>
      <c r="D26" s="11" t="s">
        <v>30</v>
      </c>
      <c r="E26" s="11">
        <v>10</v>
      </c>
      <c r="F26" s="13">
        <v>24582</v>
      </c>
      <c r="G26" s="40">
        <v>202108220</v>
      </c>
      <c r="H26" s="12">
        <v>45144</v>
      </c>
      <c r="I26" s="13">
        <f t="array" ref="I26">F26-L26-M26-S26</f>
        <v>24582</v>
      </c>
      <c r="J26" s="13">
        <f t="array" ref="J26">IF(IF(Q26="",L26-C26,Q26-C26)&lt;=45,I26,0)</f>
        <v>0</v>
      </c>
      <c r="K26" s="13">
        <f t="array" ref="K26">IF(SUM(AG26)=0,0,IF(L26-AG26*IF(D26="Vaccin",MIN(AD26,AF26),AF26)&lt;0,0,IF((H26-N26)&lt;=30,CEILING(L26-AG26*IF(D26="Vaccin",MIN(AD26,AF26),AF26),1),0)))</f>
        <v>0</v>
      </c>
      <c r="L26" s="13">
        <v>0</v>
      </c>
      <c r="M26" s="13">
        <v>0</v>
      </c>
      <c r="N26" s="14">
        <v>45044</v>
      </c>
      <c r="O26" s="11" t="s">
        <v>67</v>
      </c>
      <c r="P26" s="11" t="s">
        <v>32</v>
      </c>
      <c r="Q26" s="12">
        <v>44497</v>
      </c>
      <c r="R26" s="13">
        <v>0</v>
      </c>
      <c r="S26" s="13">
        <v>0</v>
      </c>
      <c r="T26" s="11"/>
      <c r="U26" s="13">
        <v>0</v>
      </c>
      <c r="V26" s="13">
        <v>2942661</v>
      </c>
      <c r="W26" s="13">
        <v>6674010</v>
      </c>
      <c r="X26" s="12">
        <v>44497</v>
      </c>
      <c r="Y26" s="12">
        <v>44457</v>
      </c>
      <c r="Z26" s="12">
        <v>44347</v>
      </c>
      <c r="AA26" s="12">
        <v>45000</v>
      </c>
      <c r="AB26" s="13">
        <f t="array" ref="AB26">IF(D26="Vaccin",IF(AND(ISNUMBER(AA26),ISNUMBER(Y26)),IF(AA26-Y26+1&gt;=0,CEILING(AA26-Y26+1,1),""),""),IF(AND(ISNUMBER(N26),ISNUMBER(Y26)),IF(N26-Y26+1&gt;=0,CEILING(N26-Y26+1,1),""),""))</f>
        <v>544</v>
      </c>
      <c r="AC26" s="13">
        <f t="array" ref="AC26">IF(D26="Vaccin",IF(AND(ISNUMBER(AA26),ISNUMBER(X26)),IF(AA26-X26+1&gt;=0,CEILING(AA26-X26+1,1),""),""),IF(AND(ISNUMBER(N26),ISNUMBER(X26)),IF(N26-X26+1&gt;=0,CEILING(N26-X26+1,1),""),""))</f>
        <v>504</v>
      </c>
      <c r="AD26" s="13">
        <f t="array" ref="AD26">IF(D26="Vaccin",IF(AND(ISNUMBER(AB26),ISNUMBER(U26),AB26&lt;&gt;0),CEILING(U26/AB26,1),""),"")</f>
        <v>0</v>
      </c>
      <c r="AE26" s="13">
        <f t="array" ref="AE26">IF(AND(ISNUMBER(N26),ISNUMBER(X26)),IF(N26-X26+1&gt;=0,CEILING(N26-X26+1,1),""),"")</f>
        <v>548</v>
      </c>
      <c r="AF26" s="13">
        <f t="array" ref="AF26">IF(SUM(AE26)=0,"",CEILING((SUM(F26)-SUM(L26)-SUM(M26)-SUM(S26))/SUM(AE26),1))</f>
        <v>45</v>
      </c>
      <c r="AG26" s="13">
        <f t="array" ref="AG26">IF(AND(ISNUMBER(H26),ISNUMBER(N26)),IF(H26-N26+1&gt;=0,CEILING(H26-N26+1,1),""),"")</f>
        <v>101</v>
      </c>
      <c r="AH26" s="13">
        <f t="array" ref="AH26">IF(SUM(AG26)=0,0,IF(L26-AG26*IF(D26="Vaccin",MIN(AD26,AF26),AF26)&lt;0,0,IF((H26-N26)&lt;=45,CEILING(L26-AG26*IF(D26="Vaccin",MIN(AD26,AF26),AF26),1),0)))</f>
        <v>0</v>
      </c>
      <c r="AI26" s="15">
        <f t="array" ref="AI26">IF(OR(AH26="",F26=0,F26=""),"",AH26/F26)</f>
        <v>0</v>
      </c>
      <c r="AJ26" s="13">
        <f t="array" ref="AJ26">IF(OR(L26="",AH26=""),"",IF(L26-AH26&lt;0,0,L26-AH26))</f>
        <v>0</v>
      </c>
      <c r="AK26" s="13">
        <f t="array" ref="AK26">IF(OR(L26="",AG26="",AG26=0),"",CEILING(L26/AG26,1))</f>
        <v>0</v>
      </c>
      <c r="AL26" s="16" t="str">
        <f t="array" ref="AL26">IF(OR(AK26="",AK26=0,AD26="",AF26=""),"",IF(AK26-IF(D26="Vaccin",MIN(AD26,AF26),AF26)&lt;0,"",(AK26-IF(D26="Vaccin",MIN(AD26,AF26),AF26))/AK26))</f>
        <v/>
      </c>
    </row>
    <row r="27" spans="1:38" x14ac:dyDescent="0.2">
      <c r="A27" s="10" t="s">
        <v>28</v>
      </c>
      <c r="B27" s="29" t="s">
        <v>66</v>
      </c>
      <c r="C27" s="12">
        <v>44349</v>
      </c>
      <c r="D27" s="11" t="s">
        <v>30</v>
      </c>
      <c r="E27" s="11">
        <v>5</v>
      </c>
      <c r="F27" s="13">
        <v>938400</v>
      </c>
      <c r="G27" s="40">
        <v>8006446</v>
      </c>
      <c r="H27" s="12">
        <v>45323</v>
      </c>
      <c r="I27" s="13">
        <f t="array" ref="I27">F27-L27-M27-S27</f>
        <v>129600</v>
      </c>
      <c r="J27" s="13">
        <f t="array" ref="J27">IF(IF(Q27="",L27-C27,Q27-C27)&lt;=45,I27,0)</f>
        <v>0</v>
      </c>
      <c r="K27" s="13">
        <f t="array" ref="K27">IF(SUM(AG27)=0,0,IF(L27-AG27*IF(D27="Vaccin",MIN(AD27,AF27),AF27)&lt;0,0,IF((H27-N27)&lt;=30,CEILING(L27-AG27*IF(D27="Vaccin",MIN(AD27,AF27),AF27),1),0)))</f>
        <v>0</v>
      </c>
      <c r="L27" s="13">
        <v>808800</v>
      </c>
      <c r="M27" s="13">
        <v>0</v>
      </c>
      <c r="N27" s="14">
        <v>45044</v>
      </c>
      <c r="O27" s="11" t="s">
        <v>34</v>
      </c>
      <c r="P27" s="11" t="s">
        <v>32</v>
      </c>
      <c r="Q27" s="12">
        <v>45022</v>
      </c>
      <c r="R27" s="13">
        <v>0</v>
      </c>
      <c r="S27" s="13">
        <v>0</v>
      </c>
      <c r="T27" s="11"/>
      <c r="U27" s="13">
        <v>2607354</v>
      </c>
      <c r="V27" s="13">
        <v>2942661</v>
      </c>
      <c r="W27" s="13">
        <v>6674010</v>
      </c>
      <c r="X27" s="12">
        <v>45022</v>
      </c>
      <c r="Y27" s="12">
        <v>44398</v>
      </c>
      <c r="Z27" s="12">
        <v>44347</v>
      </c>
      <c r="AA27" s="12">
        <v>45000</v>
      </c>
      <c r="AB27" s="13">
        <f t="array" ref="AB27">IF(D27="Vaccin",IF(AND(ISNUMBER(AA27),ISNUMBER(Y27)),IF(AA27-Y27+1&gt;=0,CEILING(AA27-Y27+1,1),""),""),IF(AND(ISNUMBER(N27),ISNUMBER(Y27)),IF(N27-Y27+1&gt;=0,CEILING(N27-Y27+1,1),""),""))</f>
        <v>603</v>
      </c>
      <c r="AC27" s="13" t="str">
        <f t="array" ref="AC27">IF(D27="Vaccin",IF(AND(ISNUMBER(AA27),ISNUMBER(X27)),IF(AA27-X27+1&gt;=0,CEILING(AA27-X27+1,1),""),""),IF(AND(ISNUMBER(N27),ISNUMBER(X27)),IF(N27-X27+1&gt;=0,CEILING(N27-X27+1,1),""),""))</f>
        <v/>
      </c>
      <c r="AD27" s="13">
        <f t="array" ref="AD27">IF(D27="Vaccin",IF(AND(ISNUMBER(AB27),ISNUMBER(U27),AB27&lt;&gt;0),CEILING(U27/AB27,1),""),"")</f>
        <v>4324</v>
      </c>
      <c r="AE27" s="13">
        <f t="array" ref="AE27">IF(AND(ISNUMBER(N27),ISNUMBER(X27)),IF(N27-X27+1&gt;=0,CEILING(N27-X27+1,1),""),"")</f>
        <v>23</v>
      </c>
      <c r="AF27" s="13">
        <f t="array" ref="AF27">IF(SUM(AE27)=0,"",CEILING((SUM(F27)-SUM(L27)-SUM(M27)-SUM(S27))/SUM(AE27),1))</f>
        <v>5635</v>
      </c>
      <c r="AG27" s="13">
        <f t="array" ref="AG27">IF(AND(ISNUMBER(H27),ISNUMBER(N27)),IF(H27-N27+1&gt;=0,CEILING(H27-N27+1,1),""),"")</f>
        <v>280</v>
      </c>
      <c r="AH27" s="13">
        <f t="array" ref="AH27">IF(SUM(AG27)=0,0,IF(L27-AG27*IF(D27="Vaccin",MIN(AD27,AF27),AF27)&lt;0,0,IF((H27-N27)&lt;=45,CEILING(L27-AG27*IF(D27="Vaccin",MIN(AD27,AF27),AF27),1),0)))</f>
        <v>0</v>
      </c>
      <c r="AI27" s="15">
        <f t="array" ref="AI27">IF(OR(AH27="",F27=0,F27=""),"",AH27/F27)</f>
        <v>0</v>
      </c>
      <c r="AJ27" s="13">
        <f t="array" ref="AJ27">IF(OR(L27="",AH27=""),"",IF(L27-AH27&lt;0,0,L27-AH27))</f>
        <v>808800</v>
      </c>
      <c r="AK27" s="13">
        <f t="array" ref="AK27">IF(OR(L27="",AG27="",AG27=0),"",CEILING(L27/AG27,1))</f>
        <v>2889</v>
      </c>
      <c r="AL27" s="16" t="str">
        <f t="array" ref="AL27">IF(OR(AK27="",AK27=0,AD27="",AF27=""),"",IF(AK27-IF(D27="Vaccin",MIN(AD27,AF27),AF27)&lt;0,"",(AK27-IF(D27="Vaccin",MIN(AD27,AF27),AF27))/AK27))</f>
        <v/>
      </c>
    </row>
    <row r="28" spans="1:38" x14ac:dyDescent="0.2">
      <c r="A28" s="10" t="s">
        <v>28</v>
      </c>
      <c r="B28" s="29" t="s">
        <v>66</v>
      </c>
      <c r="C28" s="12">
        <v>44349</v>
      </c>
      <c r="D28" s="11" t="s">
        <v>30</v>
      </c>
      <c r="E28" s="11">
        <v>10</v>
      </c>
      <c r="F28" s="13">
        <v>376800</v>
      </c>
      <c r="G28" s="40" t="s">
        <v>68</v>
      </c>
      <c r="H28" s="12">
        <v>44674</v>
      </c>
      <c r="I28" s="13">
        <f t="array" ref="I28">F28-L28-M28-S28</f>
        <v>376800</v>
      </c>
      <c r="J28" s="13">
        <f t="array" ref="J28">IF(IF(Q28="",L28-C28,Q28-C28)&lt;=45,I28,0)</f>
        <v>0</v>
      </c>
      <c r="K28" s="13">
        <f t="array" ref="K28">IF(SUM(AG28)=0,0,IF(L28-AG28*IF(D28="Vaccin",MIN(AD28,AF28),AF28)&lt;0,0,IF((H28-N28)&lt;=30,CEILING(L28-AG28*IF(D28="Vaccin",MIN(AD28,AF28),AF28),1),0)))</f>
        <v>0</v>
      </c>
      <c r="L28" s="13">
        <v>0</v>
      </c>
      <c r="M28" s="13">
        <v>0</v>
      </c>
      <c r="N28" s="14">
        <v>45044</v>
      </c>
      <c r="O28" s="11" t="s">
        <v>45</v>
      </c>
      <c r="P28" s="11" t="s">
        <v>32</v>
      </c>
      <c r="Q28" s="12">
        <v>44549</v>
      </c>
      <c r="R28" s="13">
        <v>0</v>
      </c>
      <c r="S28" s="13">
        <v>0</v>
      </c>
      <c r="T28" s="11"/>
      <c r="U28" s="13">
        <v>177593</v>
      </c>
      <c r="V28" s="13">
        <v>2942661</v>
      </c>
      <c r="W28" s="13">
        <v>6674010</v>
      </c>
      <c r="X28" s="12">
        <v>44549</v>
      </c>
      <c r="Y28" s="12">
        <v>44549</v>
      </c>
      <c r="Z28" s="12">
        <v>44347</v>
      </c>
      <c r="AA28" s="12">
        <v>45000</v>
      </c>
      <c r="AB28" s="13">
        <f t="array" ref="AB28">IF(D28="Vaccin",IF(AND(ISNUMBER(AA28),ISNUMBER(Y28)),IF(AA28-Y28+1&gt;=0,CEILING(AA28-Y28+1,1),""),""),IF(AND(ISNUMBER(N28),ISNUMBER(Y28)),IF(N28-Y28+1&gt;=0,CEILING(N28-Y28+1,1),""),""))</f>
        <v>452</v>
      </c>
      <c r="AC28" s="13">
        <f t="array" ref="AC28">IF(D28="Vaccin",IF(AND(ISNUMBER(AA28),ISNUMBER(X28)),IF(AA28-X28+1&gt;=0,CEILING(AA28-X28+1,1),""),""),IF(AND(ISNUMBER(N28),ISNUMBER(X28)),IF(N28-X28+1&gt;=0,CEILING(N28-X28+1,1),""),""))</f>
        <v>452</v>
      </c>
      <c r="AD28" s="13">
        <f t="array" ref="AD28">IF(D28="Vaccin",IF(AND(ISNUMBER(AB28),ISNUMBER(U28),AB28&lt;&gt;0),CEILING(U28/AB28,1),""),"")</f>
        <v>393</v>
      </c>
      <c r="AE28" s="13">
        <f t="array" ref="AE28">IF(AND(ISNUMBER(N28),ISNUMBER(X28)),IF(N28-X28+1&gt;=0,CEILING(N28-X28+1,1),""),"")</f>
        <v>496</v>
      </c>
      <c r="AF28" s="13">
        <f t="array" ref="AF28">IF(SUM(AE28)=0,"",CEILING((SUM(F28)-SUM(L28)-SUM(M28)-SUM(S28))/SUM(AE28),1))</f>
        <v>760</v>
      </c>
      <c r="AG28" s="13" t="str">
        <f t="array" ref="AG28">IF(AND(ISNUMBER(H28),ISNUMBER(N28)),IF(H28-N28+1&gt;=0,CEILING(H28-N28+1,1),""),"")</f>
        <v/>
      </c>
      <c r="AH28" s="13">
        <f t="array" ref="AH28">IF(SUM(AG28)=0,0,IF(L28-AG28*IF(D28="Vaccin",MIN(AD28,AF28),AF28)&lt;0,0,IF((H28-N28)&lt;=45,CEILING(L28-AG28*IF(D28="Vaccin",MIN(AD28,AF28),AF28),1),0)))</f>
        <v>0</v>
      </c>
      <c r="AI28" s="15">
        <f t="array" ref="AI28">IF(OR(AH28="",F28=0,F28=""),"",AH28/F28)</f>
        <v>0</v>
      </c>
      <c r="AJ28" s="13">
        <f t="array" ref="AJ28">IF(OR(L28="",AH28=""),"",IF(L28-AH28&lt;0,0,L28-AH28))</f>
        <v>0</v>
      </c>
      <c r="AK28" s="13" t="str">
        <f t="array" ref="AK28">IF(OR(L28="",AG28="",AG28=0),"",CEILING(L28/AG28,1))</f>
        <v/>
      </c>
      <c r="AL28" s="16" t="str">
        <f t="array" ref="AL28">IF(OR(AK28="",AK28=0,AD28="",AF28=""),"",IF(AK28-IF(D28="Vaccin",MIN(AD28,AF28),AF28)&lt;0,"",(AK28-IF(D28="Vaccin",MIN(AD28,AF28),AF28))/AK28))</f>
        <v/>
      </c>
    </row>
    <row r="29" spans="1:38" x14ac:dyDescent="0.2">
      <c r="A29" s="10" t="s">
        <v>28</v>
      </c>
      <c r="B29" s="29" t="s">
        <v>66</v>
      </c>
      <c r="C29" s="12">
        <v>44349</v>
      </c>
      <c r="D29" s="11" t="s">
        <v>30</v>
      </c>
      <c r="E29" s="11">
        <v>6</v>
      </c>
      <c r="F29" s="13">
        <v>201600</v>
      </c>
      <c r="G29" s="40" t="s">
        <v>69</v>
      </c>
      <c r="H29" s="12">
        <v>45199</v>
      </c>
      <c r="I29" s="13">
        <f t="array" ref="I29">F29-L29-M29-S29</f>
        <v>201600</v>
      </c>
      <c r="J29" s="13">
        <f t="array" ref="J29">IF(IF(Q29="",L29-C29,Q29-C29)&lt;=45,I29,0)</f>
        <v>0</v>
      </c>
      <c r="K29" s="13">
        <f t="array" ref="K29">IF(SUM(AG29)=0,0,IF(L29-AG29*IF(D29="Vaccin",MIN(AD29,AF29),AF29)&lt;0,0,IF((H29-N29)&lt;=30,CEILING(L29-AG29*IF(D29="Vaccin",MIN(AD29,AF29),AF29),1),0)))</f>
        <v>0</v>
      </c>
      <c r="L29" s="13">
        <v>0</v>
      </c>
      <c r="M29" s="13">
        <v>0</v>
      </c>
      <c r="N29" s="14">
        <v>45044</v>
      </c>
      <c r="O29" s="11" t="s">
        <v>47</v>
      </c>
      <c r="P29" s="11" t="s">
        <v>37</v>
      </c>
      <c r="Q29" s="12">
        <v>44936</v>
      </c>
      <c r="R29" s="13">
        <v>0</v>
      </c>
      <c r="S29" s="13">
        <v>0</v>
      </c>
      <c r="T29" s="11"/>
      <c r="U29" s="13">
        <v>1978704</v>
      </c>
      <c r="V29" s="13">
        <v>3731349</v>
      </c>
      <c r="W29" s="13">
        <v>6674010</v>
      </c>
      <c r="X29" s="12">
        <v>44936</v>
      </c>
      <c r="Y29" s="12">
        <v>44515</v>
      </c>
      <c r="Z29" s="12">
        <v>44347</v>
      </c>
      <c r="AA29" s="12">
        <v>45000</v>
      </c>
      <c r="AB29" s="13">
        <f t="array" ref="AB29">IF(D29="Vaccin",IF(AND(ISNUMBER(AA29),ISNUMBER(Y29)),IF(AA29-Y29+1&gt;=0,CEILING(AA29-Y29+1,1),""),""),IF(AND(ISNUMBER(N29),ISNUMBER(Y29)),IF(N29-Y29+1&gt;=0,CEILING(N29-Y29+1,1),""),""))</f>
        <v>486</v>
      </c>
      <c r="AC29" s="13">
        <f t="array" ref="AC29">IF(D29="Vaccin",IF(AND(ISNUMBER(AA29),ISNUMBER(X29)),IF(AA29-X29+1&gt;=0,CEILING(AA29-X29+1,1),""),""),IF(AND(ISNUMBER(N29),ISNUMBER(X29)),IF(N29-X29+1&gt;=0,CEILING(N29-X29+1,1),""),""))</f>
        <v>65</v>
      </c>
      <c r="AD29" s="13">
        <f t="array" ref="AD29">IF(D29="Vaccin",IF(AND(ISNUMBER(AB29),ISNUMBER(U29),AB29&lt;&gt;0),CEILING(U29/AB29,1),""),"")</f>
        <v>4072</v>
      </c>
      <c r="AE29" s="13">
        <f t="array" ref="AE29">IF(AND(ISNUMBER(N29),ISNUMBER(X29)),IF(N29-X29+1&gt;=0,CEILING(N29-X29+1,1),""),"")</f>
        <v>109</v>
      </c>
      <c r="AF29" s="13">
        <f t="array" ref="AF29">IF(SUM(AE29)=0,"",CEILING((SUM(F29)-SUM(L29)-SUM(M29)-SUM(S29))/SUM(AE29),1))</f>
        <v>1850</v>
      </c>
      <c r="AG29" s="13">
        <f t="array" ref="AG29">IF(AND(ISNUMBER(H29),ISNUMBER(N29)),IF(H29-N29+1&gt;=0,CEILING(H29-N29+1,1),""),"")</f>
        <v>156</v>
      </c>
      <c r="AH29" s="13">
        <f t="array" ref="AH29">IF(SUM(AG29)=0,0,IF(L29-AG29*IF(D29="Vaccin",MIN(AD29,AF29),AF29)&lt;0,0,IF((H29-N29)&lt;=45,CEILING(L29-AG29*IF(D29="Vaccin",MIN(AD29,AF29),AF29),1),0)))</f>
        <v>0</v>
      </c>
      <c r="AI29" s="15">
        <f t="array" ref="AI29">IF(OR(AH29="",F29=0,F29=""),"",AH29/F29)</f>
        <v>0</v>
      </c>
      <c r="AJ29" s="13">
        <f t="array" ref="AJ29">IF(OR(L29="",AH29=""),"",IF(L29-AH29&lt;0,0,L29-AH29))</f>
        <v>0</v>
      </c>
      <c r="AK29" s="13">
        <f t="array" ref="AK29">IF(OR(L29="",AG29="",AG29=0),"",CEILING(L29/AG29,1))</f>
        <v>0</v>
      </c>
      <c r="AL29" s="16" t="str">
        <f t="array" ref="AL29">IF(OR(AK29="",AK29=0,AD29="",AF29=""),"",IF(AK29-IF(D29="Vaccin",MIN(AD29,AF29),AF29)&lt;0,"",(AK29-IF(D29="Vaccin",MIN(AD29,AF29),AF29))/AK29))</f>
        <v/>
      </c>
    </row>
    <row r="30" spans="1:38" x14ac:dyDescent="0.2">
      <c r="A30" s="10" t="s">
        <v>28</v>
      </c>
      <c r="B30" s="29" t="s">
        <v>66</v>
      </c>
      <c r="C30" s="12">
        <v>44349</v>
      </c>
      <c r="D30" s="11" t="s">
        <v>30</v>
      </c>
      <c r="E30" s="11">
        <v>10</v>
      </c>
      <c r="F30" s="13">
        <v>500000</v>
      </c>
      <c r="G30" s="40" t="s">
        <v>70</v>
      </c>
      <c r="H30" s="12">
        <v>45247</v>
      </c>
      <c r="I30" s="13">
        <f t="array" ref="I30">F30-L30-M30-S30</f>
        <v>500000</v>
      </c>
      <c r="J30" s="13">
        <f t="array" ref="J30">IF(IF(Q30="",L30-C30,Q30-C30)&lt;=45,I30,0)</f>
        <v>0</v>
      </c>
      <c r="K30" s="13">
        <f t="array" ref="K30">IF(SUM(AG30)=0,0,IF(L30-AG30*IF(D30="Vaccin",MIN(AD30,AF30),AF30)&lt;0,0,IF((H30-N30)&lt;=30,CEILING(L30-AG30*IF(D30="Vaccin",MIN(AD30,AF30),AF30),1),0)))</f>
        <v>0</v>
      </c>
      <c r="L30" s="13">
        <v>0</v>
      </c>
      <c r="M30" s="13">
        <v>0</v>
      </c>
      <c r="N30" s="14">
        <v>45044</v>
      </c>
      <c r="O30" s="11" t="s">
        <v>36</v>
      </c>
      <c r="P30" s="11" t="s">
        <v>37</v>
      </c>
      <c r="Q30" s="12">
        <v>44584</v>
      </c>
      <c r="R30" s="13">
        <v>0</v>
      </c>
      <c r="S30" s="13">
        <v>0</v>
      </c>
      <c r="T30" s="11"/>
      <c r="U30" s="13">
        <v>1561563</v>
      </c>
      <c r="V30" s="13">
        <v>3731349</v>
      </c>
      <c r="W30" s="13">
        <v>6674010</v>
      </c>
      <c r="X30" s="12">
        <v>44584</v>
      </c>
      <c r="Y30" s="12">
        <v>44584</v>
      </c>
      <c r="Z30" s="12">
        <v>44347</v>
      </c>
      <c r="AA30" s="12">
        <v>45000</v>
      </c>
      <c r="AB30" s="13">
        <f t="array" ref="AB30">IF(D30="Vaccin",IF(AND(ISNUMBER(AA30),ISNUMBER(Y30)),IF(AA30-Y30+1&gt;=0,CEILING(AA30-Y30+1,1),""),""),IF(AND(ISNUMBER(N30),ISNUMBER(Y30)),IF(N30-Y30+1&gt;=0,CEILING(N30-Y30+1,1),""),""))</f>
        <v>417</v>
      </c>
      <c r="AC30" s="13">
        <f t="array" ref="AC30">IF(D30="Vaccin",IF(AND(ISNUMBER(AA30),ISNUMBER(X30)),IF(AA30-X30+1&gt;=0,CEILING(AA30-X30+1,1),""),""),IF(AND(ISNUMBER(N30),ISNUMBER(X30)),IF(N30-X30+1&gt;=0,CEILING(N30-X30+1,1),""),""))</f>
        <v>417</v>
      </c>
      <c r="AD30" s="13">
        <f t="array" ref="AD30">IF(D30="Vaccin",IF(AND(ISNUMBER(AB30),ISNUMBER(U30),AB30&lt;&gt;0),CEILING(U30/AB30,1),""),"")</f>
        <v>3745</v>
      </c>
      <c r="AE30" s="13">
        <f t="array" ref="AE30">IF(AND(ISNUMBER(N30),ISNUMBER(X30)),IF(N30-X30+1&gt;=0,CEILING(N30-X30+1,1),""),"")</f>
        <v>461</v>
      </c>
      <c r="AF30" s="13">
        <f t="array" ref="AF30">IF(SUM(AE30)=0,"",CEILING((SUM(F30)-SUM(L30)-SUM(M30)-SUM(S30))/SUM(AE30),1))</f>
        <v>1085</v>
      </c>
      <c r="AG30" s="13">
        <f t="array" ref="AG30">IF(AND(ISNUMBER(H30),ISNUMBER(N30)),IF(H30-N30+1&gt;=0,CEILING(H30-N30+1,1),""),"")</f>
        <v>204</v>
      </c>
      <c r="AH30" s="13">
        <f t="array" ref="AH30">IF(SUM(AG30)=0,0,IF(L30-AG30*IF(D30="Vaccin",MIN(AD30,AF30),AF30)&lt;0,0,IF((H30-N30)&lt;=45,CEILING(L30-AG30*IF(D30="Vaccin",MIN(AD30,AF30),AF30),1),0)))</f>
        <v>0</v>
      </c>
      <c r="AI30" s="15">
        <f t="array" ref="AI30">IF(OR(AH30="",F30=0,F30=""),"",AH30/F30)</f>
        <v>0</v>
      </c>
      <c r="AJ30" s="13">
        <f t="array" ref="AJ30">IF(OR(L30="",AH30=""),"",IF(L30-AH30&lt;0,0,L30-AH30))</f>
        <v>0</v>
      </c>
      <c r="AK30" s="13">
        <f t="array" ref="AK30">IF(OR(L30="",AG30="",AG30=0),"",CEILING(L30/AG30,1))</f>
        <v>0</v>
      </c>
      <c r="AL30" s="16" t="str">
        <f t="array" ref="AL30">IF(OR(AK30="",AK30=0,AD30="",AF30=""),"",IF(AK30-IF(D30="Vaccin",MIN(AD30,AF30),AF30)&lt;0,"",(AK30-IF(D30="Vaccin",MIN(AD30,AF30),AF30))/AK30))</f>
        <v/>
      </c>
    </row>
    <row r="31" spans="1:38" x14ac:dyDescent="0.2">
      <c r="A31" s="10" t="s">
        <v>28</v>
      </c>
      <c r="B31" s="29" t="s">
        <v>66</v>
      </c>
      <c r="C31" s="12">
        <v>44349</v>
      </c>
      <c r="D31" s="11" t="s">
        <v>30</v>
      </c>
      <c r="E31" s="11">
        <v>10</v>
      </c>
      <c r="F31" s="13">
        <v>200880</v>
      </c>
      <c r="G31" s="40" t="s">
        <v>71</v>
      </c>
      <c r="H31" s="12">
        <v>45490</v>
      </c>
      <c r="I31" s="13">
        <f t="array" ref="I31">F31-L31-M31-S31</f>
        <v>200880</v>
      </c>
      <c r="J31" s="13">
        <f t="array" ref="J31">IF(IF(Q31="",L31-C31,Q31-C31)&lt;=45,I31,0)</f>
        <v>0</v>
      </c>
      <c r="K31" s="13">
        <f t="array" ref="K31">IF(SUM(AG31)=0,0,IF(L31-AG31*IF(D31="Vaccin",MIN(AD31,AF31),AF31)&lt;0,0,IF((H31-N31)&lt;=30,CEILING(L31-AG31*IF(D31="Vaccin",MIN(AD31,AF31),AF31),1),0)))</f>
        <v>0</v>
      </c>
      <c r="L31" s="13">
        <v>0</v>
      </c>
      <c r="M31" s="13">
        <v>0</v>
      </c>
      <c r="N31" s="14">
        <v>45044</v>
      </c>
      <c r="O31" s="11" t="s">
        <v>38</v>
      </c>
      <c r="P31" s="11" t="s">
        <v>37</v>
      </c>
      <c r="Q31" s="12">
        <v>44536</v>
      </c>
      <c r="R31" s="13">
        <v>0</v>
      </c>
      <c r="S31" s="13">
        <v>0</v>
      </c>
      <c r="T31" s="11"/>
      <c r="U31" s="13">
        <v>191082</v>
      </c>
      <c r="V31" s="13">
        <v>3731349</v>
      </c>
      <c r="W31" s="13">
        <v>6674010</v>
      </c>
      <c r="X31" s="12">
        <v>44536</v>
      </c>
      <c r="Y31" s="12">
        <v>44536</v>
      </c>
      <c r="Z31" s="12">
        <v>44347</v>
      </c>
      <c r="AA31" s="12">
        <v>45000</v>
      </c>
      <c r="AB31" s="13">
        <f t="array" ref="AB31">IF(D31="Vaccin",IF(AND(ISNUMBER(AA31),ISNUMBER(Y31)),IF(AA31-Y31+1&gt;=0,CEILING(AA31-Y31+1,1),""),""),IF(AND(ISNUMBER(N31),ISNUMBER(Y31)),IF(N31-Y31+1&gt;=0,CEILING(N31-Y31+1,1),""),""))</f>
        <v>465</v>
      </c>
      <c r="AC31" s="13">
        <f t="array" ref="AC31">IF(D31="Vaccin",IF(AND(ISNUMBER(AA31),ISNUMBER(X31)),IF(AA31-X31+1&gt;=0,CEILING(AA31-X31+1,1),""),""),IF(AND(ISNUMBER(N31),ISNUMBER(X31)),IF(N31-X31+1&gt;=0,CEILING(N31-X31+1,1),""),""))</f>
        <v>465</v>
      </c>
      <c r="AD31" s="13">
        <f t="array" ref="AD31">IF(D31="Vaccin",IF(AND(ISNUMBER(AB31),ISNUMBER(U31),AB31&lt;&gt;0),CEILING(U31/AB31,1),""),"")</f>
        <v>411</v>
      </c>
      <c r="AE31" s="13">
        <f t="array" ref="AE31">IF(AND(ISNUMBER(N31),ISNUMBER(X31)),IF(N31-X31+1&gt;=0,CEILING(N31-X31+1,1),""),"")</f>
        <v>509</v>
      </c>
      <c r="AF31" s="13">
        <f t="array" ref="AF31">IF(SUM(AE31)=0,"",CEILING((SUM(F31)-SUM(L31)-SUM(M31)-SUM(S31))/SUM(AE31),1))</f>
        <v>395</v>
      </c>
      <c r="AG31" s="13">
        <f t="array" ref="AG31">IF(AND(ISNUMBER(H31),ISNUMBER(N31)),IF(H31-N31+1&gt;=0,CEILING(H31-N31+1,1),""),"")</f>
        <v>447</v>
      </c>
      <c r="AH31" s="13">
        <f t="array" ref="AH31">IF(SUM(AG31)=0,0,IF(L31-AG31*IF(D31="Vaccin",MIN(AD31,AF31),AF31)&lt;0,0,IF((H31-N31)&lt;=45,CEILING(L31-AG31*IF(D31="Vaccin",MIN(AD31,AF31),AF31),1),0)))</f>
        <v>0</v>
      </c>
      <c r="AI31" s="15">
        <f t="array" ref="AI31">IF(OR(AH31="",F31=0,F31=""),"",AH31/F31)</f>
        <v>0</v>
      </c>
      <c r="AJ31" s="13">
        <f t="array" ref="AJ31">IF(OR(L31="",AH31=""),"",IF(L31-AH31&lt;0,0,L31-AH31))</f>
        <v>0</v>
      </c>
      <c r="AK31" s="13">
        <f t="array" ref="AK31">IF(OR(L31="",AG31="",AG31=0),"",CEILING(L31/AG31,1))</f>
        <v>0</v>
      </c>
      <c r="AL31" s="16" t="str">
        <f t="array" ref="AL31">IF(OR(AK31="",AK31=0,AD31="",AF31=""),"",IF(AK31-IF(D31="Vaccin",MIN(AD31,AF31),AF31)&lt;0,"",(AK31-IF(D31="Vaccin",MIN(AD31,AF31),AF31))/AK31))</f>
        <v/>
      </c>
    </row>
    <row r="32" spans="1:38" x14ac:dyDescent="0.2">
      <c r="A32" s="10" t="s">
        <v>41</v>
      </c>
      <c r="B32" s="29" t="s">
        <v>72</v>
      </c>
      <c r="C32" s="12">
        <v>44487</v>
      </c>
      <c r="D32" s="11" t="s">
        <v>30</v>
      </c>
      <c r="E32" s="11">
        <v>10</v>
      </c>
      <c r="F32" s="13">
        <v>67200</v>
      </c>
      <c r="G32" s="40" t="s">
        <v>73</v>
      </c>
      <c r="H32" s="12">
        <v>45108</v>
      </c>
      <c r="I32" s="13">
        <f t="array" ref="I32">F32-L32-M32-S32</f>
        <v>950</v>
      </c>
      <c r="J32" s="13">
        <f t="array" ref="J32">IF(IF(Q32="",L32-C32,Q32-C32)&lt;=45,I32,0)</f>
        <v>950</v>
      </c>
      <c r="K32" s="13">
        <f t="array" ref="K32">IF(SUM(AG32)=0,0,IF(L32-AG32*IF(D32="Vaccin",MIN(AD32,AF32),AF32)&lt;0,0,IF((H32-N32)&lt;=30,CEILING(L32-AG32*IF(D32="Vaccin",MIN(AD32,AF32),AF32),1),0)))</f>
        <v>0</v>
      </c>
      <c r="L32" s="13">
        <v>66250</v>
      </c>
      <c r="M32" s="13">
        <v>0</v>
      </c>
      <c r="N32" s="14">
        <v>45040</v>
      </c>
      <c r="O32" s="11" t="s">
        <v>34</v>
      </c>
      <c r="P32" s="11" t="s">
        <v>54</v>
      </c>
      <c r="Q32" s="12">
        <v>44514</v>
      </c>
      <c r="R32" s="13">
        <v>0</v>
      </c>
      <c r="S32" s="13">
        <v>0</v>
      </c>
      <c r="T32" s="11"/>
      <c r="U32" s="13">
        <v>32911</v>
      </c>
      <c r="V32" s="13">
        <v>32911</v>
      </c>
      <c r="W32" s="13">
        <v>37417</v>
      </c>
      <c r="X32" s="12">
        <v>44514</v>
      </c>
      <c r="Y32" s="12">
        <v>44514</v>
      </c>
      <c r="Z32" s="12">
        <v>44482</v>
      </c>
      <c r="AA32" s="12">
        <v>45048</v>
      </c>
      <c r="AB32" s="13">
        <f t="array" ref="AB32">IF(D32="Vaccin",IF(AND(ISNUMBER(AA32),ISNUMBER(Y32)),IF(AA32-Y32+1&gt;=0,CEILING(AA32-Y32+1,1),""),""),IF(AND(ISNUMBER(N32),ISNUMBER(Y32)),IF(N32-Y32+1&gt;=0,CEILING(N32-Y32+1,1),""),""))</f>
        <v>535</v>
      </c>
      <c r="AC32" s="13">
        <f t="array" ref="AC32">IF(D32="Vaccin",IF(AND(ISNUMBER(AA32),ISNUMBER(X32)),IF(AA32-X32+1&gt;=0,CEILING(AA32-X32+1,1),""),""),IF(AND(ISNUMBER(N32),ISNUMBER(X32)),IF(N32-X32+1&gt;=0,CEILING(N32-X32+1,1),""),""))</f>
        <v>535</v>
      </c>
      <c r="AD32" s="13">
        <f t="array" ref="AD32">IF(D32="Vaccin",IF(AND(ISNUMBER(AB32),ISNUMBER(U32),AB32&lt;&gt;0),CEILING(U32/AB32,1),""),"")</f>
        <v>62</v>
      </c>
      <c r="AE32" s="13">
        <f t="array" ref="AE32">IF(AND(ISNUMBER(N32),ISNUMBER(X32)),IF(N32-X32+1&gt;=0,CEILING(N32-X32+1,1),""),"")</f>
        <v>527</v>
      </c>
      <c r="AF32" s="13">
        <f t="array" ref="AF32">IF(SUM(AE32)=0,"",CEILING((SUM(F32)-SUM(L32)-SUM(M32)-SUM(S32))/SUM(AE32),1))</f>
        <v>2</v>
      </c>
      <c r="AG32" s="13">
        <f t="array" ref="AG32">IF(AND(ISNUMBER(H32),ISNUMBER(N32)),IF(H32-N32+1&gt;=0,CEILING(H32-N32+1,1),""),"")</f>
        <v>69</v>
      </c>
      <c r="AH32" s="13">
        <f t="array" ref="AH32">IF(SUM(AG32)=0,0,IF(L32-AG32*IF(D32="Vaccin",MIN(AD32,AF32),AF32)&lt;0,0,IF((H32-N32)&lt;=45,CEILING(L32-AG32*IF(D32="Vaccin",MIN(AD32,AF32),AF32),1),0)))</f>
        <v>0</v>
      </c>
      <c r="AI32" s="15">
        <f t="array" ref="AI32">IF(OR(AH32="",F32=0,F32=""),"",AH32/F32)</f>
        <v>0</v>
      </c>
      <c r="AJ32" s="13">
        <f t="array" ref="AJ32">IF(OR(L32="",AH32=""),"",IF(L32-AH32&lt;0,0,L32-AH32))</f>
        <v>66250</v>
      </c>
      <c r="AK32" s="13">
        <f t="array" ref="AK32">IF(OR(L32="",AG32="",AG32=0),"",CEILING(L32/AG32,1))</f>
        <v>961</v>
      </c>
      <c r="AL32" s="16">
        <f t="array" ref="AL32">IF(OR(AK32="",AK32=0,AD32="",AF32=""),"",IF(AK32-IF(D32="Vaccin",MIN(AD32,AF32),AF32)&lt;0,"",(AK32-IF(D32="Vaccin",MIN(AD32,AF32),AF32))/AK32))</f>
        <v>0.99791883454734653</v>
      </c>
    </row>
    <row r="33" spans="1:38" x14ac:dyDescent="0.2">
      <c r="A33" s="10" t="s">
        <v>41</v>
      </c>
      <c r="B33" s="29" t="s">
        <v>72</v>
      </c>
      <c r="C33" s="12">
        <v>44487</v>
      </c>
      <c r="D33" s="11" t="s">
        <v>30</v>
      </c>
      <c r="E33" s="11">
        <v>1</v>
      </c>
      <c r="F33" s="13">
        <v>329800</v>
      </c>
      <c r="G33" s="40" t="s">
        <v>74</v>
      </c>
      <c r="H33" s="12">
        <v>45160</v>
      </c>
      <c r="I33" s="13">
        <f t="array" ref="I33">F33-L33-M33-S33</f>
        <v>0</v>
      </c>
      <c r="J33" s="13">
        <f t="array" ref="J33">IF(IF(Q33="",L33-C33,Q33-C33)&lt;=45,I33,0)</f>
        <v>0</v>
      </c>
      <c r="K33" s="13">
        <f t="array" ref="K33">IF(SUM(AG33)=0,0,IF(L33-AG33*IF(D33="Vaccin",MIN(AD33,AF33),AF33)&lt;0,0,IF((H33-N33)&lt;=30,CEILING(L33-AG33*IF(D33="Vaccin",MIN(AD33,AF33),AF33),1),0)))</f>
        <v>0</v>
      </c>
      <c r="L33" s="13">
        <v>329800</v>
      </c>
      <c r="M33" s="13">
        <v>0</v>
      </c>
      <c r="N33" s="14">
        <v>45040</v>
      </c>
      <c r="O33" s="11" t="s">
        <v>36</v>
      </c>
      <c r="P33" s="11" t="s">
        <v>37</v>
      </c>
      <c r="Q33" s="12">
        <v>44482</v>
      </c>
      <c r="R33" s="13">
        <v>0</v>
      </c>
      <c r="S33" s="13">
        <v>0</v>
      </c>
      <c r="T33" s="11"/>
      <c r="U33" s="13">
        <v>4506</v>
      </c>
      <c r="V33" s="13">
        <v>4506</v>
      </c>
      <c r="W33" s="13">
        <v>37417</v>
      </c>
      <c r="X33" s="12">
        <v>44482</v>
      </c>
      <c r="Y33" s="12">
        <v>44482</v>
      </c>
      <c r="Z33" s="12">
        <v>44482</v>
      </c>
      <c r="AA33" s="12">
        <v>45048</v>
      </c>
      <c r="AB33" s="13">
        <f t="array" ref="AB33">IF(D33="Vaccin",IF(AND(ISNUMBER(AA33),ISNUMBER(Y33)),IF(AA33-Y33+1&gt;=0,CEILING(AA33-Y33+1,1),""),""),IF(AND(ISNUMBER(N33),ISNUMBER(Y33)),IF(N33-Y33+1&gt;=0,CEILING(N33-Y33+1,1),""),""))</f>
        <v>567</v>
      </c>
      <c r="AC33" s="13">
        <f t="array" ref="AC33">IF(D33="Vaccin",IF(AND(ISNUMBER(AA33),ISNUMBER(X33)),IF(AA33-X33+1&gt;=0,CEILING(AA33-X33+1,1),""),""),IF(AND(ISNUMBER(N33),ISNUMBER(X33)),IF(N33-X33+1&gt;=0,CEILING(N33-X33+1,1),""),""))</f>
        <v>567</v>
      </c>
      <c r="AD33" s="13">
        <f t="array" ref="AD33">IF(D33="Vaccin",IF(AND(ISNUMBER(AB33),ISNUMBER(U33),AB33&lt;&gt;0),CEILING(U33/AB33,1),""),"")</f>
        <v>8</v>
      </c>
      <c r="AE33" s="13">
        <f t="array" ref="AE33">IF(AND(ISNUMBER(N33),ISNUMBER(X33)),IF(N33-X33+1&gt;=0,CEILING(N33-X33+1,1),""),"")</f>
        <v>559</v>
      </c>
      <c r="AF33" s="13">
        <f t="array" ref="AF33">IF(SUM(AE33)=0,"",CEILING((SUM(F33)-SUM(L33)-SUM(M33)-SUM(S33))/SUM(AE33),1))</f>
        <v>0</v>
      </c>
      <c r="AG33" s="13">
        <f t="array" ref="AG33">IF(AND(ISNUMBER(H33),ISNUMBER(N33)),IF(H33-N33+1&gt;=0,CEILING(H33-N33+1,1),""),"")</f>
        <v>121</v>
      </c>
      <c r="AH33" s="13">
        <f t="array" ref="AH33">IF(SUM(AG33)=0,0,IF(L33-AG33*IF(D33="Vaccin",MIN(AD33,AF33),AF33)&lt;0,0,IF((H33-N33)&lt;=45,CEILING(L33-AG33*IF(D33="Vaccin",MIN(AD33,AF33),AF33),1),0)))</f>
        <v>0</v>
      </c>
      <c r="AI33" s="15">
        <f t="array" ref="AI33">IF(OR(AH33="",F33=0,F33=""),"",AH33/F33)</f>
        <v>0</v>
      </c>
      <c r="AJ33" s="13">
        <f t="array" ref="AJ33">IF(OR(L33="",AH33=""),"",IF(L33-AH33&lt;0,0,L33-AH33))</f>
        <v>329800</v>
      </c>
      <c r="AK33" s="13">
        <f t="array" ref="AK33">IF(OR(L33="",AG33="",AG33=0),"",CEILING(L33/AG33,1))</f>
        <v>2726</v>
      </c>
      <c r="AL33" s="16">
        <f t="array" ref="AL33">IF(OR(AK33="",AK33=0,AD33="",AF33=""),"",IF(AK33-IF(D33="Vaccin",MIN(AD33,AF33),AF33)&lt;0,"",(AK33-IF(D33="Vaccin",MIN(AD33,AF33),AF33))/AK33))</f>
        <v>1</v>
      </c>
    </row>
    <row r="34" spans="1:38" x14ac:dyDescent="0.2">
      <c r="A34" s="10" t="s">
        <v>28</v>
      </c>
      <c r="B34" s="29" t="s">
        <v>75</v>
      </c>
      <c r="C34" s="12">
        <v>44273</v>
      </c>
      <c r="D34" s="11" t="s">
        <v>30</v>
      </c>
      <c r="E34" s="11">
        <v>10</v>
      </c>
      <c r="F34" s="13">
        <v>30000</v>
      </c>
      <c r="G34" s="40" t="s">
        <v>76</v>
      </c>
      <c r="H34" s="12">
        <v>44593</v>
      </c>
      <c r="I34" s="13">
        <f t="array" ref="I34">F34-L34-M34-S34</f>
        <v>24240</v>
      </c>
      <c r="J34" s="13">
        <f t="array" ref="J34">IF(IF(Q34="",L34-C34,Q34-C34)&lt;=45,I34,0)</f>
        <v>0</v>
      </c>
      <c r="K34" s="13">
        <f t="array" ref="K34">IF(SUM(AG34)=0,0,IF(L34-AG34*IF(D34="Vaccin",MIN(AD34,AF34),AF34)&lt;0,0,IF((H34-N34)&lt;=30,CEILING(L34-AG34*IF(D34="Vaccin",MIN(AD34,AF34),AF34),1),0)))</f>
        <v>0</v>
      </c>
      <c r="L34" s="13">
        <v>0</v>
      </c>
      <c r="M34" s="13">
        <v>5760</v>
      </c>
      <c r="N34" s="14">
        <v>45030</v>
      </c>
      <c r="O34" s="11" t="s">
        <v>31</v>
      </c>
      <c r="P34" s="11" t="s">
        <v>32</v>
      </c>
      <c r="Q34" s="12">
        <v>44529</v>
      </c>
      <c r="R34" s="13">
        <v>0</v>
      </c>
      <c r="S34" s="13">
        <v>0</v>
      </c>
      <c r="T34" s="11"/>
      <c r="U34" s="13">
        <v>543251</v>
      </c>
      <c r="V34" s="13">
        <v>599155</v>
      </c>
      <c r="W34" s="13">
        <v>859940</v>
      </c>
      <c r="X34" s="12">
        <v>44529</v>
      </c>
      <c r="Y34" s="12">
        <v>44267</v>
      </c>
      <c r="Z34" s="12">
        <v>44267</v>
      </c>
      <c r="AA34" s="12">
        <v>44829</v>
      </c>
      <c r="AB34" s="13">
        <f t="array" ref="AB34">IF(D34="Vaccin",IF(AND(ISNUMBER(AA34),ISNUMBER(Y34)),IF(AA34-Y34+1&gt;=0,CEILING(AA34-Y34+1,1),""),""),IF(AND(ISNUMBER(N34),ISNUMBER(Y34)),IF(N34-Y34+1&gt;=0,CEILING(N34-Y34+1,1),""),""))</f>
        <v>563</v>
      </c>
      <c r="AC34" s="13">
        <f t="array" ref="AC34">IF(D34="Vaccin",IF(AND(ISNUMBER(AA34),ISNUMBER(X34)),IF(AA34-X34+1&gt;=0,CEILING(AA34-X34+1,1),""),""),IF(AND(ISNUMBER(N34),ISNUMBER(X34)),IF(N34-X34+1&gt;=0,CEILING(N34-X34+1,1),""),""))</f>
        <v>301</v>
      </c>
      <c r="AD34" s="13">
        <f t="array" ref="AD34">IF(D34="Vaccin",IF(AND(ISNUMBER(AB34),ISNUMBER(U34),AB34&lt;&gt;0),CEILING(U34/AB34,1),""),"")</f>
        <v>965</v>
      </c>
      <c r="AE34" s="13">
        <f t="array" ref="AE34">IF(AND(ISNUMBER(N34),ISNUMBER(X34)),IF(N34-X34+1&gt;=0,CEILING(N34-X34+1,1),""),"")</f>
        <v>502</v>
      </c>
      <c r="AF34" s="13">
        <f t="array" ref="AF34">IF(SUM(AE34)=0,"",CEILING((SUM(F34)-SUM(L34)-SUM(M34)-SUM(S34))/SUM(AE34),1))</f>
        <v>49</v>
      </c>
      <c r="AG34" s="13" t="str">
        <f t="array" ref="AG34">IF(AND(ISNUMBER(H34),ISNUMBER(N34)),IF(H34-N34+1&gt;=0,CEILING(H34-N34+1,1),""),"")</f>
        <v/>
      </c>
      <c r="AH34" s="13">
        <f t="array" ref="AH34">IF(SUM(AG34)=0,0,IF(L34-AG34*IF(D34="Vaccin",MIN(AD34,AF34),AF34)&lt;0,0,IF((H34-N34)&lt;=45,CEILING(L34-AG34*IF(D34="Vaccin",MIN(AD34,AF34),AF34),1),0)))</f>
        <v>0</v>
      </c>
      <c r="AI34" s="15">
        <f t="array" ref="AI34">IF(OR(AH34="",F34=0,F34=""),"",AH34/F34)</f>
        <v>0</v>
      </c>
      <c r="AJ34" s="13">
        <f t="array" ref="AJ34">IF(OR(L34="",AH34=""),"",IF(L34-AH34&lt;0,0,L34-AH34))</f>
        <v>0</v>
      </c>
      <c r="AK34" s="13" t="str">
        <f t="array" ref="AK34">IF(OR(L34="",AG34="",AG34=0),"",CEILING(L34/AG34,1))</f>
        <v/>
      </c>
      <c r="AL34" s="16" t="str">
        <f t="array" ref="AL34">IF(OR(AK34="",AK34=0,AD34="",AF34=""),"",IF(AK34-IF(D34="Vaccin",MIN(AD34,AF34),AF34)&lt;0,"",(AK34-IF(D34="Vaccin",MIN(AD34,AF34),AF34))/AK34))</f>
        <v/>
      </c>
    </row>
    <row r="35" spans="1:38" x14ac:dyDescent="0.2">
      <c r="A35" s="10" t="s">
        <v>28</v>
      </c>
      <c r="B35" s="29" t="s">
        <v>75</v>
      </c>
      <c r="C35" s="12">
        <v>44273</v>
      </c>
      <c r="D35" s="11" t="s">
        <v>30</v>
      </c>
      <c r="E35" s="11">
        <v>10</v>
      </c>
      <c r="F35" s="13">
        <v>100100</v>
      </c>
      <c r="G35" s="40" t="s">
        <v>77</v>
      </c>
      <c r="H35" s="12">
        <v>44576</v>
      </c>
      <c r="I35" s="13">
        <f t="array" ref="I35">F35-L35-M35-S35</f>
        <v>83720</v>
      </c>
      <c r="J35" s="13">
        <f t="array" ref="J35">IF(IF(Q35="",L35-C35,Q35-C35)&lt;=45,I35,0)</f>
        <v>0</v>
      </c>
      <c r="K35" s="13">
        <f t="array" ref="K35">IF(SUM(AG35)=0,0,IF(L35-AG35*IF(D35="Vaccin",MIN(AD35,AF35),AF35)&lt;0,0,IF((H35-N35)&lt;=30,CEILING(L35-AG35*IF(D35="Vaccin",MIN(AD35,AF35),AF35),1),0)))</f>
        <v>0</v>
      </c>
      <c r="L35" s="13">
        <v>0</v>
      </c>
      <c r="M35" s="13">
        <v>16380</v>
      </c>
      <c r="N35" s="14">
        <v>45030</v>
      </c>
      <c r="O35" s="11" t="s">
        <v>45</v>
      </c>
      <c r="P35" s="11" t="s">
        <v>32</v>
      </c>
      <c r="Q35" s="12">
        <v>44472</v>
      </c>
      <c r="R35" s="13">
        <v>0</v>
      </c>
      <c r="S35" s="13">
        <v>0</v>
      </c>
      <c r="T35" s="11"/>
      <c r="U35" s="13">
        <v>55904</v>
      </c>
      <c r="V35" s="13">
        <v>599155</v>
      </c>
      <c r="W35" s="13">
        <v>859940</v>
      </c>
      <c r="X35" s="12">
        <v>44472</v>
      </c>
      <c r="Y35" s="12">
        <v>44472</v>
      </c>
      <c r="Z35" s="12">
        <v>44267</v>
      </c>
      <c r="AA35" s="12">
        <v>44829</v>
      </c>
      <c r="AB35" s="13">
        <f t="array" ref="AB35">IF(D35="Vaccin",IF(AND(ISNUMBER(AA35),ISNUMBER(Y35)),IF(AA35-Y35+1&gt;=0,CEILING(AA35-Y35+1,1),""),""),IF(AND(ISNUMBER(N35),ISNUMBER(Y35)),IF(N35-Y35+1&gt;=0,CEILING(N35-Y35+1,1),""),""))</f>
        <v>358</v>
      </c>
      <c r="AC35" s="13">
        <f t="array" ref="AC35">IF(D35="Vaccin",IF(AND(ISNUMBER(AA35),ISNUMBER(X35)),IF(AA35-X35+1&gt;=0,CEILING(AA35-X35+1,1),""),""),IF(AND(ISNUMBER(N35),ISNUMBER(X35)),IF(N35-X35+1&gt;=0,CEILING(N35-X35+1,1),""),""))</f>
        <v>358</v>
      </c>
      <c r="AD35" s="13">
        <f t="array" ref="AD35">IF(D35="Vaccin",IF(AND(ISNUMBER(AB35),ISNUMBER(U35),AB35&lt;&gt;0),CEILING(U35/AB35,1),""),"")</f>
        <v>157</v>
      </c>
      <c r="AE35" s="13">
        <f t="array" ref="AE35">IF(AND(ISNUMBER(N35),ISNUMBER(X35)),IF(N35-X35+1&gt;=0,CEILING(N35-X35+1,1),""),"")</f>
        <v>559</v>
      </c>
      <c r="AF35" s="13">
        <f t="array" ref="AF35">IF(SUM(AE35)=0,"",CEILING((SUM(F35)-SUM(L35)-SUM(M35)-SUM(S35))/SUM(AE35),1))</f>
        <v>150</v>
      </c>
      <c r="AG35" s="13" t="str">
        <f t="array" ref="AG35">IF(AND(ISNUMBER(H35),ISNUMBER(N35)),IF(H35-N35+1&gt;=0,CEILING(H35-N35+1,1),""),"")</f>
        <v/>
      </c>
      <c r="AH35" s="13">
        <f t="array" ref="AH35">IF(SUM(AG35)=0,0,IF(L35-AG35*IF(D35="Vaccin",MIN(AD35,AF35),AF35)&lt;0,0,IF((H35-N35)&lt;=45,CEILING(L35-AG35*IF(D35="Vaccin",MIN(AD35,AF35),AF35),1),0)))</f>
        <v>0</v>
      </c>
      <c r="AI35" s="15">
        <f t="array" ref="AI35">IF(OR(AH35="",F35=0,F35=""),"",AH35/F35)</f>
        <v>0</v>
      </c>
      <c r="AJ35" s="13">
        <f t="array" ref="AJ35">IF(OR(L35="",AH35=""),"",IF(L35-AH35&lt;0,0,L35-AH35))</f>
        <v>0</v>
      </c>
      <c r="AK35" s="13" t="str">
        <f t="array" ref="AK35">IF(OR(L35="",AG35="",AG35=0),"",CEILING(L35/AG35,1))</f>
        <v/>
      </c>
      <c r="AL35" s="16" t="str">
        <f t="array" ref="AL35">IF(OR(AK35="",AK35=0,AD35="",AF35=""),"",IF(AK35-IF(D35="Vaccin",MIN(AD35,AF35),AF35)&lt;0,"",(AK35-IF(D35="Vaccin",MIN(AD35,AF35),AF35))/AK35))</f>
        <v/>
      </c>
    </row>
    <row r="36" spans="1:38" x14ac:dyDescent="0.2">
      <c r="A36" s="10" t="s">
        <v>28</v>
      </c>
      <c r="B36" s="29" t="s">
        <v>75</v>
      </c>
      <c r="C36" s="12">
        <v>44273</v>
      </c>
      <c r="D36" s="11" t="s">
        <v>30</v>
      </c>
      <c r="E36" s="11">
        <v>6</v>
      </c>
      <c r="F36" s="13">
        <v>46000</v>
      </c>
      <c r="G36" s="40" t="s">
        <v>78</v>
      </c>
      <c r="H36" s="12">
        <v>45168</v>
      </c>
      <c r="I36" s="13">
        <f t="array" ref="I36">F36-L36-M36-S36</f>
        <v>1218</v>
      </c>
      <c r="J36" s="13">
        <f t="array" ref="J36">IF(IF(Q36="",L36-C36,Q36-C36)&lt;=45,I36,0)</f>
        <v>0</v>
      </c>
      <c r="K36" s="13">
        <f t="array" ref="K36">IF(SUM(AG36)=0,0,IF(L36-AG36*IF(D36="Vaccin",MIN(AD36,AF36),AF36)&lt;0,0,IF((H36-N36)&lt;=30,CEILING(L36-AG36*IF(D36="Vaccin",MIN(AD36,AF36),AF36),1),0)))</f>
        <v>0</v>
      </c>
      <c r="L36" s="13">
        <v>44782</v>
      </c>
      <c r="M36" s="13">
        <v>0</v>
      </c>
      <c r="N36" s="14">
        <v>45030</v>
      </c>
      <c r="O36" s="11" t="s">
        <v>47</v>
      </c>
      <c r="P36" s="11" t="s">
        <v>37</v>
      </c>
      <c r="Q36" s="12">
        <v>45001</v>
      </c>
      <c r="R36" s="13">
        <v>0</v>
      </c>
      <c r="S36" s="13">
        <v>0</v>
      </c>
      <c r="T36" s="11"/>
      <c r="U36" s="13">
        <v>246404</v>
      </c>
      <c r="V36" s="13">
        <v>260785</v>
      </c>
      <c r="W36" s="13">
        <v>859940</v>
      </c>
      <c r="X36" s="12">
        <v>45001</v>
      </c>
      <c r="Y36" s="12">
        <v>44269</v>
      </c>
      <c r="Z36" s="12">
        <v>44267</v>
      </c>
      <c r="AA36" s="12">
        <v>44829</v>
      </c>
      <c r="AB36" s="13">
        <f t="array" ref="AB36">IF(D36="Vaccin",IF(AND(ISNUMBER(AA36),ISNUMBER(Y36)),IF(AA36-Y36+1&gt;=0,CEILING(AA36-Y36+1,1),""),""),IF(AND(ISNUMBER(N36),ISNUMBER(Y36)),IF(N36-Y36+1&gt;=0,CEILING(N36-Y36+1,1),""),""))</f>
        <v>561</v>
      </c>
      <c r="AC36" s="13" t="str">
        <f t="array" ref="AC36">IF(D36="Vaccin",IF(AND(ISNUMBER(AA36),ISNUMBER(X36)),IF(AA36-X36+1&gt;=0,CEILING(AA36-X36+1,1),""),""),IF(AND(ISNUMBER(N36),ISNUMBER(X36)),IF(N36-X36+1&gt;=0,CEILING(N36-X36+1,1),""),""))</f>
        <v/>
      </c>
      <c r="AD36" s="13">
        <f t="array" ref="AD36">IF(D36="Vaccin",IF(AND(ISNUMBER(AB36),ISNUMBER(U36),AB36&lt;&gt;0),CEILING(U36/AB36,1),""),"")</f>
        <v>440</v>
      </c>
      <c r="AE36" s="13">
        <f t="array" ref="AE36">IF(AND(ISNUMBER(N36),ISNUMBER(X36)),IF(N36-X36+1&gt;=0,CEILING(N36-X36+1,1),""),"")</f>
        <v>30</v>
      </c>
      <c r="AF36" s="13">
        <f t="array" ref="AF36">IF(SUM(AE36)=0,"",CEILING((SUM(F36)-SUM(L36)-SUM(M36)-SUM(S36))/SUM(AE36),1))</f>
        <v>41</v>
      </c>
      <c r="AG36" s="13">
        <f t="array" ref="AG36">IF(AND(ISNUMBER(H36),ISNUMBER(N36)),IF(H36-N36+1&gt;=0,CEILING(H36-N36+1,1),""),"")</f>
        <v>139</v>
      </c>
      <c r="AH36" s="13">
        <f t="array" ref="AH36">IF(SUM(AG36)=0,0,IF(L36-AG36*IF(D36="Vaccin",MIN(AD36,AF36),AF36)&lt;0,0,IF((H36-N36)&lt;=45,CEILING(L36-AG36*IF(D36="Vaccin",MIN(AD36,AF36),AF36),1),0)))</f>
        <v>0</v>
      </c>
      <c r="AI36" s="15">
        <f t="array" ref="AI36">IF(OR(AH36="",F36=0,F36=""),"",AH36/F36)</f>
        <v>0</v>
      </c>
      <c r="AJ36" s="13">
        <f t="array" ref="AJ36">IF(OR(L36="",AH36=""),"",IF(L36-AH36&lt;0,0,L36-AH36))</f>
        <v>44782</v>
      </c>
      <c r="AK36" s="13">
        <f t="array" ref="AK36">IF(OR(L36="",AG36="",AG36=0),"",CEILING(L36/AG36,1))</f>
        <v>323</v>
      </c>
      <c r="AL36" s="16">
        <f t="array" ref="AL36">IF(OR(AK36="",AK36=0,AD36="",AF36=""),"",IF(AK36-IF(D36="Vaccin",MIN(AD36,AF36),AF36)&lt;0,"",(AK36-IF(D36="Vaccin",MIN(AD36,AF36),AF36))/AK36))</f>
        <v>0.87306501547987614</v>
      </c>
    </row>
    <row r="37" spans="1:38" x14ac:dyDescent="0.2">
      <c r="A37" s="10" t="s">
        <v>28</v>
      </c>
      <c r="B37" s="29" t="s">
        <v>75</v>
      </c>
      <c r="C37" s="12">
        <v>44273</v>
      </c>
      <c r="D37" s="11" t="s">
        <v>30</v>
      </c>
      <c r="E37" s="11">
        <v>10</v>
      </c>
      <c r="F37" s="13">
        <v>50000</v>
      </c>
      <c r="G37" s="40" t="s">
        <v>79</v>
      </c>
      <c r="H37" s="12">
        <v>44928</v>
      </c>
      <c r="I37" s="13">
        <f t="array" ref="I37">F37-L37-M37-S37</f>
        <v>21337</v>
      </c>
      <c r="J37" s="13">
        <f t="array" ref="J37">IF(IF(Q37="",L37-C37,Q37-C37)&lt;=45,I37,0)</f>
        <v>0</v>
      </c>
      <c r="K37" s="13">
        <f t="array" ref="K37">IF(SUM(AG37)=0,0,IF(L37-AG37*IF(D37="Vaccin",MIN(AD37,AF37),AF37)&lt;0,0,IF((H37-N37)&lt;=30,CEILING(L37-AG37*IF(D37="Vaccin",MIN(AD37,AF37),AF37),1),0)))</f>
        <v>0</v>
      </c>
      <c r="L37" s="13">
        <v>0</v>
      </c>
      <c r="M37" s="13">
        <v>28663</v>
      </c>
      <c r="N37" s="14">
        <v>45030</v>
      </c>
      <c r="O37" s="11" t="s">
        <v>36</v>
      </c>
      <c r="P37" s="11" t="s">
        <v>37</v>
      </c>
      <c r="Q37" s="12">
        <v>44358</v>
      </c>
      <c r="R37" s="13">
        <v>0</v>
      </c>
      <c r="S37" s="13">
        <v>0</v>
      </c>
      <c r="T37" s="11"/>
      <c r="U37" s="13">
        <v>14381</v>
      </c>
      <c r="V37" s="13">
        <v>260785</v>
      </c>
      <c r="W37" s="13">
        <v>859940</v>
      </c>
      <c r="X37" s="12">
        <v>44358</v>
      </c>
      <c r="Y37" s="12">
        <v>44358</v>
      </c>
      <c r="Z37" s="12">
        <v>44267</v>
      </c>
      <c r="AA37" s="12">
        <v>44829</v>
      </c>
      <c r="AB37" s="13">
        <f t="array" ref="AB37">IF(D37="Vaccin",IF(AND(ISNUMBER(AA37),ISNUMBER(Y37)),IF(AA37-Y37+1&gt;=0,CEILING(AA37-Y37+1,1),""),""),IF(AND(ISNUMBER(N37),ISNUMBER(Y37)),IF(N37-Y37+1&gt;=0,CEILING(N37-Y37+1,1),""),""))</f>
        <v>472</v>
      </c>
      <c r="AC37" s="13">
        <f t="array" ref="AC37">IF(D37="Vaccin",IF(AND(ISNUMBER(AA37),ISNUMBER(X37)),IF(AA37-X37+1&gt;=0,CEILING(AA37-X37+1,1),""),""),IF(AND(ISNUMBER(N37),ISNUMBER(X37)),IF(N37-X37+1&gt;=0,CEILING(N37-X37+1,1),""),""))</f>
        <v>472</v>
      </c>
      <c r="AD37" s="13">
        <f t="array" ref="AD37">IF(D37="Vaccin",IF(AND(ISNUMBER(AB37),ISNUMBER(U37),AB37&lt;&gt;0),CEILING(U37/AB37,1),""),"")</f>
        <v>31</v>
      </c>
      <c r="AE37" s="13">
        <f t="array" ref="AE37">IF(AND(ISNUMBER(N37),ISNUMBER(X37)),IF(N37-X37+1&gt;=0,CEILING(N37-X37+1,1),""),"")</f>
        <v>673</v>
      </c>
      <c r="AF37" s="13">
        <f t="array" ref="AF37">IF(SUM(AE37)=0,"",CEILING((SUM(F37)-SUM(L37)-SUM(M37)-SUM(S37))/SUM(AE37),1))</f>
        <v>32</v>
      </c>
      <c r="AG37" s="13" t="str">
        <f t="array" ref="AG37">IF(AND(ISNUMBER(H37),ISNUMBER(N37)),IF(H37-N37+1&gt;=0,CEILING(H37-N37+1,1),""),"")</f>
        <v/>
      </c>
      <c r="AH37" s="13">
        <f t="array" ref="AH37">IF(SUM(AG37)=0,0,IF(L37-AG37*IF(D37="Vaccin",MIN(AD37,AF37),AF37)&lt;0,0,IF((H37-N37)&lt;=45,CEILING(L37-AG37*IF(D37="Vaccin",MIN(AD37,AF37),AF37),1),0)))</f>
        <v>0</v>
      </c>
      <c r="AI37" s="15">
        <f t="array" ref="AI37">IF(OR(AH37="",F37=0,F37=""),"",AH37/F37)</f>
        <v>0</v>
      </c>
      <c r="AJ37" s="13">
        <f t="array" ref="AJ37">IF(OR(L37="",AH37=""),"",IF(L37-AH37&lt;0,0,L37-AH37))</f>
        <v>0</v>
      </c>
      <c r="AK37" s="13" t="str">
        <f t="array" ref="AK37">IF(OR(L37="",AG37="",AG37=0),"",CEILING(L37/AG37,1))</f>
        <v/>
      </c>
      <c r="AL37" s="16" t="str">
        <f t="array" ref="AL37">IF(OR(AK37="",AK37=0,AD37="",AF37=""),"",IF(AK37-IF(D37="Vaccin",MIN(AD37,AF37),AF37)&lt;0,"",(AK37-IF(D37="Vaccin",MIN(AD37,AF37),AF37))/AK37))</f>
        <v/>
      </c>
    </row>
    <row r="38" spans="1:38" x14ac:dyDescent="0.2">
      <c r="A38" s="10" t="s">
        <v>41</v>
      </c>
      <c r="B38" s="29" t="s">
        <v>80</v>
      </c>
      <c r="C38" s="12">
        <v>44298</v>
      </c>
      <c r="D38" s="11" t="s">
        <v>30</v>
      </c>
      <c r="E38" s="11">
        <v>10</v>
      </c>
      <c r="F38" s="13">
        <v>68600</v>
      </c>
      <c r="G38" s="40" t="s">
        <v>81</v>
      </c>
      <c r="H38" s="12">
        <v>44714</v>
      </c>
      <c r="I38" s="13">
        <f t="array" ref="I38">F38-L38-M38-S38</f>
        <v>1400</v>
      </c>
      <c r="J38" s="13">
        <f t="array" ref="J38">IF(IF(Q38="",L38-C38,Q38-C38)&lt;=45,I38,0)</f>
        <v>0</v>
      </c>
      <c r="K38" s="13">
        <f t="array" ref="K38">IF(SUM(AG38)=0,0,IF(L38-AG38*IF(D38="Vaccin",MIN(AD38,AF38),AF38)&lt;0,0,IF((H38-N38)&lt;=30,CEILING(L38-AG38*IF(D38="Vaccin",MIN(AD38,AF38),AF38),1),0)))</f>
        <v>0</v>
      </c>
      <c r="L38" s="13">
        <v>0</v>
      </c>
      <c r="M38" s="13">
        <v>67200</v>
      </c>
      <c r="N38" s="14">
        <v>45023</v>
      </c>
      <c r="O38" s="11" t="s">
        <v>31</v>
      </c>
      <c r="P38" s="11" t="s">
        <v>32</v>
      </c>
      <c r="Q38" s="12">
        <v>44641</v>
      </c>
      <c r="R38" s="13">
        <v>0</v>
      </c>
      <c r="S38" s="13">
        <v>0</v>
      </c>
      <c r="T38" s="11"/>
      <c r="U38" s="13">
        <v>0</v>
      </c>
      <c r="V38" s="13">
        <v>0</v>
      </c>
      <c r="W38" s="13">
        <v>4716187</v>
      </c>
      <c r="X38" s="12">
        <v>44641</v>
      </c>
      <c r="Y38" s="12">
        <v>44303</v>
      </c>
      <c r="Z38" s="12">
        <v>44303</v>
      </c>
      <c r="AA38" s="12">
        <v>45029</v>
      </c>
      <c r="AB38" s="13">
        <f t="array" ref="AB38">IF(D38="Vaccin",IF(AND(ISNUMBER(AA38),ISNUMBER(Y38)),IF(AA38-Y38+1&gt;=0,CEILING(AA38-Y38+1,1),""),""),IF(AND(ISNUMBER(N38),ISNUMBER(Y38)),IF(N38-Y38+1&gt;=0,CEILING(N38-Y38+1,1),""),""))</f>
        <v>727</v>
      </c>
      <c r="AC38" s="13">
        <f t="array" ref="AC38">IF(D38="Vaccin",IF(AND(ISNUMBER(AA38),ISNUMBER(X38)),IF(AA38-X38+1&gt;=0,CEILING(AA38-X38+1,1),""),""),IF(AND(ISNUMBER(N38),ISNUMBER(X38)),IF(N38-X38+1&gt;=0,CEILING(N38-X38+1,1),""),""))</f>
        <v>389</v>
      </c>
      <c r="AD38" s="13">
        <f t="array" ref="AD38">IF(D38="Vaccin",IF(AND(ISNUMBER(AB38),ISNUMBER(U38),AB38&lt;&gt;0),CEILING(U38/AB38,1),""),"")</f>
        <v>0</v>
      </c>
      <c r="AE38" s="13">
        <f t="array" ref="AE38">IF(AND(ISNUMBER(N38),ISNUMBER(X38)),IF(N38-X38+1&gt;=0,CEILING(N38-X38+1,1),""),"")</f>
        <v>383</v>
      </c>
      <c r="AF38" s="13">
        <f t="array" ref="AF38">IF(SUM(AE38)=0,"",CEILING((SUM(F38)-SUM(L38)-SUM(M38)-SUM(S38))/SUM(AE38),1))</f>
        <v>4</v>
      </c>
      <c r="AG38" s="13" t="str">
        <f t="array" ref="AG38">IF(AND(ISNUMBER(H38),ISNUMBER(N38)),IF(H38-N38+1&gt;=0,CEILING(H38-N38+1,1),""),"")</f>
        <v/>
      </c>
      <c r="AH38" s="13">
        <f t="array" ref="AH38">IF(SUM(AG38)=0,0,IF(L38-AG38*IF(D38="Vaccin",MIN(AD38,AF38),AF38)&lt;0,0,IF((H38-N38)&lt;=45,CEILING(L38-AG38*IF(D38="Vaccin",MIN(AD38,AF38),AF38),1),0)))</f>
        <v>0</v>
      </c>
      <c r="AI38" s="15">
        <f t="array" ref="AI38">IF(OR(AH38="",F38=0,F38=""),"",AH38/F38)</f>
        <v>0</v>
      </c>
      <c r="AJ38" s="13">
        <f t="array" ref="AJ38">IF(OR(L38="",AH38=""),"",IF(L38-AH38&lt;0,0,L38-AH38))</f>
        <v>0</v>
      </c>
      <c r="AK38" s="13" t="str">
        <f t="array" ref="AK38">IF(OR(L38="",AG38="",AG38=0),"",CEILING(L38/AG38,1))</f>
        <v/>
      </c>
      <c r="AL38" s="16" t="str">
        <f t="array" ref="AL38">IF(OR(AK38="",AK38=0,AD38="",AF38=""),"",IF(AK38-IF(D38="Vaccin",MIN(AD38,AF38),AF38)&lt;0,"",(AK38-IF(D38="Vaccin",MIN(AD38,AF38),AF38))/AK38))</f>
        <v/>
      </c>
    </row>
    <row r="39" spans="1:38" x14ac:dyDescent="0.2">
      <c r="A39" s="10" t="s">
        <v>41</v>
      </c>
      <c r="B39" s="29" t="s">
        <v>80</v>
      </c>
      <c r="C39" s="12">
        <v>44298</v>
      </c>
      <c r="D39" s="11" t="s">
        <v>30</v>
      </c>
      <c r="E39" s="11">
        <v>1</v>
      </c>
      <c r="F39" s="13">
        <v>1058400</v>
      </c>
      <c r="G39" s="40">
        <v>8001428</v>
      </c>
      <c r="H39" s="12">
        <v>45291</v>
      </c>
      <c r="I39" s="13">
        <f t="array" ref="I39">F39-L39-M39-S39</f>
        <v>128670</v>
      </c>
      <c r="J39" s="13">
        <f t="array" ref="J39">IF(IF(Q39="",L39-C39,Q39-C39)&lt;=45,I39,0)</f>
        <v>0</v>
      </c>
      <c r="K39" s="13">
        <f t="array" ref="K39">IF(SUM(AG39)=0,0,IF(L39-AG39*IF(D39="Vaccin",MIN(AD39,AF39),AF39)&lt;0,0,IF((H39-N39)&lt;=30,CEILING(L39-AG39*IF(D39="Vaccin",MIN(AD39,AF39),AF39),1),0)))</f>
        <v>0</v>
      </c>
      <c r="L39" s="13">
        <v>929730</v>
      </c>
      <c r="M39" s="13">
        <v>0</v>
      </c>
      <c r="N39" s="14">
        <v>45023</v>
      </c>
      <c r="O39" s="11" t="s">
        <v>34</v>
      </c>
      <c r="P39" s="11" t="s">
        <v>32</v>
      </c>
      <c r="Q39" s="12">
        <v>44917</v>
      </c>
      <c r="R39" s="13">
        <v>0</v>
      </c>
      <c r="S39" s="13">
        <v>0</v>
      </c>
      <c r="T39" s="11"/>
      <c r="U39" s="13">
        <v>0</v>
      </c>
      <c r="V39" s="13">
        <v>0</v>
      </c>
      <c r="W39" s="13">
        <v>4716187</v>
      </c>
      <c r="X39" s="12">
        <v>44917</v>
      </c>
      <c r="Y39" s="12">
        <v>44327</v>
      </c>
      <c r="Z39" s="12">
        <v>44303</v>
      </c>
      <c r="AA39" s="12">
        <v>45029</v>
      </c>
      <c r="AB39" s="13">
        <f t="array" ref="AB39">IF(D39="Vaccin",IF(AND(ISNUMBER(AA39),ISNUMBER(Y39)),IF(AA39-Y39+1&gt;=0,CEILING(AA39-Y39+1,1),""),""),IF(AND(ISNUMBER(N39),ISNUMBER(Y39)),IF(N39-Y39+1&gt;=0,CEILING(N39-Y39+1,1),""),""))</f>
        <v>703</v>
      </c>
      <c r="AC39" s="13">
        <f t="array" ref="AC39">IF(D39="Vaccin",IF(AND(ISNUMBER(AA39),ISNUMBER(X39)),IF(AA39-X39+1&gt;=0,CEILING(AA39-X39+1,1),""),""),IF(AND(ISNUMBER(N39),ISNUMBER(X39)),IF(N39-X39+1&gt;=0,CEILING(N39-X39+1,1),""),""))</f>
        <v>113</v>
      </c>
      <c r="AD39" s="13">
        <f t="array" ref="AD39">IF(D39="Vaccin",IF(AND(ISNUMBER(AB39),ISNUMBER(U39),AB39&lt;&gt;0),CEILING(U39/AB39,1),""),"")</f>
        <v>0</v>
      </c>
      <c r="AE39" s="13">
        <f t="array" ref="AE39">IF(AND(ISNUMBER(N39),ISNUMBER(X39)),IF(N39-X39+1&gt;=0,CEILING(N39-X39+1,1),""),"")</f>
        <v>107</v>
      </c>
      <c r="AF39" s="13">
        <f t="array" ref="AF39">IF(SUM(AE39)=0,"",CEILING((SUM(F39)-SUM(L39)-SUM(M39)-SUM(S39))/SUM(AE39),1))</f>
        <v>1203</v>
      </c>
      <c r="AG39" s="13">
        <f t="array" ref="AG39">IF(AND(ISNUMBER(H39),ISNUMBER(N39)),IF(H39-N39+1&gt;=0,CEILING(H39-N39+1,1),""),"")</f>
        <v>269</v>
      </c>
      <c r="AH39" s="13">
        <f t="array" ref="AH39">IF(SUM(AG39)=0,0,IF(L39-AG39*IF(D39="Vaccin",MIN(AD39,AF39),AF39)&lt;0,0,IF((H39-N39)&lt;=45,CEILING(L39-AG39*IF(D39="Vaccin",MIN(AD39,AF39),AF39),1),0)))</f>
        <v>0</v>
      </c>
      <c r="AI39" s="15">
        <f t="array" ref="AI39">IF(OR(AH39="",F39=0,F39=""),"",AH39/F39)</f>
        <v>0</v>
      </c>
      <c r="AJ39" s="13">
        <f t="array" ref="AJ39">IF(OR(L39="",AH39=""),"",IF(L39-AH39&lt;0,0,L39-AH39))</f>
        <v>929730</v>
      </c>
      <c r="AK39" s="13">
        <f t="array" ref="AK39">IF(OR(L39="",AG39="",AG39=0),"",CEILING(L39/AG39,1))</f>
        <v>3457</v>
      </c>
      <c r="AL39" s="16">
        <f t="array" ref="AL39">IF(OR(AK39="",AK39=0,AD39="",AF39=""),"",IF(AK39-IF(D39="Vaccin",MIN(AD39,AF39),AF39)&lt;0,"",(AK39-IF(D39="Vaccin",MIN(AD39,AF39),AF39))/AK39))</f>
        <v>1</v>
      </c>
    </row>
    <row r="40" spans="1:38" x14ac:dyDescent="0.2">
      <c r="A40" s="10" t="s">
        <v>41</v>
      </c>
      <c r="B40" s="29" t="s">
        <v>80</v>
      </c>
      <c r="C40" s="12">
        <v>44298</v>
      </c>
      <c r="D40" s="11" t="s">
        <v>30</v>
      </c>
      <c r="E40" s="11">
        <v>6</v>
      </c>
      <c r="F40" s="13">
        <v>56160</v>
      </c>
      <c r="G40" s="40" t="s">
        <v>82</v>
      </c>
      <c r="H40" s="12">
        <v>44864</v>
      </c>
      <c r="I40" s="13">
        <f t="array" ref="I40">F40-L40-M40-S40</f>
        <v>55146</v>
      </c>
      <c r="J40" s="13">
        <f t="array" ref="J40">IF(IF(Q40="",L40-C40,Q40-C40)&lt;=45,I40,0)</f>
        <v>0</v>
      </c>
      <c r="K40" s="13">
        <f t="array" ref="K40">IF(SUM(AG40)=0,0,IF(L40-AG40*IF(D40="Vaccin",MIN(AD40,AF40),AF40)&lt;0,0,IF((H40-N40)&lt;=30,CEILING(L40-AG40*IF(D40="Vaccin",MIN(AD40,AF40),AF40),1),0)))</f>
        <v>0</v>
      </c>
      <c r="L40" s="13">
        <v>0</v>
      </c>
      <c r="M40" s="13">
        <v>1014</v>
      </c>
      <c r="N40" s="14">
        <v>45023</v>
      </c>
      <c r="O40" s="11" t="s">
        <v>47</v>
      </c>
      <c r="P40" s="11" t="s">
        <v>32</v>
      </c>
      <c r="Q40" s="12">
        <v>44756</v>
      </c>
      <c r="R40" s="13">
        <v>0</v>
      </c>
      <c r="S40" s="13">
        <v>0</v>
      </c>
      <c r="T40" s="11"/>
      <c r="U40" s="13">
        <v>0</v>
      </c>
      <c r="V40" s="13">
        <v>0</v>
      </c>
      <c r="W40" s="13">
        <v>4716187</v>
      </c>
      <c r="X40" s="12">
        <v>44756</v>
      </c>
      <c r="Y40" s="12">
        <v>44328</v>
      </c>
      <c r="Z40" s="12">
        <v>44303</v>
      </c>
      <c r="AA40" s="12">
        <v>45029</v>
      </c>
      <c r="AB40" s="13">
        <f t="array" ref="AB40">IF(D40="Vaccin",IF(AND(ISNUMBER(AA40),ISNUMBER(Y40)),IF(AA40-Y40+1&gt;=0,CEILING(AA40-Y40+1,1),""),""),IF(AND(ISNUMBER(N40),ISNUMBER(Y40)),IF(N40-Y40+1&gt;=0,CEILING(N40-Y40+1,1),""),""))</f>
        <v>702</v>
      </c>
      <c r="AC40" s="13">
        <f t="array" ref="AC40">IF(D40="Vaccin",IF(AND(ISNUMBER(AA40),ISNUMBER(X40)),IF(AA40-X40+1&gt;=0,CEILING(AA40-X40+1,1),""),""),IF(AND(ISNUMBER(N40),ISNUMBER(X40)),IF(N40-X40+1&gt;=0,CEILING(N40-X40+1,1),""),""))</f>
        <v>274</v>
      </c>
      <c r="AD40" s="13">
        <f t="array" ref="AD40">IF(D40="Vaccin",IF(AND(ISNUMBER(AB40),ISNUMBER(U40),AB40&lt;&gt;0),CEILING(U40/AB40,1),""),"")</f>
        <v>0</v>
      </c>
      <c r="AE40" s="13">
        <f t="array" ref="AE40">IF(AND(ISNUMBER(N40),ISNUMBER(X40)),IF(N40-X40+1&gt;=0,CEILING(N40-X40+1,1),""),"")</f>
        <v>268</v>
      </c>
      <c r="AF40" s="13">
        <f t="array" ref="AF40">IF(SUM(AE40)=0,"",CEILING((SUM(F40)-SUM(L40)-SUM(M40)-SUM(S40))/SUM(AE40),1))</f>
        <v>206</v>
      </c>
      <c r="AG40" s="13" t="str">
        <f t="array" ref="AG40">IF(AND(ISNUMBER(H40),ISNUMBER(N40)),IF(H40-N40+1&gt;=0,CEILING(H40-N40+1,1),""),"")</f>
        <v/>
      </c>
      <c r="AH40" s="13">
        <f t="array" ref="AH40">IF(SUM(AG40)=0,0,IF(L40-AG40*IF(D40="Vaccin",MIN(AD40,AF40),AF40)&lt;0,0,IF((H40-N40)&lt;=45,CEILING(L40-AG40*IF(D40="Vaccin",MIN(AD40,AF40),AF40),1),0)))</f>
        <v>0</v>
      </c>
      <c r="AI40" s="15">
        <f t="array" ref="AI40">IF(OR(AH40="",F40=0,F40=""),"",AH40/F40)</f>
        <v>0</v>
      </c>
      <c r="AJ40" s="13">
        <f t="array" ref="AJ40">IF(OR(L40="",AH40=""),"",IF(L40-AH40&lt;0,0,L40-AH40))</f>
        <v>0</v>
      </c>
      <c r="AK40" s="13" t="str">
        <f t="array" ref="AK40">IF(OR(L40="",AG40="",AG40=0),"",CEILING(L40/AG40,1))</f>
        <v/>
      </c>
      <c r="AL40" s="16" t="str">
        <f t="array" ref="AL40">IF(OR(AK40="",AK40=0,AD40="",AF40=""),"",IF(AK40-IF(D40="Vaccin",MIN(AD40,AF40),AF40)&lt;0,"",(AK40-IF(D40="Vaccin",MIN(AD40,AF40),AF40))/AK40))</f>
        <v/>
      </c>
    </row>
    <row r="41" spans="1:38" x14ac:dyDescent="0.2">
      <c r="A41" s="10" t="s">
        <v>41</v>
      </c>
      <c r="B41" s="29" t="s">
        <v>80</v>
      </c>
      <c r="C41" s="12">
        <v>44298</v>
      </c>
      <c r="D41" s="11" t="s">
        <v>30</v>
      </c>
      <c r="E41" s="11">
        <v>10</v>
      </c>
      <c r="F41" s="13">
        <v>660400</v>
      </c>
      <c r="G41" s="40" t="s">
        <v>83</v>
      </c>
      <c r="H41" s="12">
        <v>45205</v>
      </c>
      <c r="I41" s="13">
        <f t="array" ref="I41">F41-L41-M41-S41</f>
        <v>314097</v>
      </c>
      <c r="J41" s="13">
        <f t="array" ref="J41">IF(IF(Q41="",L41-C41,Q41-C41)&lt;=45,I41,0)</f>
        <v>0</v>
      </c>
      <c r="K41" s="13">
        <f t="array" ref="K41">IF(SUM(AG41)=0,0,IF(L41-AG41*IF(D41="Vaccin",MIN(AD41,AF41),AF41)&lt;0,0,IF((H41-N41)&lt;=30,CEILING(L41-AG41*IF(D41="Vaccin",MIN(AD41,AF41),AF41),1),0)))</f>
        <v>0</v>
      </c>
      <c r="L41" s="13">
        <v>161138</v>
      </c>
      <c r="M41" s="13">
        <v>185165</v>
      </c>
      <c r="N41" s="14">
        <v>45023</v>
      </c>
      <c r="O41" s="11" t="s">
        <v>36</v>
      </c>
      <c r="P41" s="11" t="s">
        <v>37</v>
      </c>
      <c r="Q41" s="12">
        <v>44543</v>
      </c>
      <c r="R41" s="13">
        <v>0</v>
      </c>
      <c r="S41" s="13">
        <v>0</v>
      </c>
      <c r="T41" s="11"/>
      <c r="U41" s="13">
        <v>0</v>
      </c>
      <c r="V41" s="13">
        <v>0</v>
      </c>
      <c r="W41" s="13">
        <v>4716187</v>
      </c>
      <c r="X41" s="12">
        <v>44543</v>
      </c>
      <c r="Y41" s="12">
        <v>44504</v>
      </c>
      <c r="Z41" s="12">
        <v>44303</v>
      </c>
      <c r="AA41" s="12">
        <v>45029</v>
      </c>
      <c r="AB41" s="13">
        <f t="array" ref="AB41">IF(D41="Vaccin",IF(AND(ISNUMBER(AA41),ISNUMBER(Y41)),IF(AA41-Y41+1&gt;=0,CEILING(AA41-Y41+1,1),""),""),IF(AND(ISNUMBER(N41),ISNUMBER(Y41)),IF(N41-Y41+1&gt;=0,CEILING(N41-Y41+1,1),""),""))</f>
        <v>526</v>
      </c>
      <c r="AC41" s="13">
        <f t="array" ref="AC41">IF(D41="Vaccin",IF(AND(ISNUMBER(AA41),ISNUMBER(X41)),IF(AA41-X41+1&gt;=0,CEILING(AA41-X41+1,1),""),""),IF(AND(ISNUMBER(N41),ISNUMBER(X41)),IF(N41-X41+1&gt;=0,CEILING(N41-X41+1,1),""),""))</f>
        <v>487</v>
      </c>
      <c r="AD41" s="13">
        <f t="array" ref="AD41">IF(D41="Vaccin",IF(AND(ISNUMBER(AB41),ISNUMBER(U41),AB41&lt;&gt;0),CEILING(U41/AB41,1),""),"")</f>
        <v>0</v>
      </c>
      <c r="AE41" s="13">
        <f t="array" ref="AE41">IF(AND(ISNUMBER(N41),ISNUMBER(X41)),IF(N41-X41+1&gt;=0,CEILING(N41-X41+1,1),""),"")</f>
        <v>481</v>
      </c>
      <c r="AF41" s="13">
        <f t="array" ref="AF41">IF(SUM(AE41)=0,"",CEILING((SUM(F41)-SUM(L41)-SUM(M41)-SUM(S41))/SUM(AE41),1))</f>
        <v>654</v>
      </c>
      <c r="AG41" s="13">
        <f t="array" ref="AG41">IF(AND(ISNUMBER(H41),ISNUMBER(N41)),IF(H41-N41+1&gt;=0,CEILING(H41-N41+1,1),""),"")</f>
        <v>183</v>
      </c>
      <c r="AH41" s="13">
        <f t="array" ref="AH41">IF(SUM(AG41)=0,0,IF(L41-AG41*IF(D41="Vaccin",MIN(AD41,AF41),AF41)&lt;0,0,IF((H41-N41)&lt;=45,CEILING(L41-AG41*IF(D41="Vaccin",MIN(AD41,AF41),AF41),1),0)))</f>
        <v>0</v>
      </c>
      <c r="AI41" s="15">
        <f t="array" ref="AI41">IF(OR(AH41="",F41=0,F41=""),"",AH41/F41)</f>
        <v>0</v>
      </c>
      <c r="AJ41" s="13">
        <f t="array" ref="AJ41">IF(OR(L41="",AH41=""),"",IF(L41-AH41&lt;0,0,L41-AH41))</f>
        <v>161138</v>
      </c>
      <c r="AK41" s="13">
        <f t="array" ref="AK41">IF(OR(L41="",AG41="",AG41=0),"",CEILING(L41/AG41,1))</f>
        <v>881</v>
      </c>
      <c r="AL41" s="16">
        <f t="array" ref="AL41">IF(OR(AK41="",AK41=0,AD41="",AF41=""),"",IF(AK41-IF(D41="Vaccin",MIN(AD41,AF41),AF41)&lt;0,"",(AK41-IF(D41="Vaccin",MIN(AD41,AF41),AF41))/AK41))</f>
        <v>1</v>
      </c>
    </row>
    <row r="42" spans="1:38" x14ac:dyDescent="0.2">
      <c r="A42" s="10" t="s">
        <v>41</v>
      </c>
      <c r="B42" s="29" t="s">
        <v>84</v>
      </c>
      <c r="C42" s="12">
        <v>44305</v>
      </c>
      <c r="D42" s="11" t="s">
        <v>30</v>
      </c>
      <c r="E42" s="11">
        <v>10</v>
      </c>
      <c r="F42" s="13">
        <v>26400</v>
      </c>
      <c r="G42" s="40">
        <v>210211</v>
      </c>
      <c r="H42" s="12">
        <v>44530</v>
      </c>
      <c r="I42" s="13">
        <f t="array" ref="I42">F42-L42-M42-S42</f>
        <v>26400</v>
      </c>
      <c r="J42" s="13">
        <f t="array" ref="J42">IF(IF(Q42="",L42-C42,Q42-C42)&lt;=45,I42,0)</f>
        <v>0</v>
      </c>
      <c r="K42" s="13">
        <f t="array" ref="K42">IF(SUM(AG42)=0,0,IF(L42-AG42*IF(D42="Vaccin",MIN(AD42,AF42),AF42)&lt;0,0,IF((H42-N42)&lt;=30,CEILING(L42-AG42*IF(D42="Vaccin",MIN(AD42,AF42),AF42),1),0)))</f>
        <v>0</v>
      </c>
      <c r="L42" s="13">
        <v>0</v>
      </c>
      <c r="M42" s="13">
        <v>0</v>
      </c>
      <c r="N42" s="14">
        <v>45047</v>
      </c>
      <c r="O42" s="11" t="s">
        <v>31</v>
      </c>
      <c r="P42" s="11" t="s">
        <v>32</v>
      </c>
      <c r="Q42" s="12">
        <v>44435</v>
      </c>
      <c r="R42" s="13">
        <v>0</v>
      </c>
      <c r="S42" s="13">
        <v>0</v>
      </c>
      <c r="T42" s="11"/>
      <c r="U42" s="13">
        <v>152055</v>
      </c>
      <c r="V42" s="13">
        <v>2749954</v>
      </c>
      <c r="W42" s="13">
        <v>2893159</v>
      </c>
      <c r="X42" s="12">
        <v>44435</v>
      </c>
      <c r="Y42" s="12">
        <v>44323</v>
      </c>
      <c r="Z42" s="12">
        <v>44323</v>
      </c>
      <c r="AA42" s="12">
        <v>45044</v>
      </c>
      <c r="AB42" s="13">
        <f t="array" ref="AB42">IF(D42="Vaccin",IF(AND(ISNUMBER(AA42),ISNUMBER(Y42)),IF(AA42-Y42+1&gt;=0,CEILING(AA42-Y42+1,1),""),""),IF(AND(ISNUMBER(N42),ISNUMBER(Y42)),IF(N42-Y42+1&gt;=0,CEILING(N42-Y42+1,1),""),""))</f>
        <v>722</v>
      </c>
      <c r="AC42" s="13">
        <f t="array" ref="AC42">IF(D42="Vaccin",IF(AND(ISNUMBER(AA42),ISNUMBER(X42)),IF(AA42-X42+1&gt;=0,CEILING(AA42-X42+1,1),""),""),IF(AND(ISNUMBER(N42),ISNUMBER(X42)),IF(N42-X42+1&gt;=0,CEILING(N42-X42+1,1),""),""))</f>
        <v>610</v>
      </c>
      <c r="AD42" s="13">
        <f t="array" ref="AD42">IF(D42="Vaccin",IF(AND(ISNUMBER(AB42),ISNUMBER(U42),AB42&lt;&gt;0),CEILING(U42/AB42,1),""),"")</f>
        <v>211</v>
      </c>
      <c r="AE42" s="13">
        <f t="array" ref="AE42">IF(AND(ISNUMBER(N42),ISNUMBER(X42)),IF(N42-X42+1&gt;=0,CEILING(N42-X42+1,1),""),"")</f>
        <v>613</v>
      </c>
      <c r="AF42" s="13">
        <f t="array" ref="AF42">IF(SUM(AE42)=0,"",CEILING((SUM(F42)-SUM(L42)-SUM(M42)-SUM(S42))/SUM(AE42),1))</f>
        <v>44</v>
      </c>
      <c r="AG42" s="13" t="str">
        <f t="array" ref="AG42">IF(AND(ISNUMBER(H42),ISNUMBER(N42)),IF(H42-N42+1&gt;=0,CEILING(H42-N42+1,1),""),"")</f>
        <v/>
      </c>
      <c r="AH42" s="13">
        <f t="array" ref="AH42">IF(SUM(AG42)=0,0,IF(L42-AG42*IF(D42="Vaccin",MIN(AD42,AF42),AF42)&lt;0,0,IF((H42-N42)&lt;=45,CEILING(L42-AG42*IF(D42="Vaccin",MIN(AD42,AF42),AF42),1),0)))</f>
        <v>0</v>
      </c>
      <c r="AI42" s="15">
        <f t="array" ref="AI42">IF(OR(AH42="",F42=0,F42=""),"",AH42/F42)</f>
        <v>0</v>
      </c>
      <c r="AJ42" s="13">
        <f t="array" ref="AJ42">IF(OR(L42="",AH42=""),"",IF(L42-AH42&lt;0,0,L42-AH42))</f>
        <v>0</v>
      </c>
      <c r="AK42" s="13" t="str">
        <f t="array" ref="AK42">IF(OR(L42="",AG42="",AG42=0),"",CEILING(L42/AG42,1))</f>
        <v/>
      </c>
      <c r="AL42" s="16" t="str">
        <f t="array" ref="AL42">IF(OR(AK42="",AK42=0,AD42="",AF42=""),"",IF(AK42-IF(D42="Vaccin",MIN(AD42,AF42),AF42)&lt;0,"",(AK42-IF(D42="Vaccin",MIN(AD42,AF42),AF42))/AK42))</f>
        <v/>
      </c>
    </row>
    <row r="43" spans="1:38" x14ac:dyDescent="0.2">
      <c r="A43" s="10" t="s">
        <v>41</v>
      </c>
      <c r="B43" s="29" t="s">
        <v>84</v>
      </c>
      <c r="C43" s="12">
        <v>44305</v>
      </c>
      <c r="D43" s="11" t="s">
        <v>30</v>
      </c>
      <c r="E43" s="11">
        <v>1</v>
      </c>
      <c r="F43" s="13">
        <v>453600</v>
      </c>
      <c r="G43" s="40">
        <v>8001432</v>
      </c>
      <c r="H43" s="12">
        <v>45290</v>
      </c>
      <c r="I43" s="13">
        <f t="array" ref="I43">F43-L43-M43-S43</f>
        <v>61300</v>
      </c>
      <c r="J43" s="13">
        <f t="array" ref="J43">IF(IF(Q43="",L43-C43,Q43-C43)&lt;=45,I43,0)</f>
        <v>0</v>
      </c>
      <c r="K43" s="13">
        <f t="array" ref="K43">IF(SUM(AG43)=0,0,IF(L43-AG43*IF(D43="Vaccin",MIN(AD43,AF43),AF43)&lt;0,0,IF((H43-N43)&lt;=30,CEILING(L43-AG43*IF(D43="Vaccin",MIN(AD43,AF43),AF43),1),0)))</f>
        <v>0</v>
      </c>
      <c r="L43" s="13">
        <v>392300</v>
      </c>
      <c r="M43" s="13">
        <v>0</v>
      </c>
      <c r="N43" s="14">
        <v>45047</v>
      </c>
      <c r="O43" s="11" t="s">
        <v>34</v>
      </c>
      <c r="P43" s="11" t="s">
        <v>32</v>
      </c>
      <c r="Q43" s="12">
        <v>44842</v>
      </c>
      <c r="R43" s="13">
        <v>0</v>
      </c>
      <c r="S43" s="13">
        <v>0</v>
      </c>
      <c r="T43" s="11"/>
      <c r="U43" s="13">
        <v>2455850</v>
      </c>
      <c r="V43" s="13">
        <v>2749954</v>
      </c>
      <c r="W43" s="13">
        <v>2893159</v>
      </c>
      <c r="X43" s="12">
        <v>44842</v>
      </c>
      <c r="Y43" s="12">
        <v>44398</v>
      </c>
      <c r="Z43" s="12">
        <v>44323</v>
      </c>
      <c r="AA43" s="12">
        <v>45044</v>
      </c>
      <c r="AB43" s="13">
        <f t="array" ref="AB43">IF(D43="Vaccin",IF(AND(ISNUMBER(AA43),ISNUMBER(Y43)),IF(AA43-Y43+1&gt;=0,CEILING(AA43-Y43+1,1),""),""),IF(AND(ISNUMBER(N43),ISNUMBER(Y43)),IF(N43-Y43+1&gt;=0,CEILING(N43-Y43+1,1),""),""))</f>
        <v>647</v>
      </c>
      <c r="AC43" s="13">
        <f t="array" ref="AC43">IF(D43="Vaccin",IF(AND(ISNUMBER(AA43),ISNUMBER(X43)),IF(AA43-X43+1&gt;=0,CEILING(AA43-X43+1,1),""),""),IF(AND(ISNUMBER(N43),ISNUMBER(X43)),IF(N43-X43+1&gt;=0,CEILING(N43-X43+1,1),""),""))</f>
        <v>203</v>
      </c>
      <c r="AD43" s="13">
        <f t="array" ref="AD43">IF(D43="Vaccin",IF(AND(ISNUMBER(AB43),ISNUMBER(U43),AB43&lt;&gt;0),CEILING(U43/AB43,1),""),"")</f>
        <v>3796</v>
      </c>
      <c r="AE43" s="13">
        <f t="array" ref="AE43">IF(AND(ISNUMBER(N43),ISNUMBER(X43)),IF(N43-X43+1&gt;=0,CEILING(N43-X43+1,1),""),"")</f>
        <v>206</v>
      </c>
      <c r="AF43" s="13">
        <f t="array" ref="AF43">IF(SUM(AE43)=0,"",CEILING((SUM(F43)-SUM(L43)-SUM(M43)-SUM(S43))/SUM(AE43),1))</f>
        <v>298</v>
      </c>
      <c r="AG43" s="13">
        <f t="array" ref="AG43">IF(AND(ISNUMBER(H43),ISNUMBER(N43)),IF(H43-N43+1&gt;=0,CEILING(H43-N43+1,1),""),"")</f>
        <v>244</v>
      </c>
      <c r="AH43" s="13">
        <f t="array" ref="AH43">IF(SUM(AG43)=0,0,IF(L43-AG43*IF(D43="Vaccin",MIN(AD43,AF43),AF43)&lt;0,0,IF((H43-N43)&lt;=45,CEILING(L43-AG43*IF(D43="Vaccin",MIN(AD43,AF43),AF43),1),0)))</f>
        <v>0</v>
      </c>
      <c r="AI43" s="15">
        <f t="array" ref="AI43">IF(OR(AH43="",F43=0,F43=""),"",AH43/F43)</f>
        <v>0</v>
      </c>
      <c r="AJ43" s="13">
        <f t="array" ref="AJ43">IF(OR(L43="",AH43=""),"",IF(L43-AH43&lt;0,0,L43-AH43))</f>
        <v>392300</v>
      </c>
      <c r="AK43" s="13">
        <f t="array" ref="AK43">IF(OR(L43="",AG43="",AG43=0),"",CEILING(L43/AG43,1))</f>
        <v>1608</v>
      </c>
      <c r="AL43" s="16">
        <f t="array" ref="AL43">IF(OR(AK43="",AK43=0,AD43="",AF43=""),"",IF(AK43-IF(D43="Vaccin",MIN(AD43,AF43),AF43)&lt;0,"",(AK43-IF(D43="Vaccin",MIN(AD43,AF43),AF43))/AK43))</f>
        <v>0.81467661691542292</v>
      </c>
    </row>
    <row r="44" spans="1:38" x14ac:dyDescent="0.2">
      <c r="A44" s="10" t="s">
        <v>41</v>
      </c>
      <c r="B44" s="29" t="s">
        <v>84</v>
      </c>
      <c r="C44" s="12">
        <v>44305</v>
      </c>
      <c r="D44" s="11" t="s">
        <v>30</v>
      </c>
      <c r="E44" s="11">
        <v>10</v>
      </c>
      <c r="F44" s="13">
        <v>91200</v>
      </c>
      <c r="G44" s="40" t="s">
        <v>85</v>
      </c>
      <c r="H44" s="12">
        <v>44677</v>
      </c>
      <c r="I44" s="13">
        <f t="array" ref="I44">F44-L44-M44-S44</f>
        <v>54950</v>
      </c>
      <c r="J44" s="13">
        <f t="array" ref="J44">IF(IF(Q44="",L44-C44,Q44-C44)&lt;=45,I44,0)</f>
        <v>0</v>
      </c>
      <c r="K44" s="13">
        <f t="array" ref="K44">IF(SUM(AG44)=0,0,IF(L44-AG44*IF(D44="Vaccin",MIN(AD44,AF44),AF44)&lt;0,0,IF((H44-N44)&lt;=30,CEILING(L44-AG44*IF(D44="Vaccin",MIN(AD44,AF44),AF44),1),0)))</f>
        <v>0</v>
      </c>
      <c r="L44" s="13">
        <v>0</v>
      </c>
      <c r="M44" s="13">
        <v>36250</v>
      </c>
      <c r="N44" s="14">
        <v>45047</v>
      </c>
      <c r="O44" s="11" t="s">
        <v>45</v>
      </c>
      <c r="P44" s="11" t="s">
        <v>32</v>
      </c>
      <c r="Q44" s="12">
        <v>44603</v>
      </c>
      <c r="R44" s="13">
        <v>0</v>
      </c>
      <c r="S44" s="13">
        <v>0</v>
      </c>
      <c r="T44" s="11"/>
      <c r="U44" s="13">
        <v>40746</v>
      </c>
      <c r="V44" s="13">
        <v>2749954</v>
      </c>
      <c r="W44" s="13">
        <v>2893159</v>
      </c>
      <c r="X44" s="12">
        <v>44603</v>
      </c>
      <c r="Y44" s="12">
        <v>44603</v>
      </c>
      <c r="Z44" s="12">
        <v>44323</v>
      </c>
      <c r="AA44" s="12">
        <v>45044</v>
      </c>
      <c r="AB44" s="13">
        <f t="array" ref="AB44">IF(D44="Vaccin",IF(AND(ISNUMBER(AA44),ISNUMBER(Y44)),IF(AA44-Y44+1&gt;=0,CEILING(AA44-Y44+1,1),""),""),IF(AND(ISNUMBER(N44),ISNUMBER(Y44)),IF(N44-Y44+1&gt;=0,CEILING(N44-Y44+1,1),""),""))</f>
        <v>442</v>
      </c>
      <c r="AC44" s="13">
        <f t="array" ref="AC44">IF(D44="Vaccin",IF(AND(ISNUMBER(AA44),ISNUMBER(X44)),IF(AA44-X44+1&gt;=0,CEILING(AA44-X44+1,1),""),""),IF(AND(ISNUMBER(N44),ISNUMBER(X44)),IF(N44-X44+1&gt;=0,CEILING(N44-X44+1,1),""),""))</f>
        <v>442</v>
      </c>
      <c r="AD44" s="13">
        <f t="array" ref="AD44">IF(D44="Vaccin",IF(AND(ISNUMBER(AB44),ISNUMBER(U44),AB44&lt;&gt;0),CEILING(U44/AB44,1),""),"")</f>
        <v>93</v>
      </c>
      <c r="AE44" s="13">
        <f t="array" ref="AE44">IF(AND(ISNUMBER(N44),ISNUMBER(X44)),IF(N44-X44+1&gt;=0,CEILING(N44-X44+1,1),""),"")</f>
        <v>445</v>
      </c>
      <c r="AF44" s="13">
        <f t="array" ref="AF44">IF(SUM(AE44)=0,"",CEILING((SUM(F44)-SUM(L44)-SUM(M44)-SUM(S44))/SUM(AE44),1))</f>
        <v>124</v>
      </c>
      <c r="AG44" s="13" t="str">
        <f t="array" ref="AG44">IF(AND(ISNUMBER(H44),ISNUMBER(N44)),IF(H44-N44+1&gt;=0,CEILING(H44-N44+1,1),""),"")</f>
        <v/>
      </c>
      <c r="AH44" s="13">
        <f t="array" ref="AH44">IF(SUM(AG44)=0,0,IF(L44-AG44*IF(D44="Vaccin",MIN(AD44,AF44),AF44)&lt;0,0,IF((H44-N44)&lt;=45,CEILING(L44-AG44*IF(D44="Vaccin",MIN(AD44,AF44),AF44),1),0)))</f>
        <v>0</v>
      </c>
      <c r="AI44" s="15">
        <f t="array" ref="AI44">IF(OR(AH44="",F44=0,F44=""),"",AH44/F44)</f>
        <v>0</v>
      </c>
      <c r="AJ44" s="13">
        <f t="array" ref="AJ44">IF(OR(L44="",AH44=""),"",IF(L44-AH44&lt;0,0,L44-AH44))</f>
        <v>0</v>
      </c>
      <c r="AK44" s="13" t="str">
        <f t="array" ref="AK44">IF(OR(L44="",AG44="",AG44=0),"",CEILING(L44/AG44,1))</f>
        <v/>
      </c>
      <c r="AL44" s="16" t="str">
        <f t="array" ref="AL44">IF(OR(AK44="",AK44=0,AD44="",AF44=""),"",IF(AK44-IF(D44="Vaccin",MIN(AD44,AF44),AF44)&lt;0,"",(AK44-IF(D44="Vaccin",MIN(AD44,AF44),AF44))/AK44))</f>
        <v/>
      </c>
    </row>
    <row r="45" spans="1:38" x14ac:dyDescent="0.2">
      <c r="A45" s="10" t="s">
        <v>41</v>
      </c>
      <c r="B45" s="29" t="s">
        <v>84</v>
      </c>
      <c r="C45" s="12">
        <v>44305</v>
      </c>
      <c r="D45" s="11" t="s">
        <v>30</v>
      </c>
      <c r="E45" s="11">
        <v>6</v>
      </c>
      <c r="F45" s="13">
        <v>100620</v>
      </c>
      <c r="G45" s="40" t="s">
        <v>86</v>
      </c>
      <c r="H45" s="12">
        <v>44834</v>
      </c>
      <c r="I45" s="13">
        <f t="array" ref="I45">F45-L45-M45-S45</f>
        <v>100620</v>
      </c>
      <c r="J45" s="13">
        <f t="array" ref="J45">IF(IF(Q45="",L45-C45,Q45-C45)&lt;=45,I45,0)</f>
        <v>0</v>
      </c>
      <c r="K45" s="13">
        <f t="array" ref="K45">IF(SUM(AG45)=0,0,IF(L45-AG45*IF(D45="Vaccin",MIN(AD45,AF45),AF45)&lt;0,0,IF((H45-N45)&lt;=30,CEILING(L45-AG45*IF(D45="Vaccin",MIN(AD45,AF45),AF45),1),0)))</f>
        <v>0</v>
      </c>
      <c r="L45" s="13">
        <v>0</v>
      </c>
      <c r="M45" s="13">
        <v>0</v>
      </c>
      <c r="N45" s="14">
        <v>45047</v>
      </c>
      <c r="O45" s="11" t="s">
        <v>47</v>
      </c>
      <c r="P45" s="11" t="s">
        <v>32</v>
      </c>
      <c r="Q45" s="12">
        <v>44624</v>
      </c>
      <c r="R45" s="13">
        <v>0</v>
      </c>
      <c r="S45" s="13">
        <v>0</v>
      </c>
      <c r="T45" s="11"/>
      <c r="U45" s="13">
        <v>101303</v>
      </c>
      <c r="V45" s="13">
        <v>2749954</v>
      </c>
      <c r="W45" s="13">
        <v>2893159</v>
      </c>
      <c r="X45" s="12">
        <v>44624</v>
      </c>
      <c r="Y45" s="12">
        <v>44624</v>
      </c>
      <c r="Z45" s="12">
        <v>44323</v>
      </c>
      <c r="AA45" s="12">
        <v>45044</v>
      </c>
      <c r="AB45" s="13">
        <f t="array" ref="AB45">IF(D45="Vaccin",IF(AND(ISNUMBER(AA45),ISNUMBER(Y45)),IF(AA45-Y45+1&gt;=0,CEILING(AA45-Y45+1,1),""),""),IF(AND(ISNUMBER(N45),ISNUMBER(Y45)),IF(N45-Y45+1&gt;=0,CEILING(N45-Y45+1,1),""),""))</f>
        <v>421</v>
      </c>
      <c r="AC45" s="13">
        <f t="array" ref="AC45">IF(D45="Vaccin",IF(AND(ISNUMBER(AA45),ISNUMBER(X45)),IF(AA45-X45+1&gt;=0,CEILING(AA45-X45+1,1),""),""),IF(AND(ISNUMBER(N45),ISNUMBER(X45)),IF(N45-X45+1&gt;=0,CEILING(N45-X45+1,1),""),""))</f>
        <v>421</v>
      </c>
      <c r="AD45" s="13">
        <f t="array" ref="AD45">IF(D45="Vaccin",IF(AND(ISNUMBER(AB45),ISNUMBER(U45),AB45&lt;&gt;0),CEILING(U45/AB45,1),""),"")</f>
        <v>241</v>
      </c>
      <c r="AE45" s="13">
        <f t="array" ref="AE45">IF(AND(ISNUMBER(N45),ISNUMBER(X45)),IF(N45-X45+1&gt;=0,CEILING(N45-X45+1,1),""),"")</f>
        <v>424</v>
      </c>
      <c r="AF45" s="13">
        <f t="array" ref="AF45">IF(SUM(AE45)=0,"",CEILING((SUM(F45)-SUM(L45)-SUM(M45)-SUM(S45))/SUM(AE45),1))</f>
        <v>238</v>
      </c>
      <c r="AG45" s="13" t="str">
        <f t="array" ref="AG45">IF(AND(ISNUMBER(H45),ISNUMBER(N45)),IF(H45-N45+1&gt;=0,CEILING(H45-N45+1,1),""),"")</f>
        <v/>
      </c>
      <c r="AH45" s="13">
        <f t="array" ref="AH45">IF(SUM(AG45)=0,0,IF(L45-AG45*IF(D45="Vaccin",MIN(AD45,AF45),AF45)&lt;0,0,IF((H45-N45)&lt;=45,CEILING(L45-AG45*IF(D45="Vaccin",MIN(AD45,AF45),AF45),1),0)))</f>
        <v>0</v>
      </c>
      <c r="AI45" s="15">
        <f t="array" ref="AI45">IF(OR(AH45="",F45=0,F45=""),"",AH45/F45)</f>
        <v>0</v>
      </c>
      <c r="AJ45" s="13">
        <f t="array" ref="AJ45">IF(OR(L45="",AH45=""),"",IF(L45-AH45&lt;0,0,L45-AH45))</f>
        <v>0</v>
      </c>
      <c r="AK45" s="13" t="str">
        <f t="array" ref="AK45">IF(OR(L45="",AG45="",AG45=0),"",CEILING(L45/AG45,1))</f>
        <v/>
      </c>
      <c r="AL45" s="16" t="str">
        <f t="array" ref="AL45">IF(OR(AK45="",AK45=0,AD45="",AF45=""),"",IF(AK45-IF(D45="Vaccin",MIN(AD45,AF45),AF45)&lt;0,"",(AK45-IF(D45="Vaccin",MIN(AD45,AF45),AF45))/AK45))</f>
        <v/>
      </c>
    </row>
    <row r="46" spans="1:38" x14ac:dyDescent="0.2">
      <c r="A46" s="10" t="s">
        <v>41</v>
      </c>
      <c r="B46" s="29" t="s">
        <v>84</v>
      </c>
      <c r="C46" s="12">
        <v>44305</v>
      </c>
      <c r="D46" s="11" t="s">
        <v>30</v>
      </c>
      <c r="E46" s="11">
        <v>10</v>
      </c>
      <c r="F46" s="13">
        <v>150000</v>
      </c>
      <c r="G46" s="40" t="s">
        <v>87</v>
      </c>
      <c r="H46" s="12">
        <v>45045</v>
      </c>
      <c r="I46" s="13">
        <f t="array" ref="I46">F46-L46-M46-S46</f>
        <v>103730</v>
      </c>
      <c r="J46" s="13">
        <f t="array" ref="J46">IF(IF(Q46="",L46-C46,Q46-C46)&lt;=45,I46,0)</f>
        <v>0</v>
      </c>
      <c r="K46" s="13">
        <f t="array" ref="K46">IF(SUM(AG46)=0,0,IF(L46-AG46*IF(D46="Vaccin",MIN(AD46,AF46),AF46)&lt;0,0,IF((H46-N46)&lt;=30,CEILING(L46-AG46*IF(D46="Vaccin",MIN(AD46,AF46),AF46),1),0)))</f>
        <v>0</v>
      </c>
      <c r="L46" s="13">
        <v>0</v>
      </c>
      <c r="M46" s="13">
        <v>46270</v>
      </c>
      <c r="N46" s="14">
        <v>45047</v>
      </c>
      <c r="O46" s="11" t="s">
        <v>38</v>
      </c>
      <c r="P46" s="11" t="s">
        <v>37</v>
      </c>
      <c r="Q46" s="12">
        <v>44383</v>
      </c>
      <c r="R46" s="13">
        <v>0</v>
      </c>
      <c r="S46" s="13">
        <v>0</v>
      </c>
      <c r="T46" s="11"/>
      <c r="U46" s="13">
        <v>108510</v>
      </c>
      <c r="V46" s="13">
        <v>108510</v>
      </c>
      <c r="W46" s="13">
        <v>2893159</v>
      </c>
      <c r="X46" s="12">
        <v>44383</v>
      </c>
      <c r="Y46" s="12">
        <v>44383</v>
      </c>
      <c r="Z46" s="12">
        <v>44323</v>
      </c>
      <c r="AA46" s="12">
        <v>45044</v>
      </c>
      <c r="AB46" s="13">
        <f t="array" ref="AB46">IF(D46="Vaccin",IF(AND(ISNUMBER(AA46),ISNUMBER(Y46)),IF(AA46-Y46+1&gt;=0,CEILING(AA46-Y46+1,1),""),""),IF(AND(ISNUMBER(N46),ISNUMBER(Y46)),IF(N46-Y46+1&gt;=0,CEILING(N46-Y46+1,1),""),""))</f>
        <v>662</v>
      </c>
      <c r="AC46" s="13">
        <f t="array" ref="AC46">IF(D46="Vaccin",IF(AND(ISNUMBER(AA46),ISNUMBER(X46)),IF(AA46-X46+1&gt;=0,CEILING(AA46-X46+1,1),""),""),IF(AND(ISNUMBER(N46),ISNUMBER(X46)),IF(N46-X46+1&gt;=0,CEILING(N46-X46+1,1),""),""))</f>
        <v>662</v>
      </c>
      <c r="AD46" s="13">
        <f t="array" ref="AD46">IF(D46="Vaccin",IF(AND(ISNUMBER(AB46),ISNUMBER(U46),AB46&lt;&gt;0),CEILING(U46/AB46,1),""),"")</f>
        <v>164</v>
      </c>
      <c r="AE46" s="13">
        <f t="array" ref="AE46">IF(AND(ISNUMBER(N46),ISNUMBER(X46)),IF(N46-X46+1&gt;=0,CEILING(N46-X46+1,1),""),"")</f>
        <v>665</v>
      </c>
      <c r="AF46" s="13">
        <f t="array" ref="AF46">IF(SUM(AE46)=0,"",CEILING((SUM(F46)-SUM(L46)-SUM(M46)-SUM(S46))/SUM(AE46),1))</f>
        <v>156</v>
      </c>
      <c r="AG46" s="13" t="str">
        <f t="array" ref="AG46">IF(AND(ISNUMBER(H46),ISNUMBER(N46)),IF(H46-N46+1&gt;=0,CEILING(H46-N46+1,1),""),"")</f>
        <v/>
      </c>
      <c r="AH46" s="13">
        <f t="array" ref="AH46">IF(SUM(AG46)=0,0,IF(L46-AG46*IF(D46="Vaccin",MIN(AD46,AF46),AF46)&lt;0,0,IF((H46-N46)&lt;=45,CEILING(L46-AG46*IF(D46="Vaccin",MIN(AD46,AF46),AF46),1),0)))</f>
        <v>0</v>
      </c>
      <c r="AI46" s="15">
        <f t="array" ref="AI46">IF(OR(AH46="",F46=0,F46=""),"",AH46/F46)</f>
        <v>0</v>
      </c>
      <c r="AJ46" s="13">
        <f t="array" ref="AJ46">IF(OR(L46="",AH46=""),"",IF(L46-AH46&lt;0,0,L46-AH46))</f>
        <v>0</v>
      </c>
      <c r="AK46" s="13" t="str">
        <f t="array" ref="AK46">IF(OR(L46="",AG46="",AG46=0),"",CEILING(L46/AG46,1))</f>
        <v/>
      </c>
      <c r="AL46" s="16" t="str">
        <f t="array" ref="AL46">IF(OR(AK46="",AK46=0,AD46="",AF46=""),"",IF(AK46-IF(D46="Vaccin",MIN(AD46,AF46),AF46)&lt;0,"",(AK46-IF(D46="Vaccin",MIN(AD46,AF46),AF46))/AK46))</f>
        <v/>
      </c>
    </row>
    <row r="47" spans="1:38" x14ac:dyDescent="0.2">
      <c r="A47" s="10" t="s">
        <v>41</v>
      </c>
      <c r="B47" s="29" t="s">
        <v>84</v>
      </c>
      <c r="C47" s="12">
        <v>44305</v>
      </c>
      <c r="D47" s="11" t="s">
        <v>30</v>
      </c>
      <c r="E47" s="11">
        <v>10</v>
      </c>
      <c r="F47" s="13">
        <v>25000</v>
      </c>
      <c r="G47" s="40" t="s">
        <v>88</v>
      </c>
      <c r="H47" s="12">
        <v>44651</v>
      </c>
      <c r="I47" s="13">
        <f t="array" ref="I47">F47-L47-M47-S47</f>
        <v>25000</v>
      </c>
      <c r="J47" s="13">
        <f t="array" ref="J47">IF(IF(Q47="",L47-C47,Q47-C47)&lt;=45,I47,0)</f>
        <v>0</v>
      </c>
      <c r="K47" s="13">
        <f t="array" ref="K47">IF(SUM(AG47)=0,0,IF(L47-AG47*IF(D47="Vaccin",MIN(AD47,AF47),AF47)&lt;0,0,IF((H47-N47)&lt;=30,CEILING(L47-AG47*IF(D47="Vaccin",MIN(AD47,AF47),AF47),1),0)))</f>
        <v>0</v>
      </c>
      <c r="L47" s="13">
        <v>0</v>
      </c>
      <c r="M47" s="13">
        <v>0</v>
      </c>
      <c r="N47" s="14">
        <v>45047</v>
      </c>
      <c r="O47" s="11" t="s">
        <v>40</v>
      </c>
      <c r="P47" s="11" t="s">
        <v>37</v>
      </c>
      <c r="Q47" s="12">
        <v>44592</v>
      </c>
      <c r="R47" s="13">
        <v>0</v>
      </c>
      <c r="S47" s="13">
        <v>0</v>
      </c>
      <c r="T47" s="11"/>
      <c r="U47" s="13">
        <v>0</v>
      </c>
      <c r="V47" s="13">
        <v>108510</v>
      </c>
      <c r="W47" s="13">
        <v>2893159</v>
      </c>
      <c r="X47" s="12">
        <v>44592</v>
      </c>
      <c r="Y47" s="12">
        <v>44592</v>
      </c>
      <c r="Z47" s="12">
        <v>44323</v>
      </c>
      <c r="AA47" s="12">
        <v>45044</v>
      </c>
      <c r="AB47" s="13">
        <f t="array" ref="AB47">IF(D47="Vaccin",IF(AND(ISNUMBER(AA47),ISNUMBER(Y47)),IF(AA47-Y47+1&gt;=0,CEILING(AA47-Y47+1,1),""),""),IF(AND(ISNUMBER(N47),ISNUMBER(Y47)),IF(N47-Y47+1&gt;=0,CEILING(N47-Y47+1,1),""),""))</f>
        <v>453</v>
      </c>
      <c r="AC47" s="13">
        <f t="array" ref="AC47">IF(D47="Vaccin",IF(AND(ISNUMBER(AA47),ISNUMBER(X47)),IF(AA47-X47+1&gt;=0,CEILING(AA47-X47+1,1),""),""),IF(AND(ISNUMBER(N47),ISNUMBER(X47)),IF(N47-X47+1&gt;=0,CEILING(N47-X47+1,1),""),""))</f>
        <v>453</v>
      </c>
      <c r="AD47" s="13">
        <f t="array" ref="AD47">IF(D47="Vaccin",IF(AND(ISNUMBER(AB47),ISNUMBER(U47),AB47&lt;&gt;0),CEILING(U47/AB47,1),""),"")</f>
        <v>0</v>
      </c>
      <c r="AE47" s="13">
        <f t="array" ref="AE47">IF(AND(ISNUMBER(N47),ISNUMBER(X47)),IF(N47-X47+1&gt;=0,CEILING(N47-X47+1,1),""),"")</f>
        <v>456</v>
      </c>
      <c r="AF47" s="13">
        <f t="array" ref="AF47">IF(SUM(AE47)=0,"",CEILING((SUM(F47)-SUM(L47)-SUM(M47)-SUM(S47))/SUM(AE47),1))</f>
        <v>55</v>
      </c>
      <c r="AG47" s="13" t="str">
        <f t="array" ref="AG47">IF(AND(ISNUMBER(H47),ISNUMBER(N47)),IF(H47-N47+1&gt;=0,CEILING(H47-N47+1,1),""),"")</f>
        <v/>
      </c>
      <c r="AH47" s="13">
        <f t="array" ref="AH47">IF(SUM(AG47)=0,0,IF(L47-AG47*IF(D47="Vaccin",MIN(AD47,AF47),AF47)&lt;0,0,IF((H47-N47)&lt;=45,CEILING(L47-AG47*IF(D47="Vaccin",MIN(AD47,AF47),AF47),1),0)))</f>
        <v>0</v>
      </c>
      <c r="AI47" s="15">
        <f t="array" ref="AI47">IF(OR(AH47="",F47=0,F47=""),"",AH47/F47)</f>
        <v>0</v>
      </c>
      <c r="AJ47" s="13">
        <f t="array" ref="AJ47">IF(OR(L47="",AH47=""),"",IF(L47-AH47&lt;0,0,L47-AH47))</f>
        <v>0</v>
      </c>
      <c r="AK47" s="13" t="str">
        <f t="array" ref="AK47">IF(OR(L47="",AG47="",AG47=0),"",CEILING(L47/AG47,1))</f>
        <v/>
      </c>
      <c r="AL47" s="16" t="str">
        <f t="array" ref="AL47">IF(OR(AK47="",AK47=0,AD47="",AF47=""),"",IF(AK47-IF(D47="Vaccin",MIN(AD47,AF47),AF47)&lt;0,"",(AK47-IF(D47="Vaccin",MIN(AD47,AF47),AF47))/AK47))</f>
        <v/>
      </c>
    </row>
    <row r="48" spans="1:38" x14ac:dyDescent="0.2">
      <c r="A48" s="10" t="s">
        <v>41</v>
      </c>
      <c r="B48" s="29" t="s">
        <v>89</v>
      </c>
      <c r="C48" s="12">
        <v>44351</v>
      </c>
      <c r="D48" s="11" t="s">
        <v>30</v>
      </c>
      <c r="E48" s="11">
        <v>1</v>
      </c>
      <c r="F48" s="13">
        <v>151200</v>
      </c>
      <c r="G48" s="40" t="s">
        <v>90</v>
      </c>
      <c r="H48" s="12">
        <v>45505</v>
      </c>
      <c r="I48" s="13">
        <f t="array" ref="I48">F48-L48-M48-S48</f>
        <v>0</v>
      </c>
      <c r="J48" s="13">
        <f t="array" ref="J48">IF(IF(Q48="",L48-C48,Q48-C48)&lt;=45,I48,0)</f>
        <v>0</v>
      </c>
      <c r="K48" s="13">
        <f t="array" ref="K48">IF(SUM(AG48)=0,0,IF(L48-AG48*IF(D48="Vaccin",MIN(AD48,AF48),AF48)&lt;0,0,IF((H48-N48)&lt;=30,CEILING(L48-AG48*IF(D48="Vaccin",MIN(AD48,AF48),AF48),1),0)))</f>
        <v>0</v>
      </c>
      <c r="L48" s="13">
        <v>151200</v>
      </c>
      <c r="M48" s="13">
        <v>0</v>
      </c>
      <c r="N48" s="14">
        <v>45048</v>
      </c>
      <c r="O48" s="11" t="s">
        <v>34</v>
      </c>
      <c r="P48" s="11" t="s">
        <v>54</v>
      </c>
      <c r="Q48" s="12">
        <v>45006</v>
      </c>
      <c r="R48" s="13">
        <v>0</v>
      </c>
      <c r="S48" s="13">
        <v>0</v>
      </c>
      <c r="T48" s="11"/>
      <c r="U48" s="13">
        <v>8138564</v>
      </c>
      <c r="V48" s="13">
        <v>8138564</v>
      </c>
      <c r="W48" s="13">
        <v>14891623</v>
      </c>
      <c r="X48" s="12">
        <v>45006</v>
      </c>
      <c r="Y48" s="12">
        <v>43982</v>
      </c>
      <c r="Z48" s="12">
        <v>43982</v>
      </c>
      <c r="AA48" s="12">
        <v>45016</v>
      </c>
      <c r="AB48" s="13">
        <f t="array" ref="AB48">IF(D48="Vaccin",IF(AND(ISNUMBER(AA48),ISNUMBER(Y48)),IF(AA48-Y48+1&gt;=0,CEILING(AA48-Y48+1,1),""),""),IF(AND(ISNUMBER(N48),ISNUMBER(Y48)),IF(N48-Y48+1&gt;=0,CEILING(N48-Y48+1,1),""),""))</f>
        <v>1035</v>
      </c>
      <c r="AC48" s="13">
        <f t="array" ref="AC48">IF(D48="Vaccin",IF(AND(ISNUMBER(AA48),ISNUMBER(X48)),IF(AA48-X48+1&gt;=0,CEILING(AA48-X48+1,1),""),""),IF(AND(ISNUMBER(N48),ISNUMBER(X48)),IF(N48-X48+1&gt;=0,CEILING(N48-X48+1,1),""),""))</f>
        <v>11</v>
      </c>
      <c r="AD48" s="13">
        <f t="array" ref="AD48">IF(D48="Vaccin",IF(AND(ISNUMBER(AB48),ISNUMBER(U48),AB48&lt;&gt;0),CEILING(U48/AB48,1),""),"")</f>
        <v>7864</v>
      </c>
      <c r="AE48" s="13">
        <f t="array" ref="AE48">IF(AND(ISNUMBER(N48),ISNUMBER(X48)),IF(N48-X48+1&gt;=0,CEILING(N48-X48+1,1),""),"")</f>
        <v>43</v>
      </c>
      <c r="AF48" s="13">
        <f t="array" ref="AF48">IF(SUM(AE48)=0,"",CEILING((SUM(F48)-SUM(L48)-SUM(M48)-SUM(S48))/SUM(AE48),1))</f>
        <v>0</v>
      </c>
      <c r="AG48" s="13">
        <f t="array" ref="AG48">IF(AND(ISNUMBER(H48),ISNUMBER(N48)),IF(H48-N48+1&gt;=0,CEILING(H48-N48+1,1),""),"")</f>
        <v>458</v>
      </c>
      <c r="AH48" s="13">
        <f t="array" ref="AH48">IF(SUM(AG48)=0,0,IF(L48-AG48*IF(D48="Vaccin",MIN(AD48,AF48),AF48)&lt;0,0,IF((H48-N48)&lt;=45,CEILING(L48-AG48*IF(D48="Vaccin",MIN(AD48,AF48),AF48),1),0)))</f>
        <v>0</v>
      </c>
      <c r="AI48" s="15">
        <f t="array" ref="AI48">IF(OR(AH48="",F48=0,F48=""),"",AH48/F48)</f>
        <v>0</v>
      </c>
      <c r="AJ48" s="13">
        <f t="array" ref="AJ48">IF(OR(L48="",AH48=""),"",IF(L48-AH48&lt;0,0,L48-AH48))</f>
        <v>151200</v>
      </c>
      <c r="AK48" s="13">
        <f t="array" ref="AK48">IF(OR(L48="",AG48="",AG48=0),"",CEILING(L48/AG48,1))</f>
        <v>331</v>
      </c>
      <c r="AL48" s="16">
        <f t="array" ref="AL48">IF(OR(AK48="",AK48=0,AD48="",AF48=""),"",IF(AK48-IF(D48="Vaccin",MIN(AD48,AF48),AF48)&lt;0,"",(AK48-IF(D48="Vaccin",MIN(AD48,AF48),AF48))/AK48))</f>
        <v>1</v>
      </c>
    </row>
    <row r="49" spans="1:38" x14ac:dyDescent="0.2">
      <c r="A49" s="10" t="s">
        <v>41</v>
      </c>
      <c r="B49" s="29" t="s">
        <v>89</v>
      </c>
      <c r="C49" s="12">
        <v>44351</v>
      </c>
      <c r="D49" s="11" t="s">
        <v>30</v>
      </c>
      <c r="E49" s="11">
        <v>6</v>
      </c>
      <c r="F49" s="13">
        <v>149760</v>
      </c>
      <c r="G49" s="40" t="s">
        <v>91</v>
      </c>
      <c r="H49" s="12">
        <v>44774</v>
      </c>
      <c r="I49" s="13">
        <f t="array" ref="I49">F49-L49-M49-S49</f>
        <v>49842</v>
      </c>
      <c r="J49" s="13">
        <f t="array" ref="J49">IF(IF(Q49="",L49-C49,Q49-C49)&lt;=45,I49,0)</f>
        <v>0</v>
      </c>
      <c r="K49" s="13">
        <f t="array" ref="K49">IF(SUM(AG49)=0,0,IF(L49-AG49*IF(D49="Vaccin",MIN(AD49,AF49),AF49)&lt;0,0,IF((H49-N49)&lt;=30,CEILING(L49-AG49*IF(D49="Vaccin",MIN(AD49,AF49),AF49),1),0)))</f>
        <v>0</v>
      </c>
      <c r="L49" s="13">
        <v>0</v>
      </c>
      <c r="M49" s="13">
        <v>0</v>
      </c>
      <c r="N49" s="14">
        <v>45048</v>
      </c>
      <c r="O49" s="11" t="s">
        <v>47</v>
      </c>
      <c r="P49" s="11" t="s">
        <v>32</v>
      </c>
      <c r="Q49" s="12">
        <v>44568</v>
      </c>
      <c r="R49" s="13">
        <v>0</v>
      </c>
      <c r="S49" s="13">
        <v>99918</v>
      </c>
      <c r="T49" s="11" t="s">
        <v>92</v>
      </c>
      <c r="U49" s="13">
        <v>274637</v>
      </c>
      <c r="V49" s="13">
        <v>274637</v>
      </c>
      <c r="W49" s="13">
        <v>14891623</v>
      </c>
      <c r="X49" s="12">
        <v>44568</v>
      </c>
      <c r="Y49" s="12">
        <v>44370</v>
      </c>
      <c r="Z49" s="12">
        <v>43982</v>
      </c>
      <c r="AA49" s="12">
        <v>45016</v>
      </c>
      <c r="AB49" s="13">
        <f t="array" ref="AB49">IF(D49="Vaccin",IF(AND(ISNUMBER(AA49),ISNUMBER(Y49)),IF(AA49-Y49+1&gt;=0,CEILING(AA49-Y49+1,1),""),""),IF(AND(ISNUMBER(N49),ISNUMBER(Y49)),IF(N49-Y49+1&gt;=0,CEILING(N49-Y49+1,1),""),""))</f>
        <v>647</v>
      </c>
      <c r="AC49" s="13">
        <f t="array" ref="AC49">IF(D49="Vaccin",IF(AND(ISNUMBER(AA49),ISNUMBER(X49)),IF(AA49-X49+1&gt;=0,CEILING(AA49-X49+1,1),""),""),IF(AND(ISNUMBER(N49),ISNUMBER(X49)),IF(N49-X49+1&gt;=0,CEILING(N49-X49+1,1),""),""))</f>
        <v>449</v>
      </c>
      <c r="AD49" s="13">
        <f t="array" ref="AD49">IF(D49="Vaccin",IF(AND(ISNUMBER(AB49),ISNUMBER(U49),AB49&lt;&gt;0),CEILING(U49/AB49,1),""),"")</f>
        <v>425</v>
      </c>
      <c r="AE49" s="13">
        <f t="array" ref="AE49">IF(AND(ISNUMBER(N49),ISNUMBER(X49)),IF(N49-X49+1&gt;=0,CEILING(N49-X49+1,1),""),"")</f>
        <v>481</v>
      </c>
      <c r="AF49" s="13">
        <f t="array" ref="AF49">IF(SUM(AE49)=0,"",CEILING((SUM(F49)-SUM(L49)-SUM(M49)-SUM(S49))/SUM(AE49),1))</f>
        <v>104</v>
      </c>
      <c r="AG49" s="13" t="str">
        <f t="array" ref="AG49">IF(AND(ISNUMBER(H49),ISNUMBER(N49)),IF(H49-N49+1&gt;=0,CEILING(H49-N49+1,1),""),"")</f>
        <v/>
      </c>
      <c r="AH49" s="13">
        <f t="array" ref="AH49">IF(SUM(AG49)=0,0,IF(L49-AG49*IF(D49="Vaccin",MIN(AD49,AF49),AF49)&lt;0,0,IF((H49-N49)&lt;=45,CEILING(L49-AG49*IF(D49="Vaccin",MIN(AD49,AF49),AF49),1),0)))</f>
        <v>0</v>
      </c>
      <c r="AI49" s="15">
        <f t="array" ref="AI49">IF(OR(AH49="",F49=0,F49=""),"",AH49/F49)</f>
        <v>0</v>
      </c>
      <c r="AJ49" s="13">
        <f t="array" ref="AJ49">IF(OR(L49="",AH49=""),"",IF(L49-AH49&lt;0,0,L49-AH49))</f>
        <v>0</v>
      </c>
      <c r="AK49" s="13" t="str">
        <f t="array" ref="AK49">IF(OR(L49="",AG49="",AG49=0),"",CEILING(L49/AG49,1))</f>
        <v/>
      </c>
      <c r="AL49" s="16" t="str">
        <f t="array" ref="AL49">IF(OR(AK49="",AK49=0,AD49="",AF49=""),"",IF(AK49-IF(D49="Vaccin",MIN(AD49,AF49),AF49)&lt;0,"",(AK49-IF(D49="Vaccin",MIN(AD49,AF49),AF49))/AK49))</f>
        <v/>
      </c>
    </row>
    <row r="50" spans="1:38" x14ac:dyDescent="0.2">
      <c r="A50" s="10" t="s">
        <v>41</v>
      </c>
      <c r="B50" s="29" t="s">
        <v>89</v>
      </c>
      <c r="C50" s="12">
        <v>44351</v>
      </c>
      <c r="D50" s="11" t="s">
        <v>30</v>
      </c>
      <c r="E50" s="11">
        <v>10</v>
      </c>
      <c r="F50" s="13">
        <v>10560</v>
      </c>
      <c r="G50" s="40">
        <v>2021040507</v>
      </c>
      <c r="H50" s="12">
        <v>45037</v>
      </c>
      <c r="I50" s="13">
        <f t="array" ref="I50">F50-L50-M50-S50</f>
        <v>10560</v>
      </c>
      <c r="J50" s="13">
        <f t="array" ref="J50">IF(IF(Q50="",L50-C50,Q50-C50)&lt;=45,I50,0)</f>
        <v>10560</v>
      </c>
      <c r="K50" s="13">
        <f t="array" ref="K50">IF(SUM(AG50)=0,0,IF(L50-AG50*IF(D50="Vaccin",MIN(AD50,AF50),AF50)&lt;0,0,IF((H50-N50)&lt;=30,CEILING(L50-AG50*IF(D50="Vaccin",MIN(AD50,AF50),AF50),1),0)))</f>
        <v>0</v>
      </c>
      <c r="L50" s="13">
        <v>0</v>
      </c>
      <c r="M50" s="13">
        <v>0</v>
      </c>
      <c r="N50" s="14">
        <v>45048</v>
      </c>
      <c r="O50" s="11" t="s">
        <v>36</v>
      </c>
      <c r="P50" s="11" t="s">
        <v>37</v>
      </c>
      <c r="Q50" s="12">
        <v>44349</v>
      </c>
      <c r="R50" s="13">
        <v>0</v>
      </c>
      <c r="S50" s="13">
        <v>0</v>
      </c>
      <c r="T50" s="11"/>
      <c r="U50" s="13">
        <v>130750</v>
      </c>
      <c r="V50" s="13">
        <v>130750</v>
      </c>
      <c r="W50" s="13">
        <v>14891623</v>
      </c>
      <c r="X50" s="12">
        <v>44349</v>
      </c>
      <c r="Y50" s="12">
        <v>44349</v>
      </c>
      <c r="Z50" s="12">
        <v>43982</v>
      </c>
      <c r="AA50" s="12">
        <v>45016</v>
      </c>
      <c r="AB50" s="13">
        <f t="array" ref="AB50">IF(D50="Vaccin",IF(AND(ISNUMBER(AA50),ISNUMBER(Y50)),IF(AA50-Y50+1&gt;=0,CEILING(AA50-Y50+1,1),""),""),IF(AND(ISNUMBER(N50),ISNUMBER(Y50)),IF(N50-Y50+1&gt;=0,CEILING(N50-Y50+1,1),""),""))</f>
        <v>668</v>
      </c>
      <c r="AC50" s="13">
        <f t="array" ref="AC50">IF(D50="Vaccin",IF(AND(ISNUMBER(AA50),ISNUMBER(X50)),IF(AA50-X50+1&gt;=0,CEILING(AA50-X50+1,1),""),""),IF(AND(ISNUMBER(N50),ISNUMBER(X50)),IF(N50-X50+1&gt;=0,CEILING(N50-X50+1,1),""),""))</f>
        <v>668</v>
      </c>
      <c r="AD50" s="13">
        <f t="array" ref="AD50">IF(D50="Vaccin",IF(AND(ISNUMBER(AB50),ISNUMBER(U50),AB50&lt;&gt;0),CEILING(U50/AB50,1),""),"")</f>
        <v>196</v>
      </c>
      <c r="AE50" s="13">
        <f t="array" ref="AE50">IF(AND(ISNUMBER(N50),ISNUMBER(X50)),IF(N50-X50+1&gt;=0,CEILING(N50-X50+1,1),""),"")</f>
        <v>700</v>
      </c>
      <c r="AF50" s="13">
        <f t="array" ref="AF50">IF(SUM(AE50)=0,"",CEILING((SUM(F50)-SUM(L50)-SUM(M50)-SUM(S50))/SUM(AE50),1))</f>
        <v>16</v>
      </c>
      <c r="AG50" s="13" t="str">
        <f t="array" ref="AG50">IF(AND(ISNUMBER(H50),ISNUMBER(N50)),IF(H50-N50+1&gt;=0,CEILING(H50-N50+1,1),""),"")</f>
        <v/>
      </c>
      <c r="AH50" s="13">
        <f t="array" ref="AH50">IF(SUM(AG50)=0,0,IF(L50-AG50*IF(D50="Vaccin",MIN(AD50,AF50),AF50)&lt;0,0,IF((H50-N50)&lt;=45,CEILING(L50-AG50*IF(D50="Vaccin",MIN(AD50,AF50),AF50),1),0)))</f>
        <v>0</v>
      </c>
      <c r="AI50" s="15">
        <f t="array" ref="AI50">IF(OR(AH50="",F50=0,F50=""),"",AH50/F50)</f>
        <v>0</v>
      </c>
      <c r="AJ50" s="13">
        <f t="array" ref="AJ50">IF(OR(L50="",AH50=""),"",IF(L50-AH50&lt;0,0,L50-AH50))</f>
        <v>0</v>
      </c>
      <c r="AK50" s="13" t="str">
        <f t="array" ref="AK50">IF(OR(L50="",AG50="",AG50=0),"",CEILING(L50/AG50,1))</f>
        <v/>
      </c>
      <c r="AL50" s="16" t="str">
        <f t="array" ref="AL50">IF(OR(AK50="",AK50=0,AD50="",AF50=""),"",IF(AK50-IF(D50="Vaccin",MIN(AD50,AF50),AF50)&lt;0,"",(AK50-IF(D50="Vaccin",MIN(AD50,AF50),AF50))/AK50))</f>
        <v/>
      </c>
    </row>
    <row r="51" spans="1:38" x14ac:dyDescent="0.2">
      <c r="A51" s="10" t="s">
        <v>57</v>
      </c>
      <c r="B51" s="29" t="s">
        <v>93</v>
      </c>
      <c r="C51" s="12">
        <v>44296</v>
      </c>
      <c r="D51" s="11" t="s">
        <v>30</v>
      </c>
      <c r="E51" s="11">
        <v>10</v>
      </c>
      <c r="F51" s="13">
        <v>0</v>
      </c>
      <c r="G51" s="40" t="s">
        <v>94</v>
      </c>
      <c r="H51" s="12">
        <v>44406</v>
      </c>
      <c r="I51" s="13">
        <f t="array" ref="I51">F51-L51-M51-S51</f>
        <v>0</v>
      </c>
      <c r="J51" s="13">
        <f t="array" ref="J51">IF(IF(Q51="",L51-C51,Q51-C51)&lt;=45,I51,0)</f>
        <v>0</v>
      </c>
      <c r="K51" s="13">
        <f t="array" ref="K51">IF(SUM(AG51)=0,0,IF(L51-AG51*IF(D51="Vaccin",MIN(AD51,AF51),AF51)&lt;0,0,IF((H51-N51)&lt;=30,CEILING(L51-AG51*IF(D51="Vaccin",MIN(AD51,AF51),AF51),1),0)))</f>
        <v>0</v>
      </c>
      <c r="L51" s="13">
        <v>0</v>
      </c>
      <c r="M51" s="13">
        <v>0</v>
      </c>
      <c r="N51" s="14">
        <v>45000</v>
      </c>
      <c r="O51" s="11" t="s">
        <v>31</v>
      </c>
      <c r="P51" s="11" t="s">
        <v>32</v>
      </c>
      <c r="Q51" s="12"/>
      <c r="R51" s="13">
        <v>12000</v>
      </c>
      <c r="S51" s="13">
        <v>0</v>
      </c>
      <c r="T51" s="11"/>
      <c r="U51" s="13">
        <v>0</v>
      </c>
      <c r="V51" s="13">
        <v>0</v>
      </c>
      <c r="W51" s="13">
        <v>835021</v>
      </c>
      <c r="X51" s="12">
        <v>44296</v>
      </c>
      <c r="Y51" s="12">
        <v>44296</v>
      </c>
      <c r="Z51" s="12">
        <v>44296</v>
      </c>
      <c r="AA51" s="12">
        <v>44956</v>
      </c>
      <c r="AB51" s="13">
        <f t="array" ref="AB51">IF(D51="Vaccin",IF(AND(ISNUMBER(AA51),ISNUMBER(Y51)),IF(AA51-Y51+1&gt;=0,CEILING(AA51-Y51+1,1),""),""),IF(AND(ISNUMBER(N51),ISNUMBER(Y51)),IF(N51-Y51+1&gt;=0,CEILING(N51-Y51+1,1),""),""))</f>
        <v>661</v>
      </c>
      <c r="AC51" s="13">
        <f t="array" ref="AC51">IF(D51="Vaccin",IF(AND(ISNUMBER(AA51),ISNUMBER(X51)),IF(AA51-X51+1&gt;=0,CEILING(AA51-X51+1,1),""),""),IF(AND(ISNUMBER(N51),ISNUMBER(X51)),IF(N51-X51+1&gt;=0,CEILING(N51-X51+1,1),""),""))</f>
        <v>661</v>
      </c>
      <c r="AD51" s="13">
        <f t="array" ref="AD51">IF(D51="Vaccin",IF(AND(ISNUMBER(AB51),ISNUMBER(U51),AB51&lt;&gt;0),CEILING(U51/AB51,1),""),"")</f>
        <v>0</v>
      </c>
      <c r="AE51" s="13">
        <f t="array" ref="AE51">IF(AND(ISNUMBER(N51),ISNUMBER(X51)),IF(N51-X51+1&gt;=0,CEILING(N51-X51+1,1),""),"")</f>
        <v>705</v>
      </c>
      <c r="AF51" s="13">
        <f t="array" ref="AF51">IF(SUM(AE51)=0,"",CEILING((SUM(F51)-SUM(L51)-SUM(M51)-SUM(S51))/SUM(AE51),1))</f>
        <v>0</v>
      </c>
      <c r="AG51" s="13" t="str">
        <f t="array" ref="AG51">IF(AND(ISNUMBER(H51),ISNUMBER(N51)),IF(H51-N51+1&gt;=0,CEILING(H51-N51+1,1),""),"")</f>
        <v/>
      </c>
      <c r="AH51" s="13">
        <f t="array" ref="AH51">IF(SUM(AG51)=0,0,IF(L51-AG51*IF(D51="Vaccin",MIN(AD51,AF51),AF51)&lt;0,0,IF((H51-N51)&lt;=45,CEILING(L51-AG51*IF(D51="Vaccin",MIN(AD51,AF51),AF51),1),0)))</f>
        <v>0</v>
      </c>
      <c r="AI51" s="15" t="str">
        <f t="array" ref="AI51">IF(OR(AH51="",F51=0,F51=""),"",AH51/F51)</f>
        <v/>
      </c>
      <c r="AJ51" s="13">
        <f t="array" ref="AJ51">IF(OR(L51="",AH51=""),"",IF(L51-AH51&lt;0,0,L51-AH51))</f>
        <v>0</v>
      </c>
      <c r="AK51" s="13" t="str">
        <f t="array" ref="AK51">IF(OR(L51="",AG51="",AG51=0),"",CEILING(L51/AG51,1))</f>
        <v/>
      </c>
      <c r="AL51" s="16" t="str">
        <f t="array" ref="AL51">IF(OR(AK51="",AK51=0,AD51="",AF51=""),"",IF(AK51-IF(D51="Vaccin",MIN(AD51,AF51),AF51)&lt;0,"",(AK51-IF(D51="Vaccin",MIN(AD51,AF51),AF51))/AK51))</f>
        <v/>
      </c>
    </row>
    <row r="52" spans="1:38" x14ac:dyDescent="0.2">
      <c r="A52" s="10" t="s">
        <v>57</v>
      </c>
      <c r="B52" s="29" t="s">
        <v>93</v>
      </c>
      <c r="C52" s="12">
        <v>44296</v>
      </c>
      <c r="D52" s="11" t="s">
        <v>30</v>
      </c>
      <c r="E52" s="11">
        <v>6</v>
      </c>
      <c r="F52" s="13">
        <v>86580</v>
      </c>
      <c r="G52" s="40" t="s">
        <v>95</v>
      </c>
      <c r="H52" s="12">
        <v>44807</v>
      </c>
      <c r="I52" s="13">
        <f t="array" ref="I52">F52-L52-M52-S52</f>
        <v>57132</v>
      </c>
      <c r="J52" s="13">
        <f t="array" ref="J52">IF(IF(Q52="",L52-C52,Q52-C52)&lt;=45,I52,0)</f>
        <v>57132</v>
      </c>
      <c r="K52" s="13">
        <f t="array" ref="K52">IF(SUM(AG52)=0,0,IF(L52-AG52*IF(D52="Vaccin",MIN(AD52,AF52),AF52)&lt;0,0,IF((H52-N52)&lt;=30,CEILING(L52-AG52*IF(D52="Vaccin",MIN(AD52,AF52),AF52),1),0)))</f>
        <v>0</v>
      </c>
      <c r="L52" s="13">
        <v>0</v>
      </c>
      <c r="M52" s="13">
        <v>29448</v>
      </c>
      <c r="N52" s="14">
        <v>45000</v>
      </c>
      <c r="O52" s="11" t="s">
        <v>47</v>
      </c>
      <c r="P52" s="11" t="s">
        <v>37</v>
      </c>
      <c r="Q52" s="12"/>
      <c r="R52" s="13">
        <v>0</v>
      </c>
      <c r="S52" s="13">
        <v>0</v>
      </c>
      <c r="T52" s="11"/>
      <c r="U52" s="13">
        <v>190021</v>
      </c>
      <c r="V52" s="13">
        <v>835021</v>
      </c>
      <c r="W52" s="13">
        <v>835021</v>
      </c>
      <c r="X52" s="12">
        <v>44296</v>
      </c>
      <c r="Y52" s="12">
        <v>44296</v>
      </c>
      <c r="Z52" s="12">
        <v>44296</v>
      </c>
      <c r="AA52" s="12">
        <v>44956</v>
      </c>
      <c r="AB52" s="13">
        <f t="array" ref="AB52">IF(D52="Vaccin",IF(AND(ISNUMBER(AA52),ISNUMBER(Y52)),IF(AA52-Y52+1&gt;=0,CEILING(AA52-Y52+1,1),""),""),IF(AND(ISNUMBER(N52),ISNUMBER(Y52)),IF(N52-Y52+1&gt;=0,CEILING(N52-Y52+1,1),""),""))</f>
        <v>661</v>
      </c>
      <c r="AC52" s="13">
        <f t="array" ref="AC52">IF(D52="Vaccin",IF(AND(ISNUMBER(AA52),ISNUMBER(X52)),IF(AA52-X52+1&gt;=0,CEILING(AA52-X52+1,1),""),""),IF(AND(ISNUMBER(N52),ISNUMBER(X52)),IF(N52-X52+1&gt;=0,CEILING(N52-X52+1,1),""),""))</f>
        <v>661</v>
      </c>
      <c r="AD52" s="13">
        <f t="array" ref="AD52">IF(D52="Vaccin",IF(AND(ISNUMBER(AB52),ISNUMBER(U52),AB52&lt;&gt;0),CEILING(U52/AB52,1),""),"")</f>
        <v>288</v>
      </c>
      <c r="AE52" s="13">
        <f t="array" ref="AE52">IF(AND(ISNUMBER(N52),ISNUMBER(X52)),IF(N52-X52+1&gt;=0,CEILING(N52-X52+1,1),""),"")</f>
        <v>705</v>
      </c>
      <c r="AF52" s="13">
        <f t="array" ref="AF52">IF(SUM(AE52)=0,"",CEILING((SUM(F52)-SUM(L52)-SUM(M52)-SUM(S52))/SUM(AE52),1))</f>
        <v>82</v>
      </c>
      <c r="AG52" s="13" t="str">
        <f t="array" ref="AG52">IF(AND(ISNUMBER(H52),ISNUMBER(N52)),IF(H52-N52+1&gt;=0,CEILING(H52-N52+1,1),""),"")</f>
        <v/>
      </c>
      <c r="AH52" s="13">
        <f t="array" ref="AH52">IF(SUM(AG52)=0,0,IF(L52-AG52*IF(D52="Vaccin",MIN(AD52,AF52),AF52)&lt;0,0,IF((H52-N52)&lt;=45,CEILING(L52-AG52*IF(D52="Vaccin",MIN(AD52,AF52),AF52),1),0)))</f>
        <v>0</v>
      </c>
      <c r="AI52" s="15">
        <f t="array" ref="AI52">IF(OR(AH52="",F52=0,F52=""),"",AH52/F52)</f>
        <v>0</v>
      </c>
      <c r="AJ52" s="13">
        <f t="array" ref="AJ52">IF(OR(L52="",AH52=""),"",IF(L52-AH52&lt;0,0,L52-AH52))</f>
        <v>0</v>
      </c>
      <c r="AK52" s="13" t="str">
        <f t="array" ref="AK52">IF(OR(L52="",AG52="",AG52=0),"",CEILING(L52/AG52,1))</f>
        <v/>
      </c>
      <c r="AL52" s="16" t="str">
        <f t="array" ref="AL52">IF(OR(AK52="",AK52=0,AD52="",AF52=""),"",IF(AK52-IF(D52="Vaccin",MIN(AD52,AF52),AF52)&lt;0,"",(AK52-IF(D52="Vaccin",MIN(AD52,AF52),AF52))/AK52))</f>
        <v/>
      </c>
    </row>
    <row r="53" spans="1:38" x14ac:dyDescent="0.2">
      <c r="A53" s="10" t="s">
        <v>57</v>
      </c>
      <c r="B53" s="29" t="s">
        <v>93</v>
      </c>
      <c r="C53" s="12">
        <v>44296</v>
      </c>
      <c r="D53" s="11" t="s">
        <v>30</v>
      </c>
      <c r="E53" s="11">
        <v>10</v>
      </c>
      <c r="F53" s="13">
        <v>100000</v>
      </c>
      <c r="G53" s="40" t="s">
        <v>96</v>
      </c>
      <c r="H53" s="12">
        <v>45172</v>
      </c>
      <c r="I53" s="13">
        <f t="array" ref="I53">F53-L53-M53-S53</f>
        <v>100000</v>
      </c>
      <c r="J53" s="13">
        <f t="array" ref="J53">IF(IF(Q53="",L53-C53,Q53-C53)&lt;=45,I53,0)</f>
        <v>100000</v>
      </c>
      <c r="K53" s="13">
        <f t="array" ref="K53">IF(SUM(AG53)=0,0,IF(L53-AG53*IF(D53="Vaccin",MIN(AD53,AF53),AF53)&lt;0,0,IF((H53-N53)&lt;=30,CEILING(L53-AG53*IF(D53="Vaccin",MIN(AD53,AF53),AF53),1),0)))</f>
        <v>0</v>
      </c>
      <c r="L53" s="13">
        <v>0</v>
      </c>
      <c r="M53" s="13">
        <v>0</v>
      </c>
      <c r="N53" s="14">
        <v>45000</v>
      </c>
      <c r="O53" s="11" t="s">
        <v>36</v>
      </c>
      <c r="P53" s="11" t="s">
        <v>37</v>
      </c>
      <c r="Q53" s="12"/>
      <c r="R53" s="13">
        <v>0</v>
      </c>
      <c r="S53" s="13">
        <v>0</v>
      </c>
      <c r="T53" s="11"/>
      <c r="U53" s="13">
        <v>645000</v>
      </c>
      <c r="V53" s="13">
        <v>835021</v>
      </c>
      <c r="W53" s="13">
        <v>835021</v>
      </c>
      <c r="X53" s="12">
        <v>44296</v>
      </c>
      <c r="Y53" s="12">
        <v>44296</v>
      </c>
      <c r="Z53" s="12">
        <v>44296</v>
      </c>
      <c r="AA53" s="12">
        <v>44956</v>
      </c>
      <c r="AB53" s="13">
        <f t="array" ref="AB53">IF(D53="Vaccin",IF(AND(ISNUMBER(AA53),ISNUMBER(Y53)),IF(AA53-Y53+1&gt;=0,CEILING(AA53-Y53+1,1),""),""),IF(AND(ISNUMBER(N53),ISNUMBER(Y53)),IF(N53-Y53+1&gt;=0,CEILING(N53-Y53+1,1),""),""))</f>
        <v>661</v>
      </c>
      <c r="AC53" s="13">
        <f t="array" ref="AC53">IF(D53="Vaccin",IF(AND(ISNUMBER(AA53),ISNUMBER(X53)),IF(AA53-X53+1&gt;=0,CEILING(AA53-X53+1,1),""),""),IF(AND(ISNUMBER(N53),ISNUMBER(X53)),IF(N53-X53+1&gt;=0,CEILING(N53-X53+1,1),""),""))</f>
        <v>661</v>
      </c>
      <c r="AD53" s="13">
        <f t="array" ref="AD53">IF(D53="Vaccin",IF(AND(ISNUMBER(AB53),ISNUMBER(U53),AB53&lt;&gt;0),CEILING(U53/AB53,1),""),"")</f>
        <v>976</v>
      </c>
      <c r="AE53" s="13">
        <f t="array" ref="AE53">IF(AND(ISNUMBER(N53),ISNUMBER(X53)),IF(N53-X53+1&gt;=0,CEILING(N53-X53+1,1),""),"")</f>
        <v>705</v>
      </c>
      <c r="AF53" s="13">
        <f t="array" ref="AF53">IF(SUM(AE53)=0,"",CEILING((SUM(F53)-SUM(L53)-SUM(M53)-SUM(S53))/SUM(AE53),1))</f>
        <v>142</v>
      </c>
      <c r="AG53" s="13">
        <f t="array" ref="AG53">IF(AND(ISNUMBER(H53),ISNUMBER(N53)),IF(H53-N53+1&gt;=0,CEILING(H53-N53+1,1),""),"")</f>
        <v>173</v>
      </c>
      <c r="AH53" s="13">
        <f t="array" ref="AH53">IF(SUM(AG53)=0,0,IF(L53-AG53*IF(D53="Vaccin",MIN(AD53,AF53),AF53)&lt;0,0,IF((H53-N53)&lt;=45,CEILING(L53-AG53*IF(D53="Vaccin",MIN(AD53,AF53),AF53),1),0)))</f>
        <v>0</v>
      </c>
      <c r="AI53" s="15">
        <f t="array" ref="AI53">IF(OR(AH53="",F53=0,F53=""),"",AH53/F53)</f>
        <v>0</v>
      </c>
      <c r="AJ53" s="13">
        <f t="array" ref="AJ53">IF(OR(L53="",AH53=""),"",IF(L53-AH53&lt;0,0,L53-AH53))</f>
        <v>0</v>
      </c>
      <c r="AK53" s="13">
        <f t="array" ref="AK53">IF(OR(L53="",AG53="",AG53=0),"",CEILING(L53/AG53,1))</f>
        <v>0</v>
      </c>
      <c r="AL53" s="16" t="str">
        <f t="array" ref="AL53">IF(OR(AK53="",AK53=0,AD53="",AF53=""),"",IF(AK53-IF(D53="Vaccin",MIN(AD53,AF53),AF53)&lt;0,"",(AK53-IF(D53="Vaccin",MIN(AD53,AF53),AF53))/AK53))</f>
        <v/>
      </c>
    </row>
    <row r="54" spans="1:38" x14ac:dyDescent="0.2">
      <c r="A54" s="10" t="s">
        <v>28</v>
      </c>
      <c r="B54" s="29" t="s">
        <v>97</v>
      </c>
      <c r="C54" s="12">
        <v>44256</v>
      </c>
      <c r="D54" s="11" t="s">
        <v>30</v>
      </c>
      <c r="E54" s="11">
        <v>10</v>
      </c>
      <c r="F54" s="13">
        <v>270000</v>
      </c>
      <c r="G54" s="40" t="s">
        <v>98</v>
      </c>
      <c r="H54" s="12">
        <v>44953</v>
      </c>
      <c r="I54" s="13">
        <f t="array" ref="I54">F54-L54-M54-S54</f>
        <v>270000</v>
      </c>
      <c r="J54" s="13">
        <f t="array" ref="J54">IF(IF(Q54="",L54-C54,Q54-C54)&lt;=45,I54,0)</f>
        <v>0</v>
      </c>
      <c r="K54" s="13">
        <f t="array" ref="K54">IF(SUM(AG54)=0,0,IF(L54-AG54*IF(D54="Vaccin",MIN(AD54,AF54),AF54)&lt;0,0,IF((H54-N54)&lt;=30,CEILING(L54-AG54*IF(D54="Vaccin",MIN(AD54,AF54),AF54),1),0)))</f>
        <v>0</v>
      </c>
      <c r="L54" s="13">
        <v>0</v>
      </c>
      <c r="M54" s="13">
        <v>0</v>
      </c>
      <c r="N54" s="14">
        <v>45044</v>
      </c>
      <c r="O54" s="11" t="s">
        <v>31</v>
      </c>
      <c r="P54" s="11" t="s">
        <v>37</v>
      </c>
      <c r="Q54" s="12">
        <v>44817</v>
      </c>
      <c r="R54" s="13">
        <v>0</v>
      </c>
      <c r="S54" s="13">
        <v>0</v>
      </c>
      <c r="T54" s="11"/>
      <c r="U54" s="13">
        <v>4905868</v>
      </c>
      <c r="V54" s="13">
        <v>8844121</v>
      </c>
      <c r="W54" s="13">
        <v>30039428</v>
      </c>
      <c r="X54" s="12">
        <v>44817</v>
      </c>
      <c r="Y54" s="12">
        <v>44253</v>
      </c>
      <c r="Z54" s="12">
        <v>44253</v>
      </c>
      <c r="AA54" s="12">
        <v>44973</v>
      </c>
      <c r="AB54" s="13">
        <f t="array" ref="AB54">IF(D54="Vaccin",IF(AND(ISNUMBER(AA54),ISNUMBER(Y54)),IF(AA54-Y54+1&gt;=0,CEILING(AA54-Y54+1,1),""),""),IF(AND(ISNUMBER(N54),ISNUMBER(Y54)),IF(N54-Y54+1&gt;=0,CEILING(N54-Y54+1,1),""),""))</f>
        <v>721</v>
      </c>
      <c r="AC54" s="13">
        <f t="array" ref="AC54">IF(D54="Vaccin",IF(AND(ISNUMBER(AA54),ISNUMBER(X54)),IF(AA54-X54+1&gt;=0,CEILING(AA54-X54+1,1),""),""),IF(AND(ISNUMBER(N54),ISNUMBER(X54)),IF(N54-X54+1&gt;=0,CEILING(N54-X54+1,1),""),""))</f>
        <v>157</v>
      </c>
      <c r="AD54" s="13">
        <f t="array" ref="AD54">IF(D54="Vaccin",IF(AND(ISNUMBER(AB54),ISNUMBER(U54),AB54&lt;&gt;0),CEILING(U54/AB54,1),""),"")</f>
        <v>6805</v>
      </c>
      <c r="AE54" s="13">
        <f t="array" ref="AE54">IF(AND(ISNUMBER(N54),ISNUMBER(X54)),IF(N54-X54+1&gt;=0,CEILING(N54-X54+1,1),""),"")</f>
        <v>228</v>
      </c>
      <c r="AF54" s="13">
        <f t="array" ref="AF54">IF(SUM(AE54)=0,"",CEILING((SUM(F54)-SUM(L54)-SUM(M54)-SUM(S54))/SUM(AE54),1))</f>
        <v>1185</v>
      </c>
      <c r="AG54" s="13" t="str">
        <f t="array" ref="AG54">IF(AND(ISNUMBER(H54),ISNUMBER(N54)),IF(H54-N54+1&gt;=0,CEILING(H54-N54+1,1),""),"")</f>
        <v/>
      </c>
      <c r="AH54" s="13">
        <f t="array" ref="AH54">IF(SUM(AG54)=0,0,IF(L54-AG54*IF(D54="Vaccin",MIN(AD54,AF54),AF54)&lt;0,0,IF((H54-N54)&lt;=45,CEILING(L54-AG54*IF(D54="Vaccin",MIN(AD54,AF54),AF54),1),0)))</f>
        <v>0</v>
      </c>
      <c r="AI54" s="15">
        <f t="array" ref="AI54">IF(OR(AH54="",F54=0,F54=""),"",AH54/F54)</f>
        <v>0</v>
      </c>
      <c r="AJ54" s="13">
        <f t="array" ref="AJ54">IF(OR(L54="",AH54=""),"",IF(L54-AH54&lt;0,0,L54-AH54))</f>
        <v>0</v>
      </c>
      <c r="AK54" s="13" t="str">
        <f t="array" ref="AK54">IF(OR(L54="",AG54="",AG54=0),"",CEILING(L54/AG54,1))</f>
        <v/>
      </c>
      <c r="AL54" s="16" t="str">
        <f t="array" ref="AL54">IF(OR(AK54="",AK54=0,AD54="",AF54=""),"",IF(AK54-IF(D54="Vaccin",MIN(AD54,AF54),AF54)&lt;0,"",(AK54-IF(D54="Vaccin",MIN(AD54,AF54),AF54))/AK54))</f>
        <v/>
      </c>
    </row>
    <row r="55" spans="1:38" x14ac:dyDescent="0.2">
      <c r="A55" s="10" t="s">
        <v>28</v>
      </c>
      <c r="B55" s="29" t="s">
        <v>97</v>
      </c>
      <c r="C55" s="12">
        <v>44256</v>
      </c>
      <c r="D55" s="11" t="s">
        <v>30</v>
      </c>
      <c r="E55" s="11">
        <v>5</v>
      </c>
      <c r="F55" s="13">
        <v>501600</v>
      </c>
      <c r="G55" s="40">
        <v>58621</v>
      </c>
      <c r="H55" s="12">
        <v>45350</v>
      </c>
      <c r="I55" s="13">
        <f t="array" ref="I55">F55-L55-M55-S55</f>
        <v>479900</v>
      </c>
      <c r="J55" s="13">
        <f t="array" ref="J55">IF(IF(Q55="",L55-C55,Q55-C55)&lt;=45,I55,0)</f>
        <v>0</v>
      </c>
      <c r="K55" s="13">
        <f t="array" ref="K55">IF(SUM(AG55)=0,0,IF(L55-AG55*IF(D55="Vaccin",MIN(AD55,AF55),AF55)&lt;0,0,IF((H55-N55)&lt;=30,CEILING(L55-AG55*IF(D55="Vaccin",MIN(AD55,AF55),AF55),1),0)))</f>
        <v>0</v>
      </c>
      <c r="L55" s="13">
        <v>21700</v>
      </c>
      <c r="M55" s="13">
        <v>0</v>
      </c>
      <c r="N55" s="14">
        <v>45044</v>
      </c>
      <c r="O55" s="11" t="s">
        <v>34</v>
      </c>
      <c r="P55" s="11" t="s">
        <v>54</v>
      </c>
      <c r="Q55" s="12">
        <v>44991</v>
      </c>
      <c r="R55" s="13">
        <v>0</v>
      </c>
      <c r="S55" s="13">
        <v>0</v>
      </c>
      <c r="T55" s="11"/>
      <c r="U55" s="13">
        <v>4775496</v>
      </c>
      <c r="V55" s="13">
        <v>4775496</v>
      </c>
      <c r="W55" s="13">
        <v>30039428</v>
      </c>
      <c r="X55" s="12">
        <v>44991</v>
      </c>
      <c r="Y55" s="12">
        <v>44442</v>
      </c>
      <c r="Z55" s="12">
        <v>44253</v>
      </c>
      <c r="AA55" s="12">
        <v>44973</v>
      </c>
      <c r="AB55" s="13">
        <f t="array" ref="AB55">IF(D55="Vaccin",IF(AND(ISNUMBER(AA55),ISNUMBER(Y55)),IF(AA55-Y55+1&gt;=0,CEILING(AA55-Y55+1,1),""),""),IF(AND(ISNUMBER(N55),ISNUMBER(Y55)),IF(N55-Y55+1&gt;=0,CEILING(N55-Y55+1,1),""),""))</f>
        <v>532</v>
      </c>
      <c r="AC55" s="13" t="str">
        <f t="array" ref="AC55">IF(D55="Vaccin",IF(AND(ISNUMBER(AA55),ISNUMBER(X55)),IF(AA55-X55+1&gt;=0,CEILING(AA55-X55+1,1),""),""),IF(AND(ISNUMBER(N55),ISNUMBER(X55)),IF(N55-X55+1&gt;=0,CEILING(N55-X55+1,1),""),""))</f>
        <v/>
      </c>
      <c r="AD55" s="13">
        <f t="array" ref="AD55">IF(D55="Vaccin",IF(AND(ISNUMBER(AB55),ISNUMBER(U55),AB55&lt;&gt;0),CEILING(U55/AB55,1),""),"")</f>
        <v>8977</v>
      </c>
      <c r="AE55" s="13">
        <f t="array" ref="AE55">IF(AND(ISNUMBER(N55),ISNUMBER(X55)),IF(N55-X55+1&gt;=0,CEILING(N55-X55+1,1),""),"")</f>
        <v>54</v>
      </c>
      <c r="AF55" s="13">
        <f t="array" ref="AF55">IF(SUM(AE55)=0,"",CEILING((SUM(F55)-SUM(L55)-SUM(M55)-SUM(S55))/SUM(AE55),1))</f>
        <v>8888</v>
      </c>
      <c r="AG55" s="13">
        <f t="array" ref="AG55">IF(AND(ISNUMBER(H55),ISNUMBER(N55)),IF(H55-N55+1&gt;=0,CEILING(H55-N55+1,1),""),"")</f>
        <v>307</v>
      </c>
      <c r="AH55" s="13">
        <f t="array" ref="AH55">IF(SUM(AG55)=0,0,IF(L55-AG55*IF(D55="Vaccin",MIN(AD55,AF55),AF55)&lt;0,0,IF((H55-N55)&lt;=45,CEILING(L55-AG55*IF(D55="Vaccin",MIN(AD55,AF55),AF55),1),0)))</f>
        <v>0</v>
      </c>
      <c r="AI55" s="15">
        <f t="array" ref="AI55">IF(OR(AH55="",F55=0,F55=""),"",AH55/F55)</f>
        <v>0</v>
      </c>
      <c r="AJ55" s="13">
        <f t="array" ref="AJ55">IF(OR(L55="",AH55=""),"",IF(L55-AH55&lt;0,0,L55-AH55))</f>
        <v>21700</v>
      </c>
      <c r="AK55" s="13">
        <f t="array" ref="AK55">IF(OR(L55="",AG55="",AG55=0),"",CEILING(L55/AG55,1))</f>
        <v>71</v>
      </c>
      <c r="AL55" s="16" t="str">
        <f t="array" ref="AL55">IF(OR(AK55="",AK55=0,AD55="",AF55=""),"",IF(AK55-IF(D55="Vaccin",MIN(AD55,AF55),AF55)&lt;0,"",(AK55-IF(D55="Vaccin",MIN(AD55,AF55),AF55))/AK55))</f>
        <v/>
      </c>
    </row>
    <row r="56" spans="1:38" x14ac:dyDescent="0.2">
      <c r="A56" s="10" t="s">
        <v>28</v>
      </c>
      <c r="B56" s="29" t="s">
        <v>97</v>
      </c>
      <c r="C56" s="12">
        <v>44256</v>
      </c>
      <c r="D56" s="11" t="s">
        <v>30</v>
      </c>
      <c r="E56" s="11">
        <v>6</v>
      </c>
      <c r="F56" s="13">
        <v>276480</v>
      </c>
      <c r="G56" s="40" t="s">
        <v>99</v>
      </c>
      <c r="H56" s="12">
        <v>45230</v>
      </c>
      <c r="I56" s="13">
        <f t="array" ref="I56">F56-L56-M56-S56</f>
        <v>59700</v>
      </c>
      <c r="J56" s="13">
        <f t="array" ref="J56">IF(IF(Q56="",L56-C56,Q56-C56)&lt;=45,I56,0)</f>
        <v>0</v>
      </c>
      <c r="K56" s="13">
        <f t="array" ref="K56">IF(SUM(AG56)=0,0,IF(L56-AG56*IF(D56="Vaccin",MIN(AD56,AF56),AF56)&lt;0,0,IF((H56-N56)&lt;=30,CEILING(L56-AG56*IF(D56="Vaccin",MIN(AD56,AF56),AF56),1),0)))</f>
        <v>0</v>
      </c>
      <c r="L56" s="13">
        <v>216780</v>
      </c>
      <c r="M56" s="13">
        <v>0</v>
      </c>
      <c r="N56" s="14">
        <v>45044</v>
      </c>
      <c r="O56" s="11" t="s">
        <v>47</v>
      </c>
      <c r="P56" s="11" t="s">
        <v>32</v>
      </c>
      <c r="Q56" s="12">
        <v>45022</v>
      </c>
      <c r="R56" s="13">
        <v>0</v>
      </c>
      <c r="S56" s="13">
        <v>0</v>
      </c>
      <c r="T56" s="11"/>
      <c r="U56" s="13">
        <v>11587661</v>
      </c>
      <c r="V56" s="13">
        <v>11587661</v>
      </c>
      <c r="W56" s="13">
        <v>30039428</v>
      </c>
      <c r="X56" s="12">
        <v>45022</v>
      </c>
      <c r="Y56" s="12">
        <v>44368</v>
      </c>
      <c r="Z56" s="12">
        <v>44253</v>
      </c>
      <c r="AA56" s="12">
        <v>44973</v>
      </c>
      <c r="AB56" s="13">
        <f t="array" ref="AB56">IF(D56="Vaccin",IF(AND(ISNUMBER(AA56),ISNUMBER(Y56)),IF(AA56-Y56+1&gt;=0,CEILING(AA56-Y56+1,1),""),""),IF(AND(ISNUMBER(N56),ISNUMBER(Y56)),IF(N56-Y56+1&gt;=0,CEILING(N56-Y56+1,1),""),""))</f>
        <v>606</v>
      </c>
      <c r="AC56" s="13" t="str">
        <f t="array" ref="AC56">IF(D56="Vaccin",IF(AND(ISNUMBER(AA56),ISNUMBER(X56)),IF(AA56-X56+1&gt;=0,CEILING(AA56-X56+1,1),""),""),IF(AND(ISNUMBER(N56),ISNUMBER(X56)),IF(N56-X56+1&gt;=0,CEILING(N56-X56+1,1),""),""))</f>
        <v/>
      </c>
      <c r="AD56" s="13">
        <f t="array" ref="AD56">IF(D56="Vaccin",IF(AND(ISNUMBER(AB56),ISNUMBER(U56),AB56&lt;&gt;0),CEILING(U56/AB56,1),""),"")</f>
        <v>19122</v>
      </c>
      <c r="AE56" s="13">
        <f t="array" ref="AE56">IF(AND(ISNUMBER(N56),ISNUMBER(X56)),IF(N56-X56+1&gt;=0,CEILING(N56-X56+1,1),""),"")</f>
        <v>23</v>
      </c>
      <c r="AF56" s="13">
        <f t="array" ref="AF56">IF(SUM(AE56)=0,"",CEILING((SUM(F56)-SUM(L56)-SUM(M56)-SUM(S56))/SUM(AE56),1))</f>
        <v>2596</v>
      </c>
      <c r="AG56" s="13">
        <f t="array" ref="AG56">IF(AND(ISNUMBER(H56),ISNUMBER(N56)),IF(H56-N56+1&gt;=0,CEILING(H56-N56+1,1),""),"")</f>
        <v>187</v>
      </c>
      <c r="AH56" s="13">
        <f t="array" ref="AH56">IF(SUM(AG56)=0,0,IF(L56-AG56*IF(D56="Vaccin",MIN(AD56,AF56),AF56)&lt;0,0,IF((H56-N56)&lt;=45,CEILING(L56-AG56*IF(D56="Vaccin",MIN(AD56,AF56),AF56),1),0)))</f>
        <v>0</v>
      </c>
      <c r="AI56" s="15">
        <f t="array" ref="AI56">IF(OR(AH56="",F56=0,F56=""),"",AH56/F56)</f>
        <v>0</v>
      </c>
      <c r="AJ56" s="13">
        <f t="array" ref="AJ56">IF(OR(L56="",AH56=""),"",IF(L56-AH56&lt;0,0,L56-AH56))</f>
        <v>216780</v>
      </c>
      <c r="AK56" s="13">
        <f t="array" ref="AK56">IF(OR(L56="",AG56="",AG56=0),"",CEILING(L56/AG56,1))</f>
        <v>1160</v>
      </c>
      <c r="AL56" s="16" t="str">
        <f t="array" ref="AL56">IF(OR(AK56="",AK56=0,AD56="",AF56=""),"",IF(AK56-IF(D56="Vaccin",MIN(AD56,AF56),AF56)&lt;0,"",(AK56-IF(D56="Vaccin",MIN(AD56,AF56),AF56))/AK56))</f>
        <v/>
      </c>
    </row>
    <row r="57" spans="1:38" x14ac:dyDescent="0.2">
      <c r="A57" s="10" t="s">
        <v>28</v>
      </c>
      <c r="B57" s="29" t="s">
        <v>97</v>
      </c>
      <c r="C57" s="12">
        <v>44256</v>
      </c>
      <c r="D57" s="11" t="s">
        <v>30</v>
      </c>
      <c r="E57" s="11">
        <v>10</v>
      </c>
      <c r="F57" s="13">
        <v>300000</v>
      </c>
      <c r="G57" s="40" t="s">
        <v>100</v>
      </c>
      <c r="H57" s="12">
        <v>45249</v>
      </c>
      <c r="I57" s="13">
        <f t="array" ref="I57">F57-L57-M57-S57</f>
        <v>0</v>
      </c>
      <c r="J57" s="13">
        <f t="array" ref="J57">IF(IF(Q57="",L57-C57,Q57-C57)&lt;=45,I57,0)</f>
        <v>0</v>
      </c>
      <c r="K57" s="13">
        <f t="array" ref="K57">IF(SUM(AG57)=0,0,IF(L57-AG57*IF(D57="Vaccin",MIN(AD57,AF57),AF57)&lt;0,0,IF((H57-N57)&lt;=30,CEILING(L57-AG57*IF(D57="Vaccin",MIN(AD57,AF57),AF57),1),0)))</f>
        <v>0</v>
      </c>
      <c r="L57" s="13">
        <v>300000</v>
      </c>
      <c r="M57" s="13">
        <v>0</v>
      </c>
      <c r="N57" s="14">
        <v>45044</v>
      </c>
      <c r="O57" s="11" t="s">
        <v>36</v>
      </c>
      <c r="P57" s="11" t="s">
        <v>37</v>
      </c>
      <c r="Q57" s="12">
        <v>44763</v>
      </c>
      <c r="R57" s="13">
        <v>0</v>
      </c>
      <c r="S57" s="13">
        <v>0</v>
      </c>
      <c r="T57" s="11"/>
      <c r="U57" s="13">
        <v>3938253</v>
      </c>
      <c r="V57" s="13">
        <v>8844121</v>
      </c>
      <c r="W57" s="13">
        <v>30039428</v>
      </c>
      <c r="X57" s="12">
        <v>44763</v>
      </c>
      <c r="Y57" s="12">
        <v>44371</v>
      </c>
      <c r="Z57" s="12">
        <v>44253</v>
      </c>
      <c r="AA57" s="12">
        <v>44973</v>
      </c>
      <c r="AB57" s="13">
        <f t="array" ref="AB57">IF(D57="Vaccin",IF(AND(ISNUMBER(AA57),ISNUMBER(Y57)),IF(AA57-Y57+1&gt;=0,CEILING(AA57-Y57+1,1),""),""),IF(AND(ISNUMBER(N57),ISNUMBER(Y57)),IF(N57-Y57+1&gt;=0,CEILING(N57-Y57+1,1),""),""))</f>
        <v>603</v>
      </c>
      <c r="AC57" s="13">
        <f t="array" ref="AC57">IF(D57="Vaccin",IF(AND(ISNUMBER(AA57),ISNUMBER(X57)),IF(AA57-X57+1&gt;=0,CEILING(AA57-X57+1,1),""),""),IF(AND(ISNUMBER(N57),ISNUMBER(X57)),IF(N57-X57+1&gt;=0,CEILING(N57-X57+1,1),""),""))</f>
        <v>211</v>
      </c>
      <c r="AD57" s="13">
        <f t="array" ref="AD57">IF(D57="Vaccin",IF(AND(ISNUMBER(AB57),ISNUMBER(U57),AB57&lt;&gt;0),CEILING(U57/AB57,1),""),"")</f>
        <v>6532</v>
      </c>
      <c r="AE57" s="13">
        <f t="array" ref="AE57">IF(AND(ISNUMBER(N57),ISNUMBER(X57)),IF(N57-X57+1&gt;=0,CEILING(N57-X57+1,1),""),"")</f>
        <v>282</v>
      </c>
      <c r="AF57" s="13">
        <f t="array" ref="AF57">IF(SUM(AE57)=0,"",CEILING((SUM(F57)-SUM(L57)-SUM(M57)-SUM(S57))/SUM(AE57),1))</f>
        <v>0</v>
      </c>
      <c r="AG57" s="13">
        <f t="array" ref="AG57">IF(AND(ISNUMBER(H57),ISNUMBER(N57)),IF(H57-N57+1&gt;=0,CEILING(H57-N57+1,1),""),"")</f>
        <v>206</v>
      </c>
      <c r="AH57" s="13">
        <f t="array" ref="AH57">IF(SUM(AG57)=0,0,IF(L57-AG57*IF(D57="Vaccin",MIN(AD57,AF57),AF57)&lt;0,0,IF((H57-N57)&lt;=45,CEILING(L57-AG57*IF(D57="Vaccin",MIN(AD57,AF57),AF57),1),0)))</f>
        <v>0</v>
      </c>
      <c r="AI57" s="15">
        <f t="array" ref="AI57">IF(OR(AH57="",F57=0,F57=""),"",AH57/F57)</f>
        <v>0</v>
      </c>
      <c r="AJ57" s="13">
        <f t="array" ref="AJ57">IF(OR(L57="",AH57=""),"",IF(L57-AH57&lt;0,0,L57-AH57))</f>
        <v>300000</v>
      </c>
      <c r="AK57" s="13">
        <f t="array" ref="AK57">IF(OR(L57="",AG57="",AG57=0),"",CEILING(L57/AG57,1))</f>
        <v>1457</v>
      </c>
      <c r="AL57" s="16">
        <f t="array" ref="AL57">IF(OR(AK57="",AK57=0,AD57="",AF57=""),"",IF(AK57-IF(D57="Vaccin",MIN(AD57,AF57),AF57)&lt;0,"",(AK57-IF(D57="Vaccin",MIN(AD57,AF57),AF57))/AK57))</f>
        <v>1</v>
      </c>
    </row>
    <row r="58" spans="1:38" x14ac:dyDescent="0.2">
      <c r="A58" s="10" t="s">
        <v>41</v>
      </c>
      <c r="B58" s="29" t="s">
        <v>101</v>
      </c>
      <c r="C58" s="12">
        <v>44305</v>
      </c>
      <c r="D58" s="11" t="s">
        <v>30</v>
      </c>
      <c r="E58" s="11">
        <v>10</v>
      </c>
      <c r="F58" s="13">
        <v>3000</v>
      </c>
      <c r="G58" s="40" t="s">
        <v>102</v>
      </c>
      <c r="H58" s="12">
        <v>44968</v>
      </c>
      <c r="I58" s="13">
        <f t="array" ref="I58">F58-L58-M58-S58</f>
        <v>3000</v>
      </c>
      <c r="J58" s="13">
        <f t="array" ref="J58">IF(IF(Q58="",L58-C58,Q58-C58)&lt;=45,I58,0)</f>
        <v>0</v>
      </c>
      <c r="K58" s="13">
        <f t="array" ref="K58">IF(SUM(AG58)=0,0,IF(L58-AG58*IF(D58="Vaccin",MIN(AD58,AF58),AF58)&lt;0,0,IF((H58-N58)&lt;=30,CEILING(L58-AG58*IF(D58="Vaccin",MIN(AD58,AF58),AF58),1),0)))</f>
        <v>0</v>
      </c>
      <c r="L58" s="13">
        <v>0</v>
      </c>
      <c r="M58" s="13">
        <v>0</v>
      </c>
      <c r="N58" s="14">
        <v>45044</v>
      </c>
      <c r="O58" s="11" t="s">
        <v>31</v>
      </c>
      <c r="P58" s="11" t="s">
        <v>37</v>
      </c>
      <c r="Q58" s="12">
        <v>44663</v>
      </c>
      <c r="R58" s="13">
        <v>0</v>
      </c>
      <c r="S58" s="13">
        <v>0</v>
      </c>
      <c r="T58" s="11"/>
      <c r="U58" s="13">
        <v>234838</v>
      </c>
      <c r="V58" s="13">
        <v>13599760</v>
      </c>
      <c r="W58" s="13">
        <v>16398195</v>
      </c>
      <c r="X58" s="12">
        <v>44663</v>
      </c>
      <c r="Y58" s="12">
        <v>44317</v>
      </c>
      <c r="Z58" s="12">
        <v>44317</v>
      </c>
      <c r="AA58" s="12">
        <v>45028</v>
      </c>
      <c r="AB58" s="13">
        <f t="array" ref="AB58">IF(D58="Vaccin",IF(AND(ISNUMBER(AA58),ISNUMBER(Y58)),IF(AA58-Y58+1&gt;=0,CEILING(AA58-Y58+1,1),""),""),IF(AND(ISNUMBER(N58),ISNUMBER(Y58)),IF(N58-Y58+1&gt;=0,CEILING(N58-Y58+1,1),""),""))</f>
        <v>712</v>
      </c>
      <c r="AC58" s="13">
        <f t="array" ref="AC58">IF(D58="Vaccin",IF(AND(ISNUMBER(AA58),ISNUMBER(X58)),IF(AA58-X58+1&gt;=0,CEILING(AA58-X58+1,1),""),""),IF(AND(ISNUMBER(N58),ISNUMBER(X58)),IF(N58-X58+1&gt;=0,CEILING(N58-X58+1,1),""),""))</f>
        <v>366</v>
      </c>
      <c r="AD58" s="13">
        <f t="array" ref="AD58">IF(D58="Vaccin",IF(AND(ISNUMBER(AB58),ISNUMBER(U58),AB58&lt;&gt;0),CEILING(U58/AB58,1),""),"")</f>
        <v>330</v>
      </c>
      <c r="AE58" s="13">
        <f t="array" ref="AE58">IF(AND(ISNUMBER(N58),ISNUMBER(X58)),IF(N58-X58+1&gt;=0,CEILING(N58-X58+1,1),""),"")</f>
        <v>382</v>
      </c>
      <c r="AF58" s="13">
        <f t="array" ref="AF58">IF(SUM(AE58)=0,"",CEILING((SUM(F58)-SUM(L58)-SUM(M58)-SUM(S58))/SUM(AE58),1))</f>
        <v>8</v>
      </c>
      <c r="AG58" s="13" t="str">
        <f t="array" ref="AG58">IF(AND(ISNUMBER(H58),ISNUMBER(N58)),IF(H58-N58+1&gt;=0,CEILING(H58-N58+1,1),""),"")</f>
        <v/>
      </c>
      <c r="AH58" s="13">
        <f t="array" ref="AH58">IF(SUM(AG58)=0,0,IF(L58-AG58*IF(D58="Vaccin",MIN(AD58,AF58),AF58)&lt;0,0,IF((H58-N58)&lt;=45,CEILING(L58-AG58*IF(D58="Vaccin",MIN(AD58,AF58),AF58),1),0)))</f>
        <v>0</v>
      </c>
      <c r="AI58" s="15">
        <f t="array" ref="AI58">IF(OR(AH58="",F58=0,F58=""),"",AH58/F58)</f>
        <v>0</v>
      </c>
      <c r="AJ58" s="13">
        <f t="array" ref="AJ58">IF(OR(L58="",AH58=""),"",IF(L58-AH58&lt;0,0,L58-AH58))</f>
        <v>0</v>
      </c>
      <c r="AK58" s="13" t="str">
        <f t="array" ref="AK58">IF(OR(L58="",AG58="",AG58=0),"",CEILING(L58/AG58,1))</f>
        <v/>
      </c>
      <c r="AL58" s="16" t="str">
        <f t="array" ref="AL58">IF(OR(AK58="",AK58=0,AD58="",AF58=""),"",IF(AK58-IF(D58="Vaccin",MIN(AD58,AF58),AF58)&lt;0,"",(AK58-IF(D58="Vaccin",MIN(AD58,AF58),AF58))/AK58))</f>
        <v/>
      </c>
    </row>
    <row r="59" spans="1:38" x14ac:dyDescent="0.2">
      <c r="A59" s="10" t="s">
        <v>41</v>
      </c>
      <c r="B59" s="29" t="s">
        <v>101</v>
      </c>
      <c r="C59" s="12">
        <v>44305</v>
      </c>
      <c r="D59" s="11" t="s">
        <v>30</v>
      </c>
      <c r="E59" s="11">
        <v>1</v>
      </c>
      <c r="F59" s="13">
        <v>240000</v>
      </c>
      <c r="G59" s="40">
        <v>255247</v>
      </c>
      <c r="H59" s="12">
        <v>45596</v>
      </c>
      <c r="I59" s="13">
        <f t="array" ref="I59">F59-L59-M59-S59</f>
        <v>0</v>
      </c>
      <c r="J59" s="13">
        <f t="array" ref="J59">IF(IF(Q59="",L59-C59,Q59-C59)&lt;=45,I59,0)</f>
        <v>0</v>
      </c>
      <c r="K59" s="13">
        <f t="array" ref="K59">IF(SUM(AG59)=0,0,IF(L59-AG59*IF(D59="Vaccin",MIN(AD59,AF59),AF59)&lt;0,0,IF((H59-N59)&lt;=30,CEILING(L59-AG59*IF(D59="Vaccin",MIN(AD59,AF59),AF59),1),0)))</f>
        <v>0</v>
      </c>
      <c r="L59" s="13">
        <v>240000</v>
      </c>
      <c r="M59" s="13">
        <v>0</v>
      </c>
      <c r="N59" s="14">
        <v>45044</v>
      </c>
      <c r="O59" s="11" t="s">
        <v>34</v>
      </c>
      <c r="P59" s="11" t="s">
        <v>37</v>
      </c>
      <c r="Q59" s="12">
        <v>45036</v>
      </c>
      <c r="R59" s="13">
        <v>0</v>
      </c>
      <c r="S59" s="13">
        <v>0</v>
      </c>
      <c r="T59" s="11"/>
      <c r="U59" s="13">
        <v>11864375</v>
      </c>
      <c r="V59" s="13">
        <v>13599760</v>
      </c>
      <c r="W59" s="13">
        <v>16398195</v>
      </c>
      <c r="X59" s="12">
        <v>45036</v>
      </c>
      <c r="Y59" s="12">
        <v>44491</v>
      </c>
      <c r="Z59" s="12">
        <v>44317</v>
      </c>
      <c r="AA59" s="12">
        <v>45028</v>
      </c>
      <c r="AB59" s="13">
        <f t="array" ref="AB59">IF(D59="Vaccin",IF(AND(ISNUMBER(AA59),ISNUMBER(Y59)),IF(AA59-Y59+1&gt;=0,CEILING(AA59-Y59+1,1),""),""),IF(AND(ISNUMBER(N59),ISNUMBER(Y59)),IF(N59-Y59+1&gt;=0,CEILING(N59-Y59+1,1),""),""))</f>
        <v>538</v>
      </c>
      <c r="AC59" s="13" t="str">
        <f t="array" ref="AC59">IF(D59="Vaccin",IF(AND(ISNUMBER(AA59),ISNUMBER(X59)),IF(AA59-X59+1&gt;=0,CEILING(AA59-X59+1,1),""),""),IF(AND(ISNUMBER(N59),ISNUMBER(X59)),IF(N59-X59+1&gt;=0,CEILING(N59-X59+1,1),""),""))</f>
        <v/>
      </c>
      <c r="AD59" s="13">
        <f t="array" ref="AD59">IF(D59="Vaccin",IF(AND(ISNUMBER(AB59),ISNUMBER(U59),AB59&lt;&gt;0),CEILING(U59/AB59,1),""),"")</f>
        <v>22053</v>
      </c>
      <c r="AE59" s="13">
        <f t="array" ref="AE59">IF(AND(ISNUMBER(N59),ISNUMBER(X59)),IF(N59-X59+1&gt;=0,CEILING(N59-X59+1,1),""),"")</f>
        <v>9</v>
      </c>
      <c r="AF59" s="13">
        <f t="array" ref="AF59">IF(SUM(AE59)=0,"",CEILING((SUM(F59)-SUM(L59)-SUM(M59)-SUM(S59))/SUM(AE59),1))</f>
        <v>0</v>
      </c>
      <c r="AG59" s="13">
        <f t="array" ref="AG59">IF(AND(ISNUMBER(H59),ISNUMBER(N59)),IF(H59-N59+1&gt;=0,CEILING(H59-N59+1,1),""),"")</f>
        <v>553</v>
      </c>
      <c r="AH59" s="13">
        <f t="array" ref="AH59">IF(SUM(AG59)=0,0,IF(L59-AG59*IF(D59="Vaccin",MIN(AD59,AF59),AF59)&lt;0,0,IF((H59-N59)&lt;=45,CEILING(L59-AG59*IF(D59="Vaccin",MIN(AD59,AF59),AF59),1),0)))</f>
        <v>0</v>
      </c>
      <c r="AI59" s="15">
        <f t="array" ref="AI59">IF(OR(AH59="",F59=0,F59=""),"",AH59/F59)</f>
        <v>0</v>
      </c>
      <c r="AJ59" s="13">
        <f t="array" ref="AJ59">IF(OR(L59="",AH59=""),"",IF(L59-AH59&lt;0,0,L59-AH59))</f>
        <v>240000</v>
      </c>
      <c r="AK59" s="13">
        <f t="array" ref="AK59">IF(OR(L59="",AG59="",AG59=0),"",CEILING(L59/AG59,1))</f>
        <v>434</v>
      </c>
      <c r="AL59" s="16">
        <f t="array" ref="AL59">IF(OR(AK59="",AK59=0,AD59="",AF59=""),"",IF(AK59-IF(D59="Vaccin",MIN(AD59,AF59),AF59)&lt;0,"",(AK59-IF(D59="Vaccin",MIN(AD59,AF59),AF59))/AK59))</f>
        <v>1</v>
      </c>
    </row>
    <row r="60" spans="1:38" x14ac:dyDescent="0.2">
      <c r="A60" s="10" t="s">
        <v>41</v>
      </c>
      <c r="B60" s="29" t="s">
        <v>101</v>
      </c>
      <c r="C60" s="12">
        <v>44305</v>
      </c>
      <c r="D60" s="11" t="s">
        <v>30</v>
      </c>
      <c r="E60" s="11">
        <v>10</v>
      </c>
      <c r="F60" s="13">
        <v>229900</v>
      </c>
      <c r="G60" s="40" t="s">
        <v>103</v>
      </c>
      <c r="H60" s="12">
        <v>44914</v>
      </c>
      <c r="I60" s="13">
        <f t="array" ref="I60">F60-L60-M60-S60</f>
        <v>229900</v>
      </c>
      <c r="J60" s="13">
        <f t="array" ref="J60">IF(IF(Q60="",L60-C60,Q60-C60)&lt;=45,I60,0)</f>
        <v>0</v>
      </c>
      <c r="K60" s="13">
        <f t="array" ref="K60">IF(SUM(AG60)=0,0,IF(L60-AG60*IF(D60="Vaccin",MIN(AD60,AF60),AF60)&lt;0,0,IF((H60-N60)&lt;=30,CEILING(L60-AG60*IF(D60="Vaccin",MIN(AD60,AF60),AF60),1),0)))</f>
        <v>0</v>
      </c>
      <c r="L60" s="13">
        <v>0</v>
      </c>
      <c r="M60" s="13">
        <v>0</v>
      </c>
      <c r="N60" s="14">
        <v>45044</v>
      </c>
      <c r="O60" s="11" t="s">
        <v>45</v>
      </c>
      <c r="P60" s="11" t="s">
        <v>32</v>
      </c>
      <c r="Q60" s="12">
        <v>44771</v>
      </c>
      <c r="R60" s="13">
        <v>0</v>
      </c>
      <c r="S60" s="13">
        <v>0</v>
      </c>
      <c r="T60" s="11"/>
      <c r="U60" s="13">
        <v>1895838</v>
      </c>
      <c r="V60" s="13">
        <v>2798435</v>
      </c>
      <c r="W60" s="13">
        <v>16398195</v>
      </c>
      <c r="X60" s="12">
        <v>44771</v>
      </c>
      <c r="Y60" s="12">
        <v>44445</v>
      </c>
      <c r="Z60" s="12">
        <v>44317</v>
      </c>
      <c r="AA60" s="12">
        <v>45028</v>
      </c>
      <c r="AB60" s="13">
        <f t="array" ref="AB60">IF(D60="Vaccin",IF(AND(ISNUMBER(AA60),ISNUMBER(Y60)),IF(AA60-Y60+1&gt;=0,CEILING(AA60-Y60+1,1),""),""),IF(AND(ISNUMBER(N60),ISNUMBER(Y60)),IF(N60-Y60+1&gt;=0,CEILING(N60-Y60+1,1),""),""))</f>
        <v>584</v>
      </c>
      <c r="AC60" s="13">
        <f t="array" ref="AC60">IF(D60="Vaccin",IF(AND(ISNUMBER(AA60),ISNUMBER(X60)),IF(AA60-X60+1&gt;=0,CEILING(AA60-X60+1,1),""),""),IF(AND(ISNUMBER(N60),ISNUMBER(X60)),IF(N60-X60+1&gt;=0,CEILING(N60-X60+1,1),""),""))</f>
        <v>258</v>
      </c>
      <c r="AD60" s="13">
        <f t="array" ref="AD60">IF(D60="Vaccin",IF(AND(ISNUMBER(AB60),ISNUMBER(U60),AB60&lt;&gt;0),CEILING(U60/AB60,1),""),"")</f>
        <v>3247</v>
      </c>
      <c r="AE60" s="13">
        <f t="array" ref="AE60">IF(AND(ISNUMBER(N60),ISNUMBER(X60)),IF(N60-X60+1&gt;=0,CEILING(N60-X60+1,1),""),"")</f>
        <v>274</v>
      </c>
      <c r="AF60" s="13">
        <f t="array" ref="AF60">IF(SUM(AE60)=0,"",CEILING((SUM(F60)-SUM(L60)-SUM(M60)-SUM(S60))/SUM(AE60),1))</f>
        <v>840</v>
      </c>
      <c r="AG60" s="13" t="str">
        <f t="array" ref="AG60">IF(AND(ISNUMBER(H60),ISNUMBER(N60)),IF(H60-N60+1&gt;=0,CEILING(H60-N60+1,1),""),"")</f>
        <v/>
      </c>
      <c r="AH60" s="13">
        <f t="array" ref="AH60">IF(SUM(AG60)=0,0,IF(L60-AG60*IF(D60="Vaccin",MIN(AD60,AF60),AF60)&lt;0,0,IF((H60-N60)&lt;=45,CEILING(L60-AG60*IF(D60="Vaccin",MIN(AD60,AF60),AF60),1),0)))</f>
        <v>0</v>
      </c>
      <c r="AI60" s="15">
        <f t="array" ref="AI60">IF(OR(AH60="",F60=0,F60=""),"",AH60/F60)</f>
        <v>0</v>
      </c>
      <c r="AJ60" s="13">
        <f t="array" ref="AJ60">IF(OR(L60="",AH60=""),"",IF(L60-AH60&lt;0,0,L60-AH60))</f>
        <v>0</v>
      </c>
      <c r="AK60" s="13" t="str">
        <f t="array" ref="AK60">IF(OR(L60="",AG60="",AG60=0),"",CEILING(L60/AG60,1))</f>
        <v/>
      </c>
      <c r="AL60" s="16" t="str">
        <f t="array" ref="AL60">IF(OR(AK60="",AK60=0,AD60="",AF60=""),"",IF(AK60-IF(D60="Vaccin",MIN(AD60,AF60),AF60)&lt;0,"",(AK60-IF(D60="Vaccin",MIN(AD60,AF60),AF60))/AK60))</f>
        <v/>
      </c>
    </row>
    <row r="61" spans="1:38" x14ac:dyDescent="0.2">
      <c r="A61" s="10" t="s">
        <v>41</v>
      </c>
      <c r="B61" s="29" t="s">
        <v>101</v>
      </c>
      <c r="C61" s="12">
        <v>44305</v>
      </c>
      <c r="D61" s="11" t="s">
        <v>30</v>
      </c>
      <c r="E61" s="11">
        <v>6</v>
      </c>
      <c r="F61" s="13">
        <v>397440</v>
      </c>
      <c r="G61" s="40" t="s">
        <v>99</v>
      </c>
      <c r="H61" s="12">
        <v>45230</v>
      </c>
      <c r="I61" s="13">
        <f t="array" ref="I61">F61-L61-M61-S61</f>
        <v>397440</v>
      </c>
      <c r="J61" s="13">
        <f t="array" ref="J61">IF(IF(Q61="",L61-C61,Q61-C61)&lt;=45,I61,0)</f>
        <v>0</v>
      </c>
      <c r="K61" s="13">
        <f t="array" ref="K61">IF(SUM(AG61)=0,0,IF(L61-AG61*IF(D61="Vaccin",MIN(AD61,AF61),AF61)&lt;0,0,IF((H61-N61)&lt;=30,CEILING(L61-AG61*IF(D61="Vaccin",MIN(AD61,AF61),AF61),1),0)))</f>
        <v>0</v>
      </c>
      <c r="L61" s="13">
        <v>0</v>
      </c>
      <c r="M61" s="13">
        <v>0</v>
      </c>
      <c r="N61" s="14">
        <v>45044</v>
      </c>
      <c r="O61" s="11" t="s">
        <v>47</v>
      </c>
      <c r="P61" s="11" t="s">
        <v>32</v>
      </c>
      <c r="Q61" s="12">
        <v>44988</v>
      </c>
      <c r="R61" s="13">
        <v>0</v>
      </c>
      <c r="S61" s="13">
        <v>0</v>
      </c>
      <c r="T61" s="11"/>
      <c r="U61" s="13">
        <v>902597</v>
      </c>
      <c r="V61" s="13">
        <v>2798435</v>
      </c>
      <c r="W61" s="13">
        <v>16398195</v>
      </c>
      <c r="X61" s="12">
        <v>44988</v>
      </c>
      <c r="Y61" s="12">
        <v>44462</v>
      </c>
      <c r="Z61" s="12">
        <v>44317</v>
      </c>
      <c r="AA61" s="12">
        <v>45028</v>
      </c>
      <c r="AB61" s="13">
        <f t="array" ref="AB61">IF(D61="Vaccin",IF(AND(ISNUMBER(AA61),ISNUMBER(Y61)),IF(AA61-Y61+1&gt;=0,CEILING(AA61-Y61+1,1),""),""),IF(AND(ISNUMBER(N61),ISNUMBER(Y61)),IF(N61-Y61+1&gt;=0,CEILING(N61-Y61+1,1),""),""))</f>
        <v>567</v>
      </c>
      <c r="AC61" s="13">
        <f t="array" ref="AC61">IF(D61="Vaccin",IF(AND(ISNUMBER(AA61),ISNUMBER(X61)),IF(AA61-X61+1&gt;=0,CEILING(AA61-X61+1,1),""),""),IF(AND(ISNUMBER(N61),ISNUMBER(X61)),IF(N61-X61+1&gt;=0,CEILING(N61-X61+1,1),""),""))</f>
        <v>41</v>
      </c>
      <c r="AD61" s="13">
        <f t="array" ref="AD61">IF(D61="Vaccin",IF(AND(ISNUMBER(AB61),ISNUMBER(U61),AB61&lt;&gt;0),CEILING(U61/AB61,1),""),"")</f>
        <v>1592</v>
      </c>
      <c r="AE61" s="13">
        <f t="array" ref="AE61">IF(AND(ISNUMBER(N61),ISNUMBER(X61)),IF(N61-X61+1&gt;=0,CEILING(N61-X61+1,1),""),"")</f>
        <v>57</v>
      </c>
      <c r="AF61" s="13">
        <f t="array" ref="AF61">IF(SUM(AE61)=0,"",CEILING((SUM(F61)-SUM(L61)-SUM(M61)-SUM(S61))/SUM(AE61),1))</f>
        <v>6973</v>
      </c>
      <c r="AG61" s="13">
        <f t="array" ref="AG61">IF(AND(ISNUMBER(H61),ISNUMBER(N61)),IF(H61-N61+1&gt;=0,CEILING(H61-N61+1,1),""),"")</f>
        <v>187</v>
      </c>
      <c r="AH61" s="13">
        <f t="array" ref="AH61">IF(SUM(AG61)=0,0,IF(L61-AG61*IF(D61="Vaccin",MIN(AD61,AF61),AF61)&lt;0,0,IF((H61-N61)&lt;=45,CEILING(L61-AG61*IF(D61="Vaccin",MIN(AD61,AF61),AF61),1),0)))</f>
        <v>0</v>
      </c>
      <c r="AI61" s="15">
        <f t="array" ref="AI61">IF(OR(AH61="",F61=0,F61=""),"",AH61/F61)</f>
        <v>0</v>
      </c>
      <c r="AJ61" s="13">
        <f t="array" ref="AJ61">IF(OR(L61="",AH61=""),"",IF(L61-AH61&lt;0,0,L61-AH61))</f>
        <v>0</v>
      </c>
      <c r="AK61" s="13">
        <f t="array" ref="AK61">IF(OR(L61="",AG61="",AG61=0),"",CEILING(L61/AG61,1))</f>
        <v>0</v>
      </c>
      <c r="AL61" s="16" t="str">
        <f t="array" ref="AL61">IF(OR(AK61="",AK61=0,AD61="",AF61=""),"",IF(AK61-IF(D61="Vaccin",MIN(AD61,AF61),AF61)&lt;0,"",(AK61-IF(D61="Vaccin",MIN(AD61,AF61),AF61))/AK61))</f>
        <v/>
      </c>
    </row>
    <row r="62" spans="1:38" x14ac:dyDescent="0.2">
      <c r="A62" s="10" t="s">
        <v>41</v>
      </c>
      <c r="B62" s="29" t="s">
        <v>101</v>
      </c>
      <c r="C62" s="12">
        <v>44305</v>
      </c>
      <c r="D62" s="11" t="s">
        <v>30</v>
      </c>
      <c r="E62" s="11">
        <v>1</v>
      </c>
      <c r="F62" s="13">
        <v>98400</v>
      </c>
      <c r="G62" s="40" t="s">
        <v>104</v>
      </c>
      <c r="H62" s="12">
        <v>45536</v>
      </c>
      <c r="I62" s="13">
        <f t="array" ref="I62">F62-L62-M62-S62</f>
        <v>98400</v>
      </c>
      <c r="J62" s="13">
        <f t="array" ref="J62">IF(IF(Q62="",L62-C62,Q62-C62)&lt;=45,I62,0)</f>
        <v>0</v>
      </c>
      <c r="K62" s="13">
        <f t="array" ref="K62">IF(SUM(AG62)=0,0,IF(L62-AG62*IF(D62="Vaccin",MIN(AD62,AF62),AF62)&lt;0,0,IF((H62-N62)&lt;=30,CEILING(L62-AG62*IF(D62="Vaccin",MIN(AD62,AF62),AF62),1),0)))</f>
        <v>0</v>
      </c>
      <c r="L62" s="13">
        <v>0</v>
      </c>
      <c r="M62" s="13">
        <v>0</v>
      </c>
      <c r="N62" s="14">
        <v>45044</v>
      </c>
      <c r="O62" s="11" t="s">
        <v>38</v>
      </c>
      <c r="P62" s="11" t="s">
        <v>37</v>
      </c>
      <c r="Q62" s="12">
        <v>44614</v>
      </c>
      <c r="R62" s="13">
        <v>0</v>
      </c>
      <c r="S62" s="13">
        <v>0</v>
      </c>
      <c r="T62" s="11"/>
      <c r="U62" s="13">
        <v>1500547</v>
      </c>
      <c r="V62" s="13">
        <v>13599760</v>
      </c>
      <c r="W62" s="13">
        <v>16398195</v>
      </c>
      <c r="X62" s="12">
        <v>44614</v>
      </c>
      <c r="Y62" s="12">
        <v>44468</v>
      </c>
      <c r="Z62" s="12">
        <v>44317</v>
      </c>
      <c r="AA62" s="12">
        <v>45028</v>
      </c>
      <c r="AB62" s="13">
        <f t="array" ref="AB62">IF(D62="Vaccin",IF(AND(ISNUMBER(AA62),ISNUMBER(Y62)),IF(AA62-Y62+1&gt;=0,CEILING(AA62-Y62+1,1),""),""),IF(AND(ISNUMBER(N62),ISNUMBER(Y62)),IF(N62-Y62+1&gt;=0,CEILING(N62-Y62+1,1),""),""))</f>
        <v>561</v>
      </c>
      <c r="AC62" s="13">
        <f t="array" ref="AC62">IF(D62="Vaccin",IF(AND(ISNUMBER(AA62),ISNUMBER(X62)),IF(AA62-X62+1&gt;=0,CEILING(AA62-X62+1,1),""),""),IF(AND(ISNUMBER(N62),ISNUMBER(X62)),IF(N62-X62+1&gt;=0,CEILING(N62-X62+1,1),""),""))</f>
        <v>415</v>
      </c>
      <c r="AD62" s="13">
        <f t="array" ref="AD62">IF(D62="Vaccin",IF(AND(ISNUMBER(AB62),ISNUMBER(U62),AB62&lt;&gt;0),CEILING(U62/AB62,1),""),"")</f>
        <v>2675</v>
      </c>
      <c r="AE62" s="13">
        <f t="array" ref="AE62">IF(AND(ISNUMBER(N62),ISNUMBER(X62)),IF(N62-X62+1&gt;=0,CEILING(N62-X62+1,1),""),"")</f>
        <v>431</v>
      </c>
      <c r="AF62" s="13">
        <f t="array" ref="AF62">IF(SUM(AE62)=0,"",CEILING((SUM(F62)-SUM(L62)-SUM(M62)-SUM(S62))/SUM(AE62),1))</f>
        <v>229</v>
      </c>
      <c r="AG62" s="13">
        <f t="array" ref="AG62">IF(AND(ISNUMBER(H62),ISNUMBER(N62)),IF(H62-N62+1&gt;=0,CEILING(H62-N62+1,1),""),"")</f>
        <v>493</v>
      </c>
      <c r="AH62" s="13">
        <f t="array" ref="AH62">IF(SUM(AG62)=0,0,IF(L62-AG62*IF(D62="Vaccin",MIN(AD62,AF62),AF62)&lt;0,0,IF((H62-N62)&lt;=45,CEILING(L62-AG62*IF(D62="Vaccin",MIN(AD62,AF62),AF62),1),0)))</f>
        <v>0</v>
      </c>
      <c r="AI62" s="15">
        <f t="array" ref="AI62">IF(OR(AH62="",F62=0,F62=""),"",AH62/F62)</f>
        <v>0</v>
      </c>
      <c r="AJ62" s="13">
        <f t="array" ref="AJ62">IF(OR(L62="",AH62=""),"",IF(L62-AH62&lt;0,0,L62-AH62))</f>
        <v>0</v>
      </c>
      <c r="AK62" s="13">
        <f t="array" ref="AK62">IF(OR(L62="",AG62="",AG62=0),"",CEILING(L62/AG62,1))</f>
        <v>0</v>
      </c>
      <c r="AL62" s="16" t="str">
        <f t="array" ref="AL62">IF(OR(AK62="",AK62=0,AD62="",AF62=""),"",IF(AK62-IF(D62="Vaccin",MIN(AD62,AF62),AF62)&lt;0,"",(AK62-IF(D62="Vaccin",MIN(AD62,AF62),AF62))/AK62))</f>
        <v/>
      </c>
    </row>
    <row r="63" spans="1:38" x14ac:dyDescent="0.2">
      <c r="A63" s="10" t="s">
        <v>41</v>
      </c>
      <c r="B63" s="29" t="s">
        <v>101</v>
      </c>
      <c r="C63" s="12">
        <v>44305</v>
      </c>
      <c r="D63" s="11" t="s">
        <v>30</v>
      </c>
      <c r="E63" s="11">
        <v>10</v>
      </c>
      <c r="F63" s="13">
        <v>93750</v>
      </c>
      <c r="G63" s="40">
        <v>222004</v>
      </c>
      <c r="H63" s="12">
        <v>44680</v>
      </c>
      <c r="I63" s="13">
        <f t="array" ref="I63">F63-L63-M63-S63</f>
        <v>0</v>
      </c>
      <c r="J63" s="13">
        <f t="array" ref="J63">IF(IF(Q63="",L63-C63,Q63-C63)&lt;=45,I63,0)</f>
        <v>0</v>
      </c>
      <c r="K63" s="13">
        <f t="array" ref="K63">IF(SUM(AG63)=0,0,IF(L63-AG63*IF(D63="Vaccin",MIN(AD63,AF63),AF63)&lt;0,0,IF((H63-N63)&lt;=30,CEILING(L63-AG63*IF(D63="Vaccin",MIN(AD63,AF63),AF63),1),0)))</f>
        <v>0</v>
      </c>
      <c r="L63" s="13">
        <v>0</v>
      </c>
      <c r="M63" s="13">
        <v>0</v>
      </c>
      <c r="N63" s="14">
        <v>45044</v>
      </c>
      <c r="O63" s="11" t="s">
        <v>105</v>
      </c>
      <c r="P63" s="11" t="s">
        <v>37</v>
      </c>
      <c r="Q63" s="12">
        <v>44614</v>
      </c>
      <c r="R63" s="13">
        <v>0</v>
      </c>
      <c r="S63" s="13">
        <v>93750</v>
      </c>
      <c r="T63" s="11" t="s">
        <v>92</v>
      </c>
      <c r="U63" s="13">
        <v>0</v>
      </c>
      <c r="V63" s="13">
        <v>13599760</v>
      </c>
      <c r="W63" s="13">
        <v>16398195</v>
      </c>
      <c r="X63" s="12">
        <v>44614</v>
      </c>
      <c r="Y63" s="12">
        <v>44614</v>
      </c>
      <c r="Z63" s="12">
        <v>44317</v>
      </c>
      <c r="AA63" s="12">
        <v>45028</v>
      </c>
      <c r="AB63" s="13">
        <f t="array" ref="AB63">IF(D63="Vaccin",IF(AND(ISNUMBER(AA63),ISNUMBER(Y63)),IF(AA63-Y63+1&gt;=0,CEILING(AA63-Y63+1,1),""),""),IF(AND(ISNUMBER(N63),ISNUMBER(Y63)),IF(N63-Y63+1&gt;=0,CEILING(N63-Y63+1,1),""),""))</f>
        <v>415</v>
      </c>
      <c r="AC63" s="13">
        <f t="array" ref="AC63">IF(D63="Vaccin",IF(AND(ISNUMBER(AA63),ISNUMBER(X63)),IF(AA63-X63+1&gt;=0,CEILING(AA63-X63+1,1),""),""),IF(AND(ISNUMBER(N63),ISNUMBER(X63)),IF(N63-X63+1&gt;=0,CEILING(N63-X63+1,1),""),""))</f>
        <v>415</v>
      </c>
      <c r="AD63" s="13">
        <f t="array" ref="AD63">IF(D63="Vaccin",IF(AND(ISNUMBER(AB63),ISNUMBER(U63),AB63&lt;&gt;0),CEILING(U63/AB63,1),""),"")</f>
        <v>0</v>
      </c>
      <c r="AE63" s="13">
        <f t="array" ref="AE63">IF(AND(ISNUMBER(N63),ISNUMBER(X63)),IF(N63-X63+1&gt;=0,CEILING(N63-X63+1,1),""),"")</f>
        <v>431</v>
      </c>
      <c r="AF63" s="13">
        <f t="array" ref="AF63">IF(SUM(AE63)=0,"",CEILING((SUM(F63)-SUM(L63)-SUM(M63)-SUM(S63))/SUM(AE63),1))</f>
        <v>0</v>
      </c>
      <c r="AG63" s="13" t="str">
        <f t="array" ref="AG63">IF(AND(ISNUMBER(H63),ISNUMBER(N63)),IF(H63-N63+1&gt;=0,CEILING(H63-N63+1,1),""),"")</f>
        <v/>
      </c>
      <c r="AH63" s="13">
        <f t="array" ref="AH63">IF(SUM(AG63)=0,0,IF(L63-AG63*IF(D63="Vaccin",MIN(AD63,AF63),AF63)&lt;0,0,IF((H63-N63)&lt;=45,CEILING(L63-AG63*IF(D63="Vaccin",MIN(AD63,AF63),AF63),1),0)))</f>
        <v>0</v>
      </c>
      <c r="AI63" s="15">
        <f t="array" ref="AI63">IF(OR(AH63="",F63=0,F63=""),"",AH63/F63)</f>
        <v>0</v>
      </c>
      <c r="AJ63" s="13">
        <f t="array" ref="AJ63">IF(OR(L63="",AH63=""),"",IF(L63-AH63&lt;0,0,L63-AH63))</f>
        <v>0</v>
      </c>
      <c r="AK63" s="13" t="str">
        <f t="array" ref="AK63">IF(OR(L63="",AG63="",AG63=0),"",CEILING(L63/AG63,1))</f>
        <v/>
      </c>
      <c r="AL63" s="16" t="str">
        <f t="array" ref="AL63">IF(OR(AK63="",AK63=0,AD63="",AF63=""),"",IF(AK63-IF(D63="Vaccin",MIN(AD63,AF63),AF63)&lt;0,"",(AK63-IF(D63="Vaccin",MIN(AD63,AF63),AF63))/AK63))</f>
        <v/>
      </c>
    </row>
    <row r="64" spans="1:38" x14ac:dyDescent="0.2">
      <c r="A64" s="10" t="s">
        <v>41</v>
      </c>
      <c r="B64" s="29" t="s">
        <v>101</v>
      </c>
      <c r="C64" s="12">
        <v>44305</v>
      </c>
      <c r="D64" s="11" t="s">
        <v>30</v>
      </c>
      <c r="E64" s="11">
        <v>1</v>
      </c>
      <c r="F64" s="13">
        <v>84000</v>
      </c>
      <c r="G64" s="40" t="s">
        <v>106</v>
      </c>
      <c r="H64" s="12">
        <v>44926</v>
      </c>
      <c r="I64" s="13">
        <f t="array" ref="I64">F64-L64-M64-S64</f>
        <v>84000</v>
      </c>
      <c r="J64" s="13">
        <f t="array" ref="J64">IF(IF(Q64="",L64-C64,Q64-C64)&lt;=45,I64,0)</f>
        <v>0</v>
      </c>
      <c r="K64" s="13">
        <f t="array" ref="K64">IF(SUM(AG64)=0,0,IF(L64-AG64*IF(D64="Vaccin",MIN(AD64,AF64),AF64)&lt;0,0,IF((H64-N64)&lt;=30,CEILING(L64-AG64*IF(D64="Vaccin",MIN(AD64,AF64),AF64),1),0)))</f>
        <v>0</v>
      </c>
      <c r="L64" s="13">
        <v>0</v>
      </c>
      <c r="M64" s="13">
        <v>0</v>
      </c>
      <c r="N64" s="14">
        <v>45044</v>
      </c>
      <c r="O64" s="11" t="s">
        <v>107</v>
      </c>
      <c r="P64" s="11" t="s">
        <v>32</v>
      </c>
      <c r="Q64" s="12">
        <v>44743</v>
      </c>
      <c r="R64" s="13">
        <v>0</v>
      </c>
      <c r="S64" s="13">
        <v>0</v>
      </c>
      <c r="T64" s="11"/>
      <c r="U64" s="13">
        <v>0</v>
      </c>
      <c r="V64" s="13">
        <v>2798435</v>
      </c>
      <c r="W64" s="13">
        <v>16398195</v>
      </c>
      <c r="X64" s="12">
        <v>44743</v>
      </c>
      <c r="Y64" s="12">
        <v>44687</v>
      </c>
      <c r="Z64" s="12">
        <v>44317</v>
      </c>
      <c r="AA64" s="12">
        <v>45028</v>
      </c>
      <c r="AB64" s="13">
        <f t="array" ref="AB64">IF(D64="Vaccin",IF(AND(ISNUMBER(AA64),ISNUMBER(Y64)),IF(AA64-Y64+1&gt;=0,CEILING(AA64-Y64+1,1),""),""),IF(AND(ISNUMBER(N64),ISNUMBER(Y64)),IF(N64-Y64+1&gt;=0,CEILING(N64-Y64+1,1),""),""))</f>
        <v>342</v>
      </c>
      <c r="AC64" s="13">
        <f t="array" ref="AC64">IF(D64="Vaccin",IF(AND(ISNUMBER(AA64),ISNUMBER(X64)),IF(AA64-X64+1&gt;=0,CEILING(AA64-X64+1,1),""),""),IF(AND(ISNUMBER(N64),ISNUMBER(X64)),IF(N64-X64+1&gt;=0,CEILING(N64-X64+1,1),""),""))</f>
        <v>286</v>
      </c>
      <c r="AD64" s="13">
        <f t="array" ref="AD64">IF(D64="Vaccin",IF(AND(ISNUMBER(AB64),ISNUMBER(U64),AB64&lt;&gt;0),CEILING(U64/AB64,1),""),"")</f>
        <v>0</v>
      </c>
      <c r="AE64" s="13">
        <f t="array" ref="AE64">IF(AND(ISNUMBER(N64),ISNUMBER(X64)),IF(N64-X64+1&gt;=0,CEILING(N64-X64+1,1),""),"")</f>
        <v>302</v>
      </c>
      <c r="AF64" s="13">
        <f t="array" ref="AF64">IF(SUM(AE64)=0,"",CEILING((SUM(F64)-SUM(L64)-SUM(M64)-SUM(S64))/SUM(AE64),1))</f>
        <v>279</v>
      </c>
      <c r="AG64" s="13" t="str">
        <f t="array" ref="AG64">IF(AND(ISNUMBER(H64),ISNUMBER(N64)),IF(H64-N64+1&gt;=0,CEILING(H64-N64+1,1),""),"")</f>
        <v/>
      </c>
      <c r="AH64" s="13">
        <f t="array" ref="AH64">IF(SUM(AG64)=0,0,IF(L64-AG64*IF(D64="Vaccin",MIN(AD64,AF64),AF64)&lt;0,0,IF((H64-N64)&lt;=45,CEILING(L64-AG64*IF(D64="Vaccin",MIN(AD64,AF64),AF64),1),0)))</f>
        <v>0</v>
      </c>
      <c r="AI64" s="15">
        <f t="array" ref="AI64">IF(OR(AH64="",F64=0,F64=""),"",AH64/F64)</f>
        <v>0</v>
      </c>
      <c r="AJ64" s="13">
        <f t="array" ref="AJ64">IF(OR(L64="",AH64=""),"",IF(L64-AH64&lt;0,0,L64-AH64))</f>
        <v>0</v>
      </c>
      <c r="AK64" s="13" t="str">
        <f t="array" ref="AK64">IF(OR(L64="",AG64="",AG64=0),"",CEILING(L64/AG64,1))</f>
        <v/>
      </c>
      <c r="AL64" s="16" t="str">
        <f t="array" ref="AL64">IF(OR(AK64="",AK64=0,AD64="",AF64=""),"",IF(AK64-IF(D64="Vaccin",MIN(AD64,AF64),AF64)&lt;0,"",(AK64-IF(D64="Vaccin",MIN(AD64,AF64),AF64))/AK64))</f>
        <v/>
      </c>
    </row>
    <row r="65" spans="1:38" x14ac:dyDescent="0.2">
      <c r="A65" s="10" t="s">
        <v>41</v>
      </c>
      <c r="B65" s="29" t="s">
        <v>108</v>
      </c>
      <c r="C65" s="12">
        <v>44239</v>
      </c>
      <c r="D65" s="11" t="s">
        <v>30</v>
      </c>
      <c r="E65" s="11">
        <v>10</v>
      </c>
      <c r="F65" s="13">
        <v>60000</v>
      </c>
      <c r="G65" s="40" t="s">
        <v>109</v>
      </c>
      <c r="H65" s="12">
        <v>44772</v>
      </c>
      <c r="I65" s="13">
        <f t="array" ref="I65">F65-L65-M65-S65</f>
        <v>60000</v>
      </c>
      <c r="J65" s="13">
        <f t="array" ref="J65">IF(IF(Q65="",L65-C65,Q65-C65)&lt;=45,I65,0)</f>
        <v>0</v>
      </c>
      <c r="K65" s="13">
        <f t="array" ref="K65">IF(SUM(AG65)=0,0,IF(L65-AG65*IF(D65="Vaccin",MIN(AD65,AF65),AF65)&lt;0,0,IF((H65-N65)&lt;=30,CEILING(L65-AG65*IF(D65="Vaccin",MIN(AD65,AF65),AF65),1),0)))</f>
        <v>0</v>
      </c>
      <c r="L65" s="13">
        <v>0</v>
      </c>
      <c r="M65" s="13">
        <v>0</v>
      </c>
      <c r="N65" s="14">
        <v>44938</v>
      </c>
      <c r="O65" s="11" t="s">
        <v>45</v>
      </c>
      <c r="P65" s="11" t="s">
        <v>37</v>
      </c>
      <c r="Q65" s="12">
        <v>44713</v>
      </c>
      <c r="R65" s="13">
        <v>0</v>
      </c>
      <c r="S65" s="13">
        <v>0</v>
      </c>
      <c r="T65" s="11"/>
      <c r="U65" s="13">
        <v>0</v>
      </c>
      <c r="V65" s="13">
        <v>488738</v>
      </c>
      <c r="W65" s="13">
        <v>488738</v>
      </c>
      <c r="X65" s="12">
        <v>44713</v>
      </c>
      <c r="Y65" s="12">
        <v>44713</v>
      </c>
      <c r="Z65" s="12">
        <v>44237</v>
      </c>
      <c r="AA65" s="12">
        <v>45020</v>
      </c>
      <c r="AB65" s="13">
        <f t="array" ref="AB65">IF(D65="Vaccin",IF(AND(ISNUMBER(AA65),ISNUMBER(Y65)),IF(AA65-Y65+1&gt;=0,CEILING(AA65-Y65+1,1),""),""),IF(AND(ISNUMBER(N65),ISNUMBER(Y65)),IF(N65-Y65+1&gt;=0,CEILING(N65-Y65+1,1),""),""))</f>
        <v>308</v>
      </c>
      <c r="AC65" s="13">
        <f t="array" ref="AC65">IF(D65="Vaccin",IF(AND(ISNUMBER(AA65),ISNUMBER(X65)),IF(AA65-X65+1&gt;=0,CEILING(AA65-X65+1,1),""),""),IF(AND(ISNUMBER(N65),ISNUMBER(X65)),IF(N65-X65+1&gt;=0,CEILING(N65-X65+1,1),""),""))</f>
        <v>308</v>
      </c>
      <c r="AD65" s="13">
        <f t="array" ref="AD65">IF(D65="Vaccin",IF(AND(ISNUMBER(AB65),ISNUMBER(U65),AB65&lt;&gt;0),CEILING(U65/AB65,1),""),"")</f>
        <v>0</v>
      </c>
      <c r="AE65" s="13">
        <f t="array" ref="AE65">IF(AND(ISNUMBER(N65),ISNUMBER(X65)),IF(N65-X65+1&gt;=0,CEILING(N65-X65+1,1),""),"")</f>
        <v>226</v>
      </c>
      <c r="AF65" s="13">
        <f t="array" ref="AF65">IF(SUM(AE65)=0,"",CEILING((SUM(F65)-SUM(L65)-SUM(M65)-SUM(S65))/SUM(AE65),1))</f>
        <v>266</v>
      </c>
      <c r="AG65" s="13" t="str">
        <f t="array" ref="AG65">IF(AND(ISNUMBER(H65),ISNUMBER(N65)),IF(H65-N65+1&gt;=0,CEILING(H65-N65+1,1),""),"")</f>
        <v/>
      </c>
      <c r="AH65" s="13">
        <f t="array" ref="AH65">IF(SUM(AG65)=0,0,IF(L65-AG65*IF(D65="Vaccin",MIN(AD65,AF65),AF65)&lt;0,0,IF((H65-N65)&lt;=45,CEILING(L65-AG65*IF(D65="Vaccin",MIN(AD65,AF65),AF65),1),0)))</f>
        <v>0</v>
      </c>
      <c r="AI65" s="15">
        <f t="array" ref="AI65">IF(OR(AH65="",F65=0,F65=""),"",AH65/F65)</f>
        <v>0</v>
      </c>
      <c r="AJ65" s="13">
        <f t="array" ref="AJ65">IF(OR(L65="",AH65=""),"",IF(L65-AH65&lt;0,0,L65-AH65))</f>
        <v>0</v>
      </c>
      <c r="AK65" s="13" t="str">
        <f t="array" ref="AK65">IF(OR(L65="",AG65="",AG65=0),"",CEILING(L65/AG65,1))</f>
        <v/>
      </c>
      <c r="AL65" s="16" t="str">
        <f t="array" ref="AL65">IF(OR(AK65="",AK65=0,AD65="",AF65=""),"",IF(AK65-IF(D65="Vaccin",MIN(AD65,AF65),AF65)&lt;0,"",(AK65-IF(D65="Vaccin",MIN(AD65,AF65),AF65))/AK65))</f>
        <v/>
      </c>
    </row>
    <row r="66" spans="1:38" x14ac:dyDescent="0.2">
      <c r="A66" s="10" t="s">
        <v>41</v>
      </c>
      <c r="B66" s="29" t="s">
        <v>108</v>
      </c>
      <c r="C66" s="12">
        <v>44239</v>
      </c>
      <c r="D66" s="11" t="s">
        <v>30</v>
      </c>
      <c r="E66" s="11">
        <v>10</v>
      </c>
      <c r="F66" s="13">
        <v>200000</v>
      </c>
      <c r="G66" s="40">
        <v>2021030300</v>
      </c>
      <c r="H66" s="12">
        <v>45233</v>
      </c>
      <c r="I66" s="13">
        <f t="array" ref="I66">F66-L66-M66-S66</f>
        <v>200000</v>
      </c>
      <c r="J66" s="13">
        <f t="array" ref="J66">IF(IF(Q66="",L66-C66,Q66-C66)&lt;=45,I66,0)</f>
        <v>0</v>
      </c>
      <c r="K66" s="13">
        <f t="array" ref="K66">IF(SUM(AG66)=0,0,IF(L66-AG66*IF(D66="Vaccin",MIN(AD66,AF66),AF66)&lt;0,0,IF((H66-N66)&lt;=30,CEILING(L66-AG66*IF(D66="Vaccin",MIN(AD66,AF66),AF66),1),0)))</f>
        <v>0</v>
      </c>
      <c r="L66" s="13">
        <v>0</v>
      </c>
      <c r="M66" s="13">
        <v>0</v>
      </c>
      <c r="N66" s="14">
        <v>44938</v>
      </c>
      <c r="O66" s="11" t="s">
        <v>36</v>
      </c>
      <c r="P66" s="11" t="s">
        <v>37</v>
      </c>
      <c r="Q66" s="12">
        <v>44306</v>
      </c>
      <c r="R66" s="13">
        <v>0</v>
      </c>
      <c r="S66" s="13">
        <v>0</v>
      </c>
      <c r="T66" s="11"/>
      <c r="U66" s="13">
        <v>488738</v>
      </c>
      <c r="V66" s="13">
        <v>488738</v>
      </c>
      <c r="W66" s="13">
        <v>488738</v>
      </c>
      <c r="X66" s="12">
        <v>44306</v>
      </c>
      <c r="Y66" s="12">
        <v>44237</v>
      </c>
      <c r="Z66" s="12">
        <v>44237</v>
      </c>
      <c r="AA66" s="12">
        <v>45020</v>
      </c>
      <c r="AB66" s="13">
        <f t="array" ref="AB66">IF(D66="Vaccin",IF(AND(ISNUMBER(AA66),ISNUMBER(Y66)),IF(AA66-Y66+1&gt;=0,CEILING(AA66-Y66+1,1),""),""),IF(AND(ISNUMBER(N66),ISNUMBER(Y66)),IF(N66-Y66+1&gt;=0,CEILING(N66-Y66+1,1),""),""))</f>
        <v>784</v>
      </c>
      <c r="AC66" s="13">
        <f t="array" ref="AC66">IF(D66="Vaccin",IF(AND(ISNUMBER(AA66),ISNUMBER(X66)),IF(AA66-X66+1&gt;=0,CEILING(AA66-X66+1,1),""),""),IF(AND(ISNUMBER(N66),ISNUMBER(X66)),IF(N66-X66+1&gt;=0,CEILING(N66-X66+1,1),""),""))</f>
        <v>715</v>
      </c>
      <c r="AD66" s="13">
        <f t="array" ref="AD66">IF(D66="Vaccin",IF(AND(ISNUMBER(AB66),ISNUMBER(U66),AB66&lt;&gt;0),CEILING(U66/AB66,1),""),"")</f>
        <v>624</v>
      </c>
      <c r="AE66" s="13">
        <f t="array" ref="AE66">IF(AND(ISNUMBER(N66),ISNUMBER(X66)),IF(N66-X66+1&gt;=0,CEILING(N66-X66+1,1),""),"")</f>
        <v>633</v>
      </c>
      <c r="AF66" s="13">
        <f t="array" ref="AF66">IF(SUM(AE66)=0,"",CEILING((SUM(F66)-SUM(L66)-SUM(M66)-SUM(S66))/SUM(AE66),1))</f>
        <v>316</v>
      </c>
      <c r="AG66" s="13">
        <f t="array" ref="AG66">IF(AND(ISNUMBER(H66),ISNUMBER(N66)),IF(H66-N66+1&gt;=0,CEILING(H66-N66+1,1),""),"")</f>
        <v>296</v>
      </c>
      <c r="AH66" s="13">
        <f t="array" ref="AH66">IF(SUM(AG66)=0,0,IF(L66-AG66*IF(D66="Vaccin",MIN(AD66,AF66),AF66)&lt;0,0,IF((H66-N66)&lt;=45,CEILING(L66-AG66*IF(D66="Vaccin",MIN(AD66,AF66),AF66),1),0)))</f>
        <v>0</v>
      </c>
      <c r="AI66" s="15">
        <f t="array" ref="AI66">IF(OR(AH66="",F66=0,F66=""),"",AH66/F66)</f>
        <v>0</v>
      </c>
      <c r="AJ66" s="13">
        <f t="array" ref="AJ66">IF(OR(L66="",AH66=""),"",IF(L66-AH66&lt;0,0,L66-AH66))</f>
        <v>0</v>
      </c>
      <c r="AK66" s="13">
        <f t="array" ref="AK66">IF(OR(L66="",AG66="",AG66=0),"",CEILING(L66/AG66,1))</f>
        <v>0</v>
      </c>
      <c r="AL66" s="16" t="str">
        <f t="array" ref="AL66">IF(OR(AK66="",AK66=0,AD66="",AF66=""),"",IF(AK66-IF(D66="Vaccin",MIN(AD66,AF66),AF66)&lt;0,"",(AK66-IF(D66="Vaccin",MIN(AD66,AF66),AF66))/AK66))</f>
        <v/>
      </c>
    </row>
    <row r="67" spans="1:38" x14ac:dyDescent="0.2">
      <c r="A67" s="10" t="s">
        <v>57</v>
      </c>
      <c r="B67" s="29" t="s">
        <v>110</v>
      </c>
      <c r="C67" s="12">
        <v>44274</v>
      </c>
      <c r="D67" s="11" t="s">
        <v>30</v>
      </c>
      <c r="E67" s="11">
        <v>10</v>
      </c>
      <c r="F67" s="13">
        <v>54000</v>
      </c>
      <c r="G67" s="40">
        <v>41222030</v>
      </c>
      <c r="H67" s="12">
        <v>44953</v>
      </c>
      <c r="I67" s="13">
        <f t="array" ref="I67">F67-L67-M67-S67</f>
        <v>8800</v>
      </c>
      <c r="J67" s="13">
        <f t="array" ref="J67">IF(IF(Q67="",L67-C67,Q67-C67)&lt;=45,I67,0)</f>
        <v>8800</v>
      </c>
      <c r="K67" s="13">
        <f t="array" ref="K67">IF(SUM(AG67)=0,0,IF(L67-AG67*IF(D67="Vaccin",MIN(AD67,AF67),AF67)&lt;0,0,IF((H67-N67)&lt;=30,CEILING(L67-AG67*IF(D67="Vaccin",MIN(AD67,AF67),AF67),1),0)))</f>
        <v>0</v>
      </c>
      <c r="L67" s="13">
        <v>0</v>
      </c>
      <c r="M67" s="13">
        <v>45200</v>
      </c>
      <c r="N67" s="14">
        <v>45039</v>
      </c>
      <c r="O67" s="11" t="s">
        <v>31</v>
      </c>
      <c r="P67" s="11" t="s">
        <v>32</v>
      </c>
      <c r="Q67" s="12"/>
      <c r="R67" s="13">
        <v>0</v>
      </c>
      <c r="S67" s="13">
        <v>0</v>
      </c>
      <c r="T67" s="11"/>
      <c r="U67" s="13">
        <v>159788</v>
      </c>
      <c r="V67" s="13">
        <v>455745</v>
      </c>
      <c r="W67" s="13">
        <v>10706623</v>
      </c>
      <c r="X67" s="12">
        <v>44274</v>
      </c>
      <c r="Y67" s="12">
        <v>44266</v>
      </c>
      <c r="Z67" s="12">
        <v>44266</v>
      </c>
      <c r="AA67" s="12">
        <v>45044</v>
      </c>
      <c r="AB67" s="13">
        <f t="array" ref="AB67">IF(D67="Vaccin",IF(AND(ISNUMBER(AA67),ISNUMBER(Y67)),IF(AA67-Y67+1&gt;=0,CEILING(AA67-Y67+1,1),""),""),IF(AND(ISNUMBER(N67),ISNUMBER(Y67)),IF(N67-Y67+1&gt;=0,CEILING(N67-Y67+1,1),""),""))</f>
        <v>779</v>
      </c>
      <c r="AC67" s="13">
        <f t="array" ref="AC67">IF(D67="Vaccin",IF(AND(ISNUMBER(AA67),ISNUMBER(X67)),IF(AA67-X67+1&gt;=0,CEILING(AA67-X67+1,1),""),""),IF(AND(ISNUMBER(N67),ISNUMBER(X67)),IF(N67-X67+1&gt;=0,CEILING(N67-X67+1,1),""),""))</f>
        <v>771</v>
      </c>
      <c r="AD67" s="13">
        <f t="array" ref="AD67">IF(D67="Vaccin",IF(AND(ISNUMBER(AB67),ISNUMBER(U67),AB67&lt;&gt;0),CEILING(U67/AB67,1),""),"")</f>
        <v>206</v>
      </c>
      <c r="AE67" s="13">
        <f t="array" ref="AE67">IF(AND(ISNUMBER(N67),ISNUMBER(X67)),IF(N67-X67+1&gt;=0,CEILING(N67-X67+1,1),""),"")</f>
        <v>766</v>
      </c>
      <c r="AF67" s="13">
        <f t="array" ref="AF67">IF(SUM(AE67)=0,"",CEILING((SUM(F67)-SUM(L67)-SUM(M67)-SUM(S67))/SUM(AE67),1))</f>
        <v>12</v>
      </c>
      <c r="AG67" s="13" t="str">
        <f t="array" ref="AG67">IF(AND(ISNUMBER(H67),ISNUMBER(N67)),IF(H67-N67+1&gt;=0,CEILING(H67-N67+1,1),""),"")</f>
        <v/>
      </c>
      <c r="AH67" s="13">
        <f t="array" ref="AH67">IF(SUM(AG67)=0,0,IF(L67-AG67*IF(D67="Vaccin",MIN(AD67,AF67),AF67)&lt;0,0,IF((H67-N67)&lt;=45,CEILING(L67-AG67*IF(D67="Vaccin",MIN(AD67,AF67),AF67),1),0)))</f>
        <v>0</v>
      </c>
      <c r="AI67" s="15">
        <f t="array" ref="AI67">IF(OR(AH67="",F67=0,F67=""),"",AH67/F67)</f>
        <v>0</v>
      </c>
      <c r="AJ67" s="13">
        <f t="array" ref="AJ67">IF(OR(L67="",AH67=""),"",IF(L67-AH67&lt;0,0,L67-AH67))</f>
        <v>0</v>
      </c>
      <c r="AK67" s="13" t="str">
        <f t="array" ref="AK67">IF(OR(L67="",AG67="",AG67=0),"",CEILING(L67/AG67,1))</f>
        <v/>
      </c>
      <c r="AL67" s="16" t="str">
        <f t="array" ref="AL67">IF(OR(AK67="",AK67=0,AD67="",AF67=""),"",IF(AK67-IF(D67="Vaccin",MIN(AD67,AF67),AF67)&lt;0,"",(AK67-IF(D67="Vaccin",MIN(AD67,AF67),AF67))/AK67))</f>
        <v/>
      </c>
    </row>
    <row r="68" spans="1:38" x14ac:dyDescent="0.2">
      <c r="A68" s="10" t="s">
        <v>57</v>
      </c>
      <c r="B68" s="29" t="s">
        <v>110</v>
      </c>
      <c r="C68" s="12">
        <v>44274</v>
      </c>
      <c r="D68" s="11" t="s">
        <v>30</v>
      </c>
      <c r="E68" s="11">
        <v>10</v>
      </c>
      <c r="F68" s="13">
        <v>151200</v>
      </c>
      <c r="G68" s="40">
        <v>1822793</v>
      </c>
      <c r="H68" s="12">
        <v>44579</v>
      </c>
      <c r="I68" s="13">
        <f t="array" ref="I68">F68-L68-M68-S68</f>
        <v>119050</v>
      </c>
      <c r="J68" s="13">
        <f t="array" ref="J68">IF(IF(Q68="",L68-C68,Q68-C68)&lt;=45,I68,0)</f>
        <v>0</v>
      </c>
      <c r="K68" s="13">
        <f t="array" ref="K68">IF(SUM(AG68)=0,0,IF(L68-AG68*IF(D68="Vaccin",MIN(AD68,AF68),AF68)&lt;0,0,IF((H68-N68)&lt;=30,CEILING(L68-AG68*IF(D68="Vaccin",MIN(AD68,AF68),AF68),1),0)))</f>
        <v>0</v>
      </c>
      <c r="L68" s="13">
        <v>0</v>
      </c>
      <c r="M68" s="13">
        <v>32150</v>
      </c>
      <c r="N68" s="14">
        <v>45039</v>
      </c>
      <c r="O68" s="11" t="s">
        <v>34</v>
      </c>
      <c r="P68" s="11" t="s">
        <v>32</v>
      </c>
      <c r="Q68" s="12">
        <v>44404</v>
      </c>
      <c r="R68" s="13">
        <v>0</v>
      </c>
      <c r="S68" s="13">
        <v>0</v>
      </c>
      <c r="T68" s="11"/>
      <c r="U68" s="13">
        <v>295957</v>
      </c>
      <c r="V68" s="13">
        <v>455745</v>
      </c>
      <c r="W68" s="13">
        <v>10706623</v>
      </c>
      <c r="X68" s="12">
        <v>44404</v>
      </c>
      <c r="Y68" s="12">
        <v>44404</v>
      </c>
      <c r="Z68" s="12">
        <v>44266</v>
      </c>
      <c r="AA68" s="12">
        <v>45044</v>
      </c>
      <c r="AB68" s="13">
        <f t="array" ref="AB68">IF(D68="Vaccin",IF(AND(ISNUMBER(AA68),ISNUMBER(Y68)),IF(AA68-Y68+1&gt;=0,CEILING(AA68-Y68+1,1),""),""),IF(AND(ISNUMBER(N68),ISNUMBER(Y68)),IF(N68-Y68+1&gt;=0,CEILING(N68-Y68+1,1),""),""))</f>
        <v>641</v>
      </c>
      <c r="AC68" s="13">
        <f t="array" ref="AC68">IF(D68="Vaccin",IF(AND(ISNUMBER(AA68),ISNUMBER(X68)),IF(AA68-X68+1&gt;=0,CEILING(AA68-X68+1,1),""),""),IF(AND(ISNUMBER(N68),ISNUMBER(X68)),IF(N68-X68+1&gt;=0,CEILING(N68-X68+1,1),""),""))</f>
        <v>641</v>
      </c>
      <c r="AD68" s="13">
        <f t="array" ref="AD68">IF(D68="Vaccin",IF(AND(ISNUMBER(AB68),ISNUMBER(U68),AB68&lt;&gt;0),CEILING(U68/AB68,1),""),"")</f>
        <v>462</v>
      </c>
      <c r="AE68" s="13">
        <f t="array" ref="AE68">IF(AND(ISNUMBER(N68),ISNUMBER(X68)),IF(N68-X68+1&gt;=0,CEILING(N68-X68+1,1),""),"")</f>
        <v>636</v>
      </c>
      <c r="AF68" s="13">
        <f t="array" ref="AF68">IF(SUM(AE68)=0,"",CEILING((SUM(F68)-SUM(L68)-SUM(M68)-SUM(S68))/SUM(AE68),1))</f>
        <v>188</v>
      </c>
      <c r="AG68" s="13" t="str">
        <f t="array" ref="AG68">IF(AND(ISNUMBER(H68),ISNUMBER(N68)),IF(H68-N68+1&gt;=0,CEILING(H68-N68+1,1),""),"")</f>
        <v/>
      </c>
      <c r="AH68" s="13">
        <f t="array" ref="AH68">IF(SUM(AG68)=0,0,IF(L68-AG68*IF(D68="Vaccin",MIN(AD68,AF68),AF68)&lt;0,0,IF((H68-N68)&lt;=45,CEILING(L68-AG68*IF(D68="Vaccin",MIN(AD68,AF68),AF68),1),0)))</f>
        <v>0</v>
      </c>
      <c r="AI68" s="15">
        <f t="array" ref="AI68">IF(OR(AH68="",F68=0,F68=""),"",AH68/F68)</f>
        <v>0</v>
      </c>
      <c r="AJ68" s="13">
        <f t="array" ref="AJ68">IF(OR(L68="",AH68=""),"",IF(L68-AH68&lt;0,0,L68-AH68))</f>
        <v>0</v>
      </c>
      <c r="AK68" s="13" t="str">
        <f t="array" ref="AK68">IF(OR(L68="",AG68="",AG68=0),"",CEILING(L68/AG68,1))</f>
        <v/>
      </c>
      <c r="AL68" s="16" t="str">
        <f t="array" ref="AL68">IF(OR(AK68="",AK68=0,AD68="",AF68=""),"",IF(AK68-IF(D68="Vaccin",MIN(AD68,AF68),AF68)&lt;0,"",(AK68-IF(D68="Vaccin",MIN(AD68,AF68),AF68))/AK68))</f>
        <v/>
      </c>
    </row>
    <row r="69" spans="1:38" x14ac:dyDescent="0.2">
      <c r="A69" s="10" t="s">
        <v>57</v>
      </c>
      <c r="B69" s="29" t="s">
        <v>110</v>
      </c>
      <c r="C69" s="12">
        <v>44274</v>
      </c>
      <c r="D69" s="11" t="s">
        <v>30</v>
      </c>
      <c r="E69" s="11">
        <v>6</v>
      </c>
      <c r="F69" s="13">
        <v>150930</v>
      </c>
      <c r="G69" s="40" t="s">
        <v>111</v>
      </c>
      <c r="H69" s="12">
        <v>45077</v>
      </c>
      <c r="I69" s="13">
        <f t="array" ref="I69">F69-L69-M69-S69</f>
        <v>112440</v>
      </c>
      <c r="J69" s="13">
        <f t="array" ref="J69">IF(IF(Q69="",L69-C69,Q69-C69)&lt;=45,I69,0)</f>
        <v>112440</v>
      </c>
      <c r="K69" s="13">
        <f t="array" ref="K69">IF(SUM(AG69)=0,0,IF(L69-AG69*IF(D69="Vaccin",MIN(AD69,AF69),AF69)&lt;0,0,IF((H69-N69)&lt;=30,CEILING(L69-AG69*IF(D69="Vaccin",MIN(AD69,AF69),AF69),1),0)))</f>
        <v>0</v>
      </c>
      <c r="L69" s="13">
        <v>38490</v>
      </c>
      <c r="M69" s="13">
        <v>0</v>
      </c>
      <c r="N69" s="14">
        <v>45039</v>
      </c>
      <c r="O69" s="11" t="s">
        <v>47</v>
      </c>
      <c r="P69" s="11" t="s">
        <v>37</v>
      </c>
      <c r="Q69" s="12"/>
      <c r="R69" s="13">
        <v>0</v>
      </c>
      <c r="S69" s="13">
        <v>0</v>
      </c>
      <c r="T69" s="11"/>
      <c r="U69" s="13">
        <v>396857</v>
      </c>
      <c r="V69" s="13">
        <v>396857</v>
      </c>
      <c r="W69" s="13">
        <v>10706623</v>
      </c>
      <c r="X69" s="12">
        <v>44274</v>
      </c>
      <c r="Y69" s="12">
        <v>44274</v>
      </c>
      <c r="Z69" s="12">
        <v>44266</v>
      </c>
      <c r="AA69" s="12">
        <v>45044</v>
      </c>
      <c r="AB69" s="13">
        <f t="array" ref="AB69">IF(D69="Vaccin",IF(AND(ISNUMBER(AA69),ISNUMBER(Y69)),IF(AA69-Y69+1&gt;=0,CEILING(AA69-Y69+1,1),""),""),IF(AND(ISNUMBER(N69),ISNUMBER(Y69)),IF(N69-Y69+1&gt;=0,CEILING(N69-Y69+1,1),""),""))</f>
        <v>771</v>
      </c>
      <c r="AC69" s="13">
        <f t="array" ref="AC69">IF(D69="Vaccin",IF(AND(ISNUMBER(AA69),ISNUMBER(X69)),IF(AA69-X69+1&gt;=0,CEILING(AA69-X69+1,1),""),""),IF(AND(ISNUMBER(N69),ISNUMBER(X69)),IF(N69-X69+1&gt;=0,CEILING(N69-X69+1,1),""),""))</f>
        <v>771</v>
      </c>
      <c r="AD69" s="13">
        <f t="array" ref="AD69">IF(D69="Vaccin",IF(AND(ISNUMBER(AB69),ISNUMBER(U69),AB69&lt;&gt;0),CEILING(U69/AB69,1),""),"")</f>
        <v>515</v>
      </c>
      <c r="AE69" s="13">
        <f t="array" ref="AE69">IF(AND(ISNUMBER(N69),ISNUMBER(X69)),IF(N69-X69+1&gt;=0,CEILING(N69-X69+1,1),""),"")</f>
        <v>766</v>
      </c>
      <c r="AF69" s="13">
        <f t="array" ref="AF69">IF(SUM(AE69)=0,"",CEILING((SUM(F69)-SUM(L69)-SUM(M69)-SUM(S69))/SUM(AE69),1))</f>
        <v>147</v>
      </c>
      <c r="AG69" s="13">
        <f t="array" ref="AG69">IF(AND(ISNUMBER(H69),ISNUMBER(N69)),IF(H69-N69+1&gt;=0,CEILING(H69-N69+1,1),""),"")</f>
        <v>39</v>
      </c>
      <c r="AH69" s="13">
        <f t="array" ref="AH69">IF(SUM(AG69)=0,0,IF(L69-AG69*IF(D69="Vaccin",MIN(AD69,AF69),AF69)&lt;0,0,IF((H69-N69)&lt;=45,CEILING(L69-AG69*IF(D69="Vaccin",MIN(AD69,AF69),AF69),1),0)))</f>
        <v>32757</v>
      </c>
      <c r="AI69" s="15">
        <f t="array" ref="AI69">IF(OR(AH69="",F69=0,F69=""),"",AH69/F69)</f>
        <v>0.21703438680182865</v>
      </c>
      <c r="AJ69" s="13">
        <f t="array" ref="AJ69">IF(OR(L69="",AH69=""),"",IF(L69-AH69&lt;0,0,L69-AH69))</f>
        <v>5733</v>
      </c>
      <c r="AK69" s="13">
        <f t="array" ref="AK69">IF(OR(L69="",AG69="",AG69=0),"",CEILING(L69/AG69,1))</f>
        <v>987</v>
      </c>
      <c r="AL69" s="16">
        <f t="array" ref="AL69">IF(OR(AK69="",AK69=0,AD69="",AF69=""),"",IF(AK69-IF(D69="Vaccin",MIN(AD69,AF69),AF69)&lt;0,"",(AK69-IF(D69="Vaccin",MIN(AD69,AF69),AF69))/AK69))</f>
        <v>0.85106382978723405</v>
      </c>
    </row>
    <row r="70" spans="1:38" x14ac:dyDescent="0.2">
      <c r="A70" s="10" t="s">
        <v>57</v>
      </c>
      <c r="B70" s="29" t="s">
        <v>112</v>
      </c>
      <c r="C70" s="12">
        <v>44268</v>
      </c>
      <c r="D70" s="11" t="s">
        <v>30</v>
      </c>
      <c r="E70" s="11">
        <v>10</v>
      </c>
      <c r="F70" s="13">
        <v>271200</v>
      </c>
      <c r="G70" s="40" t="s">
        <v>113</v>
      </c>
      <c r="H70" s="12">
        <v>44530</v>
      </c>
      <c r="I70" s="13">
        <f t="array" ref="I70">F70-L70-M70-S70</f>
        <v>271200</v>
      </c>
      <c r="J70" s="13">
        <f t="array" ref="J70">IF(IF(Q70="",L70-C70,Q70-C70)&lt;=45,I70,0)</f>
        <v>0</v>
      </c>
      <c r="K70" s="13">
        <f t="array" ref="K70">IF(SUM(AG70)=0,0,IF(L70-AG70*IF(D70="Vaccin",MIN(AD70,AF70),AF70)&lt;0,0,IF((H70-N70)&lt;=30,CEILING(L70-AG70*IF(D70="Vaccin",MIN(AD70,AF70),AF70),1),0)))</f>
        <v>0</v>
      </c>
      <c r="L70" s="13">
        <v>0</v>
      </c>
      <c r="M70" s="13">
        <v>0</v>
      </c>
      <c r="N70" s="14">
        <v>44616</v>
      </c>
      <c r="O70" s="11" t="s">
        <v>31</v>
      </c>
      <c r="P70" s="11" t="s">
        <v>32</v>
      </c>
      <c r="Q70" s="12">
        <v>44443</v>
      </c>
      <c r="R70" s="13">
        <v>0</v>
      </c>
      <c r="S70" s="13">
        <v>0</v>
      </c>
      <c r="T70" s="11"/>
      <c r="U70" s="13">
        <v>2012986</v>
      </c>
      <c r="V70" s="13">
        <v>2012986</v>
      </c>
      <c r="W70" s="13">
        <v>39293607</v>
      </c>
      <c r="X70" s="12">
        <v>44443</v>
      </c>
      <c r="Y70" s="12">
        <v>44262</v>
      </c>
      <c r="Z70" s="12">
        <v>44262</v>
      </c>
      <c r="AA70" s="12">
        <v>45046</v>
      </c>
      <c r="AB70" s="13">
        <f t="array" ref="AB70">IF(D70="Vaccin",IF(AND(ISNUMBER(AA70),ISNUMBER(Y70)),IF(AA70-Y70+1&gt;=0,CEILING(AA70-Y70+1,1),""),""),IF(AND(ISNUMBER(N70),ISNUMBER(Y70)),IF(N70-Y70+1&gt;=0,CEILING(N70-Y70+1,1),""),""))</f>
        <v>785</v>
      </c>
      <c r="AC70" s="13">
        <f t="array" ref="AC70">IF(D70="Vaccin",IF(AND(ISNUMBER(AA70),ISNUMBER(X70)),IF(AA70-X70+1&gt;=0,CEILING(AA70-X70+1,1),""),""),IF(AND(ISNUMBER(N70),ISNUMBER(X70)),IF(N70-X70+1&gt;=0,CEILING(N70-X70+1,1),""),""))</f>
        <v>604</v>
      </c>
      <c r="AD70" s="13">
        <f t="array" ref="AD70">IF(D70="Vaccin",IF(AND(ISNUMBER(AB70),ISNUMBER(U70),AB70&lt;&gt;0),CEILING(U70/AB70,1),""),"")</f>
        <v>2565</v>
      </c>
      <c r="AE70" s="13">
        <f t="array" ref="AE70">IF(AND(ISNUMBER(N70),ISNUMBER(X70)),IF(N70-X70+1&gt;=0,CEILING(N70-X70+1,1),""),"")</f>
        <v>174</v>
      </c>
      <c r="AF70" s="13">
        <f t="array" ref="AF70">IF(SUM(AE70)=0,"",CEILING((SUM(F70)-SUM(L70)-SUM(M70)-SUM(S70))/SUM(AE70),1))</f>
        <v>1559</v>
      </c>
      <c r="AG70" s="13" t="str">
        <f t="array" ref="AG70">IF(AND(ISNUMBER(H70),ISNUMBER(N70)),IF(H70-N70+1&gt;=0,CEILING(H70-N70+1,1),""),"")</f>
        <v/>
      </c>
      <c r="AH70" s="13">
        <f t="array" ref="AH70">IF(SUM(AG70)=0,0,IF(L70-AG70*IF(D70="Vaccin",MIN(AD70,AF70),AF70)&lt;0,0,IF((H70-N70)&lt;=45,CEILING(L70-AG70*IF(D70="Vaccin",MIN(AD70,AF70),AF70),1),0)))</f>
        <v>0</v>
      </c>
      <c r="AI70" s="15">
        <f t="array" ref="AI70">IF(OR(AH70="",F70=0,F70=""),"",AH70/F70)</f>
        <v>0</v>
      </c>
      <c r="AJ70" s="13">
        <f t="array" ref="AJ70">IF(OR(L70="",AH70=""),"",IF(L70-AH70&lt;0,0,L70-AH70))</f>
        <v>0</v>
      </c>
      <c r="AK70" s="13" t="str">
        <f t="array" ref="AK70">IF(OR(L70="",AG70="",AG70=0),"",CEILING(L70/AG70,1))</f>
        <v/>
      </c>
      <c r="AL70" s="16" t="str">
        <f t="array" ref="AL70">IF(OR(AK70="",AK70=0,AD70="",AF70=""),"",IF(AK70-IF(D70="Vaccin",MIN(AD70,AF70),AF70)&lt;0,"",(AK70-IF(D70="Vaccin",MIN(AD70,AF70),AF70))/AK70))</f>
        <v/>
      </c>
    </row>
    <row r="71" spans="1:38" x14ac:dyDescent="0.2">
      <c r="A71" s="10" t="s">
        <v>57</v>
      </c>
      <c r="B71" s="29" t="s">
        <v>112</v>
      </c>
      <c r="C71" s="12">
        <v>44268</v>
      </c>
      <c r="D71" s="11" t="s">
        <v>30</v>
      </c>
      <c r="E71" s="11">
        <v>1</v>
      </c>
      <c r="F71" s="13">
        <v>108000</v>
      </c>
      <c r="G71" s="40" t="s">
        <v>114</v>
      </c>
      <c r="H71" s="12">
        <v>45077</v>
      </c>
      <c r="I71" s="13">
        <f t="array" ref="I71">F71-L71-M71-S71</f>
        <v>108000</v>
      </c>
      <c r="J71" s="13">
        <f t="array" ref="J71">IF(IF(Q71="",L71-C71,Q71-C71)&lt;=45,I71,0)</f>
        <v>0</v>
      </c>
      <c r="K71" s="13">
        <f t="array" ref="K71">IF(SUM(AG71)=0,0,IF(L71-AG71*IF(D71="Vaccin",MIN(AD71,AF71),AF71)&lt;0,0,IF((H71-N71)&lt;=30,CEILING(L71-AG71*IF(D71="Vaccin",MIN(AD71,AF71),AF71),1),0)))</f>
        <v>0</v>
      </c>
      <c r="L71" s="13">
        <v>0</v>
      </c>
      <c r="M71" s="13">
        <v>0</v>
      </c>
      <c r="N71" s="14">
        <v>44616</v>
      </c>
      <c r="O71" s="11" t="s">
        <v>34</v>
      </c>
      <c r="P71" s="11" t="s">
        <v>37</v>
      </c>
      <c r="Q71" s="12">
        <v>44445</v>
      </c>
      <c r="R71" s="13">
        <v>0</v>
      </c>
      <c r="S71" s="13">
        <v>0</v>
      </c>
      <c r="T71" s="11"/>
      <c r="U71" s="13">
        <v>32789132</v>
      </c>
      <c r="V71" s="13">
        <v>32855202</v>
      </c>
      <c r="W71" s="13">
        <v>39293607</v>
      </c>
      <c r="X71" s="12">
        <v>44445</v>
      </c>
      <c r="Y71" s="12">
        <v>44285</v>
      </c>
      <c r="Z71" s="12">
        <v>44262</v>
      </c>
      <c r="AA71" s="12">
        <v>45046</v>
      </c>
      <c r="AB71" s="13">
        <f t="array" ref="AB71">IF(D71="Vaccin",IF(AND(ISNUMBER(AA71),ISNUMBER(Y71)),IF(AA71-Y71+1&gt;=0,CEILING(AA71-Y71+1,1),""),""),IF(AND(ISNUMBER(N71),ISNUMBER(Y71)),IF(N71-Y71+1&gt;=0,CEILING(N71-Y71+1,1),""),""))</f>
        <v>762</v>
      </c>
      <c r="AC71" s="13">
        <f t="array" ref="AC71">IF(D71="Vaccin",IF(AND(ISNUMBER(AA71),ISNUMBER(X71)),IF(AA71-X71+1&gt;=0,CEILING(AA71-X71+1,1),""),""),IF(AND(ISNUMBER(N71),ISNUMBER(X71)),IF(N71-X71+1&gt;=0,CEILING(N71-X71+1,1),""),""))</f>
        <v>602</v>
      </c>
      <c r="AD71" s="13">
        <f t="array" ref="AD71">IF(D71="Vaccin",IF(AND(ISNUMBER(AB71),ISNUMBER(U71),AB71&lt;&gt;0),CEILING(U71/AB71,1),""),"")</f>
        <v>43031</v>
      </c>
      <c r="AE71" s="13">
        <f t="array" ref="AE71">IF(AND(ISNUMBER(N71),ISNUMBER(X71)),IF(N71-X71+1&gt;=0,CEILING(N71-X71+1,1),""),"")</f>
        <v>172</v>
      </c>
      <c r="AF71" s="13">
        <f t="array" ref="AF71">IF(SUM(AE71)=0,"",CEILING((SUM(F71)-SUM(L71)-SUM(M71)-SUM(S71))/SUM(AE71),1))</f>
        <v>628</v>
      </c>
      <c r="AG71" s="13">
        <f t="array" ref="AG71">IF(AND(ISNUMBER(H71),ISNUMBER(N71)),IF(H71-N71+1&gt;=0,CEILING(H71-N71+1,1),""),"")</f>
        <v>462</v>
      </c>
      <c r="AH71" s="13">
        <f t="array" ref="AH71">IF(SUM(AG71)=0,0,IF(L71-AG71*IF(D71="Vaccin",MIN(AD71,AF71),AF71)&lt;0,0,IF((H71-N71)&lt;=45,CEILING(L71-AG71*IF(D71="Vaccin",MIN(AD71,AF71),AF71),1),0)))</f>
        <v>0</v>
      </c>
      <c r="AI71" s="15">
        <f t="array" ref="AI71">IF(OR(AH71="",F71=0,F71=""),"",AH71/F71)</f>
        <v>0</v>
      </c>
      <c r="AJ71" s="13">
        <f t="array" ref="AJ71">IF(OR(L71="",AH71=""),"",IF(L71-AH71&lt;0,0,L71-AH71))</f>
        <v>0</v>
      </c>
      <c r="AK71" s="13">
        <f t="array" ref="AK71">IF(OR(L71="",AG71="",AG71=0),"",CEILING(L71/AG71,1))</f>
        <v>0</v>
      </c>
      <c r="AL71" s="16" t="str">
        <f t="array" ref="AL71">IF(OR(AK71="",AK71=0,AD71="",AF71=""),"",IF(AK71-IF(D71="Vaccin",MIN(AD71,AF71),AF71)&lt;0,"",(AK71-IF(D71="Vaccin",MIN(AD71,AF71),AF71))/AK71))</f>
        <v/>
      </c>
    </row>
    <row r="72" spans="1:38" x14ac:dyDescent="0.2">
      <c r="A72" s="10" t="s">
        <v>57</v>
      </c>
      <c r="B72" s="29" t="s">
        <v>112</v>
      </c>
      <c r="C72" s="12">
        <v>44268</v>
      </c>
      <c r="D72" s="11" t="s">
        <v>30</v>
      </c>
      <c r="E72" s="11">
        <v>10</v>
      </c>
      <c r="F72" s="13">
        <v>160000</v>
      </c>
      <c r="G72" s="40">
        <v>2021071811</v>
      </c>
      <c r="H72" s="12">
        <v>45121</v>
      </c>
      <c r="I72" s="13">
        <f t="array" ref="I72">F72-L72-M72-S72</f>
        <v>160000</v>
      </c>
      <c r="J72" s="13">
        <f t="array" ref="J72">IF(IF(Q72="",L72-C72,Q72-C72)&lt;=45,I72,0)</f>
        <v>0</v>
      </c>
      <c r="K72" s="13">
        <f t="array" ref="K72">IF(SUM(AG72)=0,0,IF(L72-AG72*IF(D72="Vaccin",MIN(AD72,AF72),AF72)&lt;0,0,IF((H72-N72)&lt;=30,CEILING(L72-AG72*IF(D72="Vaccin",MIN(AD72,AF72),AF72),1),0)))</f>
        <v>0</v>
      </c>
      <c r="L72" s="13">
        <v>0</v>
      </c>
      <c r="M72" s="13">
        <v>0</v>
      </c>
      <c r="N72" s="14">
        <v>44616</v>
      </c>
      <c r="O72" s="11" t="s">
        <v>36</v>
      </c>
      <c r="P72" s="11" t="s">
        <v>37</v>
      </c>
      <c r="Q72" s="12">
        <v>44431</v>
      </c>
      <c r="R72" s="13">
        <v>0</v>
      </c>
      <c r="S72" s="13">
        <v>0</v>
      </c>
      <c r="T72" s="11"/>
      <c r="U72" s="13">
        <v>66070</v>
      </c>
      <c r="V72" s="13">
        <v>32855202</v>
      </c>
      <c r="W72" s="13">
        <v>39293607</v>
      </c>
      <c r="X72" s="12">
        <v>44431</v>
      </c>
      <c r="Y72" s="12">
        <v>44366</v>
      </c>
      <c r="Z72" s="12">
        <v>44262</v>
      </c>
      <c r="AA72" s="12">
        <v>45046</v>
      </c>
      <c r="AB72" s="13">
        <f t="array" ref="AB72">IF(D72="Vaccin",IF(AND(ISNUMBER(AA72),ISNUMBER(Y72)),IF(AA72-Y72+1&gt;=0,CEILING(AA72-Y72+1,1),""),""),IF(AND(ISNUMBER(N72),ISNUMBER(Y72)),IF(N72-Y72+1&gt;=0,CEILING(N72-Y72+1,1),""),""))</f>
        <v>681</v>
      </c>
      <c r="AC72" s="13">
        <f t="array" ref="AC72">IF(D72="Vaccin",IF(AND(ISNUMBER(AA72),ISNUMBER(X72)),IF(AA72-X72+1&gt;=0,CEILING(AA72-X72+1,1),""),""),IF(AND(ISNUMBER(N72),ISNUMBER(X72)),IF(N72-X72+1&gt;=0,CEILING(N72-X72+1,1),""),""))</f>
        <v>616</v>
      </c>
      <c r="AD72" s="13">
        <f t="array" ref="AD72">IF(D72="Vaccin",IF(AND(ISNUMBER(AB72),ISNUMBER(U72),AB72&lt;&gt;0),CEILING(U72/AB72,1),""),"")</f>
        <v>98</v>
      </c>
      <c r="AE72" s="13">
        <f t="array" ref="AE72">IF(AND(ISNUMBER(N72),ISNUMBER(X72)),IF(N72-X72+1&gt;=0,CEILING(N72-X72+1,1),""),"")</f>
        <v>186</v>
      </c>
      <c r="AF72" s="13">
        <f t="array" ref="AF72">IF(SUM(AE72)=0,"",CEILING((SUM(F72)-SUM(L72)-SUM(M72)-SUM(S72))/SUM(AE72),1))</f>
        <v>861</v>
      </c>
      <c r="AG72" s="13">
        <f t="array" ref="AG72">IF(AND(ISNUMBER(H72),ISNUMBER(N72)),IF(H72-N72+1&gt;=0,CEILING(H72-N72+1,1),""),"")</f>
        <v>506</v>
      </c>
      <c r="AH72" s="13">
        <f t="array" ref="AH72">IF(SUM(AG72)=0,0,IF(L72-AG72*IF(D72="Vaccin",MIN(AD72,AF72),AF72)&lt;0,0,IF((H72-N72)&lt;=45,CEILING(L72-AG72*IF(D72="Vaccin",MIN(AD72,AF72),AF72),1),0)))</f>
        <v>0</v>
      </c>
      <c r="AI72" s="15">
        <f t="array" ref="AI72">IF(OR(AH72="",F72=0,F72=""),"",AH72/F72)</f>
        <v>0</v>
      </c>
      <c r="AJ72" s="13">
        <f t="array" ref="AJ72">IF(OR(L72="",AH72=""),"",IF(L72-AH72&lt;0,0,L72-AH72))</f>
        <v>0</v>
      </c>
      <c r="AK72" s="13">
        <f t="array" ref="AK72">IF(OR(L72="",AG72="",AG72=0),"",CEILING(L72/AG72,1))</f>
        <v>0</v>
      </c>
      <c r="AL72" s="16" t="str">
        <f t="array" ref="AL72">IF(OR(AK72="",AK72=0,AD72="",AF72=""),"",IF(AK72-IF(D72="Vaccin",MIN(AD72,AF72),AF72)&lt;0,"",(AK72-IF(D72="Vaccin",MIN(AD72,AF72),AF72))/AK72))</f>
        <v/>
      </c>
    </row>
    <row r="73" spans="1:38" x14ac:dyDescent="0.2">
      <c r="A73" s="10" t="s">
        <v>57</v>
      </c>
      <c r="B73" s="29" t="s">
        <v>112</v>
      </c>
      <c r="C73" s="12">
        <v>44268</v>
      </c>
      <c r="D73" s="11" t="s">
        <v>30</v>
      </c>
      <c r="E73" s="11">
        <v>10</v>
      </c>
      <c r="F73" s="13">
        <v>154755</v>
      </c>
      <c r="G73" s="40">
        <v>2021124206</v>
      </c>
      <c r="H73" s="12">
        <v>45260</v>
      </c>
      <c r="I73" s="13">
        <f t="array" ref="I73">F73-L73-M73-S73</f>
        <v>0</v>
      </c>
      <c r="J73" s="13">
        <f t="array" ref="J73">IF(IF(Q73="",L73-C73,Q73-C73)&lt;=45,I73,0)</f>
        <v>0</v>
      </c>
      <c r="K73" s="13">
        <f t="array" ref="K73">IF(SUM(AG73)=0,0,IF(L73-AG73*IF(D73="Vaccin",MIN(AD73,AF73),AF73)&lt;0,0,IF((H73-N73)&lt;=30,CEILING(L73-AG73*IF(D73="Vaccin",MIN(AD73,AF73),AF73),1),0)))</f>
        <v>0</v>
      </c>
      <c r="L73" s="13">
        <v>154755</v>
      </c>
      <c r="M73" s="13">
        <v>0</v>
      </c>
      <c r="N73" s="14">
        <v>44616</v>
      </c>
      <c r="O73" s="11" t="s">
        <v>115</v>
      </c>
      <c r="P73" s="11" t="s">
        <v>32</v>
      </c>
      <c r="Q73" s="12">
        <v>44588</v>
      </c>
      <c r="R73" s="13">
        <v>0</v>
      </c>
      <c r="S73" s="13">
        <v>0</v>
      </c>
      <c r="T73" s="11"/>
      <c r="U73" s="13">
        <v>0</v>
      </c>
      <c r="V73" s="13">
        <v>2012986</v>
      </c>
      <c r="W73" s="13">
        <v>39293607</v>
      </c>
      <c r="X73" s="12">
        <v>44588</v>
      </c>
      <c r="Y73" s="12">
        <v>44473</v>
      </c>
      <c r="Z73" s="12">
        <v>44262</v>
      </c>
      <c r="AA73" s="12">
        <v>45046</v>
      </c>
      <c r="AB73" s="13">
        <f t="array" ref="AB73">IF(D73="Vaccin",IF(AND(ISNUMBER(AA73),ISNUMBER(Y73)),IF(AA73-Y73+1&gt;=0,CEILING(AA73-Y73+1,1),""),""),IF(AND(ISNUMBER(N73),ISNUMBER(Y73)),IF(N73-Y73+1&gt;=0,CEILING(N73-Y73+1,1),""),""))</f>
        <v>574</v>
      </c>
      <c r="AC73" s="13">
        <f t="array" ref="AC73">IF(D73="Vaccin",IF(AND(ISNUMBER(AA73),ISNUMBER(X73)),IF(AA73-X73+1&gt;=0,CEILING(AA73-X73+1,1),""),""),IF(AND(ISNUMBER(N73),ISNUMBER(X73)),IF(N73-X73+1&gt;=0,CEILING(N73-X73+1,1),""),""))</f>
        <v>459</v>
      </c>
      <c r="AD73" s="13">
        <f t="array" ref="AD73">IF(D73="Vaccin",IF(AND(ISNUMBER(AB73),ISNUMBER(U73),AB73&lt;&gt;0),CEILING(U73/AB73,1),""),"")</f>
        <v>0</v>
      </c>
      <c r="AE73" s="13">
        <f t="array" ref="AE73">IF(AND(ISNUMBER(N73),ISNUMBER(X73)),IF(N73-X73+1&gt;=0,CEILING(N73-X73+1,1),""),"")</f>
        <v>29</v>
      </c>
      <c r="AF73" s="13">
        <f t="array" ref="AF73">IF(SUM(AE73)=0,"",CEILING((SUM(F73)-SUM(L73)-SUM(M73)-SUM(S73))/SUM(AE73),1))</f>
        <v>0</v>
      </c>
      <c r="AG73" s="13">
        <f t="array" ref="AG73">IF(AND(ISNUMBER(H73),ISNUMBER(N73)),IF(H73-N73+1&gt;=0,CEILING(H73-N73+1,1),""),"")</f>
        <v>645</v>
      </c>
      <c r="AH73" s="13">
        <f t="array" ref="AH73">IF(SUM(AG73)=0,0,IF(L73-AG73*IF(D73="Vaccin",MIN(AD73,AF73),AF73)&lt;0,0,IF((H73-N73)&lt;=45,CEILING(L73-AG73*IF(D73="Vaccin",MIN(AD73,AF73),AF73),1),0)))</f>
        <v>0</v>
      </c>
      <c r="AI73" s="15">
        <f t="array" ref="AI73">IF(OR(AH73="",F73=0,F73=""),"",AH73/F73)</f>
        <v>0</v>
      </c>
      <c r="AJ73" s="13">
        <f t="array" ref="AJ73">IF(OR(L73="",AH73=""),"",IF(L73-AH73&lt;0,0,L73-AH73))</f>
        <v>154755</v>
      </c>
      <c r="AK73" s="13">
        <f t="array" ref="AK73">IF(OR(L73="",AG73="",AG73=0),"",CEILING(L73/AG73,1))</f>
        <v>240</v>
      </c>
      <c r="AL73" s="16">
        <f t="array" ref="AL73">IF(OR(AK73="",AK73=0,AD73="",AF73=""),"",IF(AK73-IF(D73="Vaccin",MIN(AD73,AF73),AF73)&lt;0,"",(AK73-IF(D73="Vaccin",MIN(AD73,AF73),AF73))/AK73))</f>
        <v>1</v>
      </c>
    </row>
    <row r="74" spans="1:38" x14ac:dyDescent="0.2">
      <c r="A74" s="10" t="s">
        <v>41</v>
      </c>
      <c r="B74" s="29" t="s">
        <v>116</v>
      </c>
      <c r="C74" s="12">
        <v>44278</v>
      </c>
      <c r="D74" s="11" t="s">
        <v>30</v>
      </c>
      <c r="E74" s="11">
        <v>5</v>
      </c>
      <c r="F74" s="13">
        <v>547200</v>
      </c>
      <c r="G74" s="40" t="s">
        <v>117</v>
      </c>
      <c r="H74" s="12">
        <v>45199</v>
      </c>
      <c r="I74" s="13">
        <f t="array" ref="I74">F74-L74-M74-S74</f>
        <v>0</v>
      </c>
      <c r="J74" s="13">
        <f t="array" ref="J74">IF(IF(Q74="",L74-C74,Q74-C74)&lt;=45,I74,0)</f>
        <v>0</v>
      </c>
      <c r="K74" s="13">
        <f t="array" ref="K74">IF(SUM(AG74)=0,0,IF(L74-AG74*IF(D74="Vaccin",MIN(AD74,AF74),AF74)&lt;0,0,IF((H74-N74)&lt;=30,CEILING(L74-AG74*IF(D74="Vaccin",MIN(AD74,AF74),AF74),1),0)))</f>
        <v>0</v>
      </c>
      <c r="L74" s="13">
        <v>547200</v>
      </c>
      <c r="M74" s="13">
        <v>0</v>
      </c>
      <c r="N74" s="14">
        <v>44973</v>
      </c>
      <c r="O74" s="11" t="s">
        <v>34</v>
      </c>
      <c r="P74" s="11" t="s">
        <v>37</v>
      </c>
      <c r="Q74" s="12">
        <v>44589</v>
      </c>
      <c r="R74" s="13">
        <v>0</v>
      </c>
      <c r="S74" s="13">
        <v>0</v>
      </c>
      <c r="T74" s="11"/>
      <c r="U74" s="13">
        <v>0</v>
      </c>
      <c r="V74" s="13">
        <v>558456</v>
      </c>
      <c r="W74" s="13">
        <v>1119818</v>
      </c>
      <c r="X74" s="12">
        <v>44589</v>
      </c>
      <c r="Y74" s="12">
        <v>44482</v>
      </c>
      <c r="Z74" s="12">
        <v>44267</v>
      </c>
      <c r="AA74" s="12">
        <v>44855</v>
      </c>
      <c r="AB74" s="13">
        <f t="array" ref="AB74">IF(D74="Vaccin",IF(AND(ISNUMBER(AA74),ISNUMBER(Y74)),IF(AA74-Y74+1&gt;=0,CEILING(AA74-Y74+1,1),""),""),IF(AND(ISNUMBER(N74),ISNUMBER(Y74)),IF(N74-Y74+1&gt;=0,CEILING(N74-Y74+1,1),""),""))</f>
        <v>374</v>
      </c>
      <c r="AC74" s="13">
        <f t="array" ref="AC74">IF(D74="Vaccin",IF(AND(ISNUMBER(AA74),ISNUMBER(X74)),IF(AA74-X74+1&gt;=0,CEILING(AA74-X74+1,1),""),""),IF(AND(ISNUMBER(N74),ISNUMBER(X74)),IF(N74-X74+1&gt;=0,CEILING(N74-X74+1,1),""),""))</f>
        <v>267</v>
      </c>
      <c r="AD74" s="13">
        <f t="array" ref="AD74">IF(D74="Vaccin",IF(AND(ISNUMBER(AB74),ISNUMBER(U74),AB74&lt;&gt;0),CEILING(U74/AB74,1),""),"")</f>
        <v>0</v>
      </c>
      <c r="AE74" s="13">
        <f t="array" ref="AE74">IF(AND(ISNUMBER(N74),ISNUMBER(X74)),IF(N74-X74+1&gt;=0,CEILING(N74-X74+1,1),""),"")</f>
        <v>385</v>
      </c>
      <c r="AF74" s="13">
        <f t="array" ref="AF74">IF(SUM(AE74)=0,"",CEILING((SUM(F74)-SUM(L74)-SUM(M74)-SUM(S74))/SUM(AE74),1))</f>
        <v>0</v>
      </c>
      <c r="AG74" s="13">
        <f t="array" ref="AG74">IF(AND(ISNUMBER(H74),ISNUMBER(N74)),IF(H74-N74+1&gt;=0,CEILING(H74-N74+1,1),""),"")</f>
        <v>227</v>
      </c>
      <c r="AH74" s="13">
        <f t="array" ref="AH74">IF(SUM(AG74)=0,0,IF(L74-AG74*IF(D74="Vaccin",MIN(AD74,AF74),AF74)&lt;0,0,IF((H74-N74)&lt;=45,CEILING(L74-AG74*IF(D74="Vaccin",MIN(AD74,AF74),AF74),1),0)))</f>
        <v>0</v>
      </c>
      <c r="AI74" s="15">
        <f t="array" ref="AI74">IF(OR(AH74="",F74=0,F74=""),"",AH74/F74)</f>
        <v>0</v>
      </c>
      <c r="AJ74" s="13">
        <f t="array" ref="AJ74">IF(OR(L74="",AH74=""),"",IF(L74-AH74&lt;0,0,L74-AH74))</f>
        <v>547200</v>
      </c>
      <c r="AK74" s="13">
        <f t="array" ref="AK74">IF(OR(L74="",AG74="",AG74=0),"",CEILING(L74/AG74,1))</f>
        <v>2411</v>
      </c>
      <c r="AL74" s="16">
        <f t="array" ref="AL74">IF(OR(AK74="",AK74=0,AD74="",AF74=""),"",IF(AK74-IF(D74="Vaccin",MIN(AD74,AF74),AF74)&lt;0,"",(AK74-IF(D74="Vaccin",MIN(AD74,AF74),AF74))/AK74))</f>
        <v>1</v>
      </c>
    </row>
    <row r="75" spans="1:38" x14ac:dyDescent="0.2">
      <c r="A75" s="10" t="s">
        <v>41</v>
      </c>
      <c r="B75" s="29" t="s">
        <v>116</v>
      </c>
      <c r="C75" s="12">
        <v>44278</v>
      </c>
      <c r="D75" s="11" t="s">
        <v>30</v>
      </c>
      <c r="E75" s="11">
        <v>10</v>
      </c>
      <c r="F75" s="13">
        <v>100000</v>
      </c>
      <c r="G75" s="40" t="s">
        <v>118</v>
      </c>
      <c r="H75" s="12">
        <v>44650</v>
      </c>
      <c r="I75" s="13">
        <f t="array" ref="I75">F75-L75-M75-S75</f>
        <v>0</v>
      </c>
      <c r="J75" s="13">
        <f t="array" ref="J75">IF(IF(Q75="",L75-C75,Q75-C75)&lt;=45,I75,0)</f>
        <v>0</v>
      </c>
      <c r="K75" s="13">
        <f t="array" ref="K75">IF(SUM(AG75)=0,0,IF(L75-AG75*IF(D75="Vaccin",MIN(AD75,AF75),AF75)&lt;0,0,IF((H75-N75)&lt;=30,CEILING(L75-AG75*IF(D75="Vaccin",MIN(AD75,AF75),AF75),1),0)))</f>
        <v>0</v>
      </c>
      <c r="L75" s="13">
        <v>0</v>
      </c>
      <c r="M75" s="13">
        <v>100000</v>
      </c>
      <c r="N75" s="14">
        <v>44973</v>
      </c>
      <c r="O75" s="11" t="s">
        <v>45</v>
      </c>
      <c r="P75" s="11" t="s">
        <v>37</v>
      </c>
      <c r="Q75" s="12">
        <v>44540</v>
      </c>
      <c r="R75" s="13">
        <v>0</v>
      </c>
      <c r="S75" s="13">
        <v>0</v>
      </c>
      <c r="T75" s="11"/>
      <c r="U75" s="13">
        <v>0</v>
      </c>
      <c r="V75" s="13">
        <v>558456</v>
      </c>
      <c r="W75" s="13">
        <v>1119818</v>
      </c>
      <c r="X75" s="12">
        <v>44540</v>
      </c>
      <c r="Y75" s="12">
        <v>44526</v>
      </c>
      <c r="Z75" s="12">
        <v>44267</v>
      </c>
      <c r="AA75" s="12">
        <v>44855</v>
      </c>
      <c r="AB75" s="13">
        <f t="array" ref="AB75">IF(D75="Vaccin",IF(AND(ISNUMBER(AA75),ISNUMBER(Y75)),IF(AA75-Y75+1&gt;=0,CEILING(AA75-Y75+1,1),""),""),IF(AND(ISNUMBER(N75),ISNUMBER(Y75)),IF(N75-Y75+1&gt;=0,CEILING(N75-Y75+1,1),""),""))</f>
        <v>330</v>
      </c>
      <c r="AC75" s="13">
        <f t="array" ref="AC75">IF(D75="Vaccin",IF(AND(ISNUMBER(AA75),ISNUMBER(X75)),IF(AA75-X75+1&gt;=0,CEILING(AA75-X75+1,1),""),""),IF(AND(ISNUMBER(N75),ISNUMBER(X75)),IF(N75-X75+1&gt;=0,CEILING(N75-X75+1,1),""),""))</f>
        <v>316</v>
      </c>
      <c r="AD75" s="13">
        <f t="array" ref="AD75">IF(D75="Vaccin",IF(AND(ISNUMBER(AB75),ISNUMBER(U75),AB75&lt;&gt;0),CEILING(U75/AB75,1),""),"")</f>
        <v>0</v>
      </c>
      <c r="AE75" s="13">
        <f t="array" ref="AE75">IF(AND(ISNUMBER(N75),ISNUMBER(X75)),IF(N75-X75+1&gt;=0,CEILING(N75-X75+1,1),""),"")</f>
        <v>434</v>
      </c>
      <c r="AF75" s="13">
        <f t="array" ref="AF75">IF(SUM(AE75)=0,"",CEILING((SUM(F75)-SUM(L75)-SUM(M75)-SUM(S75))/SUM(AE75),1))</f>
        <v>0</v>
      </c>
      <c r="AG75" s="13" t="str">
        <f t="array" ref="AG75">IF(AND(ISNUMBER(H75),ISNUMBER(N75)),IF(H75-N75+1&gt;=0,CEILING(H75-N75+1,1),""),"")</f>
        <v/>
      </c>
      <c r="AH75" s="13">
        <f t="array" ref="AH75">IF(SUM(AG75)=0,0,IF(L75-AG75*IF(D75="Vaccin",MIN(AD75,AF75),AF75)&lt;0,0,IF((H75-N75)&lt;=45,CEILING(L75-AG75*IF(D75="Vaccin",MIN(AD75,AF75),AF75),1),0)))</f>
        <v>0</v>
      </c>
      <c r="AI75" s="15">
        <f t="array" ref="AI75">IF(OR(AH75="",F75=0,F75=""),"",AH75/F75)</f>
        <v>0</v>
      </c>
      <c r="AJ75" s="13">
        <f t="array" ref="AJ75">IF(OR(L75="",AH75=""),"",IF(L75-AH75&lt;0,0,L75-AH75))</f>
        <v>0</v>
      </c>
      <c r="AK75" s="13" t="str">
        <f t="array" ref="AK75">IF(OR(L75="",AG75="",AG75=0),"",CEILING(L75/AG75,1))</f>
        <v/>
      </c>
      <c r="AL75" s="16" t="str">
        <f t="array" ref="AL75">IF(OR(AK75="",AK75=0,AD75="",AF75=""),"",IF(AK75-IF(D75="Vaccin",MIN(AD75,AF75),AF75)&lt;0,"",(AK75-IF(D75="Vaccin",MIN(AD75,AF75),AF75))/AK75))</f>
        <v/>
      </c>
    </row>
    <row r="76" spans="1:38" x14ac:dyDescent="0.2">
      <c r="A76" s="10" t="s">
        <v>41</v>
      </c>
      <c r="B76" s="29" t="s">
        <v>116</v>
      </c>
      <c r="C76" s="12">
        <v>44278</v>
      </c>
      <c r="D76" s="11" t="s">
        <v>30</v>
      </c>
      <c r="E76" s="11">
        <v>6</v>
      </c>
      <c r="F76" s="13">
        <v>115830</v>
      </c>
      <c r="G76" s="40" t="s">
        <v>119</v>
      </c>
      <c r="H76" s="12">
        <v>44865</v>
      </c>
      <c r="I76" s="13">
        <f t="array" ref="I76">F76-L76-M76-S76</f>
        <v>115830</v>
      </c>
      <c r="J76" s="13">
        <f t="array" ref="J76">IF(IF(Q76="",L76-C76,Q76-C76)&lt;=45,I76,0)</f>
        <v>0</v>
      </c>
      <c r="K76" s="13">
        <f t="array" ref="K76">IF(SUM(AG76)=0,0,IF(L76-AG76*IF(D76="Vaccin",MIN(AD76,AF76),AF76)&lt;0,0,IF((H76-N76)&lt;=30,CEILING(L76-AG76*IF(D76="Vaccin",MIN(AD76,AF76),AF76),1),0)))</f>
        <v>0</v>
      </c>
      <c r="L76" s="13">
        <v>0</v>
      </c>
      <c r="M76" s="13">
        <v>0</v>
      </c>
      <c r="N76" s="14">
        <v>44973</v>
      </c>
      <c r="O76" s="11" t="s">
        <v>47</v>
      </c>
      <c r="P76" s="11" t="s">
        <v>32</v>
      </c>
      <c r="Q76" s="12">
        <v>44770</v>
      </c>
      <c r="R76" s="13">
        <v>0</v>
      </c>
      <c r="S76" s="13">
        <v>0</v>
      </c>
      <c r="T76" s="11"/>
      <c r="U76" s="13">
        <v>0</v>
      </c>
      <c r="V76" s="13">
        <v>0</v>
      </c>
      <c r="W76" s="13">
        <v>1119818</v>
      </c>
      <c r="X76" s="12">
        <v>44770</v>
      </c>
      <c r="Y76" s="12">
        <v>44462</v>
      </c>
      <c r="Z76" s="12">
        <v>44267</v>
      </c>
      <c r="AA76" s="12">
        <v>44855</v>
      </c>
      <c r="AB76" s="13">
        <f t="array" ref="AB76">IF(D76="Vaccin",IF(AND(ISNUMBER(AA76),ISNUMBER(Y76)),IF(AA76-Y76+1&gt;=0,CEILING(AA76-Y76+1,1),""),""),IF(AND(ISNUMBER(N76),ISNUMBER(Y76)),IF(N76-Y76+1&gt;=0,CEILING(N76-Y76+1,1),""),""))</f>
        <v>394</v>
      </c>
      <c r="AC76" s="13">
        <f t="array" ref="AC76">IF(D76="Vaccin",IF(AND(ISNUMBER(AA76),ISNUMBER(X76)),IF(AA76-X76+1&gt;=0,CEILING(AA76-X76+1,1),""),""),IF(AND(ISNUMBER(N76),ISNUMBER(X76)),IF(N76-X76+1&gt;=0,CEILING(N76-X76+1,1),""),""))</f>
        <v>86</v>
      </c>
      <c r="AD76" s="13">
        <f t="array" ref="AD76">IF(D76="Vaccin",IF(AND(ISNUMBER(AB76),ISNUMBER(U76),AB76&lt;&gt;0),CEILING(U76/AB76,1),""),"")</f>
        <v>0</v>
      </c>
      <c r="AE76" s="13">
        <f t="array" ref="AE76">IF(AND(ISNUMBER(N76),ISNUMBER(X76)),IF(N76-X76+1&gt;=0,CEILING(N76-X76+1,1),""),"")</f>
        <v>204</v>
      </c>
      <c r="AF76" s="13">
        <f t="array" ref="AF76">IF(SUM(AE76)=0,"",CEILING((SUM(F76)-SUM(L76)-SUM(M76)-SUM(S76))/SUM(AE76),1))</f>
        <v>568</v>
      </c>
      <c r="AG76" s="13" t="str">
        <f t="array" ref="AG76">IF(AND(ISNUMBER(H76),ISNUMBER(N76)),IF(H76-N76+1&gt;=0,CEILING(H76-N76+1,1),""),"")</f>
        <v/>
      </c>
      <c r="AH76" s="13">
        <f t="array" ref="AH76">IF(SUM(AG76)=0,0,IF(L76-AG76*IF(D76="Vaccin",MIN(AD76,AF76),AF76)&lt;0,0,IF((H76-N76)&lt;=45,CEILING(L76-AG76*IF(D76="Vaccin",MIN(AD76,AF76),AF76),1),0)))</f>
        <v>0</v>
      </c>
      <c r="AI76" s="15">
        <f t="array" ref="AI76">IF(OR(AH76="",F76=0,F76=""),"",AH76/F76)</f>
        <v>0</v>
      </c>
      <c r="AJ76" s="13">
        <f t="array" ref="AJ76">IF(OR(L76="",AH76=""),"",IF(L76-AH76&lt;0,0,L76-AH76))</f>
        <v>0</v>
      </c>
      <c r="AK76" s="13" t="str">
        <f t="array" ref="AK76">IF(OR(L76="",AG76="",AG76=0),"",CEILING(L76/AG76,1))</f>
        <v/>
      </c>
      <c r="AL76" s="16" t="str">
        <f t="array" ref="AL76">IF(OR(AK76="",AK76=0,AD76="",AF76=""),"",IF(AK76-IF(D76="Vaccin",MIN(AD76,AF76),AF76)&lt;0,"",(AK76-IF(D76="Vaccin",MIN(AD76,AF76),AF76))/AK76))</f>
        <v/>
      </c>
    </row>
    <row r="77" spans="1:38" x14ac:dyDescent="0.2">
      <c r="A77" s="10" t="s">
        <v>41</v>
      </c>
      <c r="B77" s="29" t="s">
        <v>116</v>
      </c>
      <c r="C77" s="12">
        <v>44278</v>
      </c>
      <c r="D77" s="11" t="s">
        <v>30</v>
      </c>
      <c r="E77" s="11">
        <v>1</v>
      </c>
      <c r="F77" s="13">
        <v>100800</v>
      </c>
      <c r="G77" s="40" t="s">
        <v>120</v>
      </c>
      <c r="H77" s="12">
        <v>45364</v>
      </c>
      <c r="I77" s="13">
        <f t="array" ref="I77">F77-L77-M77-S77</f>
        <v>0</v>
      </c>
      <c r="J77" s="13">
        <f t="array" ref="J77">IF(IF(Q77="",L77-C77,Q77-C77)&lt;=45,I77,0)</f>
        <v>0</v>
      </c>
      <c r="K77" s="13">
        <f t="array" ref="K77">IF(SUM(AG77)=0,0,IF(L77-AG77*IF(D77="Vaccin",MIN(AD77,AF77),AF77)&lt;0,0,IF((H77-N77)&lt;=30,CEILING(L77-AG77*IF(D77="Vaccin",MIN(AD77,AF77),AF77),1),0)))</f>
        <v>0</v>
      </c>
      <c r="L77" s="13">
        <v>100800</v>
      </c>
      <c r="M77" s="13">
        <v>0</v>
      </c>
      <c r="N77" s="14">
        <v>44973</v>
      </c>
      <c r="O77" s="11" t="s">
        <v>36</v>
      </c>
      <c r="P77" s="11" t="s">
        <v>37</v>
      </c>
      <c r="Q77" s="12">
        <v>44741</v>
      </c>
      <c r="R77" s="13">
        <v>0</v>
      </c>
      <c r="S77" s="13">
        <v>0</v>
      </c>
      <c r="T77" s="11"/>
      <c r="U77" s="13">
        <v>558456</v>
      </c>
      <c r="V77" s="13">
        <v>558456</v>
      </c>
      <c r="W77" s="13">
        <v>1119818</v>
      </c>
      <c r="X77" s="12">
        <v>44741</v>
      </c>
      <c r="Y77" s="12">
        <v>44267</v>
      </c>
      <c r="Z77" s="12">
        <v>44267</v>
      </c>
      <c r="AA77" s="12">
        <v>44855</v>
      </c>
      <c r="AB77" s="13">
        <f t="array" ref="AB77">IF(D77="Vaccin",IF(AND(ISNUMBER(AA77),ISNUMBER(Y77)),IF(AA77-Y77+1&gt;=0,CEILING(AA77-Y77+1,1),""),""),IF(AND(ISNUMBER(N77),ISNUMBER(Y77)),IF(N77-Y77+1&gt;=0,CEILING(N77-Y77+1,1),""),""))</f>
        <v>589</v>
      </c>
      <c r="AC77" s="13">
        <f t="array" ref="AC77">IF(D77="Vaccin",IF(AND(ISNUMBER(AA77),ISNUMBER(X77)),IF(AA77-X77+1&gt;=0,CEILING(AA77-X77+1,1),""),""),IF(AND(ISNUMBER(N77),ISNUMBER(X77)),IF(N77-X77+1&gt;=0,CEILING(N77-X77+1,1),""),""))</f>
        <v>115</v>
      </c>
      <c r="AD77" s="13">
        <f t="array" ref="AD77">IF(D77="Vaccin",IF(AND(ISNUMBER(AB77),ISNUMBER(U77),AB77&lt;&gt;0),CEILING(U77/AB77,1),""),"")</f>
        <v>949</v>
      </c>
      <c r="AE77" s="13">
        <f t="array" ref="AE77">IF(AND(ISNUMBER(N77),ISNUMBER(X77)),IF(N77-X77+1&gt;=0,CEILING(N77-X77+1,1),""),"")</f>
        <v>233</v>
      </c>
      <c r="AF77" s="13">
        <f t="array" ref="AF77">IF(SUM(AE77)=0,"",CEILING((SUM(F77)-SUM(L77)-SUM(M77)-SUM(S77))/SUM(AE77),1))</f>
        <v>0</v>
      </c>
      <c r="AG77" s="13">
        <f t="array" ref="AG77">IF(AND(ISNUMBER(H77),ISNUMBER(N77)),IF(H77-N77+1&gt;=0,CEILING(H77-N77+1,1),""),"")</f>
        <v>392</v>
      </c>
      <c r="AH77" s="13">
        <f t="array" ref="AH77">IF(SUM(AG77)=0,0,IF(L77-AG77*IF(D77="Vaccin",MIN(AD77,AF77),AF77)&lt;0,0,IF((H77-N77)&lt;=45,CEILING(L77-AG77*IF(D77="Vaccin",MIN(AD77,AF77),AF77),1),0)))</f>
        <v>0</v>
      </c>
      <c r="AI77" s="15">
        <f t="array" ref="AI77">IF(OR(AH77="",F77=0,F77=""),"",AH77/F77)</f>
        <v>0</v>
      </c>
      <c r="AJ77" s="13">
        <f t="array" ref="AJ77">IF(OR(L77="",AH77=""),"",IF(L77-AH77&lt;0,0,L77-AH77))</f>
        <v>100800</v>
      </c>
      <c r="AK77" s="13">
        <f t="array" ref="AK77">IF(OR(L77="",AG77="",AG77=0),"",CEILING(L77/AG77,1))</f>
        <v>258</v>
      </c>
      <c r="AL77" s="16">
        <f t="array" ref="AL77">IF(OR(AK77="",AK77=0,AD77="",AF77=""),"",IF(AK77-IF(D77="Vaccin",MIN(AD77,AF77),AF77)&lt;0,"",(AK77-IF(D77="Vaccin",MIN(AD77,AF77),AF77))/AK77))</f>
        <v>1</v>
      </c>
    </row>
    <row r="78" spans="1:38" x14ac:dyDescent="0.2">
      <c r="A78" s="10" t="s">
        <v>28</v>
      </c>
      <c r="B78" s="29" t="s">
        <v>121</v>
      </c>
      <c r="C78" s="12">
        <v>44265</v>
      </c>
      <c r="D78" s="11" t="s">
        <v>30</v>
      </c>
      <c r="E78" s="11">
        <v>10</v>
      </c>
      <c r="F78" s="13">
        <v>38400</v>
      </c>
      <c r="G78" s="40" t="s">
        <v>122</v>
      </c>
      <c r="H78" s="12">
        <v>44500</v>
      </c>
      <c r="I78" s="13">
        <f t="array" ref="I78">F78-L78-M78-S78</f>
        <v>38400</v>
      </c>
      <c r="J78" s="13">
        <f t="array" ref="J78">IF(IF(Q78="",L78-C78,Q78-C78)&lt;=45,I78,0)</f>
        <v>0</v>
      </c>
      <c r="K78" s="13">
        <f t="array" ref="K78">IF(SUM(AG78)=0,0,IF(L78-AG78*IF(D78="Vaccin",MIN(AD78,AF78),AF78)&lt;0,0,IF((H78-N78)&lt;=30,CEILING(L78-AG78*IF(D78="Vaccin",MIN(AD78,AF78),AF78),1),0)))</f>
        <v>0</v>
      </c>
      <c r="L78" s="13">
        <v>0</v>
      </c>
      <c r="M78" s="13">
        <v>0</v>
      </c>
      <c r="N78" s="14">
        <v>45048</v>
      </c>
      <c r="O78" s="11" t="s">
        <v>31</v>
      </c>
      <c r="P78" s="11" t="s">
        <v>32</v>
      </c>
      <c r="Q78" s="12">
        <v>44430</v>
      </c>
      <c r="R78" s="13">
        <v>0</v>
      </c>
      <c r="S78" s="13">
        <v>0</v>
      </c>
      <c r="T78" s="11"/>
      <c r="U78" s="13">
        <v>557648</v>
      </c>
      <c r="V78" s="13">
        <v>1293260</v>
      </c>
      <c r="W78" s="13">
        <v>1302732</v>
      </c>
      <c r="X78" s="12">
        <v>44430</v>
      </c>
      <c r="Y78" s="12">
        <v>44257</v>
      </c>
      <c r="Z78" s="12">
        <v>44242</v>
      </c>
      <c r="AA78" s="12">
        <v>45003</v>
      </c>
      <c r="AB78" s="13">
        <f t="array" ref="AB78">IF(D78="Vaccin",IF(AND(ISNUMBER(AA78),ISNUMBER(Y78)),IF(AA78-Y78+1&gt;=0,CEILING(AA78-Y78+1,1),""),""),IF(AND(ISNUMBER(N78),ISNUMBER(Y78)),IF(N78-Y78+1&gt;=0,CEILING(N78-Y78+1,1),""),""))</f>
        <v>747</v>
      </c>
      <c r="AC78" s="13">
        <f t="array" ref="AC78">IF(D78="Vaccin",IF(AND(ISNUMBER(AA78),ISNUMBER(X78)),IF(AA78-X78+1&gt;=0,CEILING(AA78-X78+1,1),""),""),IF(AND(ISNUMBER(N78),ISNUMBER(X78)),IF(N78-X78+1&gt;=0,CEILING(N78-X78+1,1),""),""))</f>
        <v>574</v>
      </c>
      <c r="AD78" s="13">
        <f t="array" ref="AD78">IF(D78="Vaccin",IF(AND(ISNUMBER(AB78),ISNUMBER(U78),AB78&lt;&gt;0),CEILING(U78/AB78,1),""),"")</f>
        <v>747</v>
      </c>
      <c r="AE78" s="13">
        <f t="array" ref="AE78">IF(AND(ISNUMBER(N78),ISNUMBER(X78)),IF(N78-X78+1&gt;=0,CEILING(N78-X78+1,1),""),"")</f>
        <v>619</v>
      </c>
      <c r="AF78" s="13">
        <f t="array" ref="AF78">IF(SUM(AE78)=0,"",CEILING((SUM(F78)-SUM(L78)-SUM(M78)-SUM(S78))/SUM(AE78),1))</f>
        <v>63</v>
      </c>
      <c r="AG78" s="13" t="str">
        <f t="array" ref="AG78">IF(AND(ISNUMBER(H78),ISNUMBER(N78)),IF(H78-N78+1&gt;=0,CEILING(H78-N78+1,1),""),"")</f>
        <v/>
      </c>
      <c r="AH78" s="13">
        <f t="array" ref="AH78">IF(SUM(AG78)=0,0,IF(L78-AG78*IF(D78="Vaccin",MIN(AD78,AF78),AF78)&lt;0,0,IF((H78-N78)&lt;=45,CEILING(L78-AG78*IF(D78="Vaccin",MIN(AD78,AF78),AF78),1),0)))</f>
        <v>0</v>
      </c>
      <c r="AI78" s="15">
        <f t="array" ref="AI78">IF(OR(AH78="",F78=0,F78=""),"",AH78/F78)</f>
        <v>0</v>
      </c>
      <c r="AJ78" s="13">
        <f t="array" ref="AJ78">IF(OR(L78="",AH78=""),"",IF(L78-AH78&lt;0,0,L78-AH78))</f>
        <v>0</v>
      </c>
      <c r="AK78" s="13" t="str">
        <f t="array" ref="AK78">IF(OR(L78="",AG78="",AG78=0),"",CEILING(L78/AG78,1))</f>
        <v/>
      </c>
      <c r="AL78" s="16" t="str">
        <f t="array" ref="AL78">IF(OR(AK78="",AK78=0,AD78="",AF78=""),"",IF(AK78-IF(D78="Vaccin",MIN(AD78,AF78),AF78)&lt;0,"",(AK78-IF(D78="Vaccin",MIN(AD78,AF78),AF78))/AK78))</f>
        <v/>
      </c>
    </row>
    <row r="79" spans="1:38" x14ac:dyDescent="0.2">
      <c r="A79" s="10" t="s">
        <v>28</v>
      </c>
      <c r="B79" s="29" t="s">
        <v>121</v>
      </c>
      <c r="C79" s="12">
        <v>44265</v>
      </c>
      <c r="D79" s="11" t="s">
        <v>30</v>
      </c>
      <c r="E79" s="11">
        <v>5</v>
      </c>
      <c r="F79" s="13">
        <v>79200</v>
      </c>
      <c r="G79" s="40" t="s">
        <v>123</v>
      </c>
      <c r="H79" s="12">
        <v>45473</v>
      </c>
      <c r="I79" s="13">
        <f t="array" ref="I79">F79-L79-M79-S79</f>
        <v>0</v>
      </c>
      <c r="J79" s="13">
        <f t="array" ref="J79">IF(IF(Q79="",L79-C79,Q79-C79)&lt;=45,I79,0)</f>
        <v>0</v>
      </c>
      <c r="K79" s="13">
        <f t="array" ref="K79">IF(SUM(AG79)=0,0,IF(L79-AG79*IF(D79="Vaccin",MIN(AD79,AF79),AF79)&lt;0,0,IF((H79-N79)&lt;=30,CEILING(L79-AG79*IF(D79="Vaccin",MIN(AD79,AF79),AF79),1),0)))</f>
        <v>0</v>
      </c>
      <c r="L79" s="13">
        <v>79200</v>
      </c>
      <c r="M79" s="13">
        <v>0</v>
      </c>
      <c r="N79" s="14">
        <v>45048</v>
      </c>
      <c r="O79" s="11" t="s">
        <v>34</v>
      </c>
      <c r="P79" s="11" t="s">
        <v>32</v>
      </c>
      <c r="Q79" s="12">
        <v>44936</v>
      </c>
      <c r="R79" s="13">
        <v>0</v>
      </c>
      <c r="S79" s="13">
        <v>0</v>
      </c>
      <c r="T79" s="11"/>
      <c r="U79" s="13">
        <v>427822</v>
      </c>
      <c r="V79" s="13">
        <v>1293260</v>
      </c>
      <c r="W79" s="13">
        <v>1302732</v>
      </c>
      <c r="X79" s="12">
        <v>44936</v>
      </c>
      <c r="Y79" s="12">
        <v>44397</v>
      </c>
      <c r="Z79" s="12">
        <v>44242</v>
      </c>
      <c r="AA79" s="12">
        <v>45003</v>
      </c>
      <c r="AB79" s="13">
        <f t="array" ref="AB79">IF(D79="Vaccin",IF(AND(ISNUMBER(AA79),ISNUMBER(Y79)),IF(AA79-Y79+1&gt;=0,CEILING(AA79-Y79+1,1),""),""),IF(AND(ISNUMBER(N79),ISNUMBER(Y79)),IF(N79-Y79+1&gt;=0,CEILING(N79-Y79+1,1),""),""))</f>
        <v>607</v>
      </c>
      <c r="AC79" s="13">
        <f t="array" ref="AC79">IF(D79="Vaccin",IF(AND(ISNUMBER(AA79),ISNUMBER(X79)),IF(AA79-X79+1&gt;=0,CEILING(AA79-X79+1,1),""),""),IF(AND(ISNUMBER(N79),ISNUMBER(X79)),IF(N79-X79+1&gt;=0,CEILING(N79-X79+1,1),""),""))</f>
        <v>68</v>
      </c>
      <c r="AD79" s="13">
        <f t="array" ref="AD79">IF(D79="Vaccin",IF(AND(ISNUMBER(AB79),ISNUMBER(U79),AB79&lt;&gt;0),CEILING(U79/AB79,1),""),"")</f>
        <v>705</v>
      </c>
      <c r="AE79" s="13">
        <f t="array" ref="AE79">IF(AND(ISNUMBER(N79),ISNUMBER(X79)),IF(N79-X79+1&gt;=0,CEILING(N79-X79+1,1),""),"")</f>
        <v>113</v>
      </c>
      <c r="AF79" s="13">
        <f t="array" ref="AF79">IF(SUM(AE79)=0,"",CEILING((SUM(F79)-SUM(L79)-SUM(M79)-SUM(S79))/SUM(AE79),1))</f>
        <v>0</v>
      </c>
      <c r="AG79" s="13">
        <f t="array" ref="AG79">IF(AND(ISNUMBER(H79),ISNUMBER(N79)),IF(H79-N79+1&gt;=0,CEILING(H79-N79+1,1),""),"")</f>
        <v>426</v>
      </c>
      <c r="AH79" s="13">
        <f t="array" ref="AH79">IF(SUM(AG79)=0,0,IF(L79-AG79*IF(D79="Vaccin",MIN(AD79,AF79),AF79)&lt;0,0,IF((H79-N79)&lt;=45,CEILING(L79-AG79*IF(D79="Vaccin",MIN(AD79,AF79),AF79),1),0)))</f>
        <v>0</v>
      </c>
      <c r="AI79" s="15">
        <f t="array" ref="AI79">IF(OR(AH79="",F79=0,F79=""),"",AH79/F79)</f>
        <v>0</v>
      </c>
      <c r="AJ79" s="13">
        <f t="array" ref="AJ79">IF(OR(L79="",AH79=""),"",IF(L79-AH79&lt;0,0,L79-AH79))</f>
        <v>79200</v>
      </c>
      <c r="AK79" s="13">
        <f t="array" ref="AK79">IF(OR(L79="",AG79="",AG79=0),"",CEILING(L79/AG79,1))</f>
        <v>186</v>
      </c>
      <c r="AL79" s="16">
        <f t="array" ref="AL79">IF(OR(AK79="",AK79=0,AD79="",AF79=""),"",IF(AK79-IF(D79="Vaccin",MIN(AD79,AF79),AF79)&lt;0,"",(AK79-IF(D79="Vaccin",MIN(AD79,AF79),AF79))/AK79))</f>
        <v>1</v>
      </c>
    </row>
    <row r="80" spans="1:38" x14ac:dyDescent="0.2">
      <c r="A80" s="10" t="s">
        <v>28</v>
      </c>
      <c r="B80" s="29" t="s">
        <v>121</v>
      </c>
      <c r="C80" s="12">
        <v>44265</v>
      </c>
      <c r="D80" s="11" t="s">
        <v>30</v>
      </c>
      <c r="E80" s="11">
        <v>6</v>
      </c>
      <c r="F80" s="13">
        <v>57600</v>
      </c>
      <c r="G80" s="40" t="s">
        <v>124</v>
      </c>
      <c r="H80" s="12">
        <v>45199</v>
      </c>
      <c r="I80" s="13">
        <f t="array" ref="I80">F80-L80-M80-S80</f>
        <v>57600</v>
      </c>
      <c r="J80" s="13">
        <f t="array" ref="J80">IF(IF(Q80="",L80-C80,Q80-C80)&lt;=45,I80,0)</f>
        <v>0</v>
      </c>
      <c r="K80" s="13">
        <f t="array" ref="K80">IF(SUM(AG80)=0,0,IF(L80-AG80*IF(D80="Vaccin",MIN(AD80,AF80),AF80)&lt;0,0,IF((H80-N80)&lt;=30,CEILING(L80-AG80*IF(D80="Vaccin",MIN(AD80,AF80),AF80),1),0)))</f>
        <v>0</v>
      </c>
      <c r="L80" s="13">
        <v>0</v>
      </c>
      <c r="M80" s="13">
        <v>0</v>
      </c>
      <c r="N80" s="14">
        <v>45048</v>
      </c>
      <c r="O80" s="11" t="s">
        <v>47</v>
      </c>
      <c r="P80" s="11" t="s">
        <v>32</v>
      </c>
      <c r="Q80" s="12">
        <v>44972</v>
      </c>
      <c r="R80" s="13">
        <v>0</v>
      </c>
      <c r="S80" s="13">
        <v>0</v>
      </c>
      <c r="T80" s="11"/>
      <c r="U80" s="13">
        <v>307790</v>
      </c>
      <c r="V80" s="13">
        <v>1293260</v>
      </c>
      <c r="W80" s="13">
        <v>1302732</v>
      </c>
      <c r="X80" s="12">
        <v>44972</v>
      </c>
      <c r="Y80" s="12">
        <v>44258</v>
      </c>
      <c r="Z80" s="12">
        <v>44242</v>
      </c>
      <c r="AA80" s="12">
        <v>45003</v>
      </c>
      <c r="AB80" s="13">
        <f t="array" ref="AB80">IF(D80="Vaccin",IF(AND(ISNUMBER(AA80),ISNUMBER(Y80)),IF(AA80-Y80+1&gt;=0,CEILING(AA80-Y80+1,1),""),""),IF(AND(ISNUMBER(N80),ISNUMBER(Y80)),IF(N80-Y80+1&gt;=0,CEILING(N80-Y80+1,1),""),""))</f>
        <v>746</v>
      </c>
      <c r="AC80" s="13">
        <f t="array" ref="AC80">IF(D80="Vaccin",IF(AND(ISNUMBER(AA80),ISNUMBER(X80)),IF(AA80-X80+1&gt;=0,CEILING(AA80-X80+1,1),""),""),IF(AND(ISNUMBER(N80),ISNUMBER(X80)),IF(N80-X80+1&gt;=0,CEILING(N80-X80+1,1),""),""))</f>
        <v>32</v>
      </c>
      <c r="AD80" s="13">
        <f t="array" ref="AD80">IF(D80="Vaccin",IF(AND(ISNUMBER(AB80),ISNUMBER(U80),AB80&lt;&gt;0),CEILING(U80/AB80,1),""),"")</f>
        <v>413</v>
      </c>
      <c r="AE80" s="13">
        <f t="array" ref="AE80">IF(AND(ISNUMBER(N80),ISNUMBER(X80)),IF(N80-X80+1&gt;=0,CEILING(N80-X80+1,1),""),"")</f>
        <v>77</v>
      </c>
      <c r="AF80" s="13">
        <f t="array" ref="AF80">IF(SUM(AE80)=0,"",CEILING((SUM(F80)-SUM(L80)-SUM(M80)-SUM(S80))/SUM(AE80),1))</f>
        <v>749</v>
      </c>
      <c r="AG80" s="13">
        <f t="array" ref="AG80">IF(AND(ISNUMBER(H80),ISNUMBER(N80)),IF(H80-N80+1&gt;=0,CEILING(H80-N80+1,1),""),"")</f>
        <v>152</v>
      </c>
      <c r="AH80" s="13">
        <f t="array" ref="AH80">IF(SUM(AG80)=0,0,IF(L80-AG80*IF(D80="Vaccin",MIN(AD80,AF80),AF80)&lt;0,0,IF((H80-N80)&lt;=45,CEILING(L80-AG80*IF(D80="Vaccin",MIN(AD80,AF80),AF80),1),0)))</f>
        <v>0</v>
      </c>
      <c r="AI80" s="15">
        <f t="array" ref="AI80">IF(OR(AH80="",F80=0,F80=""),"",AH80/F80)</f>
        <v>0</v>
      </c>
      <c r="AJ80" s="13">
        <f t="array" ref="AJ80">IF(OR(L80="",AH80=""),"",IF(L80-AH80&lt;0,0,L80-AH80))</f>
        <v>0</v>
      </c>
      <c r="AK80" s="13">
        <f t="array" ref="AK80">IF(OR(L80="",AG80="",AG80=0),"",CEILING(L80/AG80,1))</f>
        <v>0</v>
      </c>
      <c r="AL80" s="16" t="str">
        <f t="array" ref="AL80">IF(OR(AK80="",AK80=0,AD80="",AF80=""),"",IF(AK80-IF(D80="Vaccin",MIN(AD80,AF80),AF80)&lt;0,"",(AK80-IF(D80="Vaccin",MIN(AD80,AF80),AF80))/AK80))</f>
        <v/>
      </c>
    </row>
    <row r="81" spans="1:38" x14ac:dyDescent="0.2">
      <c r="A81" s="10" t="s">
        <v>28</v>
      </c>
      <c r="B81" s="29" t="s">
        <v>121</v>
      </c>
      <c r="C81" s="12">
        <v>44265</v>
      </c>
      <c r="D81" s="11" t="s">
        <v>30</v>
      </c>
      <c r="E81" s="11">
        <v>1</v>
      </c>
      <c r="F81" s="13">
        <v>190057</v>
      </c>
      <c r="G81" s="40">
        <v>2021093011</v>
      </c>
      <c r="H81" s="12">
        <v>45177</v>
      </c>
      <c r="I81" s="13">
        <f t="array" ref="I81">F81-L81-M81-S81</f>
        <v>57</v>
      </c>
      <c r="J81" s="13">
        <f t="array" ref="J81">IF(IF(Q81="",L81-C81,Q81-C81)&lt;=45,I81,0)</f>
        <v>0</v>
      </c>
      <c r="K81" s="13">
        <f t="array" ref="K81">IF(SUM(AG81)=0,0,IF(L81-AG81*IF(D81="Vaccin",MIN(AD81,AF81),AF81)&lt;0,0,IF((H81-N81)&lt;=30,CEILING(L81-AG81*IF(D81="Vaccin",MIN(AD81,AF81),AF81),1),0)))</f>
        <v>0</v>
      </c>
      <c r="L81" s="13">
        <v>190000</v>
      </c>
      <c r="M81" s="13">
        <v>0</v>
      </c>
      <c r="N81" s="14">
        <v>45048</v>
      </c>
      <c r="O81" s="11" t="s">
        <v>36</v>
      </c>
      <c r="P81" s="11" t="s">
        <v>37</v>
      </c>
      <c r="Q81" s="12">
        <v>44531</v>
      </c>
      <c r="R81" s="13">
        <v>0</v>
      </c>
      <c r="S81" s="13">
        <v>0</v>
      </c>
      <c r="T81" s="11"/>
      <c r="U81" s="13">
        <v>9472</v>
      </c>
      <c r="V81" s="13">
        <v>9472</v>
      </c>
      <c r="W81" s="13">
        <v>1302732</v>
      </c>
      <c r="X81" s="12">
        <v>44531</v>
      </c>
      <c r="Y81" s="12">
        <v>44242</v>
      </c>
      <c r="Z81" s="12">
        <v>44242</v>
      </c>
      <c r="AA81" s="12">
        <v>45003</v>
      </c>
      <c r="AB81" s="13">
        <f t="array" ref="AB81">IF(D81="Vaccin",IF(AND(ISNUMBER(AA81),ISNUMBER(Y81)),IF(AA81-Y81+1&gt;=0,CEILING(AA81-Y81+1,1),""),""),IF(AND(ISNUMBER(N81),ISNUMBER(Y81)),IF(N81-Y81+1&gt;=0,CEILING(N81-Y81+1,1),""),""))</f>
        <v>762</v>
      </c>
      <c r="AC81" s="13">
        <f t="array" ref="AC81">IF(D81="Vaccin",IF(AND(ISNUMBER(AA81),ISNUMBER(X81)),IF(AA81-X81+1&gt;=0,CEILING(AA81-X81+1,1),""),""),IF(AND(ISNUMBER(N81),ISNUMBER(X81)),IF(N81-X81+1&gt;=0,CEILING(N81-X81+1,1),""),""))</f>
        <v>473</v>
      </c>
      <c r="AD81" s="13">
        <f t="array" ref="AD81">IF(D81="Vaccin",IF(AND(ISNUMBER(AB81),ISNUMBER(U81),AB81&lt;&gt;0),CEILING(U81/AB81,1),""),"")</f>
        <v>13</v>
      </c>
      <c r="AE81" s="13">
        <f t="array" ref="AE81">IF(AND(ISNUMBER(N81),ISNUMBER(X81)),IF(N81-X81+1&gt;=0,CEILING(N81-X81+1,1),""),"")</f>
        <v>518</v>
      </c>
      <c r="AF81" s="13">
        <f t="array" ref="AF81">IF(SUM(AE81)=0,"",CEILING((SUM(F81)-SUM(L81)-SUM(M81)-SUM(S81))/SUM(AE81),1))</f>
        <v>1</v>
      </c>
      <c r="AG81" s="13">
        <f t="array" ref="AG81">IF(AND(ISNUMBER(H81),ISNUMBER(N81)),IF(H81-N81+1&gt;=0,CEILING(H81-N81+1,1),""),"")</f>
        <v>130</v>
      </c>
      <c r="AH81" s="13">
        <f t="array" ref="AH81">IF(SUM(AG81)=0,0,IF(L81-AG81*IF(D81="Vaccin",MIN(AD81,AF81),AF81)&lt;0,0,IF((H81-N81)&lt;=45,CEILING(L81-AG81*IF(D81="Vaccin",MIN(AD81,AF81),AF81),1),0)))</f>
        <v>0</v>
      </c>
      <c r="AI81" s="15">
        <f t="array" ref="AI81">IF(OR(AH81="",F81=0,F81=""),"",AH81/F81)</f>
        <v>0</v>
      </c>
      <c r="AJ81" s="13">
        <f t="array" ref="AJ81">IF(OR(L81="",AH81=""),"",IF(L81-AH81&lt;0,0,L81-AH81))</f>
        <v>190000</v>
      </c>
      <c r="AK81" s="13">
        <f t="array" ref="AK81">IF(OR(L81="",AG81="",AG81=0),"",CEILING(L81/AG81,1))</f>
        <v>1462</v>
      </c>
      <c r="AL81" s="16">
        <f t="array" ref="AL81">IF(OR(AK81="",AK81=0,AD81="",AF81=""),"",IF(AK81-IF(D81="Vaccin",MIN(AD81,AF81),AF81)&lt;0,"",(AK81-IF(D81="Vaccin",MIN(AD81,AF81),AF81))/AK81))</f>
        <v>0.9993160054719562</v>
      </c>
    </row>
    <row r="82" spans="1:38" x14ac:dyDescent="0.2">
      <c r="A82" s="10" t="s">
        <v>28</v>
      </c>
      <c r="B82" s="29" t="s">
        <v>125</v>
      </c>
      <c r="C82" s="12">
        <v>44256</v>
      </c>
      <c r="D82" s="11" t="s">
        <v>30</v>
      </c>
      <c r="E82" s="11">
        <v>10</v>
      </c>
      <c r="F82" s="13">
        <v>990000</v>
      </c>
      <c r="G82" s="40" t="s">
        <v>126</v>
      </c>
      <c r="H82" s="12">
        <v>44796</v>
      </c>
      <c r="I82" s="13">
        <f t="array" ref="I82">F82-L82-M82-S82</f>
        <v>990000</v>
      </c>
      <c r="J82" s="13">
        <f t="array" ref="J82">IF(IF(Q82="",L82-C82,Q82-C82)&lt;=45,I82,0)</f>
        <v>0</v>
      </c>
      <c r="K82" s="13">
        <f t="array" ref="K82">IF(SUM(AG82)=0,0,IF(L82-AG82*IF(D82="Vaccin",MIN(AD82,AF82),AF82)&lt;0,0,IF((H82-N82)&lt;=30,CEILING(L82-AG82*IF(D82="Vaccin",MIN(AD82,AF82),AF82),1),0)))</f>
        <v>0</v>
      </c>
      <c r="L82" s="13">
        <v>0</v>
      </c>
      <c r="M82" s="13">
        <v>0</v>
      </c>
      <c r="N82" s="14">
        <v>45008</v>
      </c>
      <c r="O82" s="11" t="s">
        <v>31</v>
      </c>
      <c r="P82" s="11" t="s">
        <v>32</v>
      </c>
      <c r="Q82" s="12">
        <v>44595</v>
      </c>
      <c r="R82" s="13">
        <v>0</v>
      </c>
      <c r="S82" s="13">
        <v>0</v>
      </c>
      <c r="T82" s="11"/>
      <c r="U82" s="13">
        <v>10545038</v>
      </c>
      <c r="V82" s="13">
        <v>11610395</v>
      </c>
      <c r="W82" s="13">
        <v>22384226</v>
      </c>
      <c r="X82" s="12">
        <v>44595</v>
      </c>
      <c r="Y82" s="12">
        <v>44251</v>
      </c>
      <c r="Z82" s="12">
        <v>44251</v>
      </c>
      <c r="AA82" s="12">
        <v>44937</v>
      </c>
      <c r="AB82" s="13">
        <f t="array" ref="AB82">IF(D82="Vaccin",IF(AND(ISNUMBER(AA82),ISNUMBER(Y82)),IF(AA82-Y82+1&gt;=0,CEILING(AA82-Y82+1,1),""),""),IF(AND(ISNUMBER(N82),ISNUMBER(Y82)),IF(N82-Y82+1&gt;=0,CEILING(N82-Y82+1,1),""),""))</f>
        <v>687</v>
      </c>
      <c r="AC82" s="13">
        <f t="array" ref="AC82">IF(D82="Vaccin",IF(AND(ISNUMBER(AA82),ISNUMBER(X82)),IF(AA82-X82+1&gt;=0,CEILING(AA82-X82+1,1),""),""),IF(AND(ISNUMBER(N82),ISNUMBER(X82)),IF(N82-X82+1&gt;=0,CEILING(N82-X82+1,1),""),""))</f>
        <v>343</v>
      </c>
      <c r="AD82" s="13">
        <f t="array" ref="AD82">IF(D82="Vaccin",IF(AND(ISNUMBER(AB82),ISNUMBER(U82),AB82&lt;&gt;0),CEILING(U82/AB82,1),""),"")</f>
        <v>15350</v>
      </c>
      <c r="AE82" s="13">
        <f t="array" ref="AE82">IF(AND(ISNUMBER(N82),ISNUMBER(X82)),IF(N82-X82+1&gt;=0,CEILING(N82-X82+1,1),""),"")</f>
        <v>414</v>
      </c>
      <c r="AF82" s="13">
        <f t="array" ref="AF82">IF(SUM(AE82)=0,"",CEILING((SUM(F82)-SUM(L82)-SUM(M82)-SUM(S82))/SUM(AE82),1))</f>
        <v>2392</v>
      </c>
      <c r="AG82" s="13" t="str">
        <f t="array" ref="AG82">IF(AND(ISNUMBER(H82),ISNUMBER(N82)),IF(H82-N82+1&gt;=0,CEILING(H82-N82+1,1),""),"")</f>
        <v/>
      </c>
      <c r="AH82" s="13">
        <f t="array" ref="AH82">IF(SUM(AG82)=0,0,IF(L82-AG82*IF(D82="Vaccin",MIN(AD82,AF82),AF82)&lt;0,0,IF((H82-N82)&lt;=45,CEILING(L82-AG82*IF(D82="Vaccin",MIN(AD82,AF82),AF82),1),0)))</f>
        <v>0</v>
      </c>
      <c r="AI82" s="15">
        <f t="array" ref="AI82">IF(OR(AH82="",F82=0,F82=""),"",AH82/F82)</f>
        <v>0</v>
      </c>
      <c r="AJ82" s="13">
        <f t="array" ref="AJ82">IF(OR(L82="",AH82=""),"",IF(L82-AH82&lt;0,0,L82-AH82))</f>
        <v>0</v>
      </c>
      <c r="AK82" s="13" t="str">
        <f t="array" ref="AK82">IF(OR(L82="",AG82="",AG82=0),"",CEILING(L82/AG82,1))</f>
        <v/>
      </c>
      <c r="AL82" s="16" t="str">
        <f t="array" ref="AL82">IF(OR(AK82="",AK82=0,AD82="",AF82=""),"",IF(AK82-IF(D82="Vaccin",MIN(AD82,AF82),AF82)&lt;0,"",(AK82-IF(D82="Vaccin",MIN(AD82,AF82),AF82))/AK82))</f>
        <v/>
      </c>
    </row>
    <row r="83" spans="1:38" x14ac:dyDescent="0.2">
      <c r="A83" s="10" t="s">
        <v>28</v>
      </c>
      <c r="B83" s="29" t="s">
        <v>125</v>
      </c>
      <c r="C83" s="12">
        <v>44256</v>
      </c>
      <c r="D83" s="11" t="s">
        <v>30</v>
      </c>
      <c r="E83" s="11">
        <v>5</v>
      </c>
      <c r="F83" s="13">
        <v>1051200</v>
      </c>
      <c r="G83" s="40">
        <v>8000030</v>
      </c>
      <c r="H83" s="12">
        <v>45260</v>
      </c>
      <c r="I83" s="13">
        <f t="array" ref="I83">F83-L83-M83-S83</f>
        <v>0</v>
      </c>
      <c r="J83" s="13">
        <f t="array" ref="J83">IF(IF(Q83="",L83-C83,Q83-C83)&lt;=45,I83,0)</f>
        <v>0</v>
      </c>
      <c r="K83" s="13">
        <f t="array" ref="K83">IF(SUM(AG83)=0,0,IF(L83-AG83*IF(D83="Vaccin",MIN(AD83,AF83),AF83)&lt;0,0,IF((H83-N83)&lt;=30,CEILING(L83-AG83*IF(D83="Vaccin",MIN(AD83,AF83),AF83),1),0)))</f>
        <v>0</v>
      </c>
      <c r="L83" s="13">
        <v>1051200</v>
      </c>
      <c r="M83" s="13">
        <v>0</v>
      </c>
      <c r="N83" s="14">
        <v>45008</v>
      </c>
      <c r="O83" s="11" t="s">
        <v>34</v>
      </c>
      <c r="P83" s="11" t="s">
        <v>54</v>
      </c>
      <c r="Q83" s="12">
        <v>44944</v>
      </c>
      <c r="R83" s="13">
        <v>0</v>
      </c>
      <c r="S83" s="13">
        <v>0</v>
      </c>
      <c r="T83" s="11"/>
      <c r="U83" s="13">
        <v>4263870</v>
      </c>
      <c r="V83" s="13">
        <v>4263870</v>
      </c>
      <c r="W83" s="13">
        <v>22384226</v>
      </c>
      <c r="X83" s="12">
        <v>44944</v>
      </c>
      <c r="Y83" s="12">
        <v>44415</v>
      </c>
      <c r="Z83" s="12">
        <v>44251</v>
      </c>
      <c r="AA83" s="12">
        <v>44937</v>
      </c>
      <c r="AB83" s="13">
        <f t="array" ref="AB83">IF(D83="Vaccin",IF(AND(ISNUMBER(AA83),ISNUMBER(Y83)),IF(AA83-Y83+1&gt;=0,CEILING(AA83-Y83+1,1),""),""),IF(AND(ISNUMBER(N83),ISNUMBER(Y83)),IF(N83-Y83+1&gt;=0,CEILING(N83-Y83+1,1),""),""))</f>
        <v>523</v>
      </c>
      <c r="AC83" s="13" t="str">
        <f t="array" ref="AC83">IF(D83="Vaccin",IF(AND(ISNUMBER(AA83),ISNUMBER(X83)),IF(AA83-X83+1&gt;=0,CEILING(AA83-X83+1,1),""),""),IF(AND(ISNUMBER(N83),ISNUMBER(X83)),IF(N83-X83+1&gt;=0,CEILING(N83-X83+1,1),""),""))</f>
        <v/>
      </c>
      <c r="AD83" s="13">
        <f t="array" ref="AD83">IF(D83="Vaccin",IF(AND(ISNUMBER(AB83),ISNUMBER(U83),AB83&lt;&gt;0),CEILING(U83/AB83,1),""),"")</f>
        <v>8153</v>
      </c>
      <c r="AE83" s="13">
        <f t="array" ref="AE83">IF(AND(ISNUMBER(N83),ISNUMBER(X83)),IF(N83-X83+1&gt;=0,CEILING(N83-X83+1,1),""),"")</f>
        <v>65</v>
      </c>
      <c r="AF83" s="13">
        <f t="array" ref="AF83">IF(SUM(AE83)=0,"",CEILING((SUM(F83)-SUM(L83)-SUM(M83)-SUM(S83))/SUM(AE83),1))</f>
        <v>0</v>
      </c>
      <c r="AG83" s="13">
        <f t="array" ref="AG83">IF(AND(ISNUMBER(H83),ISNUMBER(N83)),IF(H83-N83+1&gt;=0,CEILING(H83-N83+1,1),""),"")</f>
        <v>253</v>
      </c>
      <c r="AH83" s="13">
        <f t="array" ref="AH83">IF(SUM(AG83)=0,0,IF(L83-AG83*IF(D83="Vaccin",MIN(AD83,AF83),AF83)&lt;0,0,IF((H83-N83)&lt;=45,CEILING(L83-AG83*IF(D83="Vaccin",MIN(AD83,AF83),AF83),1),0)))</f>
        <v>0</v>
      </c>
      <c r="AI83" s="15">
        <f t="array" ref="AI83">IF(OR(AH83="",F83=0,F83=""),"",AH83/F83)</f>
        <v>0</v>
      </c>
      <c r="AJ83" s="13">
        <f t="array" ref="AJ83">IF(OR(L83="",AH83=""),"",IF(L83-AH83&lt;0,0,L83-AH83))</f>
        <v>1051200</v>
      </c>
      <c r="AK83" s="13">
        <f t="array" ref="AK83">IF(OR(L83="",AG83="",AG83=0),"",CEILING(L83/AG83,1))</f>
        <v>4155</v>
      </c>
      <c r="AL83" s="16">
        <f t="array" ref="AL83">IF(OR(AK83="",AK83=0,AD83="",AF83=""),"",IF(AK83-IF(D83="Vaccin",MIN(AD83,AF83),AF83)&lt;0,"",(AK83-IF(D83="Vaccin",MIN(AD83,AF83),AF83))/AK83))</f>
        <v>1</v>
      </c>
    </row>
    <row r="84" spans="1:38" x14ac:dyDescent="0.2">
      <c r="A84" s="10" t="s">
        <v>28</v>
      </c>
      <c r="B84" s="29" t="s">
        <v>125</v>
      </c>
      <c r="C84" s="12">
        <v>44256</v>
      </c>
      <c r="D84" s="11" t="s">
        <v>30</v>
      </c>
      <c r="E84" s="11">
        <v>10</v>
      </c>
      <c r="F84" s="13">
        <v>494900</v>
      </c>
      <c r="G84" s="40" t="s">
        <v>77</v>
      </c>
      <c r="H84" s="12">
        <v>44576</v>
      </c>
      <c r="I84" s="13">
        <f t="array" ref="I84">F84-L84-M84-S84</f>
        <v>494900</v>
      </c>
      <c r="J84" s="13">
        <f t="array" ref="J84">IF(IF(Q84="",L84-C84,Q84-C84)&lt;=45,I84,0)</f>
        <v>0</v>
      </c>
      <c r="K84" s="13">
        <f t="array" ref="K84">IF(SUM(AG84)=0,0,IF(L84-AG84*IF(D84="Vaccin",MIN(AD84,AF84),AF84)&lt;0,0,IF((H84-N84)&lt;=30,CEILING(L84-AG84*IF(D84="Vaccin",MIN(AD84,AF84),AF84),1),0)))</f>
        <v>0</v>
      </c>
      <c r="L84" s="13">
        <v>0</v>
      </c>
      <c r="M84" s="13">
        <v>0</v>
      </c>
      <c r="N84" s="14">
        <v>45008</v>
      </c>
      <c r="O84" s="11" t="s">
        <v>45</v>
      </c>
      <c r="P84" s="11" t="s">
        <v>32</v>
      </c>
      <c r="Q84" s="12">
        <v>44443</v>
      </c>
      <c r="R84" s="13">
        <v>0</v>
      </c>
      <c r="S84" s="13">
        <v>0</v>
      </c>
      <c r="T84" s="11"/>
      <c r="U84" s="13">
        <v>1065357</v>
      </c>
      <c r="V84" s="13">
        <v>11610395</v>
      </c>
      <c r="W84" s="13">
        <v>22384226</v>
      </c>
      <c r="X84" s="12">
        <v>44443</v>
      </c>
      <c r="Y84" s="12">
        <v>44443</v>
      </c>
      <c r="Z84" s="12">
        <v>44251</v>
      </c>
      <c r="AA84" s="12">
        <v>44937</v>
      </c>
      <c r="AB84" s="13">
        <f t="array" ref="AB84">IF(D84="Vaccin",IF(AND(ISNUMBER(AA84),ISNUMBER(Y84)),IF(AA84-Y84+1&gt;=0,CEILING(AA84-Y84+1,1),""),""),IF(AND(ISNUMBER(N84),ISNUMBER(Y84)),IF(N84-Y84+1&gt;=0,CEILING(N84-Y84+1,1),""),""))</f>
        <v>495</v>
      </c>
      <c r="AC84" s="13">
        <f t="array" ref="AC84">IF(D84="Vaccin",IF(AND(ISNUMBER(AA84),ISNUMBER(X84)),IF(AA84-X84+1&gt;=0,CEILING(AA84-X84+1,1),""),""),IF(AND(ISNUMBER(N84),ISNUMBER(X84)),IF(N84-X84+1&gt;=0,CEILING(N84-X84+1,1),""),""))</f>
        <v>495</v>
      </c>
      <c r="AD84" s="13">
        <f t="array" ref="AD84">IF(D84="Vaccin",IF(AND(ISNUMBER(AB84),ISNUMBER(U84),AB84&lt;&gt;0),CEILING(U84/AB84,1),""),"")</f>
        <v>2153</v>
      </c>
      <c r="AE84" s="13">
        <f t="array" ref="AE84">IF(AND(ISNUMBER(N84),ISNUMBER(X84)),IF(N84-X84+1&gt;=0,CEILING(N84-X84+1,1),""),"")</f>
        <v>566</v>
      </c>
      <c r="AF84" s="13">
        <f t="array" ref="AF84">IF(SUM(AE84)=0,"",CEILING((SUM(F84)-SUM(L84)-SUM(M84)-SUM(S84))/SUM(AE84),1))</f>
        <v>875</v>
      </c>
      <c r="AG84" s="13" t="str">
        <f t="array" ref="AG84">IF(AND(ISNUMBER(H84),ISNUMBER(N84)),IF(H84-N84+1&gt;=0,CEILING(H84-N84+1,1),""),"")</f>
        <v/>
      </c>
      <c r="AH84" s="13">
        <f t="array" ref="AH84">IF(SUM(AG84)=0,0,IF(L84-AG84*IF(D84="Vaccin",MIN(AD84,AF84),AF84)&lt;0,0,IF((H84-N84)&lt;=45,CEILING(L84-AG84*IF(D84="Vaccin",MIN(AD84,AF84),AF84),1),0)))</f>
        <v>0</v>
      </c>
      <c r="AI84" s="15">
        <f t="array" ref="AI84">IF(OR(AH84="",F84=0,F84=""),"",AH84/F84)</f>
        <v>0</v>
      </c>
      <c r="AJ84" s="13">
        <f t="array" ref="AJ84">IF(OR(L84="",AH84=""),"",IF(L84-AH84&lt;0,0,L84-AH84))</f>
        <v>0</v>
      </c>
      <c r="AK84" s="13" t="str">
        <f t="array" ref="AK84">IF(OR(L84="",AG84="",AG84=0),"",CEILING(L84/AG84,1))</f>
        <v/>
      </c>
      <c r="AL84" s="16" t="str">
        <f t="array" ref="AL84">IF(OR(AK84="",AK84=0,AD84="",AF84=""),"",IF(AK84-IF(D84="Vaccin",MIN(AD84,AF84),AF84)&lt;0,"",(AK84-IF(D84="Vaccin",MIN(AD84,AF84),AF84))/AK84))</f>
        <v/>
      </c>
    </row>
    <row r="85" spans="1:38" x14ac:dyDescent="0.2">
      <c r="A85" s="10" t="s">
        <v>28</v>
      </c>
      <c r="B85" s="29" t="s">
        <v>125</v>
      </c>
      <c r="C85" s="12">
        <v>44256</v>
      </c>
      <c r="D85" s="11" t="s">
        <v>30</v>
      </c>
      <c r="E85" s="11">
        <v>6</v>
      </c>
      <c r="F85" s="13">
        <v>198900</v>
      </c>
      <c r="G85" s="40" t="s">
        <v>127</v>
      </c>
      <c r="H85" s="12">
        <v>45046</v>
      </c>
      <c r="I85" s="13">
        <f t="array" ref="I85">F85-L85-M85-S85</f>
        <v>198900</v>
      </c>
      <c r="J85" s="13">
        <f t="array" ref="J85">IF(IF(Q85="",L85-C85,Q85-C85)&lt;=45,I85,0)</f>
        <v>0</v>
      </c>
      <c r="K85" s="13">
        <f t="array" ref="K85">IF(SUM(AG85)=0,0,IF(L85-AG85*IF(D85="Vaccin",MIN(AD85,AF85),AF85)&lt;0,0,IF((H85-N85)&lt;=30,CEILING(L85-AG85*IF(D85="Vaccin",MIN(AD85,AF85),AF85),1),0)))</f>
        <v>0</v>
      </c>
      <c r="L85" s="13">
        <v>0</v>
      </c>
      <c r="M85" s="13">
        <v>0</v>
      </c>
      <c r="N85" s="14">
        <v>45008</v>
      </c>
      <c r="O85" s="11" t="s">
        <v>47</v>
      </c>
      <c r="P85" s="11" t="s">
        <v>37</v>
      </c>
      <c r="Q85" s="12">
        <v>44748</v>
      </c>
      <c r="R85" s="13">
        <v>0</v>
      </c>
      <c r="S85" s="13">
        <v>0</v>
      </c>
      <c r="T85" s="11"/>
      <c r="U85" s="13">
        <v>6491593</v>
      </c>
      <c r="V85" s="13">
        <v>6491593</v>
      </c>
      <c r="W85" s="13">
        <v>22384226</v>
      </c>
      <c r="X85" s="12">
        <v>44748</v>
      </c>
      <c r="Y85" s="12">
        <v>44477</v>
      </c>
      <c r="Z85" s="12">
        <v>44251</v>
      </c>
      <c r="AA85" s="12">
        <v>44937</v>
      </c>
      <c r="AB85" s="13">
        <f t="array" ref="AB85">IF(D85="Vaccin",IF(AND(ISNUMBER(AA85),ISNUMBER(Y85)),IF(AA85-Y85+1&gt;=0,CEILING(AA85-Y85+1,1),""),""),IF(AND(ISNUMBER(N85),ISNUMBER(Y85)),IF(N85-Y85+1&gt;=0,CEILING(N85-Y85+1,1),""),""))</f>
        <v>461</v>
      </c>
      <c r="AC85" s="13">
        <f t="array" ref="AC85">IF(D85="Vaccin",IF(AND(ISNUMBER(AA85),ISNUMBER(X85)),IF(AA85-X85+1&gt;=0,CEILING(AA85-X85+1,1),""),""),IF(AND(ISNUMBER(N85),ISNUMBER(X85)),IF(N85-X85+1&gt;=0,CEILING(N85-X85+1,1),""),""))</f>
        <v>190</v>
      </c>
      <c r="AD85" s="13">
        <f t="array" ref="AD85">IF(D85="Vaccin",IF(AND(ISNUMBER(AB85),ISNUMBER(U85),AB85&lt;&gt;0),CEILING(U85/AB85,1),""),"")</f>
        <v>14082</v>
      </c>
      <c r="AE85" s="13">
        <f t="array" ref="AE85">IF(AND(ISNUMBER(N85),ISNUMBER(X85)),IF(N85-X85+1&gt;=0,CEILING(N85-X85+1,1),""),"")</f>
        <v>261</v>
      </c>
      <c r="AF85" s="13">
        <f t="array" ref="AF85">IF(SUM(AE85)=0,"",CEILING((SUM(F85)-SUM(L85)-SUM(M85)-SUM(S85))/SUM(AE85),1))</f>
        <v>763</v>
      </c>
      <c r="AG85" s="13">
        <f t="array" ref="AG85">IF(AND(ISNUMBER(H85),ISNUMBER(N85)),IF(H85-N85+1&gt;=0,CEILING(H85-N85+1,1),""),"")</f>
        <v>39</v>
      </c>
      <c r="AH85" s="13">
        <f t="array" ref="AH85">IF(SUM(AG85)=0,0,IF(L85-AG85*IF(D85="Vaccin",MIN(AD85,AF85),AF85)&lt;0,0,IF((H85-N85)&lt;=45,CEILING(L85-AG85*IF(D85="Vaccin",MIN(AD85,AF85),AF85),1),0)))</f>
        <v>0</v>
      </c>
      <c r="AI85" s="15">
        <f t="array" ref="AI85">IF(OR(AH85="",F85=0,F85=""),"",AH85/F85)</f>
        <v>0</v>
      </c>
      <c r="AJ85" s="13">
        <f t="array" ref="AJ85">IF(OR(L85="",AH85=""),"",IF(L85-AH85&lt;0,0,L85-AH85))</f>
        <v>0</v>
      </c>
      <c r="AK85" s="13">
        <f t="array" ref="AK85">IF(OR(L85="",AG85="",AG85=0),"",CEILING(L85/AG85,1))</f>
        <v>0</v>
      </c>
      <c r="AL85" s="16" t="str">
        <f t="array" ref="AL85">IF(OR(AK85="",AK85=0,AD85="",AF85=""),"",IF(AK85-IF(D85="Vaccin",MIN(AD85,AF85),AF85)&lt;0,"",(AK85-IF(D85="Vaccin",MIN(AD85,AF85),AF85))/AK85))</f>
        <v/>
      </c>
    </row>
    <row r="86" spans="1:38" x14ac:dyDescent="0.2">
      <c r="A86" s="10" t="s">
        <v>28</v>
      </c>
      <c r="B86" s="29" t="s">
        <v>125</v>
      </c>
      <c r="C86" s="12">
        <v>44256</v>
      </c>
      <c r="D86" s="11" t="s">
        <v>30</v>
      </c>
      <c r="E86" s="11">
        <v>10</v>
      </c>
      <c r="F86" s="13">
        <v>5000</v>
      </c>
      <c r="G86" s="40" t="s">
        <v>128</v>
      </c>
      <c r="H86" s="12">
        <v>44439</v>
      </c>
      <c r="I86" s="13">
        <f t="array" ref="I86">F86-L86-M86-S86</f>
        <v>4815</v>
      </c>
      <c r="J86" s="13">
        <f t="array" ref="J86">IF(IF(Q86="",L86-C86,Q86-C86)&lt;=45,I86,0)</f>
        <v>0</v>
      </c>
      <c r="K86" s="13">
        <f t="array" ref="K86">IF(SUM(AG86)=0,0,IF(L86-AG86*IF(D86="Vaccin",MIN(AD86,AF86),AF86)&lt;0,0,IF((H86-N86)&lt;=30,CEILING(L86-AG86*IF(D86="Vaccin",MIN(AD86,AF86),AF86),1),0)))</f>
        <v>0</v>
      </c>
      <c r="L86" s="13">
        <v>0</v>
      </c>
      <c r="M86" s="13">
        <v>185</v>
      </c>
      <c r="N86" s="14">
        <v>45008</v>
      </c>
      <c r="O86" s="11" t="s">
        <v>40</v>
      </c>
      <c r="P86" s="11" t="s">
        <v>54</v>
      </c>
      <c r="Q86" s="12">
        <v>44337</v>
      </c>
      <c r="R86" s="13">
        <v>0</v>
      </c>
      <c r="S86" s="13">
        <v>0</v>
      </c>
      <c r="T86" s="11"/>
      <c r="U86" s="13">
        <v>0</v>
      </c>
      <c r="V86" s="13">
        <v>4263870</v>
      </c>
      <c r="W86" s="13">
        <v>22384226</v>
      </c>
      <c r="X86" s="12">
        <v>44337</v>
      </c>
      <c r="Y86" s="12">
        <v>44258</v>
      </c>
      <c r="Z86" s="12">
        <v>44251</v>
      </c>
      <c r="AA86" s="12">
        <v>44937</v>
      </c>
      <c r="AB86" s="13">
        <f t="array" ref="AB86">IF(D86="Vaccin",IF(AND(ISNUMBER(AA86),ISNUMBER(Y86)),IF(AA86-Y86+1&gt;=0,CEILING(AA86-Y86+1,1),""),""),IF(AND(ISNUMBER(N86),ISNUMBER(Y86)),IF(N86-Y86+1&gt;=0,CEILING(N86-Y86+1,1),""),""))</f>
        <v>680</v>
      </c>
      <c r="AC86" s="13">
        <f t="array" ref="AC86">IF(D86="Vaccin",IF(AND(ISNUMBER(AA86),ISNUMBER(X86)),IF(AA86-X86+1&gt;=0,CEILING(AA86-X86+1,1),""),""),IF(AND(ISNUMBER(N86),ISNUMBER(X86)),IF(N86-X86+1&gt;=0,CEILING(N86-X86+1,1),""),""))</f>
        <v>601</v>
      </c>
      <c r="AD86" s="13">
        <f t="array" ref="AD86">IF(D86="Vaccin",IF(AND(ISNUMBER(AB86),ISNUMBER(U86),AB86&lt;&gt;0),CEILING(U86/AB86,1),""),"")</f>
        <v>0</v>
      </c>
      <c r="AE86" s="13">
        <f t="array" ref="AE86">IF(AND(ISNUMBER(N86),ISNUMBER(X86)),IF(N86-X86+1&gt;=0,CEILING(N86-X86+1,1),""),"")</f>
        <v>672</v>
      </c>
      <c r="AF86" s="13">
        <f t="array" ref="AF86">IF(SUM(AE86)=0,"",CEILING((SUM(F86)-SUM(L86)-SUM(M86)-SUM(S86))/SUM(AE86),1))</f>
        <v>8</v>
      </c>
      <c r="AG86" s="13" t="str">
        <f t="array" ref="AG86">IF(AND(ISNUMBER(H86),ISNUMBER(N86)),IF(H86-N86+1&gt;=0,CEILING(H86-N86+1,1),""),"")</f>
        <v/>
      </c>
      <c r="AH86" s="13">
        <f t="array" ref="AH86">IF(SUM(AG86)=0,0,IF(L86-AG86*IF(D86="Vaccin",MIN(AD86,AF86),AF86)&lt;0,0,IF((H86-N86)&lt;=45,CEILING(L86-AG86*IF(D86="Vaccin",MIN(AD86,AF86),AF86),1),0)))</f>
        <v>0</v>
      </c>
      <c r="AI86" s="15">
        <f t="array" ref="AI86">IF(OR(AH86="",F86=0,F86=""),"",AH86/F86)</f>
        <v>0</v>
      </c>
      <c r="AJ86" s="13">
        <f t="array" ref="AJ86">IF(OR(L86="",AH86=""),"",IF(L86-AH86&lt;0,0,L86-AH86))</f>
        <v>0</v>
      </c>
      <c r="AK86" s="13" t="str">
        <f t="array" ref="AK86">IF(OR(L86="",AG86="",AG86=0),"",CEILING(L86/AG86,1))</f>
        <v/>
      </c>
      <c r="AL86" s="16" t="str">
        <f t="array" ref="AL86">IF(OR(AK86="",AK86=0,AD86="",AF86=""),"",IF(AK86-IF(D86="Vaccin",MIN(AD86,AF86),AF86)&lt;0,"",(AK86-IF(D86="Vaccin",MIN(AD86,AF86),AF86))/AK86))</f>
        <v/>
      </c>
    </row>
    <row r="87" spans="1:38" x14ac:dyDescent="0.2">
      <c r="A87" s="10" t="s">
        <v>28</v>
      </c>
      <c r="B87" s="29" t="s">
        <v>129</v>
      </c>
      <c r="C87" s="12">
        <v>44260</v>
      </c>
      <c r="D87" s="11" t="s">
        <v>30</v>
      </c>
      <c r="E87" s="11">
        <v>8</v>
      </c>
      <c r="F87" s="13">
        <v>149760</v>
      </c>
      <c r="G87" s="40" t="s">
        <v>130</v>
      </c>
      <c r="H87" s="12">
        <v>44773</v>
      </c>
      <c r="I87" s="13">
        <f t="array" ref="I87">F87-L87-M87-S87</f>
        <v>149760</v>
      </c>
      <c r="J87" s="13">
        <f t="array" ref="J87">IF(IF(Q87="",L87-C87,Q87-C87)&lt;=45,I87,0)</f>
        <v>0</v>
      </c>
      <c r="K87" s="13">
        <f t="array" ref="K87">IF(SUM(AG87)=0,0,IF(L87-AG87*IF(D87="Vaccin",MIN(AD87,AF87),AF87)&lt;0,0,IF((H87-N87)&lt;=30,CEILING(L87-AG87*IF(D87="Vaccin",MIN(AD87,AF87),AF87),1),0)))</f>
        <v>0</v>
      </c>
      <c r="L87" s="13">
        <v>0</v>
      </c>
      <c r="M87" s="13">
        <v>0</v>
      </c>
      <c r="N87" s="14">
        <v>45030</v>
      </c>
      <c r="O87" s="11" t="s">
        <v>31</v>
      </c>
      <c r="P87" s="11" t="s">
        <v>32</v>
      </c>
      <c r="Q87" s="12">
        <v>44726</v>
      </c>
      <c r="R87" s="13">
        <v>0</v>
      </c>
      <c r="S87" s="13">
        <v>0</v>
      </c>
      <c r="T87" s="11"/>
      <c r="U87" s="13">
        <v>0</v>
      </c>
      <c r="V87" s="13">
        <v>0</v>
      </c>
      <c r="W87" s="13">
        <v>10645240</v>
      </c>
      <c r="X87" s="12">
        <v>44726</v>
      </c>
      <c r="Y87" s="12">
        <v>44281</v>
      </c>
      <c r="Z87" s="12">
        <v>44258</v>
      </c>
      <c r="AA87" s="12">
        <v>45012</v>
      </c>
      <c r="AB87" s="13">
        <f t="array" ref="AB87">IF(D87="Vaccin",IF(AND(ISNUMBER(AA87),ISNUMBER(Y87)),IF(AA87-Y87+1&gt;=0,CEILING(AA87-Y87+1,1),""),""),IF(AND(ISNUMBER(N87),ISNUMBER(Y87)),IF(N87-Y87+1&gt;=0,CEILING(N87-Y87+1,1),""),""))</f>
        <v>732</v>
      </c>
      <c r="AC87" s="13">
        <f t="array" ref="AC87">IF(D87="Vaccin",IF(AND(ISNUMBER(AA87),ISNUMBER(X87)),IF(AA87-X87+1&gt;=0,CEILING(AA87-X87+1,1),""),""),IF(AND(ISNUMBER(N87),ISNUMBER(X87)),IF(N87-X87+1&gt;=0,CEILING(N87-X87+1,1),""),""))</f>
        <v>287</v>
      </c>
      <c r="AD87" s="13">
        <f t="array" ref="AD87">IF(D87="Vaccin",IF(AND(ISNUMBER(AB87),ISNUMBER(U87),AB87&lt;&gt;0),CEILING(U87/AB87,1),""),"")</f>
        <v>0</v>
      </c>
      <c r="AE87" s="13">
        <f t="array" ref="AE87">IF(AND(ISNUMBER(N87),ISNUMBER(X87)),IF(N87-X87+1&gt;=0,CEILING(N87-X87+1,1),""),"")</f>
        <v>305</v>
      </c>
      <c r="AF87" s="13">
        <f t="array" ref="AF87">IF(SUM(AE87)=0,"",CEILING((SUM(F87)-SUM(L87)-SUM(M87)-SUM(S87))/SUM(AE87),1))</f>
        <v>492</v>
      </c>
      <c r="AG87" s="13" t="str">
        <f t="array" ref="AG87">IF(AND(ISNUMBER(H87),ISNUMBER(N87)),IF(H87-N87+1&gt;=0,CEILING(H87-N87+1,1),""),"")</f>
        <v/>
      </c>
      <c r="AH87" s="13">
        <f t="array" ref="AH87">IF(SUM(AG87)=0,0,IF(L87-AG87*IF(D87="Vaccin",MIN(AD87,AF87),AF87)&lt;0,0,IF((H87-N87)&lt;=45,CEILING(L87-AG87*IF(D87="Vaccin",MIN(AD87,AF87),AF87),1),0)))</f>
        <v>0</v>
      </c>
      <c r="AI87" s="15">
        <f t="array" ref="AI87">IF(OR(AH87="",F87=0,F87=""),"",AH87/F87)</f>
        <v>0</v>
      </c>
      <c r="AJ87" s="13">
        <f t="array" ref="AJ87">IF(OR(L87="",AH87=""),"",IF(L87-AH87&lt;0,0,L87-AH87))</f>
        <v>0</v>
      </c>
      <c r="AK87" s="13" t="str">
        <f t="array" ref="AK87">IF(OR(L87="",AG87="",AG87=0),"",CEILING(L87/AG87,1))</f>
        <v/>
      </c>
      <c r="AL87" s="16" t="str">
        <f t="array" ref="AL87">IF(OR(AK87="",AK87=0,AD87="",AF87=""),"",IF(AK87-IF(D87="Vaccin",MIN(AD87,AF87),AF87)&lt;0,"",(AK87-IF(D87="Vaccin",MIN(AD87,AF87),AF87))/AK87))</f>
        <v/>
      </c>
    </row>
    <row r="88" spans="1:38" x14ac:dyDescent="0.2">
      <c r="A88" s="10" t="s">
        <v>28</v>
      </c>
      <c r="B88" s="29" t="s">
        <v>129</v>
      </c>
      <c r="C88" s="12">
        <v>44260</v>
      </c>
      <c r="D88" s="11" t="s">
        <v>30</v>
      </c>
      <c r="E88" s="11">
        <v>5</v>
      </c>
      <c r="F88" s="13">
        <v>93600</v>
      </c>
      <c r="G88" s="40">
        <v>1885994</v>
      </c>
      <c r="H88" s="12">
        <v>45230</v>
      </c>
      <c r="I88" s="13">
        <f t="array" ref="I88">F88-L88-M88-S88</f>
        <v>93600</v>
      </c>
      <c r="J88" s="13">
        <f t="array" ref="J88">IF(IF(Q88="",L88-C88,Q88-C88)&lt;=45,I88,0)</f>
        <v>0</v>
      </c>
      <c r="K88" s="13">
        <f t="array" ref="K88">IF(SUM(AG88)=0,0,IF(L88-AG88*IF(D88="Vaccin",MIN(AD88,AF88),AF88)&lt;0,0,IF((H88-N88)&lt;=30,CEILING(L88-AG88*IF(D88="Vaccin",MIN(AD88,AF88),AF88),1),0)))</f>
        <v>0</v>
      </c>
      <c r="L88" s="13">
        <v>0</v>
      </c>
      <c r="M88" s="13">
        <v>0</v>
      </c>
      <c r="N88" s="14">
        <v>45030</v>
      </c>
      <c r="O88" s="11" t="s">
        <v>34</v>
      </c>
      <c r="P88" s="11" t="s">
        <v>32</v>
      </c>
      <c r="Q88" s="12">
        <v>44756</v>
      </c>
      <c r="R88" s="13">
        <v>0</v>
      </c>
      <c r="S88" s="13">
        <v>0</v>
      </c>
      <c r="T88" s="11"/>
      <c r="U88" s="13">
        <v>0</v>
      </c>
      <c r="V88" s="13">
        <v>0</v>
      </c>
      <c r="W88" s="13">
        <v>10645240</v>
      </c>
      <c r="X88" s="12">
        <v>44756</v>
      </c>
      <c r="Y88" s="12">
        <v>44442</v>
      </c>
      <c r="Z88" s="12">
        <v>44258</v>
      </c>
      <c r="AA88" s="12">
        <v>45012</v>
      </c>
      <c r="AB88" s="13">
        <f t="array" ref="AB88">IF(D88="Vaccin",IF(AND(ISNUMBER(AA88),ISNUMBER(Y88)),IF(AA88-Y88+1&gt;=0,CEILING(AA88-Y88+1,1),""),""),IF(AND(ISNUMBER(N88),ISNUMBER(Y88)),IF(N88-Y88+1&gt;=0,CEILING(N88-Y88+1,1),""),""))</f>
        <v>571</v>
      </c>
      <c r="AC88" s="13">
        <f t="array" ref="AC88">IF(D88="Vaccin",IF(AND(ISNUMBER(AA88),ISNUMBER(X88)),IF(AA88-X88+1&gt;=0,CEILING(AA88-X88+1,1),""),""),IF(AND(ISNUMBER(N88),ISNUMBER(X88)),IF(N88-X88+1&gt;=0,CEILING(N88-X88+1,1),""),""))</f>
        <v>257</v>
      </c>
      <c r="AD88" s="13">
        <f t="array" ref="AD88">IF(D88="Vaccin",IF(AND(ISNUMBER(AB88),ISNUMBER(U88),AB88&lt;&gt;0),CEILING(U88/AB88,1),""),"")</f>
        <v>0</v>
      </c>
      <c r="AE88" s="13">
        <f t="array" ref="AE88">IF(AND(ISNUMBER(N88),ISNUMBER(X88)),IF(N88-X88+1&gt;=0,CEILING(N88-X88+1,1),""),"")</f>
        <v>275</v>
      </c>
      <c r="AF88" s="13">
        <f t="array" ref="AF88">IF(SUM(AE88)=0,"",CEILING((SUM(F88)-SUM(L88)-SUM(M88)-SUM(S88))/SUM(AE88),1))</f>
        <v>341</v>
      </c>
      <c r="AG88" s="13">
        <f t="array" ref="AG88">IF(AND(ISNUMBER(H88),ISNUMBER(N88)),IF(H88-N88+1&gt;=0,CEILING(H88-N88+1,1),""),"")</f>
        <v>201</v>
      </c>
      <c r="AH88" s="13">
        <f t="array" ref="AH88">IF(SUM(AG88)=0,0,IF(L88-AG88*IF(D88="Vaccin",MIN(AD88,AF88),AF88)&lt;0,0,IF((H88-N88)&lt;=45,CEILING(L88-AG88*IF(D88="Vaccin",MIN(AD88,AF88),AF88),1),0)))</f>
        <v>0</v>
      </c>
      <c r="AI88" s="15">
        <f t="array" ref="AI88">IF(OR(AH88="",F88=0,F88=""),"",AH88/F88)</f>
        <v>0</v>
      </c>
      <c r="AJ88" s="13">
        <f t="array" ref="AJ88">IF(OR(L88="",AH88=""),"",IF(L88-AH88&lt;0,0,L88-AH88))</f>
        <v>0</v>
      </c>
      <c r="AK88" s="13">
        <f t="array" ref="AK88">IF(OR(L88="",AG88="",AG88=0),"",CEILING(L88/AG88,1))</f>
        <v>0</v>
      </c>
      <c r="AL88" s="16" t="str">
        <f t="array" ref="AL88">IF(OR(AK88="",AK88=0,AD88="",AF88=""),"",IF(AK88-IF(D88="Vaccin",MIN(AD88,AF88),AF88)&lt;0,"",(AK88-IF(D88="Vaccin",MIN(AD88,AF88),AF88))/AK88))</f>
        <v/>
      </c>
    </row>
    <row r="89" spans="1:38" x14ac:dyDescent="0.2">
      <c r="A89" s="10" t="s">
        <v>28</v>
      </c>
      <c r="B89" s="29" t="s">
        <v>129</v>
      </c>
      <c r="C89" s="12">
        <v>44260</v>
      </c>
      <c r="D89" s="11" t="s">
        <v>30</v>
      </c>
      <c r="E89" s="11">
        <v>10</v>
      </c>
      <c r="F89" s="13">
        <v>188400</v>
      </c>
      <c r="G89" s="40" t="s">
        <v>131</v>
      </c>
      <c r="H89" s="12">
        <v>44777</v>
      </c>
      <c r="I89" s="13">
        <f t="array" ref="I89">F89-L89-M89-S89</f>
        <v>188400</v>
      </c>
      <c r="J89" s="13">
        <f t="array" ref="J89">IF(IF(Q89="",L89-C89,Q89-C89)&lt;=45,I89,0)</f>
        <v>0</v>
      </c>
      <c r="K89" s="13">
        <f t="array" ref="K89">IF(SUM(AG89)=0,0,IF(L89-AG89*IF(D89="Vaccin",MIN(AD89,AF89),AF89)&lt;0,0,IF((H89-N89)&lt;=30,CEILING(L89-AG89*IF(D89="Vaccin",MIN(AD89,AF89),AF89),1),0)))</f>
        <v>0</v>
      </c>
      <c r="L89" s="13">
        <v>0</v>
      </c>
      <c r="M89" s="13">
        <v>0</v>
      </c>
      <c r="N89" s="14">
        <v>45030</v>
      </c>
      <c r="O89" s="11" t="s">
        <v>45</v>
      </c>
      <c r="P89" s="11" t="s">
        <v>32</v>
      </c>
      <c r="Q89" s="12">
        <v>44507</v>
      </c>
      <c r="R89" s="13">
        <v>0</v>
      </c>
      <c r="S89" s="13">
        <v>0</v>
      </c>
      <c r="T89" s="11"/>
      <c r="U89" s="13">
        <v>0</v>
      </c>
      <c r="V89" s="13">
        <v>0</v>
      </c>
      <c r="W89" s="13">
        <v>10645240</v>
      </c>
      <c r="X89" s="12">
        <v>44507</v>
      </c>
      <c r="Y89" s="12">
        <v>44507</v>
      </c>
      <c r="Z89" s="12">
        <v>44258</v>
      </c>
      <c r="AA89" s="12">
        <v>45012</v>
      </c>
      <c r="AB89" s="13">
        <f t="array" ref="AB89">IF(D89="Vaccin",IF(AND(ISNUMBER(AA89),ISNUMBER(Y89)),IF(AA89-Y89+1&gt;=0,CEILING(AA89-Y89+1,1),""),""),IF(AND(ISNUMBER(N89),ISNUMBER(Y89)),IF(N89-Y89+1&gt;=0,CEILING(N89-Y89+1,1),""),""))</f>
        <v>506</v>
      </c>
      <c r="AC89" s="13">
        <f t="array" ref="AC89">IF(D89="Vaccin",IF(AND(ISNUMBER(AA89),ISNUMBER(X89)),IF(AA89-X89+1&gt;=0,CEILING(AA89-X89+1,1),""),""),IF(AND(ISNUMBER(N89),ISNUMBER(X89)),IF(N89-X89+1&gt;=0,CEILING(N89-X89+1,1),""),""))</f>
        <v>506</v>
      </c>
      <c r="AD89" s="13">
        <f t="array" ref="AD89">IF(D89="Vaccin",IF(AND(ISNUMBER(AB89),ISNUMBER(U89),AB89&lt;&gt;0),CEILING(U89/AB89,1),""),"")</f>
        <v>0</v>
      </c>
      <c r="AE89" s="13">
        <f t="array" ref="AE89">IF(AND(ISNUMBER(N89),ISNUMBER(X89)),IF(N89-X89+1&gt;=0,CEILING(N89-X89+1,1),""),"")</f>
        <v>524</v>
      </c>
      <c r="AF89" s="13">
        <f t="array" ref="AF89">IF(SUM(AE89)=0,"",CEILING((SUM(F89)-SUM(L89)-SUM(M89)-SUM(S89))/SUM(AE89),1))</f>
        <v>360</v>
      </c>
      <c r="AG89" s="13" t="str">
        <f t="array" ref="AG89">IF(AND(ISNUMBER(H89),ISNUMBER(N89)),IF(H89-N89+1&gt;=0,CEILING(H89-N89+1,1),""),"")</f>
        <v/>
      </c>
      <c r="AH89" s="13">
        <f t="array" ref="AH89">IF(SUM(AG89)=0,0,IF(L89-AG89*IF(D89="Vaccin",MIN(AD89,AF89),AF89)&lt;0,0,IF((H89-N89)&lt;=45,CEILING(L89-AG89*IF(D89="Vaccin",MIN(AD89,AF89),AF89),1),0)))</f>
        <v>0</v>
      </c>
      <c r="AI89" s="15">
        <f t="array" ref="AI89">IF(OR(AH89="",F89=0,F89=""),"",AH89/F89)</f>
        <v>0</v>
      </c>
      <c r="AJ89" s="13">
        <f t="array" ref="AJ89">IF(OR(L89="",AH89=""),"",IF(L89-AH89&lt;0,0,L89-AH89))</f>
        <v>0</v>
      </c>
      <c r="AK89" s="13" t="str">
        <f t="array" ref="AK89">IF(OR(L89="",AG89="",AG89=0),"",CEILING(L89/AG89,1))</f>
        <v/>
      </c>
      <c r="AL89" s="16" t="str">
        <f t="array" ref="AL89">IF(OR(AK89="",AK89=0,AD89="",AF89=""),"",IF(AK89-IF(D89="Vaccin",MIN(AD89,AF89),AF89)&lt;0,"",(AK89-IF(D89="Vaccin",MIN(AD89,AF89),AF89))/AK89))</f>
        <v/>
      </c>
    </row>
    <row r="90" spans="1:38" x14ac:dyDescent="0.2">
      <c r="A90" s="10" t="s">
        <v>28</v>
      </c>
      <c r="B90" s="29" t="s">
        <v>129</v>
      </c>
      <c r="C90" s="12">
        <v>44260</v>
      </c>
      <c r="D90" s="11" t="s">
        <v>30</v>
      </c>
      <c r="E90" s="11">
        <v>6</v>
      </c>
      <c r="F90" s="13">
        <v>415350</v>
      </c>
      <c r="G90" s="40" t="s">
        <v>132</v>
      </c>
      <c r="H90" s="12">
        <v>44895</v>
      </c>
      <c r="I90" s="13">
        <f t="array" ref="I90">F90-L90-M90-S90</f>
        <v>281970</v>
      </c>
      <c r="J90" s="13">
        <f t="array" ref="J90">IF(IF(Q90="",L90-C90,Q90-C90)&lt;=45,I90,0)</f>
        <v>0</v>
      </c>
      <c r="K90" s="13">
        <f t="array" ref="K90">IF(SUM(AG90)=0,0,IF(L90-AG90*IF(D90="Vaccin",MIN(AD90,AF90),AF90)&lt;0,0,IF((H90-N90)&lt;=30,CEILING(L90-AG90*IF(D90="Vaccin",MIN(AD90,AF90),AF90),1),0)))</f>
        <v>0</v>
      </c>
      <c r="L90" s="13">
        <v>0</v>
      </c>
      <c r="M90" s="13">
        <v>133380</v>
      </c>
      <c r="N90" s="14">
        <v>45030</v>
      </c>
      <c r="O90" s="11" t="s">
        <v>47</v>
      </c>
      <c r="P90" s="11" t="s">
        <v>32</v>
      </c>
      <c r="Q90" s="12">
        <v>44844</v>
      </c>
      <c r="R90" s="13">
        <v>0</v>
      </c>
      <c r="S90" s="13">
        <v>0</v>
      </c>
      <c r="T90" s="11"/>
      <c r="U90" s="13">
        <v>0</v>
      </c>
      <c r="V90" s="13">
        <v>0</v>
      </c>
      <c r="W90" s="13">
        <v>10645240</v>
      </c>
      <c r="X90" s="12">
        <v>44844</v>
      </c>
      <c r="Y90" s="12">
        <v>44477</v>
      </c>
      <c r="Z90" s="12">
        <v>44258</v>
      </c>
      <c r="AA90" s="12">
        <v>45012</v>
      </c>
      <c r="AB90" s="13">
        <f t="array" ref="AB90">IF(D90="Vaccin",IF(AND(ISNUMBER(AA90),ISNUMBER(Y90)),IF(AA90-Y90+1&gt;=0,CEILING(AA90-Y90+1,1),""),""),IF(AND(ISNUMBER(N90),ISNUMBER(Y90)),IF(N90-Y90+1&gt;=0,CEILING(N90-Y90+1,1),""),""))</f>
        <v>536</v>
      </c>
      <c r="AC90" s="13">
        <f t="array" ref="AC90">IF(D90="Vaccin",IF(AND(ISNUMBER(AA90),ISNUMBER(X90)),IF(AA90-X90+1&gt;=0,CEILING(AA90-X90+1,1),""),""),IF(AND(ISNUMBER(N90),ISNUMBER(X90)),IF(N90-X90+1&gt;=0,CEILING(N90-X90+1,1),""),""))</f>
        <v>169</v>
      </c>
      <c r="AD90" s="13">
        <f t="array" ref="AD90">IF(D90="Vaccin",IF(AND(ISNUMBER(AB90),ISNUMBER(U90),AB90&lt;&gt;0),CEILING(U90/AB90,1),""),"")</f>
        <v>0</v>
      </c>
      <c r="AE90" s="13">
        <f t="array" ref="AE90">IF(AND(ISNUMBER(N90),ISNUMBER(X90)),IF(N90-X90+1&gt;=0,CEILING(N90-X90+1,1),""),"")</f>
        <v>187</v>
      </c>
      <c r="AF90" s="13">
        <f t="array" ref="AF90">IF(SUM(AE90)=0,"",CEILING((SUM(F90)-SUM(L90)-SUM(M90)-SUM(S90))/SUM(AE90),1))</f>
        <v>1508</v>
      </c>
      <c r="AG90" s="13" t="str">
        <f t="array" ref="AG90">IF(AND(ISNUMBER(H90),ISNUMBER(N90)),IF(H90-N90+1&gt;=0,CEILING(H90-N90+1,1),""),"")</f>
        <v/>
      </c>
      <c r="AH90" s="13">
        <f t="array" ref="AH90">IF(SUM(AG90)=0,0,IF(L90-AG90*IF(D90="Vaccin",MIN(AD90,AF90),AF90)&lt;0,0,IF((H90-N90)&lt;=45,CEILING(L90-AG90*IF(D90="Vaccin",MIN(AD90,AF90),AF90),1),0)))</f>
        <v>0</v>
      </c>
      <c r="AI90" s="15">
        <f t="array" ref="AI90">IF(OR(AH90="",F90=0,F90=""),"",AH90/F90)</f>
        <v>0</v>
      </c>
      <c r="AJ90" s="13">
        <f t="array" ref="AJ90">IF(OR(L90="",AH90=""),"",IF(L90-AH90&lt;0,0,L90-AH90))</f>
        <v>0</v>
      </c>
      <c r="AK90" s="13" t="str">
        <f t="array" ref="AK90">IF(OR(L90="",AG90="",AG90=0),"",CEILING(L90/AG90,1))</f>
        <v/>
      </c>
      <c r="AL90" s="16" t="str">
        <f t="array" ref="AL90">IF(OR(AK90="",AK90=0,AD90="",AF90=""),"",IF(AK90-IF(D90="Vaccin",MIN(AD90,AF90),AF90)&lt;0,"",(AK90-IF(D90="Vaccin",MIN(AD90,AF90),AF90))/AK90))</f>
        <v/>
      </c>
    </row>
    <row r="91" spans="1:38" x14ac:dyDescent="0.2">
      <c r="A91" s="10" t="s">
        <v>28</v>
      </c>
      <c r="B91" s="29" t="s">
        <v>129</v>
      </c>
      <c r="C91" s="12">
        <v>44260</v>
      </c>
      <c r="D91" s="11" t="s">
        <v>30</v>
      </c>
      <c r="E91" s="11">
        <v>1</v>
      </c>
      <c r="F91" s="13">
        <v>55065</v>
      </c>
      <c r="G91" s="40" t="s">
        <v>120</v>
      </c>
      <c r="H91" s="12">
        <v>45364</v>
      </c>
      <c r="I91" s="13">
        <f t="array" ref="I91">F91-L91-M91-S91</f>
        <v>0</v>
      </c>
      <c r="J91" s="13">
        <f t="array" ref="J91">IF(IF(Q91="",L91-C91,Q91-C91)&lt;=45,I91,0)</f>
        <v>0</v>
      </c>
      <c r="K91" s="13">
        <f t="array" ref="K91">IF(SUM(AG91)=0,0,IF(L91-AG91*IF(D91="Vaccin",MIN(AD91,AF91),AF91)&lt;0,0,IF((H91-N91)&lt;=30,CEILING(L91-AG91*IF(D91="Vaccin",MIN(AD91,AF91),AF91),1),0)))</f>
        <v>0</v>
      </c>
      <c r="L91" s="13">
        <v>55065</v>
      </c>
      <c r="M91" s="13">
        <v>0</v>
      </c>
      <c r="N91" s="14">
        <v>45030</v>
      </c>
      <c r="O91" s="11" t="s">
        <v>36</v>
      </c>
      <c r="P91" s="11" t="s">
        <v>32</v>
      </c>
      <c r="Q91" s="12">
        <v>44756</v>
      </c>
      <c r="R91" s="13">
        <v>0</v>
      </c>
      <c r="S91" s="13">
        <v>0</v>
      </c>
      <c r="T91" s="11"/>
      <c r="U91" s="13">
        <v>0</v>
      </c>
      <c r="V91" s="13">
        <v>0</v>
      </c>
      <c r="W91" s="13">
        <v>10645240</v>
      </c>
      <c r="X91" s="12">
        <v>44756</v>
      </c>
      <c r="Y91" s="12">
        <v>44258</v>
      </c>
      <c r="Z91" s="12">
        <v>44258</v>
      </c>
      <c r="AA91" s="12">
        <v>45012</v>
      </c>
      <c r="AB91" s="13">
        <f t="array" ref="AB91">IF(D91="Vaccin",IF(AND(ISNUMBER(AA91),ISNUMBER(Y91)),IF(AA91-Y91+1&gt;=0,CEILING(AA91-Y91+1,1),""),""),IF(AND(ISNUMBER(N91),ISNUMBER(Y91)),IF(N91-Y91+1&gt;=0,CEILING(N91-Y91+1,1),""),""))</f>
        <v>755</v>
      </c>
      <c r="AC91" s="13">
        <f t="array" ref="AC91">IF(D91="Vaccin",IF(AND(ISNUMBER(AA91),ISNUMBER(X91)),IF(AA91-X91+1&gt;=0,CEILING(AA91-X91+1,1),""),""),IF(AND(ISNUMBER(N91),ISNUMBER(X91)),IF(N91-X91+1&gt;=0,CEILING(N91-X91+1,1),""),""))</f>
        <v>257</v>
      </c>
      <c r="AD91" s="13">
        <f t="array" ref="AD91">IF(D91="Vaccin",IF(AND(ISNUMBER(AB91),ISNUMBER(U91),AB91&lt;&gt;0),CEILING(U91/AB91,1),""),"")</f>
        <v>0</v>
      </c>
      <c r="AE91" s="13">
        <f t="array" ref="AE91">IF(AND(ISNUMBER(N91),ISNUMBER(X91)),IF(N91-X91+1&gt;=0,CEILING(N91-X91+1,1),""),"")</f>
        <v>275</v>
      </c>
      <c r="AF91" s="13">
        <f t="array" ref="AF91">IF(SUM(AE91)=0,"",CEILING((SUM(F91)-SUM(L91)-SUM(M91)-SUM(S91))/SUM(AE91),1))</f>
        <v>0</v>
      </c>
      <c r="AG91" s="13">
        <f t="array" ref="AG91">IF(AND(ISNUMBER(H91),ISNUMBER(N91)),IF(H91-N91+1&gt;=0,CEILING(H91-N91+1,1),""),"")</f>
        <v>335</v>
      </c>
      <c r="AH91" s="13">
        <f t="array" ref="AH91">IF(SUM(AG91)=0,0,IF(L91-AG91*IF(D91="Vaccin",MIN(AD91,AF91),AF91)&lt;0,0,IF((H91-N91)&lt;=45,CEILING(L91-AG91*IF(D91="Vaccin",MIN(AD91,AF91),AF91),1),0)))</f>
        <v>0</v>
      </c>
      <c r="AI91" s="15">
        <f t="array" ref="AI91">IF(OR(AH91="",F91=0,F91=""),"",AH91/F91)</f>
        <v>0</v>
      </c>
      <c r="AJ91" s="13">
        <f t="array" ref="AJ91">IF(OR(L91="",AH91=""),"",IF(L91-AH91&lt;0,0,L91-AH91))</f>
        <v>55065</v>
      </c>
      <c r="AK91" s="13">
        <f t="array" ref="AK91">IF(OR(L91="",AG91="",AG91=0),"",CEILING(L91/AG91,1))</f>
        <v>165</v>
      </c>
      <c r="AL91" s="16">
        <f t="array" ref="AL91">IF(OR(AK91="",AK91=0,AD91="",AF91=""),"",IF(AK91-IF(D91="Vaccin",MIN(AD91,AF91),AF91)&lt;0,"",(AK91-IF(D91="Vaccin",MIN(AD91,AF91),AF91))/AK91))</f>
        <v>1</v>
      </c>
    </row>
    <row r="92" spans="1:38" x14ac:dyDescent="0.2">
      <c r="A92" s="10" t="s">
        <v>28</v>
      </c>
      <c r="B92" s="29" t="s">
        <v>129</v>
      </c>
      <c r="C92" s="12">
        <v>44260</v>
      </c>
      <c r="D92" s="11" t="s">
        <v>30</v>
      </c>
      <c r="E92" s="11">
        <v>10</v>
      </c>
      <c r="F92" s="13">
        <v>23240</v>
      </c>
      <c r="G92" s="40" t="s">
        <v>133</v>
      </c>
      <c r="H92" s="12">
        <v>45373</v>
      </c>
      <c r="I92" s="13">
        <f t="array" ref="I92">F92-L92-M92-S92</f>
        <v>23240</v>
      </c>
      <c r="J92" s="13">
        <f t="array" ref="J92">IF(IF(Q92="",L92-C92,Q92-C92)&lt;=45,I92,0)</f>
        <v>23240</v>
      </c>
      <c r="K92" s="13">
        <f t="array" ref="K92">IF(SUM(AG92)=0,0,IF(L92-AG92*IF(D92="Vaccin",MIN(AD92,AF92),AF92)&lt;0,0,IF((H92-N92)&lt;=30,CEILING(L92-AG92*IF(D92="Vaccin",MIN(AD92,AF92),AF92),1),0)))</f>
        <v>0</v>
      </c>
      <c r="L92" s="13">
        <v>0</v>
      </c>
      <c r="M92" s="13">
        <v>0</v>
      </c>
      <c r="N92" s="14">
        <v>45030</v>
      </c>
      <c r="O92" s="11" t="s">
        <v>38</v>
      </c>
      <c r="P92" s="11" t="s">
        <v>37</v>
      </c>
      <c r="Q92" s="12">
        <v>44304</v>
      </c>
      <c r="R92" s="13">
        <v>0</v>
      </c>
      <c r="S92" s="13">
        <v>0</v>
      </c>
      <c r="T92" s="11"/>
      <c r="U92" s="13">
        <v>0</v>
      </c>
      <c r="V92" s="13">
        <v>0</v>
      </c>
      <c r="W92" s="13">
        <v>10645240</v>
      </c>
      <c r="X92" s="12">
        <v>44304</v>
      </c>
      <c r="Y92" s="12">
        <v>44304</v>
      </c>
      <c r="Z92" s="12">
        <v>44258</v>
      </c>
      <c r="AA92" s="12">
        <v>45012</v>
      </c>
      <c r="AB92" s="13">
        <f t="array" ref="AB92">IF(D92="Vaccin",IF(AND(ISNUMBER(AA92),ISNUMBER(Y92)),IF(AA92-Y92+1&gt;=0,CEILING(AA92-Y92+1,1),""),""),IF(AND(ISNUMBER(N92),ISNUMBER(Y92)),IF(N92-Y92+1&gt;=0,CEILING(N92-Y92+1,1),""),""))</f>
        <v>709</v>
      </c>
      <c r="AC92" s="13">
        <f t="array" ref="AC92">IF(D92="Vaccin",IF(AND(ISNUMBER(AA92),ISNUMBER(X92)),IF(AA92-X92+1&gt;=0,CEILING(AA92-X92+1,1),""),""),IF(AND(ISNUMBER(N92),ISNUMBER(X92)),IF(N92-X92+1&gt;=0,CEILING(N92-X92+1,1),""),""))</f>
        <v>709</v>
      </c>
      <c r="AD92" s="13">
        <f t="array" ref="AD92">IF(D92="Vaccin",IF(AND(ISNUMBER(AB92),ISNUMBER(U92),AB92&lt;&gt;0),CEILING(U92/AB92,1),""),"")</f>
        <v>0</v>
      </c>
      <c r="AE92" s="13">
        <f t="array" ref="AE92">IF(AND(ISNUMBER(N92),ISNUMBER(X92)),IF(N92-X92+1&gt;=0,CEILING(N92-X92+1,1),""),"")</f>
        <v>727</v>
      </c>
      <c r="AF92" s="13">
        <f t="array" ref="AF92">IF(SUM(AE92)=0,"",CEILING((SUM(F92)-SUM(L92)-SUM(M92)-SUM(S92))/SUM(AE92),1))</f>
        <v>32</v>
      </c>
      <c r="AG92" s="13">
        <f t="array" ref="AG92">IF(AND(ISNUMBER(H92),ISNUMBER(N92)),IF(H92-N92+1&gt;=0,CEILING(H92-N92+1,1),""),"")</f>
        <v>344</v>
      </c>
      <c r="AH92" s="13">
        <f t="array" ref="AH92">IF(SUM(AG92)=0,0,IF(L92-AG92*IF(D92="Vaccin",MIN(AD92,AF92),AF92)&lt;0,0,IF((H92-N92)&lt;=45,CEILING(L92-AG92*IF(D92="Vaccin",MIN(AD92,AF92),AF92),1),0)))</f>
        <v>0</v>
      </c>
      <c r="AI92" s="15">
        <f t="array" ref="AI92">IF(OR(AH92="",F92=0,F92=""),"",AH92/F92)</f>
        <v>0</v>
      </c>
      <c r="AJ92" s="13">
        <f t="array" ref="AJ92">IF(OR(L92="",AH92=""),"",IF(L92-AH92&lt;0,0,L92-AH92))</f>
        <v>0</v>
      </c>
      <c r="AK92" s="13">
        <f t="array" ref="AK92">IF(OR(L92="",AG92="",AG92=0),"",CEILING(L92/AG92,1))</f>
        <v>0</v>
      </c>
      <c r="AL92" s="16" t="str">
        <f t="array" ref="AL92">IF(OR(AK92="",AK92=0,AD92="",AF92=""),"",IF(AK92-IF(D92="Vaccin",MIN(AD92,AF92),AF92)&lt;0,"",(AK92-IF(D92="Vaccin",MIN(AD92,AF92),AF92))/AK92))</f>
        <v/>
      </c>
    </row>
    <row r="93" spans="1:38" x14ac:dyDescent="0.2">
      <c r="A93" s="10" t="s">
        <v>28</v>
      </c>
      <c r="B93" s="29" t="s">
        <v>129</v>
      </c>
      <c r="C93" s="12">
        <v>44260</v>
      </c>
      <c r="D93" s="11" t="s">
        <v>30</v>
      </c>
      <c r="E93" s="11">
        <v>10</v>
      </c>
      <c r="F93" s="13">
        <v>180000</v>
      </c>
      <c r="G93" s="40" t="s">
        <v>134</v>
      </c>
      <c r="H93" s="12">
        <v>44651</v>
      </c>
      <c r="I93" s="13">
        <f t="array" ref="I93">F93-L93-M93-S93</f>
        <v>90380</v>
      </c>
      <c r="J93" s="13">
        <f t="array" ref="J93">IF(IF(Q93="",L93-C93,Q93-C93)&lt;=45,I93,0)</f>
        <v>0</v>
      </c>
      <c r="K93" s="13">
        <f t="array" ref="K93">IF(SUM(AG93)=0,0,IF(L93-AG93*IF(D93="Vaccin",MIN(AD93,AF93),AF93)&lt;0,0,IF((H93-N93)&lt;=30,CEILING(L93-AG93*IF(D93="Vaccin",MIN(AD93,AF93),AF93),1),0)))</f>
        <v>0</v>
      </c>
      <c r="L93" s="13">
        <v>0</v>
      </c>
      <c r="M93" s="13">
        <v>89620</v>
      </c>
      <c r="N93" s="14">
        <v>45030</v>
      </c>
      <c r="O93" s="11" t="s">
        <v>40</v>
      </c>
      <c r="P93" s="11" t="s">
        <v>37</v>
      </c>
      <c r="Q93" s="12">
        <v>44487</v>
      </c>
      <c r="R93" s="13">
        <v>0</v>
      </c>
      <c r="S93" s="13">
        <v>0</v>
      </c>
      <c r="T93" s="11"/>
      <c r="U93" s="13">
        <v>0</v>
      </c>
      <c r="V93" s="13">
        <v>0</v>
      </c>
      <c r="W93" s="13">
        <v>10645240</v>
      </c>
      <c r="X93" s="12">
        <v>44487</v>
      </c>
      <c r="Y93" s="12">
        <v>44260</v>
      </c>
      <c r="Z93" s="12">
        <v>44258</v>
      </c>
      <c r="AA93" s="12">
        <v>45012</v>
      </c>
      <c r="AB93" s="13">
        <f t="array" ref="AB93">IF(D93="Vaccin",IF(AND(ISNUMBER(AA93),ISNUMBER(Y93)),IF(AA93-Y93+1&gt;=0,CEILING(AA93-Y93+1,1),""),""),IF(AND(ISNUMBER(N93),ISNUMBER(Y93)),IF(N93-Y93+1&gt;=0,CEILING(N93-Y93+1,1),""),""))</f>
        <v>753</v>
      </c>
      <c r="AC93" s="13">
        <f t="array" ref="AC93">IF(D93="Vaccin",IF(AND(ISNUMBER(AA93),ISNUMBER(X93)),IF(AA93-X93+1&gt;=0,CEILING(AA93-X93+1,1),""),""),IF(AND(ISNUMBER(N93),ISNUMBER(X93)),IF(N93-X93+1&gt;=0,CEILING(N93-X93+1,1),""),""))</f>
        <v>526</v>
      </c>
      <c r="AD93" s="13">
        <f t="array" ref="AD93">IF(D93="Vaccin",IF(AND(ISNUMBER(AB93),ISNUMBER(U93),AB93&lt;&gt;0),CEILING(U93/AB93,1),""),"")</f>
        <v>0</v>
      </c>
      <c r="AE93" s="13">
        <f t="array" ref="AE93">IF(AND(ISNUMBER(N93),ISNUMBER(X93)),IF(N93-X93+1&gt;=0,CEILING(N93-X93+1,1),""),"")</f>
        <v>544</v>
      </c>
      <c r="AF93" s="13">
        <f t="array" ref="AF93">IF(SUM(AE93)=0,"",CEILING((SUM(F93)-SUM(L93)-SUM(M93)-SUM(S93))/SUM(AE93),1))</f>
        <v>167</v>
      </c>
      <c r="AG93" s="13" t="str">
        <f t="array" ref="AG93">IF(AND(ISNUMBER(H93),ISNUMBER(N93)),IF(H93-N93+1&gt;=0,CEILING(H93-N93+1,1),""),"")</f>
        <v/>
      </c>
      <c r="AH93" s="13">
        <f t="array" ref="AH93">IF(SUM(AG93)=0,0,IF(L93-AG93*IF(D93="Vaccin",MIN(AD93,AF93),AF93)&lt;0,0,IF((H93-N93)&lt;=45,CEILING(L93-AG93*IF(D93="Vaccin",MIN(AD93,AF93),AF93),1),0)))</f>
        <v>0</v>
      </c>
      <c r="AI93" s="15">
        <f t="array" ref="AI93">IF(OR(AH93="",F93=0,F93=""),"",AH93/F93)</f>
        <v>0</v>
      </c>
      <c r="AJ93" s="13">
        <f t="array" ref="AJ93">IF(OR(L93="",AH93=""),"",IF(L93-AH93&lt;0,0,L93-AH93))</f>
        <v>0</v>
      </c>
      <c r="AK93" s="13" t="str">
        <f t="array" ref="AK93">IF(OR(L93="",AG93="",AG93=0),"",CEILING(L93/AG93,1))</f>
        <v/>
      </c>
      <c r="AL93" s="16" t="str">
        <f t="array" ref="AL93">IF(OR(AK93="",AK93=0,AD93="",AF93=""),"",IF(AK93-IF(D93="Vaccin",MIN(AD93,AF93),AF93)&lt;0,"",(AK93-IF(D93="Vaccin",MIN(AD93,AF93),AF93))/AK93))</f>
        <v/>
      </c>
    </row>
    <row r="94" spans="1:38" x14ac:dyDescent="0.2">
      <c r="A94" s="10" t="s">
        <v>28</v>
      </c>
      <c r="B94" s="29" t="s">
        <v>135</v>
      </c>
      <c r="C94" s="12">
        <v>44288</v>
      </c>
      <c r="D94" s="11" t="s">
        <v>30</v>
      </c>
      <c r="E94" s="11">
        <v>5</v>
      </c>
      <c r="F94" s="13">
        <v>50000</v>
      </c>
      <c r="G94" s="40" t="s">
        <v>136</v>
      </c>
      <c r="H94" s="12">
        <v>45053</v>
      </c>
      <c r="I94" s="13">
        <f t="array" ref="I94">F94-L94-M94-S94</f>
        <v>50000</v>
      </c>
      <c r="J94" s="13">
        <f t="array" ref="J94">IF(IF(Q94="",L94-C94,Q94-C94)&lt;=45,I94,0)</f>
        <v>0</v>
      </c>
      <c r="K94" s="13">
        <f t="array" ref="K94">IF(SUM(AG94)=0,0,IF(L94-AG94*IF(D94="Vaccin",MIN(AD94,AF94),AF94)&lt;0,0,IF((H94-N94)&lt;=30,CEILING(L94-AG94*IF(D94="Vaccin",MIN(AD94,AF94),AF94),1),0)))</f>
        <v>0</v>
      </c>
      <c r="L94" s="13">
        <v>0</v>
      </c>
      <c r="M94" s="13">
        <v>0</v>
      </c>
      <c r="N94" s="14">
        <v>45040</v>
      </c>
      <c r="O94" s="11" t="s">
        <v>31</v>
      </c>
      <c r="P94" s="11" t="s">
        <v>37</v>
      </c>
      <c r="Q94" s="12">
        <v>44881</v>
      </c>
      <c r="R94" s="13">
        <v>0</v>
      </c>
      <c r="S94" s="13">
        <v>0</v>
      </c>
      <c r="T94" s="11"/>
      <c r="U94" s="13">
        <v>264808</v>
      </c>
      <c r="V94" s="13">
        <v>810299</v>
      </c>
      <c r="W94" s="13">
        <v>810299</v>
      </c>
      <c r="X94" s="12">
        <v>44881</v>
      </c>
      <c r="Y94" s="12">
        <v>44277</v>
      </c>
      <c r="Z94" s="12">
        <v>44277</v>
      </c>
      <c r="AA94" s="12">
        <v>45038</v>
      </c>
      <c r="AB94" s="13">
        <f t="array" ref="AB94">IF(D94="Vaccin",IF(AND(ISNUMBER(AA94),ISNUMBER(Y94)),IF(AA94-Y94+1&gt;=0,CEILING(AA94-Y94+1,1),""),""),IF(AND(ISNUMBER(N94),ISNUMBER(Y94)),IF(N94-Y94+1&gt;=0,CEILING(N94-Y94+1,1),""),""))</f>
        <v>762</v>
      </c>
      <c r="AC94" s="13">
        <f t="array" ref="AC94">IF(D94="Vaccin",IF(AND(ISNUMBER(AA94),ISNUMBER(X94)),IF(AA94-X94+1&gt;=0,CEILING(AA94-X94+1,1),""),""),IF(AND(ISNUMBER(N94),ISNUMBER(X94)),IF(N94-X94+1&gt;=0,CEILING(N94-X94+1,1),""),""))</f>
        <v>158</v>
      </c>
      <c r="AD94" s="13">
        <f t="array" ref="AD94">IF(D94="Vaccin",IF(AND(ISNUMBER(AB94),ISNUMBER(U94),AB94&lt;&gt;0),CEILING(U94/AB94,1),""),"")</f>
        <v>348</v>
      </c>
      <c r="AE94" s="13">
        <f t="array" ref="AE94">IF(AND(ISNUMBER(N94),ISNUMBER(X94)),IF(N94-X94+1&gt;=0,CEILING(N94-X94+1,1),""),"")</f>
        <v>160</v>
      </c>
      <c r="AF94" s="13">
        <f t="array" ref="AF94">IF(SUM(AE94)=0,"",CEILING((SUM(F94)-SUM(L94)-SUM(M94)-SUM(S94))/SUM(AE94),1))</f>
        <v>313</v>
      </c>
      <c r="AG94" s="13">
        <f t="array" ref="AG94">IF(AND(ISNUMBER(H94),ISNUMBER(N94)),IF(H94-N94+1&gt;=0,CEILING(H94-N94+1,1),""),"")</f>
        <v>14</v>
      </c>
      <c r="AH94" s="13">
        <f t="array" ref="AH94">IF(SUM(AG94)=0,0,IF(L94-AG94*IF(D94="Vaccin",MIN(AD94,AF94),AF94)&lt;0,0,IF((H94-N94)&lt;=45,CEILING(L94-AG94*IF(D94="Vaccin",MIN(AD94,AF94),AF94),1),0)))</f>
        <v>0</v>
      </c>
      <c r="AI94" s="15">
        <f t="array" ref="AI94">IF(OR(AH94="",F94=0,F94=""),"",AH94/F94)</f>
        <v>0</v>
      </c>
      <c r="AJ94" s="13">
        <f t="array" ref="AJ94">IF(OR(L94="",AH94=""),"",IF(L94-AH94&lt;0,0,L94-AH94))</f>
        <v>0</v>
      </c>
      <c r="AK94" s="13">
        <f t="array" ref="AK94">IF(OR(L94="",AG94="",AG94=0),"",CEILING(L94/AG94,1))</f>
        <v>0</v>
      </c>
      <c r="AL94" s="16" t="str">
        <f t="array" ref="AL94">IF(OR(AK94="",AK94=0,AD94="",AF94=""),"",IF(AK94-IF(D94="Vaccin",MIN(AD94,AF94),AF94)&lt;0,"",(AK94-IF(D94="Vaccin",MIN(AD94,AF94),AF94))/AK94))</f>
        <v/>
      </c>
    </row>
    <row r="95" spans="1:38" x14ac:dyDescent="0.2">
      <c r="A95" s="10" t="s">
        <v>28</v>
      </c>
      <c r="B95" s="29" t="s">
        <v>135</v>
      </c>
      <c r="C95" s="12">
        <v>44288</v>
      </c>
      <c r="D95" s="11" t="s">
        <v>30</v>
      </c>
      <c r="E95" s="11">
        <v>10</v>
      </c>
      <c r="F95" s="13">
        <v>100800</v>
      </c>
      <c r="G95" s="40">
        <v>8008022</v>
      </c>
      <c r="H95" s="12">
        <v>45350</v>
      </c>
      <c r="I95" s="13">
        <f t="array" ref="I95">F95-L95-M95-S95</f>
        <v>93695</v>
      </c>
      <c r="J95" s="13">
        <f t="array" ref="J95">IF(IF(Q95="",L95-C95,Q95-C95)&lt;=45,I95,0)</f>
        <v>0</v>
      </c>
      <c r="K95" s="13">
        <f t="array" ref="K95">IF(SUM(AG95)=0,0,IF(L95-AG95*IF(D95="Vaccin",MIN(AD95,AF95),AF95)&lt;0,0,IF((H95-N95)&lt;=30,CEILING(L95-AG95*IF(D95="Vaccin",MIN(AD95,AF95),AF95),1),0)))</f>
        <v>0</v>
      </c>
      <c r="L95" s="13">
        <v>7105</v>
      </c>
      <c r="M95" s="13">
        <v>0</v>
      </c>
      <c r="N95" s="14">
        <v>45040</v>
      </c>
      <c r="O95" s="11" t="s">
        <v>34</v>
      </c>
      <c r="P95" s="11" t="s">
        <v>37</v>
      </c>
      <c r="Q95" s="12">
        <v>44729</v>
      </c>
      <c r="R95" s="13">
        <v>0</v>
      </c>
      <c r="S95" s="13">
        <v>0</v>
      </c>
      <c r="T95" s="11"/>
      <c r="U95" s="13">
        <v>468062</v>
      </c>
      <c r="V95" s="13">
        <v>810299</v>
      </c>
      <c r="W95" s="13">
        <v>810299</v>
      </c>
      <c r="X95" s="12">
        <v>44729</v>
      </c>
      <c r="Y95" s="12">
        <v>44415</v>
      </c>
      <c r="Z95" s="12">
        <v>44277</v>
      </c>
      <c r="AA95" s="12">
        <v>45038</v>
      </c>
      <c r="AB95" s="13">
        <f t="array" ref="AB95">IF(D95="Vaccin",IF(AND(ISNUMBER(AA95),ISNUMBER(Y95)),IF(AA95-Y95+1&gt;=0,CEILING(AA95-Y95+1,1),""),""),IF(AND(ISNUMBER(N95),ISNUMBER(Y95)),IF(N95-Y95+1&gt;=0,CEILING(N95-Y95+1,1),""),""))</f>
        <v>624</v>
      </c>
      <c r="AC95" s="13">
        <f t="array" ref="AC95">IF(D95="Vaccin",IF(AND(ISNUMBER(AA95),ISNUMBER(X95)),IF(AA95-X95+1&gt;=0,CEILING(AA95-X95+1,1),""),""),IF(AND(ISNUMBER(N95),ISNUMBER(X95)),IF(N95-X95+1&gt;=0,CEILING(N95-X95+1,1),""),""))</f>
        <v>310</v>
      </c>
      <c r="AD95" s="13">
        <f t="array" ref="AD95">IF(D95="Vaccin",IF(AND(ISNUMBER(AB95),ISNUMBER(U95),AB95&lt;&gt;0),CEILING(U95/AB95,1),""),"")</f>
        <v>751</v>
      </c>
      <c r="AE95" s="13">
        <f t="array" ref="AE95">IF(AND(ISNUMBER(N95),ISNUMBER(X95)),IF(N95-X95+1&gt;=0,CEILING(N95-X95+1,1),""),"")</f>
        <v>312</v>
      </c>
      <c r="AF95" s="13">
        <f t="array" ref="AF95">IF(SUM(AE95)=0,"",CEILING((SUM(F95)-SUM(L95)-SUM(M95)-SUM(S95))/SUM(AE95),1))</f>
        <v>301</v>
      </c>
      <c r="AG95" s="13">
        <f t="array" ref="AG95">IF(AND(ISNUMBER(H95),ISNUMBER(N95)),IF(H95-N95+1&gt;=0,CEILING(H95-N95+1,1),""),"")</f>
        <v>311</v>
      </c>
      <c r="AH95" s="13">
        <f t="array" ref="AH95">IF(SUM(AG95)=0,0,IF(L95-AG95*IF(D95="Vaccin",MIN(AD95,AF95),AF95)&lt;0,0,IF((H95-N95)&lt;=45,CEILING(L95-AG95*IF(D95="Vaccin",MIN(AD95,AF95),AF95),1),0)))</f>
        <v>0</v>
      </c>
      <c r="AI95" s="15">
        <f t="array" ref="AI95">IF(OR(AH95="",F95=0,F95=""),"",AH95/F95)</f>
        <v>0</v>
      </c>
      <c r="AJ95" s="13">
        <f t="array" ref="AJ95">IF(OR(L95="",AH95=""),"",IF(L95-AH95&lt;0,0,L95-AH95))</f>
        <v>7105</v>
      </c>
      <c r="AK95" s="13">
        <f t="array" ref="AK95">IF(OR(L95="",AG95="",AG95=0),"",CEILING(L95/AG95,1))</f>
        <v>23</v>
      </c>
      <c r="AL95" s="16" t="str">
        <f t="array" ref="AL95">IF(OR(AK95="",AK95=0,AD95="",AF95=""),"",IF(AK95-IF(D95="Vaccin",MIN(AD95,AF95),AF95)&lt;0,"",(AK95-IF(D95="Vaccin",MIN(AD95,AF95),AF95))/AK95))</f>
        <v/>
      </c>
    </row>
    <row r="96" spans="1:38" x14ac:dyDescent="0.2">
      <c r="A96" s="10" t="s">
        <v>28</v>
      </c>
      <c r="B96" s="29" t="s">
        <v>135</v>
      </c>
      <c r="C96" s="12">
        <v>44288</v>
      </c>
      <c r="D96" s="11" t="s">
        <v>30</v>
      </c>
      <c r="E96" s="11">
        <v>10</v>
      </c>
      <c r="F96" s="13">
        <v>126150</v>
      </c>
      <c r="G96" s="40">
        <v>2021082524</v>
      </c>
      <c r="H96" s="12">
        <v>45156</v>
      </c>
      <c r="I96" s="13">
        <f t="array" ref="I96">F96-L96-M96-S96</f>
        <v>13750</v>
      </c>
      <c r="J96" s="13">
        <f t="array" ref="J96">IF(IF(Q96="",L96-C96,Q96-C96)&lt;=45,I96,0)</f>
        <v>0</v>
      </c>
      <c r="K96" s="13">
        <f t="array" ref="K96">IF(SUM(AG96)=0,0,IF(L96-AG96*IF(D96="Vaccin",MIN(AD96,AF96),AF96)&lt;0,0,IF((H96-N96)&lt;=30,CEILING(L96-AG96*IF(D96="Vaccin",MIN(AD96,AF96),AF96),1),0)))</f>
        <v>0</v>
      </c>
      <c r="L96" s="13">
        <v>112400</v>
      </c>
      <c r="M96" s="13">
        <v>0</v>
      </c>
      <c r="N96" s="14">
        <v>45040</v>
      </c>
      <c r="O96" s="11" t="s">
        <v>36</v>
      </c>
      <c r="P96" s="11" t="s">
        <v>37</v>
      </c>
      <c r="Q96" s="12">
        <v>44471</v>
      </c>
      <c r="R96" s="13">
        <v>0</v>
      </c>
      <c r="S96" s="13">
        <v>0</v>
      </c>
      <c r="T96" s="11"/>
      <c r="U96" s="13">
        <v>77429</v>
      </c>
      <c r="V96" s="13">
        <v>810299</v>
      </c>
      <c r="W96" s="13">
        <v>810299</v>
      </c>
      <c r="X96" s="12">
        <v>44471</v>
      </c>
      <c r="Y96" s="12">
        <v>44289</v>
      </c>
      <c r="Z96" s="12">
        <v>44277</v>
      </c>
      <c r="AA96" s="12">
        <v>45038</v>
      </c>
      <c r="AB96" s="13">
        <f t="array" ref="AB96">IF(D96="Vaccin",IF(AND(ISNUMBER(AA96),ISNUMBER(Y96)),IF(AA96-Y96+1&gt;=0,CEILING(AA96-Y96+1,1),""),""),IF(AND(ISNUMBER(N96),ISNUMBER(Y96)),IF(N96-Y96+1&gt;=0,CEILING(N96-Y96+1,1),""),""))</f>
        <v>750</v>
      </c>
      <c r="AC96" s="13">
        <f t="array" ref="AC96">IF(D96="Vaccin",IF(AND(ISNUMBER(AA96),ISNUMBER(X96)),IF(AA96-X96+1&gt;=0,CEILING(AA96-X96+1,1),""),""),IF(AND(ISNUMBER(N96),ISNUMBER(X96)),IF(N96-X96+1&gt;=0,CEILING(N96-X96+1,1),""),""))</f>
        <v>568</v>
      </c>
      <c r="AD96" s="13">
        <f t="array" ref="AD96">IF(D96="Vaccin",IF(AND(ISNUMBER(AB96),ISNUMBER(U96),AB96&lt;&gt;0),CEILING(U96/AB96,1),""),"")</f>
        <v>104</v>
      </c>
      <c r="AE96" s="13">
        <f t="array" ref="AE96">IF(AND(ISNUMBER(N96),ISNUMBER(X96)),IF(N96-X96+1&gt;=0,CEILING(N96-X96+1,1),""),"")</f>
        <v>570</v>
      </c>
      <c r="AF96" s="13">
        <f t="array" ref="AF96">IF(SUM(AE96)=0,"",CEILING((SUM(F96)-SUM(L96)-SUM(M96)-SUM(S96))/SUM(AE96),1))</f>
        <v>25</v>
      </c>
      <c r="AG96" s="13">
        <f t="array" ref="AG96">IF(AND(ISNUMBER(H96),ISNUMBER(N96)),IF(H96-N96+1&gt;=0,CEILING(H96-N96+1,1),""),"")</f>
        <v>117</v>
      </c>
      <c r="AH96" s="13">
        <f t="array" ref="AH96">IF(SUM(AG96)=0,0,IF(L96-AG96*IF(D96="Vaccin",MIN(AD96,AF96),AF96)&lt;0,0,IF((H96-N96)&lt;=45,CEILING(L96-AG96*IF(D96="Vaccin",MIN(AD96,AF96),AF96),1),0)))</f>
        <v>0</v>
      </c>
      <c r="AI96" s="15">
        <f t="array" ref="AI96">IF(OR(AH96="",F96=0,F96=""),"",AH96/F96)</f>
        <v>0</v>
      </c>
      <c r="AJ96" s="13">
        <f t="array" ref="AJ96">IF(OR(L96="",AH96=""),"",IF(L96-AH96&lt;0,0,L96-AH96))</f>
        <v>112400</v>
      </c>
      <c r="AK96" s="13">
        <f t="array" ref="AK96">IF(OR(L96="",AG96="",AG96=0),"",CEILING(L96/AG96,1))</f>
        <v>961</v>
      </c>
      <c r="AL96" s="16">
        <f t="array" ref="AL96">IF(OR(AK96="",AK96=0,AD96="",AF96=""),"",IF(AK96-IF(D96="Vaccin",MIN(AD96,AF96),AF96)&lt;0,"",(AK96-IF(D96="Vaccin",MIN(AD96,AF96),AF96))/AK96))</f>
        <v>0.97398543184183139</v>
      </c>
    </row>
    <row r="97" spans="1:38" x14ac:dyDescent="0.2">
      <c r="A97" s="10" t="s">
        <v>57</v>
      </c>
      <c r="B97" s="29" t="s">
        <v>137</v>
      </c>
      <c r="C97" s="12">
        <v>44260</v>
      </c>
      <c r="D97" s="11" t="s">
        <v>30</v>
      </c>
      <c r="E97" s="11">
        <v>10</v>
      </c>
      <c r="F97" s="13">
        <v>141600</v>
      </c>
      <c r="G97" s="40" t="s">
        <v>138</v>
      </c>
      <c r="H97" s="12">
        <v>45077</v>
      </c>
      <c r="I97" s="13">
        <f t="array" ref="I97">F97-L97-M97-S97</f>
        <v>141600</v>
      </c>
      <c r="J97" s="13">
        <f t="array" ref="J97">IF(IF(Q97="",L97-C97,Q97-C97)&lt;=45,I97,0)</f>
        <v>141600</v>
      </c>
      <c r="K97" s="13">
        <f t="array" ref="K97">IF(SUM(AG97)=0,0,IF(L97-AG97*IF(D97="Vaccin",MIN(AD97,AF97),AF97)&lt;0,0,IF((H97-N97)&lt;=30,CEILING(L97-AG97*IF(D97="Vaccin",MIN(AD97,AF97),AF97),1),0)))</f>
        <v>0</v>
      </c>
      <c r="L97" s="13">
        <v>0</v>
      </c>
      <c r="M97" s="13">
        <v>0</v>
      </c>
      <c r="N97" s="14">
        <v>44968</v>
      </c>
      <c r="O97" s="11" t="s">
        <v>31</v>
      </c>
      <c r="P97" s="11" t="s">
        <v>37</v>
      </c>
      <c r="Q97" s="12"/>
      <c r="R97" s="13">
        <v>0</v>
      </c>
      <c r="S97" s="13">
        <v>0</v>
      </c>
      <c r="T97" s="11"/>
      <c r="U97" s="13">
        <v>0</v>
      </c>
      <c r="V97" s="13">
        <v>0</v>
      </c>
      <c r="W97" s="13">
        <v>23750431</v>
      </c>
      <c r="X97" s="12">
        <v>44260</v>
      </c>
      <c r="Y97" s="12">
        <v>44260</v>
      </c>
      <c r="Z97" s="12">
        <v>44260</v>
      </c>
      <c r="AA97" s="12">
        <v>45013</v>
      </c>
      <c r="AB97" s="13">
        <f t="array" ref="AB97">IF(D97="Vaccin",IF(AND(ISNUMBER(AA97),ISNUMBER(Y97)),IF(AA97-Y97+1&gt;=0,CEILING(AA97-Y97+1,1),""),""),IF(AND(ISNUMBER(N97),ISNUMBER(Y97)),IF(N97-Y97+1&gt;=0,CEILING(N97-Y97+1,1),""),""))</f>
        <v>754</v>
      </c>
      <c r="AC97" s="13">
        <f t="array" ref="AC97">IF(D97="Vaccin",IF(AND(ISNUMBER(AA97),ISNUMBER(X97)),IF(AA97-X97+1&gt;=0,CEILING(AA97-X97+1,1),""),""),IF(AND(ISNUMBER(N97),ISNUMBER(X97)),IF(N97-X97+1&gt;=0,CEILING(N97-X97+1,1),""),""))</f>
        <v>754</v>
      </c>
      <c r="AD97" s="13">
        <f t="array" ref="AD97">IF(D97="Vaccin",IF(AND(ISNUMBER(AB97),ISNUMBER(U97),AB97&lt;&gt;0),CEILING(U97/AB97,1),""),"")</f>
        <v>0</v>
      </c>
      <c r="AE97" s="13">
        <f t="array" ref="AE97">IF(AND(ISNUMBER(N97),ISNUMBER(X97)),IF(N97-X97+1&gt;=0,CEILING(N97-X97+1,1),""),"")</f>
        <v>709</v>
      </c>
      <c r="AF97" s="13">
        <f t="array" ref="AF97">IF(SUM(AE97)=0,"",CEILING((SUM(F97)-SUM(L97)-SUM(M97)-SUM(S97))/SUM(AE97),1))</f>
        <v>200</v>
      </c>
      <c r="AG97" s="13">
        <f t="array" ref="AG97">IF(AND(ISNUMBER(H97),ISNUMBER(N97)),IF(H97-N97+1&gt;=0,CEILING(H97-N97+1,1),""),"")</f>
        <v>110</v>
      </c>
      <c r="AH97" s="13">
        <f t="array" ref="AH97">IF(SUM(AG97)=0,0,IF(L97-AG97*IF(D97="Vaccin",MIN(AD97,AF97),AF97)&lt;0,0,IF((H97-N97)&lt;=45,CEILING(L97-AG97*IF(D97="Vaccin",MIN(AD97,AF97),AF97),1),0)))</f>
        <v>0</v>
      </c>
      <c r="AI97" s="15">
        <f t="array" ref="AI97">IF(OR(AH97="",F97=0,F97=""),"",AH97/F97)</f>
        <v>0</v>
      </c>
      <c r="AJ97" s="13">
        <f t="array" ref="AJ97">IF(OR(L97="",AH97=""),"",IF(L97-AH97&lt;0,0,L97-AH97))</f>
        <v>0</v>
      </c>
      <c r="AK97" s="13">
        <f t="array" ref="AK97">IF(OR(L97="",AG97="",AG97=0),"",CEILING(L97/AG97,1))</f>
        <v>0</v>
      </c>
      <c r="AL97" s="16" t="str">
        <f t="array" ref="AL97">IF(OR(AK97="",AK97=0,AD97="",AF97=""),"",IF(AK97-IF(D97="Vaccin",MIN(AD97,AF97),AF97)&lt;0,"",(AK97-IF(D97="Vaccin",MIN(AD97,AF97),AF97))/AK97))</f>
        <v/>
      </c>
    </row>
    <row r="98" spans="1:38" x14ac:dyDescent="0.2">
      <c r="A98" s="10" t="s">
        <v>57</v>
      </c>
      <c r="B98" s="29" t="s">
        <v>137</v>
      </c>
      <c r="C98" s="12">
        <v>44260</v>
      </c>
      <c r="D98" s="11" t="s">
        <v>30</v>
      </c>
      <c r="E98" s="11">
        <v>10</v>
      </c>
      <c r="F98" s="13">
        <v>36000</v>
      </c>
      <c r="G98" s="40" t="s">
        <v>139</v>
      </c>
      <c r="H98" s="12">
        <v>45199</v>
      </c>
      <c r="I98" s="13">
        <f t="array" ref="I98">F98-L98-M98-S98</f>
        <v>0</v>
      </c>
      <c r="J98" s="13">
        <f t="array" ref="J98">IF(IF(Q98="",L98-C98,Q98-C98)&lt;=45,I98,0)</f>
        <v>0</v>
      </c>
      <c r="K98" s="13">
        <f t="array" ref="K98">IF(SUM(AG98)=0,0,IF(L98-AG98*IF(D98="Vaccin",MIN(AD98,AF98),AF98)&lt;0,0,IF((H98-N98)&lt;=30,CEILING(L98-AG98*IF(D98="Vaccin",MIN(AD98,AF98),AF98),1),0)))</f>
        <v>0</v>
      </c>
      <c r="L98" s="13">
        <v>36000</v>
      </c>
      <c r="M98" s="13">
        <v>0</v>
      </c>
      <c r="N98" s="14">
        <v>44968</v>
      </c>
      <c r="O98" s="11" t="s">
        <v>34</v>
      </c>
      <c r="P98" s="11" t="s">
        <v>37</v>
      </c>
      <c r="Q98" s="12"/>
      <c r="R98" s="13">
        <v>0</v>
      </c>
      <c r="S98" s="13">
        <v>0</v>
      </c>
      <c r="T98" s="11"/>
      <c r="U98" s="13">
        <v>0</v>
      </c>
      <c r="V98" s="13">
        <v>0</v>
      </c>
      <c r="W98" s="13">
        <v>23750431</v>
      </c>
      <c r="X98" s="12">
        <v>44260</v>
      </c>
      <c r="Y98" s="12">
        <v>44260</v>
      </c>
      <c r="Z98" s="12">
        <v>44260</v>
      </c>
      <c r="AA98" s="12">
        <v>45013</v>
      </c>
      <c r="AB98" s="13">
        <f t="array" ref="AB98">IF(D98="Vaccin",IF(AND(ISNUMBER(AA98),ISNUMBER(Y98)),IF(AA98-Y98+1&gt;=0,CEILING(AA98-Y98+1,1),""),""),IF(AND(ISNUMBER(N98),ISNUMBER(Y98)),IF(N98-Y98+1&gt;=0,CEILING(N98-Y98+1,1),""),""))</f>
        <v>754</v>
      </c>
      <c r="AC98" s="13">
        <f t="array" ref="AC98">IF(D98="Vaccin",IF(AND(ISNUMBER(AA98),ISNUMBER(X98)),IF(AA98-X98+1&gt;=0,CEILING(AA98-X98+1,1),""),""),IF(AND(ISNUMBER(N98),ISNUMBER(X98)),IF(N98-X98+1&gt;=0,CEILING(N98-X98+1,1),""),""))</f>
        <v>754</v>
      </c>
      <c r="AD98" s="13">
        <f t="array" ref="AD98">IF(D98="Vaccin",IF(AND(ISNUMBER(AB98),ISNUMBER(U98),AB98&lt;&gt;0),CEILING(U98/AB98,1),""),"")</f>
        <v>0</v>
      </c>
      <c r="AE98" s="13">
        <f t="array" ref="AE98">IF(AND(ISNUMBER(N98),ISNUMBER(X98)),IF(N98-X98+1&gt;=0,CEILING(N98-X98+1,1),""),"")</f>
        <v>709</v>
      </c>
      <c r="AF98" s="13">
        <f t="array" ref="AF98">IF(SUM(AE98)=0,"",CEILING((SUM(F98)-SUM(L98)-SUM(M98)-SUM(S98))/SUM(AE98),1))</f>
        <v>0</v>
      </c>
      <c r="AG98" s="13">
        <f t="array" ref="AG98">IF(AND(ISNUMBER(H98),ISNUMBER(N98)),IF(H98-N98+1&gt;=0,CEILING(H98-N98+1,1),""),"")</f>
        <v>232</v>
      </c>
      <c r="AH98" s="13">
        <f t="array" ref="AH98">IF(SUM(AG98)=0,0,IF(L98-AG98*IF(D98="Vaccin",MIN(AD98,AF98),AF98)&lt;0,0,IF((H98-N98)&lt;=45,CEILING(L98-AG98*IF(D98="Vaccin",MIN(AD98,AF98),AF98),1),0)))</f>
        <v>0</v>
      </c>
      <c r="AI98" s="15">
        <f t="array" ref="AI98">IF(OR(AH98="",F98=0,F98=""),"",AH98/F98)</f>
        <v>0</v>
      </c>
      <c r="AJ98" s="13">
        <f t="array" ref="AJ98">IF(OR(L98="",AH98=""),"",IF(L98-AH98&lt;0,0,L98-AH98))</f>
        <v>36000</v>
      </c>
      <c r="AK98" s="13">
        <f t="array" ref="AK98">IF(OR(L98="",AG98="",AG98=0),"",CEILING(L98/AG98,1))</f>
        <v>156</v>
      </c>
      <c r="AL98" s="16">
        <f t="array" ref="AL98">IF(OR(AK98="",AK98=0,AD98="",AF98=""),"",IF(AK98-IF(D98="Vaccin",MIN(AD98,AF98),AF98)&lt;0,"",(AK98-IF(D98="Vaccin",MIN(AD98,AF98),AF98))/AK98))</f>
        <v>1</v>
      </c>
    </row>
    <row r="99" spans="1:38" x14ac:dyDescent="0.2">
      <c r="A99" s="10" t="s">
        <v>57</v>
      </c>
      <c r="B99" s="29" t="s">
        <v>137</v>
      </c>
      <c r="C99" s="12">
        <v>44260</v>
      </c>
      <c r="D99" s="11" t="s">
        <v>30</v>
      </c>
      <c r="E99" s="11">
        <v>10</v>
      </c>
      <c r="F99" s="13">
        <v>564480</v>
      </c>
      <c r="G99" s="40">
        <v>940906</v>
      </c>
      <c r="H99" s="12">
        <v>44663</v>
      </c>
      <c r="I99" s="13">
        <f t="array" ref="I99">F99-L99-M99-S99</f>
        <v>564480</v>
      </c>
      <c r="J99" s="13">
        <f t="array" ref="J99">IF(IF(Q99="",L99-C99,Q99-C99)&lt;=45,I99,0)</f>
        <v>564480</v>
      </c>
      <c r="K99" s="13">
        <f t="array" ref="K99">IF(SUM(AG99)=0,0,IF(L99-AG99*IF(D99="Vaccin",MIN(AD99,AF99),AF99)&lt;0,0,IF((H99-N99)&lt;=30,CEILING(L99-AG99*IF(D99="Vaccin",MIN(AD99,AF99),AF99),1),0)))</f>
        <v>0</v>
      </c>
      <c r="L99" s="13">
        <v>0</v>
      </c>
      <c r="M99" s="13">
        <v>0</v>
      </c>
      <c r="N99" s="14">
        <v>44968</v>
      </c>
      <c r="O99" s="11" t="s">
        <v>45</v>
      </c>
      <c r="P99" s="11" t="s">
        <v>37</v>
      </c>
      <c r="Q99" s="12"/>
      <c r="R99" s="13">
        <v>0</v>
      </c>
      <c r="S99" s="13">
        <v>0</v>
      </c>
      <c r="T99" s="11"/>
      <c r="U99" s="13">
        <v>0</v>
      </c>
      <c r="V99" s="13">
        <v>0</v>
      </c>
      <c r="W99" s="13">
        <v>23750431</v>
      </c>
      <c r="X99" s="12">
        <v>44260</v>
      </c>
      <c r="Y99" s="12">
        <v>44260</v>
      </c>
      <c r="Z99" s="12">
        <v>44260</v>
      </c>
      <c r="AA99" s="12">
        <v>45013</v>
      </c>
      <c r="AB99" s="13">
        <f t="array" ref="AB99">IF(D99="Vaccin",IF(AND(ISNUMBER(AA99),ISNUMBER(Y99)),IF(AA99-Y99+1&gt;=0,CEILING(AA99-Y99+1,1),""),""),IF(AND(ISNUMBER(N99),ISNUMBER(Y99)),IF(N99-Y99+1&gt;=0,CEILING(N99-Y99+1,1),""),""))</f>
        <v>754</v>
      </c>
      <c r="AC99" s="13">
        <f t="array" ref="AC99">IF(D99="Vaccin",IF(AND(ISNUMBER(AA99),ISNUMBER(X99)),IF(AA99-X99+1&gt;=0,CEILING(AA99-X99+1,1),""),""),IF(AND(ISNUMBER(N99),ISNUMBER(X99)),IF(N99-X99+1&gt;=0,CEILING(N99-X99+1,1),""),""))</f>
        <v>754</v>
      </c>
      <c r="AD99" s="13">
        <f t="array" ref="AD99">IF(D99="Vaccin",IF(AND(ISNUMBER(AB99),ISNUMBER(U99),AB99&lt;&gt;0),CEILING(U99/AB99,1),""),"")</f>
        <v>0</v>
      </c>
      <c r="AE99" s="13">
        <f t="array" ref="AE99">IF(AND(ISNUMBER(N99),ISNUMBER(X99)),IF(N99-X99+1&gt;=0,CEILING(N99-X99+1,1),""),"")</f>
        <v>709</v>
      </c>
      <c r="AF99" s="13">
        <f t="array" ref="AF99">IF(SUM(AE99)=0,"",CEILING((SUM(F99)-SUM(L99)-SUM(M99)-SUM(S99))/SUM(AE99),1))</f>
        <v>797</v>
      </c>
      <c r="AG99" s="13" t="str">
        <f t="array" ref="AG99">IF(AND(ISNUMBER(H99),ISNUMBER(N99)),IF(H99-N99+1&gt;=0,CEILING(H99-N99+1,1),""),"")</f>
        <v/>
      </c>
      <c r="AH99" s="13">
        <f t="array" ref="AH99">IF(SUM(AG99)=0,0,IF(L99-AG99*IF(D99="Vaccin",MIN(AD99,AF99),AF99)&lt;0,0,IF((H99-N99)&lt;=45,CEILING(L99-AG99*IF(D99="Vaccin",MIN(AD99,AF99),AF99),1),0)))</f>
        <v>0</v>
      </c>
      <c r="AI99" s="15">
        <f t="array" ref="AI99">IF(OR(AH99="",F99=0,F99=""),"",AH99/F99)</f>
        <v>0</v>
      </c>
      <c r="AJ99" s="13">
        <f t="array" ref="AJ99">IF(OR(L99="",AH99=""),"",IF(L99-AH99&lt;0,0,L99-AH99))</f>
        <v>0</v>
      </c>
      <c r="AK99" s="13" t="str">
        <f t="array" ref="AK99">IF(OR(L99="",AG99="",AG99=0),"",CEILING(L99/AG99,1))</f>
        <v/>
      </c>
      <c r="AL99" s="16" t="str">
        <f t="array" ref="AL99">IF(OR(AK99="",AK99=0,AD99="",AF99=""),"",IF(AK99-IF(D99="Vaccin",MIN(AD99,AF99),AF99)&lt;0,"",(AK99-IF(D99="Vaccin",MIN(AD99,AF99),AF99))/AK99))</f>
        <v/>
      </c>
    </row>
    <row r="100" spans="1:38" x14ac:dyDescent="0.2">
      <c r="A100" s="10" t="s">
        <v>57</v>
      </c>
      <c r="B100" s="29" t="s">
        <v>137</v>
      </c>
      <c r="C100" s="12">
        <v>44260</v>
      </c>
      <c r="D100" s="11" t="s">
        <v>30</v>
      </c>
      <c r="E100" s="11">
        <v>1</v>
      </c>
      <c r="F100" s="13">
        <v>3451500</v>
      </c>
      <c r="G100" s="40" t="s">
        <v>140</v>
      </c>
      <c r="H100" s="12">
        <v>44832</v>
      </c>
      <c r="I100" s="13">
        <f t="array" ref="I100">F100-L100-M100-S100</f>
        <v>2750670</v>
      </c>
      <c r="J100" s="13">
        <f t="array" ref="J100">IF(IF(Q100="",L100-C100,Q100-C100)&lt;=45,I100,0)</f>
        <v>2750670</v>
      </c>
      <c r="K100" s="13">
        <f t="array" ref="K100">IF(SUM(AG100)=0,0,IF(L100-AG100*IF(D100="Vaccin",MIN(AD100,AF100),AF100)&lt;0,0,IF((H100-N100)&lt;=30,CEILING(L100-AG100*IF(D100="Vaccin",MIN(AD100,AF100),AF100),1),0)))</f>
        <v>0</v>
      </c>
      <c r="L100" s="13">
        <v>0</v>
      </c>
      <c r="M100" s="13">
        <v>700830</v>
      </c>
      <c r="N100" s="14">
        <v>44968</v>
      </c>
      <c r="O100" s="11" t="s">
        <v>47</v>
      </c>
      <c r="P100" s="11" t="s">
        <v>37</v>
      </c>
      <c r="Q100" s="12"/>
      <c r="R100" s="13">
        <v>0</v>
      </c>
      <c r="S100" s="13">
        <v>0</v>
      </c>
      <c r="T100" s="11"/>
      <c r="U100" s="13">
        <v>0</v>
      </c>
      <c r="V100" s="13">
        <v>0</v>
      </c>
      <c r="W100" s="13">
        <v>23750431</v>
      </c>
      <c r="X100" s="12">
        <v>44260</v>
      </c>
      <c r="Y100" s="12">
        <v>44260</v>
      </c>
      <c r="Z100" s="12">
        <v>44260</v>
      </c>
      <c r="AA100" s="12">
        <v>45013</v>
      </c>
      <c r="AB100" s="13">
        <f t="array" ref="AB100">IF(D100="Vaccin",IF(AND(ISNUMBER(AA100),ISNUMBER(Y100)),IF(AA100-Y100+1&gt;=0,CEILING(AA100-Y100+1,1),""),""),IF(AND(ISNUMBER(N100),ISNUMBER(Y100)),IF(N100-Y100+1&gt;=0,CEILING(N100-Y100+1,1),""),""))</f>
        <v>754</v>
      </c>
      <c r="AC100" s="13">
        <f t="array" ref="AC100">IF(D100="Vaccin",IF(AND(ISNUMBER(AA100),ISNUMBER(X100)),IF(AA100-X100+1&gt;=0,CEILING(AA100-X100+1,1),""),""),IF(AND(ISNUMBER(N100),ISNUMBER(X100)),IF(N100-X100+1&gt;=0,CEILING(N100-X100+1,1),""),""))</f>
        <v>754</v>
      </c>
      <c r="AD100" s="13">
        <f t="array" ref="AD100">IF(D100="Vaccin",IF(AND(ISNUMBER(AB100),ISNUMBER(U100),AB100&lt;&gt;0),CEILING(U100/AB100,1),""),"")</f>
        <v>0</v>
      </c>
      <c r="AE100" s="13">
        <f t="array" ref="AE100">IF(AND(ISNUMBER(N100),ISNUMBER(X100)),IF(N100-X100+1&gt;=0,CEILING(N100-X100+1,1),""),"")</f>
        <v>709</v>
      </c>
      <c r="AF100" s="13">
        <f t="array" ref="AF100">IF(SUM(AE100)=0,"",CEILING((SUM(F100)-SUM(L100)-SUM(M100)-SUM(S100))/SUM(AE100),1))</f>
        <v>3880</v>
      </c>
      <c r="AG100" s="13" t="str">
        <f t="array" ref="AG100">IF(AND(ISNUMBER(H100),ISNUMBER(N100)),IF(H100-N100+1&gt;=0,CEILING(H100-N100+1,1),""),"")</f>
        <v/>
      </c>
      <c r="AH100" s="13">
        <f t="array" ref="AH100">IF(SUM(AG100)=0,0,IF(L100-AG100*IF(D100="Vaccin",MIN(AD100,AF100),AF100)&lt;0,0,IF((H100-N100)&lt;=45,CEILING(L100-AG100*IF(D100="Vaccin",MIN(AD100,AF100),AF100),1),0)))</f>
        <v>0</v>
      </c>
      <c r="AI100" s="15">
        <f t="array" ref="AI100">IF(OR(AH100="",F100=0,F100=""),"",AH100/F100)</f>
        <v>0</v>
      </c>
      <c r="AJ100" s="13">
        <f t="array" ref="AJ100">IF(OR(L100="",AH100=""),"",IF(L100-AH100&lt;0,0,L100-AH100))</f>
        <v>0</v>
      </c>
      <c r="AK100" s="13" t="str">
        <f t="array" ref="AK100">IF(OR(L100="",AG100="",AG100=0),"",CEILING(L100/AG100,1))</f>
        <v/>
      </c>
      <c r="AL100" s="16" t="str">
        <f t="array" ref="AL100">IF(OR(AK100="",AK100=0,AD100="",AF100=""),"",IF(AK100-IF(D100="Vaccin",MIN(AD100,AF100),AF100)&lt;0,"",(AK100-IF(D100="Vaccin",MIN(AD100,AF100),AF100))/AK100))</f>
        <v/>
      </c>
    </row>
    <row r="101" spans="1:38" x14ac:dyDescent="0.2">
      <c r="A101" s="10" t="s">
        <v>57</v>
      </c>
      <c r="B101" s="29" t="s">
        <v>137</v>
      </c>
      <c r="C101" s="12">
        <v>44260</v>
      </c>
      <c r="D101" s="11" t="s">
        <v>30</v>
      </c>
      <c r="E101" s="11">
        <v>1</v>
      </c>
      <c r="F101" s="13">
        <v>146948</v>
      </c>
      <c r="G101" s="41">
        <v>2021071947</v>
      </c>
      <c r="H101" s="12">
        <v>45134</v>
      </c>
      <c r="I101" s="13">
        <f t="array" ref="I101">F101-L101-M101-S101</f>
        <v>0</v>
      </c>
      <c r="J101" s="13">
        <f t="array" ref="J101">IF(IF(Q101="",L101-C101,Q101-C101)&lt;=45,I101,0)</f>
        <v>0</v>
      </c>
      <c r="K101" s="13">
        <f t="array" ref="K101">IF(SUM(AG101)=0,0,IF(L101-AG101*IF(D101="Vaccin",MIN(AD101,AF101),AF101)&lt;0,0,IF((H101-N101)&lt;=30,CEILING(L101-AG101*IF(D101="Vaccin",MIN(AD101,AF101),AF101),1),0)))</f>
        <v>0</v>
      </c>
      <c r="L101" s="13">
        <v>146948</v>
      </c>
      <c r="M101" s="13">
        <v>0</v>
      </c>
      <c r="N101" s="14">
        <v>44968</v>
      </c>
      <c r="O101" s="11" t="s">
        <v>36</v>
      </c>
      <c r="P101" s="11" t="s">
        <v>37</v>
      </c>
      <c r="Q101" s="12"/>
      <c r="R101" s="13">
        <v>0</v>
      </c>
      <c r="S101" s="13">
        <v>0</v>
      </c>
      <c r="T101" s="11"/>
      <c r="U101" s="13">
        <v>0</v>
      </c>
      <c r="V101" s="13">
        <v>0</v>
      </c>
      <c r="W101" s="13">
        <v>23750431</v>
      </c>
      <c r="X101" s="12">
        <v>44260</v>
      </c>
      <c r="Y101" s="12">
        <v>44260</v>
      </c>
      <c r="Z101" s="12">
        <v>44260</v>
      </c>
      <c r="AA101" s="12">
        <v>45013</v>
      </c>
      <c r="AB101" s="13">
        <f t="array" ref="AB101">IF(D101="Vaccin",IF(AND(ISNUMBER(AA101),ISNUMBER(Y101)),IF(AA101-Y101+1&gt;=0,CEILING(AA101-Y101+1,1),""),""),IF(AND(ISNUMBER(N101),ISNUMBER(Y101)),IF(N101-Y101+1&gt;=0,CEILING(N101-Y101+1,1),""),""))</f>
        <v>754</v>
      </c>
      <c r="AC101" s="13">
        <f t="array" ref="AC101">IF(D101="Vaccin",IF(AND(ISNUMBER(AA101),ISNUMBER(X101)),IF(AA101-X101+1&gt;=0,CEILING(AA101-X101+1,1),""),""),IF(AND(ISNUMBER(N101),ISNUMBER(X101)),IF(N101-X101+1&gt;=0,CEILING(N101-X101+1,1),""),""))</f>
        <v>754</v>
      </c>
      <c r="AD101" s="13">
        <f t="array" ref="AD101">IF(D101="Vaccin",IF(AND(ISNUMBER(AB101),ISNUMBER(U101),AB101&lt;&gt;0),CEILING(U101/AB101,1),""),"")</f>
        <v>0</v>
      </c>
      <c r="AE101" s="13">
        <f t="array" ref="AE101">IF(AND(ISNUMBER(N101),ISNUMBER(X101)),IF(N101-X101+1&gt;=0,CEILING(N101-X101+1,1),""),"")</f>
        <v>709</v>
      </c>
      <c r="AF101" s="13">
        <f t="array" ref="AF101">IF(SUM(AE101)=0,"",CEILING((SUM(F101)-SUM(L101)-SUM(M101)-SUM(S101))/SUM(AE101),1))</f>
        <v>0</v>
      </c>
      <c r="AG101" s="13">
        <f t="array" ref="AG101">IF(AND(ISNUMBER(H101),ISNUMBER(N101)),IF(H101-N101+1&gt;=0,CEILING(H101-N101+1,1),""),"")</f>
        <v>167</v>
      </c>
      <c r="AH101" s="13">
        <f t="array" ref="AH101">IF(SUM(AG101)=0,0,IF(L101-AG101*IF(D101="Vaccin",MIN(AD101,AF101),AF101)&lt;0,0,IF((H101-N101)&lt;=45,CEILING(L101-AG101*IF(D101="Vaccin",MIN(AD101,AF101),AF101),1),0)))</f>
        <v>0</v>
      </c>
      <c r="AI101" s="15">
        <f t="array" ref="AI101">IF(OR(AH101="",F101=0,F101=""),"",AH101/F101)</f>
        <v>0</v>
      </c>
      <c r="AJ101" s="13">
        <f t="array" ref="AJ101">IF(OR(L101="",AH101=""),"",IF(L101-AH101&lt;0,0,L101-AH101))</f>
        <v>146948</v>
      </c>
      <c r="AK101" s="13">
        <f t="array" ref="AK101">IF(OR(L101="",AG101="",AG101=0),"",CEILING(L101/AG101,1))</f>
        <v>880</v>
      </c>
      <c r="AL101" s="16">
        <f t="array" ref="AL101">IF(OR(AK101="",AK101=0,AD101="",AF101=""),"",IF(AK101-IF(D101="Vaccin",MIN(AD101,AF101),AF101)&lt;0,"",(AK101-IF(D101="Vaccin",MIN(AD101,AF101),AF101))/AK101))</f>
        <v>1</v>
      </c>
    </row>
    <row r="102" spans="1:38" x14ac:dyDescent="0.2">
      <c r="A102" s="10" t="s">
        <v>57</v>
      </c>
      <c r="B102" s="29" t="s">
        <v>141</v>
      </c>
      <c r="C102" s="12">
        <v>44265</v>
      </c>
      <c r="D102" s="11" t="s">
        <v>30</v>
      </c>
      <c r="E102" s="11">
        <v>10</v>
      </c>
      <c r="F102" s="13">
        <v>9600</v>
      </c>
      <c r="G102" s="40" t="s">
        <v>142</v>
      </c>
      <c r="H102" s="12">
        <v>44592</v>
      </c>
      <c r="I102" s="13">
        <f t="array" ref="I102">F102-L102-M102-S102</f>
        <v>4510</v>
      </c>
      <c r="J102" s="13">
        <f t="array" ref="J102">IF(IF(Q102="",L102-C102,Q102-C102)&lt;=45,I102,0)</f>
        <v>4510</v>
      </c>
      <c r="K102" s="13">
        <f t="array" ref="K102">IF(SUM(AG102)=0,0,IF(L102-AG102*IF(D102="Vaccin",MIN(AD102,AF102),AF102)&lt;0,0,IF((H102-N102)&lt;=30,CEILING(L102-AG102*IF(D102="Vaccin",MIN(AD102,AF102),AF102),1),0)))</f>
        <v>0</v>
      </c>
      <c r="L102" s="13">
        <v>0</v>
      </c>
      <c r="M102" s="13">
        <v>5090</v>
      </c>
      <c r="N102" s="14">
        <v>45008</v>
      </c>
      <c r="O102" s="11" t="s">
        <v>31</v>
      </c>
      <c r="P102" s="11" t="s">
        <v>32</v>
      </c>
      <c r="Q102" s="12"/>
      <c r="R102" s="13">
        <v>0</v>
      </c>
      <c r="S102" s="13">
        <v>0</v>
      </c>
      <c r="T102" s="11"/>
      <c r="U102" s="13">
        <v>80722</v>
      </c>
      <c r="V102" s="13">
        <v>1319127</v>
      </c>
      <c r="W102" s="13">
        <v>1339097</v>
      </c>
      <c r="X102" s="12">
        <v>44265</v>
      </c>
      <c r="Y102" s="12">
        <v>44265</v>
      </c>
      <c r="Z102" s="12">
        <v>44265</v>
      </c>
      <c r="AA102" s="12">
        <v>45004</v>
      </c>
      <c r="AB102" s="13">
        <f t="array" ref="AB102">IF(D102="Vaccin",IF(AND(ISNUMBER(AA102),ISNUMBER(Y102)),IF(AA102-Y102+1&gt;=0,CEILING(AA102-Y102+1,1),""),""),IF(AND(ISNUMBER(N102),ISNUMBER(Y102)),IF(N102-Y102+1&gt;=0,CEILING(N102-Y102+1,1),""),""))</f>
        <v>740</v>
      </c>
      <c r="AC102" s="13">
        <f t="array" ref="AC102">IF(D102="Vaccin",IF(AND(ISNUMBER(AA102),ISNUMBER(X102)),IF(AA102-X102+1&gt;=0,CEILING(AA102-X102+1,1),""),""),IF(AND(ISNUMBER(N102),ISNUMBER(X102)),IF(N102-X102+1&gt;=0,CEILING(N102-X102+1,1),""),""))</f>
        <v>740</v>
      </c>
      <c r="AD102" s="13">
        <f t="array" ref="AD102">IF(D102="Vaccin",IF(AND(ISNUMBER(AB102),ISNUMBER(U102),AB102&lt;&gt;0),CEILING(U102/AB102,1),""),"")</f>
        <v>110</v>
      </c>
      <c r="AE102" s="13">
        <f t="array" ref="AE102">IF(AND(ISNUMBER(N102),ISNUMBER(X102)),IF(N102-X102+1&gt;=0,CEILING(N102-X102+1,1),""),"")</f>
        <v>744</v>
      </c>
      <c r="AF102" s="13">
        <f t="array" ref="AF102">IF(SUM(AE102)=0,"",CEILING((SUM(F102)-SUM(L102)-SUM(M102)-SUM(S102))/SUM(AE102),1))</f>
        <v>7</v>
      </c>
      <c r="AG102" s="13" t="str">
        <f t="array" ref="AG102">IF(AND(ISNUMBER(H102),ISNUMBER(N102)),IF(H102-N102+1&gt;=0,CEILING(H102-N102+1,1),""),"")</f>
        <v/>
      </c>
      <c r="AH102" s="13">
        <f t="array" ref="AH102">IF(SUM(AG102)=0,0,IF(L102-AG102*IF(D102="Vaccin",MIN(AD102,AF102),AF102)&lt;0,0,IF((H102-N102)&lt;=45,CEILING(L102-AG102*IF(D102="Vaccin",MIN(AD102,AF102),AF102),1),0)))</f>
        <v>0</v>
      </c>
      <c r="AI102" s="15">
        <f t="array" ref="AI102">IF(OR(AH102="",F102=0,F102=""),"",AH102/F102)</f>
        <v>0</v>
      </c>
      <c r="AJ102" s="13">
        <f t="array" ref="AJ102">IF(OR(L102="",AH102=""),"",IF(L102-AH102&lt;0,0,L102-AH102))</f>
        <v>0</v>
      </c>
      <c r="AK102" s="13" t="str">
        <f t="array" ref="AK102">IF(OR(L102="",AG102="",AG102=0),"",CEILING(L102/AG102,1))</f>
        <v/>
      </c>
      <c r="AL102" s="16" t="str">
        <f t="array" ref="AL102">IF(OR(AK102="",AK102=0,AD102="",AF102=""),"",IF(AK102-IF(D102="Vaccin",MIN(AD102,AF102),AF102)&lt;0,"",(AK102-IF(D102="Vaccin",MIN(AD102,AF102),AF102))/AK102))</f>
        <v/>
      </c>
    </row>
    <row r="103" spans="1:38" x14ac:dyDescent="0.2">
      <c r="A103" s="10" t="s">
        <v>57</v>
      </c>
      <c r="B103" s="29" t="s">
        <v>141</v>
      </c>
      <c r="C103" s="12">
        <v>44265</v>
      </c>
      <c r="D103" s="11" t="s">
        <v>30</v>
      </c>
      <c r="E103" s="11">
        <v>5</v>
      </c>
      <c r="F103" s="13">
        <v>288000</v>
      </c>
      <c r="G103" s="40" t="s">
        <v>143</v>
      </c>
      <c r="H103" s="12">
        <v>45199</v>
      </c>
      <c r="I103" s="13">
        <f t="array" ref="I103">F103-L103-M103-S103</f>
        <v>139200</v>
      </c>
      <c r="J103" s="13">
        <f t="array" ref="J103">IF(IF(Q103="",L103-C103,Q103-C103)&lt;=45,I103,0)</f>
        <v>0</v>
      </c>
      <c r="K103" s="13">
        <f t="array" ref="K103">IF(SUM(AG103)=0,0,IF(L103-AG103*IF(D103="Vaccin",MIN(AD103,AF103),AF103)&lt;0,0,IF((H103-N103)&lt;=30,CEILING(L103-AG103*IF(D103="Vaccin",MIN(AD103,AF103),AF103),1),0)))</f>
        <v>0</v>
      </c>
      <c r="L103" s="13">
        <v>148800</v>
      </c>
      <c r="M103" s="13">
        <v>0</v>
      </c>
      <c r="N103" s="14">
        <v>45008</v>
      </c>
      <c r="O103" s="11" t="s">
        <v>34</v>
      </c>
      <c r="P103" s="11" t="s">
        <v>32</v>
      </c>
      <c r="Q103" s="12"/>
      <c r="R103" s="13">
        <v>0</v>
      </c>
      <c r="S103" s="13">
        <v>0</v>
      </c>
      <c r="T103" s="11"/>
      <c r="U103" s="13">
        <v>874333</v>
      </c>
      <c r="V103" s="13">
        <v>1319127</v>
      </c>
      <c r="W103" s="13">
        <v>1339097</v>
      </c>
      <c r="X103" s="12">
        <v>44265</v>
      </c>
      <c r="Y103" s="12">
        <v>44265</v>
      </c>
      <c r="Z103" s="12">
        <v>44265</v>
      </c>
      <c r="AA103" s="12">
        <v>45004</v>
      </c>
      <c r="AB103" s="13">
        <f t="array" ref="AB103">IF(D103="Vaccin",IF(AND(ISNUMBER(AA103),ISNUMBER(Y103)),IF(AA103-Y103+1&gt;=0,CEILING(AA103-Y103+1,1),""),""),IF(AND(ISNUMBER(N103),ISNUMBER(Y103)),IF(N103-Y103+1&gt;=0,CEILING(N103-Y103+1,1),""),""))</f>
        <v>740</v>
      </c>
      <c r="AC103" s="13">
        <f t="array" ref="AC103">IF(D103="Vaccin",IF(AND(ISNUMBER(AA103),ISNUMBER(X103)),IF(AA103-X103+1&gt;=0,CEILING(AA103-X103+1,1),""),""),IF(AND(ISNUMBER(N103),ISNUMBER(X103)),IF(N103-X103+1&gt;=0,CEILING(N103-X103+1,1),""),""))</f>
        <v>740</v>
      </c>
      <c r="AD103" s="13">
        <f t="array" ref="AD103">IF(D103="Vaccin",IF(AND(ISNUMBER(AB103),ISNUMBER(U103),AB103&lt;&gt;0),CEILING(U103/AB103,1),""),"")</f>
        <v>1182</v>
      </c>
      <c r="AE103" s="13">
        <f t="array" ref="AE103">IF(AND(ISNUMBER(N103),ISNUMBER(X103)),IF(N103-X103+1&gt;=0,CEILING(N103-X103+1,1),""),"")</f>
        <v>744</v>
      </c>
      <c r="AF103" s="13">
        <f t="array" ref="AF103">IF(SUM(AE103)=0,"",CEILING((SUM(F103)-SUM(L103)-SUM(M103)-SUM(S103))/SUM(AE103),1))</f>
        <v>188</v>
      </c>
      <c r="AG103" s="13">
        <f t="array" ref="AG103">IF(AND(ISNUMBER(H103),ISNUMBER(N103)),IF(H103-N103+1&gt;=0,CEILING(H103-N103+1,1),""),"")</f>
        <v>192</v>
      </c>
      <c r="AH103" s="13">
        <f t="array" ref="AH103">IF(SUM(AG103)=0,0,IF(L103-AG103*IF(D103="Vaccin",MIN(AD103,AF103),AF103)&lt;0,0,IF((H103-N103)&lt;=45,CEILING(L103-AG103*IF(D103="Vaccin",MIN(AD103,AF103),AF103),1),0)))</f>
        <v>0</v>
      </c>
      <c r="AI103" s="15">
        <f t="array" ref="AI103">IF(OR(AH103="",F103=0,F103=""),"",AH103/F103)</f>
        <v>0</v>
      </c>
      <c r="AJ103" s="13">
        <f t="array" ref="AJ103">IF(OR(L103="",AH103=""),"",IF(L103-AH103&lt;0,0,L103-AH103))</f>
        <v>148800</v>
      </c>
      <c r="AK103" s="13">
        <f t="array" ref="AK103">IF(OR(L103="",AG103="",AG103=0),"",CEILING(L103/AG103,1))</f>
        <v>775</v>
      </c>
      <c r="AL103" s="16">
        <f t="array" ref="AL103">IF(OR(AK103="",AK103=0,AD103="",AF103=""),"",IF(AK103-IF(D103="Vaccin",MIN(AD103,AF103),AF103)&lt;0,"",(AK103-IF(D103="Vaccin",MIN(AD103,AF103),AF103))/AK103))</f>
        <v>0.7574193548387097</v>
      </c>
    </row>
    <row r="104" spans="1:38" x14ac:dyDescent="0.2">
      <c r="A104" s="10" t="s">
        <v>57</v>
      </c>
      <c r="B104" s="29" t="s">
        <v>141</v>
      </c>
      <c r="C104" s="12">
        <v>44265</v>
      </c>
      <c r="D104" s="11" t="s">
        <v>30</v>
      </c>
      <c r="E104" s="11">
        <v>6</v>
      </c>
      <c r="F104" s="13">
        <v>840</v>
      </c>
      <c r="G104" s="40" t="s">
        <v>144</v>
      </c>
      <c r="H104" s="12">
        <v>44652</v>
      </c>
      <c r="I104" s="13">
        <f t="array" ref="I104">F104-L104-M104-S104</f>
        <v>840</v>
      </c>
      <c r="J104" s="13">
        <f t="array" ref="J104">IF(IF(Q104="",L104-C104,Q104-C104)&lt;=45,I104,0)</f>
        <v>840</v>
      </c>
      <c r="K104" s="13">
        <f t="array" ref="K104">IF(SUM(AG104)=0,0,IF(L104-AG104*IF(D104="Vaccin",MIN(AD104,AF104),AF104)&lt;0,0,IF((H104-N104)&lt;=30,CEILING(L104-AG104*IF(D104="Vaccin",MIN(AD104,AF104),AF104),1),0)))</f>
        <v>0</v>
      </c>
      <c r="L104" s="13">
        <v>0</v>
      </c>
      <c r="M104" s="13">
        <v>0</v>
      </c>
      <c r="N104" s="14">
        <v>45008</v>
      </c>
      <c r="O104" s="11" t="s">
        <v>45</v>
      </c>
      <c r="P104" s="11" t="s">
        <v>37</v>
      </c>
      <c r="Q104" s="12"/>
      <c r="R104" s="13">
        <v>0</v>
      </c>
      <c r="S104" s="13">
        <v>0</v>
      </c>
      <c r="T104" s="11"/>
      <c r="U104" s="13">
        <v>188</v>
      </c>
      <c r="V104" s="13">
        <v>188</v>
      </c>
      <c r="W104" s="13">
        <v>1339097</v>
      </c>
      <c r="X104" s="12">
        <v>44265</v>
      </c>
      <c r="Y104" s="12">
        <v>44265</v>
      </c>
      <c r="Z104" s="12">
        <v>44265</v>
      </c>
      <c r="AA104" s="12">
        <v>45004</v>
      </c>
      <c r="AB104" s="13">
        <f t="array" ref="AB104">IF(D104="Vaccin",IF(AND(ISNUMBER(AA104),ISNUMBER(Y104)),IF(AA104-Y104+1&gt;=0,CEILING(AA104-Y104+1,1),""),""),IF(AND(ISNUMBER(N104),ISNUMBER(Y104)),IF(N104-Y104+1&gt;=0,CEILING(N104-Y104+1,1),""),""))</f>
        <v>740</v>
      </c>
      <c r="AC104" s="13">
        <f t="array" ref="AC104">IF(D104="Vaccin",IF(AND(ISNUMBER(AA104),ISNUMBER(X104)),IF(AA104-X104+1&gt;=0,CEILING(AA104-X104+1,1),""),""),IF(AND(ISNUMBER(N104),ISNUMBER(X104)),IF(N104-X104+1&gt;=0,CEILING(N104-X104+1,1),""),""))</f>
        <v>740</v>
      </c>
      <c r="AD104" s="13">
        <f t="array" ref="AD104">IF(D104="Vaccin",IF(AND(ISNUMBER(AB104),ISNUMBER(U104),AB104&lt;&gt;0),CEILING(U104/AB104,1),""),"")</f>
        <v>1</v>
      </c>
      <c r="AE104" s="13">
        <f t="array" ref="AE104">IF(AND(ISNUMBER(N104),ISNUMBER(X104)),IF(N104-X104+1&gt;=0,CEILING(N104-X104+1,1),""),"")</f>
        <v>744</v>
      </c>
      <c r="AF104" s="13">
        <f t="array" ref="AF104">IF(SUM(AE104)=0,"",CEILING((SUM(F104)-SUM(L104)-SUM(M104)-SUM(S104))/SUM(AE104),1))</f>
        <v>2</v>
      </c>
      <c r="AG104" s="13" t="str">
        <f t="array" ref="AG104">IF(AND(ISNUMBER(H104),ISNUMBER(N104)),IF(H104-N104+1&gt;=0,CEILING(H104-N104+1,1),""),"")</f>
        <v/>
      </c>
      <c r="AH104" s="13">
        <f t="array" ref="AH104">IF(SUM(AG104)=0,0,IF(L104-AG104*IF(D104="Vaccin",MIN(AD104,AF104),AF104)&lt;0,0,IF((H104-N104)&lt;=45,CEILING(L104-AG104*IF(D104="Vaccin",MIN(AD104,AF104),AF104),1),0)))</f>
        <v>0</v>
      </c>
      <c r="AI104" s="15">
        <f t="array" ref="AI104">IF(OR(AH104="",F104=0,F104=""),"",AH104/F104)</f>
        <v>0</v>
      </c>
      <c r="AJ104" s="13">
        <f t="array" ref="AJ104">IF(OR(L104="",AH104=""),"",IF(L104-AH104&lt;0,0,L104-AH104))</f>
        <v>0</v>
      </c>
      <c r="AK104" s="13" t="str">
        <f t="array" ref="AK104">IF(OR(L104="",AG104="",AG104=0),"",CEILING(L104/AG104,1))</f>
        <v/>
      </c>
      <c r="AL104" s="16" t="str">
        <f t="array" ref="AL104">IF(OR(AK104="",AK104=0,AD104="",AF104=""),"",IF(AK104-IF(D104="Vaccin",MIN(AD104,AF104),AF104)&lt;0,"",(AK104-IF(D104="Vaccin",MIN(AD104,AF104),AF104))/AK104))</f>
        <v/>
      </c>
    </row>
    <row r="105" spans="1:38" x14ac:dyDescent="0.2">
      <c r="A105" s="10" t="s">
        <v>57</v>
      </c>
      <c r="B105" s="29" t="s">
        <v>141</v>
      </c>
      <c r="C105" s="12">
        <v>44265</v>
      </c>
      <c r="D105" s="11" t="s">
        <v>30</v>
      </c>
      <c r="E105" s="11">
        <v>6</v>
      </c>
      <c r="F105" s="13">
        <v>100620</v>
      </c>
      <c r="G105" s="41" t="s">
        <v>145</v>
      </c>
      <c r="H105" s="12">
        <v>44985</v>
      </c>
      <c r="I105" s="13">
        <f t="array" ref="I105">F105-L105-M105-S105</f>
        <v>92430</v>
      </c>
      <c r="J105" s="13">
        <f t="array" ref="J105">IF(IF(Q105="",L105-C105,Q105-C105)&lt;=45,I105,0)</f>
        <v>92430</v>
      </c>
      <c r="K105" s="13">
        <f t="array" ref="K105">IF(SUM(AG105)=0,0,IF(L105-AG105*IF(D105="Vaccin",MIN(AD105,AF105),AF105)&lt;0,0,IF((H105-N105)&lt;=30,CEILING(L105-AG105*IF(D105="Vaccin",MIN(AD105,AF105),AF105),1),0)))</f>
        <v>0</v>
      </c>
      <c r="L105" s="13">
        <v>0</v>
      </c>
      <c r="M105" s="13">
        <v>8190</v>
      </c>
      <c r="N105" s="14">
        <v>45008</v>
      </c>
      <c r="O105" s="11" t="s">
        <v>47</v>
      </c>
      <c r="P105" s="11" t="s">
        <v>32</v>
      </c>
      <c r="Q105" s="12"/>
      <c r="R105" s="13">
        <v>0</v>
      </c>
      <c r="S105" s="13">
        <v>0</v>
      </c>
      <c r="T105" s="11"/>
      <c r="U105" s="13">
        <v>364072</v>
      </c>
      <c r="V105" s="13">
        <v>1319127</v>
      </c>
      <c r="W105" s="13">
        <v>1339097</v>
      </c>
      <c r="X105" s="12">
        <v>44265</v>
      </c>
      <c r="Y105" s="12">
        <v>44265</v>
      </c>
      <c r="Z105" s="12">
        <v>44265</v>
      </c>
      <c r="AA105" s="12">
        <v>45004</v>
      </c>
      <c r="AB105" s="13">
        <f t="array" ref="AB105">IF(D105="Vaccin",IF(AND(ISNUMBER(AA105),ISNUMBER(Y105)),IF(AA105-Y105+1&gt;=0,CEILING(AA105-Y105+1,1),""),""),IF(AND(ISNUMBER(N105),ISNUMBER(Y105)),IF(N105-Y105+1&gt;=0,CEILING(N105-Y105+1,1),""),""))</f>
        <v>740</v>
      </c>
      <c r="AC105" s="13">
        <f t="array" ref="AC105">IF(D105="Vaccin",IF(AND(ISNUMBER(AA105),ISNUMBER(X105)),IF(AA105-X105+1&gt;=0,CEILING(AA105-X105+1,1),""),""),IF(AND(ISNUMBER(N105),ISNUMBER(X105)),IF(N105-X105+1&gt;=0,CEILING(N105-X105+1,1),""),""))</f>
        <v>740</v>
      </c>
      <c r="AD105" s="13">
        <f t="array" ref="AD105">IF(D105="Vaccin",IF(AND(ISNUMBER(AB105),ISNUMBER(U105),AB105&lt;&gt;0),CEILING(U105/AB105,1),""),"")</f>
        <v>492</v>
      </c>
      <c r="AE105" s="13">
        <f t="array" ref="AE105">IF(AND(ISNUMBER(N105),ISNUMBER(X105)),IF(N105-X105+1&gt;=0,CEILING(N105-X105+1,1),""),"")</f>
        <v>744</v>
      </c>
      <c r="AF105" s="13">
        <f t="array" ref="AF105">IF(SUM(AE105)=0,"",CEILING((SUM(F105)-SUM(L105)-SUM(M105)-SUM(S105))/SUM(AE105),1))</f>
        <v>125</v>
      </c>
      <c r="AG105" s="13" t="str">
        <f t="array" ref="AG105">IF(AND(ISNUMBER(H105),ISNUMBER(N105)),IF(H105-N105+1&gt;=0,CEILING(H105-N105+1,1),""),"")</f>
        <v/>
      </c>
      <c r="AH105" s="13">
        <f t="array" ref="AH105">IF(SUM(AG105)=0,0,IF(L105-AG105*IF(D105="Vaccin",MIN(AD105,AF105),AF105)&lt;0,0,IF((H105-N105)&lt;=45,CEILING(L105-AG105*IF(D105="Vaccin",MIN(AD105,AF105),AF105),1),0)))</f>
        <v>0</v>
      </c>
      <c r="AI105" s="15">
        <f t="array" ref="AI105">IF(OR(AH105="",F105=0,F105=""),"",AH105/F105)</f>
        <v>0</v>
      </c>
      <c r="AJ105" s="13">
        <f t="array" ref="AJ105">IF(OR(L105="",AH105=""),"",IF(L105-AH105&lt;0,0,L105-AH105))</f>
        <v>0</v>
      </c>
      <c r="AK105" s="13" t="str">
        <f t="array" ref="AK105">IF(OR(L105="",AG105="",AG105=0),"",CEILING(L105/AG105,1))</f>
        <v/>
      </c>
      <c r="AL105" s="16" t="str">
        <f t="array" ref="AL105">IF(OR(AK105="",AK105=0,AD105="",AF105=""),"",IF(AK105-IF(D105="Vaccin",MIN(AD105,AF105),AF105)&lt;0,"",(AK105-IF(D105="Vaccin",MIN(AD105,AF105),AF105))/AK105))</f>
        <v/>
      </c>
    </row>
    <row r="106" spans="1:38" x14ac:dyDescent="0.2">
      <c r="A106" s="10" t="s">
        <v>57</v>
      </c>
      <c r="B106" s="29" t="s">
        <v>141</v>
      </c>
      <c r="C106" s="12">
        <v>44265</v>
      </c>
      <c r="D106" s="11" t="s">
        <v>30</v>
      </c>
      <c r="E106" s="11">
        <v>10</v>
      </c>
      <c r="F106" s="13">
        <v>60000</v>
      </c>
      <c r="G106" s="40" t="s">
        <v>146</v>
      </c>
      <c r="H106" s="12">
        <v>45161</v>
      </c>
      <c r="I106" s="13">
        <f t="array" ref="I106">F106-L106-M106-S106</f>
        <v>10000</v>
      </c>
      <c r="J106" s="13">
        <f t="array" ref="J106">IF(IF(Q106="",L106-C106,Q106-C106)&lt;=45,I106,0)</f>
        <v>0</v>
      </c>
      <c r="K106" s="13">
        <f t="array" ref="K106">IF(SUM(AG106)=0,0,IF(L106-AG106*IF(D106="Vaccin",MIN(AD106,AF106),AF106)&lt;0,0,IF((H106-N106)&lt;=30,CEILING(L106-AG106*IF(D106="Vaccin",MIN(AD106,AF106),AF106),1),0)))</f>
        <v>0</v>
      </c>
      <c r="L106" s="13">
        <v>50000</v>
      </c>
      <c r="M106" s="13">
        <v>0</v>
      </c>
      <c r="N106" s="14">
        <v>45008</v>
      </c>
      <c r="O106" s="11" t="s">
        <v>36</v>
      </c>
      <c r="P106" s="11" t="s">
        <v>54</v>
      </c>
      <c r="Q106" s="12"/>
      <c r="R106" s="13">
        <v>0</v>
      </c>
      <c r="S106" s="13">
        <v>0</v>
      </c>
      <c r="T106" s="11"/>
      <c r="U106" s="13">
        <v>19782</v>
      </c>
      <c r="V106" s="13">
        <v>19782</v>
      </c>
      <c r="W106" s="13">
        <v>1339097</v>
      </c>
      <c r="X106" s="12">
        <v>44265</v>
      </c>
      <c r="Y106" s="12">
        <v>44265</v>
      </c>
      <c r="Z106" s="12">
        <v>44265</v>
      </c>
      <c r="AA106" s="12">
        <v>45004</v>
      </c>
      <c r="AB106" s="13">
        <f t="array" ref="AB106">IF(D106="Vaccin",IF(AND(ISNUMBER(AA106),ISNUMBER(Y106)),IF(AA106-Y106+1&gt;=0,CEILING(AA106-Y106+1,1),""),""),IF(AND(ISNUMBER(N106),ISNUMBER(Y106)),IF(N106-Y106+1&gt;=0,CEILING(N106-Y106+1,1),""),""))</f>
        <v>740</v>
      </c>
      <c r="AC106" s="13">
        <f t="array" ref="AC106">IF(D106="Vaccin",IF(AND(ISNUMBER(AA106),ISNUMBER(X106)),IF(AA106-X106+1&gt;=0,CEILING(AA106-X106+1,1),""),""),IF(AND(ISNUMBER(N106),ISNUMBER(X106)),IF(N106-X106+1&gt;=0,CEILING(N106-X106+1,1),""),""))</f>
        <v>740</v>
      </c>
      <c r="AD106" s="13">
        <f t="array" ref="AD106">IF(D106="Vaccin",IF(AND(ISNUMBER(AB106),ISNUMBER(U106),AB106&lt;&gt;0),CEILING(U106/AB106,1),""),"")</f>
        <v>27</v>
      </c>
      <c r="AE106" s="13">
        <f t="array" ref="AE106">IF(AND(ISNUMBER(N106),ISNUMBER(X106)),IF(N106-X106+1&gt;=0,CEILING(N106-X106+1,1),""),"")</f>
        <v>744</v>
      </c>
      <c r="AF106" s="13">
        <f t="array" ref="AF106">IF(SUM(AE106)=0,"",CEILING((SUM(F106)-SUM(L106)-SUM(M106)-SUM(S106))/SUM(AE106),1))</f>
        <v>14</v>
      </c>
      <c r="AG106" s="13">
        <f t="array" ref="AG106">IF(AND(ISNUMBER(H106),ISNUMBER(N106)),IF(H106-N106+1&gt;=0,CEILING(H106-N106+1,1),""),"")</f>
        <v>154</v>
      </c>
      <c r="AH106" s="13">
        <f t="array" ref="AH106">IF(SUM(AG106)=0,0,IF(L106-AG106*IF(D106="Vaccin",MIN(AD106,AF106),AF106)&lt;0,0,IF((H106-N106)&lt;=45,CEILING(L106-AG106*IF(D106="Vaccin",MIN(AD106,AF106),AF106),1),0)))</f>
        <v>0</v>
      </c>
      <c r="AI106" s="15">
        <f t="array" ref="AI106">IF(OR(AH106="",F106=0,F106=""),"",AH106/F106)</f>
        <v>0</v>
      </c>
      <c r="AJ106" s="13">
        <f t="array" ref="AJ106">IF(OR(L106="",AH106=""),"",IF(L106-AH106&lt;0,0,L106-AH106))</f>
        <v>50000</v>
      </c>
      <c r="AK106" s="13">
        <f t="array" ref="AK106">IF(OR(L106="",AG106="",AG106=0),"",CEILING(L106/AG106,1))</f>
        <v>325</v>
      </c>
      <c r="AL106" s="16">
        <f t="array" ref="AL106">IF(OR(AK106="",AK106=0,AD106="",AF106=""),"",IF(AK106-IF(D106="Vaccin",MIN(AD106,AF106),AF106)&lt;0,"",(AK106-IF(D106="Vaccin",MIN(AD106,AF106),AF106))/AK106))</f>
        <v>0.95692307692307688</v>
      </c>
    </row>
    <row r="107" spans="1:38" x14ac:dyDescent="0.2">
      <c r="A107" s="10" t="s">
        <v>28</v>
      </c>
      <c r="B107" s="29" t="s">
        <v>147</v>
      </c>
      <c r="C107" s="12">
        <v>44287</v>
      </c>
      <c r="D107" s="11" t="s">
        <v>30</v>
      </c>
      <c r="E107" s="11">
        <v>10</v>
      </c>
      <c r="F107" s="13">
        <v>96000</v>
      </c>
      <c r="G107" s="40">
        <v>210361</v>
      </c>
      <c r="H107" s="12">
        <v>44561</v>
      </c>
      <c r="I107" s="13">
        <f t="array" ref="I107">F107-L107-M107-S107</f>
        <v>96000</v>
      </c>
      <c r="J107" s="13">
        <f t="array" ref="J107">IF(IF(Q107="",L107-C107,Q107-C107)&lt;=45,I107,0)</f>
        <v>0</v>
      </c>
      <c r="K107" s="13">
        <f t="array" ref="K107">IF(SUM(AG107)=0,0,IF(L107-AG107*IF(D107="Vaccin",MIN(AD107,AF107),AF107)&lt;0,0,IF((H107-N107)&lt;=30,CEILING(L107-AG107*IF(D107="Vaccin",MIN(AD107,AF107),AF107),1),0)))</f>
        <v>0</v>
      </c>
      <c r="L107" s="13">
        <v>0</v>
      </c>
      <c r="M107" s="13">
        <v>0</v>
      </c>
      <c r="N107" s="14">
        <v>44820</v>
      </c>
      <c r="O107" s="11" t="s">
        <v>31</v>
      </c>
      <c r="P107" s="11" t="s">
        <v>32</v>
      </c>
      <c r="Q107" s="12">
        <v>44490</v>
      </c>
      <c r="R107" s="13">
        <v>0</v>
      </c>
      <c r="S107" s="13">
        <v>0</v>
      </c>
      <c r="T107" s="11"/>
      <c r="U107" s="13">
        <v>224330</v>
      </c>
      <c r="V107" s="13">
        <v>224330</v>
      </c>
      <c r="W107" s="13">
        <v>4540908</v>
      </c>
      <c r="X107" s="12">
        <v>44490</v>
      </c>
      <c r="Y107" s="12">
        <v>44261</v>
      </c>
      <c r="Z107" s="12">
        <v>44261</v>
      </c>
      <c r="AA107" s="12">
        <v>44876</v>
      </c>
      <c r="AB107" s="13">
        <f t="array" ref="AB107">IF(D107="Vaccin",IF(AND(ISNUMBER(AA107),ISNUMBER(Y107)),IF(AA107-Y107+1&gt;=0,CEILING(AA107-Y107+1,1),""),""),IF(AND(ISNUMBER(N107),ISNUMBER(Y107)),IF(N107-Y107+1&gt;=0,CEILING(N107-Y107+1,1),""),""))</f>
        <v>616</v>
      </c>
      <c r="AC107" s="13">
        <f t="array" ref="AC107">IF(D107="Vaccin",IF(AND(ISNUMBER(AA107),ISNUMBER(X107)),IF(AA107-X107+1&gt;=0,CEILING(AA107-X107+1,1),""),""),IF(AND(ISNUMBER(N107),ISNUMBER(X107)),IF(N107-X107+1&gt;=0,CEILING(N107-X107+1,1),""),""))</f>
        <v>387</v>
      </c>
      <c r="AD107" s="13">
        <f t="array" ref="AD107">IF(D107="Vaccin",IF(AND(ISNUMBER(AB107),ISNUMBER(U107),AB107&lt;&gt;0),CEILING(U107/AB107,1),""),"")</f>
        <v>365</v>
      </c>
      <c r="AE107" s="13">
        <f t="array" ref="AE107">IF(AND(ISNUMBER(N107),ISNUMBER(X107)),IF(N107-X107+1&gt;=0,CEILING(N107-X107+1,1),""),"")</f>
        <v>331</v>
      </c>
      <c r="AF107" s="13">
        <f t="array" ref="AF107">IF(SUM(AE107)=0,"",CEILING((SUM(F107)-SUM(L107)-SUM(M107)-SUM(S107))/SUM(AE107),1))</f>
        <v>291</v>
      </c>
      <c r="AG107" s="13" t="str">
        <f t="array" ref="AG107">IF(AND(ISNUMBER(H107),ISNUMBER(N107)),IF(H107-N107+1&gt;=0,CEILING(H107-N107+1,1),""),"")</f>
        <v/>
      </c>
      <c r="AH107" s="13">
        <f t="array" ref="AH107">IF(SUM(AG107)=0,0,IF(L107-AG107*IF(D107="Vaccin",MIN(AD107,AF107),AF107)&lt;0,0,IF((H107-N107)&lt;=45,CEILING(L107-AG107*IF(D107="Vaccin",MIN(AD107,AF107),AF107),1),0)))</f>
        <v>0</v>
      </c>
      <c r="AI107" s="15">
        <f t="array" ref="AI107">IF(OR(AH107="",F107=0,F107=""),"",AH107/F107)</f>
        <v>0</v>
      </c>
      <c r="AJ107" s="13">
        <f t="array" ref="AJ107">IF(OR(L107="",AH107=""),"",IF(L107-AH107&lt;0,0,L107-AH107))</f>
        <v>0</v>
      </c>
      <c r="AK107" s="13" t="str">
        <f t="array" ref="AK107">IF(OR(L107="",AG107="",AG107=0),"",CEILING(L107/AG107,1))</f>
        <v/>
      </c>
      <c r="AL107" s="16" t="str">
        <f t="array" ref="AL107">IF(OR(AK107="",AK107=0,AD107="",AF107=""),"",IF(AK107-IF(D107="Vaccin",MIN(AD107,AF107),AF107)&lt;0,"",(AK107-IF(D107="Vaccin",MIN(AD107,AF107),AF107))/AK107))</f>
        <v/>
      </c>
    </row>
    <row r="108" spans="1:38" x14ac:dyDescent="0.2">
      <c r="A108" s="10" t="s">
        <v>28</v>
      </c>
      <c r="B108" s="29" t="s">
        <v>147</v>
      </c>
      <c r="C108" s="12">
        <v>44287</v>
      </c>
      <c r="D108" s="11" t="s">
        <v>30</v>
      </c>
      <c r="E108" s="11">
        <v>5</v>
      </c>
      <c r="F108" s="13">
        <v>703200</v>
      </c>
      <c r="G108" s="40">
        <v>1885994</v>
      </c>
      <c r="H108" s="12">
        <v>45200</v>
      </c>
      <c r="I108" s="13">
        <f t="array" ref="I108">F108-L108-M108-S108</f>
        <v>0</v>
      </c>
      <c r="J108" s="13">
        <f t="array" ref="J108">IF(IF(Q108="",L108-C108,Q108-C108)&lt;=45,I108,0)</f>
        <v>0</v>
      </c>
      <c r="K108" s="13">
        <f t="array" ref="K108">IF(SUM(AG108)=0,0,IF(L108-AG108*IF(D108="Vaccin",MIN(AD108,AF108),AF108)&lt;0,0,IF((H108-N108)&lt;=30,CEILING(L108-AG108*IF(D108="Vaccin",MIN(AD108,AF108),AF108),1),0)))</f>
        <v>0</v>
      </c>
      <c r="L108" s="13">
        <v>703200</v>
      </c>
      <c r="M108" s="13">
        <v>0</v>
      </c>
      <c r="N108" s="14">
        <v>44820</v>
      </c>
      <c r="O108" s="11" t="s">
        <v>34</v>
      </c>
      <c r="P108" s="11" t="s">
        <v>37</v>
      </c>
      <c r="Q108" s="12">
        <v>44725</v>
      </c>
      <c r="R108" s="13">
        <v>0</v>
      </c>
      <c r="S108" s="13">
        <v>0</v>
      </c>
      <c r="T108" s="11"/>
      <c r="U108" s="13">
        <v>3185789</v>
      </c>
      <c r="V108" s="13">
        <v>4316390</v>
      </c>
      <c r="W108" s="13">
        <v>4540908</v>
      </c>
      <c r="X108" s="12">
        <v>44725</v>
      </c>
      <c r="Y108" s="12">
        <v>44402</v>
      </c>
      <c r="Z108" s="12">
        <v>44261</v>
      </c>
      <c r="AA108" s="12">
        <v>44876</v>
      </c>
      <c r="AB108" s="13">
        <f t="array" ref="AB108">IF(D108="Vaccin",IF(AND(ISNUMBER(AA108),ISNUMBER(Y108)),IF(AA108-Y108+1&gt;=0,CEILING(AA108-Y108+1,1),""),""),IF(AND(ISNUMBER(N108),ISNUMBER(Y108)),IF(N108-Y108+1&gt;=0,CEILING(N108-Y108+1,1),""),""))</f>
        <v>475</v>
      </c>
      <c r="AC108" s="13">
        <f t="array" ref="AC108">IF(D108="Vaccin",IF(AND(ISNUMBER(AA108),ISNUMBER(X108)),IF(AA108-X108+1&gt;=0,CEILING(AA108-X108+1,1),""),""),IF(AND(ISNUMBER(N108),ISNUMBER(X108)),IF(N108-X108+1&gt;=0,CEILING(N108-X108+1,1),""),""))</f>
        <v>152</v>
      </c>
      <c r="AD108" s="13">
        <f t="array" ref="AD108">IF(D108="Vaccin",IF(AND(ISNUMBER(AB108),ISNUMBER(U108),AB108&lt;&gt;0),CEILING(U108/AB108,1),""),"")</f>
        <v>6707</v>
      </c>
      <c r="AE108" s="13">
        <f t="array" ref="AE108">IF(AND(ISNUMBER(N108),ISNUMBER(X108)),IF(N108-X108+1&gt;=0,CEILING(N108-X108+1,1),""),"")</f>
        <v>96</v>
      </c>
      <c r="AF108" s="13">
        <f t="array" ref="AF108">IF(SUM(AE108)=0,"",CEILING((SUM(F108)-SUM(L108)-SUM(M108)-SUM(S108))/SUM(AE108),1))</f>
        <v>0</v>
      </c>
      <c r="AG108" s="13">
        <f t="array" ref="AG108">IF(AND(ISNUMBER(H108),ISNUMBER(N108)),IF(H108-N108+1&gt;=0,CEILING(H108-N108+1,1),""),"")</f>
        <v>381</v>
      </c>
      <c r="AH108" s="13">
        <f t="array" ref="AH108">IF(SUM(AG108)=0,0,IF(L108-AG108*IF(D108="Vaccin",MIN(AD108,AF108),AF108)&lt;0,0,IF((H108-N108)&lt;=45,CEILING(L108-AG108*IF(D108="Vaccin",MIN(AD108,AF108),AF108),1),0)))</f>
        <v>0</v>
      </c>
      <c r="AI108" s="15">
        <f t="array" ref="AI108">IF(OR(AH108="",F108=0,F108=""),"",AH108/F108)</f>
        <v>0</v>
      </c>
      <c r="AJ108" s="13">
        <f t="array" ref="AJ108">IF(OR(L108="",AH108=""),"",IF(L108-AH108&lt;0,0,L108-AH108))</f>
        <v>703200</v>
      </c>
      <c r="AK108" s="13">
        <f t="array" ref="AK108">IF(OR(L108="",AG108="",AG108=0),"",CEILING(L108/AG108,1))</f>
        <v>1846</v>
      </c>
      <c r="AL108" s="16">
        <f t="array" ref="AL108">IF(OR(AK108="",AK108=0,AD108="",AF108=""),"",IF(AK108-IF(D108="Vaccin",MIN(AD108,AF108),AF108)&lt;0,"",(AK108-IF(D108="Vaccin",MIN(AD108,AF108),AF108))/AK108))</f>
        <v>1</v>
      </c>
    </row>
    <row r="109" spans="1:38" x14ac:dyDescent="0.2">
      <c r="A109" s="10" t="s">
        <v>28</v>
      </c>
      <c r="B109" s="29" t="s">
        <v>147</v>
      </c>
      <c r="C109" s="12">
        <v>44287</v>
      </c>
      <c r="D109" s="11" t="s">
        <v>30</v>
      </c>
      <c r="E109" s="11">
        <v>6</v>
      </c>
      <c r="F109" s="13">
        <v>79560</v>
      </c>
      <c r="G109" s="40" t="s">
        <v>148</v>
      </c>
      <c r="H109" s="12">
        <v>45230</v>
      </c>
      <c r="I109" s="13">
        <f t="array" ref="I109">F109-L109-M109-S109</f>
        <v>79560</v>
      </c>
      <c r="J109" s="13">
        <f t="array" ref="J109">IF(IF(Q109="",L109-C109,Q109-C109)&lt;=45,I109,0)</f>
        <v>0</v>
      </c>
      <c r="K109" s="13">
        <f t="array" ref="K109">IF(SUM(AG109)=0,0,IF(L109-AG109*IF(D109="Vaccin",MIN(AD109,AF109),AF109)&lt;0,0,IF((H109-N109)&lt;=30,CEILING(L109-AG109*IF(D109="Vaccin",MIN(AD109,AF109),AF109),1),0)))</f>
        <v>0</v>
      </c>
      <c r="L109" s="13">
        <v>0</v>
      </c>
      <c r="M109" s="13">
        <v>0</v>
      </c>
      <c r="N109" s="14">
        <v>44820</v>
      </c>
      <c r="O109" s="11" t="s">
        <v>47</v>
      </c>
      <c r="P109" s="11" t="s">
        <v>37</v>
      </c>
      <c r="Q109" s="12">
        <v>44734</v>
      </c>
      <c r="R109" s="13">
        <v>0</v>
      </c>
      <c r="S109" s="13">
        <v>0</v>
      </c>
      <c r="T109" s="11"/>
      <c r="U109" s="13">
        <v>1130601</v>
      </c>
      <c r="V109" s="13">
        <v>4316390</v>
      </c>
      <c r="W109" s="13">
        <v>4540908</v>
      </c>
      <c r="X109" s="12">
        <v>44734</v>
      </c>
      <c r="Y109" s="12">
        <v>44533</v>
      </c>
      <c r="Z109" s="12">
        <v>44261</v>
      </c>
      <c r="AA109" s="12">
        <v>44876</v>
      </c>
      <c r="AB109" s="13">
        <f t="array" ref="AB109">IF(D109="Vaccin",IF(AND(ISNUMBER(AA109),ISNUMBER(Y109)),IF(AA109-Y109+1&gt;=0,CEILING(AA109-Y109+1,1),""),""),IF(AND(ISNUMBER(N109),ISNUMBER(Y109)),IF(N109-Y109+1&gt;=0,CEILING(N109-Y109+1,1),""),""))</f>
        <v>344</v>
      </c>
      <c r="AC109" s="13">
        <f t="array" ref="AC109">IF(D109="Vaccin",IF(AND(ISNUMBER(AA109),ISNUMBER(X109)),IF(AA109-X109+1&gt;=0,CEILING(AA109-X109+1,1),""),""),IF(AND(ISNUMBER(N109),ISNUMBER(X109)),IF(N109-X109+1&gt;=0,CEILING(N109-X109+1,1),""),""))</f>
        <v>143</v>
      </c>
      <c r="AD109" s="13">
        <f t="array" ref="AD109">IF(D109="Vaccin",IF(AND(ISNUMBER(AB109),ISNUMBER(U109),AB109&lt;&gt;0),CEILING(U109/AB109,1),""),"")</f>
        <v>3287</v>
      </c>
      <c r="AE109" s="13">
        <f t="array" ref="AE109">IF(AND(ISNUMBER(N109),ISNUMBER(X109)),IF(N109-X109+1&gt;=0,CEILING(N109-X109+1,1),""),"")</f>
        <v>87</v>
      </c>
      <c r="AF109" s="13">
        <f t="array" ref="AF109">IF(SUM(AE109)=0,"",CEILING((SUM(F109)-SUM(L109)-SUM(M109)-SUM(S109))/SUM(AE109),1))</f>
        <v>915</v>
      </c>
      <c r="AG109" s="13">
        <f t="array" ref="AG109">IF(AND(ISNUMBER(H109),ISNUMBER(N109)),IF(H109-N109+1&gt;=0,CEILING(H109-N109+1,1),""),"")</f>
        <v>411</v>
      </c>
      <c r="AH109" s="13">
        <f t="array" ref="AH109">IF(SUM(AG109)=0,0,IF(L109-AG109*IF(D109="Vaccin",MIN(AD109,AF109),AF109)&lt;0,0,IF((H109-N109)&lt;=45,CEILING(L109-AG109*IF(D109="Vaccin",MIN(AD109,AF109),AF109),1),0)))</f>
        <v>0</v>
      </c>
      <c r="AI109" s="15">
        <f t="array" ref="AI109">IF(OR(AH109="",F109=0,F109=""),"",AH109/F109)</f>
        <v>0</v>
      </c>
      <c r="AJ109" s="13">
        <f t="array" ref="AJ109">IF(OR(L109="",AH109=""),"",IF(L109-AH109&lt;0,0,L109-AH109))</f>
        <v>0</v>
      </c>
      <c r="AK109" s="13">
        <f t="array" ref="AK109">IF(OR(L109="",AG109="",AG109=0),"",CEILING(L109/AG109,1))</f>
        <v>0</v>
      </c>
      <c r="AL109" s="16" t="str">
        <f t="array" ref="AL109">IF(OR(AK109="",AK109=0,AD109="",AF109=""),"",IF(AK109-IF(D109="Vaccin",MIN(AD109,AF109),AF109)&lt;0,"",(AK109-IF(D109="Vaccin",MIN(AD109,AF109),AF109))/AK109))</f>
        <v/>
      </c>
    </row>
    <row r="110" spans="1:38" x14ac:dyDescent="0.2">
      <c r="A110" s="10" t="s">
        <v>57</v>
      </c>
      <c r="B110" s="29" t="s">
        <v>149</v>
      </c>
      <c r="C110" s="12">
        <v>44326</v>
      </c>
      <c r="D110" s="11" t="s">
        <v>30</v>
      </c>
      <c r="E110" s="11">
        <v>1</v>
      </c>
      <c r="F110" s="13">
        <v>21600</v>
      </c>
      <c r="G110" s="40" t="s">
        <v>150</v>
      </c>
      <c r="H110" s="12">
        <v>44681</v>
      </c>
      <c r="I110" s="13">
        <f t="array" ref="I110">F110-L110-M110-S110</f>
        <v>18370</v>
      </c>
      <c r="J110" s="13">
        <f t="array" ref="J110">IF(IF(Q110="",L110-C110,Q110-C110)&lt;=45,I110,0)</f>
        <v>0</v>
      </c>
      <c r="K110" s="13">
        <f t="array" ref="K110">IF(SUM(AG110)=0,0,IF(L110-AG110*IF(D110="Vaccin",MIN(AD110,AF110),AF110)&lt;0,0,IF((H110-N110)&lt;=30,CEILING(L110-AG110*IF(D110="Vaccin",MIN(AD110,AF110),AF110),1),0)))</f>
        <v>0</v>
      </c>
      <c r="L110" s="13">
        <v>0</v>
      </c>
      <c r="M110" s="13">
        <v>3230</v>
      </c>
      <c r="N110" s="14">
        <v>45038</v>
      </c>
      <c r="O110" s="11" t="s">
        <v>31</v>
      </c>
      <c r="P110" s="11" t="s">
        <v>32</v>
      </c>
      <c r="Q110" s="12">
        <v>44647</v>
      </c>
      <c r="R110" s="13">
        <v>0</v>
      </c>
      <c r="S110" s="13">
        <v>0</v>
      </c>
      <c r="T110" s="11"/>
      <c r="U110" s="13">
        <v>195294</v>
      </c>
      <c r="V110" s="13">
        <v>2728246</v>
      </c>
      <c r="W110" s="13">
        <v>2728246</v>
      </c>
      <c r="X110" s="12">
        <v>44647</v>
      </c>
      <c r="Y110" s="12">
        <v>44324</v>
      </c>
      <c r="Z110" s="12">
        <v>44324</v>
      </c>
      <c r="AA110" s="12">
        <v>45046</v>
      </c>
      <c r="AB110" s="13">
        <f t="array" ref="AB110">IF(D110="Vaccin",IF(AND(ISNUMBER(AA110),ISNUMBER(Y110)),IF(AA110-Y110+1&gt;=0,CEILING(AA110-Y110+1,1),""),""),IF(AND(ISNUMBER(N110),ISNUMBER(Y110)),IF(N110-Y110+1&gt;=0,CEILING(N110-Y110+1,1),""),""))</f>
        <v>723</v>
      </c>
      <c r="AC110" s="13">
        <f t="array" ref="AC110">IF(D110="Vaccin",IF(AND(ISNUMBER(AA110),ISNUMBER(X110)),IF(AA110-X110+1&gt;=0,CEILING(AA110-X110+1,1),""),""),IF(AND(ISNUMBER(N110),ISNUMBER(X110)),IF(N110-X110+1&gt;=0,CEILING(N110-X110+1,1),""),""))</f>
        <v>400</v>
      </c>
      <c r="AD110" s="13">
        <f t="array" ref="AD110">IF(D110="Vaccin",IF(AND(ISNUMBER(AB110),ISNUMBER(U110),AB110&lt;&gt;0),CEILING(U110/AB110,1),""),"")</f>
        <v>271</v>
      </c>
      <c r="AE110" s="13">
        <f t="array" ref="AE110">IF(AND(ISNUMBER(N110),ISNUMBER(X110)),IF(N110-X110+1&gt;=0,CEILING(N110-X110+1,1),""),"")</f>
        <v>392</v>
      </c>
      <c r="AF110" s="13">
        <f t="array" ref="AF110">IF(SUM(AE110)=0,"",CEILING((SUM(F110)-SUM(L110)-SUM(M110)-SUM(S110))/SUM(AE110),1))</f>
        <v>47</v>
      </c>
      <c r="AG110" s="13" t="str">
        <f t="array" ref="AG110">IF(AND(ISNUMBER(H110),ISNUMBER(N110)),IF(H110-N110+1&gt;=0,CEILING(H110-N110+1,1),""),"")</f>
        <v/>
      </c>
      <c r="AH110" s="13">
        <f t="array" ref="AH110">IF(SUM(AG110)=0,0,IF(L110-AG110*IF(D110="Vaccin",MIN(AD110,AF110),AF110)&lt;0,0,IF((H110-N110)&lt;=45,CEILING(L110-AG110*IF(D110="Vaccin",MIN(AD110,AF110),AF110),1),0)))</f>
        <v>0</v>
      </c>
      <c r="AI110" s="15">
        <f t="array" ref="AI110">IF(OR(AH110="",F110=0,F110=""),"",AH110/F110)</f>
        <v>0</v>
      </c>
      <c r="AJ110" s="13">
        <f t="array" ref="AJ110">IF(OR(L110="",AH110=""),"",IF(L110-AH110&lt;0,0,L110-AH110))</f>
        <v>0</v>
      </c>
      <c r="AK110" s="13" t="str">
        <f t="array" ref="AK110">IF(OR(L110="",AG110="",AG110=0),"",CEILING(L110/AG110,1))</f>
        <v/>
      </c>
      <c r="AL110" s="16" t="str">
        <f t="array" ref="AL110">IF(OR(AK110="",AK110=0,AD110="",AF110=""),"",IF(AK110-IF(D110="Vaccin",MIN(AD110,AF110),AF110)&lt;0,"",(AK110-IF(D110="Vaccin",MIN(AD110,AF110),AF110))/AK110))</f>
        <v/>
      </c>
    </row>
    <row r="111" spans="1:38" x14ac:dyDescent="0.2">
      <c r="A111" s="10" t="s">
        <v>57</v>
      </c>
      <c r="B111" s="29" t="s">
        <v>149</v>
      </c>
      <c r="C111" s="12">
        <v>44326</v>
      </c>
      <c r="D111" s="11" t="s">
        <v>30</v>
      </c>
      <c r="E111" s="11">
        <v>10</v>
      </c>
      <c r="F111" s="13">
        <v>424800</v>
      </c>
      <c r="G111" s="40">
        <v>2534104</v>
      </c>
      <c r="H111" s="12">
        <v>45291</v>
      </c>
      <c r="I111" s="13">
        <f t="array" ref="I111">F111-L111-M111-S111</f>
        <v>255520</v>
      </c>
      <c r="J111" s="13">
        <f t="array" ref="J111">IF(IF(Q111="",L111-C111,Q111-C111)&lt;=45,I111,0)</f>
        <v>0</v>
      </c>
      <c r="K111" s="13">
        <f t="array" ref="K111">IF(SUM(AG111)=0,0,IF(L111-AG111*IF(D111="Vaccin",MIN(AD111,AF111),AF111)&lt;0,0,IF((H111-N111)&lt;=30,CEILING(L111-AG111*IF(D111="Vaccin",MIN(AD111,AF111),AF111),1),0)))</f>
        <v>0</v>
      </c>
      <c r="L111" s="13">
        <v>169280</v>
      </c>
      <c r="M111" s="13">
        <v>0</v>
      </c>
      <c r="N111" s="14">
        <v>45038</v>
      </c>
      <c r="O111" s="11" t="s">
        <v>34</v>
      </c>
      <c r="P111" s="11" t="s">
        <v>32</v>
      </c>
      <c r="Q111" s="12">
        <v>44830</v>
      </c>
      <c r="R111" s="13">
        <v>0</v>
      </c>
      <c r="S111" s="13">
        <v>0</v>
      </c>
      <c r="T111" s="11"/>
      <c r="U111" s="13">
        <v>2346194</v>
      </c>
      <c r="V111" s="13">
        <v>2728246</v>
      </c>
      <c r="W111" s="13">
        <v>2728246</v>
      </c>
      <c r="X111" s="12">
        <v>44830</v>
      </c>
      <c r="Y111" s="12">
        <v>44436</v>
      </c>
      <c r="Z111" s="12">
        <v>44324</v>
      </c>
      <c r="AA111" s="12">
        <v>45046</v>
      </c>
      <c r="AB111" s="13">
        <f t="array" ref="AB111">IF(D111="Vaccin",IF(AND(ISNUMBER(AA111),ISNUMBER(Y111)),IF(AA111-Y111+1&gt;=0,CEILING(AA111-Y111+1,1),""),""),IF(AND(ISNUMBER(N111),ISNUMBER(Y111)),IF(N111-Y111+1&gt;=0,CEILING(N111-Y111+1,1),""),""))</f>
        <v>611</v>
      </c>
      <c r="AC111" s="13">
        <f t="array" ref="AC111">IF(D111="Vaccin",IF(AND(ISNUMBER(AA111),ISNUMBER(X111)),IF(AA111-X111+1&gt;=0,CEILING(AA111-X111+1,1),""),""),IF(AND(ISNUMBER(N111),ISNUMBER(X111)),IF(N111-X111+1&gt;=0,CEILING(N111-X111+1,1),""),""))</f>
        <v>217</v>
      </c>
      <c r="AD111" s="13">
        <f t="array" ref="AD111">IF(D111="Vaccin",IF(AND(ISNUMBER(AB111),ISNUMBER(U111),AB111&lt;&gt;0),CEILING(U111/AB111,1),""),"")</f>
        <v>3840</v>
      </c>
      <c r="AE111" s="13">
        <f t="array" ref="AE111">IF(AND(ISNUMBER(N111),ISNUMBER(X111)),IF(N111-X111+1&gt;=0,CEILING(N111-X111+1,1),""),"")</f>
        <v>209</v>
      </c>
      <c r="AF111" s="13">
        <f t="array" ref="AF111">IF(SUM(AE111)=0,"",CEILING((SUM(F111)-SUM(L111)-SUM(M111)-SUM(S111))/SUM(AE111),1))</f>
        <v>1223</v>
      </c>
      <c r="AG111" s="13">
        <f t="array" ref="AG111">IF(AND(ISNUMBER(H111),ISNUMBER(N111)),IF(H111-N111+1&gt;=0,CEILING(H111-N111+1,1),""),"")</f>
        <v>254</v>
      </c>
      <c r="AH111" s="13">
        <f t="array" ref="AH111">IF(SUM(AG111)=0,0,IF(L111-AG111*IF(D111="Vaccin",MIN(AD111,AF111),AF111)&lt;0,0,IF((H111-N111)&lt;=45,CEILING(L111-AG111*IF(D111="Vaccin",MIN(AD111,AF111),AF111),1),0)))</f>
        <v>0</v>
      </c>
      <c r="AI111" s="15">
        <f t="array" ref="AI111">IF(OR(AH111="",F111=0,F111=""),"",AH111/F111)</f>
        <v>0</v>
      </c>
      <c r="AJ111" s="13">
        <f t="array" ref="AJ111">IF(OR(L111="",AH111=""),"",IF(L111-AH111&lt;0,0,L111-AH111))</f>
        <v>169280</v>
      </c>
      <c r="AK111" s="13">
        <f t="array" ref="AK111">IF(OR(L111="",AG111="",AG111=0),"",CEILING(L111/AG111,1))</f>
        <v>667</v>
      </c>
      <c r="AL111" s="16" t="str">
        <f t="array" ref="AL111">IF(OR(AK111="",AK111=0,AD111="",AF111=""),"",IF(AK111-IF(D111="Vaccin",MIN(AD111,AF111),AF111)&lt;0,"",(AK111-IF(D111="Vaccin",MIN(AD111,AF111),AF111))/AK111))</f>
        <v/>
      </c>
    </row>
    <row r="112" spans="1:38" x14ac:dyDescent="0.2">
      <c r="A112" s="10" t="s">
        <v>57</v>
      </c>
      <c r="B112" s="29" t="s">
        <v>149</v>
      </c>
      <c r="C112" s="12">
        <v>44326</v>
      </c>
      <c r="D112" s="11" t="s">
        <v>30</v>
      </c>
      <c r="E112" s="11">
        <v>10</v>
      </c>
      <c r="F112" s="13">
        <v>74880</v>
      </c>
      <c r="G112" s="41" t="s">
        <v>151</v>
      </c>
      <c r="H112" s="12">
        <v>45230</v>
      </c>
      <c r="I112" s="13">
        <f t="array" ref="I112">F112-L112-M112-S112</f>
        <v>5944</v>
      </c>
      <c r="J112" s="13">
        <f t="array" ref="J112">IF(IF(Q112="",L112-C112,Q112-C112)&lt;=45,I112,0)</f>
        <v>0</v>
      </c>
      <c r="K112" s="13">
        <f t="array" ref="K112">IF(SUM(AG112)=0,0,IF(L112-AG112*IF(D112="Vaccin",MIN(AD112,AF112),AF112)&lt;0,0,IF((H112-N112)&lt;=30,CEILING(L112-AG112*IF(D112="Vaccin",MIN(AD112,AF112),AF112),1),0)))</f>
        <v>0</v>
      </c>
      <c r="L112" s="13">
        <v>68936</v>
      </c>
      <c r="M112" s="13">
        <v>0</v>
      </c>
      <c r="N112" s="14">
        <v>45038</v>
      </c>
      <c r="O112" s="11" t="s">
        <v>47</v>
      </c>
      <c r="P112" s="11" t="s">
        <v>32</v>
      </c>
      <c r="Q112" s="12"/>
      <c r="R112" s="13">
        <v>0</v>
      </c>
      <c r="S112" s="13">
        <v>0</v>
      </c>
      <c r="T112" s="11"/>
      <c r="U112" s="13">
        <v>180301</v>
      </c>
      <c r="V112" s="13">
        <v>2728246</v>
      </c>
      <c r="W112" s="13">
        <v>2728246</v>
      </c>
      <c r="X112" s="12">
        <v>44326</v>
      </c>
      <c r="Y112" s="12">
        <v>44326</v>
      </c>
      <c r="Z112" s="12">
        <v>44324</v>
      </c>
      <c r="AA112" s="12">
        <v>45046</v>
      </c>
      <c r="AB112" s="13">
        <f t="array" ref="AB112">IF(D112="Vaccin",IF(AND(ISNUMBER(AA112),ISNUMBER(Y112)),IF(AA112-Y112+1&gt;=0,CEILING(AA112-Y112+1,1),""),""),IF(AND(ISNUMBER(N112),ISNUMBER(Y112)),IF(N112-Y112+1&gt;=0,CEILING(N112-Y112+1,1),""),""))</f>
        <v>721</v>
      </c>
      <c r="AC112" s="13">
        <f t="array" ref="AC112">IF(D112="Vaccin",IF(AND(ISNUMBER(AA112),ISNUMBER(X112)),IF(AA112-X112+1&gt;=0,CEILING(AA112-X112+1,1),""),""),IF(AND(ISNUMBER(N112),ISNUMBER(X112)),IF(N112-X112+1&gt;=0,CEILING(N112-X112+1,1),""),""))</f>
        <v>721</v>
      </c>
      <c r="AD112" s="13">
        <f t="array" ref="AD112">IF(D112="Vaccin",IF(AND(ISNUMBER(AB112),ISNUMBER(U112),AB112&lt;&gt;0),CEILING(U112/AB112,1),""),"")</f>
        <v>251</v>
      </c>
      <c r="AE112" s="13">
        <f t="array" ref="AE112">IF(AND(ISNUMBER(N112),ISNUMBER(X112)),IF(N112-X112+1&gt;=0,CEILING(N112-X112+1,1),""),"")</f>
        <v>713</v>
      </c>
      <c r="AF112" s="13">
        <f t="array" ref="AF112">IF(SUM(AE112)=0,"",CEILING((SUM(F112)-SUM(L112)-SUM(M112)-SUM(S112))/SUM(AE112),1))</f>
        <v>9</v>
      </c>
      <c r="AG112" s="13">
        <f t="array" ref="AG112">IF(AND(ISNUMBER(H112),ISNUMBER(N112)),IF(H112-N112+1&gt;=0,CEILING(H112-N112+1,1),""),"")</f>
        <v>193</v>
      </c>
      <c r="AH112" s="13">
        <f t="array" ref="AH112">IF(SUM(AG112)=0,0,IF(L112-AG112*IF(D112="Vaccin",MIN(AD112,AF112),AF112)&lt;0,0,IF((H112-N112)&lt;=45,CEILING(L112-AG112*IF(D112="Vaccin",MIN(AD112,AF112),AF112),1),0)))</f>
        <v>0</v>
      </c>
      <c r="AI112" s="15">
        <f t="array" ref="AI112">IF(OR(AH112="",F112=0,F112=""),"",AH112/F112)</f>
        <v>0</v>
      </c>
      <c r="AJ112" s="13">
        <f t="array" ref="AJ112">IF(OR(L112="",AH112=""),"",IF(L112-AH112&lt;0,0,L112-AH112))</f>
        <v>68936</v>
      </c>
      <c r="AK112" s="13">
        <f t="array" ref="AK112">IF(OR(L112="",AG112="",AG112=0),"",CEILING(L112/AG112,1))</f>
        <v>358</v>
      </c>
      <c r="AL112" s="16">
        <f t="array" ref="AL112">IF(OR(AK112="",AK112=0,AD112="",AF112=""),"",IF(AK112-IF(D112="Vaccin",MIN(AD112,AF112),AF112)&lt;0,"",(AK112-IF(D112="Vaccin",MIN(AD112,AF112),AF112))/AK112))</f>
        <v>0.97486033519553073</v>
      </c>
    </row>
    <row r="113" spans="1:38" x14ac:dyDescent="0.2">
      <c r="A113" s="10" t="s">
        <v>57</v>
      </c>
      <c r="B113" s="29" t="s">
        <v>149</v>
      </c>
      <c r="C113" s="12">
        <v>44326</v>
      </c>
      <c r="D113" s="11" t="s">
        <v>30</v>
      </c>
      <c r="E113" s="11">
        <v>10</v>
      </c>
      <c r="F113" s="13">
        <v>156287</v>
      </c>
      <c r="G113" s="40">
        <v>2021082192</v>
      </c>
      <c r="H113" s="12">
        <v>45199</v>
      </c>
      <c r="I113" s="13">
        <f t="array" ref="I113">F113-L113-M113-S113</f>
        <v>0</v>
      </c>
      <c r="J113" s="13">
        <f t="array" ref="J113">IF(IF(Q113="",L113-C113,Q113-C113)&lt;=45,I113,0)</f>
        <v>0</v>
      </c>
      <c r="K113" s="13">
        <f t="array" ref="K113">IF(SUM(AG113)=0,0,IF(L113-AG113*IF(D113="Vaccin",MIN(AD113,AF113),AF113)&lt;0,0,IF((H113-N113)&lt;=30,CEILING(L113-AG113*IF(D113="Vaccin",MIN(AD113,AF113),AF113),1),0)))</f>
        <v>0</v>
      </c>
      <c r="L113" s="13">
        <v>156287</v>
      </c>
      <c r="M113" s="13">
        <v>0</v>
      </c>
      <c r="N113" s="14">
        <v>45038</v>
      </c>
      <c r="O113" s="11" t="s">
        <v>36</v>
      </c>
      <c r="P113" s="11" t="s">
        <v>32</v>
      </c>
      <c r="Q113" s="12">
        <v>44498</v>
      </c>
      <c r="R113" s="13">
        <v>0</v>
      </c>
      <c r="S113" s="13">
        <v>0</v>
      </c>
      <c r="T113" s="11"/>
      <c r="U113" s="13">
        <v>6457</v>
      </c>
      <c r="V113" s="13">
        <v>2728246</v>
      </c>
      <c r="W113" s="13">
        <v>2728246</v>
      </c>
      <c r="X113" s="12">
        <v>44498</v>
      </c>
      <c r="Y113" s="12">
        <v>44463</v>
      </c>
      <c r="Z113" s="12">
        <v>44324</v>
      </c>
      <c r="AA113" s="12">
        <v>45046</v>
      </c>
      <c r="AB113" s="13">
        <f t="array" ref="AB113">IF(D113="Vaccin",IF(AND(ISNUMBER(AA113),ISNUMBER(Y113)),IF(AA113-Y113+1&gt;=0,CEILING(AA113-Y113+1,1),""),""),IF(AND(ISNUMBER(N113),ISNUMBER(Y113)),IF(N113-Y113+1&gt;=0,CEILING(N113-Y113+1,1),""),""))</f>
        <v>584</v>
      </c>
      <c r="AC113" s="13">
        <f t="array" ref="AC113">IF(D113="Vaccin",IF(AND(ISNUMBER(AA113),ISNUMBER(X113)),IF(AA113-X113+1&gt;=0,CEILING(AA113-X113+1,1),""),""),IF(AND(ISNUMBER(N113),ISNUMBER(X113)),IF(N113-X113+1&gt;=0,CEILING(N113-X113+1,1),""),""))</f>
        <v>549</v>
      </c>
      <c r="AD113" s="13">
        <f t="array" ref="AD113">IF(D113="Vaccin",IF(AND(ISNUMBER(AB113),ISNUMBER(U113),AB113&lt;&gt;0),CEILING(U113/AB113,1),""),"")</f>
        <v>12</v>
      </c>
      <c r="AE113" s="13">
        <f t="array" ref="AE113">IF(AND(ISNUMBER(N113),ISNUMBER(X113)),IF(N113-X113+1&gt;=0,CEILING(N113-X113+1,1),""),"")</f>
        <v>541</v>
      </c>
      <c r="AF113" s="13">
        <f t="array" ref="AF113">IF(SUM(AE113)=0,"",CEILING((SUM(F113)-SUM(L113)-SUM(M113)-SUM(S113))/SUM(AE113),1))</f>
        <v>0</v>
      </c>
      <c r="AG113" s="13">
        <f t="array" ref="AG113">IF(AND(ISNUMBER(H113),ISNUMBER(N113)),IF(H113-N113+1&gt;=0,CEILING(H113-N113+1,1),""),"")</f>
        <v>162</v>
      </c>
      <c r="AH113" s="13">
        <f t="array" ref="AH113">IF(SUM(AG113)=0,0,IF(L113-AG113*IF(D113="Vaccin",MIN(AD113,AF113),AF113)&lt;0,0,IF((H113-N113)&lt;=45,CEILING(L113-AG113*IF(D113="Vaccin",MIN(AD113,AF113),AF113),1),0)))</f>
        <v>0</v>
      </c>
      <c r="AI113" s="15">
        <f t="array" ref="AI113">IF(OR(AH113="",F113=0,F113=""),"",AH113/F113)</f>
        <v>0</v>
      </c>
      <c r="AJ113" s="13">
        <f t="array" ref="AJ113">IF(OR(L113="",AH113=""),"",IF(L113-AH113&lt;0,0,L113-AH113))</f>
        <v>156287</v>
      </c>
      <c r="AK113" s="13">
        <f t="array" ref="AK113">IF(OR(L113="",AG113="",AG113=0),"",CEILING(L113/AG113,1))</f>
        <v>965</v>
      </c>
      <c r="AL113" s="16">
        <f t="array" ref="AL113">IF(OR(AK113="",AK113=0,AD113="",AF113=""),"",IF(AK113-IF(D113="Vaccin",MIN(AD113,AF113),AF113)&lt;0,"",(AK113-IF(D113="Vaccin",MIN(AD113,AF113),AF113))/AK113))</f>
        <v>1</v>
      </c>
    </row>
    <row r="114" spans="1:38" x14ac:dyDescent="0.2">
      <c r="A114" s="10" t="s">
        <v>57</v>
      </c>
      <c r="B114" s="29" t="s">
        <v>152</v>
      </c>
      <c r="C114" s="12">
        <v>44266</v>
      </c>
      <c r="D114" s="11" t="s">
        <v>30</v>
      </c>
      <c r="E114" s="11">
        <v>10</v>
      </c>
      <c r="F114" s="13">
        <v>403200</v>
      </c>
      <c r="G114" s="40" t="s">
        <v>81</v>
      </c>
      <c r="H114" s="12">
        <v>44714</v>
      </c>
      <c r="I114" s="13">
        <f t="array" ref="I114">F114-L114-M114-S114</f>
        <v>403200</v>
      </c>
      <c r="J114" s="13">
        <f t="array" ref="J114">IF(IF(Q114="",L114-C114,Q114-C114)&lt;=45,I114,0)</f>
        <v>403200</v>
      </c>
      <c r="K114" s="13">
        <f t="array" ref="K114">IF(SUM(AG114)=0,0,IF(L114-AG114*IF(D114="Vaccin",MIN(AD114,AF114),AF114)&lt;0,0,IF((H114-N114)&lt;=30,CEILING(L114-AG114*IF(D114="Vaccin",MIN(AD114,AF114),AF114),1),0)))</f>
        <v>0</v>
      </c>
      <c r="L114" s="13">
        <v>0</v>
      </c>
      <c r="M114" s="13">
        <v>0</v>
      </c>
      <c r="N114" s="14">
        <v>44995</v>
      </c>
      <c r="O114" s="11" t="s">
        <v>31</v>
      </c>
      <c r="P114" s="11" t="s">
        <v>37</v>
      </c>
      <c r="Q114" s="12"/>
      <c r="R114" s="13">
        <v>0</v>
      </c>
      <c r="S114" s="13">
        <v>0</v>
      </c>
      <c r="T114" s="11"/>
      <c r="U114" s="13">
        <v>2842748</v>
      </c>
      <c r="V114" s="13">
        <v>2842748</v>
      </c>
      <c r="W114" s="13">
        <v>7651179</v>
      </c>
      <c r="X114" s="12">
        <v>44266</v>
      </c>
      <c r="Y114" s="12">
        <v>44266</v>
      </c>
      <c r="Z114" s="12">
        <v>44266</v>
      </c>
      <c r="AA114" s="12">
        <v>45037</v>
      </c>
      <c r="AB114" s="13">
        <f t="array" ref="AB114">IF(D114="Vaccin",IF(AND(ISNUMBER(AA114),ISNUMBER(Y114)),IF(AA114-Y114+1&gt;=0,CEILING(AA114-Y114+1,1),""),""),IF(AND(ISNUMBER(N114),ISNUMBER(Y114)),IF(N114-Y114+1&gt;=0,CEILING(N114-Y114+1,1),""),""))</f>
        <v>772</v>
      </c>
      <c r="AC114" s="13">
        <f t="array" ref="AC114">IF(D114="Vaccin",IF(AND(ISNUMBER(AA114),ISNUMBER(X114)),IF(AA114-X114+1&gt;=0,CEILING(AA114-X114+1,1),""),""),IF(AND(ISNUMBER(N114),ISNUMBER(X114)),IF(N114-X114+1&gt;=0,CEILING(N114-X114+1,1),""),""))</f>
        <v>772</v>
      </c>
      <c r="AD114" s="13">
        <f t="array" ref="AD114">IF(D114="Vaccin",IF(AND(ISNUMBER(AB114),ISNUMBER(U114),AB114&lt;&gt;0),CEILING(U114/AB114,1),""),"")</f>
        <v>3683</v>
      </c>
      <c r="AE114" s="13">
        <f t="array" ref="AE114">IF(AND(ISNUMBER(N114),ISNUMBER(X114)),IF(N114-X114+1&gt;=0,CEILING(N114-X114+1,1),""),"")</f>
        <v>730</v>
      </c>
      <c r="AF114" s="13">
        <f t="array" ref="AF114">IF(SUM(AE114)=0,"",CEILING((SUM(F114)-SUM(L114)-SUM(M114)-SUM(S114))/SUM(AE114),1))</f>
        <v>553</v>
      </c>
      <c r="AG114" s="13" t="str">
        <f t="array" ref="AG114">IF(AND(ISNUMBER(H114),ISNUMBER(N114)),IF(H114-N114+1&gt;=0,CEILING(H114-N114+1,1),""),"")</f>
        <v/>
      </c>
      <c r="AH114" s="13">
        <f t="array" ref="AH114">IF(SUM(AG114)=0,0,IF(L114-AG114*IF(D114="Vaccin",MIN(AD114,AF114),AF114)&lt;0,0,IF((H114-N114)&lt;=45,CEILING(L114-AG114*IF(D114="Vaccin",MIN(AD114,AF114),AF114),1),0)))</f>
        <v>0</v>
      </c>
      <c r="AI114" s="15">
        <f t="array" ref="AI114">IF(OR(AH114="",F114=0,F114=""),"",AH114/F114)</f>
        <v>0</v>
      </c>
      <c r="AJ114" s="13">
        <f t="array" ref="AJ114">IF(OR(L114="",AH114=""),"",IF(L114-AH114&lt;0,0,L114-AH114))</f>
        <v>0</v>
      </c>
      <c r="AK114" s="13" t="str">
        <f t="array" ref="AK114">IF(OR(L114="",AG114="",AG114=0),"",CEILING(L114/AG114,1))</f>
        <v/>
      </c>
      <c r="AL114" s="16" t="str">
        <f t="array" ref="AL114">IF(OR(AK114="",AK114=0,AD114="",AF114=""),"",IF(AK114-IF(D114="Vaccin",MIN(AD114,AF114),AF114)&lt;0,"",(AK114-IF(D114="Vaccin",MIN(AD114,AF114),AF114))/AK114))</f>
        <v/>
      </c>
    </row>
    <row r="115" spans="1:38" x14ac:dyDescent="0.2">
      <c r="A115" s="10" t="s">
        <v>57</v>
      </c>
      <c r="B115" s="29" t="s">
        <v>152</v>
      </c>
      <c r="C115" s="12">
        <v>44266</v>
      </c>
      <c r="D115" s="11" t="s">
        <v>30</v>
      </c>
      <c r="E115" s="11">
        <v>10</v>
      </c>
      <c r="F115" s="13">
        <v>1464000</v>
      </c>
      <c r="G115" s="40">
        <v>8008800</v>
      </c>
      <c r="H115" s="12">
        <v>45382</v>
      </c>
      <c r="I115" s="13">
        <f t="array" ref="I115">F115-L115-M115-S115</f>
        <v>1012800</v>
      </c>
      <c r="J115" s="13">
        <f t="array" ref="J115">IF(IF(Q115="",L115-C115,Q115-C115)&lt;=45,I115,0)</f>
        <v>0</v>
      </c>
      <c r="K115" s="13">
        <f t="array" ref="K115">IF(SUM(AG115)=0,0,IF(L115-AG115*IF(D115="Vaccin",MIN(AD115,AF115),AF115)&lt;0,0,IF((H115-N115)&lt;=30,CEILING(L115-AG115*IF(D115="Vaccin",MIN(AD115,AF115),AF115),1),0)))</f>
        <v>0</v>
      </c>
      <c r="L115" s="13">
        <v>451200</v>
      </c>
      <c r="M115" s="13">
        <v>0</v>
      </c>
      <c r="N115" s="14">
        <v>44995</v>
      </c>
      <c r="O115" s="11" t="s">
        <v>34</v>
      </c>
      <c r="P115" s="11" t="s">
        <v>32</v>
      </c>
      <c r="Q115" s="12"/>
      <c r="R115" s="13">
        <v>0</v>
      </c>
      <c r="S115" s="13">
        <v>0</v>
      </c>
      <c r="T115" s="11"/>
      <c r="U115" s="13">
        <v>2808444</v>
      </c>
      <c r="V115" s="13">
        <v>2808444</v>
      </c>
      <c r="W115" s="13">
        <v>7651179</v>
      </c>
      <c r="X115" s="12">
        <v>44266</v>
      </c>
      <c r="Y115" s="12">
        <v>44266</v>
      </c>
      <c r="Z115" s="12">
        <v>44266</v>
      </c>
      <c r="AA115" s="12">
        <v>45037</v>
      </c>
      <c r="AB115" s="13">
        <f t="array" ref="AB115">IF(D115="Vaccin",IF(AND(ISNUMBER(AA115),ISNUMBER(Y115)),IF(AA115-Y115+1&gt;=0,CEILING(AA115-Y115+1,1),""),""),IF(AND(ISNUMBER(N115),ISNUMBER(Y115)),IF(N115-Y115+1&gt;=0,CEILING(N115-Y115+1,1),""),""))</f>
        <v>772</v>
      </c>
      <c r="AC115" s="13">
        <f t="array" ref="AC115">IF(D115="Vaccin",IF(AND(ISNUMBER(AA115),ISNUMBER(X115)),IF(AA115-X115+1&gt;=0,CEILING(AA115-X115+1,1),""),""),IF(AND(ISNUMBER(N115),ISNUMBER(X115)),IF(N115-X115+1&gt;=0,CEILING(N115-X115+1,1),""),""))</f>
        <v>772</v>
      </c>
      <c r="AD115" s="13">
        <f t="array" ref="AD115">IF(D115="Vaccin",IF(AND(ISNUMBER(AB115),ISNUMBER(U115),AB115&lt;&gt;0),CEILING(U115/AB115,1),""),"")</f>
        <v>3638</v>
      </c>
      <c r="AE115" s="13">
        <f t="array" ref="AE115">IF(AND(ISNUMBER(N115),ISNUMBER(X115)),IF(N115-X115+1&gt;=0,CEILING(N115-X115+1,1),""),"")</f>
        <v>730</v>
      </c>
      <c r="AF115" s="13">
        <f t="array" ref="AF115">IF(SUM(AE115)=0,"",CEILING((SUM(F115)-SUM(L115)-SUM(M115)-SUM(S115))/SUM(AE115),1))</f>
        <v>1388</v>
      </c>
      <c r="AG115" s="13">
        <f t="array" ref="AG115">IF(AND(ISNUMBER(H115),ISNUMBER(N115)),IF(H115-N115+1&gt;=0,CEILING(H115-N115+1,1),""),"")</f>
        <v>388</v>
      </c>
      <c r="AH115" s="13">
        <f t="array" ref="AH115">IF(SUM(AG115)=0,0,IF(L115-AG115*IF(D115="Vaccin",MIN(AD115,AF115),AF115)&lt;0,0,IF((H115-N115)&lt;=45,CEILING(L115-AG115*IF(D115="Vaccin",MIN(AD115,AF115),AF115),1),0)))</f>
        <v>0</v>
      </c>
      <c r="AI115" s="15">
        <f t="array" ref="AI115">IF(OR(AH115="",F115=0,F115=""),"",AH115/F115)</f>
        <v>0</v>
      </c>
      <c r="AJ115" s="13">
        <f t="array" ref="AJ115">IF(OR(L115="",AH115=""),"",IF(L115-AH115&lt;0,0,L115-AH115))</f>
        <v>451200</v>
      </c>
      <c r="AK115" s="13">
        <f t="array" ref="AK115">IF(OR(L115="",AG115="",AG115=0),"",CEILING(L115/AG115,1))</f>
        <v>1163</v>
      </c>
      <c r="AL115" s="16" t="str">
        <f t="array" ref="AL115">IF(OR(AK115="",AK115=0,AD115="",AF115=""),"",IF(AK115-IF(D115="Vaccin",MIN(AD115,AF115),AF115)&lt;0,"",(AK115-IF(D115="Vaccin",MIN(AD115,AF115),AF115))/AK115))</f>
        <v/>
      </c>
    </row>
    <row r="116" spans="1:38" x14ac:dyDescent="0.2">
      <c r="A116" s="10" t="s">
        <v>57</v>
      </c>
      <c r="B116" s="29" t="s">
        <v>152</v>
      </c>
      <c r="C116" s="12">
        <v>44266</v>
      </c>
      <c r="D116" s="11" t="s">
        <v>30</v>
      </c>
      <c r="E116" s="11">
        <v>6</v>
      </c>
      <c r="F116" s="13">
        <v>521280</v>
      </c>
      <c r="G116" s="40" t="s">
        <v>153</v>
      </c>
      <c r="H116" s="12">
        <v>45199</v>
      </c>
      <c r="I116" s="13">
        <f t="array" ref="I116">F116-L116-M116-S116</f>
        <v>479520</v>
      </c>
      <c r="J116" s="13">
        <f t="array" ref="J116">IF(IF(Q116="",L116-C116,Q116-C116)&lt;=45,I116,0)</f>
        <v>479520</v>
      </c>
      <c r="K116" s="13">
        <f t="array" ref="K116">IF(SUM(AG116)=0,0,IF(L116-AG116*IF(D116="Vaccin",MIN(AD116,AF116),AF116)&lt;0,0,IF((H116-N116)&lt;=30,CEILING(L116-AG116*IF(D116="Vaccin",MIN(AD116,AF116),AF116),1),0)))</f>
        <v>0</v>
      </c>
      <c r="L116" s="13">
        <v>41760</v>
      </c>
      <c r="M116" s="13">
        <v>0</v>
      </c>
      <c r="N116" s="14">
        <v>44995</v>
      </c>
      <c r="O116" s="11" t="s">
        <v>47</v>
      </c>
      <c r="P116" s="11" t="s">
        <v>54</v>
      </c>
      <c r="Q116" s="12"/>
      <c r="R116" s="13">
        <v>0</v>
      </c>
      <c r="S116" s="13">
        <v>0</v>
      </c>
      <c r="T116" s="11"/>
      <c r="U116" s="13">
        <v>1999987</v>
      </c>
      <c r="V116" s="13">
        <v>1999987</v>
      </c>
      <c r="W116" s="13">
        <v>7651179</v>
      </c>
      <c r="X116" s="12">
        <v>44266</v>
      </c>
      <c r="Y116" s="12">
        <v>44266</v>
      </c>
      <c r="Z116" s="12">
        <v>44266</v>
      </c>
      <c r="AA116" s="12">
        <v>45037</v>
      </c>
      <c r="AB116" s="13">
        <f t="array" ref="AB116">IF(D116="Vaccin",IF(AND(ISNUMBER(AA116),ISNUMBER(Y116)),IF(AA116-Y116+1&gt;=0,CEILING(AA116-Y116+1,1),""),""),IF(AND(ISNUMBER(N116),ISNUMBER(Y116)),IF(N116-Y116+1&gt;=0,CEILING(N116-Y116+1,1),""),""))</f>
        <v>772</v>
      </c>
      <c r="AC116" s="13">
        <f t="array" ref="AC116">IF(D116="Vaccin",IF(AND(ISNUMBER(AA116),ISNUMBER(X116)),IF(AA116-X116+1&gt;=0,CEILING(AA116-X116+1,1),""),""),IF(AND(ISNUMBER(N116),ISNUMBER(X116)),IF(N116-X116+1&gt;=0,CEILING(N116-X116+1,1),""),""))</f>
        <v>772</v>
      </c>
      <c r="AD116" s="13">
        <f t="array" ref="AD116">IF(D116="Vaccin",IF(AND(ISNUMBER(AB116),ISNUMBER(U116),AB116&lt;&gt;0),CEILING(U116/AB116,1),""),"")</f>
        <v>2591</v>
      </c>
      <c r="AE116" s="13">
        <f t="array" ref="AE116">IF(AND(ISNUMBER(N116),ISNUMBER(X116)),IF(N116-X116+1&gt;=0,CEILING(N116-X116+1,1),""),"")</f>
        <v>730</v>
      </c>
      <c r="AF116" s="13">
        <f t="array" ref="AF116">IF(SUM(AE116)=0,"",CEILING((SUM(F116)-SUM(L116)-SUM(M116)-SUM(S116))/SUM(AE116),1))</f>
        <v>657</v>
      </c>
      <c r="AG116" s="13">
        <f t="array" ref="AG116">IF(AND(ISNUMBER(H116),ISNUMBER(N116)),IF(H116-N116+1&gt;=0,CEILING(H116-N116+1,1),""),"")</f>
        <v>205</v>
      </c>
      <c r="AH116" s="13">
        <f t="array" ref="AH116">IF(SUM(AG116)=0,0,IF(L116-AG116*IF(D116="Vaccin",MIN(AD116,AF116),AF116)&lt;0,0,IF((H116-N116)&lt;=45,CEILING(L116-AG116*IF(D116="Vaccin",MIN(AD116,AF116),AF116),1),0)))</f>
        <v>0</v>
      </c>
      <c r="AI116" s="15">
        <f t="array" ref="AI116">IF(OR(AH116="",F116=0,F116=""),"",AH116/F116)</f>
        <v>0</v>
      </c>
      <c r="AJ116" s="13">
        <f t="array" ref="AJ116">IF(OR(L116="",AH116=""),"",IF(L116-AH116&lt;0,0,L116-AH116))</f>
        <v>41760</v>
      </c>
      <c r="AK116" s="13">
        <f t="array" ref="AK116">IF(OR(L116="",AG116="",AG116=0),"",CEILING(L116/AG116,1))</f>
        <v>204</v>
      </c>
      <c r="AL116" s="16" t="str">
        <f t="array" ref="AL116">IF(OR(AK116="",AK116=0,AD116="",AF116=""),"",IF(AK116-IF(D116="Vaccin",MIN(AD116,AF116),AF116)&lt;0,"",(AK116-IF(D116="Vaccin",MIN(AD116,AF116),AF116))/AK116))</f>
        <v/>
      </c>
    </row>
    <row r="117" spans="1:38" x14ac:dyDescent="0.2">
      <c r="A117" s="10" t="s">
        <v>28</v>
      </c>
      <c r="B117" s="29" t="s">
        <v>154</v>
      </c>
      <c r="C117" s="12">
        <v>44286</v>
      </c>
      <c r="D117" s="11" t="s">
        <v>30</v>
      </c>
      <c r="E117" s="11">
        <v>10</v>
      </c>
      <c r="F117" s="13">
        <v>50400</v>
      </c>
      <c r="G117" s="40">
        <v>210549</v>
      </c>
      <c r="H117" s="12">
        <v>45016</v>
      </c>
      <c r="I117" s="13">
        <f t="array" ref="I117">F117-L117-M117-S117</f>
        <v>50400</v>
      </c>
      <c r="J117" s="13">
        <f t="array" ref="J117">IF(IF(Q117="",L117-C117,Q117-C117)&lt;=45,I117,0)</f>
        <v>0</v>
      </c>
      <c r="K117" s="13">
        <f t="array" ref="K117">IF(SUM(AG117)=0,0,IF(L117-AG117*IF(D117="Vaccin",MIN(AD117,AF117),AF117)&lt;0,0,IF((H117-N117)&lt;=30,CEILING(L117-AG117*IF(D117="Vaccin",MIN(AD117,AF117),AF117),1),0)))</f>
        <v>0</v>
      </c>
      <c r="L117" s="13">
        <v>0</v>
      </c>
      <c r="M117" s="13">
        <v>0</v>
      </c>
      <c r="N117" s="14">
        <v>44890</v>
      </c>
      <c r="O117" s="11" t="s">
        <v>31</v>
      </c>
      <c r="P117" s="11" t="s">
        <v>32</v>
      </c>
      <c r="Q117" s="12">
        <v>44567</v>
      </c>
      <c r="R117" s="13">
        <v>0</v>
      </c>
      <c r="S117" s="13">
        <v>0</v>
      </c>
      <c r="T117" s="11"/>
      <c r="U117" s="13">
        <v>367184</v>
      </c>
      <c r="V117" s="13">
        <v>2383039</v>
      </c>
      <c r="W117" s="13">
        <v>5793606</v>
      </c>
      <c r="X117" s="12">
        <v>44567</v>
      </c>
      <c r="Y117" s="12">
        <v>44319</v>
      </c>
      <c r="Z117" s="12">
        <v>44319</v>
      </c>
      <c r="AA117" s="12">
        <v>45032</v>
      </c>
      <c r="AB117" s="13">
        <f t="array" ref="AB117">IF(D117="Vaccin",IF(AND(ISNUMBER(AA117),ISNUMBER(Y117)),IF(AA117-Y117+1&gt;=0,CEILING(AA117-Y117+1,1),""),""),IF(AND(ISNUMBER(N117),ISNUMBER(Y117)),IF(N117-Y117+1&gt;=0,CEILING(N117-Y117+1,1),""),""))</f>
        <v>714</v>
      </c>
      <c r="AC117" s="13">
        <f t="array" ref="AC117">IF(D117="Vaccin",IF(AND(ISNUMBER(AA117),ISNUMBER(X117)),IF(AA117-X117+1&gt;=0,CEILING(AA117-X117+1,1),""),""),IF(AND(ISNUMBER(N117),ISNUMBER(X117)),IF(N117-X117+1&gt;=0,CEILING(N117-X117+1,1),""),""))</f>
        <v>466</v>
      </c>
      <c r="AD117" s="13">
        <f t="array" ref="AD117">IF(D117="Vaccin",IF(AND(ISNUMBER(AB117),ISNUMBER(U117),AB117&lt;&gt;0),CEILING(U117/AB117,1),""),"")</f>
        <v>515</v>
      </c>
      <c r="AE117" s="13">
        <f t="array" ref="AE117">IF(AND(ISNUMBER(N117),ISNUMBER(X117)),IF(N117-X117+1&gt;=0,CEILING(N117-X117+1,1),""),"")</f>
        <v>324</v>
      </c>
      <c r="AF117" s="13">
        <f t="array" ref="AF117">IF(SUM(AE117)=0,"",CEILING((SUM(F117)-SUM(L117)-SUM(M117)-SUM(S117))/SUM(AE117),1))</f>
        <v>156</v>
      </c>
      <c r="AG117" s="13">
        <f t="array" ref="AG117">IF(AND(ISNUMBER(H117),ISNUMBER(N117)),IF(H117-N117+1&gt;=0,CEILING(H117-N117+1,1),""),"")</f>
        <v>127</v>
      </c>
      <c r="AH117" s="13">
        <f t="array" ref="AH117">IF(SUM(AG117)=0,0,IF(L117-AG117*IF(D117="Vaccin",MIN(AD117,AF117),AF117)&lt;0,0,IF((H117-N117)&lt;=45,CEILING(L117-AG117*IF(D117="Vaccin",MIN(AD117,AF117),AF117),1),0)))</f>
        <v>0</v>
      </c>
      <c r="AI117" s="15">
        <f t="array" ref="AI117">IF(OR(AH117="",F117=0,F117=""),"",AH117/F117)</f>
        <v>0</v>
      </c>
      <c r="AJ117" s="13">
        <f t="array" ref="AJ117">IF(OR(L117="",AH117=""),"",IF(L117-AH117&lt;0,0,L117-AH117))</f>
        <v>0</v>
      </c>
      <c r="AK117" s="13">
        <f t="array" ref="AK117">IF(OR(L117="",AG117="",AG117=0),"",CEILING(L117/AG117,1))</f>
        <v>0</v>
      </c>
      <c r="AL117" s="16" t="str">
        <f t="array" ref="AL117">IF(OR(AK117="",AK117=0,AD117="",AF117=""),"",IF(AK117-IF(D117="Vaccin",MIN(AD117,AF117),AF117)&lt;0,"",(AK117-IF(D117="Vaccin",MIN(AD117,AF117),AF117))/AK117))</f>
        <v/>
      </c>
    </row>
    <row r="118" spans="1:38" x14ac:dyDescent="0.2">
      <c r="A118" s="10" t="s">
        <v>28</v>
      </c>
      <c r="B118" s="29" t="s">
        <v>154</v>
      </c>
      <c r="C118" s="12">
        <v>44286</v>
      </c>
      <c r="D118" s="11" t="s">
        <v>30</v>
      </c>
      <c r="E118" s="11">
        <v>5</v>
      </c>
      <c r="F118" s="13">
        <v>8800</v>
      </c>
      <c r="G118" s="40">
        <v>1875746</v>
      </c>
      <c r="H118" s="12">
        <v>45200</v>
      </c>
      <c r="I118" s="13">
        <f t="array" ref="I118">F118-L118-M118-S118</f>
        <v>8800</v>
      </c>
      <c r="J118" s="13">
        <f t="array" ref="J118">IF(IF(Q118="",L118-C118,Q118-C118)&lt;=45,I118,0)</f>
        <v>0</v>
      </c>
      <c r="K118" s="13">
        <f t="array" ref="K118">IF(SUM(AG118)=0,0,IF(L118-AG118*IF(D118="Vaccin",MIN(AD118,AF118),AF118)&lt;0,0,IF((H118-N118)&lt;=30,CEILING(L118-AG118*IF(D118="Vaccin",MIN(AD118,AF118),AF118),1),0)))</f>
        <v>0</v>
      </c>
      <c r="L118" s="13">
        <v>0</v>
      </c>
      <c r="M118" s="13">
        <v>0</v>
      </c>
      <c r="N118" s="14">
        <v>44890</v>
      </c>
      <c r="O118" s="11" t="s">
        <v>34</v>
      </c>
      <c r="P118" s="11" t="s">
        <v>32</v>
      </c>
      <c r="Q118" s="12">
        <v>44862</v>
      </c>
      <c r="R118" s="13">
        <v>0</v>
      </c>
      <c r="S118" s="13">
        <v>0</v>
      </c>
      <c r="T118" s="11"/>
      <c r="U118" s="13">
        <v>2015855</v>
      </c>
      <c r="V118" s="13">
        <v>2383039</v>
      </c>
      <c r="W118" s="13">
        <v>5793606</v>
      </c>
      <c r="X118" s="12">
        <v>44862</v>
      </c>
      <c r="Y118" s="12">
        <v>44413</v>
      </c>
      <c r="Z118" s="12">
        <v>44319</v>
      </c>
      <c r="AA118" s="12">
        <v>45032</v>
      </c>
      <c r="AB118" s="13">
        <f t="array" ref="AB118">IF(D118="Vaccin",IF(AND(ISNUMBER(AA118),ISNUMBER(Y118)),IF(AA118-Y118+1&gt;=0,CEILING(AA118-Y118+1,1),""),""),IF(AND(ISNUMBER(N118),ISNUMBER(Y118)),IF(N118-Y118+1&gt;=0,CEILING(N118-Y118+1,1),""),""))</f>
        <v>620</v>
      </c>
      <c r="AC118" s="13">
        <f t="array" ref="AC118">IF(D118="Vaccin",IF(AND(ISNUMBER(AA118),ISNUMBER(X118)),IF(AA118-X118+1&gt;=0,CEILING(AA118-X118+1,1),""),""),IF(AND(ISNUMBER(N118),ISNUMBER(X118)),IF(N118-X118+1&gt;=0,CEILING(N118-X118+1,1),""),""))</f>
        <v>171</v>
      </c>
      <c r="AD118" s="13">
        <f t="array" ref="AD118">IF(D118="Vaccin",IF(AND(ISNUMBER(AB118),ISNUMBER(U118),AB118&lt;&gt;0),CEILING(U118/AB118,1),""),"")</f>
        <v>3252</v>
      </c>
      <c r="AE118" s="13">
        <f t="array" ref="AE118">IF(AND(ISNUMBER(N118),ISNUMBER(X118)),IF(N118-X118+1&gt;=0,CEILING(N118-X118+1,1),""),"")</f>
        <v>29</v>
      </c>
      <c r="AF118" s="13">
        <f t="array" ref="AF118">IF(SUM(AE118)=0,"",CEILING((SUM(F118)-SUM(L118)-SUM(M118)-SUM(S118))/SUM(AE118),1))</f>
        <v>304</v>
      </c>
      <c r="AG118" s="13">
        <f t="array" ref="AG118">IF(AND(ISNUMBER(H118),ISNUMBER(N118)),IF(H118-N118+1&gt;=0,CEILING(H118-N118+1,1),""),"")</f>
        <v>311</v>
      </c>
      <c r="AH118" s="13">
        <f t="array" ref="AH118">IF(SUM(AG118)=0,0,IF(L118-AG118*IF(D118="Vaccin",MIN(AD118,AF118),AF118)&lt;0,0,IF((H118-N118)&lt;=45,CEILING(L118-AG118*IF(D118="Vaccin",MIN(AD118,AF118),AF118),1),0)))</f>
        <v>0</v>
      </c>
      <c r="AI118" s="15">
        <f t="array" ref="AI118">IF(OR(AH118="",F118=0,F118=""),"",AH118/F118)</f>
        <v>0</v>
      </c>
      <c r="AJ118" s="13">
        <f t="array" ref="AJ118">IF(OR(L118="",AH118=""),"",IF(L118-AH118&lt;0,0,L118-AH118))</f>
        <v>0</v>
      </c>
      <c r="AK118" s="13">
        <f t="array" ref="AK118">IF(OR(L118="",AG118="",AG118=0),"",CEILING(L118/AG118,1))</f>
        <v>0</v>
      </c>
      <c r="AL118" s="16" t="str">
        <f t="array" ref="AL118">IF(OR(AK118="",AK118=0,AD118="",AF118=""),"",IF(AK118-IF(D118="Vaccin",MIN(AD118,AF118),AF118)&lt;0,"",(AK118-IF(D118="Vaccin",MIN(AD118,AF118),AF118))/AK118))</f>
        <v/>
      </c>
    </row>
    <row r="119" spans="1:38" x14ac:dyDescent="0.2">
      <c r="A119" s="10" t="s">
        <v>28</v>
      </c>
      <c r="B119" s="29" t="s">
        <v>154</v>
      </c>
      <c r="C119" s="12">
        <v>44286</v>
      </c>
      <c r="D119" s="11" t="s">
        <v>30</v>
      </c>
      <c r="E119" s="11">
        <v>6</v>
      </c>
      <c r="F119" s="13">
        <v>100620</v>
      </c>
      <c r="G119" s="40" t="s">
        <v>155</v>
      </c>
      <c r="H119" s="12">
        <v>44895</v>
      </c>
      <c r="I119" s="13">
        <f t="array" ref="I119">F119-L119-M119-S119</f>
        <v>100620</v>
      </c>
      <c r="J119" s="13">
        <f t="array" ref="J119">IF(IF(Q119="",L119-C119,Q119-C119)&lt;=45,I119,0)</f>
        <v>0</v>
      </c>
      <c r="K119" s="13">
        <f t="array" ref="K119">IF(SUM(AG119)=0,0,IF(L119-AG119*IF(D119="Vaccin",MIN(AD119,AF119),AF119)&lt;0,0,IF((H119-N119)&lt;=30,CEILING(L119-AG119*IF(D119="Vaccin",MIN(AD119,AF119),AF119),1),0)))</f>
        <v>0</v>
      </c>
      <c r="L119" s="13">
        <v>0</v>
      </c>
      <c r="M119" s="13">
        <v>0</v>
      </c>
      <c r="N119" s="14">
        <v>44890</v>
      </c>
      <c r="O119" s="11" t="s">
        <v>47</v>
      </c>
      <c r="P119" s="11" t="s">
        <v>156</v>
      </c>
      <c r="Q119" s="12">
        <v>44806</v>
      </c>
      <c r="R119" s="13">
        <v>0</v>
      </c>
      <c r="S119" s="13">
        <v>0</v>
      </c>
      <c r="T119" s="11"/>
      <c r="U119" s="13">
        <v>711854</v>
      </c>
      <c r="V119" s="13">
        <v>711854</v>
      </c>
      <c r="W119" s="13">
        <v>5793606</v>
      </c>
      <c r="X119" s="12">
        <v>44806</v>
      </c>
      <c r="Y119" s="12">
        <v>44638</v>
      </c>
      <c r="Z119" s="12">
        <v>44319</v>
      </c>
      <c r="AA119" s="12">
        <v>45032</v>
      </c>
      <c r="AB119" s="13">
        <f t="array" ref="AB119">IF(D119="Vaccin",IF(AND(ISNUMBER(AA119),ISNUMBER(Y119)),IF(AA119-Y119+1&gt;=0,CEILING(AA119-Y119+1,1),""),""),IF(AND(ISNUMBER(N119),ISNUMBER(Y119)),IF(N119-Y119+1&gt;=0,CEILING(N119-Y119+1,1),""),""))</f>
        <v>395</v>
      </c>
      <c r="AC119" s="13">
        <f t="array" ref="AC119">IF(D119="Vaccin",IF(AND(ISNUMBER(AA119),ISNUMBER(X119)),IF(AA119-X119+1&gt;=0,CEILING(AA119-X119+1,1),""),""),IF(AND(ISNUMBER(N119),ISNUMBER(X119)),IF(N119-X119+1&gt;=0,CEILING(N119-X119+1,1),""),""))</f>
        <v>227</v>
      </c>
      <c r="AD119" s="13">
        <f t="array" ref="AD119">IF(D119="Vaccin",IF(AND(ISNUMBER(AB119),ISNUMBER(U119),AB119&lt;&gt;0),CEILING(U119/AB119,1),""),"")</f>
        <v>1803</v>
      </c>
      <c r="AE119" s="13">
        <f t="array" ref="AE119">IF(AND(ISNUMBER(N119),ISNUMBER(X119)),IF(N119-X119+1&gt;=0,CEILING(N119-X119+1,1),""),"")</f>
        <v>85</v>
      </c>
      <c r="AF119" s="13">
        <f t="array" ref="AF119">IF(SUM(AE119)=0,"",CEILING((SUM(F119)-SUM(L119)-SUM(M119)-SUM(S119))/SUM(AE119),1))</f>
        <v>1184</v>
      </c>
      <c r="AG119" s="13">
        <f t="array" ref="AG119">IF(AND(ISNUMBER(H119),ISNUMBER(N119)),IF(H119-N119+1&gt;=0,CEILING(H119-N119+1,1),""),"")</f>
        <v>6</v>
      </c>
      <c r="AH119" s="13">
        <f t="array" ref="AH119">IF(SUM(AG119)=0,0,IF(L119-AG119*IF(D119="Vaccin",MIN(AD119,AF119),AF119)&lt;0,0,IF((H119-N119)&lt;=45,CEILING(L119-AG119*IF(D119="Vaccin",MIN(AD119,AF119),AF119),1),0)))</f>
        <v>0</v>
      </c>
      <c r="AI119" s="15">
        <f t="array" ref="AI119">IF(OR(AH119="",F119=0,F119=""),"",AH119/F119)</f>
        <v>0</v>
      </c>
      <c r="AJ119" s="13">
        <f t="array" ref="AJ119">IF(OR(L119="",AH119=""),"",IF(L119-AH119&lt;0,0,L119-AH119))</f>
        <v>0</v>
      </c>
      <c r="AK119" s="13">
        <f t="array" ref="AK119">IF(OR(L119="",AG119="",AG119=0),"",CEILING(L119/AG119,1))</f>
        <v>0</v>
      </c>
      <c r="AL119" s="16" t="str">
        <f t="array" ref="AL119">IF(OR(AK119="",AK119=0,AD119="",AF119=""),"",IF(AK119-IF(D119="Vaccin",MIN(AD119,AF119),AF119)&lt;0,"",(AK119-IF(D119="Vaccin",MIN(AD119,AF119),AF119))/AK119))</f>
        <v/>
      </c>
    </row>
    <row r="120" spans="1:38" x14ac:dyDescent="0.2">
      <c r="A120" s="10" t="s">
        <v>28</v>
      </c>
      <c r="B120" s="29" t="s">
        <v>154</v>
      </c>
      <c r="C120" s="12">
        <v>44286</v>
      </c>
      <c r="D120" s="11" t="s">
        <v>30</v>
      </c>
      <c r="E120" s="11">
        <v>10</v>
      </c>
      <c r="F120" s="13">
        <v>300000</v>
      </c>
      <c r="G120" s="40" t="s">
        <v>157</v>
      </c>
      <c r="H120" s="12">
        <v>45238</v>
      </c>
      <c r="I120" s="13">
        <f t="array" ref="I120">F120-L120-M120-S120</f>
        <v>300000</v>
      </c>
      <c r="J120" s="13">
        <f t="array" ref="J120">IF(IF(Q120="",L120-C120,Q120-C120)&lt;=45,I120,0)</f>
        <v>0</v>
      </c>
      <c r="K120" s="13">
        <f t="array" ref="K120">IF(SUM(AG120)=0,0,IF(L120-AG120*IF(D120="Vaccin",MIN(AD120,AF120),AF120)&lt;0,0,IF((H120-N120)&lt;=30,CEILING(L120-AG120*IF(D120="Vaccin",MIN(AD120,AF120),AF120),1),0)))</f>
        <v>0</v>
      </c>
      <c r="L120" s="13">
        <v>0</v>
      </c>
      <c r="M120" s="13">
        <v>0</v>
      </c>
      <c r="N120" s="14">
        <v>44890</v>
      </c>
      <c r="O120" s="11" t="s">
        <v>36</v>
      </c>
      <c r="P120" s="11" t="s">
        <v>37</v>
      </c>
      <c r="Q120" s="12">
        <v>44587</v>
      </c>
      <c r="R120" s="13">
        <v>0</v>
      </c>
      <c r="S120" s="13">
        <v>0</v>
      </c>
      <c r="T120" s="11"/>
      <c r="U120" s="13">
        <v>259195</v>
      </c>
      <c r="V120" s="13">
        <v>2698713</v>
      </c>
      <c r="W120" s="13">
        <v>5793606</v>
      </c>
      <c r="X120" s="12">
        <v>44587</v>
      </c>
      <c r="Y120" s="12">
        <v>44587</v>
      </c>
      <c r="Z120" s="12">
        <v>44319</v>
      </c>
      <c r="AA120" s="12">
        <v>45032</v>
      </c>
      <c r="AB120" s="13">
        <f t="array" ref="AB120">IF(D120="Vaccin",IF(AND(ISNUMBER(AA120),ISNUMBER(Y120)),IF(AA120-Y120+1&gt;=0,CEILING(AA120-Y120+1,1),""),""),IF(AND(ISNUMBER(N120),ISNUMBER(Y120)),IF(N120-Y120+1&gt;=0,CEILING(N120-Y120+1,1),""),""))</f>
        <v>446</v>
      </c>
      <c r="AC120" s="13">
        <f t="array" ref="AC120">IF(D120="Vaccin",IF(AND(ISNUMBER(AA120),ISNUMBER(X120)),IF(AA120-X120+1&gt;=0,CEILING(AA120-X120+1,1),""),""),IF(AND(ISNUMBER(N120),ISNUMBER(X120)),IF(N120-X120+1&gt;=0,CEILING(N120-X120+1,1),""),""))</f>
        <v>446</v>
      </c>
      <c r="AD120" s="13">
        <f t="array" ref="AD120">IF(D120="Vaccin",IF(AND(ISNUMBER(AB120),ISNUMBER(U120),AB120&lt;&gt;0),CEILING(U120/AB120,1),""),"")</f>
        <v>582</v>
      </c>
      <c r="AE120" s="13">
        <f t="array" ref="AE120">IF(AND(ISNUMBER(N120),ISNUMBER(X120)),IF(N120-X120+1&gt;=0,CEILING(N120-X120+1,1),""),"")</f>
        <v>304</v>
      </c>
      <c r="AF120" s="13">
        <f t="array" ref="AF120">IF(SUM(AE120)=0,"",CEILING((SUM(F120)-SUM(L120)-SUM(M120)-SUM(S120))/SUM(AE120),1))</f>
        <v>987</v>
      </c>
      <c r="AG120" s="13">
        <f t="array" ref="AG120">IF(AND(ISNUMBER(H120),ISNUMBER(N120)),IF(H120-N120+1&gt;=0,CEILING(H120-N120+1,1),""),"")</f>
        <v>349</v>
      </c>
      <c r="AH120" s="13">
        <f t="array" ref="AH120">IF(SUM(AG120)=0,0,IF(L120-AG120*IF(D120="Vaccin",MIN(AD120,AF120),AF120)&lt;0,0,IF((H120-N120)&lt;=45,CEILING(L120-AG120*IF(D120="Vaccin",MIN(AD120,AF120),AF120),1),0)))</f>
        <v>0</v>
      </c>
      <c r="AI120" s="15">
        <f t="array" ref="AI120">IF(OR(AH120="",F120=0,F120=""),"",AH120/F120)</f>
        <v>0</v>
      </c>
      <c r="AJ120" s="13">
        <f t="array" ref="AJ120">IF(OR(L120="",AH120=""),"",IF(L120-AH120&lt;0,0,L120-AH120))</f>
        <v>0</v>
      </c>
      <c r="AK120" s="13">
        <f t="array" ref="AK120">IF(OR(L120="",AG120="",AG120=0),"",CEILING(L120/AG120,1))</f>
        <v>0</v>
      </c>
      <c r="AL120" s="16" t="str">
        <f t="array" ref="AL120">IF(OR(AK120="",AK120=0,AD120="",AF120=""),"",IF(AK120-IF(D120="Vaccin",MIN(AD120,AF120),AF120)&lt;0,"",(AK120-IF(D120="Vaccin",MIN(AD120,AF120),AF120))/AK120))</f>
        <v/>
      </c>
    </row>
    <row r="121" spans="1:38" x14ac:dyDescent="0.2">
      <c r="A121" s="10" t="s">
        <v>28</v>
      </c>
      <c r="B121" s="29" t="s">
        <v>154</v>
      </c>
      <c r="C121" s="12">
        <v>44286</v>
      </c>
      <c r="D121" s="11" t="s">
        <v>30</v>
      </c>
      <c r="E121" s="11">
        <v>10</v>
      </c>
      <c r="F121" s="13">
        <v>113200</v>
      </c>
      <c r="G121" s="40">
        <v>2109108</v>
      </c>
      <c r="H121" s="12">
        <v>45557</v>
      </c>
      <c r="I121" s="13">
        <f t="array" ref="I121">F121-L121-M121-S121</f>
        <v>38200</v>
      </c>
      <c r="J121" s="13">
        <f t="array" ref="J121">IF(IF(Q121="",L121-C121,Q121-C121)&lt;=45,I121,0)</f>
        <v>0</v>
      </c>
      <c r="K121" s="13">
        <f t="array" ref="K121">IF(SUM(AG121)=0,0,IF(L121-AG121*IF(D121="Vaccin",MIN(AD121,AF121),AF121)&lt;0,0,IF((H121-N121)&lt;=30,CEILING(L121-AG121*IF(D121="Vaccin",MIN(AD121,AF121),AF121),1),0)))</f>
        <v>0</v>
      </c>
      <c r="L121" s="13">
        <v>75000</v>
      </c>
      <c r="M121" s="13">
        <v>0</v>
      </c>
      <c r="N121" s="14">
        <v>44890</v>
      </c>
      <c r="O121" s="11" t="s">
        <v>38</v>
      </c>
      <c r="P121" s="11" t="s">
        <v>37</v>
      </c>
      <c r="Q121" s="12">
        <v>44665</v>
      </c>
      <c r="R121" s="13">
        <v>0</v>
      </c>
      <c r="S121" s="13">
        <v>0</v>
      </c>
      <c r="T121" s="11"/>
      <c r="U121" s="13">
        <v>2439518</v>
      </c>
      <c r="V121" s="13">
        <v>2698713</v>
      </c>
      <c r="W121" s="13">
        <v>5793606</v>
      </c>
      <c r="X121" s="12">
        <v>44665</v>
      </c>
      <c r="Y121" s="12">
        <v>44473</v>
      </c>
      <c r="Z121" s="12">
        <v>44319</v>
      </c>
      <c r="AA121" s="12">
        <v>45032</v>
      </c>
      <c r="AB121" s="13">
        <f t="array" ref="AB121">IF(D121="Vaccin",IF(AND(ISNUMBER(AA121),ISNUMBER(Y121)),IF(AA121-Y121+1&gt;=0,CEILING(AA121-Y121+1,1),""),""),IF(AND(ISNUMBER(N121),ISNUMBER(Y121)),IF(N121-Y121+1&gt;=0,CEILING(N121-Y121+1,1),""),""))</f>
        <v>560</v>
      </c>
      <c r="AC121" s="13">
        <f t="array" ref="AC121">IF(D121="Vaccin",IF(AND(ISNUMBER(AA121),ISNUMBER(X121)),IF(AA121-X121+1&gt;=0,CEILING(AA121-X121+1,1),""),""),IF(AND(ISNUMBER(N121),ISNUMBER(X121)),IF(N121-X121+1&gt;=0,CEILING(N121-X121+1,1),""),""))</f>
        <v>368</v>
      </c>
      <c r="AD121" s="13">
        <f t="array" ref="AD121">IF(D121="Vaccin",IF(AND(ISNUMBER(AB121),ISNUMBER(U121),AB121&lt;&gt;0),CEILING(U121/AB121,1),""),"")</f>
        <v>4357</v>
      </c>
      <c r="AE121" s="13">
        <f t="array" ref="AE121">IF(AND(ISNUMBER(N121),ISNUMBER(X121)),IF(N121-X121+1&gt;=0,CEILING(N121-X121+1,1),""),"")</f>
        <v>226</v>
      </c>
      <c r="AF121" s="13">
        <f t="array" ref="AF121">IF(SUM(AE121)=0,"",CEILING((SUM(F121)-SUM(L121)-SUM(M121)-SUM(S121))/SUM(AE121),1))</f>
        <v>170</v>
      </c>
      <c r="AG121" s="13">
        <f t="array" ref="AG121">IF(AND(ISNUMBER(H121),ISNUMBER(N121)),IF(H121-N121+1&gt;=0,CEILING(H121-N121+1,1),""),"")</f>
        <v>668</v>
      </c>
      <c r="AH121" s="13">
        <f t="array" ref="AH121">IF(SUM(AG121)=0,0,IF(L121-AG121*IF(D121="Vaccin",MIN(AD121,AF121),AF121)&lt;0,0,IF((H121-N121)&lt;=45,CEILING(L121-AG121*IF(D121="Vaccin",MIN(AD121,AF121),AF121),1),0)))</f>
        <v>0</v>
      </c>
      <c r="AI121" s="15">
        <f t="array" ref="AI121">IF(OR(AH121="",F121=0,F121=""),"",AH121/F121)</f>
        <v>0</v>
      </c>
      <c r="AJ121" s="13">
        <f t="array" ref="AJ121">IF(OR(L121="",AH121=""),"",IF(L121-AH121&lt;0,0,L121-AH121))</f>
        <v>75000</v>
      </c>
      <c r="AK121" s="13">
        <f t="array" ref="AK121">IF(OR(L121="",AG121="",AG121=0),"",CEILING(L121/AG121,1))</f>
        <v>113</v>
      </c>
      <c r="AL121" s="16" t="str">
        <f t="array" ref="AL121">IF(OR(AK121="",AK121=0,AD121="",AF121=""),"",IF(AK121-IF(D121="Vaccin",MIN(AD121,AF121),AF121)&lt;0,"",(AK121-IF(D121="Vaccin",MIN(AD121,AF121),AF121))/AK121))</f>
        <v/>
      </c>
    </row>
    <row r="122" spans="1:38" x14ac:dyDescent="0.2">
      <c r="A122" s="10" t="s">
        <v>28</v>
      </c>
      <c r="B122" s="29" t="s">
        <v>158</v>
      </c>
      <c r="C122" s="12">
        <v>44281</v>
      </c>
      <c r="D122" s="11" t="s">
        <v>30</v>
      </c>
      <c r="E122" s="11">
        <v>10</v>
      </c>
      <c r="F122" s="13">
        <v>162000</v>
      </c>
      <c r="G122" s="40" t="s">
        <v>159</v>
      </c>
      <c r="H122" s="12">
        <v>44873</v>
      </c>
      <c r="I122" s="13">
        <f t="array" ref="I122">F122-L122-M122-S122</f>
        <v>162000</v>
      </c>
      <c r="J122" s="13">
        <f t="array" ref="J122">IF(IF(Q122="",L122-C122,Q122-C122)&lt;=45,I122,0)</f>
        <v>0</v>
      </c>
      <c r="K122" s="13">
        <f t="array" ref="K122">IF(SUM(AG122)=0,0,IF(L122-AG122*IF(D122="Vaccin",MIN(AD122,AF122),AF122)&lt;0,0,IF((H122-N122)&lt;=30,CEILING(L122-AG122*IF(D122="Vaccin",MIN(AD122,AF122),AF122),1),0)))</f>
        <v>0</v>
      </c>
      <c r="L122" s="13">
        <v>0</v>
      </c>
      <c r="M122" s="13">
        <v>0</v>
      </c>
      <c r="N122" s="14">
        <v>45006</v>
      </c>
      <c r="O122" s="11" t="s">
        <v>31</v>
      </c>
      <c r="P122" s="11" t="s">
        <v>32</v>
      </c>
      <c r="Q122" s="12">
        <v>44767</v>
      </c>
      <c r="R122" s="13">
        <v>0</v>
      </c>
      <c r="S122" s="13">
        <v>0</v>
      </c>
      <c r="T122" s="11"/>
      <c r="U122" s="13">
        <v>1032071</v>
      </c>
      <c r="V122" s="13">
        <v>2217669</v>
      </c>
      <c r="W122" s="13">
        <v>3559557</v>
      </c>
      <c r="X122" s="12">
        <v>44767</v>
      </c>
      <c r="Y122" s="12">
        <v>44281</v>
      </c>
      <c r="Z122" s="12">
        <v>44186</v>
      </c>
      <c r="AA122" s="12">
        <v>44763</v>
      </c>
      <c r="AB122" s="13">
        <f t="array" ref="AB122">IF(D122="Vaccin",IF(AND(ISNUMBER(AA122),ISNUMBER(Y122)),IF(AA122-Y122+1&gt;=0,CEILING(AA122-Y122+1,1),""),""),IF(AND(ISNUMBER(N122),ISNUMBER(Y122)),IF(N122-Y122+1&gt;=0,CEILING(N122-Y122+1,1),""),""))</f>
        <v>483</v>
      </c>
      <c r="AC122" s="13" t="str">
        <f t="array" ref="AC122">IF(D122="Vaccin",IF(AND(ISNUMBER(AA122),ISNUMBER(X122)),IF(AA122-X122+1&gt;=0,CEILING(AA122-X122+1,1),""),""),IF(AND(ISNUMBER(N122),ISNUMBER(X122)),IF(N122-X122+1&gt;=0,CEILING(N122-X122+1,1),""),""))</f>
        <v/>
      </c>
      <c r="AD122" s="13">
        <f t="array" ref="AD122">IF(D122="Vaccin",IF(AND(ISNUMBER(AB122),ISNUMBER(U122),AB122&lt;&gt;0),CEILING(U122/AB122,1),""),"")</f>
        <v>2137</v>
      </c>
      <c r="AE122" s="13">
        <f t="array" ref="AE122">IF(AND(ISNUMBER(N122),ISNUMBER(X122)),IF(N122-X122+1&gt;=0,CEILING(N122-X122+1,1),""),"")</f>
        <v>240</v>
      </c>
      <c r="AF122" s="13">
        <f t="array" ref="AF122">IF(SUM(AE122)=0,"",CEILING((SUM(F122)-SUM(L122)-SUM(M122)-SUM(S122))/SUM(AE122),1))</f>
        <v>675</v>
      </c>
      <c r="AG122" s="13" t="str">
        <f t="array" ref="AG122">IF(AND(ISNUMBER(H122),ISNUMBER(N122)),IF(H122-N122+1&gt;=0,CEILING(H122-N122+1,1),""),"")</f>
        <v/>
      </c>
      <c r="AH122" s="13">
        <f t="array" ref="AH122">IF(SUM(AG122)=0,0,IF(L122-AG122*IF(D122="Vaccin",MIN(AD122,AF122),AF122)&lt;0,0,IF((H122-N122)&lt;=45,CEILING(L122-AG122*IF(D122="Vaccin",MIN(AD122,AF122),AF122),1),0)))</f>
        <v>0</v>
      </c>
      <c r="AI122" s="15">
        <f t="array" ref="AI122">IF(OR(AH122="",F122=0,F122=""),"",AH122/F122)</f>
        <v>0</v>
      </c>
      <c r="AJ122" s="13">
        <f t="array" ref="AJ122">IF(OR(L122="",AH122=""),"",IF(L122-AH122&lt;0,0,L122-AH122))</f>
        <v>0</v>
      </c>
      <c r="AK122" s="13" t="str">
        <f t="array" ref="AK122">IF(OR(L122="",AG122="",AG122=0),"",CEILING(L122/AG122,1))</f>
        <v/>
      </c>
      <c r="AL122" s="16" t="str">
        <f t="array" ref="AL122">IF(OR(AK122="",AK122=0,AD122="",AF122=""),"",IF(AK122-IF(D122="Vaccin",MIN(AD122,AF122),AF122)&lt;0,"",(AK122-IF(D122="Vaccin",MIN(AD122,AF122),AF122))/AK122))</f>
        <v/>
      </c>
    </row>
    <row r="123" spans="1:38" x14ac:dyDescent="0.2">
      <c r="A123" s="10" t="s">
        <v>28</v>
      </c>
      <c r="B123" s="29" t="s">
        <v>158</v>
      </c>
      <c r="C123" s="12">
        <v>44281</v>
      </c>
      <c r="D123" s="11" t="s">
        <v>30</v>
      </c>
      <c r="E123" s="11">
        <v>1</v>
      </c>
      <c r="F123" s="13">
        <v>122400</v>
      </c>
      <c r="G123" s="40" t="s">
        <v>52</v>
      </c>
      <c r="H123" s="12">
        <v>45230</v>
      </c>
      <c r="I123" s="13">
        <f t="array" ref="I123">F123-L123-M123-S123</f>
        <v>0</v>
      </c>
      <c r="J123" s="13">
        <f t="array" ref="J123">IF(IF(Q123="",L123-C123,Q123-C123)&lt;=45,I123,0)</f>
        <v>0</v>
      </c>
      <c r="K123" s="13">
        <f t="array" ref="K123">IF(SUM(AG123)=0,0,IF(L123-AG123*IF(D123="Vaccin",MIN(AD123,AF123),AF123)&lt;0,0,IF((H123-N123)&lt;=30,CEILING(L123-AG123*IF(D123="Vaccin",MIN(AD123,AF123),AF123),1),0)))</f>
        <v>0</v>
      </c>
      <c r="L123" s="13">
        <v>122400</v>
      </c>
      <c r="M123" s="13">
        <v>0</v>
      </c>
      <c r="N123" s="14">
        <v>45006</v>
      </c>
      <c r="O123" s="11" t="s">
        <v>34</v>
      </c>
      <c r="P123" s="11" t="s">
        <v>32</v>
      </c>
      <c r="Q123" s="12">
        <v>44590</v>
      </c>
      <c r="R123" s="13">
        <v>0</v>
      </c>
      <c r="S123" s="13">
        <v>0</v>
      </c>
      <c r="T123" s="11"/>
      <c r="U123" s="13">
        <v>876527</v>
      </c>
      <c r="V123" s="13">
        <v>2217669</v>
      </c>
      <c r="W123" s="13">
        <v>3559557</v>
      </c>
      <c r="X123" s="12">
        <v>44590</v>
      </c>
      <c r="Y123" s="12">
        <v>44221</v>
      </c>
      <c r="Z123" s="12">
        <v>44186</v>
      </c>
      <c r="AA123" s="12">
        <v>44763</v>
      </c>
      <c r="AB123" s="13">
        <f t="array" ref="AB123">IF(D123="Vaccin",IF(AND(ISNUMBER(AA123),ISNUMBER(Y123)),IF(AA123-Y123+1&gt;=0,CEILING(AA123-Y123+1,1),""),""),IF(AND(ISNUMBER(N123),ISNUMBER(Y123)),IF(N123-Y123+1&gt;=0,CEILING(N123-Y123+1,1),""),""))</f>
        <v>543</v>
      </c>
      <c r="AC123" s="13">
        <f t="array" ref="AC123">IF(D123="Vaccin",IF(AND(ISNUMBER(AA123),ISNUMBER(X123)),IF(AA123-X123+1&gt;=0,CEILING(AA123-X123+1,1),""),""),IF(AND(ISNUMBER(N123),ISNUMBER(X123)),IF(N123-X123+1&gt;=0,CEILING(N123-X123+1,1),""),""))</f>
        <v>174</v>
      </c>
      <c r="AD123" s="13">
        <f t="array" ref="AD123">IF(D123="Vaccin",IF(AND(ISNUMBER(AB123),ISNUMBER(U123),AB123&lt;&gt;0),CEILING(U123/AB123,1),""),"")</f>
        <v>1615</v>
      </c>
      <c r="AE123" s="13">
        <f t="array" ref="AE123">IF(AND(ISNUMBER(N123),ISNUMBER(X123)),IF(N123-X123+1&gt;=0,CEILING(N123-X123+1,1),""),"")</f>
        <v>417</v>
      </c>
      <c r="AF123" s="13">
        <f t="array" ref="AF123">IF(SUM(AE123)=0,"",CEILING((SUM(F123)-SUM(L123)-SUM(M123)-SUM(S123))/SUM(AE123),1))</f>
        <v>0</v>
      </c>
      <c r="AG123" s="13">
        <f t="array" ref="AG123">IF(AND(ISNUMBER(H123),ISNUMBER(N123)),IF(H123-N123+1&gt;=0,CEILING(H123-N123+1,1),""),"")</f>
        <v>225</v>
      </c>
      <c r="AH123" s="13">
        <f t="array" ref="AH123">IF(SUM(AG123)=0,0,IF(L123-AG123*IF(D123="Vaccin",MIN(AD123,AF123),AF123)&lt;0,0,IF((H123-N123)&lt;=45,CEILING(L123-AG123*IF(D123="Vaccin",MIN(AD123,AF123),AF123),1),0)))</f>
        <v>0</v>
      </c>
      <c r="AI123" s="15">
        <f t="array" ref="AI123">IF(OR(AH123="",F123=0,F123=""),"",AH123/F123)</f>
        <v>0</v>
      </c>
      <c r="AJ123" s="13">
        <f t="array" ref="AJ123">IF(OR(L123="",AH123=""),"",IF(L123-AH123&lt;0,0,L123-AH123))</f>
        <v>122400</v>
      </c>
      <c r="AK123" s="13">
        <f t="array" ref="AK123">IF(OR(L123="",AG123="",AG123=0),"",CEILING(L123/AG123,1))</f>
        <v>544</v>
      </c>
      <c r="AL123" s="16">
        <f t="array" ref="AL123">IF(OR(AK123="",AK123=0,AD123="",AF123=""),"",IF(AK123-IF(D123="Vaccin",MIN(AD123,AF123),AF123)&lt;0,"",(AK123-IF(D123="Vaccin",MIN(AD123,AF123),AF123))/AK123))</f>
        <v>1</v>
      </c>
    </row>
    <row r="124" spans="1:38" x14ac:dyDescent="0.2">
      <c r="A124" s="10" t="s">
        <v>28</v>
      </c>
      <c r="B124" s="29" t="s">
        <v>158</v>
      </c>
      <c r="C124" s="12">
        <v>44281</v>
      </c>
      <c r="D124" s="11" t="s">
        <v>30</v>
      </c>
      <c r="E124" s="11">
        <v>6</v>
      </c>
      <c r="F124" s="13">
        <v>57330</v>
      </c>
      <c r="G124" s="40" t="s">
        <v>160</v>
      </c>
      <c r="H124" s="12">
        <v>44895</v>
      </c>
      <c r="I124" s="13">
        <f t="array" ref="I124">F124-L124-M124-S124</f>
        <v>57330</v>
      </c>
      <c r="J124" s="13">
        <f t="array" ref="J124">IF(IF(Q124="",L124-C124,Q124-C124)&lt;=45,I124,0)</f>
        <v>0</v>
      </c>
      <c r="K124" s="13">
        <f t="array" ref="K124">IF(SUM(AG124)=0,0,IF(L124-AG124*IF(D124="Vaccin",MIN(AD124,AF124),AF124)&lt;0,0,IF((H124-N124)&lt;=30,CEILING(L124-AG124*IF(D124="Vaccin",MIN(AD124,AF124),AF124),1),0)))</f>
        <v>0</v>
      </c>
      <c r="L124" s="13">
        <v>0</v>
      </c>
      <c r="M124" s="13">
        <v>0</v>
      </c>
      <c r="N124" s="14">
        <v>45006</v>
      </c>
      <c r="O124" s="11" t="s">
        <v>47</v>
      </c>
      <c r="P124" s="11" t="s">
        <v>32</v>
      </c>
      <c r="Q124" s="12">
        <v>44799</v>
      </c>
      <c r="R124" s="13">
        <v>0</v>
      </c>
      <c r="S124" s="13">
        <v>0</v>
      </c>
      <c r="T124" s="11"/>
      <c r="U124" s="13">
        <v>309071</v>
      </c>
      <c r="V124" s="13">
        <v>2217669</v>
      </c>
      <c r="W124" s="13">
        <v>3559557</v>
      </c>
      <c r="X124" s="12">
        <v>44799</v>
      </c>
      <c r="Y124" s="12">
        <v>44489</v>
      </c>
      <c r="Z124" s="12">
        <v>44186</v>
      </c>
      <c r="AA124" s="12">
        <v>44763</v>
      </c>
      <c r="AB124" s="13">
        <f t="array" ref="AB124">IF(D124="Vaccin",IF(AND(ISNUMBER(AA124),ISNUMBER(Y124)),IF(AA124-Y124+1&gt;=0,CEILING(AA124-Y124+1,1),""),""),IF(AND(ISNUMBER(N124),ISNUMBER(Y124)),IF(N124-Y124+1&gt;=0,CEILING(N124-Y124+1,1),""),""))</f>
        <v>275</v>
      </c>
      <c r="AC124" s="13" t="str">
        <f t="array" ref="AC124">IF(D124="Vaccin",IF(AND(ISNUMBER(AA124),ISNUMBER(X124)),IF(AA124-X124+1&gt;=0,CEILING(AA124-X124+1,1),""),""),IF(AND(ISNUMBER(N124),ISNUMBER(X124)),IF(N124-X124+1&gt;=0,CEILING(N124-X124+1,1),""),""))</f>
        <v/>
      </c>
      <c r="AD124" s="13">
        <f t="array" ref="AD124">IF(D124="Vaccin",IF(AND(ISNUMBER(AB124),ISNUMBER(U124),AB124&lt;&gt;0),CEILING(U124/AB124,1),""),"")</f>
        <v>1124</v>
      </c>
      <c r="AE124" s="13">
        <f t="array" ref="AE124">IF(AND(ISNUMBER(N124),ISNUMBER(X124)),IF(N124-X124+1&gt;=0,CEILING(N124-X124+1,1),""),"")</f>
        <v>208</v>
      </c>
      <c r="AF124" s="13">
        <f t="array" ref="AF124">IF(SUM(AE124)=0,"",CEILING((SUM(F124)-SUM(L124)-SUM(M124)-SUM(S124))/SUM(AE124),1))</f>
        <v>276</v>
      </c>
      <c r="AG124" s="13" t="str">
        <f t="array" ref="AG124">IF(AND(ISNUMBER(H124),ISNUMBER(N124)),IF(H124-N124+1&gt;=0,CEILING(H124-N124+1,1),""),"")</f>
        <v/>
      </c>
      <c r="AH124" s="13">
        <f t="array" ref="AH124">IF(SUM(AG124)=0,0,IF(L124-AG124*IF(D124="Vaccin",MIN(AD124,AF124),AF124)&lt;0,0,IF((H124-N124)&lt;=45,CEILING(L124-AG124*IF(D124="Vaccin",MIN(AD124,AF124),AF124),1),0)))</f>
        <v>0</v>
      </c>
      <c r="AI124" s="15">
        <f t="array" ref="AI124">IF(OR(AH124="",F124=0,F124=""),"",AH124/F124)</f>
        <v>0</v>
      </c>
      <c r="AJ124" s="13">
        <f t="array" ref="AJ124">IF(OR(L124="",AH124=""),"",IF(L124-AH124&lt;0,0,L124-AH124))</f>
        <v>0</v>
      </c>
      <c r="AK124" s="13" t="str">
        <f t="array" ref="AK124">IF(OR(L124="",AG124="",AG124=0),"",CEILING(L124/AG124,1))</f>
        <v/>
      </c>
      <c r="AL124" s="16" t="str">
        <f t="array" ref="AL124">IF(OR(AK124="",AK124=0,AD124="",AF124=""),"",IF(AK124-IF(D124="Vaccin",MIN(AD124,AF124),AF124)&lt;0,"",(AK124-IF(D124="Vaccin",MIN(AD124,AF124),AF124))/AK124))</f>
        <v/>
      </c>
    </row>
    <row r="125" spans="1:38" x14ac:dyDescent="0.2">
      <c r="A125" s="10" t="s">
        <v>28</v>
      </c>
      <c r="B125" s="29" t="s">
        <v>158</v>
      </c>
      <c r="C125" s="12">
        <v>44281</v>
      </c>
      <c r="D125" s="11" t="s">
        <v>30</v>
      </c>
      <c r="E125" s="11">
        <v>10</v>
      </c>
      <c r="F125" s="13">
        <v>1000000</v>
      </c>
      <c r="G125" s="40" t="s">
        <v>161</v>
      </c>
      <c r="H125" s="12">
        <v>45251</v>
      </c>
      <c r="I125" s="13">
        <f t="array" ref="I125">F125-L125-M125-S125</f>
        <v>0</v>
      </c>
      <c r="J125" s="13">
        <f t="array" ref="J125">IF(IF(Q125="",L125-C125,Q125-C125)&lt;=45,I125,0)</f>
        <v>0</v>
      </c>
      <c r="K125" s="13">
        <f t="array" ref="K125">IF(SUM(AG125)=0,0,IF(L125-AG125*IF(D125="Vaccin",MIN(AD125,AF125),AF125)&lt;0,0,IF((H125-N125)&lt;=30,CEILING(L125-AG125*IF(D125="Vaccin",MIN(AD125,AF125),AF125),1),0)))</f>
        <v>0</v>
      </c>
      <c r="L125" s="13">
        <v>1000000</v>
      </c>
      <c r="M125" s="13">
        <v>0</v>
      </c>
      <c r="N125" s="14">
        <v>45006</v>
      </c>
      <c r="O125" s="11" t="s">
        <v>36</v>
      </c>
      <c r="P125" s="11" t="s">
        <v>37</v>
      </c>
      <c r="Q125" s="12">
        <v>44765</v>
      </c>
      <c r="R125" s="13">
        <v>0</v>
      </c>
      <c r="S125" s="13">
        <v>0</v>
      </c>
      <c r="T125" s="11"/>
      <c r="U125" s="13">
        <v>1177569</v>
      </c>
      <c r="V125" s="13">
        <v>1177569</v>
      </c>
      <c r="W125" s="13">
        <v>3559557</v>
      </c>
      <c r="X125" s="12">
        <v>44765</v>
      </c>
      <c r="Y125" s="12">
        <v>44186</v>
      </c>
      <c r="Z125" s="12">
        <v>44186</v>
      </c>
      <c r="AA125" s="12">
        <v>44763</v>
      </c>
      <c r="AB125" s="13">
        <f t="array" ref="AB125">IF(D125="Vaccin",IF(AND(ISNUMBER(AA125),ISNUMBER(Y125)),IF(AA125-Y125+1&gt;=0,CEILING(AA125-Y125+1,1),""),""),IF(AND(ISNUMBER(N125),ISNUMBER(Y125)),IF(N125-Y125+1&gt;=0,CEILING(N125-Y125+1,1),""),""))</f>
        <v>578</v>
      </c>
      <c r="AC125" s="13" t="str">
        <f t="array" ref="AC125">IF(D125="Vaccin",IF(AND(ISNUMBER(AA125),ISNUMBER(X125)),IF(AA125-X125+1&gt;=0,CEILING(AA125-X125+1,1),""),""),IF(AND(ISNUMBER(N125),ISNUMBER(X125)),IF(N125-X125+1&gt;=0,CEILING(N125-X125+1,1),""),""))</f>
        <v/>
      </c>
      <c r="AD125" s="13">
        <f t="array" ref="AD125">IF(D125="Vaccin",IF(AND(ISNUMBER(AB125),ISNUMBER(U125),AB125&lt;&gt;0),CEILING(U125/AB125,1),""),"")</f>
        <v>2038</v>
      </c>
      <c r="AE125" s="13">
        <f t="array" ref="AE125">IF(AND(ISNUMBER(N125),ISNUMBER(X125)),IF(N125-X125+1&gt;=0,CEILING(N125-X125+1,1),""),"")</f>
        <v>242</v>
      </c>
      <c r="AF125" s="13">
        <f t="array" ref="AF125">IF(SUM(AE125)=0,"",CEILING((SUM(F125)-SUM(L125)-SUM(M125)-SUM(S125))/SUM(AE125),1))</f>
        <v>0</v>
      </c>
      <c r="AG125" s="13">
        <f t="array" ref="AG125">IF(AND(ISNUMBER(H125),ISNUMBER(N125)),IF(H125-N125+1&gt;=0,CEILING(H125-N125+1,1),""),"")</f>
        <v>246</v>
      </c>
      <c r="AH125" s="13">
        <f t="array" ref="AH125">IF(SUM(AG125)=0,0,IF(L125-AG125*IF(D125="Vaccin",MIN(AD125,AF125),AF125)&lt;0,0,IF((H125-N125)&lt;=45,CEILING(L125-AG125*IF(D125="Vaccin",MIN(AD125,AF125),AF125),1),0)))</f>
        <v>0</v>
      </c>
      <c r="AI125" s="15">
        <f t="array" ref="AI125">IF(OR(AH125="",F125=0,F125=""),"",AH125/F125)</f>
        <v>0</v>
      </c>
      <c r="AJ125" s="13">
        <f t="array" ref="AJ125">IF(OR(L125="",AH125=""),"",IF(L125-AH125&lt;0,0,L125-AH125))</f>
        <v>1000000</v>
      </c>
      <c r="AK125" s="13">
        <f t="array" ref="AK125">IF(OR(L125="",AG125="",AG125=0),"",CEILING(L125/AG125,1))</f>
        <v>4066</v>
      </c>
      <c r="AL125" s="16">
        <f t="array" ref="AL125">IF(OR(AK125="",AK125=0,AD125="",AF125=""),"",IF(AK125-IF(D125="Vaccin",MIN(AD125,AF125),AF125)&lt;0,"",(AK125-IF(D125="Vaccin",MIN(AD125,AF125),AF125))/AK125))</f>
        <v>1</v>
      </c>
    </row>
    <row r="126" spans="1:38" x14ac:dyDescent="0.2">
      <c r="A126" s="10" t="s">
        <v>57</v>
      </c>
      <c r="B126" s="29" t="s">
        <v>162</v>
      </c>
      <c r="C126" s="12">
        <v>44222</v>
      </c>
      <c r="D126" s="11" t="s">
        <v>30</v>
      </c>
      <c r="E126" s="11">
        <v>10</v>
      </c>
      <c r="F126" s="13">
        <v>38400</v>
      </c>
      <c r="G126" s="40">
        <v>210187</v>
      </c>
      <c r="H126" s="12">
        <v>44530</v>
      </c>
      <c r="I126" s="13">
        <f t="array" ref="I126">F126-L126-M126-S126</f>
        <v>38400</v>
      </c>
      <c r="J126" s="13">
        <f t="array" ref="J126">IF(IF(Q126="",L126-C126,Q126-C126)&lt;=45,I126,0)</f>
        <v>38400</v>
      </c>
      <c r="K126" s="13">
        <f t="array" ref="K126">IF(SUM(AG126)=0,0,IF(L126-AG126*IF(D126="Vaccin",MIN(AD126,AF126),AF126)&lt;0,0,IF((H126-N126)&lt;=30,CEILING(L126-AG126*IF(D126="Vaccin",MIN(AD126,AF126),AF126),1),0)))</f>
        <v>0</v>
      </c>
      <c r="L126" s="13">
        <v>0</v>
      </c>
      <c r="M126" s="13">
        <v>0</v>
      </c>
      <c r="N126" s="14">
        <v>44694</v>
      </c>
      <c r="O126" s="11" t="s">
        <v>31</v>
      </c>
      <c r="P126" s="11" t="s">
        <v>37</v>
      </c>
      <c r="Q126" s="12"/>
      <c r="R126" s="13">
        <v>0</v>
      </c>
      <c r="S126" s="13">
        <v>0</v>
      </c>
      <c r="T126" s="11"/>
      <c r="U126" s="13">
        <v>100800</v>
      </c>
      <c r="V126" s="13">
        <v>2275449</v>
      </c>
      <c r="W126" s="13">
        <v>2345707</v>
      </c>
      <c r="X126" s="12">
        <v>44222</v>
      </c>
      <c r="Y126" s="12">
        <v>44222</v>
      </c>
      <c r="Z126" s="12">
        <v>44222</v>
      </c>
      <c r="AA126" s="12">
        <v>44727</v>
      </c>
      <c r="AB126" s="13">
        <f t="array" ref="AB126">IF(D126="Vaccin",IF(AND(ISNUMBER(AA126),ISNUMBER(Y126)),IF(AA126-Y126+1&gt;=0,CEILING(AA126-Y126+1,1),""),""),IF(AND(ISNUMBER(N126),ISNUMBER(Y126)),IF(N126-Y126+1&gt;=0,CEILING(N126-Y126+1,1),""),""))</f>
        <v>506</v>
      </c>
      <c r="AC126" s="13">
        <f t="array" ref="AC126">IF(D126="Vaccin",IF(AND(ISNUMBER(AA126),ISNUMBER(X126)),IF(AA126-X126+1&gt;=0,CEILING(AA126-X126+1,1),""),""),IF(AND(ISNUMBER(N126),ISNUMBER(X126)),IF(N126-X126+1&gt;=0,CEILING(N126-X126+1,1),""),""))</f>
        <v>506</v>
      </c>
      <c r="AD126" s="13">
        <f t="array" ref="AD126">IF(D126="Vaccin",IF(AND(ISNUMBER(AB126),ISNUMBER(U126),AB126&lt;&gt;0),CEILING(U126/AB126,1),""),"")</f>
        <v>200</v>
      </c>
      <c r="AE126" s="13">
        <f t="array" ref="AE126">IF(AND(ISNUMBER(N126),ISNUMBER(X126)),IF(N126-X126+1&gt;=0,CEILING(N126-X126+1,1),""),"")</f>
        <v>473</v>
      </c>
      <c r="AF126" s="13">
        <f t="array" ref="AF126">IF(SUM(AE126)=0,"",CEILING((SUM(F126)-SUM(L126)-SUM(M126)-SUM(S126))/SUM(AE126),1))</f>
        <v>82</v>
      </c>
      <c r="AG126" s="13" t="str">
        <f t="array" ref="AG126">IF(AND(ISNUMBER(H126),ISNUMBER(N126)),IF(H126-N126+1&gt;=0,CEILING(H126-N126+1,1),""),"")</f>
        <v/>
      </c>
      <c r="AH126" s="13">
        <f t="array" ref="AH126">IF(SUM(AG126)=0,0,IF(L126-AG126*IF(D126="Vaccin",MIN(AD126,AF126),AF126)&lt;0,0,IF((H126-N126)&lt;=45,CEILING(L126-AG126*IF(D126="Vaccin",MIN(AD126,AF126),AF126),1),0)))</f>
        <v>0</v>
      </c>
      <c r="AI126" s="15">
        <f t="array" ref="AI126">IF(OR(AH126="",F126=0,F126=""),"",AH126/F126)</f>
        <v>0</v>
      </c>
      <c r="AJ126" s="13">
        <f t="array" ref="AJ126">IF(OR(L126="",AH126=""),"",IF(L126-AH126&lt;0,0,L126-AH126))</f>
        <v>0</v>
      </c>
      <c r="AK126" s="13" t="str">
        <f t="array" ref="AK126">IF(OR(L126="",AG126="",AG126=0),"",CEILING(L126/AG126,1))</f>
        <v/>
      </c>
      <c r="AL126" s="16" t="str">
        <f t="array" ref="AL126">IF(OR(AK126="",AK126=0,AD126="",AF126=""),"",IF(AK126-IF(D126="Vaccin",MIN(AD126,AF126),AF126)&lt;0,"",(AK126-IF(D126="Vaccin",MIN(AD126,AF126),AF126))/AK126))</f>
        <v/>
      </c>
    </row>
    <row r="127" spans="1:38" x14ac:dyDescent="0.2">
      <c r="A127" s="10" t="s">
        <v>57</v>
      </c>
      <c r="B127" s="29" t="s">
        <v>162</v>
      </c>
      <c r="C127" s="12">
        <v>44222</v>
      </c>
      <c r="D127" s="11" t="s">
        <v>30</v>
      </c>
      <c r="E127" s="11">
        <v>10</v>
      </c>
      <c r="F127" s="13">
        <v>200000</v>
      </c>
      <c r="G127" s="40" t="s">
        <v>163</v>
      </c>
      <c r="H127" s="12">
        <v>44408</v>
      </c>
      <c r="I127" s="13">
        <f t="array" ref="I127">F127-L127-M127-S127</f>
        <v>200000</v>
      </c>
      <c r="J127" s="13">
        <f t="array" ref="J127">IF(IF(Q127="",L127-C127,Q127-C127)&lt;=45,I127,0)</f>
        <v>200000</v>
      </c>
      <c r="K127" s="13">
        <f t="array" ref="K127">IF(SUM(AG127)=0,0,IF(L127-AG127*IF(D127="Vaccin",MIN(AD127,AF127),AF127)&lt;0,0,IF((H127-N127)&lt;=30,CEILING(L127-AG127*IF(D127="Vaccin",MIN(AD127,AF127),AF127),1),0)))</f>
        <v>0</v>
      </c>
      <c r="L127" s="13">
        <v>0</v>
      </c>
      <c r="M127" s="13">
        <v>0</v>
      </c>
      <c r="N127" s="14">
        <v>44694</v>
      </c>
      <c r="O127" s="11" t="s">
        <v>61</v>
      </c>
      <c r="P127" s="11" t="s">
        <v>37</v>
      </c>
      <c r="Q127" s="12"/>
      <c r="R127" s="13">
        <v>0</v>
      </c>
      <c r="S127" s="13">
        <v>0</v>
      </c>
      <c r="T127" s="11"/>
      <c r="U127" s="13">
        <v>199181</v>
      </c>
      <c r="V127" s="13">
        <v>2275449</v>
      </c>
      <c r="W127" s="13">
        <v>2345707</v>
      </c>
      <c r="X127" s="12">
        <v>44222</v>
      </c>
      <c r="Y127" s="12">
        <v>44222</v>
      </c>
      <c r="Z127" s="12">
        <v>44222</v>
      </c>
      <c r="AA127" s="12">
        <v>44727</v>
      </c>
      <c r="AB127" s="13">
        <f t="array" ref="AB127">IF(D127="Vaccin",IF(AND(ISNUMBER(AA127),ISNUMBER(Y127)),IF(AA127-Y127+1&gt;=0,CEILING(AA127-Y127+1,1),""),""),IF(AND(ISNUMBER(N127),ISNUMBER(Y127)),IF(N127-Y127+1&gt;=0,CEILING(N127-Y127+1,1),""),""))</f>
        <v>506</v>
      </c>
      <c r="AC127" s="13">
        <f t="array" ref="AC127">IF(D127="Vaccin",IF(AND(ISNUMBER(AA127),ISNUMBER(X127)),IF(AA127-X127+1&gt;=0,CEILING(AA127-X127+1,1),""),""),IF(AND(ISNUMBER(N127),ISNUMBER(X127)),IF(N127-X127+1&gt;=0,CEILING(N127-X127+1,1),""),""))</f>
        <v>506</v>
      </c>
      <c r="AD127" s="13">
        <f t="array" ref="AD127">IF(D127="Vaccin",IF(AND(ISNUMBER(AB127),ISNUMBER(U127),AB127&lt;&gt;0),CEILING(U127/AB127,1),""),"")</f>
        <v>394</v>
      </c>
      <c r="AE127" s="13">
        <f t="array" ref="AE127">IF(AND(ISNUMBER(N127),ISNUMBER(X127)),IF(N127-X127+1&gt;=0,CEILING(N127-X127+1,1),""),"")</f>
        <v>473</v>
      </c>
      <c r="AF127" s="13">
        <f t="array" ref="AF127">IF(SUM(AE127)=0,"",CEILING((SUM(F127)-SUM(L127)-SUM(M127)-SUM(S127))/SUM(AE127),1))</f>
        <v>423</v>
      </c>
      <c r="AG127" s="13" t="str">
        <f t="array" ref="AG127">IF(AND(ISNUMBER(H127),ISNUMBER(N127)),IF(H127-N127+1&gt;=0,CEILING(H127-N127+1,1),""),"")</f>
        <v/>
      </c>
      <c r="AH127" s="13">
        <f t="array" ref="AH127">IF(SUM(AG127)=0,0,IF(L127-AG127*IF(D127="Vaccin",MIN(AD127,AF127),AF127)&lt;0,0,IF((H127-N127)&lt;=45,CEILING(L127-AG127*IF(D127="Vaccin",MIN(AD127,AF127),AF127),1),0)))</f>
        <v>0</v>
      </c>
      <c r="AI127" s="15">
        <f t="array" ref="AI127">IF(OR(AH127="",F127=0,F127=""),"",AH127/F127)</f>
        <v>0</v>
      </c>
      <c r="AJ127" s="13">
        <f t="array" ref="AJ127">IF(OR(L127="",AH127=""),"",IF(L127-AH127&lt;0,0,L127-AH127))</f>
        <v>0</v>
      </c>
      <c r="AK127" s="13" t="str">
        <f t="array" ref="AK127">IF(OR(L127="",AG127="",AG127=0),"",CEILING(L127/AG127,1))</f>
        <v/>
      </c>
      <c r="AL127" s="16" t="str">
        <f t="array" ref="AL127">IF(OR(AK127="",AK127=0,AD127="",AF127=""),"",IF(AK127-IF(D127="Vaccin",MIN(AD127,AF127),AF127)&lt;0,"",(AK127-IF(D127="Vaccin",MIN(AD127,AF127),AF127))/AK127))</f>
        <v/>
      </c>
    </row>
    <row r="128" spans="1:38" x14ac:dyDescent="0.2">
      <c r="A128" s="10" t="s">
        <v>57</v>
      </c>
      <c r="B128" s="29" t="s">
        <v>162</v>
      </c>
      <c r="C128" s="12">
        <v>44222</v>
      </c>
      <c r="D128" s="11" t="s">
        <v>30</v>
      </c>
      <c r="E128" s="11">
        <v>1</v>
      </c>
      <c r="F128" s="13">
        <v>151200</v>
      </c>
      <c r="G128" s="40" t="s">
        <v>164</v>
      </c>
      <c r="H128" s="12">
        <v>45169</v>
      </c>
      <c r="I128" s="13">
        <f t="array" ref="I128">F128-L128-M128-S128</f>
        <v>36390</v>
      </c>
      <c r="J128" s="13">
        <f t="array" ref="J128">IF(IF(Q128="",L128-C128,Q128-C128)&lt;=45,I128,0)</f>
        <v>0</v>
      </c>
      <c r="K128" s="13">
        <f t="array" ref="K128">IF(SUM(AG128)=0,0,IF(L128-AG128*IF(D128="Vaccin",MIN(AD128,AF128),AF128)&lt;0,0,IF((H128-N128)&lt;=30,CEILING(L128-AG128*IF(D128="Vaccin",MIN(AD128,AF128),AF128),1),0)))</f>
        <v>0</v>
      </c>
      <c r="L128" s="13">
        <v>114810</v>
      </c>
      <c r="M128" s="13">
        <v>0</v>
      </c>
      <c r="N128" s="14">
        <v>44694</v>
      </c>
      <c r="O128" s="11" t="s">
        <v>34</v>
      </c>
      <c r="P128" s="11" t="s">
        <v>37</v>
      </c>
      <c r="Q128" s="12"/>
      <c r="R128" s="13">
        <v>0</v>
      </c>
      <c r="S128" s="13">
        <v>0</v>
      </c>
      <c r="T128" s="11"/>
      <c r="U128" s="13">
        <v>374427</v>
      </c>
      <c r="V128" s="13">
        <v>2275449</v>
      </c>
      <c r="W128" s="13">
        <v>2345707</v>
      </c>
      <c r="X128" s="12">
        <v>44222</v>
      </c>
      <c r="Y128" s="12">
        <v>44222</v>
      </c>
      <c r="Z128" s="12">
        <v>44222</v>
      </c>
      <c r="AA128" s="12">
        <v>44727</v>
      </c>
      <c r="AB128" s="13">
        <f t="array" ref="AB128">IF(D128="Vaccin",IF(AND(ISNUMBER(AA128),ISNUMBER(Y128)),IF(AA128-Y128+1&gt;=0,CEILING(AA128-Y128+1,1),""),""),IF(AND(ISNUMBER(N128),ISNUMBER(Y128)),IF(N128-Y128+1&gt;=0,CEILING(N128-Y128+1,1),""),""))</f>
        <v>506</v>
      </c>
      <c r="AC128" s="13">
        <f t="array" ref="AC128">IF(D128="Vaccin",IF(AND(ISNUMBER(AA128),ISNUMBER(X128)),IF(AA128-X128+1&gt;=0,CEILING(AA128-X128+1,1),""),""),IF(AND(ISNUMBER(N128),ISNUMBER(X128)),IF(N128-X128+1&gt;=0,CEILING(N128-X128+1,1),""),""))</f>
        <v>506</v>
      </c>
      <c r="AD128" s="13">
        <f t="array" ref="AD128">IF(D128="Vaccin",IF(AND(ISNUMBER(AB128),ISNUMBER(U128),AB128&lt;&gt;0),CEILING(U128/AB128,1),""),"")</f>
        <v>740</v>
      </c>
      <c r="AE128" s="13">
        <f t="array" ref="AE128">IF(AND(ISNUMBER(N128),ISNUMBER(X128)),IF(N128-X128+1&gt;=0,CEILING(N128-X128+1,1),""),"")</f>
        <v>473</v>
      </c>
      <c r="AF128" s="13">
        <f t="array" ref="AF128">IF(SUM(AE128)=0,"",CEILING((SUM(F128)-SUM(L128)-SUM(M128)-SUM(S128))/SUM(AE128),1))</f>
        <v>77</v>
      </c>
      <c r="AG128" s="13">
        <f t="array" ref="AG128">IF(AND(ISNUMBER(H128),ISNUMBER(N128)),IF(H128-N128+1&gt;=0,CEILING(H128-N128+1,1),""),"")</f>
        <v>476</v>
      </c>
      <c r="AH128" s="13">
        <f t="array" ref="AH128">IF(SUM(AG128)=0,0,IF(L128-AG128*IF(D128="Vaccin",MIN(AD128,AF128),AF128)&lt;0,0,IF((H128-N128)&lt;=45,CEILING(L128-AG128*IF(D128="Vaccin",MIN(AD128,AF128),AF128),1),0)))</f>
        <v>0</v>
      </c>
      <c r="AI128" s="15">
        <f t="array" ref="AI128">IF(OR(AH128="",F128=0,F128=""),"",AH128/F128)</f>
        <v>0</v>
      </c>
      <c r="AJ128" s="13">
        <f t="array" ref="AJ128">IF(OR(L128="",AH128=""),"",IF(L128-AH128&lt;0,0,L128-AH128))</f>
        <v>114810</v>
      </c>
      <c r="AK128" s="13">
        <f t="array" ref="AK128">IF(OR(L128="",AG128="",AG128=0),"",CEILING(L128/AG128,1))</f>
        <v>242</v>
      </c>
      <c r="AL128" s="16">
        <f t="array" ref="AL128">IF(OR(AK128="",AK128=0,AD128="",AF128=""),"",IF(AK128-IF(D128="Vaccin",MIN(AD128,AF128),AF128)&lt;0,"",(AK128-IF(D128="Vaccin",MIN(AD128,AF128),AF128))/AK128))</f>
        <v>0.68181818181818177</v>
      </c>
    </row>
    <row r="129" spans="1:38" x14ac:dyDescent="0.2">
      <c r="A129" s="10" t="s">
        <v>57</v>
      </c>
      <c r="B129" s="29" t="s">
        <v>162</v>
      </c>
      <c r="C129" s="12">
        <v>44222</v>
      </c>
      <c r="D129" s="11" t="s">
        <v>30</v>
      </c>
      <c r="E129" s="11">
        <v>10</v>
      </c>
      <c r="F129" s="13">
        <v>100000</v>
      </c>
      <c r="G129" s="40" t="s">
        <v>165</v>
      </c>
      <c r="H129" s="12">
        <v>44727</v>
      </c>
      <c r="I129" s="13">
        <f t="array" ref="I129">F129-L129-M129-S129</f>
        <v>56300</v>
      </c>
      <c r="J129" s="13">
        <f t="array" ref="J129">IF(IF(Q129="",L129-C129,Q129-C129)&lt;=45,I129,0)</f>
        <v>56300</v>
      </c>
      <c r="K129" s="13">
        <f t="array" ref="K129">IF(SUM(AG129)=0,0,IF(L129-AG129*IF(D129="Vaccin",MIN(AD129,AF129),AF129)&lt;0,0,IF((H129-N129)&lt;=30,CEILING(L129-AG129*IF(D129="Vaccin",MIN(AD129,AF129),AF129),1),0)))</f>
        <v>0</v>
      </c>
      <c r="L129" s="13">
        <v>0</v>
      </c>
      <c r="M129" s="13">
        <v>43700</v>
      </c>
      <c r="N129" s="14">
        <v>44694</v>
      </c>
      <c r="O129" s="11" t="s">
        <v>45</v>
      </c>
      <c r="P129" s="11" t="s">
        <v>37</v>
      </c>
      <c r="Q129" s="12"/>
      <c r="R129" s="13">
        <v>0</v>
      </c>
      <c r="S129" s="13">
        <v>0</v>
      </c>
      <c r="T129" s="11"/>
      <c r="U129" s="13">
        <v>132572</v>
      </c>
      <c r="V129" s="13">
        <v>2275449</v>
      </c>
      <c r="W129" s="13">
        <v>2345707</v>
      </c>
      <c r="X129" s="12">
        <v>44222</v>
      </c>
      <c r="Y129" s="12">
        <v>44222</v>
      </c>
      <c r="Z129" s="12">
        <v>44222</v>
      </c>
      <c r="AA129" s="12">
        <v>44727</v>
      </c>
      <c r="AB129" s="13">
        <f t="array" ref="AB129">IF(D129="Vaccin",IF(AND(ISNUMBER(AA129),ISNUMBER(Y129)),IF(AA129-Y129+1&gt;=0,CEILING(AA129-Y129+1,1),""),""),IF(AND(ISNUMBER(N129),ISNUMBER(Y129)),IF(N129-Y129+1&gt;=0,CEILING(N129-Y129+1,1),""),""))</f>
        <v>506</v>
      </c>
      <c r="AC129" s="13">
        <f t="array" ref="AC129">IF(D129="Vaccin",IF(AND(ISNUMBER(AA129),ISNUMBER(X129)),IF(AA129-X129+1&gt;=0,CEILING(AA129-X129+1,1),""),""),IF(AND(ISNUMBER(N129),ISNUMBER(X129)),IF(N129-X129+1&gt;=0,CEILING(N129-X129+1,1),""),""))</f>
        <v>506</v>
      </c>
      <c r="AD129" s="13">
        <f t="array" ref="AD129">IF(D129="Vaccin",IF(AND(ISNUMBER(AB129),ISNUMBER(U129),AB129&lt;&gt;0),CEILING(U129/AB129,1),""),"")</f>
        <v>262</v>
      </c>
      <c r="AE129" s="13">
        <f t="array" ref="AE129">IF(AND(ISNUMBER(N129),ISNUMBER(X129)),IF(N129-X129+1&gt;=0,CEILING(N129-X129+1,1),""),"")</f>
        <v>473</v>
      </c>
      <c r="AF129" s="13">
        <f t="array" ref="AF129">IF(SUM(AE129)=0,"",CEILING((SUM(F129)-SUM(L129)-SUM(M129)-SUM(S129))/SUM(AE129),1))</f>
        <v>120</v>
      </c>
      <c r="AG129" s="13">
        <f t="array" ref="AG129">IF(AND(ISNUMBER(H129),ISNUMBER(N129)),IF(H129-N129+1&gt;=0,CEILING(H129-N129+1,1),""),"")</f>
        <v>34</v>
      </c>
      <c r="AH129" s="13">
        <f t="array" ref="AH129">IF(SUM(AG129)=0,0,IF(L129-AG129*IF(D129="Vaccin",MIN(AD129,AF129),AF129)&lt;0,0,IF((H129-N129)&lt;=45,CEILING(L129-AG129*IF(D129="Vaccin",MIN(AD129,AF129),AF129),1),0)))</f>
        <v>0</v>
      </c>
      <c r="AI129" s="15">
        <f t="array" ref="AI129">IF(OR(AH129="",F129=0,F129=""),"",AH129/F129)</f>
        <v>0</v>
      </c>
      <c r="AJ129" s="13">
        <f t="array" ref="AJ129">IF(OR(L129="",AH129=""),"",IF(L129-AH129&lt;0,0,L129-AH129))</f>
        <v>0</v>
      </c>
      <c r="AK129" s="13">
        <f t="array" ref="AK129">IF(OR(L129="",AG129="",AG129=0),"",CEILING(L129/AG129,1))</f>
        <v>0</v>
      </c>
      <c r="AL129" s="16" t="str">
        <f t="array" ref="AL129">IF(OR(AK129="",AK129=0,AD129="",AF129=""),"",IF(AK129-IF(D129="Vaccin",MIN(AD129,AF129),AF129)&lt;0,"",(AK129-IF(D129="Vaccin",MIN(AD129,AF129),AF129))/AK129))</f>
        <v/>
      </c>
    </row>
    <row r="130" spans="1:38" x14ac:dyDescent="0.2">
      <c r="A130" s="10" t="s">
        <v>57</v>
      </c>
      <c r="B130" s="29" t="s">
        <v>162</v>
      </c>
      <c r="C130" s="12">
        <v>44222</v>
      </c>
      <c r="D130" s="11" t="s">
        <v>30</v>
      </c>
      <c r="E130" s="11">
        <v>6</v>
      </c>
      <c r="F130" s="13">
        <v>211200</v>
      </c>
      <c r="G130" s="40" t="s">
        <v>166</v>
      </c>
      <c r="H130" s="12">
        <v>44834</v>
      </c>
      <c r="I130" s="13">
        <f t="array" ref="I130">F130-L130-M130-S130</f>
        <v>0</v>
      </c>
      <c r="J130" s="13">
        <f t="array" ref="J130">IF(IF(Q130="",L130-C130,Q130-C130)&lt;=45,I130,0)</f>
        <v>0</v>
      </c>
      <c r="K130" s="13">
        <f t="array" ref="K130">IF(SUM(AG130)=0,0,IF(L130-AG130*IF(D130="Vaccin",MIN(AD130,AF130),AF130)&lt;0,0,IF((H130-N130)&lt;=30,CEILING(L130-AG130*IF(D130="Vaccin",MIN(AD130,AF130),AF130),1),0)))</f>
        <v>0</v>
      </c>
      <c r="L130" s="13">
        <v>211200</v>
      </c>
      <c r="M130" s="13">
        <v>0</v>
      </c>
      <c r="N130" s="14">
        <v>44694</v>
      </c>
      <c r="O130" s="11" t="s">
        <v>47</v>
      </c>
      <c r="P130" s="11" t="s">
        <v>37</v>
      </c>
      <c r="Q130" s="12"/>
      <c r="R130" s="13">
        <v>0</v>
      </c>
      <c r="S130" s="13">
        <v>0</v>
      </c>
      <c r="T130" s="11"/>
      <c r="U130" s="13">
        <v>502387</v>
      </c>
      <c r="V130" s="13">
        <v>2275449</v>
      </c>
      <c r="W130" s="13">
        <v>2345707</v>
      </c>
      <c r="X130" s="12">
        <v>44222</v>
      </c>
      <c r="Y130" s="12">
        <v>44222</v>
      </c>
      <c r="Z130" s="12">
        <v>44222</v>
      </c>
      <c r="AA130" s="12">
        <v>44727</v>
      </c>
      <c r="AB130" s="13">
        <f t="array" ref="AB130">IF(D130="Vaccin",IF(AND(ISNUMBER(AA130),ISNUMBER(Y130)),IF(AA130-Y130+1&gt;=0,CEILING(AA130-Y130+1,1),""),""),IF(AND(ISNUMBER(N130),ISNUMBER(Y130)),IF(N130-Y130+1&gt;=0,CEILING(N130-Y130+1,1),""),""))</f>
        <v>506</v>
      </c>
      <c r="AC130" s="13">
        <f t="array" ref="AC130">IF(D130="Vaccin",IF(AND(ISNUMBER(AA130),ISNUMBER(X130)),IF(AA130-X130+1&gt;=0,CEILING(AA130-X130+1,1),""),""),IF(AND(ISNUMBER(N130),ISNUMBER(X130)),IF(N130-X130+1&gt;=0,CEILING(N130-X130+1,1),""),""))</f>
        <v>506</v>
      </c>
      <c r="AD130" s="13">
        <f t="array" ref="AD130">IF(D130="Vaccin",IF(AND(ISNUMBER(AB130),ISNUMBER(U130),AB130&lt;&gt;0),CEILING(U130/AB130,1),""),"")</f>
        <v>993</v>
      </c>
      <c r="AE130" s="13">
        <f t="array" ref="AE130">IF(AND(ISNUMBER(N130),ISNUMBER(X130)),IF(N130-X130+1&gt;=0,CEILING(N130-X130+1,1),""),"")</f>
        <v>473</v>
      </c>
      <c r="AF130" s="13">
        <f t="array" ref="AF130">IF(SUM(AE130)=0,"",CEILING((SUM(F130)-SUM(L130)-SUM(M130)-SUM(S130))/SUM(AE130),1))</f>
        <v>0</v>
      </c>
      <c r="AG130" s="13">
        <f t="array" ref="AG130">IF(AND(ISNUMBER(H130),ISNUMBER(N130)),IF(H130-N130+1&gt;=0,CEILING(H130-N130+1,1),""),"")</f>
        <v>141</v>
      </c>
      <c r="AH130" s="13">
        <f t="array" ref="AH130">IF(SUM(AG130)=0,0,IF(L130-AG130*IF(D130="Vaccin",MIN(AD130,AF130),AF130)&lt;0,0,IF((H130-N130)&lt;=45,CEILING(L130-AG130*IF(D130="Vaccin",MIN(AD130,AF130),AF130),1),0)))</f>
        <v>0</v>
      </c>
      <c r="AI130" s="15">
        <f t="array" ref="AI130">IF(OR(AH130="",F130=0,F130=""),"",AH130/F130)</f>
        <v>0</v>
      </c>
      <c r="AJ130" s="13">
        <f t="array" ref="AJ130">IF(OR(L130="",AH130=""),"",IF(L130-AH130&lt;0,0,L130-AH130))</f>
        <v>211200</v>
      </c>
      <c r="AK130" s="13">
        <f t="array" ref="AK130">IF(OR(L130="",AG130="",AG130=0),"",CEILING(L130/AG130,1))</f>
        <v>1498</v>
      </c>
      <c r="AL130" s="16">
        <f t="array" ref="AL130">IF(OR(AK130="",AK130=0,AD130="",AF130=""),"",IF(AK130-IF(D130="Vaccin",MIN(AD130,AF130),AF130)&lt;0,"",(AK130-IF(D130="Vaccin",MIN(AD130,AF130),AF130))/AK130))</f>
        <v>1</v>
      </c>
    </row>
    <row r="131" spans="1:38" x14ac:dyDescent="0.2">
      <c r="A131" s="10" t="s">
        <v>57</v>
      </c>
      <c r="B131" s="29" t="s">
        <v>162</v>
      </c>
      <c r="C131" s="12">
        <v>44222</v>
      </c>
      <c r="D131" s="11" t="s">
        <v>30</v>
      </c>
      <c r="E131" s="11">
        <v>10</v>
      </c>
      <c r="F131" s="13">
        <v>500000</v>
      </c>
      <c r="G131" s="40" t="s">
        <v>167</v>
      </c>
      <c r="H131" s="12">
        <v>45148</v>
      </c>
      <c r="I131" s="13">
        <f t="array" ref="I131">F131-L131-M131-S131</f>
        <v>440000</v>
      </c>
      <c r="J131" s="13">
        <f t="array" ref="J131">IF(IF(Q131="",L131-C131,Q131-C131)&lt;=45,I131,0)</f>
        <v>0</v>
      </c>
      <c r="K131" s="13">
        <f t="array" ref="K131">IF(SUM(AG131)=0,0,IF(L131-AG131*IF(D131="Vaccin",MIN(AD131,AF131),AF131)&lt;0,0,IF((H131-N131)&lt;=30,CEILING(L131-AG131*IF(D131="Vaccin",MIN(AD131,AF131),AF131),1),0)))</f>
        <v>0</v>
      </c>
      <c r="L131" s="13">
        <v>60000</v>
      </c>
      <c r="M131" s="13">
        <v>0</v>
      </c>
      <c r="N131" s="14">
        <v>44694</v>
      </c>
      <c r="O131" s="11" t="s">
        <v>36</v>
      </c>
      <c r="P131" s="11" t="s">
        <v>37</v>
      </c>
      <c r="Q131" s="12"/>
      <c r="R131" s="13">
        <v>0</v>
      </c>
      <c r="S131" s="13">
        <v>0</v>
      </c>
      <c r="T131" s="11"/>
      <c r="U131" s="13">
        <v>966082</v>
      </c>
      <c r="V131" s="13">
        <v>2275449</v>
      </c>
      <c r="W131" s="13">
        <v>2345707</v>
      </c>
      <c r="X131" s="12">
        <v>44222</v>
      </c>
      <c r="Y131" s="12">
        <v>44222</v>
      </c>
      <c r="Z131" s="12">
        <v>44222</v>
      </c>
      <c r="AA131" s="12">
        <v>44727</v>
      </c>
      <c r="AB131" s="13">
        <f t="array" ref="AB131">IF(D131="Vaccin",IF(AND(ISNUMBER(AA131),ISNUMBER(Y131)),IF(AA131-Y131+1&gt;=0,CEILING(AA131-Y131+1,1),""),""),IF(AND(ISNUMBER(N131),ISNUMBER(Y131)),IF(N131-Y131+1&gt;=0,CEILING(N131-Y131+1,1),""),""))</f>
        <v>506</v>
      </c>
      <c r="AC131" s="13">
        <f t="array" ref="AC131">IF(D131="Vaccin",IF(AND(ISNUMBER(AA131),ISNUMBER(X131)),IF(AA131-X131+1&gt;=0,CEILING(AA131-X131+1,1),""),""),IF(AND(ISNUMBER(N131),ISNUMBER(X131)),IF(N131-X131+1&gt;=0,CEILING(N131-X131+1,1),""),""))</f>
        <v>506</v>
      </c>
      <c r="AD131" s="13">
        <f t="array" ref="AD131">IF(D131="Vaccin",IF(AND(ISNUMBER(AB131),ISNUMBER(U131),AB131&lt;&gt;0),CEILING(U131/AB131,1),""),"")</f>
        <v>1910</v>
      </c>
      <c r="AE131" s="13">
        <f t="array" ref="AE131">IF(AND(ISNUMBER(N131),ISNUMBER(X131)),IF(N131-X131+1&gt;=0,CEILING(N131-X131+1,1),""),"")</f>
        <v>473</v>
      </c>
      <c r="AF131" s="13">
        <f t="array" ref="AF131">IF(SUM(AE131)=0,"",CEILING((SUM(F131)-SUM(L131)-SUM(M131)-SUM(S131))/SUM(AE131),1))</f>
        <v>931</v>
      </c>
      <c r="AG131" s="13">
        <f t="array" ref="AG131">IF(AND(ISNUMBER(H131),ISNUMBER(N131)),IF(H131-N131+1&gt;=0,CEILING(H131-N131+1,1),""),"")</f>
        <v>455</v>
      </c>
      <c r="AH131" s="13">
        <f t="array" ref="AH131">IF(SUM(AG131)=0,0,IF(L131-AG131*IF(D131="Vaccin",MIN(AD131,AF131),AF131)&lt;0,0,IF((H131-N131)&lt;=45,CEILING(L131-AG131*IF(D131="Vaccin",MIN(AD131,AF131),AF131),1),0)))</f>
        <v>0</v>
      </c>
      <c r="AI131" s="15">
        <f t="array" ref="AI131">IF(OR(AH131="",F131=0,F131=""),"",AH131/F131)</f>
        <v>0</v>
      </c>
      <c r="AJ131" s="13">
        <f t="array" ref="AJ131">IF(OR(L131="",AH131=""),"",IF(L131-AH131&lt;0,0,L131-AH131))</f>
        <v>60000</v>
      </c>
      <c r="AK131" s="13">
        <f t="array" ref="AK131">IF(OR(L131="",AG131="",AG131=0),"",CEILING(L131/AG131,1))</f>
        <v>132</v>
      </c>
      <c r="AL131" s="16" t="str">
        <f t="array" ref="AL131">IF(OR(AK131="",AK131=0,AD131="",AF131=""),"",IF(AK131-IF(D131="Vaccin",MIN(AD131,AF131),AF131)&lt;0,"",(AK131-IF(D131="Vaccin",MIN(AD131,AF131),AF131))/AK131))</f>
        <v/>
      </c>
    </row>
    <row r="132" spans="1:38" x14ac:dyDescent="0.2">
      <c r="A132" s="10" t="s">
        <v>57</v>
      </c>
      <c r="B132" s="29" t="s">
        <v>162</v>
      </c>
      <c r="C132" s="12">
        <v>44222</v>
      </c>
      <c r="D132" s="11" t="s">
        <v>30</v>
      </c>
      <c r="E132" s="11">
        <v>10</v>
      </c>
      <c r="F132" s="13">
        <v>30000</v>
      </c>
      <c r="G132" s="40" t="s">
        <v>168</v>
      </c>
      <c r="H132" s="12">
        <v>44593</v>
      </c>
      <c r="I132" s="13">
        <f t="array" ref="I132">F132-L132-M132-S132</f>
        <v>30000</v>
      </c>
      <c r="J132" s="13">
        <f t="array" ref="J132">IF(IF(Q132="",L132-C132,Q132-C132)&lt;=45,I132,0)</f>
        <v>30000</v>
      </c>
      <c r="K132" s="13">
        <f t="array" ref="K132">IF(SUM(AG132)=0,0,IF(L132-AG132*IF(D132="Vaccin",MIN(AD132,AF132),AF132)&lt;0,0,IF((H132-N132)&lt;=30,CEILING(L132-AG132*IF(D132="Vaccin",MIN(AD132,AF132),AF132),1),0)))</f>
        <v>0</v>
      </c>
      <c r="L132" s="13">
        <v>0</v>
      </c>
      <c r="M132" s="13">
        <v>0</v>
      </c>
      <c r="N132" s="14">
        <v>44694</v>
      </c>
      <c r="O132" s="11" t="s">
        <v>40</v>
      </c>
      <c r="P132" s="11" t="s">
        <v>37</v>
      </c>
      <c r="Q132" s="12"/>
      <c r="R132" s="13">
        <v>0</v>
      </c>
      <c r="S132" s="13">
        <v>0</v>
      </c>
      <c r="T132" s="11"/>
      <c r="U132" s="13">
        <v>0</v>
      </c>
      <c r="V132" s="13">
        <v>2275449</v>
      </c>
      <c r="W132" s="13">
        <v>2345707</v>
      </c>
      <c r="X132" s="12">
        <v>44222</v>
      </c>
      <c r="Y132" s="12">
        <v>44222</v>
      </c>
      <c r="Z132" s="12">
        <v>44222</v>
      </c>
      <c r="AA132" s="12">
        <v>44727</v>
      </c>
      <c r="AB132" s="13">
        <f t="array" ref="AB132">IF(D132="Vaccin",IF(AND(ISNUMBER(AA132),ISNUMBER(Y132)),IF(AA132-Y132+1&gt;=0,CEILING(AA132-Y132+1,1),""),""),IF(AND(ISNUMBER(N132),ISNUMBER(Y132)),IF(N132-Y132+1&gt;=0,CEILING(N132-Y132+1,1),""),""))</f>
        <v>506</v>
      </c>
      <c r="AC132" s="13">
        <f t="array" ref="AC132">IF(D132="Vaccin",IF(AND(ISNUMBER(AA132),ISNUMBER(X132)),IF(AA132-X132+1&gt;=0,CEILING(AA132-X132+1,1),""),""),IF(AND(ISNUMBER(N132),ISNUMBER(X132)),IF(N132-X132+1&gt;=0,CEILING(N132-X132+1,1),""),""))</f>
        <v>506</v>
      </c>
      <c r="AD132" s="13">
        <f t="array" ref="AD132">IF(D132="Vaccin",IF(AND(ISNUMBER(AB132),ISNUMBER(U132),AB132&lt;&gt;0),CEILING(U132/AB132,1),""),"")</f>
        <v>0</v>
      </c>
      <c r="AE132" s="13">
        <f t="array" ref="AE132">IF(AND(ISNUMBER(N132),ISNUMBER(X132)),IF(N132-X132+1&gt;=0,CEILING(N132-X132+1,1),""),"")</f>
        <v>473</v>
      </c>
      <c r="AF132" s="13">
        <f t="array" ref="AF132">IF(SUM(AE132)=0,"",CEILING((SUM(F132)-SUM(L132)-SUM(M132)-SUM(S132))/SUM(AE132),1))</f>
        <v>64</v>
      </c>
      <c r="AG132" s="13" t="str">
        <f t="array" ref="AG132">IF(AND(ISNUMBER(H132),ISNUMBER(N132)),IF(H132-N132+1&gt;=0,CEILING(H132-N132+1,1),""),"")</f>
        <v/>
      </c>
      <c r="AH132" s="13">
        <f t="array" ref="AH132">IF(SUM(AG132)=0,0,IF(L132-AG132*IF(D132="Vaccin",MIN(AD132,AF132),AF132)&lt;0,0,IF((H132-N132)&lt;=45,CEILING(L132-AG132*IF(D132="Vaccin",MIN(AD132,AF132),AF132),1),0)))</f>
        <v>0</v>
      </c>
      <c r="AI132" s="15">
        <f t="array" ref="AI132">IF(OR(AH132="",F132=0,F132=""),"",AH132/F132)</f>
        <v>0</v>
      </c>
      <c r="AJ132" s="13">
        <f t="array" ref="AJ132">IF(OR(L132="",AH132=""),"",IF(L132-AH132&lt;0,0,L132-AH132))</f>
        <v>0</v>
      </c>
      <c r="AK132" s="13" t="str">
        <f t="array" ref="AK132">IF(OR(L132="",AG132="",AG132=0),"",CEILING(L132/AG132,1))</f>
        <v/>
      </c>
      <c r="AL132" s="16" t="str">
        <f t="array" ref="AL132">IF(OR(AK132="",AK132=0,AD132="",AF132=""),"",IF(AK132-IF(D132="Vaccin",MIN(AD132,AF132),AF132)&lt;0,"",(AK132-IF(D132="Vaccin",MIN(AD132,AF132),AF132))/AK132))</f>
        <v/>
      </c>
    </row>
    <row r="133" spans="1:38" x14ac:dyDescent="0.2">
      <c r="A133" s="10" t="s">
        <v>57</v>
      </c>
      <c r="B133" s="29" t="s">
        <v>169</v>
      </c>
      <c r="C133" s="12">
        <v>44263</v>
      </c>
      <c r="D133" s="11" t="s">
        <v>30</v>
      </c>
      <c r="E133" s="11">
        <v>10</v>
      </c>
      <c r="F133" s="13">
        <v>149760</v>
      </c>
      <c r="G133" s="40" t="s">
        <v>115</v>
      </c>
      <c r="H133" s="12">
        <v>44895</v>
      </c>
      <c r="I133" s="13">
        <f t="array" ref="I133">F133-L133-M133-S133</f>
        <v>149760</v>
      </c>
      <c r="J133" s="13">
        <f t="array" ref="J133">IF(IF(Q133="",L133-C133,Q133-C133)&lt;=45,I133,0)</f>
        <v>149760</v>
      </c>
      <c r="K133" s="13">
        <f t="array" ref="K133">IF(SUM(AG133)=0,0,IF(L133-AG133*IF(D133="Vaccin",MIN(AD133,AF133),AF133)&lt;0,0,IF((H133-N133)&lt;=30,CEILING(L133-AG133*IF(D133="Vaccin",MIN(AD133,AF133),AF133),1),0)))</f>
        <v>0</v>
      </c>
      <c r="L133" s="13">
        <v>0</v>
      </c>
      <c r="M133" s="13">
        <v>0</v>
      </c>
      <c r="N133" s="14">
        <v>45020</v>
      </c>
      <c r="O133" s="11" t="s">
        <v>31</v>
      </c>
      <c r="P133" s="11" t="s">
        <v>32</v>
      </c>
      <c r="Q133" s="12">
        <v>44266</v>
      </c>
      <c r="R133" s="13">
        <v>0</v>
      </c>
      <c r="S133" s="13">
        <v>0</v>
      </c>
      <c r="T133" s="11"/>
      <c r="U133" s="13">
        <v>6051330</v>
      </c>
      <c r="V133" s="13">
        <v>30487208</v>
      </c>
      <c r="W133" s="13">
        <v>40030784</v>
      </c>
      <c r="X133" s="12">
        <v>44266</v>
      </c>
      <c r="Y133" s="12">
        <v>44230</v>
      </c>
      <c r="Z133" s="12">
        <v>44199</v>
      </c>
      <c r="AA133" s="12">
        <v>45045</v>
      </c>
      <c r="AB133" s="13">
        <f t="array" ref="AB133">IF(D133="Vaccin",IF(AND(ISNUMBER(AA133),ISNUMBER(Y133)),IF(AA133-Y133+1&gt;=0,CEILING(AA133-Y133+1,1),""),""),IF(AND(ISNUMBER(N133),ISNUMBER(Y133)),IF(N133-Y133+1&gt;=0,CEILING(N133-Y133+1,1),""),""))</f>
        <v>816</v>
      </c>
      <c r="AC133" s="13">
        <f t="array" ref="AC133">IF(D133="Vaccin",IF(AND(ISNUMBER(AA133),ISNUMBER(X133)),IF(AA133-X133+1&gt;=0,CEILING(AA133-X133+1,1),""),""),IF(AND(ISNUMBER(N133),ISNUMBER(X133)),IF(N133-X133+1&gt;=0,CEILING(N133-X133+1,1),""),""))</f>
        <v>780</v>
      </c>
      <c r="AD133" s="13">
        <f t="array" ref="AD133">IF(D133="Vaccin",IF(AND(ISNUMBER(AB133),ISNUMBER(U133),AB133&lt;&gt;0),CEILING(U133/AB133,1),""),"")</f>
        <v>7416</v>
      </c>
      <c r="AE133" s="13">
        <f t="array" ref="AE133">IF(AND(ISNUMBER(N133),ISNUMBER(X133)),IF(N133-X133+1&gt;=0,CEILING(N133-X133+1,1),""),"")</f>
        <v>755</v>
      </c>
      <c r="AF133" s="13">
        <f t="array" ref="AF133">IF(SUM(AE133)=0,"",CEILING((SUM(F133)-SUM(L133)-SUM(M133)-SUM(S133))/SUM(AE133),1))</f>
        <v>199</v>
      </c>
      <c r="AG133" s="13" t="str">
        <f t="array" ref="AG133">IF(AND(ISNUMBER(H133),ISNUMBER(N133)),IF(H133-N133+1&gt;=0,CEILING(H133-N133+1,1),""),"")</f>
        <v/>
      </c>
      <c r="AH133" s="13">
        <f t="array" ref="AH133">IF(SUM(AG133)=0,0,IF(L133-AG133*IF(D133="Vaccin",MIN(AD133,AF133),AF133)&lt;0,0,IF((H133-N133)&lt;=45,CEILING(L133-AG133*IF(D133="Vaccin",MIN(AD133,AF133),AF133),1),0)))</f>
        <v>0</v>
      </c>
      <c r="AI133" s="15">
        <f t="array" ref="AI133">IF(OR(AH133="",F133=0,F133=""),"",AH133/F133)</f>
        <v>0</v>
      </c>
      <c r="AJ133" s="13">
        <f t="array" ref="AJ133">IF(OR(L133="",AH133=""),"",IF(L133-AH133&lt;0,0,L133-AH133))</f>
        <v>0</v>
      </c>
      <c r="AK133" s="13" t="str">
        <f t="array" ref="AK133">IF(OR(L133="",AG133="",AG133=0),"",CEILING(L133/AG133,1))</f>
        <v/>
      </c>
      <c r="AL133" s="16" t="str">
        <f t="array" ref="AL133">IF(OR(AK133="",AK133=0,AD133="",AF133=""),"",IF(AK133-IF(D133="Vaccin",MIN(AD133,AF133),AF133)&lt;0,"",(AK133-IF(D133="Vaccin",MIN(AD133,AF133),AF133))/AK133))</f>
        <v/>
      </c>
    </row>
    <row r="134" spans="1:38" x14ac:dyDescent="0.2">
      <c r="A134" s="10" t="s">
        <v>57</v>
      </c>
      <c r="B134" s="29" t="s">
        <v>169</v>
      </c>
      <c r="C134" s="12">
        <v>44263</v>
      </c>
      <c r="D134" s="11" t="s">
        <v>30</v>
      </c>
      <c r="E134" s="11">
        <v>10</v>
      </c>
      <c r="F134" s="13">
        <v>6621600</v>
      </c>
      <c r="G134" s="40" t="s">
        <v>115</v>
      </c>
      <c r="H134" s="12">
        <v>45155</v>
      </c>
      <c r="I134" s="13">
        <f t="array" ref="I134">F134-L134-M134-S134</f>
        <v>3742600</v>
      </c>
      <c r="J134" s="13">
        <f t="array" ref="J134">IF(IF(Q134="",L134-C134,Q134-C134)&lt;=45,I134,0)</f>
        <v>0</v>
      </c>
      <c r="K134" s="13">
        <f t="array" ref="K134">IF(SUM(AG134)=0,0,IF(L134-AG134*IF(D134="Vaccin",MIN(AD134,AF134),AF134)&lt;0,0,IF((H134-N134)&lt;=30,CEILING(L134-AG134*IF(D134="Vaccin",MIN(AD134,AF134),AF134),1),0)))</f>
        <v>0</v>
      </c>
      <c r="L134" s="13">
        <v>2879000</v>
      </c>
      <c r="M134" s="13">
        <v>0</v>
      </c>
      <c r="N134" s="14">
        <v>45020</v>
      </c>
      <c r="O134" s="11" t="s">
        <v>67</v>
      </c>
      <c r="P134" s="11" t="s">
        <v>32</v>
      </c>
      <c r="Q134" s="12">
        <v>44589</v>
      </c>
      <c r="R134" s="13">
        <v>0</v>
      </c>
      <c r="S134" s="13">
        <v>0</v>
      </c>
      <c r="T134" s="11"/>
      <c r="U134" s="13">
        <v>0</v>
      </c>
      <c r="V134" s="13">
        <v>30487208</v>
      </c>
      <c r="W134" s="13">
        <v>40030784</v>
      </c>
      <c r="X134" s="12">
        <v>44589</v>
      </c>
      <c r="Y134" s="12">
        <v>44489</v>
      </c>
      <c r="Z134" s="12">
        <v>44199</v>
      </c>
      <c r="AA134" s="12">
        <v>45045</v>
      </c>
      <c r="AB134" s="13">
        <f t="array" ref="AB134">IF(D134="Vaccin",IF(AND(ISNUMBER(AA134),ISNUMBER(Y134)),IF(AA134-Y134+1&gt;=0,CEILING(AA134-Y134+1,1),""),""),IF(AND(ISNUMBER(N134),ISNUMBER(Y134)),IF(N134-Y134+1&gt;=0,CEILING(N134-Y134+1,1),""),""))</f>
        <v>557</v>
      </c>
      <c r="AC134" s="13">
        <f t="array" ref="AC134">IF(D134="Vaccin",IF(AND(ISNUMBER(AA134),ISNUMBER(X134)),IF(AA134-X134+1&gt;=0,CEILING(AA134-X134+1,1),""),""),IF(AND(ISNUMBER(N134),ISNUMBER(X134)),IF(N134-X134+1&gt;=0,CEILING(N134-X134+1,1),""),""))</f>
        <v>457</v>
      </c>
      <c r="AD134" s="13">
        <f t="array" ref="AD134">IF(D134="Vaccin",IF(AND(ISNUMBER(AB134),ISNUMBER(U134),AB134&lt;&gt;0),CEILING(U134/AB134,1),""),"")</f>
        <v>0</v>
      </c>
      <c r="AE134" s="13">
        <f t="array" ref="AE134">IF(AND(ISNUMBER(N134),ISNUMBER(X134)),IF(N134-X134+1&gt;=0,CEILING(N134-X134+1,1),""),"")</f>
        <v>432</v>
      </c>
      <c r="AF134" s="13">
        <f t="array" ref="AF134">IF(SUM(AE134)=0,"",CEILING((SUM(F134)-SUM(L134)-SUM(M134)-SUM(S134))/SUM(AE134),1))</f>
        <v>8664</v>
      </c>
      <c r="AG134" s="13">
        <f t="array" ref="AG134">IF(AND(ISNUMBER(H134),ISNUMBER(N134)),IF(H134-N134+1&gt;=0,CEILING(H134-N134+1,1),""),"")</f>
        <v>136</v>
      </c>
      <c r="AH134" s="13">
        <f t="array" ref="AH134">IF(SUM(AG134)=0,0,IF(L134-AG134*IF(D134="Vaccin",MIN(AD134,AF134),AF134)&lt;0,0,IF((H134-N134)&lt;=45,CEILING(L134-AG134*IF(D134="Vaccin",MIN(AD134,AF134),AF134),1),0)))</f>
        <v>0</v>
      </c>
      <c r="AI134" s="15">
        <f t="array" ref="AI134">IF(OR(AH134="",F134=0,F134=""),"",AH134/F134)</f>
        <v>0</v>
      </c>
      <c r="AJ134" s="13">
        <f t="array" ref="AJ134">IF(OR(L134="",AH134=""),"",IF(L134-AH134&lt;0,0,L134-AH134))</f>
        <v>2879000</v>
      </c>
      <c r="AK134" s="13">
        <f t="array" ref="AK134">IF(OR(L134="",AG134="",AG134=0),"",CEILING(L134/AG134,1))</f>
        <v>21170</v>
      </c>
      <c r="AL134" s="16">
        <f t="array" ref="AL134">IF(OR(AK134="",AK134=0,AD134="",AF134=""),"",IF(AK134-IF(D134="Vaccin",MIN(AD134,AF134),AF134)&lt;0,"",(AK134-IF(D134="Vaccin",MIN(AD134,AF134),AF134))/AK134))</f>
        <v>1</v>
      </c>
    </row>
    <row r="135" spans="1:38" x14ac:dyDescent="0.2">
      <c r="A135" s="10" t="s">
        <v>57</v>
      </c>
      <c r="B135" s="29" t="s">
        <v>169</v>
      </c>
      <c r="C135" s="12">
        <v>44263</v>
      </c>
      <c r="D135" s="11" t="s">
        <v>30</v>
      </c>
      <c r="E135" s="11">
        <v>6</v>
      </c>
      <c r="F135" s="13">
        <v>8989200</v>
      </c>
      <c r="G135" s="40" t="s">
        <v>90</v>
      </c>
      <c r="H135" s="12">
        <v>45168</v>
      </c>
      <c r="I135" s="13">
        <f t="array" ref="I135">F135-L135-M135-S135</f>
        <v>8212800</v>
      </c>
      <c r="J135" s="13">
        <f t="array" ref="J135">IF(IF(Q135="",L135-C135,Q135-C135)&lt;=45,I135,0)</f>
        <v>8212800</v>
      </c>
      <c r="K135" s="13">
        <f t="array" ref="K135">IF(SUM(AG135)=0,0,IF(L135-AG135*IF(D135="Vaccin",MIN(AD135,AF135),AF135)&lt;0,0,IF((H135-N135)&lt;=30,CEILING(L135-AG135*IF(D135="Vaccin",MIN(AD135,AF135),AF135),1),0)))</f>
        <v>0</v>
      </c>
      <c r="L135" s="13">
        <v>343600</v>
      </c>
      <c r="M135" s="13">
        <v>432800</v>
      </c>
      <c r="N135" s="14">
        <v>45020</v>
      </c>
      <c r="O135" s="11" t="s">
        <v>34</v>
      </c>
      <c r="P135" s="11" t="s">
        <v>32</v>
      </c>
      <c r="Q135" s="12">
        <v>44230</v>
      </c>
      <c r="R135" s="13">
        <v>0</v>
      </c>
      <c r="S135" s="13">
        <v>0</v>
      </c>
      <c r="T135" s="11"/>
      <c r="U135" s="13">
        <v>18155194</v>
      </c>
      <c r="V135" s="13">
        <v>30487208</v>
      </c>
      <c r="W135" s="13">
        <v>40030784</v>
      </c>
      <c r="X135" s="12">
        <v>44230</v>
      </c>
      <c r="Y135" s="12">
        <v>44230</v>
      </c>
      <c r="Z135" s="12">
        <v>44199</v>
      </c>
      <c r="AA135" s="12">
        <v>45045</v>
      </c>
      <c r="AB135" s="13">
        <f t="array" ref="AB135">IF(D135="Vaccin",IF(AND(ISNUMBER(AA135),ISNUMBER(Y135)),IF(AA135-Y135+1&gt;=0,CEILING(AA135-Y135+1,1),""),""),IF(AND(ISNUMBER(N135),ISNUMBER(Y135)),IF(N135-Y135+1&gt;=0,CEILING(N135-Y135+1,1),""),""))</f>
        <v>816</v>
      </c>
      <c r="AC135" s="13">
        <f t="array" ref="AC135">IF(D135="Vaccin",IF(AND(ISNUMBER(AA135),ISNUMBER(X135)),IF(AA135-X135+1&gt;=0,CEILING(AA135-X135+1,1),""),""),IF(AND(ISNUMBER(N135),ISNUMBER(X135)),IF(N135-X135+1&gt;=0,CEILING(N135-X135+1,1),""),""))</f>
        <v>816</v>
      </c>
      <c r="AD135" s="13">
        <f t="array" ref="AD135">IF(D135="Vaccin",IF(AND(ISNUMBER(AB135),ISNUMBER(U135),AB135&lt;&gt;0),CEILING(U135/AB135,1),""),"")</f>
        <v>22250</v>
      </c>
      <c r="AE135" s="13">
        <f t="array" ref="AE135">IF(AND(ISNUMBER(N135),ISNUMBER(X135)),IF(N135-X135+1&gt;=0,CEILING(N135-X135+1,1),""),"")</f>
        <v>791</v>
      </c>
      <c r="AF135" s="13">
        <f t="array" ref="AF135">IF(SUM(AE135)=0,"",CEILING((SUM(F135)-SUM(L135)-SUM(M135)-SUM(S135))/SUM(AE135),1))</f>
        <v>10383</v>
      </c>
      <c r="AG135" s="13">
        <f t="array" ref="AG135">IF(AND(ISNUMBER(H135),ISNUMBER(N135)),IF(H135-N135+1&gt;=0,CEILING(H135-N135+1,1),""),"")</f>
        <v>149</v>
      </c>
      <c r="AH135" s="13">
        <f t="array" ref="AH135">IF(SUM(AG135)=0,0,IF(L135-AG135*IF(D135="Vaccin",MIN(AD135,AF135),AF135)&lt;0,0,IF((H135-N135)&lt;=45,CEILING(L135-AG135*IF(D135="Vaccin",MIN(AD135,AF135),AF135),1),0)))</f>
        <v>0</v>
      </c>
      <c r="AI135" s="15">
        <f t="array" ref="AI135">IF(OR(AH135="",F135=0,F135=""),"",AH135/F135)</f>
        <v>0</v>
      </c>
      <c r="AJ135" s="13">
        <f t="array" ref="AJ135">IF(OR(L135="",AH135=""),"",IF(L135-AH135&lt;0,0,L135-AH135))</f>
        <v>343600</v>
      </c>
      <c r="AK135" s="13">
        <f t="array" ref="AK135">IF(OR(L135="",AG135="",AG135=0),"",CEILING(L135/AG135,1))</f>
        <v>2307</v>
      </c>
      <c r="AL135" s="16" t="str">
        <f t="array" ref="AL135">IF(OR(AK135="",AK135=0,AD135="",AF135=""),"",IF(AK135-IF(D135="Vaccin",MIN(AD135,AF135),AF135)&lt;0,"",(AK135-IF(D135="Vaccin",MIN(AD135,AF135),AF135))/AK135))</f>
        <v/>
      </c>
    </row>
    <row r="136" spans="1:38" x14ac:dyDescent="0.2">
      <c r="A136" s="10" t="s">
        <v>57</v>
      </c>
      <c r="B136" s="29" t="s">
        <v>169</v>
      </c>
      <c r="C136" s="12">
        <v>44263</v>
      </c>
      <c r="D136" s="11" t="s">
        <v>30</v>
      </c>
      <c r="E136" s="11">
        <v>6</v>
      </c>
      <c r="F136" s="13">
        <v>10150997</v>
      </c>
      <c r="G136" s="40" t="s">
        <v>170</v>
      </c>
      <c r="H136" s="12">
        <v>45046</v>
      </c>
      <c r="I136" s="13">
        <f t="array" ref="I136">F136-L136-M136-S136</f>
        <v>10150433</v>
      </c>
      <c r="J136" s="13">
        <f t="array" ref="J136">IF(IF(Q136="",L136-C136,Q136-C136)&lt;=45,I136,0)</f>
        <v>0</v>
      </c>
      <c r="K136" s="13">
        <f t="array" ref="K136">IF(SUM(AG136)=0,0,IF(L136-AG136*IF(D136="Vaccin",MIN(AD136,AF136),AF136)&lt;0,0,IF((H136-N136)&lt;=30,CEILING(L136-AG136*IF(D136="Vaccin",MIN(AD136,AF136),AF136),1),0)))</f>
        <v>0</v>
      </c>
      <c r="L136" s="13">
        <v>564</v>
      </c>
      <c r="M136" s="13">
        <v>0</v>
      </c>
      <c r="N136" s="14">
        <v>45020</v>
      </c>
      <c r="O136" s="11" t="s">
        <v>47</v>
      </c>
      <c r="P136" s="11" t="s">
        <v>54</v>
      </c>
      <c r="Q136" s="12">
        <v>44924</v>
      </c>
      <c r="R136" s="13">
        <v>0</v>
      </c>
      <c r="S136" s="13">
        <v>0</v>
      </c>
      <c r="T136" s="11"/>
      <c r="U136" s="13">
        <v>9543576</v>
      </c>
      <c r="V136" s="13">
        <v>9543576</v>
      </c>
      <c r="W136" s="13">
        <v>40030784</v>
      </c>
      <c r="X136" s="12">
        <v>44924</v>
      </c>
      <c r="Y136" s="12">
        <v>44924</v>
      </c>
      <c r="Z136" s="12">
        <v>44199</v>
      </c>
      <c r="AA136" s="12">
        <v>45045</v>
      </c>
      <c r="AB136" s="13">
        <f t="array" ref="AB136">IF(D136="Vaccin",IF(AND(ISNUMBER(AA136),ISNUMBER(Y136)),IF(AA136-Y136+1&gt;=0,CEILING(AA136-Y136+1,1),""),""),IF(AND(ISNUMBER(N136),ISNUMBER(Y136)),IF(N136-Y136+1&gt;=0,CEILING(N136-Y136+1,1),""),""))</f>
        <v>122</v>
      </c>
      <c r="AC136" s="13">
        <f t="array" ref="AC136">IF(D136="Vaccin",IF(AND(ISNUMBER(AA136),ISNUMBER(X136)),IF(AA136-X136+1&gt;=0,CEILING(AA136-X136+1,1),""),""),IF(AND(ISNUMBER(N136),ISNUMBER(X136)),IF(N136-X136+1&gt;=0,CEILING(N136-X136+1,1),""),""))</f>
        <v>122</v>
      </c>
      <c r="AD136" s="13">
        <f t="array" ref="AD136">IF(D136="Vaccin",IF(AND(ISNUMBER(AB136),ISNUMBER(U136),AB136&lt;&gt;0),CEILING(U136/AB136,1),""),"")</f>
        <v>78227</v>
      </c>
      <c r="AE136" s="13">
        <f t="array" ref="AE136">IF(AND(ISNUMBER(N136),ISNUMBER(X136)),IF(N136-X136+1&gt;=0,CEILING(N136-X136+1,1),""),"")</f>
        <v>97</v>
      </c>
      <c r="AF136" s="13">
        <f t="array" ref="AF136">IF(SUM(AE136)=0,"",CEILING((SUM(F136)-SUM(L136)-SUM(M136)-SUM(S136))/SUM(AE136),1))</f>
        <v>104644</v>
      </c>
      <c r="AG136" s="13">
        <f t="array" ref="AG136">IF(AND(ISNUMBER(H136),ISNUMBER(N136)),IF(H136-N136+1&gt;=0,CEILING(H136-N136+1,1),""),"")</f>
        <v>27</v>
      </c>
      <c r="AH136" s="13">
        <f t="array" ref="AH136">IF(SUM(AG136)=0,0,IF(L136-AG136*IF(D136="Vaccin",MIN(AD136,AF136),AF136)&lt;0,0,IF((H136-N136)&lt;=45,CEILING(L136-AG136*IF(D136="Vaccin",MIN(AD136,AF136),AF136),1),0)))</f>
        <v>0</v>
      </c>
      <c r="AI136" s="15">
        <f t="array" ref="AI136">IF(OR(AH136="",F136=0,F136=""),"",AH136/F136)</f>
        <v>0</v>
      </c>
      <c r="AJ136" s="13">
        <f t="array" ref="AJ136">IF(OR(L136="",AH136=""),"",IF(L136-AH136&lt;0,0,L136-AH136))</f>
        <v>564</v>
      </c>
      <c r="AK136" s="13">
        <f t="array" ref="AK136">IF(OR(L136="",AG136="",AG136=0),"",CEILING(L136/AG136,1))</f>
        <v>21</v>
      </c>
      <c r="AL136" s="16" t="str">
        <f t="array" ref="AL136">IF(OR(AK136="",AK136=0,AD136="",AF136=""),"",IF(AK136-IF(D136="Vaccin",MIN(AD136,AF136),AF136)&lt;0,"",(AK136-IF(D136="Vaccin",MIN(AD136,AF136),AF136))/AK136))</f>
        <v/>
      </c>
    </row>
    <row r="137" spans="1:38" x14ac:dyDescent="0.2">
      <c r="A137" s="10" t="s">
        <v>57</v>
      </c>
      <c r="B137" s="29" t="s">
        <v>169</v>
      </c>
      <c r="C137" s="12">
        <v>44263</v>
      </c>
      <c r="D137" s="11" t="s">
        <v>30</v>
      </c>
      <c r="E137" s="11">
        <v>10</v>
      </c>
      <c r="F137" s="13">
        <v>490000</v>
      </c>
      <c r="G137" s="40" t="s">
        <v>115</v>
      </c>
      <c r="H137" s="12">
        <v>44538</v>
      </c>
      <c r="I137" s="13">
        <f t="array" ref="I137">F137-L137-M137-S137</f>
        <v>490000</v>
      </c>
      <c r="J137" s="13">
        <f t="array" ref="J137">IF(IF(Q137="",L137-C137,Q137-C137)&lt;=45,I137,0)</f>
        <v>0</v>
      </c>
      <c r="K137" s="13">
        <f t="array" ref="K137">IF(SUM(AG137)=0,0,IF(L137-AG137*IF(D137="Vaccin",MIN(AD137,AF137),AF137)&lt;0,0,IF((H137-N137)&lt;=30,CEILING(L137-AG137*IF(D137="Vaccin",MIN(AD137,AF137),AF137),1),0)))</f>
        <v>0</v>
      </c>
      <c r="L137" s="13">
        <v>0</v>
      </c>
      <c r="M137" s="13">
        <v>0</v>
      </c>
      <c r="N137" s="14">
        <v>45020</v>
      </c>
      <c r="O137" s="11" t="s">
        <v>171</v>
      </c>
      <c r="P137" s="11" t="s">
        <v>32</v>
      </c>
      <c r="Q137" s="12">
        <v>44359</v>
      </c>
      <c r="R137" s="13">
        <v>0</v>
      </c>
      <c r="S137" s="13">
        <v>0</v>
      </c>
      <c r="T137" s="11"/>
      <c r="U137" s="13">
        <v>0</v>
      </c>
      <c r="V137" s="13">
        <v>30487208</v>
      </c>
      <c r="W137" s="13">
        <v>40030784</v>
      </c>
      <c r="X137" s="12">
        <v>44359</v>
      </c>
      <c r="Y137" s="12">
        <v>44359</v>
      </c>
      <c r="Z137" s="12">
        <v>44199</v>
      </c>
      <c r="AA137" s="12">
        <v>45045</v>
      </c>
      <c r="AB137" s="13">
        <f t="array" ref="AB137">IF(D137="Vaccin",IF(AND(ISNUMBER(AA137),ISNUMBER(Y137)),IF(AA137-Y137+1&gt;=0,CEILING(AA137-Y137+1,1),""),""),IF(AND(ISNUMBER(N137),ISNUMBER(Y137)),IF(N137-Y137+1&gt;=0,CEILING(N137-Y137+1,1),""),""))</f>
        <v>687</v>
      </c>
      <c r="AC137" s="13">
        <f t="array" ref="AC137">IF(D137="Vaccin",IF(AND(ISNUMBER(AA137),ISNUMBER(X137)),IF(AA137-X137+1&gt;=0,CEILING(AA137-X137+1,1),""),""),IF(AND(ISNUMBER(N137),ISNUMBER(X137)),IF(N137-X137+1&gt;=0,CEILING(N137-X137+1,1),""),""))</f>
        <v>687</v>
      </c>
      <c r="AD137" s="13">
        <f t="array" ref="AD137">IF(D137="Vaccin",IF(AND(ISNUMBER(AB137),ISNUMBER(U137),AB137&lt;&gt;0),CEILING(U137/AB137,1),""),"")</f>
        <v>0</v>
      </c>
      <c r="AE137" s="13">
        <f t="array" ref="AE137">IF(AND(ISNUMBER(N137),ISNUMBER(X137)),IF(N137-X137+1&gt;=0,CEILING(N137-X137+1,1),""),"")</f>
        <v>662</v>
      </c>
      <c r="AF137" s="13">
        <f t="array" ref="AF137">IF(SUM(AE137)=0,"",CEILING((SUM(F137)-SUM(L137)-SUM(M137)-SUM(S137))/SUM(AE137),1))</f>
        <v>741</v>
      </c>
      <c r="AG137" s="13" t="str">
        <f t="array" ref="AG137">IF(AND(ISNUMBER(H137),ISNUMBER(N137)),IF(H137-N137+1&gt;=0,CEILING(H137-N137+1,1),""),"")</f>
        <v/>
      </c>
      <c r="AH137" s="13">
        <f t="array" ref="AH137">IF(SUM(AG137)=0,0,IF(L137-AG137*IF(D137="Vaccin",MIN(AD137,AF137),AF137)&lt;0,0,IF((H137-N137)&lt;=45,CEILING(L137-AG137*IF(D137="Vaccin",MIN(AD137,AF137),AF137),1),0)))</f>
        <v>0</v>
      </c>
      <c r="AI137" s="15">
        <f t="array" ref="AI137">IF(OR(AH137="",F137=0,F137=""),"",AH137/F137)</f>
        <v>0</v>
      </c>
      <c r="AJ137" s="13">
        <f t="array" ref="AJ137">IF(OR(L137="",AH137=""),"",IF(L137-AH137&lt;0,0,L137-AH137))</f>
        <v>0</v>
      </c>
      <c r="AK137" s="13" t="str">
        <f t="array" ref="AK137">IF(OR(L137="",AG137="",AG137=0),"",CEILING(L137/AG137,1))</f>
        <v/>
      </c>
      <c r="AL137" s="16" t="str">
        <f t="array" ref="AL137">IF(OR(AK137="",AK137=0,AD137="",AF137=""),"",IF(AK137-IF(D137="Vaccin",MIN(AD137,AF137),AF137)&lt;0,"",(AK137-IF(D137="Vaccin",MIN(AD137,AF137),AF137))/AK137))</f>
        <v/>
      </c>
    </row>
    <row r="138" spans="1:38" x14ac:dyDescent="0.2">
      <c r="A138" s="10" t="s">
        <v>57</v>
      </c>
      <c r="B138" s="29" t="s">
        <v>169</v>
      </c>
      <c r="C138" s="12">
        <v>44263</v>
      </c>
      <c r="D138" s="11" t="s">
        <v>30</v>
      </c>
      <c r="E138" s="11">
        <v>10</v>
      </c>
      <c r="F138" s="13">
        <v>10918800</v>
      </c>
      <c r="G138" s="40">
        <v>2021093010</v>
      </c>
      <c r="H138" s="12">
        <v>45144</v>
      </c>
      <c r="I138" s="13">
        <f t="array" ref="I138">F138-L138-M138-S138</f>
        <v>6209461</v>
      </c>
      <c r="J138" s="13">
        <f t="array" ref="J138">IF(IF(Q138="",L138-C138,Q138-C138)&lt;=45,I138,0)</f>
        <v>6209461</v>
      </c>
      <c r="K138" s="13">
        <f t="array" ref="K138">IF(SUM(AG138)=0,0,IF(L138-AG138*IF(D138="Vaccin",MIN(AD138,AF138),AF138)&lt;0,0,IF((H138-N138)&lt;=30,CEILING(L138-AG138*IF(D138="Vaccin",MIN(AD138,AF138),AF138),1),0)))</f>
        <v>0</v>
      </c>
      <c r="L138" s="13">
        <v>4709339</v>
      </c>
      <c r="M138" s="13">
        <v>0</v>
      </c>
      <c r="N138" s="14">
        <v>45020</v>
      </c>
      <c r="O138" s="11" t="s">
        <v>36</v>
      </c>
      <c r="P138" s="11" t="s">
        <v>32</v>
      </c>
      <c r="Q138" s="12">
        <v>44199</v>
      </c>
      <c r="R138" s="13">
        <v>0</v>
      </c>
      <c r="S138" s="13">
        <v>0</v>
      </c>
      <c r="T138" s="11"/>
      <c r="U138" s="13">
        <v>6280684</v>
      </c>
      <c r="V138" s="13">
        <v>30487208</v>
      </c>
      <c r="W138" s="13">
        <v>40030784</v>
      </c>
      <c r="X138" s="12">
        <v>44199</v>
      </c>
      <c r="Y138" s="12">
        <v>44199</v>
      </c>
      <c r="Z138" s="12">
        <v>44199</v>
      </c>
      <c r="AA138" s="12">
        <v>45045</v>
      </c>
      <c r="AB138" s="13">
        <f t="array" ref="AB138">IF(D138="Vaccin",IF(AND(ISNUMBER(AA138),ISNUMBER(Y138)),IF(AA138-Y138+1&gt;=0,CEILING(AA138-Y138+1,1),""),""),IF(AND(ISNUMBER(N138),ISNUMBER(Y138)),IF(N138-Y138+1&gt;=0,CEILING(N138-Y138+1,1),""),""))</f>
        <v>847</v>
      </c>
      <c r="AC138" s="13">
        <f t="array" ref="AC138">IF(D138="Vaccin",IF(AND(ISNUMBER(AA138),ISNUMBER(X138)),IF(AA138-X138+1&gt;=0,CEILING(AA138-X138+1,1),""),""),IF(AND(ISNUMBER(N138),ISNUMBER(X138)),IF(N138-X138+1&gt;=0,CEILING(N138-X138+1,1),""),""))</f>
        <v>847</v>
      </c>
      <c r="AD138" s="13">
        <f t="array" ref="AD138">IF(D138="Vaccin",IF(AND(ISNUMBER(AB138),ISNUMBER(U138),AB138&lt;&gt;0),CEILING(U138/AB138,1),""),"")</f>
        <v>7416</v>
      </c>
      <c r="AE138" s="13">
        <f t="array" ref="AE138">IF(AND(ISNUMBER(N138),ISNUMBER(X138)),IF(N138-X138+1&gt;=0,CEILING(N138-X138+1,1),""),"")</f>
        <v>822</v>
      </c>
      <c r="AF138" s="13">
        <f t="array" ref="AF138">IF(SUM(AE138)=0,"",CEILING((SUM(F138)-SUM(L138)-SUM(M138)-SUM(S138))/SUM(AE138),1))</f>
        <v>7555</v>
      </c>
      <c r="AG138" s="13">
        <f t="array" ref="AG138">IF(AND(ISNUMBER(H138),ISNUMBER(N138)),IF(H138-N138+1&gt;=0,CEILING(H138-N138+1,1),""),"")</f>
        <v>125</v>
      </c>
      <c r="AH138" s="13">
        <f t="array" ref="AH138">IF(SUM(AG138)=0,0,IF(L138-AG138*IF(D138="Vaccin",MIN(AD138,AF138),AF138)&lt;0,0,IF((H138-N138)&lt;=45,CEILING(L138-AG138*IF(D138="Vaccin",MIN(AD138,AF138),AF138),1),0)))</f>
        <v>0</v>
      </c>
      <c r="AI138" s="15">
        <f t="array" ref="AI138">IF(OR(AH138="",F138=0,F138=""),"",AH138/F138)</f>
        <v>0</v>
      </c>
      <c r="AJ138" s="13">
        <f t="array" ref="AJ138">IF(OR(L138="",AH138=""),"",IF(L138-AH138&lt;0,0,L138-AH138))</f>
        <v>4709339</v>
      </c>
      <c r="AK138" s="13">
        <f t="array" ref="AK138">IF(OR(L138="",AG138="",AG138=0),"",CEILING(L138/AG138,1))</f>
        <v>37675</v>
      </c>
      <c r="AL138" s="16">
        <f t="array" ref="AL138">IF(OR(AK138="",AK138=0,AD138="",AF138=""),"",IF(AK138-IF(D138="Vaccin",MIN(AD138,AF138),AF138)&lt;0,"",(AK138-IF(D138="Vaccin",MIN(AD138,AF138),AF138))/AK138))</f>
        <v>0.80315859323158589</v>
      </c>
    </row>
    <row r="139" spans="1:38" x14ac:dyDescent="0.2">
      <c r="A139" s="10" t="s">
        <v>57</v>
      </c>
      <c r="B139" s="29" t="s">
        <v>172</v>
      </c>
      <c r="C139" s="12">
        <v>44274</v>
      </c>
      <c r="D139" s="11" t="s">
        <v>30</v>
      </c>
      <c r="E139" s="11">
        <v>10</v>
      </c>
      <c r="F139" s="13">
        <v>30000</v>
      </c>
      <c r="G139" s="40" t="s">
        <v>173</v>
      </c>
      <c r="H139" s="12">
        <v>44804</v>
      </c>
      <c r="I139" s="13">
        <f t="array" ref="I139">F139-L139-M139-S139</f>
        <v>30000</v>
      </c>
      <c r="J139" s="13">
        <f t="array" ref="J139">IF(IF(Q139="",L139-C139,Q139-C139)&lt;=45,I139,0)</f>
        <v>0</v>
      </c>
      <c r="K139" s="13">
        <f t="array" ref="K139">IF(SUM(AG139)=0,0,IF(L139-AG139*IF(D139="Vaccin",MIN(AD139,AF139),AF139)&lt;0,0,IF((H139-N139)&lt;=30,CEILING(L139-AG139*IF(D139="Vaccin",MIN(AD139,AF139),AF139),1),0)))</f>
        <v>0</v>
      </c>
      <c r="L139" s="13">
        <v>0</v>
      </c>
      <c r="M139" s="13">
        <v>0</v>
      </c>
      <c r="N139" s="14">
        <v>44980</v>
      </c>
      <c r="O139" s="11" t="s">
        <v>31</v>
      </c>
      <c r="P139" s="11" t="s">
        <v>37</v>
      </c>
      <c r="Q139" s="12">
        <v>44730</v>
      </c>
      <c r="R139" s="13">
        <v>0</v>
      </c>
      <c r="S139" s="13">
        <v>0</v>
      </c>
      <c r="T139" s="11"/>
      <c r="U139" s="13">
        <v>210362</v>
      </c>
      <c r="V139" s="13">
        <v>743548</v>
      </c>
      <c r="W139" s="13">
        <v>989412</v>
      </c>
      <c r="X139" s="12">
        <v>44730</v>
      </c>
      <c r="Y139" s="12">
        <v>44293</v>
      </c>
      <c r="Z139" s="12">
        <v>44273</v>
      </c>
      <c r="AA139" s="12">
        <v>45043</v>
      </c>
      <c r="AB139" s="13">
        <f t="array" ref="AB139">IF(D139="Vaccin",IF(AND(ISNUMBER(AA139),ISNUMBER(Y139)),IF(AA139-Y139+1&gt;=0,CEILING(AA139-Y139+1,1),""),""),IF(AND(ISNUMBER(N139),ISNUMBER(Y139)),IF(N139-Y139+1&gt;=0,CEILING(N139-Y139+1,1),""),""))</f>
        <v>751</v>
      </c>
      <c r="AC139" s="13">
        <f t="array" ref="AC139">IF(D139="Vaccin",IF(AND(ISNUMBER(AA139),ISNUMBER(X139)),IF(AA139-X139+1&gt;=0,CEILING(AA139-X139+1,1),""),""),IF(AND(ISNUMBER(N139),ISNUMBER(X139)),IF(N139-X139+1&gt;=0,CEILING(N139-X139+1,1),""),""))</f>
        <v>314</v>
      </c>
      <c r="AD139" s="13">
        <f t="array" ref="AD139">IF(D139="Vaccin",IF(AND(ISNUMBER(AB139),ISNUMBER(U139),AB139&lt;&gt;0),CEILING(U139/AB139,1),""),"")</f>
        <v>281</v>
      </c>
      <c r="AE139" s="13">
        <f t="array" ref="AE139">IF(AND(ISNUMBER(N139),ISNUMBER(X139)),IF(N139-X139+1&gt;=0,CEILING(N139-X139+1,1),""),"")</f>
        <v>251</v>
      </c>
      <c r="AF139" s="13">
        <f t="array" ref="AF139">IF(SUM(AE139)=0,"",CEILING((SUM(F139)-SUM(L139)-SUM(M139)-SUM(S139))/SUM(AE139),1))</f>
        <v>120</v>
      </c>
      <c r="AG139" s="13" t="str">
        <f t="array" ref="AG139">IF(AND(ISNUMBER(H139),ISNUMBER(N139)),IF(H139-N139+1&gt;=0,CEILING(H139-N139+1,1),""),"")</f>
        <v/>
      </c>
      <c r="AH139" s="13">
        <f t="array" ref="AH139">IF(SUM(AG139)=0,0,IF(L139-AG139*IF(D139="Vaccin",MIN(AD139,AF139),AF139)&lt;0,0,IF((H139-N139)&lt;=45,CEILING(L139-AG139*IF(D139="Vaccin",MIN(AD139,AF139),AF139),1),0)))</f>
        <v>0</v>
      </c>
      <c r="AI139" s="15">
        <f t="array" ref="AI139">IF(OR(AH139="",F139=0,F139=""),"",AH139/F139)</f>
        <v>0</v>
      </c>
      <c r="AJ139" s="13">
        <f t="array" ref="AJ139">IF(OR(L139="",AH139=""),"",IF(L139-AH139&lt;0,0,L139-AH139))</f>
        <v>0</v>
      </c>
      <c r="AK139" s="13" t="str">
        <f t="array" ref="AK139">IF(OR(L139="",AG139="",AG139=0),"",CEILING(L139/AG139,1))</f>
        <v/>
      </c>
      <c r="AL139" s="16" t="str">
        <f t="array" ref="AL139">IF(OR(AK139="",AK139=0,AD139="",AF139=""),"",IF(AK139-IF(D139="Vaccin",MIN(AD139,AF139),AF139)&lt;0,"",(AK139-IF(D139="Vaccin",MIN(AD139,AF139),AF139))/AK139))</f>
        <v/>
      </c>
    </row>
    <row r="140" spans="1:38" x14ac:dyDescent="0.2">
      <c r="A140" s="10" t="s">
        <v>57</v>
      </c>
      <c r="B140" s="29" t="s">
        <v>172</v>
      </c>
      <c r="C140" s="12">
        <v>44274</v>
      </c>
      <c r="D140" s="11" t="s">
        <v>30</v>
      </c>
      <c r="E140" s="11">
        <v>5</v>
      </c>
      <c r="F140" s="13">
        <v>151200</v>
      </c>
      <c r="G140" s="40" t="s">
        <v>174</v>
      </c>
      <c r="H140" s="12">
        <v>45260</v>
      </c>
      <c r="I140" s="13">
        <f t="array" ref="I140">F140-L140-M140-S140</f>
        <v>2350</v>
      </c>
      <c r="J140" s="13">
        <f t="array" ref="J140">IF(IF(Q140="",L140-C140,Q140-C140)&lt;=45,I140,0)</f>
        <v>0</v>
      </c>
      <c r="K140" s="13">
        <f t="array" ref="K140">IF(SUM(AG140)=0,0,IF(L140-AG140*IF(D140="Vaccin",MIN(AD140,AF140),AF140)&lt;0,0,IF((H140-N140)&lt;=30,CEILING(L140-AG140*IF(D140="Vaccin",MIN(AD140,AF140),AF140),1),0)))</f>
        <v>0</v>
      </c>
      <c r="L140" s="13">
        <v>148850</v>
      </c>
      <c r="M140" s="13">
        <v>0</v>
      </c>
      <c r="N140" s="14">
        <v>44980</v>
      </c>
      <c r="O140" s="11" t="s">
        <v>34</v>
      </c>
      <c r="P140" s="11" t="s">
        <v>32</v>
      </c>
      <c r="Q140" s="12">
        <v>44778</v>
      </c>
      <c r="R140" s="13">
        <v>0</v>
      </c>
      <c r="S140" s="13">
        <v>0</v>
      </c>
      <c r="T140" s="11"/>
      <c r="U140" s="13">
        <v>245864</v>
      </c>
      <c r="V140" s="13">
        <v>245864</v>
      </c>
      <c r="W140" s="13">
        <v>989412</v>
      </c>
      <c r="X140" s="12">
        <v>44778</v>
      </c>
      <c r="Y140" s="12">
        <v>44327</v>
      </c>
      <c r="Z140" s="12">
        <v>44273</v>
      </c>
      <c r="AA140" s="12">
        <v>45043</v>
      </c>
      <c r="AB140" s="13">
        <f t="array" ref="AB140">IF(D140="Vaccin",IF(AND(ISNUMBER(AA140),ISNUMBER(Y140)),IF(AA140-Y140+1&gt;=0,CEILING(AA140-Y140+1,1),""),""),IF(AND(ISNUMBER(N140),ISNUMBER(Y140)),IF(N140-Y140+1&gt;=0,CEILING(N140-Y140+1,1),""),""))</f>
        <v>717</v>
      </c>
      <c r="AC140" s="13">
        <f t="array" ref="AC140">IF(D140="Vaccin",IF(AND(ISNUMBER(AA140),ISNUMBER(X140)),IF(AA140-X140+1&gt;=0,CEILING(AA140-X140+1,1),""),""),IF(AND(ISNUMBER(N140),ISNUMBER(X140)),IF(N140-X140+1&gt;=0,CEILING(N140-X140+1,1),""),""))</f>
        <v>266</v>
      </c>
      <c r="AD140" s="13">
        <f t="array" ref="AD140">IF(D140="Vaccin",IF(AND(ISNUMBER(AB140),ISNUMBER(U140),AB140&lt;&gt;0),CEILING(U140/AB140,1),""),"")</f>
        <v>343</v>
      </c>
      <c r="AE140" s="13">
        <f t="array" ref="AE140">IF(AND(ISNUMBER(N140),ISNUMBER(X140)),IF(N140-X140+1&gt;=0,CEILING(N140-X140+1,1),""),"")</f>
        <v>203</v>
      </c>
      <c r="AF140" s="13">
        <f t="array" ref="AF140">IF(SUM(AE140)=0,"",CEILING((SUM(F140)-SUM(L140)-SUM(M140)-SUM(S140))/SUM(AE140),1))</f>
        <v>12</v>
      </c>
      <c r="AG140" s="13">
        <f t="array" ref="AG140">IF(AND(ISNUMBER(H140),ISNUMBER(N140)),IF(H140-N140+1&gt;=0,CEILING(H140-N140+1,1),""),"")</f>
        <v>281</v>
      </c>
      <c r="AH140" s="13">
        <f t="array" ref="AH140">IF(SUM(AG140)=0,0,IF(L140-AG140*IF(D140="Vaccin",MIN(AD140,AF140),AF140)&lt;0,0,IF((H140-N140)&lt;=45,CEILING(L140-AG140*IF(D140="Vaccin",MIN(AD140,AF140),AF140),1),0)))</f>
        <v>0</v>
      </c>
      <c r="AI140" s="15">
        <f t="array" ref="AI140">IF(OR(AH140="",F140=0,F140=""),"",AH140/F140)</f>
        <v>0</v>
      </c>
      <c r="AJ140" s="13">
        <f t="array" ref="AJ140">IF(OR(L140="",AH140=""),"",IF(L140-AH140&lt;0,0,L140-AH140))</f>
        <v>148850</v>
      </c>
      <c r="AK140" s="13">
        <f t="array" ref="AK140">IF(OR(L140="",AG140="",AG140=0),"",CEILING(L140/AG140,1))</f>
        <v>530</v>
      </c>
      <c r="AL140" s="16">
        <f t="array" ref="AL140">IF(OR(AK140="",AK140=0,AD140="",AF140=""),"",IF(AK140-IF(D140="Vaccin",MIN(AD140,AF140),AF140)&lt;0,"",(AK140-IF(D140="Vaccin",MIN(AD140,AF140),AF140))/AK140))</f>
        <v>0.97735849056603774</v>
      </c>
    </row>
    <row r="141" spans="1:38" x14ac:dyDescent="0.2">
      <c r="A141" s="10" t="s">
        <v>57</v>
      </c>
      <c r="B141" s="29" t="s">
        <v>172</v>
      </c>
      <c r="C141" s="12">
        <v>44274</v>
      </c>
      <c r="D141" s="11" t="s">
        <v>30</v>
      </c>
      <c r="E141" s="11">
        <v>6</v>
      </c>
      <c r="F141" s="13">
        <v>86580</v>
      </c>
      <c r="G141" s="40" t="s">
        <v>160</v>
      </c>
      <c r="H141" s="12">
        <v>44895</v>
      </c>
      <c r="I141" s="13">
        <f t="array" ref="I141">F141-L141-M141-S141</f>
        <v>8162</v>
      </c>
      <c r="J141" s="13">
        <f t="array" ref="J141">IF(IF(Q141="",L141-C141,Q141-C141)&lt;=45,I141,0)</f>
        <v>0</v>
      </c>
      <c r="K141" s="13">
        <f t="array" ref="K141">IF(SUM(AG141)=0,0,IF(L141-AG141*IF(D141="Vaccin",MIN(AD141,AF141),AF141)&lt;0,0,IF((H141-N141)&lt;=30,CEILING(L141-AG141*IF(D141="Vaccin",MIN(AD141,AF141),AF141),1),0)))</f>
        <v>0</v>
      </c>
      <c r="L141" s="13">
        <v>0</v>
      </c>
      <c r="M141" s="13">
        <v>78418</v>
      </c>
      <c r="N141" s="14">
        <v>44980</v>
      </c>
      <c r="O141" s="11" t="s">
        <v>47</v>
      </c>
      <c r="P141" s="11" t="s">
        <v>37</v>
      </c>
      <c r="Q141" s="12">
        <v>44793</v>
      </c>
      <c r="R141" s="13">
        <v>0</v>
      </c>
      <c r="S141" s="13">
        <v>0</v>
      </c>
      <c r="T141" s="11"/>
      <c r="U141" s="13">
        <v>105325</v>
      </c>
      <c r="V141" s="13">
        <v>743548</v>
      </c>
      <c r="W141" s="13">
        <v>989412</v>
      </c>
      <c r="X141" s="12">
        <v>44793</v>
      </c>
      <c r="Y141" s="12">
        <v>44274</v>
      </c>
      <c r="Z141" s="12">
        <v>44273</v>
      </c>
      <c r="AA141" s="12">
        <v>45043</v>
      </c>
      <c r="AB141" s="13">
        <f t="array" ref="AB141">IF(D141="Vaccin",IF(AND(ISNUMBER(AA141),ISNUMBER(Y141)),IF(AA141-Y141+1&gt;=0,CEILING(AA141-Y141+1,1),""),""),IF(AND(ISNUMBER(N141),ISNUMBER(Y141)),IF(N141-Y141+1&gt;=0,CEILING(N141-Y141+1,1),""),""))</f>
        <v>770</v>
      </c>
      <c r="AC141" s="13">
        <f t="array" ref="AC141">IF(D141="Vaccin",IF(AND(ISNUMBER(AA141),ISNUMBER(X141)),IF(AA141-X141+1&gt;=0,CEILING(AA141-X141+1,1),""),""),IF(AND(ISNUMBER(N141),ISNUMBER(X141)),IF(N141-X141+1&gt;=0,CEILING(N141-X141+1,1),""),""))</f>
        <v>251</v>
      </c>
      <c r="AD141" s="13">
        <f t="array" ref="AD141">IF(D141="Vaccin",IF(AND(ISNUMBER(AB141),ISNUMBER(U141),AB141&lt;&gt;0),CEILING(U141/AB141,1),""),"")</f>
        <v>137</v>
      </c>
      <c r="AE141" s="13">
        <f t="array" ref="AE141">IF(AND(ISNUMBER(N141),ISNUMBER(X141)),IF(N141-X141+1&gt;=0,CEILING(N141-X141+1,1),""),"")</f>
        <v>188</v>
      </c>
      <c r="AF141" s="13">
        <f t="array" ref="AF141">IF(SUM(AE141)=0,"",CEILING((SUM(F141)-SUM(L141)-SUM(M141)-SUM(S141))/SUM(AE141),1))</f>
        <v>44</v>
      </c>
      <c r="AG141" s="13" t="str">
        <f t="array" ref="AG141">IF(AND(ISNUMBER(H141),ISNUMBER(N141)),IF(H141-N141+1&gt;=0,CEILING(H141-N141+1,1),""),"")</f>
        <v/>
      </c>
      <c r="AH141" s="13">
        <f t="array" ref="AH141">IF(SUM(AG141)=0,0,IF(L141-AG141*IF(D141="Vaccin",MIN(AD141,AF141),AF141)&lt;0,0,IF((H141-N141)&lt;=45,CEILING(L141-AG141*IF(D141="Vaccin",MIN(AD141,AF141),AF141),1),0)))</f>
        <v>0</v>
      </c>
      <c r="AI141" s="15">
        <f t="array" ref="AI141">IF(OR(AH141="",F141=0,F141=""),"",AH141/F141)</f>
        <v>0</v>
      </c>
      <c r="AJ141" s="13">
        <f t="array" ref="AJ141">IF(OR(L141="",AH141=""),"",IF(L141-AH141&lt;0,0,L141-AH141))</f>
        <v>0</v>
      </c>
      <c r="AK141" s="13" t="str">
        <f t="array" ref="AK141">IF(OR(L141="",AG141="",AG141=0),"",CEILING(L141/AG141,1))</f>
        <v/>
      </c>
      <c r="AL141" s="16" t="str">
        <f t="array" ref="AL141">IF(OR(AK141="",AK141=0,AD141="",AF141=""),"",IF(AK141-IF(D141="Vaccin",MIN(AD141,AF141),AF141)&lt;0,"",(AK141-IF(D141="Vaccin",MIN(AD141,AF141),AF141))/AK141))</f>
        <v/>
      </c>
    </row>
    <row r="142" spans="1:38" x14ac:dyDescent="0.2">
      <c r="A142" s="10" t="s">
        <v>57</v>
      </c>
      <c r="B142" s="29" t="s">
        <v>172</v>
      </c>
      <c r="C142" s="12">
        <v>44274</v>
      </c>
      <c r="D142" s="11" t="s">
        <v>30</v>
      </c>
      <c r="E142" s="11">
        <v>2</v>
      </c>
      <c r="F142" s="13">
        <v>17760</v>
      </c>
      <c r="G142" s="40" t="s">
        <v>115</v>
      </c>
      <c r="H142" s="12">
        <v>45149</v>
      </c>
      <c r="I142" s="13">
        <f t="array" ref="I142">F142-L142-M142-S142</f>
        <v>17760</v>
      </c>
      <c r="J142" s="13">
        <f t="array" ref="J142">IF(IF(Q142="",L142-C142,Q142-C142)&lt;=45,I142,0)</f>
        <v>0</v>
      </c>
      <c r="K142" s="13">
        <f t="array" ref="K142">IF(SUM(AG142)=0,0,IF(L142-AG142*IF(D142="Vaccin",MIN(AD142,AF142),AF142)&lt;0,0,IF((H142-N142)&lt;=30,CEILING(L142-AG142*IF(D142="Vaccin",MIN(AD142,AF142),AF142),1),0)))</f>
        <v>0</v>
      </c>
      <c r="L142" s="13">
        <v>0</v>
      </c>
      <c r="M142" s="13">
        <v>0</v>
      </c>
      <c r="N142" s="14">
        <v>44980</v>
      </c>
      <c r="O142" s="11" t="s">
        <v>36</v>
      </c>
      <c r="P142" s="11" t="s">
        <v>37</v>
      </c>
      <c r="Q142" s="12">
        <v>44461</v>
      </c>
      <c r="R142" s="13">
        <v>0</v>
      </c>
      <c r="S142" s="13">
        <v>0</v>
      </c>
      <c r="T142" s="11"/>
      <c r="U142" s="13">
        <v>427861</v>
      </c>
      <c r="V142" s="13">
        <v>743548</v>
      </c>
      <c r="W142" s="13">
        <v>989412</v>
      </c>
      <c r="X142" s="12">
        <v>44461</v>
      </c>
      <c r="Y142" s="12">
        <v>44273</v>
      </c>
      <c r="Z142" s="12">
        <v>44273</v>
      </c>
      <c r="AA142" s="12">
        <v>45043</v>
      </c>
      <c r="AB142" s="13">
        <f t="array" ref="AB142">IF(D142="Vaccin",IF(AND(ISNUMBER(AA142),ISNUMBER(Y142)),IF(AA142-Y142+1&gt;=0,CEILING(AA142-Y142+1,1),""),""),IF(AND(ISNUMBER(N142),ISNUMBER(Y142)),IF(N142-Y142+1&gt;=0,CEILING(N142-Y142+1,1),""),""))</f>
        <v>771</v>
      </c>
      <c r="AC142" s="13">
        <f t="array" ref="AC142">IF(D142="Vaccin",IF(AND(ISNUMBER(AA142),ISNUMBER(X142)),IF(AA142-X142+1&gt;=0,CEILING(AA142-X142+1,1),""),""),IF(AND(ISNUMBER(N142),ISNUMBER(X142)),IF(N142-X142+1&gt;=0,CEILING(N142-X142+1,1),""),""))</f>
        <v>583</v>
      </c>
      <c r="AD142" s="13">
        <f t="array" ref="AD142">IF(D142="Vaccin",IF(AND(ISNUMBER(AB142),ISNUMBER(U142),AB142&lt;&gt;0),CEILING(U142/AB142,1),""),"")</f>
        <v>555</v>
      </c>
      <c r="AE142" s="13">
        <f t="array" ref="AE142">IF(AND(ISNUMBER(N142),ISNUMBER(X142)),IF(N142-X142+1&gt;=0,CEILING(N142-X142+1,1),""),"")</f>
        <v>520</v>
      </c>
      <c r="AF142" s="13">
        <f t="array" ref="AF142">IF(SUM(AE142)=0,"",CEILING((SUM(F142)-SUM(L142)-SUM(M142)-SUM(S142))/SUM(AE142),1))</f>
        <v>35</v>
      </c>
      <c r="AG142" s="13">
        <f t="array" ref="AG142">IF(AND(ISNUMBER(H142),ISNUMBER(N142)),IF(H142-N142+1&gt;=0,CEILING(H142-N142+1,1),""),"")</f>
        <v>170</v>
      </c>
      <c r="AH142" s="13">
        <f t="array" ref="AH142">IF(SUM(AG142)=0,0,IF(L142-AG142*IF(D142="Vaccin",MIN(AD142,AF142),AF142)&lt;0,0,IF((H142-N142)&lt;=45,CEILING(L142-AG142*IF(D142="Vaccin",MIN(AD142,AF142),AF142),1),0)))</f>
        <v>0</v>
      </c>
      <c r="AI142" s="15">
        <f t="array" ref="AI142">IF(OR(AH142="",F142=0,F142=""),"",AH142/F142)</f>
        <v>0</v>
      </c>
      <c r="AJ142" s="13">
        <f t="array" ref="AJ142">IF(OR(L142="",AH142=""),"",IF(L142-AH142&lt;0,0,L142-AH142))</f>
        <v>0</v>
      </c>
      <c r="AK142" s="13">
        <f t="array" ref="AK142">IF(OR(L142="",AG142="",AG142=0),"",CEILING(L142/AG142,1))</f>
        <v>0</v>
      </c>
      <c r="AL142" s="16" t="str">
        <f t="array" ref="AL142">IF(OR(AK142="",AK142=0,AD142="",AF142=""),"",IF(AK142-IF(D142="Vaccin",MIN(AD142,AF142),AF142)&lt;0,"",(AK142-IF(D142="Vaccin",MIN(AD142,AF142),AF142))/AK142))</f>
        <v/>
      </c>
    </row>
    <row r="143" spans="1:38" x14ac:dyDescent="0.2">
      <c r="A143" s="10" t="s">
        <v>57</v>
      </c>
      <c r="B143" s="29" t="s">
        <v>172</v>
      </c>
      <c r="C143" s="12">
        <v>44274</v>
      </c>
      <c r="D143" s="11" t="s">
        <v>30</v>
      </c>
      <c r="E143" s="11">
        <v>1</v>
      </c>
      <c r="F143" s="13">
        <v>15000</v>
      </c>
      <c r="G143" s="40" t="s">
        <v>175</v>
      </c>
      <c r="H143" s="12">
        <v>44500</v>
      </c>
      <c r="I143" s="13">
        <f t="array" ref="I143">F143-L143-M143-S143</f>
        <v>4235</v>
      </c>
      <c r="J143" s="13">
        <f t="array" ref="J143">IF(IF(Q143="",L143-C143,Q143-C143)&lt;=45,I143,0)</f>
        <v>4235</v>
      </c>
      <c r="K143" s="13">
        <f t="array" ref="K143">IF(SUM(AG143)=0,0,IF(L143-AG143*IF(D143="Vaccin",MIN(AD143,AF143),AF143)&lt;0,0,IF((H143-N143)&lt;=30,CEILING(L143-AG143*IF(D143="Vaccin",MIN(AD143,AF143),AF143),1),0)))</f>
        <v>0</v>
      </c>
      <c r="L143" s="13">
        <v>0</v>
      </c>
      <c r="M143" s="13">
        <v>10765</v>
      </c>
      <c r="N143" s="14">
        <v>44980</v>
      </c>
      <c r="O143" s="11" t="s">
        <v>40</v>
      </c>
      <c r="P143" s="11" t="s">
        <v>37</v>
      </c>
      <c r="Q143" s="12"/>
      <c r="R143" s="13">
        <v>0</v>
      </c>
      <c r="S143" s="13">
        <v>0</v>
      </c>
      <c r="T143" s="11"/>
      <c r="U143" s="13">
        <v>0</v>
      </c>
      <c r="V143" s="13">
        <v>743548</v>
      </c>
      <c r="W143" s="13">
        <v>989412</v>
      </c>
      <c r="X143" s="12">
        <v>44274</v>
      </c>
      <c r="Y143" s="12">
        <v>44274</v>
      </c>
      <c r="Z143" s="12">
        <v>44273</v>
      </c>
      <c r="AA143" s="12">
        <v>45043</v>
      </c>
      <c r="AB143" s="13">
        <f t="array" ref="AB143">IF(D143="Vaccin",IF(AND(ISNUMBER(AA143),ISNUMBER(Y143)),IF(AA143-Y143+1&gt;=0,CEILING(AA143-Y143+1,1),""),""),IF(AND(ISNUMBER(N143),ISNUMBER(Y143)),IF(N143-Y143+1&gt;=0,CEILING(N143-Y143+1,1),""),""))</f>
        <v>770</v>
      </c>
      <c r="AC143" s="13">
        <f t="array" ref="AC143">IF(D143="Vaccin",IF(AND(ISNUMBER(AA143),ISNUMBER(X143)),IF(AA143-X143+1&gt;=0,CEILING(AA143-X143+1,1),""),""),IF(AND(ISNUMBER(N143),ISNUMBER(X143)),IF(N143-X143+1&gt;=0,CEILING(N143-X143+1,1),""),""))</f>
        <v>770</v>
      </c>
      <c r="AD143" s="13">
        <f t="array" ref="AD143">IF(D143="Vaccin",IF(AND(ISNUMBER(AB143),ISNUMBER(U143),AB143&lt;&gt;0),CEILING(U143/AB143,1),""),"")</f>
        <v>0</v>
      </c>
      <c r="AE143" s="13">
        <f t="array" ref="AE143">IF(AND(ISNUMBER(N143),ISNUMBER(X143)),IF(N143-X143+1&gt;=0,CEILING(N143-X143+1,1),""),"")</f>
        <v>707</v>
      </c>
      <c r="AF143" s="13">
        <f t="array" ref="AF143">IF(SUM(AE143)=0,"",CEILING((SUM(F143)-SUM(L143)-SUM(M143)-SUM(S143))/SUM(AE143),1))</f>
        <v>6</v>
      </c>
      <c r="AG143" s="13" t="str">
        <f t="array" ref="AG143">IF(AND(ISNUMBER(H143),ISNUMBER(N143)),IF(H143-N143+1&gt;=0,CEILING(H143-N143+1,1),""),"")</f>
        <v/>
      </c>
      <c r="AH143" s="13">
        <f t="array" ref="AH143">IF(SUM(AG143)=0,0,IF(L143-AG143*IF(D143="Vaccin",MIN(AD143,AF143),AF143)&lt;0,0,IF((H143-N143)&lt;=45,CEILING(L143-AG143*IF(D143="Vaccin",MIN(AD143,AF143),AF143),1),0)))</f>
        <v>0</v>
      </c>
      <c r="AI143" s="15">
        <f t="array" ref="AI143">IF(OR(AH143="",F143=0,F143=""),"",AH143/F143)</f>
        <v>0</v>
      </c>
      <c r="AJ143" s="13">
        <f t="array" ref="AJ143">IF(OR(L143="",AH143=""),"",IF(L143-AH143&lt;0,0,L143-AH143))</f>
        <v>0</v>
      </c>
      <c r="AK143" s="13" t="str">
        <f t="array" ref="AK143">IF(OR(L143="",AG143="",AG143=0),"",CEILING(L143/AG143,1))</f>
        <v/>
      </c>
      <c r="AL143" s="16" t="str">
        <f t="array" ref="AL143">IF(OR(AK143="",AK143=0,AD143="",AF143=""),"",IF(AK143-IF(D143="Vaccin",MIN(AD143,AF143),AF143)&lt;0,"",(AK143-IF(D143="Vaccin",MIN(AD143,AF143),AF143))/AK143))</f>
        <v/>
      </c>
    </row>
    <row r="144" spans="1:38" x14ac:dyDescent="0.2">
      <c r="A144" s="10" t="s">
        <v>28</v>
      </c>
      <c r="B144" s="29" t="s">
        <v>176</v>
      </c>
      <c r="C144" s="12">
        <v>44284</v>
      </c>
      <c r="D144" s="11" t="s">
        <v>30</v>
      </c>
      <c r="E144" s="11">
        <v>10</v>
      </c>
      <c r="F144" s="13">
        <v>250000</v>
      </c>
      <c r="G144" s="40" t="s">
        <v>177</v>
      </c>
      <c r="H144" s="12">
        <v>44773</v>
      </c>
      <c r="I144" s="13">
        <f t="array" ref="I144">F144-L144-M144-S144</f>
        <v>0</v>
      </c>
      <c r="J144" s="13">
        <f t="array" ref="J144">IF(IF(Q144="",L144-C144,Q144-C144)&lt;=45,I144,0)</f>
        <v>0</v>
      </c>
      <c r="K144" s="13">
        <f t="array" ref="K144">IF(SUM(AG144)=0,0,IF(L144-AG144*IF(D144="Vaccin",MIN(AD144,AF144),AF144)&lt;0,0,IF((H144-N144)&lt;=30,CEILING(L144-AG144*IF(D144="Vaccin",MIN(AD144,AF144),AF144),1),0)))</f>
        <v>0</v>
      </c>
      <c r="L144" s="13">
        <v>0</v>
      </c>
      <c r="M144" s="13">
        <v>250000</v>
      </c>
      <c r="N144" s="14">
        <v>45030</v>
      </c>
      <c r="O144" s="11" t="s">
        <v>31</v>
      </c>
      <c r="P144" s="11" t="s">
        <v>37</v>
      </c>
      <c r="Q144" s="12">
        <v>44716</v>
      </c>
      <c r="R144" s="13">
        <v>0</v>
      </c>
      <c r="S144" s="13">
        <v>0</v>
      </c>
      <c r="T144" s="11"/>
      <c r="U144" s="13">
        <v>561660</v>
      </c>
      <c r="V144" s="13">
        <v>2444293</v>
      </c>
      <c r="W144" s="13">
        <v>7339299</v>
      </c>
      <c r="X144" s="12">
        <v>44716</v>
      </c>
      <c r="Y144" s="12">
        <v>44284</v>
      </c>
      <c r="Z144" s="12">
        <v>44276</v>
      </c>
      <c r="AA144" s="12">
        <v>44995</v>
      </c>
      <c r="AB144" s="13">
        <f t="array" ref="AB144">IF(D144="Vaccin",IF(AND(ISNUMBER(AA144),ISNUMBER(Y144)),IF(AA144-Y144+1&gt;=0,CEILING(AA144-Y144+1,1),""),""),IF(AND(ISNUMBER(N144),ISNUMBER(Y144)),IF(N144-Y144+1&gt;=0,CEILING(N144-Y144+1,1),""),""))</f>
        <v>712</v>
      </c>
      <c r="AC144" s="13">
        <f t="array" ref="AC144">IF(D144="Vaccin",IF(AND(ISNUMBER(AA144),ISNUMBER(X144)),IF(AA144-X144+1&gt;=0,CEILING(AA144-X144+1,1),""),""),IF(AND(ISNUMBER(N144),ISNUMBER(X144)),IF(N144-X144+1&gt;=0,CEILING(N144-X144+1,1),""),""))</f>
        <v>280</v>
      </c>
      <c r="AD144" s="13">
        <f t="array" ref="AD144">IF(D144="Vaccin",IF(AND(ISNUMBER(AB144),ISNUMBER(U144),AB144&lt;&gt;0),CEILING(U144/AB144,1),""),"")</f>
        <v>789</v>
      </c>
      <c r="AE144" s="13">
        <f t="array" ref="AE144">IF(AND(ISNUMBER(N144),ISNUMBER(X144)),IF(N144-X144+1&gt;=0,CEILING(N144-X144+1,1),""),"")</f>
        <v>315</v>
      </c>
      <c r="AF144" s="13">
        <f t="array" ref="AF144">IF(SUM(AE144)=0,"",CEILING((SUM(F144)-SUM(L144)-SUM(M144)-SUM(S144))/SUM(AE144),1))</f>
        <v>0</v>
      </c>
      <c r="AG144" s="13" t="str">
        <f t="array" ref="AG144">IF(AND(ISNUMBER(H144),ISNUMBER(N144)),IF(H144-N144+1&gt;=0,CEILING(H144-N144+1,1),""),"")</f>
        <v/>
      </c>
      <c r="AH144" s="13">
        <f t="array" ref="AH144">IF(SUM(AG144)=0,0,IF(L144-AG144*IF(D144="Vaccin",MIN(AD144,AF144),AF144)&lt;0,0,IF((H144-N144)&lt;=45,CEILING(L144-AG144*IF(D144="Vaccin",MIN(AD144,AF144),AF144),1),0)))</f>
        <v>0</v>
      </c>
      <c r="AI144" s="15">
        <f t="array" ref="AI144">IF(OR(AH144="",F144=0,F144=""),"",AH144/F144)</f>
        <v>0</v>
      </c>
      <c r="AJ144" s="13">
        <f t="array" ref="AJ144">IF(OR(L144="",AH144=""),"",IF(L144-AH144&lt;0,0,L144-AH144))</f>
        <v>0</v>
      </c>
      <c r="AK144" s="13" t="str">
        <f t="array" ref="AK144">IF(OR(L144="",AG144="",AG144=0),"",CEILING(L144/AG144,1))</f>
        <v/>
      </c>
      <c r="AL144" s="16" t="str">
        <f t="array" ref="AL144">IF(OR(AK144="",AK144=0,AD144="",AF144=""),"",IF(AK144-IF(D144="Vaccin",MIN(AD144,AF144),AF144)&lt;0,"",(AK144-IF(D144="Vaccin",MIN(AD144,AF144),AF144))/AK144))</f>
        <v/>
      </c>
    </row>
    <row r="145" spans="1:38" x14ac:dyDescent="0.2">
      <c r="A145" s="10" t="s">
        <v>28</v>
      </c>
      <c r="B145" s="29" t="s">
        <v>176</v>
      </c>
      <c r="C145" s="12">
        <v>44284</v>
      </c>
      <c r="D145" s="11" t="s">
        <v>30</v>
      </c>
      <c r="E145" s="11">
        <v>5</v>
      </c>
      <c r="F145" s="13">
        <v>1058400</v>
      </c>
      <c r="G145" s="40">
        <v>8005761</v>
      </c>
      <c r="H145" s="12">
        <v>45322</v>
      </c>
      <c r="I145" s="13">
        <f t="array" ref="I145">F145-L145-M145-S145</f>
        <v>1058400</v>
      </c>
      <c r="J145" s="13">
        <f t="array" ref="J145">IF(IF(Q145="",L145-C145,Q145-C145)&lt;=45,I145,0)</f>
        <v>0</v>
      </c>
      <c r="K145" s="13">
        <f t="array" ref="K145">IF(SUM(AG145)=0,0,IF(L145-AG145*IF(D145="Vaccin",MIN(AD145,AF145),AF145)&lt;0,0,IF((H145-N145)&lt;=30,CEILING(L145-AG145*IF(D145="Vaccin",MIN(AD145,AF145),AF145),1),0)))</f>
        <v>0</v>
      </c>
      <c r="L145" s="13">
        <v>0</v>
      </c>
      <c r="M145" s="13">
        <v>0</v>
      </c>
      <c r="N145" s="14">
        <v>45030</v>
      </c>
      <c r="O145" s="11" t="s">
        <v>34</v>
      </c>
      <c r="P145" s="11" t="s">
        <v>32</v>
      </c>
      <c r="Q145" s="12">
        <v>44823</v>
      </c>
      <c r="R145" s="13">
        <v>0</v>
      </c>
      <c r="S145" s="13">
        <v>0</v>
      </c>
      <c r="T145" s="11"/>
      <c r="U145" s="13">
        <v>4332405</v>
      </c>
      <c r="V145" s="13">
        <v>4895006</v>
      </c>
      <c r="W145" s="13">
        <v>7339299</v>
      </c>
      <c r="X145" s="12">
        <v>44823</v>
      </c>
      <c r="Y145" s="12">
        <v>44404</v>
      </c>
      <c r="Z145" s="12">
        <v>44276</v>
      </c>
      <c r="AA145" s="12">
        <v>44995</v>
      </c>
      <c r="AB145" s="13">
        <f t="array" ref="AB145">IF(D145="Vaccin",IF(AND(ISNUMBER(AA145),ISNUMBER(Y145)),IF(AA145-Y145+1&gt;=0,CEILING(AA145-Y145+1,1),""),""),IF(AND(ISNUMBER(N145),ISNUMBER(Y145)),IF(N145-Y145+1&gt;=0,CEILING(N145-Y145+1,1),""),""))</f>
        <v>592</v>
      </c>
      <c r="AC145" s="13">
        <f t="array" ref="AC145">IF(D145="Vaccin",IF(AND(ISNUMBER(AA145),ISNUMBER(X145)),IF(AA145-X145+1&gt;=0,CEILING(AA145-X145+1,1),""),""),IF(AND(ISNUMBER(N145),ISNUMBER(X145)),IF(N145-X145+1&gt;=0,CEILING(N145-X145+1,1),""),""))</f>
        <v>173</v>
      </c>
      <c r="AD145" s="13">
        <f t="array" ref="AD145">IF(D145="Vaccin",IF(AND(ISNUMBER(AB145),ISNUMBER(U145),AB145&lt;&gt;0),CEILING(U145/AB145,1),""),"")</f>
        <v>7319</v>
      </c>
      <c r="AE145" s="13">
        <f t="array" ref="AE145">IF(AND(ISNUMBER(N145),ISNUMBER(X145)),IF(N145-X145+1&gt;=0,CEILING(N145-X145+1,1),""),"")</f>
        <v>208</v>
      </c>
      <c r="AF145" s="13">
        <f t="array" ref="AF145">IF(SUM(AE145)=0,"",CEILING((SUM(F145)-SUM(L145)-SUM(M145)-SUM(S145))/SUM(AE145),1))</f>
        <v>5089</v>
      </c>
      <c r="AG145" s="13">
        <f t="array" ref="AG145">IF(AND(ISNUMBER(H145),ISNUMBER(N145)),IF(H145-N145+1&gt;=0,CEILING(H145-N145+1,1),""),"")</f>
        <v>293</v>
      </c>
      <c r="AH145" s="13">
        <f t="array" ref="AH145">IF(SUM(AG145)=0,0,IF(L145-AG145*IF(D145="Vaccin",MIN(AD145,AF145),AF145)&lt;0,0,IF((H145-N145)&lt;=45,CEILING(L145-AG145*IF(D145="Vaccin",MIN(AD145,AF145),AF145),1),0)))</f>
        <v>0</v>
      </c>
      <c r="AI145" s="15">
        <f t="array" ref="AI145">IF(OR(AH145="",F145=0,F145=""),"",AH145/F145)</f>
        <v>0</v>
      </c>
      <c r="AJ145" s="13">
        <f t="array" ref="AJ145">IF(OR(L145="",AH145=""),"",IF(L145-AH145&lt;0,0,L145-AH145))</f>
        <v>0</v>
      </c>
      <c r="AK145" s="13">
        <f t="array" ref="AK145">IF(OR(L145="",AG145="",AG145=0),"",CEILING(L145/AG145,1))</f>
        <v>0</v>
      </c>
      <c r="AL145" s="16" t="str">
        <f t="array" ref="AL145">IF(OR(AK145="",AK145=0,AD145="",AF145=""),"",IF(AK145-IF(D145="Vaccin",MIN(AD145,AF145),AF145)&lt;0,"",(AK145-IF(D145="Vaccin",MIN(AD145,AF145),AF145))/AK145))</f>
        <v/>
      </c>
    </row>
    <row r="146" spans="1:38" x14ac:dyDescent="0.2">
      <c r="A146" s="10" t="s">
        <v>28</v>
      </c>
      <c r="B146" s="29" t="s">
        <v>176</v>
      </c>
      <c r="C146" s="12">
        <v>44284</v>
      </c>
      <c r="D146" s="11" t="s">
        <v>30</v>
      </c>
      <c r="E146" s="11">
        <v>6</v>
      </c>
      <c r="F146" s="13">
        <v>230490</v>
      </c>
      <c r="G146" s="40" t="s">
        <v>148</v>
      </c>
      <c r="H146" s="12">
        <v>44835</v>
      </c>
      <c r="I146" s="13">
        <f t="array" ref="I146">F146-L146-M146-S146</f>
        <v>230490</v>
      </c>
      <c r="J146" s="13">
        <f t="array" ref="J146">IF(IF(Q146="",L146-C146,Q146-C146)&lt;=45,I146,0)</f>
        <v>0</v>
      </c>
      <c r="K146" s="13">
        <f t="array" ref="K146">IF(SUM(AG146)=0,0,IF(L146-AG146*IF(D146="Vaccin",MIN(AD146,AF146),AF146)&lt;0,0,IF((H146-N146)&lt;=30,CEILING(L146-AG146*IF(D146="Vaccin",MIN(AD146,AF146),AF146),1),0)))</f>
        <v>0</v>
      </c>
      <c r="L146" s="13">
        <v>0</v>
      </c>
      <c r="M146" s="13">
        <v>0</v>
      </c>
      <c r="N146" s="14">
        <v>45030</v>
      </c>
      <c r="O146" s="11" t="s">
        <v>47</v>
      </c>
      <c r="P146" s="11" t="s">
        <v>32</v>
      </c>
      <c r="Q146" s="12">
        <v>44742</v>
      </c>
      <c r="R146" s="13">
        <v>0</v>
      </c>
      <c r="S146" s="13">
        <v>0</v>
      </c>
      <c r="T146" s="11"/>
      <c r="U146" s="13">
        <v>562601</v>
      </c>
      <c r="V146" s="13">
        <v>4895006</v>
      </c>
      <c r="W146" s="13">
        <v>7339299</v>
      </c>
      <c r="X146" s="12">
        <v>44742</v>
      </c>
      <c r="Y146" s="12">
        <v>44569</v>
      </c>
      <c r="Z146" s="12">
        <v>44276</v>
      </c>
      <c r="AA146" s="12">
        <v>44995</v>
      </c>
      <c r="AB146" s="13">
        <f t="array" ref="AB146">IF(D146="Vaccin",IF(AND(ISNUMBER(AA146),ISNUMBER(Y146)),IF(AA146-Y146+1&gt;=0,CEILING(AA146-Y146+1,1),""),""),IF(AND(ISNUMBER(N146),ISNUMBER(Y146)),IF(N146-Y146+1&gt;=0,CEILING(N146-Y146+1,1),""),""))</f>
        <v>427</v>
      </c>
      <c r="AC146" s="13">
        <f t="array" ref="AC146">IF(D146="Vaccin",IF(AND(ISNUMBER(AA146),ISNUMBER(X146)),IF(AA146-X146+1&gt;=0,CEILING(AA146-X146+1,1),""),""),IF(AND(ISNUMBER(N146),ISNUMBER(X146)),IF(N146-X146+1&gt;=0,CEILING(N146-X146+1,1),""),""))</f>
        <v>254</v>
      </c>
      <c r="AD146" s="13">
        <f t="array" ref="AD146">IF(D146="Vaccin",IF(AND(ISNUMBER(AB146),ISNUMBER(U146),AB146&lt;&gt;0),CEILING(U146/AB146,1),""),"")</f>
        <v>1318</v>
      </c>
      <c r="AE146" s="13">
        <f t="array" ref="AE146">IF(AND(ISNUMBER(N146),ISNUMBER(X146)),IF(N146-X146+1&gt;=0,CEILING(N146-X146+1,1),""),"")</f>
        <v>289</v>
      </c>
      <c r="AF146" s="13">
        <f t="array" ref="AF146">IF(SUM(AE146)=0,"",CEILING((SUM(F146)-SUM(L146)-SUM(M146)-SUM(S146))/SUM(AE146),1))</f>
        <v>798</v>
      </c>
      <c r="AG146" s="13" t="str">
        <f t="array" ref="AG146">IF(AND(ISNUMBER(H146),ISNUMBER(N146)),IF(H146-N146+1&gt;=0,CEILING(H146-N146+1,1),""),"")</f>
        <v/>
      </c>
      <c r="AH146" s="13">
        <f t="array" ref="AH146">IF(SUM(AG146)=0,0,IF(L146-AG146*IF(D146="Vaccin",MIN(AD146,AF146),AF146)&lt;0,0,IF((H146-N146)&lt;=45,CEILING(L146-AG146*IF(D146="Vaccin",MIN(AD146,AF146),AF146),1),0)))</f>
        <v>0</v>
      </c>
      <c r="AI146" s="15">
        <f t="array" ref="AI146">IF(OR(AH146="",F146=0,F146=""),"",AH146/F146)</f>
        <v>0</v>
      </c>
      <c r="AJ146" s="13">
        <f t="array" ref="AJ146">IF(OR(L146="",AH146=""),"",IF(L146-AH146&lt;0,0,L146-AH146))</f>
        <v>0</v>
      </c>
      <c r="AK146" s="13" t="str">
        <f t="array" ref="AK146">IF(OR(L146="",AG146="",AG146=0),"",CEILING(L146/AG146,1))</f>
        <v/>
      </c>
      <c r="AL146" s="16" t="str">
        <f t="array" ref="AL146">IF(OR(AK146="",AK146=0,AD146="",AF146=""),"",IF(AK146-IF(D146="Vaccin",MIN(AD146,AF146),AF146)&lt;0,"",(AK146-IF(D146="Vaccin",MIN(AD146,AF146),AF146))/AK146))</f>
        <v/>
      </c>
    </row>
    <row r="147" spans="1:38" x14ac:dyDescent="0.2">
      <c r="A147" s="10" t="s">
        <v>28</v>
      </c>
      <c r="B147" s="29" t="s">
        <v>176</v>
      </c>
      <c r="C147" s="12">
        <v>44284</v>
      </c>
      <c r="D147" s="11" t="s">
        <v>30</v>
      </c>
      <c r="E147" s="11">
        <v>10</v>
      </c>
      <c r="F147" s="13">
        <v>137960</v>
      </c>
      <c r="G147" s="40" t="s">
        <v>178</v>
      </c>
      <c r="H147" s="12">
        <v>45255</v>
      </c>
      <c r="I147" s="13">
        <f t="array" ref="I147">F147-L147-M147-S147</f>
        <v>137960</v>
      </c>
      <c r="J147" s="13">
        <f t="array" ref="J147">IF(IF(Q147="",L147-C147,Q147-C147)&lt;=45,I147,0)</f>
        <v>0</v>
      </c>
      <c r="K147" s="13">
        <f t="array" ref="K147">IF(SUM(AG147)=0,0,IF(L147-AG147*IF(D147="Vaccin",MIN(AD147,AF147),AF147)&lt;0,0,IF((H147-N147)&lt;=30,CEILING(L147-AG147*IF(D147="Vaccin",MIN(AD147,AF147),AF147),1),0)))</f>
        <v>0</v>
      </c>
      <c r="L147" s="13">
        <v>0</v>
      </c>
      <c r="M147" s="13">
        <v>0</v>
      </c>
      <c r="N147" s="14">
        <v>45030</v>
      </c>
      <c r="O147" s="11" t="s">
        <v>36</v>
      </c>
      <c r="P147" s="11" t="s">
        <v>37</v>
      </c>
      <c r="Q147" s="12">
        <v>44788</v>
      </c>
      <c r="R147" s="13">
        <v>0</v>
      </c>
      <c r="S147" s="13">
        <v>0</v>
      </c>
      <c r="T147" s="11"/>
      <c r="U147" s="13">
        <v>1714529</v>
      </c>
      <c r="V147" s="13">
        <v>2444293</v>
      </c>
      <c r="W147" s="13">
        <v>7339299</v>
      </c>
      <c r="X147" s="12">
        <v>44788</v>
      </c>
      <c r="Y147" s="12">
        <v>44276</v>
      </c>
      <c r="Z147" s="12">
        <v>44276</v>
      </c>
      <c r="AA147" s="12">
        <v>44995</v>
      </c>
      <c r="AB147" s="13">
        <f t="array" ref="AB147">IF(D147="Vaccin",IF(AND(ISNUMBER(AA147),ISNUMBER(Y147)),IF(AA147-Y147+1&gt;=0,CEILING(AA147-Y147+1,1),""),""),IF(AND(ISNUMBER(N147),ISNUMBER(Y147)),IF(N147-Y147+1&gt;=0,CEILING(N147-Y147+1,1),""),""))</f>
        <v>720</v>
      </c>
      <c r="AC147" s="13">
        <f t="array" ref="AC147">IF(D147="Vaccin",IF(AND(ISNUMBER(AA147),ISNUMBER(X147)),IF(AA147-X147+1&gt;=0,CEILING(AA147-X147+1,1),""),""),IF(AND(ISNUMBER(N147),ISNUMBER(X147)),IF(N147-X147+1&gt;=0,CEILING(N147-X147+1,1),""),""))</f>
        <v>208</v>
      </c>
      <c r="AD147" s="13">
        <f t="array" ref="AD147">IF(D147="Vaccin",IF(AND(ISNUMBER(AB147),ISNUMBER(U147),AB147&lt;&gt;0),CEILING(U147/AB147,1),""),"")</f>
        <v>2382</v>
      </c>
      <c r="AE147" s="13">
        <f t="array" ref="AE147">IF(AND(ISNUMBER(N147),ISNUMBER(X147)),IF(N147-X147+1&gt;=0,CEILING(N147-X147+1,1),""),"")</f>
        <v>243</v>
      </c>
      <c r="AF147" s="13">
        <f t="array" ref="AF147">IF(SUM(AE147)=0,"",CEILING((SUM(F147)-SUM(L147)-SUM(M147)-SUM(S147))/SUM(AE147),1))</f>
        <v>568</v>
      </c>
      <c r="AG147" s="13">
        <f t="array" ref="AG147">IF(AND(ISNUMBER(H147),ISNUMBER(N147)),IF(H147-N147+1&gt;=0,CEILING(H147-N147+1,1),""),"")</f>
        <v>226</v>
      </c>
      <c r="AH147" s="13">
        <f t="array" ref="AH147">IF(SUM(AG147)=0,0,IF(L147-AG147*IF(D147="Vaccin",MIN(AD147,AF147),AF147)&lt;0,0,IF((H147-N147)&lt;=45,CEILING(L147-AG147*IF(D147="Vaccin",MIN(AD147,AF147),AF147),1),0)))</f>
        <v>0</v>
      </c>
      <c r="AI147" s="15">
        <f t="array" ref="AI147">IF(OR(AH147="",F147=0,F147=""),"",AH147/F147)</f>
        <v>0</v>
      </c>
      <c r="AJ147" s="13">
        <f t="array" ref="AJ147">IF(OR(L147="",AH147=""),"",IF(L147-AH147&lt;0,0,L147-AH147))</f>
        <v>0</v>
      </c>
      <c r="AK147" s="13">
        <f t="array" ref="AK147">IF(OR(L147="",AG147="",AG147=0),"",CEILING(L147/AG147,1))</f>
        <v>0</v>
      </c>
      <c r="AL147" s="16" t="str">
        <f t="array" ref="AL147">IF(OR(AK147="",AK147=0,AD147="",AF147=""),"",IF(AK147-IF(D147="Vaccin",MIN(AD147,AF147),AF147)&lt;0,"",(AK147-IF(D147="Vaccin",MIN(AD147,AF147),AF147))/AK147))</f>
        <v/>
      </c>
    </row>
    <row r="148" spans="1:38" x14ac:dyDescent="0.2">
      <c r="A148" s="10" t="s">
        <v>28</v>
      </c>
      <c r="B148" s="29" t="s">
        <v>176</v>
      </c>
      <c r="C148" s="12">
        <v>44284</v>
      </c>
      <c r="D148" s="11" t="s">
        <v>30</v>
      </c>
      <c r="E148" s="11">
        <v>10</v>
      </c>
      <c r="F148" s="13">
        <v>19200</v>
      </c>
      <c r="G148" s="40" t="s">
        <v>179</v>
      </c>
      <c r="H148" s="12">
        <v>45547</v>
      </c>
      <c r="I148" s="13">
        <f t="array" ref="I148">F148-L148-M148-S148</f>
        <v>19200</v>
      </c>
      <c r="J148" s="13">
        <f t="array" ref="J148">IF(IF(Q148="",L148-C148,Q148-C148)&lt;=45,I148,0)</f>
        <v>0</v>
      </c>
      <c r="K148" s="13">
        <f t="array" ref="K148">IF(SUM(AG148)=0,0,IF(L148-AG148*IF(D148="Vaccin",MIN(AD148,AF148),AF148)&lt;0,0,IF((H148-N148)&lt;=30,CEILING(L148-AG148*IF(D148="Vaccin",MIN(AD148,AF148),AF148),1),0)))</f>
        <v>0</v>
      </c>
      <c r="L148" s="13">
        <v>0</v>
      </c>
      <c r="M148" s="13">
        <v>0</v>
      </c>
      <c r="N148" s="14">
        <v>45030</v>
      </c>
      <c r="O148" s="11" t="s">
        <v>38</v>
      </c>
      <c r="P148" s="11" t="s">
        <v>37</v>
      </c>
      <c r="Q148" s="12">
        <v>44634</v>
      </c>
      <c r="R148" s="13">
        <v>0</v>
      </c>
      <c r="S148" s="13">
        <v>0</v>
      </c>
      <c r="T148" s="11"/>
      <c r="U148" s="13">
        <v>168104</v>
      </c>
      <c r="V148" s="13">
        <v>2444293</v>
      </c>
      <c r="W148" s="13">
        <v>7339299</v>
      </c>
      <c r="X148" s="12">
        <v>44634</v>
      </c>
      <c r="Y148" s="12">
        <v>44634</v>
      </c>
      <c r="Z148" s="12">
        <v>44276</v>
      </c>
      <c r="AA148" s="12">
        <v>44995</v>
      </c>
      <c r="AB148" s="13">
        <f t="array" ref="AB148">IF(D148="Vaccin",IF(AND(ISNUMBER(AA148),ISNUMBER(Y148)),IF(AA148-Y148+1&gt;=0,CEILING(AA148-Y148+1,1),""),""),IF(AND(ISNUMBER(N148),ISNUMBER(Y148)),IF(N148-Y148+1&gt;=0,CEILING(N148-Y148+1,1),""),""))</f>
        <v>362</v>
      </c>
      <c r="AC148" s="13">
        <f t="array" ref="AC148">IF(D148="Vaccin",IF(AND(ISNUMBER(AA148),ISNUMBER(X148)),IF(AA148-X148+1&gt;=0,CEILING(AA148-X148+1,1),""),""),IF(AND(ISNUMBER(N148),ISNUMBER(X148)),IF(N148-X148+1&gt;=0,CEILING(N148-X148+1,1),""),""))</f>
        <v>362</v>
      </c>
      <c r="AD148" s="13">
        <f t="array" ref="AD148">IF(D148="Vaccin",IF(AND(ISNUMBER(AB148),ISNUMBER(U148),AB148&lt;&gt;0),CEILING(U148/AB148,1),""),"")</f>
        <v>465</v>
      </c>
      <c r="AE148" s="13">
        <f t="array" ref="AE148">IF(AND(ISNUMBER(N148),ISNUMBER(X148)),IF(N148-X148+1&gt;=0,CEILING(N148-X148+1,1),""),"")</f>
        <v>397</v>
      </c>
      <c r="AF148" s="13">
        <f t="array" ref="AF148">IF(SUM(AE148)=0,"",CEILING((SUM(F148)-SUM(L148)-SUM(M148)-SUM(S148))/SUM(AE148),1))</f>
        <v>49</v>
      </c>
      <c r="AG148" s="13">
        <f t="array" ref="AG148">IF(AND(ISNUMBER(H148),ISNUMBER(N148)),IF(H148-N148+1&gt;=0,CEILING(H148-N148+1,1),""),"")</f>
        <v>518</v>
      </c>
      <c r="AH148" s="13">
        <f t="array" ref="AH148">IF(SUM(AG148)=0,0,IF(L148-AG148*IF(D148="Vaccin",MIN(AD148,AF148),AF148)&lt;0,0,IF((H148-N148)&lt;=45,CEILING(L148-AG148*IF(D148="Vaccin",MIN(AD148,AF148),AF148),1),0)))</f>
        <v>0</v>
      </c>
      <c r="AI148" s="15">
        <f t="array" ref="AI148">IF(OR(AH148="",F148=0,F148=""),"",AH148/F148)</f>
        <v>0</v>
      </c>
      <c r="AJ148" s="13">
        <f t="array" ref="AJ148">IF(OR(L148="",AH148=""),"",IF(L148-AH148&lt;0,0,L148-AH148))</f>
        <v>0</v>
      </c>
      <c r="AK148" s="13">
        <f t="array" ref="AK148">IF(OR(L148="",AG148="",AG148=0),"",CEILING(L148/AG148,1))</f>
        <v>0</v>
      </c>
      <c r="AL148" s="16" t="str">
        <f t="array" ref="AL148">IF(OR(AK148="",AK148=0,AD148="",AF148=""),"",IF(AK148-IF(D148="Vaccin",MIN(AD148,AF148),AF148)&lt;0,"",(AK148-IF(D148="Vaccin",MIN(AD148,AF148),AF148))/AK148))</f>
        <v/>
      </c>
    </row>
    <row r="149" spans="1:38" x14ac:dyDescent="0.2">
      <c r="A149" s="10" t="s">
        <v>28</v>
      </c>
      <c r="B149" s="29" t="s">
        <v>180</v>
      </c>
      <c r="C149" s="12">
        <v>44260</v>
      </c>
      <c r="D149" s="11" t="s">
        <v>30</v>
      </c>
      <c r="E149" s="11">
        <v>10</v>
      </c>
      <c r="F149" s="13">
        <v>18000</v>
      </c>
      <c r="G149" s="40" t="s">
        <v>98</v>
      </c>
      <c r="H149" s="12">
        <v>44953</v>
      </c>
      <c r="I149" s="13">
        <f t="array" ref="I149">F149-L149-M149-S149</f>
        <v>18000</v>
      </c>
      <c r="J149" s="13">
        <f t="array" ref="J149">IF(IF(Q149="",L149-C149,Q149-C149)&lt;=45,I149,0)</f>
        <v>0</v>
      </c>
      <c r="K149" s="13">
        <f t="array" ref="K149">IF(SUM(AG149)=0,0,IF(L149-AG149*IF(D149="Vaccin",MIN(AD149,AF149),AF149)&lt;0,0,IF((H149-N149)&lt;=30,CEILING(L149-AG149*IF(D149="Vaccin",MIN(AD149,AF149),AF149),1),0)))</f>
        <v>0</v>
      </c>
      <c r="L149" s="13">
        <v>0</v>
      </c>
      <c r="M149" s="13">
        <v>0</v>
      </c>
      <c r="N149" s="14">
        <v>45033</v>
      </c>
      <c r="O149" s="11" t="s">
        <v>31</v>
      </c>
      <c r="P149" s="11" t="s">
        <v>54</v>
      </c>
      <c r="Q149" s="12">
        <v>44896</v>
      </c>
      <c r="R149" s="13">
        <v>0</v>
      </c>
      <c r="S149" s="13">
        <v>0</v>
      </c>
      <c r="T149" s="11"/>
      <c r="U149" s="13">
        <v>792249</v>
      </c>
      <c r="V149" s="13">
        <v>58421992</v>
      </c>
      <c r="W149" s="13">
        <v>206086163</v>
      </c>
      <c r="X149" s="12">
        <v>44896</v>
      </c>
      <c r="Y149" s="12">
        <v>44260</v>
      </c>
      <c r="Z149" s="12">
        <v>44260</v>
      </c>
      <c r="AA149" s="12">
        <v>45012</v>
      </c>
      <c r="AB149" s="13">
        <f t="array" ref="AB149">IF(D149="Vaccin",IF(AND(ISNUMBER(AA149),ISNUMBER(Y149)),IF(AA149-Y149+1&gt;=0,CEILING(AA149-Y149+1,1),""),""),IF(AND(ISNUMBER(N149),ISNUMBER(Y149)),IF(N149-Y149+1&gt;=0,CEILING(N149-Y149+1,1),""),""))</f>
        <v>753</v>
      </c>
      <c r="AC149" s="13">
        <f t="array" ref="AC149">IF(D149="Vaccin",IF(AND(ISNUMBER(AA149),ISNUMBER(X149)),IF(AA149-X149+1&gt;=0,CEILING(AA149-X149+1,1),""),""),IF(AND(ISNUMBER(N149),ISNUMBER(X149)),IF(N149-X149+1&gt;=0,CEILING(N149-X149+1,1),""),""))</f>
        <v>117</v>
      </c>
      <c r="AD149" s="13">
        <f t="array" ref="AD149">IF(D149="Vaccin",IF(AND(ISNUMBER(AB149),ISNUMBER(U149),AB149&lt;&gt;0),CEILING(U149/AB149,1),""),"")</f>
        <v>1053</v>
      </c>
      <c r="AE149" s="13">
        <f t="array" ref="AE149">IF(AND(ISNUMBER(N149),ISNUMBER(X149)),IF(N149-X149+1&gt;=0,CEILING(N149-X149+1,1),""),"")</f>
        <v>138</v>
      </c>
      <c r="AF149" s="13">
        <f t="array" ref="AF149">IF(SUM(AE149)=0,"",CEILING((SUM(F149)-SUM(L149)-SUM(M149)-SUM(S149))/SUM(AE149),1))</f>
        <v>131</v>
      </c>
      <c r="AG149" s="13" t="str">
        <f t="array" ref="AG149">IF(AND(ISNUMBER(H149),ISNUMBER(N149)),IF(H149-N149+1&gt;=0,CEILING(H149-N149+1,1),""),"")</f>
        <v/>
      </c>
      <c r="AH149" s="13">
        <f t="array" ref="AH149">IF(SUM(AG149)=0,0,IF(L149-AG149*IF(D149="Vaccin",MIN(AD149,AF149),AF149)&lt;0,0,IF((H149-N149)&lt;=45,CEILING(L149-AG149*IF(D149="Vaccin",MIN(AD149,AF149),AF149),1),0)))</f>
        <v>0</v>
      </c>
      <c r="AI149" s="15">
        <f t="array" ref="AI149">IF(OR(AH149="",F149=0,F149=""),"",AH149/F149)</f>
        <v>0</v>
      </c>
      <c r="AJ149" s="13">
        <f t="array" ref="AJ149">IF(OR(L149="",AH149=""),"",IF(L149-AH149&lt;0,0,L149-AH149))</f>
        <v>0</v>
      </c>
      <c r="AK149" s="13" t="str">
        <f t="array" ref="AK149">IF(OR(L149="",AG149="",AG149=0),"",CEILING(L149/AG149,1))</f>
        <v/>
      </c>
      <c r="AL149" s="16" t="str">
        <f t="array" ref="AL149">IF(OR(AK149="",AK149=0,AD149="",AF149=""),"",IF(AK149-IF(D149="Vaccin",MIN(AD149,AF149),AF149)&lt;0,"",(AK149-IF(D149="Vaccin",MIN(AD149,AF149),AF149))/AK149))</f>
        <v/>
      </c>
    </row>
    <row r="150" spans="1:38" x14ac:dyDescent="0.2">
      <c r="A150" s="10" t="s">
        <v>28</v>
      </c>
      <c r="B150" s="29" t="s">
        <v>180</v>
      </c>
      <c r="C150" s="12">
        <v>44260</v>
      </c>
      <c r="D150" s="11" t="s">
        <v>30</v>
      </c>
      <c r="E150" s="11">
        <v>1</v>
      </c>
      <c r="F150" s="13">
        <v>1257600</v>
      </c>
      <c r="G150" s="40">
        <v>8006542</v>
      </c>
      <c r="H150" s="12">
        <v>45351</v>
      </c>
      <c r="I150" s="13">
        <f t="array" ref="I150">F150-L150-M150-S150</f>
        <v>1257100</v>
      </c>
      <c r="J150" s="13">
        <f t="array" ref="J150">IF(IF(Q150="",L150-C150,Q150-C150)&lt;=45,I150,0)</f>
        <v>0</v>
      </c>
      <c r="K150" s="13">
        <f t="array" ref="K150">IF(SUM(AG150)=0,0,IF(L150-AG150*IF(D150="Vaccin",MIN(AD150,AF150),AF150)&lt;0,0,IF((H150-N150)&lt;=30,CEILING(L150-AG150*IF(D150="Vaccin",MIN(AD150,AF150),AF150),1),0)))</f>
        <v>0</v>
      </c>
      <c r="L150" s="13">
        <v>500</v>
      </c>
      <c r="M150" s="13">
        <v>0</v>
      </c>
      <c r="N150" s="14">
        <v>45033</v>
      </c>
      <c r="O150" s="11" t="s">
        <v>181</v>
      </c>
      <c r="P150" s="11" t="s">
        <v>37</v>
      </c>
      <c r="Q150" s="12">
        <v>44705</v>
      </c>
      <c r="R150" s="13">
        <v>0</v>
      </c>
      <c r="S150" s="13">
        <v>0</v>
      </c>
      <c r="T150" s="11"/>
      <c r="U150" s="13">
        <v>0</v>
      </c>
      <c r="V150" s="13">
        <v>15492167</v>
      </c>
      <c r="W150" s="13">
        <v>206086163</v>
      </c>
      <c r="X150" s="12">
        <v>44705</v>
      </c>
      <c r="Y150" s="12">
        <v>44599</v>
      </c>
      <c r="Z150" s="12">
        <v>44260</v>
      </c>
      <c r="AA150" s="12">
        <v>45012</v>
      </c>
      <c r="AB150" s="13">
        <f t="array" ref="AB150">IF(D150="Vaccin",IF(AND(ISNUMBER(AA150),ISNUMBER(Y150)),IF(AA150-Y150+1&gt;=0,CEILING(AA150-Y150+1,1),""),""),IF(AND(ISNUMBER(N150),ISNUMBER(Y150)),IF(N150-Y150+1&gt;=0,CEILING(N150-Y150+1,1),""),""))</f>
        <v>414</v>
      </c>
      <c r="AC150" s="13">
        <f t="array" ref="AC150">IF(D150="Vaccin",IF(AND(ISNUMBER(AA150),ISNUMBER(X150)),IF(AA150-X150+1&gt;=0,CEILING(AA150-X150+1,1),""),""),IF(AND(ISNUMBER(N150),ISNUMBER(X150)),IF(N150-X150+1&gt;=0,CEILING(N150-X150+1,1),""),""))</f>
        <v>308</v>
      </c>
      <c r="AD150" s="13">
        <f t="array" ref="AD150">IF(D150="Vaccin",IF(AND(ISNUMBER(AB150),ISNUMBER(U150),AB150&lt;&gt;0),CEILING(U150/AB150,1),""),"")</f>
        <v>0</v>
      </c>
      <c r="AE150" s="13">
        <f t="array" ref="AE150">IF(AND(ISNUMBER(N150),ISNUMBER(X150)),IF(N150-X150+1&gt;=0,CEILING(N150-X150+1,1),""),"")</f>
        <v>329</v>
      </c>
      <c r="AF150" s="13">
        <f t="array" ref="AF150">IF(SUM(AE150)=0,"",CEILING((SUM(F150)-SUM(L150)-SUM(M150)-SUM(S150))/SUM(AE150),1))</f>
        <v>3821</v>
      </c>
      <c r="AG150" s="13">
        <f t="array" ref="AG150">IF(AND(ISNUMBER(H150),ISNUMBER(N150)),IF(H150-N150+1&gt;=0,CEILING(H150-N150+1,1),""),"")</f>
        <v>319</v>
      </c>
      <c r="AH150" s="13">
        <f t="array" ref="AH150">IF(SUM(AG150)=0,0,IF(L150-AG150*IF(D150="Vaccin",MIN(AD150,AF150),AF150)&lt;0,0,IF((H150-N150)&lt;=45,CEILING(L150-AG150*IF(D150="Vaccin",MIN(AD150,AF150),AF150),1),0)))</f>
        <v>0</v>
      </c>
      <c r="AI150" s="15">
        <f t="array" ref="AI150">IF(OR(AH150="",F150=0,F150=""),"",AH150/F150)</f>
        <v>0</v>
      </c>
      <c r="AJ150" s="13">
        <f t="array" ref="AJ150">IF(OR(L150="",AH150=""),"",IF(L150-AH150&lt;0,0,L150-AH150))</f>
        <v>500</v>
      </c>
      <c r="AK150" s="13">
        <f t="array" ref="AK150">IF(OR(L150="",AG150="",AG150=0),"",CEILING(L150/AG150,1))</f>
        <v>2</v>
      </c>
      <c r="AL150" s="16">
        <f t="array" ref="AL150">IF(OR(AK150="",AK150=0,AD150="",AF150=""),"",IF(AK150-IF(D150="Vaccin",MIN(AD150,AF150),AF150)&lt;0,"",(AK150-IF(D150="Vaccin",MIN(AD150,AF150),AF150))/AK150))</f>
        <v>1</v>
      </c>
    </row>
    <row r="151" spans="1:38" x14ac:dyDescent="0.2">
      <c r="A151" s="10" t="s">
        <v>28</v>
      </c>
      <c r="B151" s="29" t="s">
        <v>180</v>
      </c>
      <c r="C151" s="12">
        <v>44260</v>
      </c>
      <c r="D151" s="11" t="s">
        <v>30</v>
      </c>
      <c r="E151" s="11">
        <v>1</v>
      </c>
      <c r="F151" s="13">
        <v>1500000</v>
      </c>
      <c r="G151" s="40">
        <v>8006541</v>
      </c>
      <c r="H151" s="12">
        <v>45351</v>
      </c>
      <c r="I151" s="13">
        <f t="array" ref="I151">F151-L151-M151-S151</f>
        <v>1101650</v>
      </c>
      <c r="J151" s="13">
        <f t="array" ref="J151">IF(IF(Q151="",L151-C151,Q151-C151)&lt;=45,I151,0)</f>
        <v>0</v>
      </c>
      <c r="K151" s="13">
        <f t="array" ref="K151">IF(SUM(AG151)=0,0,IF(L151-AG151*IF(D151="Vaccin",MIN(AD151,AF151),AF151)&lt;0,0,IF((H151-N151)&lt;=30,CEILING(L151-AG151*IF(D151="Vaccin",MIN(AD151,AF151),AF151),1),0)))</f>
        <v>0</v>
      </c>
      <c r="L151" s="13">
        <v>398350</v>
      </c>
      <c r="M151" s="13">
        <v>0</v>
      </c>
      <c r="N151" s="14">
        <v>45033</v>
      </c>
      <c r="O151" s="11" t="s">
        <v>34</v>
      </c>
      <c r="P151" s="11" t="s">
        <v>54</v>
      </c>
      <c r="Q151" s="12">
        <v>44704</v>
      </c>
      <c r="R151" s="13">
        <v>0</v>
      </c>
      <c r="S151" s="13">
        <v>0</v>
      </c>
      <c r="T151" s="11"/>
      <c r="U151" s="13">
        <v>57629743</v>
      </c>
      <c r="V151" s="13">
        <v>58421992</v>
      </c>
      <c r="W151" s="13">
        <v>206086163</v>
      </c>
      <c r="X151" s="12">
        <v>44704</v>
      </c>
      <c r="Y151" s="12">
        <v>44387</v>
      </c>
      <c r="Z151" s="12">
        <v>44260</v>
      </c>
      <c r="AA151" s="12">
        <v>45012</v>
      </c>
      <c r="AB151" s="13">
        <f t="array" ref="AB151">IF(D151="Vaccin",IF(AND(ISNUMBER(AA151),ISNUMBER(Y151)),IF(AA151-Y151+1&gt;=0,CEILING(AA151-Y151+1,1),""),""),IF(AND(ISNUMBER(N151),ISNUMBER(Y151)),IF(N151-Y151+1&gt;=0,CEILING(N151-Y151+1,1),""),""))</f>
        <v>626</v>
      </c>
      <c r="AC151" s="13">
        <f t="array" ref="AC151">IF(D151="Vaccin",IF(AND(ISNUMBER(AA151),ISNUMBER(X151)),IF(AA151-X151+1&gt;=0,CEILING(AA151-X151+1,1),""),""),IF(AND(ISNUMBER(N151),ISNUMBER(X151)),IF(N151-X151+1&gt;=0,CEILING(N151-X151+1,1),""),""))</f>
        <v>309</v>
      </c>
      <c r="AD151" s="13">
        <f t="array" ref="AD151">IF(D151="Vaccin",IF(AND(ISNUMBER(AB151),ISNUMBER(U151),AB151&lt;&gt;0),CEILING(U151/AB151,1),""),"")</f>
        <v>92061</v>
      </c>
      <c r="AE151" s="13">
        <f t="array" ref="AE151">IF(AND(ISNUMBER(N151),ISNUMBER(X151)),IF(N151-X151+1&gt;=0,CEILING(N151-X151+1,1),""),"")</f>
        <v>330</v>
      </c>
      <c r="AF151" s="13">
        <f t="array" ref="AF151">IF(SUM(AE151)=0,"",CEILING((SUM(F151)-SUM(L151)-SUM(M151)-SUM(S151))/SUM(AE151),1))</f>
        <v>3339</v>
      </c>
      <c r="AG151" s="13">
        <f t="array" ref="AG151">IF(AND(ISNUMBER(H151),ISNUMBER(N151)),IF(H151-N151+1&gt;=0,CEILING(H151-N151+1,1),""),"")</f>
        <v>319</v>
      </c>
      <c r="AH151" s="13">
        <f t="array" ref="AH151">IF(SUM(AG151)=0,0,IF(L151-AG151*IF(D151="Vaccin",MIN(AD151,AF151),AF151)&lt;0,0,IF((H151-N151)&lt;=45,CEILING(L151-AG151*IF(D151="Vaccin",MIN(AD151,AF151),AF151),1),0)))</f>
        <v>0</v>
      </c>
      <c r="AI151" s="15">
        <f t="array" ref="AI151">IF(OR(AH151="",F151=0,F151=""),"",AH151/F151)</f>
        <v>0</v>
      </c>
      <c r="AJ151" s="13">
        <f t="array" ref="AJ151">IF(OR(L151="",AH151=""),"",IF(L151-AH151&lt;0,0,L151-AH151))</f>
        <v>398350</v>
      </c>
      <c r="AK151" s="13">
        <f t="array" ref="AK151">IF(OR(L151="",AG151="",AG151=0),"",CEILING(L151/AG151,1))</f>
        <v>1249</v>
      </c>
      <c r="AL151" s="16" t="str">
        <f t="array" ref="AL151">IF(OR(AK151="",AK151=0,AD151="",AF151=""),"",IF(AK151-IF(D151="Vaccin",MIN(AD151,AF151),AF151)&lt;0,"",(AK151-IF(D151="Vaccin",MIN(AD151,AF151),AF151))/AK151))</f>
        <v/>
      </c>
    </row>
    <row r="152" spans="1:38" x14ac:dyDescent="0.2">
      <c r="A152" s="10" t="s">
        <v>28</v>
      </c>
      <c r="B152" s="29" t="s">
        <v>180</v>
      </c>
      <c r="C152" s="12">
        <v>44260</v>
      </c>
      <c r="D152" s="11" t="s">
        <v>30</v>
      </c>
      <c r="E152" s="11">
        <v>10</v>
      </c>
      <c r="F152" s="13">
        <v>1441100</v>
      </c>
      <c r="G152" s="40" t="s">
        <v>182</v>
      </c>
      <c r="H152" s="12">
        <v>45090</v>
      </c>
      <c r="I152" s="13">
        <f t="array" ref="I152">F152-L152-M152-S152</f>
        <v>1441100</v>
      </c>
      <c r="J152" s="13">
        <f t="array" ref="J152">IF(IF(Q152="",L152-C152,Q152-C152)&lt;=45,I152,0)</f>
        <v>0</v>
      </c>
      <c r="K152" s="13">
        <f t="array" ref="K152">IF(SUM(AG152)=0,0,IF(L152-AG152*IF(D152="Vaccin",MIN(AD152,AF152),AF152)&lt;0,0,IF((H152-N152)&lt;=30,CEILING(L152-AG152*IF(D152="Vaccin",MIN(AD152,AF152),AF152),1),0)))</f>
        <v>0</v>
      </c>
      <c r="L152" s="13">
        <v>0</v>
      </c>
      <c r="M152" s="13">
        <v>0</v>
      </c>
      <c r="N152" s="14">
        <v>45033</v>
      </c>
      <c r="O152" s="11" t="s">
        <v>45</v>
      </c>
      <c r="P152" s="11" t="s">
        <v>37</v>
      </c>
      <c r="Q152" s="12">
        <v>44580</v>
      </c>
      <c r="R152" s="13">
        <v>0</v>
      </c>
      <c r="S152" s="13">
        <v>0</v>
      </c>
      <c r="T152" s="11"/>
      <c r="U152" s="13">
        <v>15492167</v>
      </c>
      <c r="V152" s="13">
        <v>15492167</v>
      </c>
      <c r="W152" s="13">
        <v>206086163</v>
      </c>
      <c r="X152" s="12">
        <v>44580</v>
      </c>
      <c r="Y152" s="12">
        <v>44409</v>
      </c>
      <c r="Z152" s="12">
        <v>44260</v>
      </c>
      <c r="AA152" s="12">
        <v>45012</v>
      </c>
      <c r="AB152" s="13">
        <f t="array" ref="AB152">IF(D152="Vaccin",IF(AND(ISNUMBER(AA152),ISNUMBER(Y152)),IF(AA152-Y152+1&gt;=0,CEILING(AA152-Y152+1,1),""),""),IF(AND(ISNUMBER(N152),ISNUMBER(Y152)),IF(N152-Y152+1&gt;=0,CEILING(N152-Y152+1,1),""),""))</f>
        <v>604</v>
      </c>
      <c r="AC152" s="13">
        <f t="array" ref="AC152">IF(D152="Vaccin",IF(AND(ISNUMBER(AA152),ISNUMBER(X152)),IF(AA152-X152+1&gt;=0,CEILING(AA152-X152+1,1),""),""),IF(AND(ISNUMBER(N152),ISNUMBER(X152)),IF(N152-X152+1&gt;=0,CEILING(N152-X152+1,1),""),""))</f>
        <v>433</v>
      </c>
      <c r="AD152" s="13">
        <f t="array" ref="AD152">IF(D152="Vaccin",IF(AND(ISNUMBER(AB152),ISNUMBER(U152),AB152&lt;&gt;0),CEILING(U152/AB152,1),""),"")</f>
        <v>25650</v>
      </c>
      <c r="AE152" s="13">
        <f t="array" ref="AE152">IF(AND(ISNUMBER(N152),ISNUMBER(X152)),IF(N152-X152+1&gt;=0,CEILING(N152-X152+1,1),""),"")</f>
        <v>454</v>
      </c>
      <c r="AF152" s="13">
        <f t="array" ref="AF152">IF(SUM(AE152)=0,"",CEILING((SUM(F152)-SUM(L152)-SUM(M152)-SUM(S152))/SUM(AE152),1))</f>
        <v>3175</v>
      </c>
      <c r="AG152" s="13">
        <f t="array" ref="AG152">IF(AND(ISNUMBER(H152),ISNUMBER(N152)),IF(H152-N152+1&gt;=0,CEILING(H152-N152+1,1),""),"")</f>
        <v>58</v>
      </c>
      <c r="AH152" s="13">
        <f t="array" ref="AH152">IF(SUM(AG152)=0,0,IF(L152-AG152*IF(D152="Vaccin",MIN(AD152,AF152),AF152)&lt;0,0,IF((H152-N152)&lt;=45,CEILING(L152-AG152*IF(D152="Vaccin",MIN(AD152,AF152),AF152),1),0)))</f>
        <v>0</v>
      </c>
      <c r="AI152" s="15">
        <f t="array" ref="AI152">IF(OR(AH152="",F152=0,F152=""),"",AH152/F152)</f>
        <v>0</v>
      </c>
      <c r="AJ152" s="13">
        <f t="array" ref="AJ152">IF(OR(L152="",AH152=""),"",IF(L152-AH152&lt;0,0,L152-AH152))</f>
        <v>0</v>
      </c>
      <c r="AK152" s="13">
        <f t="array" ref="AK152">IF(OR(L152="",AG152="",AG152=0),"",CEILING(L152/AG152,1))</f>
        <v>0</v>
      </c>
      <c r="AL152" s="16" t="str">
        <f t="array" ref="AL152">IF(OR(AK152="",AK152=0,AD152="",AF152=""),"",IF(AK152-IF(D152="Vaccin",MIN(AD152,AF152),AF152)&lt;0,"",(AK152-IF(D152="Vaccin",MIN(AD152,AF152),AF152))/AK152))</f>
        <v/>
      </c>
    </row>
    <row r="153" spans="1:38" x14ac:dyDescent="0.2">
      <c r="A153" s="10" t="s">
        <v>28</v>
      </c>
      <c r="B153" s="29" t="s">
        <v>180</v>
      </c>
      <c r="C153" s="12">
        <v>44260</v>
      </c>
      <c r="D153" s="11" t="s">
        <v>30</v>
      </c>
      <c r="E153" s="11">
        <v>6</v>
      </c>
      <c r="F153" s="13">
        <v>1000350</v>
      </c>
      <c r="G153" s="40" t="s">
        <v>183</v>
      </c>
      <c r="H153" s="12">
        <v>44895</v>
      </c>
      <c r="I153" s="13">
        <f t="array" ref="I153">F153-L153-M153-S153</f>
        <v>1000350</v>
      </c>
      <c r="J153" s="13">
        <f t="array" ref="J153">IF(IF(Q153="",L153-C153,Q153-C153)&lt;=45,I153,0)</f>
        <v>0</v>
      </c>
      <c r="K153" s="13">
        <f t="array" ref="K153">IF(SUM(AG153)=0,0,IF(L153-AG153*IF(D153="Vaccin",MIN(AD153,AF153),AF153)&lt;0,0,IF((H153-N153)&lt;=30,CEILING(L153-AG153*IF(D153="Vaccin",MIN(AD153,AF153),AF153),1),0)))</f>
        <v>0</v>
      </c>
      <c r="L153" s="13">
        <v>0</v>
      </c>
      <c r="M153" s="13">
        <v>0</v>
      </c>
      <c r="N153" s="14">
        <v>45033</v>
      </c>
      <c r="O153" s="11" t="s">
        <v>47</v>
      </c>
      <c r="P153" s="11" t="s">
        <v>32</v>
      </c>
      <c r="Q153" s="12">
        <v>44805</v>
      </c>
      <c r="R153" s="13">
        <v>0</v>
      </c>
      <c r="S153" s="13">
        <v>0</v>
      </c>
      <c r="T153" s="11"/>
      <c r="U153" s="13">
        <v>24119009</v>
      </c>
      <c r="V153" s="13">
        <v>24119009</v>
      </c>
      <c r="W153" s="13">
        <v>206086163</v>
      </c>
      <c r="X153" s="12">
        <v>44805</v>
      </c>
      <c r="Y153" s="12">
        <v>44260</v>
      </c>
      <c r="Z153" s="12">
        <v>44260</v>
      </c>
      <c r="AA153" s="12">
        <v>45012</v>
      </c>
      <c r="AB153" s="13">
        <f t="array" ref="AB153">IF(D153="Vaccin",IF(AND(ISNUMBER(AA153),ISNUMBER(Y153)),IF(AA153-Y153+1&gt;=0,CEILING(AA153-Y153+1,1),""),""),IF(AND(ISNUMBER(N153),ISNUMBER(Y153)),IF(N153-Y153+1&gt;=0,CEILING(N153-Y153+1,1),""),""))</f>
        <v>753</v>
      </c>
      <c r="AC153" s="13">
        <f t="array" ref="AC153">IF(D153="Vaccin",IF(AND(ISNUMBER(AA153),ISNUMBER(X153)),IF(AA153-X153+1&gt;=0,CEILING(AA153-X153+1,1),""),""),IF(AND(ISNUMBER(N153),ISNUMBER(X153)),IF(N153-X153+1&gt;=0,CEILING(N153-X153+1,1),""),""))</f>
        <v>208</v>
      </c>
      <c r="AD153" s="13">
        <f t="array" ref="AD153">IF(D153="Vaccin",IF(AND(ISNUMBER(AB153),ISNUMBER(U153),AB153&lt;&gt;0),CEILING(U153/AB153,1),""),"")</f>
        <v>32031</v>
      </c>
      <c r="AE153" s="13">
        <f t="array" ref="AE153">IF(AND(ISNUMBER(N153),ISNUMBER(X153)),IF(N153-X153+1&gt;=0,CEILING(N153-X153+1,1),""),"")</f>
        <v>229</v>
      </c>
      <c r="AF153" s="13">
        <f t="array" ref="AF153">IF(SUM(AE153)=0,"",CEILING((SUM(F153)-SUM(L153)-SUM(M153)-SUM(S153))/SUM(AE153),1))</f>
        <v>4369</v>
      </c>
      <c r="AG153" s="13" t="str">
        <f t="array" ref="AG153">IF(AND(ISNUMBER(H153),ISNUMBER(N153)),IF(H153-N153+1&gt;=0,CEILING(H153-N153+1,1),""),"")</f>
        <v/>
      </c>
      <c r="AH153" s="13">
        <f t="array" ref="AH153">IF(SUM(AG153)=0,0,IF(L153-AG153*IF(D153="Vaccin",MIN(AD153,AF153),AF153)&lt;0,0,IF((H153-N153)&lt;=45,CEILING(L153-AG153*IF(D153="Vaccin",MIN(AD153,AF153),AF153),1),0)))</f>
        <v>0</v>
      </c>
      <c r="AI153" s="15">
        <f t="array" ref="AI153">IF(OR(AH153="",F153=0,F153=""),"",AH153/F153)</f>
        <v>0</v>
      </c>
      <c r="AJ153" s="13">
        <f t="array" ref="AJ153">IF(OR(L153="",AH153=""),"",IF(L153-AH153&lt;0,0,L153-AH153))</f>
        <v>0</v>
      </c>
      <c r="AK153" s="13" t="str">
        <f t="array" ref="AK153">IF(OR(L153="",AG153="",AG153=0),"",CEILING(L153/AG153,1))</f>
        <v/>
      </c>
      <c r="AL153" s="16" t="str">
        <f t="array" ref="AL153">IF(OR(AK153="",AK153=0,AD153="",AF153=""),"",IF(AK153-IF(D153="Vaccin",MIN(AD153,AF153),AF153)&lt;0,"",(AK153-IF(D153="Vaccin",MIN(AD153,AF153),AF153))/AK153))</f>
        <v/>
      </c>
    </row>
    <row r="154" spans="1:38" x14ac:dyDescent="0.2">
      <c r="A154" s="10" t="s">
        <v>41</v>
      </c>
      <c r="B154" s="29" t="s">
        <v>184</v>
      </c>
      <c r="C154" s="12">
        <v>44278</v>
      </c>
      <c r="D154" s="11" t="s">
        <v>30</v>
      </c>
      <c r="E154" s="11">
        <v>10</v>
      </c>
      <c r="F154" s="13">
        <v>295200</v>
      </c>
      <c r="G154" s="40" t="s">
        <v>185</v>
      </c>
      <c r="H154" s="12">
        <v>45199</v>
      </c>
      <c r="I154" s="13">
        <f t="array" ref="I154">F154-L154-M154-S154</f>
        <v>120000</v>
      </c>
      <c r="J154" s="13">
        <f t="array" ref="J154">IF(IF(Q154="",L154-C154,Q154-C154)&lt;=45,I154,0)</f>
        <v>0</v>
      </c>
      <c r="K154" s="13">
        <f t="array" ref="K154">IF(SUM(AG154)=0,0,IF(L154-AG154*IF(D154="Vaccin",MIN(AD154,AF154),AF154)&lt;0,0,IF((H154-N154)&lt;=30,CEILING(L154-AG154*IF(D154="Vaccin",MIN(AD154,AF154),AF154),1),0)))</f>
        <v>0</v>
      </c>
      <c r="L154" s="13">
        <v>175200</v>
      </c>
      <c r="M154" s="13">
        <v>0</v>
      </c>
      <c r="N154" s="14">
        <v>44841</v>
      </c>
      <c r="O154" s="11" t="s">
        <v>34</v>
      </c>
      <c r="P154" s="11" t="s">
        <v>32</v>
      </c>
      <c r="Q154" s="12">
        <v>44543</v>
      </c>
      <c r="R154" s="13">
        <v>0</v>
      </c>
      <c r="S154" s="13">
        <v>0</v>
      </c>
      <c r="T154" s="11"/>
      <c r="U154" s="13">
        <v>406880</v>
      </c>
      <c r="V154" s="13">
        <v>406880</v>
      </c>
      <c r="W154" s="13">
        <v>830379</v>
      </c>
      <c r="X154" s="12">
        <v>44543</v>
      </c>
      <c r="Y154" s="12">
        <v>44434</v>
      </c>
      <c r="Z154" s="12">
        <v>44265</v>
      </c>
      <c r="AA154" s="12">
        <v>44662</v>
      </c>
      <c r="AB154" s="13">
        <f t="array" ref="AB154">IF(D154="Vaccin",IF(AND(ISNUMBER(AA154),ISNUMBER(Y154)),IF(AA154-Y154+1&gt;=0,CEILING(AA154-Y154+1,1),""),""),IF(AND(ISNUMBER(N154),ISNUMBER(Y154)),IF(N154-Y154+1&gt;=0,CEILING(N154-Y154+1,1),""),""))</f>
        <v>229</v>
      </c>
      <c r="AC154" s="13">
        <f t="array" ref="AC154">IF(D154="Vaccin",IF(AND(ISNUMBER(AA154),ISNUMBER(X154)),IF(AA154-X154+1&gt;=0,CEILING(AA154-X154+1,1),""),""),IF(AND(ISNUMBER(N154),ISNUMBER(X154)),IF(N154-X154+1&gt;=0,CEILING(N154-X154+1,1),""),""))</f>
        <v>120</v>
      </c>
      <c r="AD154" s="13">
        <f t="array" ref="AD154">IF(D154="Vaccin",IF(AND(ISNUMBER(AB154),ISNUMBER(U154),AB154&lt;&gt;0),CEILING(U154/AB154,1),""),"")</f>
        <v>1777</v>
      </c>
      <c r="AE154" s="13">
        <f t="array" ref="AE154">IF(AND(ISNUMBER(N154),ISNUMBER(X154)),IF(N154-X154+1&gt;=0,CEILING(N154-X154+1,1),""),"")</f>
        <v>299</v>
      </c>
      <c r="AF154" s="13">
        <f t="array" ref="AF154">IF(SUM(AE154)=0,"",CEILING((SUM(F154)-SUM(L154)-SUM(M154)-SUM(S154))/SUM(AE154),1))</f>
        <v>402</v>
      </c>
      <c r="AG154" s="13">
        <f t="array" ref="AG154">IF(AND(ISNUMBER(H154),ISNUMBER(N154)),IF(H154-N154+1&gt;=0,CEILING(H154-N154+1,1),""),"")</f>
        <v>359</v>
      </c>
      <c r="AH154" s="13">
        <f t="array" ref="AH154">IF(SUM(AG154)=0,0,IF(L154-AG154*IF(D154="Vaccin",MIN(AD154,AF154),AF154)&lt;0,0,IF((H154-N154)&lt;=45,CEILING(L154-AG154*IF(D154="Vaccin",MIN(AD154,AF154),AF154),1),0)))</f>
        <v>0</v>
      </c>
      <c r="AI154" s="15">
        <f t="array" ref="AI154">IF(OR(AH154="",F154=0,F154=""),"",AH154/F154)</f>
        <v>0</v>
      </c>
      <c r="AJ154" s="13">
        <f t="array" ref="AJ154">IF(OR(L154="",AH154=""),"",IF(L154-AH154&lt;0,0,L154-AH154))</f>
        <v>175200</v>
      </c>
      <c r="AK154" s="13">
        <f t="array" ref="AK154">IF(OR(L154="",AG154="",AG154=0),"",CEILING(L154/AG154,1))</f>
        <v>489</v>
      </c>
      <c r="AL154" s="16">
        <f t="array" ref="AL154">IF(OR(AK154="",AK154=0,AD154="",AF154=""),"",IF(AK154-IF(D154="Vaccin",MIN(AD154,AF154),AF154)&lt;0,"",(AK154-IF(D154="Vaccin",MIN(AD154,AF154),AF154))/AK154))</f>
        <v>0.17791411042944785</v>
      </c>
    </row>
    <row r="155" spans="1:38" x14ac:dyDescent="0.2">
      <c r="A155" s="10" t="s">
        <v>41</v>
      </c>
      <c r="B155" s="29" t="s">
        <v>184</v>
      </c>
      <c r="C155" s="12">
        <v>44278</v>
      </c>
      <c r="D155" s="11" t="s">
        <v>30</v>
      </c>
      <c r="E155" s="11">
        <v>1</v>
      </c>
      <c r="F155" s="13">
        <v>55200</v>
      </c>
      <c r="G155" s="40" t="s">
        <v>186</v>
      </c>
      <c r="H155" s="12">
        <v>45107</v>
      </c>
      <c r="I155" s="13">
        <f t="array" ref="I155">F155-L155-M155-S155</f>
        <v>55200</v>
      </c>
      <c r="J155" s="13">
        <f t="array" ref="J155">IF(IF(Q155="",L155-C155,Q155-C155)&lt;=45,I155,0)</f>
        <v>0</v>
      </c>
      <c r="K155" s="13">
        <f t="array" ref="K155">IF(SUM(AG155)=0,0,IF(L155-AG155*IF(D155="Vaccin",MIN(AD155,AF155),AF155)&lt;0,0,IF((H155-N155)&lt;=30,CEILING(L155-AG155*IF(D155="Vaccin",MIN(AD155,AF155),AF155),1),0)))</f>
        <v>0</v>
      </c>
      <c r="L155" s="13">
        <v>0</v>
      </c>
      <c r="M155" s="13">
        <v>0</v>
      </c>
      <c r="N155" s="14">
        <v>44841</v>
      </c>
      <c r="O155" s="11" t="s">
        <v>47</v>
      </c>
      <c r="P155" s="11" t="s">
        <v>54</v>
      </c>
      <c r="Q155" s="12">
        <v>44475</v>
      </c>
      <c r="R155" s="13">
        <v>0</v>
      </c>
      <c r="S155" s="13">
        <v>0</v>
      </c>
      <c r="T155" s="11"/>
      <c r="U155" s="13">
        <v>828</v>
      </c>
      <c r="V155" s="13">
        <v>828</v>
      </c>
      <c r="W155" s="13">
        <v>830379</v>
      </c>
      <c r="X155" s="12">
        <v>44475</v>
      </c>
      <c r="Y155" s="12">
        <v>44475</v>
      </c>
      <c r="Z155" s="12">
        <v>44265</v>
      </c>
      <c r="AA155" s="12">
        <v>44662</v>
      </c>
      <c r="AB155" s="13">
        <f t="array" ref="AB155">IF(D155="Vaccin",IF(AND(ISNUMBER(AA155),ISNUMBER(Y155)),IF(AA155-Y155+1&gt;=0,CEILING(AA155-Y155+1,1),""),""),IF(AND(ISNUMBER(N155),ISNUMBER(Y155)),IF(N155-Y155+1&gt;=0,CEILING(N155-Y155+1,1),""),""))</f>
        <v>188</v>
      </c>
      <c r="AC155" s="13">
        <f t="array" ref="AC155">IF(D155="Vaccin",IF(AND(ISNUMBER(AA155),ISNUMBER(X155)),IF(AA155-X155+1&gt;=0,CEILING(AA155-X155+1,1),""),""),IF(AND(ISNUMBER(N155),ISNUMBER(X155)),IF(N155-X155+1&gt;=0,CEILING(N155-X155+1,1),""),""))</f>
        <v>188</v>
      </c>
      <c r="AD155" s="13">
        <f t="array" ref="AD155">IF(D155="Vaccin",IF(AND(ISNUMBER(AB155),ISNUMBER(U155),AB155&lt;&gt;0),CEILING(U155/AB155,1),""),"")</f>
        <v>5</v>
      </c>
      <c r="AE155" s="13">
        <f t="array" ref="AE155">IF(AND(ISNUMBER(N155),ISNUMBER(X155)),IF(N155-X155+1&gt;=0,CEILING(N155-X155+1,1),""),"")</f>
        <v>367</v>
      </c>
      <c r="AF155" s="13">
        <f t="array" ref="AF155">IF(SUM(AE155)=0,"",CEILING((SUM(F155)-SUM(L155)-SUM(M155)-SUM(S155))/SUM(AE155),1))</f>
        <v>151</v>
      </c>
      <c r="AG155" s="13">
        <f t="array" ref="AG155">IF(AND(ISNUMBER(H155),ISNUMBER(N155)),IF(H155-N155+1&gt;=0,CEILING(H155-N155+1,1),""),"")</f>
        <v>267</v>
      </c>
      <c r="AH155" s="13">
        <f t="array" ref="AH155">IF(SUM(AG155)=0,0,IF(L155-AG155*IF(D155="Vaccin",MIN(AD155,AF155),AF155)&lt;0,0,IF((H155-N155)&lt;=45,CEILING(L155-AG155*IF(D155="Vaccin",MIN(AD155,AF155),AF155),1),0)))</f>
        <v>0</v>
      </c>
      <c r="AI155" s="15">
        <f t="array" ref="AI155">IF(OR(AH155="",F155=0,F155=""),"",AH155/F155)</f>
        <v>0</v>
      </c>
      <c r="AJ155" s="13">
        <f t="array" ref="AJ155">IF(OR(L155="",AH155=""),"",IF(L155-AH155&lt;0,0,L155-AH155))</f>
        <v>0</v>
      </c>
      <c r="AK155" s="13">
        <f t="array" ref="AK155">IF(OR(L155="",AG155="",AG155=0),"",CEILING(L155/AG155,1))</f>
        <v>0</v>
      </c>
      <c r="AL155" s="16" t="str">
        <f t="array" ref="AL155">IF(OR(AK155="",AK155=0,AD155="",AF155=""),"",IF(AK155-IF(D155="Vaccin",MIN(AD155,AF155),AF155)&lt;0,"",(AK155-IF(D155="Vaccin",MIN(AD155,AF155),AF155))/AK155))</f>
        <v/>
      </c>
    </row>
    <row r="156" spans="1:38" x14ac:dyDescent="0.2">
      <c r="A156" s="10" t="s">
        <v>41</v>
      </c>
      <c r="B156" s="29" t="s">
        <v>184</v>
      </c>
      <c r="C156" s="12">
        <v>44278</v>
      </c>
      <c r="D156" s="11" t="s">
        <v>30</v>
      </c>
      <c r="E156" s="11">
        <v>10</v>
      </c>
      <c r="F156" s="13">
        <v>200000</v>
      </c>
      <c r="G156" s="40" t="s">
        <v>187</v>
      </c>
      <c r="H156" s="12">
        <v>45207</v>
      </c>
      <c r="I156" s="13">
        <f t="array" ref="I156">F156-L156-M156-S156</f>
        <v>0</v>
      </c>
      <c r="J156" s="13">
        <f t="array" ref="J156">IF(IF(Q156="",L156-C156,Q156-C156)&lt;=45,I156,0)</f>
        <v>0</v>
      </c>
      <c r="K156" s="13">
        <f t="array" ref="K156">IF(SUM(AG156)=0,0,IF(L156-AG156*IF(D156="Vaccin",MIN(AD156,AF156),AF156)&lt;0,0,IF((H156-N156)&lt;=30,CEILING(L156-AG156*IF(D156="Vaccin",MIN(AD156,AF156),AF156),1),0)))</f>
        <v>0</v>
      </c>
      <c r="L156" s="13">
        <v>200000</v>
      </c>
      <c r="M156" s="13">
        <v>0</v>
      </c>
      <c r="N156" s="14">
        <v>44841</v>
      </c>
      <c r="O156" s="11" t="s">
        <v>36</v>
      </c>
      <c r="P156" s="11" t="s">
        <v>37</v>
      </c>
      <c r="Q156" s="12">
        <v>44581</v>
      </c>
      <c r="R156" s="13">
        <v>0</v>
      </c>
      <c r="S156" s="13">
        <v>0</v>
      </c>
      <c r="T156" s="11"/>
      <c r="U156" s="13">
        <v>290962</v>
      </c>
      <c r="V156" s="13">
        <v>290962</v>
      </c>
      <c r="W156" s="13">
        <v>830379</v>
      </c>
      <c r="X156" s="12">
        <v>44581</v>
      </c>
      <c r="Y156" s="12">
        <v>44265</v>
      </c>
      <c r="Z156" s="12">
        <v>44265</v>
      </c>
      <c r="AA156" s="12">
        <v>44662</v>
      </c>
      <c r="AB156" s="13">
        <f t="array" ref="AB156">IF(D156="Vaccin",IF(AND(ISNUMBER(AA156),ISNUMBER(Y156)),IF(AA156-Y156+1&gt;=0,CEILING(AA156-Y156+1,1),""),""),IF(AND(ISNUMBER(N156),ISNUMBER(Y156)),IF(N156-Y156+1&gt;=0,CEILING(N156-Y156+1,1),""),""))</f>
        <v>398</v>
      </c>
      <c r="AC156" s="13">
        <f t="array" ref="AC156">IF(D156="Vaccin",IF(AND(ISNUMBER(AA156),ISNUMBER(X156)),IF(AA156-X156+1&gt;=0,CEILING(AA156-X156+1,1),""),""),IF(AND(ISNUMBER(N156),ISNUMBER(X156)),IF(N156-X156+1&gt;=0,CEILING(N156-X156+1,1),""),""))</f>
        <v>82</v>
      </c>
      <c r="AD156" s="13">
        <f t="array" ref="AD156">IF(D156="Vaccin",IF(AND(ISNUMBER(AB156),ISNUMBER(U156),AB156&lt;&gt;0),CEILING(U156/AB156,1),""),"")</f>
        <v>732</v>
      </c>
      <c r="AE156" s="13">
        <f t="array" ref="AE156">IF(AND(ISNUMBER(N156),ISNUMBER(X156)),IF(N156-X156+1&gt;=0,CEILING(N156-X156+1,1),""),"")</f>
        <v>261</v>
      </c>
      <c r="AF156" s="13">
        <f t="array" ref="AF156">IF(SUM(AE156)=0,"",CEILING((SUM(F156)-SUM(L156)-SUM(M156)-SUM(S156))/SUM(AE156),1))</f>
        <v>0</v>
      </c>
      <c r="AG156" s="13">
        <f t="array" ref="AG156">IF(AND(ISNUMBER(H156),ISNUMBER(N156)),IF(H156-N156+1&gt;=0,CEILING(H156-N156+1,1),""),"")</f>
        <v>367</v>
      </c>
      <c r="AH156" s="13">
        <f t="array" ref="AH156">IF(SUM(AG156)=0,0,IF(L156-AG156*IF(D156="Vaccin",MIN(AD156,AF156),AF156)&lt;0,0,IF((H156-N156)&lt;=45,CEILING(L156-AG156*IF(D156="Vaccin",MIN(AD156,AF156),AF156),1),0)))</f>
        <v>0</v>
      </c>
      <c r="AI156" s="15">
        <f t="array" ref="AI156">IF(OR(AH156="",F156=0,F156=""),"",AH156/F156)</f>
        <v>0</v>
      </c>
      <c r="AJ156" s="13">
        <f t="array" ref="AJ156">IF(OR(L156="",AH156=""),"",IF(L156-AH156&lt;0,0,L156-AH156))</f>
        <v>200000</v>
      </c>
      <c r="AK156" s="13">
        <f t="array" ref="AK156">IF(OR(L156="",AG156="",AG156=0),"",CEILING(L156/AG156,1))</f>
        <v>545</v>
      </c>
      <c r="AL156" s="16">
        <f t="array" ref="AL156">IF(OR(AK156="",AK156=0,AD156="",AF156=""),"",IF(AK156-IF(D156="Vaccin",MIN(AD156,AF156),AF156)&lt;0,"",(AK156-IF(D156="Vaccin",MIN(AD156,AF156),AF156))/AK156))</f>
        <v>1</v>
      </c>
    </row>
    <row r="157" spans="1:38" x14ac:dyDescent="0.2">
      <c r="A157" s="10" t="s">
        <v>41</v>
      </c>
      <c r="B157" s="29" t="s">
        <v>184</v>
      </c>
      <c r="C157" s="12">
        <v>44278</v>
      </c>
      <c r="D157" s="11" t="s">
        <v>30</v>
      </c>
      <c r="E157" s="11">
        <v>10</v>
      </c>
      <c r="F157" s="13">
        <v>40170</v>
      </c>
      <c r="G157" s="40" t="s">
        <v>188</v>
      </c>
      <c r="H157" s="12">
        <v>44711</v>
      </c>
      <c r="I157" s="13">
        <f t="array" ref="I157">F157-L157-M157-S157</f>
        <v>0</v>
      </c>
      <c r="J157" s="13">
        <f t="array" ref="J157">IF(IF(Q157="",L157-C157,Q157-C157)&lt;=45,I157,0)</f>
        <v>0</v>
      </c>
      <c r="K157" s="13">
        <f t="array" ref="K157">IF(SUM(AG157)=0,0,IF(L157-AG157*IF(D157="Vaccin",MIN(AD157,AF157),AF157)&lt;0,0,IF((H157-N157)&lt;=30,CEILING(L157-AG157*IF(D157="Vaccin",MIN(AD157,AF157),AF157),1),0)))</f>
        <v>0</v>
      </c>
      <c r="L157" s="13">
        <v>0</v>
      </c>
      <c r="M157" s="13">
        <v>0</v>
      </c>
      <c r="N157" s="14">
        <v>44841</v>
      </c>
      <c r="O157" s="11" t="s">
        <v>40</v>
      </c>
      <c r="P157" s="11" t="s">
        <v>37</v>
      </c>
      <c r="Q157" s="12">
        <v>44610</v>
      </c>
      <c r="R157" s="13">
        <v>0</v>
      </c>
      <c r="S157" s="13">
        <v>40170</v>
      </c>
      <c r="T157" s="11" t="s">
        <v>92</v>
      </c>
      <c r="U157" s="13">
        <v>0</v>
      </c>
      <c r="V157" s="13">
        <v>290962</v>
      </c>
      <c r="W157" s="13">
        <v>830379</v>
      </c>
      <c r="X157" s="12">
        <v>44610</v>
      </c>
      <c r="Y157" s="12">
        <v>44278</v>
      </c>
      <c r="Z157" s="12">
        <v>44265</v>
      </c>
      <c r="AA157" s="12">
        <v>44662</v>
      </c>
      <c r="AB157" s="13">
        <f t="array" ref="AB157">IF(D157="Vaccin",IF(AND(ISNUMBER(AA157),ISNUMBER(Y157)),IF(AA157-Y157+1&gt;=0,CEILING(AA157-Y157+1,1),""),""),IF(AND(ISNUMBER(N157),ISNUMBER(Y157)),IF(N157-Y157+1&gt;=0,CEILING(N157-Y157+1,1),""),""))</f>
        <v>385</v>
      </c>
      <c r="AC157" s="13">
        <f t="array" ref="AC157">IF(D157="Vaccin",IF(AND(ISNUMBER(AA157),ISNUMBER(X157)),IF(AA157-X157+1&gt;=0,CEILING(AA157-X157+1,1),""),""),IF(AND(ISNUMBER(N157),ISNUMBER(X157)),IF(N157-X157+1&gt;=0,CEILING(N157-X157+1,1),""),""))</f>
        <v>53</v>
      </c>
      <c r="AD157" s="13">
        <f t="array" ref="AD157">IF(D157="Vaccin",IF(AND(ISNUMBER(AB157),ISNUMBER(U157),AB157&lt;&gt;0),CEILING(U157/AB157,1),""),"")</f>
        <v>0</v>
      </c>
      <c r="AE157" s="13">
        <f t="array" ref="AE157">IF(AND(ISNUMBER(N157),ISNUMBER(X157)),IF(N157-X157+1&gt;=0,CEILING(N157-X157+1,1),""),"")</f>
        <v>232</v>
      </c>
      <c r="AF157" s="13">
        <f t="array" ref="AF157">IF(SUM(AE157)=0,"",CEILING((SUM(F157)-SUM(L157)-SUM(M157)-SUM(S157))/SUM(AE157),1))</f>
        <v>0</v>
      </c>
      <c r="AG157" s="13" t="str">
        <f t="array" ref="AG157">IF(AND(ISNUMBER(H157),ISNUMBER(N157)),IF(H157-N157+1&gt;=0,CEILING(H157-N157+1,1),""),"")</f>
        <v/>
      </c>
      <c r="AH157" s="13">
        <f t="array" ref="AH157">IF(SUM(AG157)=0,0,IF(L157-AG157*IF(D157="Vaccin",MIN(AD157,AF157),AF157)&lt;0,0,IF((H157-N157)&lt;=45,CEILING(L157-AG157*IF(D157="Vaccin",MIN(AD157,AF157),AF157),1),0)))</f>
        <v>0</v>
      </c>
      <c r="AI157" s="15">
        <f t="array" ref="AI157">IF(OR(AH157="",F157=0,F157=""),"",AH157/F157)</f>
        <v>0</v>
      </c>
      <c r="AJ157" s="13">
        <f t="array" ref="AJ157">IF(OR(L157="",AH157=""),"",IF(L157-AH157&lt;0,0,L157-AH157))</f>
        <v>0</v>
      </c>
      <c r="AK157" s="13" t="str">
        <f t="array" ref="AK157">IF(OR(L157="",AG157="",AG157=0),"",CEILING(L157/AG157,1))</f>
        <v/>
      </c>
      <c r="AL157" s="16" t="str">
        <f t="array" ref="AL157">IF(OR(AK157="",AK157=0,AD157="",AF157=""),"",IF(AK157-IF(D157="Vaccin",MIN(AD157,AF157),AF157)&lt;0,"",(AK157-IF(D157="Vaccin",MIN(AD157,AF157),AF157))/AK157))</f>
        <v/>
      </c>
    </row>
    <row r="158" spans="1:38" x14ac:dyDescent="0.2">
      <c r="A158" s="10" t="s">
        <v>57</v>
      </c>
      <c r="B158" s="29" t="s">
        <v>189</v>
      </c>
      <c r="C158" s="12">
        <v>44260</v>
      </c>
      <c r="D158" s="11" t="s">
        <v>30</v>
      </c>
      <c r="E158" s="11">
        <v>10</v>
      </c>
      <c r="F158" s="13">
        <v>240000</v>
      </c>
      <c r="G158" s="40" t="s">
        <v>190</v>
      </c>
      <c r="H158" s="12">
        <v>44377</v>
      </c>
      <c r="I158" s="13">
        <f t="array" ref="I158">F158-L158-M158-S158</f>
        <v>240000</v>
      </c>
      <c r="J158" s="13">
        <f t="array" ref="J158">IF(IF(Q158="",L158-C158,Q158-C158)&lt;=45,I158,0)</f>
        <v>240000</v>
      </c>
      <c r="K158" s="13">
        <f t="array" ref="K158">IF(SUM(AG158)=0,0,IF(L158-AG158*IF(D158="Vaccin",MIN(AD158,AF158),AF158)&lt;0,0,IF((H158-N158)&lt;=30,CEILING(L158-AG158*IF(D158="Vaccin",MIN(AD158,AF158),AF158),1),0)))</f>
        <v>0</v>
      </c>
      <c r="L158" s="13">
        <v>0</v>
      </c>
      <c r="M158" s="13">
        <v>0</v>
      </c>
      <c r="N158" s="14">
        <v>44361</v>
      </c>
      <c r="O158" s="11" t="s">
        <v>31</v>
      </c>
      <c r="P158" s="11" t="s">
        <v>37</v>
      </c>
      <c r="Q158" s="12"/>
      <c r="R158" s="13">
        <v>0</v>
      </c>
      <c r="S158" s="13">
        <v>0</v>
      </c>
      <c r="T158" s="11"/>
      <c r="U158" s="13">
        <v>5001886</v>
      </c>
      <c r="V158" s="13">
        <v>18099642</v>
      </c>
      <c r="W158" s="13">
        <v>26790239</v>
      </c>
      <c r="X158" s="12">
        <v>44260</v>
      </c>
      <c r="Y158" s="12">
        <v>44260</v>
      </c>
      <c r="Z158" s="12">
        <v>44260</v>
      </c>
      <c r="AA158" s="12">
        <v>44776</v>
      </c>
      <c r="AB158" s="13">
        <f t="array" ref="AB158">IF(D158="Vaccin",IF(AND(ISNUMBER(AA158),ISNUMBER(Y158)),IF(AA158-Y158+1&gt;=0,CEILING(AA158-Y158+1,1),""),""),IF(AND(ISNUMBER(N158),ISNUMBER(Y158)),IF(N158-Y158+1&gt;=0,CEILING(N158-Y158+1,1),""),""))</f>
        <v>517</v>
      </c>
      <c r="AC158" s="13">
        <f t="array" ref="AC158">IF(D158="Vaccin",IF(AND(ISNUMBER(AA158),ISNUMBER(X158)),IF(AA158-X158+1&gt;=0,CEILING(AA158-X158+1,1),""),""),IF(AND(ISNUMBER(N158),ISNUMBER(X158)),IF(N158-X158+1&gt;=0,CEILING(N158-X158+1,1),""),""))</f>
        <v>517</v>
      </c>
      <c r="AD158" s="13">
        <f t="array" ref="AD158">IF(D158="Vaccin",IF(AND(ISNUMBER(AB158),ISNUMBER(U158),AB158&lt;&gt;0),CEILING(U158/AB158,1),""),"")</f>
        <v>9675</v>
      </c>
      <c r="AE158" s="13">
        <f t="array" ref="AE158">IF(AND(ISNUMBER(N158),ISNUMBER(X158)),IF(N158-X158+1&gt;=0,CEILING(N158-X158+1,1),""),"")</f>
        <v>102</v>
      </c>
      <c r="AF158" s="13">
        <f t="array" ref="AF158">IF(SUM(AE158)=0,"",CEILING((SUM(F158)-SUM(L158)-SUM(M158)-SUM(S158))/SUM(AE158),1))</f>
        <v>2353</v>
      </c>
      <c r="AG158" s="13">
        <f t="array" ref="AG158">IF(AND(ISNUMBER(H158),ISNUMBER(N158)),IF(H158-N158+1&gt;=0,CEILING(H158-N158+1,1),""),"")</f>
        <v>17</v>
      </c>
      <c r="AH158" s="13">
        <f t="array" ref="AH158">IF(SUM(AG158)=0,0,IF(L158-AG158*IF(D158="Vaccin",MIN(AD158,AF158),AF158)&lt;0,0,IF((H158-N158)&lt;=45,CEILING(L158-AG158*IF(D158="Vaccin",MIN(AD158,AF158),AF158),1),0)))</f>
        <v>0</v>
      </c>
      <c r="AI158" s="15">
        <f t="array" ref="AI158">IF(OR(AH158="",F158=0,F158=""),"",AH158/F158)</f>
        <v>0</v>
      </c>
      <c r="AJ158" s="13">
        <f t="array" ref="AJ158">IF(OR(L158="",AH158=""),"",IF(L158-AH158&lt;0,0,L158-AH158))</f>
        <v>0</v>
      </c>
      <c r="AK158" s="13">
        <f t="array" ref="AK158">IF(OR(L158="",AG158="",AG158=0),"",CEILING(L158/AG158,1))</f>
        <v>0</v>
      </c>
      <c r="AL158" s="16" t="str">
        <f t="array" ref="AL158">IF(OR(AK158="",AK158=0,AD158="",AF158=""),"",IF(AK158-IF(D158="Vaccin",MIN(AD158,AF158),AF158)&lt;0,"",(AK158-IF(D158="Vaccin",MIN(AD158,AF158),AF158))/AK158))</f>
        <v/>
      </c>
    </row>
    <row r="159" spans="1:38" x14ac:dyDescent="0.2">
      <c r="A159" s="10" t="s">
        <v>57</v>
      </c>
      <c r="B159" s="29" t="s">
        <v>189</v>
      </c>
      <c r="C159" s="12">
        <v>44260</v>
      </c>
      <c r="D159" s="11" t="s">
        <v>30</v>
      </c>
      <c r="E159" s="11">
        <v>6</v>
      </c>
      <c r="F159" s="13">
        <v>102960</v>
      </c>
      <c r="G159" s="40" t="s">
        <v>191</v>
      </c>
      <c r="H159" s="12">
        <v>44377</v>
      </c>
      <c r="I159" s="13">
        <f t="array" ref="I159">F159-L159-M159-S159</f>
        <v>102960</v>
      </c>
      <c r="J159" s="13">
        <f t="array" ref="J159">IF(IF(Q159="",L159-C159,Q159-C159)&lt;=45,I159,0)</f>
        <v>102960</v>
      </c>
      <c r="K159" s="13">
        <f t="array" ref="K159">IF(SUM(AG159)=0,0,IF(L159-AG159*IF(D159="Vaccin",MIN(AD159,AF159),AF159)&lt;0,0,IF((H159-N159)&lt;=30,CEILING(L159-AG159*IF(D159="Vaccin",MIN(AD159,AF159),AF159),1),0)))</f>
        <v>0</v>
      </c>
      <c r="L159" s="13">
        <v>0</v>
      </c>
      <c r="M159" s="13">
        <v>0</v>
      </c>
      <c r="N159" s="14">
        <v>44361</v>
      </c>
      <c r="O159" s="11" t="s">
        <v>47</v>
      </c>
      <c r="P159" s="11" t="s">
        <v>37</v>
      </c>
      <c r="Q159" s="12"/>
      <c r="R159" s="13">
        <v>0</v>
      </c>
      <c r="S159" s="13">
        <v>0</v>
      </c>
      <c r="T159" s="11"/>
      <c r="U159" s="13">
        <v>13097756</v>
      </c>
      <c r="V159" s="13">
        <v>18099642</v>
      </c>
      <c r="W159" s="13">
        <v>26790239</v>
      </c>
      <c r="X159" s="12">
        <v>44260</v>
      </c>
      <c r="Y159" s="12">
        <v>44260</v>
      </c>
      <c r="Z159" s="12">
        <v>44260</v>
      </c>
      <c r="AA159" s="12">
        <v>44776</v>
      </c>
      <c r="AB159" s="13">
        <f t="array" ref="AB159">IF(D159="Vaccin",IF(AND(ISNUMBER(AA159),ISNUMBER(Y159)),IF(AA159-Y159+1&gt;=0,CEILING(AA159-Y159+1,1),""),""),IF(AND(ISNUMBER(N159),ISNUMBER(Y159)),IF(N159-Y159+1&gt;=0,CEILING(N159-Y159+1,1),""),""))</f>
        <v>517</v>
      </c>
      <c r="AC159" s="13">
        <f t="array" ref="AC159">IF(D159="Vaccin",IF(AND(ISNUMBER(AA159),ISNUMBER(X159)),IF(AA159-X159+1&gt;=0,CEILING(AA159-X159+1,1),""),""),IF(AND(ISNUMBER(N159),ISNUMBER(X159)),IF(N159-X159+1&gt;=0,CEILING(N159-X159+1,1),""),""))</f>
        <v>517</v>
      </c>
      <c r="AD159" s="13">
        <f t="array" ref="AD159">IF(D159="Vaccin",IF(AND(ISNUMBER(AB159),ISNUMBER(U159),AB159&lt;&gt;0),CEILING(U159/AB159,1),""),"")</f>
        <v>25335</v>
      </c>
      <c r="AE159" s="13">
        <f t="array" ref="AE159">IF(AND(ISNUMBER(N159),ISNUMBER(X159)),IF(N159-X159+1&gt;=0,CEILING(N159-X159+1,1),""),"")</f>
        <v>102</v>
      </c>
      <c r="AF159" s="13">
        <f t="array" ref="AF159">IF(SUM(AE159)=0,"",CEILING((SUM(F159)-SUM(L159)-SUM(M159)-SUM(S159))/SUM(AE159),1))</f>
        <v>1010</v>
      </c>
      <c r="AG159" s="13">
        <f t="array" ref="AG159">IF(AND(ISNUMBER(H159),ISNUMBER(N159)),IF(H159-N159+1&gt;=0,CEILING(H159-N159+1,1),""),"")</f>
        <v>17</v>
      </c>
      <c r="AH159" s="13">
        <f t="array" ref="AH159">IF(SUM(AG159)=0,0,IF(L159-AG159*IF(D159="Vaccin",MIN(AD159,AF159),AF159)&lt;0,0,IF((H159-N159)&lt;=45,CEILING(L159-AG159*IF(D159="Vaccin",MIN(AD159,AF159),AF159),1),0)))</f>
        <v>0</v>
      </c>
      <c r="AI159" s="15">
        <f t="array" ref="AI159">IF(OR(AH159="",F159=0,F159=""),"",AH159/F159)</f>
        <v>0</v>
      </c>
      <c r="AJ159" s="13">
        <f t="array" ref="AJ159">IF(OR(L159="",AH159=""),"",IF(L159-AH159&lt;0,0,L159-AH159))</f>
        <v>0</v>
      </c>
      <c r="AK159" s="13">
        <f t="array" ref="AK159">IF(OR(L159="",AG159="",AG159=0),"",CEILING(L159/AG159,1))</f>
        <v>0</v>
      </c>
      <c r="AL159" s="16" t="str">
        <f t="array" ref="AL159">IF(OR(AK159="",AK159=0,AD159="",AF159=""),"",IF(AK159-IF(D159="Vaccin",MIN(AD159,AF159),AF159)&lt;0,"",(AK159-IF(D159="Vaccin",MIN(AD159,AF159),AF159))/AK159))</f>
        <v/>
      </c>
    </row>
    <row r="160" spans="1:38" x14ac:dyDescent="0.2">
      <c r="A160" s="10" t="s">
        <v>41</v>
      </c>
      <c r="B160" s="29" t="s">
        <v>192</v>
      </c>
      <c r="C160" s="12">
        <v>44270</v>
      </c>
      <c r="D160" s="11" t="s">
        <v>30</v>
      </c>
      <c r="E160" s="11">
        <v>10</v>
      </c>
      <c r="F160" s="13">
        <v>36000</v>
      </c>
      <c r="G160" s="40">
        <v>210549</v>
      </c>
      <c r="H160" s="12">
        <v>44651</v>
      </c>
      <c r="I160" s="13">
        <f t="array" ref="I160">F160-L160-M160-S160</f>
        <v>36000</v>
      </c>
      <c r="J160" s="13">
        <f t="array" ref="J160">IF(IF(Q160="",L160-C160,Q160-C160)&lt;=45,I160,0)</f>
        <v>0</v>
      </c>
      <c r="K160" s="13">
        <f t="array" ref="K160">IF(SUM(AG160)=0,0,IF(L160-AG160*IF(D160="Vaccin",MIN(AD160,AF160),AF160)&lt;0,0,IF((H160-N160)&lt;=30,CEILING(L160-AG160*IF(D160="Vaccin",MIN(AD160,AF160),AF160),1),0)))</f>
        <v>0</v>
      </c>
      <c r="L160" s="13">
        <v>0</v>
      </c>
      <c r="M160" s="13">
        <v>0</v>
      </c>
      <c r="N160" s="14">
        <v>45033</v>
      </c>
      <c r="O160" s="11" t="s">
        <v>31</v>
      </c>
      <c r="P160" s="11" t="s">
        <v>32</v>
      </c>
      <c r="Q160" s="12">
        <v>44597</v>
      </c>
      <c r="R160" s="13">
        <v>0</v>
      </c>
      <c r="S160" s="13">
        <v>0</v>
      </c>
      <c r="T160" s="11"/>
      <c r="U160" s="13">
        <v>25619</v>
      </c>
      <c r="V160" s="13">
        <v>92538</v>
      </c>
      <c r="W160" s="13">
        <v>137845</v>
      </c>
      <c r="X160" s="12">
        <v>44597</v>
      </c>
      <c r="Y160" s="12">
        <v>44270</v>
      </c>
      <c r="Z160" s="12">
        <v>44270</v>
      </c>
      <c r="AA160" s="12">
        <v>45012</v>
      </c>
      <c r="AB160" s="13">
        <f t="array" ref="AB160">IF(D160="Vaccin",IF(AND(ISNUMBER(AA160),ISNUMBER(Y160)),IF(AA160-Y160+1&gt;=0,CEILING(AA160-Y160+1,1),""),""),IF(AND(ISNUMBER(N160),ISNUMBER(Y160)),IF(N160-Y160+1&gt;=0,CEILING(N160-Y160+1,1),""),""))</f>
        <v>743</v>
      </c>
      <c r="AC160" s="13">
        <f t="array" ref="AC160">IF(D160="Vaccin",IF(AND(ISNUMBER(AA160),ISNUMBER(X160)),IF(AA160-X160+1&gt;=0,CEILING(AA160-X160+1,1),""),""),IF(AND(ISNUMBER(N160),ISNUMBER(X160)),IF(N160-X160+1&gt;=0,CEILING(N160-X160+1,1),""),""))</f>
        <v>416</v>
      </c>
      <c r="AD160" s="13">
        <f t="array" ref="AD160">IF(D160="Vaccin",IF(AND(ISNUMBER(AB160),ISNUMBER(U160),AB160&lt;&gt;0),CEILING(U160/AB160,1),""),"")</f>
        <v>35</v>
      </c>
      <c r="AE160" s="13">
        <f t="array" ref="AE160">IF(AND(ISNUMBER(N160),ISNUMBER(X160)),IF(N160-X160+1&gt;=0,CEILING(N160-X160+1,1),""),"")</f>
        <v>437</v>
      </c>
      <c r="AF160" s="13">
        <f t="array" ref="AF160">IF(SUM(AE160)=0,"",CEILING((SUM(F160)-SUM(L160)-SUM(M160)-SUM(S160))/SUM(AE160),1))</f>
        <v>83</v>
      </c>
      <c r="AG160" s="13" t="str">
        <f t="array" ref="AG160">IF(AND(ISNUMBER(H160),ISNUMBER(N160)),IF(H160-N160+1&gt;=0,CEILING(H160-N160+1,1),""),"")</f>
        <v/>
      </c>
      <c r="AH160" s="13">
        <f t="array" ref="AH160">IF(SUM(AG160)=0,0,IF(L160-AG160*IF(D160="Vaccin",MIN(AD160,AF160),AF160)&lt;0,0,IF((H160-N160)&lt;=45,CEILING(L160-AG160*IF(D160="Vaccin",MIN(AD160,AF160),AF160),1),0)))</f>
        <v>0</v>
      </c>
      <c r="AI160" s="15">
        <f t="array" ref="AI160">IF(OR(AH160="",F160=0,F160=""),"",AH160/F160)</f>
        <v>0</v>
      </c>
      <c r="AJ160" s="13">
        <f t="array" ref="AJ160">IF(OR(L160="",AH160=""),"",IF(L160-AH160&lt;0,0,L160-AH160))</f>
        <v>0</v>
      </c>
      <c r="AK160" s="13" t="str">
        <f t="array" ref="AK160">IF(OR(L160="",AG160="",AG160=0),"",CEILING(L160/AG160,1))</f>
        <v/>
      </c>
      <c r="AL160" s="16" t="str">
        <f t="array" ref="AL160">IF(OR(AK160="",AK160=0,AD160="",AF160=""),"",IF(AK160-IF(D160="Vaccin",MIN(AD160,AF160),AF160)&lt;0,"",(AK160-IF(D160="Vaccin",MIN(AD160,AF160),AF160))/AK160))</f>
        <v/>
      </c>
    </row>
    <row r="161" spans="1:81" x14ac:dyDescent="0.2">
      <c r="A161" s="10" t="s">
        <v>41</v>
      </c>
      <c r="B161" s="29" t="s">
        <v>192</v>
      </c>
      <c r="C161" s="12">
        <v>44270</v>
      </c>
      <c r="D161" s="11" t="s">
        <v>30</v>
      </c>
      <c r="E161" s="11">
        <v>1</v>
      </c>
      <c r="F161" s="13">
        <v>21600</v>
      </c>
      <c r="G161" s="40" t="s">
        <v>139</v>
      </c>
      <c r="H161" s="12">
        <v>45199</v>
      </c>
      <c r="I161" s="13">
        <f t="array" ref="I161">F161-L161-M161-S161</f>
        <v>0</v>
      </c>
      <c r="J161" s="13">
        <f t="array" ref="J161">IF(IF(Q161="",L161-C161,Q161-C161)&lt;=45,I161,0)</f>
        <v>0</v>
      </c>
      <c r="K161" s="13">
        <f t="array" ref="K161">IF(SUM(AG161)=0,0,IF(L161-AG161*IF(D161="Vaccin",MIN(AD161,AF161),AF161)&lt;0,0,IF((H161-N161)&lt;=30,CEILING(L161-AG161*IF(D161="Vaccin",MIN(AD161,AF161),AF161),1),0)))</f>
        <v>0</v>
      </c>
      <c r="L161" s="13">
        <v>21600</v>
      </c>
      <c r="M161" s="13">
        <v>0</v>
      </c>
      <c r="N161" s="14">
        <v>45033</v>
      </c>
      <c r="O161" s="11" t="s">
        <v>34</v>
      </c>
      <c r="P161" s="11" t="s">
        <v>54</v>
      </c>
      <c r="Q161" s="12">
        <v>44550</v>
      </c>
      <c r="R161" s="13">
        <v>0</v>
      </c>
      <c r="S161" s="13">
        <v>0</v>
      </c>
      <c r="T161" s="11"/>
      <c r="U161" s="13">
        <v>12090</v>
      </c>
      <c r="V161" s="13">
        <v>12090</v>
      </c>
      <c r="W161" s="13">
        <v>137845</v>
      </c>
      <c r="X161" s="12">
        <v>44550</v>
      </c>
      <c r="Y161" s="12">
        <v>44501</v>
      </c>
      <c r="Z161" s="12">
        <v>44270</v>
      </c>
      <c r="AA161" s="12">
        <v>45012</v>
      </c>
      <c r="AB161" s="13">
        <f t="array" ref="AB161">IF(D161="Vaccin",IF(AND(ISNUMBER(AA161),ISNUMBER(Y161)),IF(AA161-Y161+1&gt;=0,CEILING(AA161-Y161+1,1),""),""),IF(AND(ISNUMBER(N161),ISNUMBER(Y161)),IF(N161-Y161+1&gt;=0,CEILING(N161-Y161+1,1),""),""))</f>
        <v>512</v>
      </c>
      <c r="AC161" s="13">
        <f t="array" ref="AC161">IF(D161="Vaccin",IF(AND(ISNUMBER(AA161),ISNUMBER(X161)),IF(AA161-X161+1&gt;=0,CEILING(AA161-X161+1,1),""),""),IF(AND(ISNUMBER(N161),ISNUMBER(X161)),IF(N161-X161+1&gt;=0,CEILING(N161-X161+1,1),""),""))</f>
        <v>463</v>
      </c>
      <c r="AD161" s="13">
        <f t="array" ref="AD161">IF(D161="Vaccin",IF(AND(ISNUMBER(AB161),ISNUMBER(U161),AB161&lt;&gt;0),CEILING(U161/AB161,1),""),"")</f>
        <v>24</v>
      </c>
      <c r="AE161" s="13">
        <f t="array" ref="AE161">IF(AND(ISNUMBER(N161),ISNUMBER(X161)),IF(N161-X161+1&gt;=0,CEILING(N161-X161+1,1),""),"")</f>
        <v>484</v>
      </c>
      <c r="AF161" s="13">
        <f t="array" ref="AF161">IF(SUM(AE161)=0,"",CEILING((SUM(F161)-SUM(L161)-SUM(M161)-SUM(S161))/SUM(AE161),1))</f>
        <v>0</v>
      </c>
      <c r="AG161" s="13">
        <f t="array" ref="AG161">IF(AND(ISNUMBER(H161),ISNUMBER(N161)),IF(H161-N161+1&gt;=0,CEILING(H161-N161+1,1),""),"")</f>
        <v>167</v>
      </c>
      <c r="AH161" s="13">
        <f t="array" ref="AH161">IF(SUM(AG161)=0,0,IF(L161-AG161*IF(D161="Vaccin",MIN(AD161,AF161),AF161)&lt;0,0,IF((H161-N161)&lt;=45,CEILING(L161-AG161*IF(D161="Vaccin",MIN(AD161,AF161),AF161),1),0)))</f>
        <v>0</v>
      </c>
      <c r="AI161" s="15">
        <f t="array" ref="AI161">IF(OR(AH161="",F161=0,F161=""),"",AH161/F161)</f>
        <v>0</v>
      </c>
      <c r="AJ161" s="13">
        <f t="array" ref="AJ161">IF(OR(L161="",AH161=""),"",IF(L161-AH161&lt;0,0,L161-AH161))</f>
        <v>21600</v>
      </c>
      <c r="AK161" s="13">
        <f t="array" ref="AK161">IF(OR(L161="",AG161="",AG161=0),"",CEILING(L161/AG161,1))</f>
        <v>130</v>
      </c>
      <c r="AL161" s="16">
        <f t="array" ref="AL161">IF(OR(AK161="",AK161=0,AD161="",AF161=""),"",IF(AK161-IF(D161="Vaccin",MIN(AD161,AF161),AF161)&lt;0,"",(AK161-IF(D161="Vaccin",MIN(AD161,AF161),AF161))/AK161))</f>
        <v>1</v>
      </c>
    </row>
    <row r="162" spans="1:81" x14ac:dyDescent="0.2">
      <c r="A162" s="10" t="s">
        <v>41</v>
      </c>
      <c r="B162" s="29" t="s">
        <v>192</v>
      </c>
      <c r="C162" s="12">
        <v>44270</v>
      </c>
      <c r="D162" s="11" t="s">
        <v>30</v>
      </c>
      <c r="E162" s="11">
        <v>10</v>
      </c>
      <c r="F162" s="13">
        <v>72000</v>
      </c>
      <c r="G162" s="41" t="s">
        <v>193</v>
      </c>
      <c r="H162" s="12">
        <v>44762</v>
      </c>
      <c r="I162" s="13">
        <f t="array" ref="I162">F162-L162-M162-S162</f>
        <v>34200</v>
      </c>
      <c r="J162" s="13">
        <f t="array" ref="J162">IF(IF(Q162="",L162-C162,Q162-C162)&lt;=45,I162,0)</f>
        <v>0</v>
      </c>
      <c r="K162" s="13">
        <f t="array" ref="K162">IF(SUM(AG162)=0,0,IF(L162-AG162*IF(D162="Vaccin",MIN(AD162,AF162),AF162)&lt;0,0,IF((H162-N162)&lt;=30,CEILING(L162-AG162*IF(D162="Vaccin",MIN(AD162,AF162),AF162),1),0)))</f>
        <v>0</v>
      </c>
      <c r="L162" s="13">
        <v>0</v>
      </c>
      <c r="M162" s="13">
        <v>0</v>
      </c>
      <c r="N162" s="14">
        <v>45033</v>
      </c>
      <c r="O162" s="11" t="s">
        <v>45</v>
      </c>
      <c r="P162" s="11" t="s">
        <v>32</v>
      </c>
      <c r="Q162" s="12">
        <v>44645</v>
      </c>
      <c r="R162" s="13">
        <v>0</v>
      </c>
      <c r="S162" s="13">
        <v>37800</v>
      </c>
      <c r="T162" s="11" t="s">
        <v>92</v>
      </c>
      <c r="U162" s="13">
        <v>66919</v>
      </c>
      <c r="V162" s="13">
        <v>92538</v>
      </c>
      <c r="W162" s="13">
        <v>137845</v>
      </c>
      <c r="X162" s="12">
        <v>44645</v>
      </c>
      <c r="Y162" s="12">
        <v>44554</v>
      </c>
      <c r="Z162" s="12">
        <v>44270</v>
      </c>
      <c r="AA162" s="12">
        <v>45012</v>
      </c>
      <c r="AB162" s="13">
        <f t="array" ref="AB162">IF(D162="Vaccin",IF(AND(ISNUMBER(AA162),ISNUMBER(Y162)),IF(AA162-Y162+1&gt;=0,CEILING(AA162-Y162+1,1),""),""),IF(AND(ISNUMBER(N162),ISNUMBER(Y162)),IF(N162-Y162+1&gt;=0,CEILING(N162-Y162+1,1),""),""))</f>
        <v>459</v>
      </c>
      <c r="AC162" s="13">
        <f t="array" ref="AC162">IF(D162="Vaccin",IF(AND(ISNUMBER(AA162),ISNUMBER(X162)),IF(AA162-X162+1&gt;=0,CEILING(AA162-X162+1,1),""),""),IF(AND(ISNUMBER(N162),ISNUMBER(X162)),IF(N162-X162+1&gt;=0,CEILING(N162-X162+1,1),""),""))</f>
        <v>368</v>
      </c>
      <c r="AD162" s="13">
        <f t="array" ref="AD162">IF(D162="Vaccin",IF(AND(ISNUMBER(AB162),ISNUMBER(U162),AB162&lt;&gt;0),CEILING(U162/AB162,1),""),"")</f>
        <v>146</v>
      </c>
      <c r="AE162" s="13">
        <f t="array" ref="AE162">IF(AND(ISNUMBER(N162),ISNUMBER(X162)),IF(N162-X162+1&gt;=0,CEILING(N162-X162+1,1),""),"")</f>
        <v>389</v>
      </c>
      <c r="AF162" s="13">
        <f t="array" ref="AF162">IF(SUM(AE162)=0,"",CEILING((SUM(F162)-SUM(L162)-SUM(M162)-SUM(S162))/SUM(AE162),1))</f>
        <v>88</v>
      </c>
      <c r="AG162" s="13" t="str">
        <f t="array" ref="AG162">IF(AND(ISNUMBER(H162),ISNUMBER(N162)),IF(H162-N162+1&gt;=0,CEILING(H162-N162+1,1),""),"")</f>
        <v/>
      </c>
      <c r="AH162" s="13">
        <f t="array" ref="AH162">IF(SUM(AG162)=0,0,IF(L162-AG162*IF(D162="Vaccin",MIN(AD162,AF162),AF162)&lt;0,0,IF((H162-N162)&lt;=45,CEILING(L162-AG162*IF(D162="Vaccin",MIN(AD162,AF162),AF162),1),0)))</f>
        <v>0</v>
      </c>
      <c r="AI162" s="15">
        <f t="array" ref="AI162">IF(OR(AH162="",F162=0,F162=""),"",AH162/F162)</f>
        <v>0</v>
      </c>
      <c r="AJ162" s="13">
        <f t="array" ref="AJ162">IF(OR(L162="",AH162=""),"",IF(L162-AH162&lt;0,0,L162-AH162))</f>
        <v>0</v>
      </c>
      <c r="AK162" s="13" t="str">
        <f t="array" ref="AK162">IF(OR(L162="",AG162="",AG162=0),"",CEILING(L162/AG162,1))</f>
        <v/>
      </c>
      <c r="AL162" s="16" t="str">
        <f t="array" ref="AL162">IF(OR(AK162="",AK162=0,AD162="",AF162=""),"",IF(AK162-IF(D162="Vaccin",MIN(AD162,AF162),AF162)&lt;0,"",(AK162-IF(D162="Vaccin",MIN(AD162,AF162),AF162))/AK162))</f>
        <v/>
      </c>
    </row>
    <row r="163" spans="1:81" x14ac:dyDescent="0.2">
      <c r="A163" s="10" t="s">
        <v>41</v>
      </c>
      <c r="B163" s="29" t="s">
        <v>192</v>
      </c>
      <c r="C163" s="12">
        <v>44270</v>
      </c>
      <c r="D163" s="11" t="s">
        <v>30</v>
      </c>
      <c r="E163" s="11">
        <v>10</v>
      </c>
      <c r="F163" s="13">
        <v>34040</v>
      </c>
      <c r="G163" s="40">
        <v>2021071918</v>
      </c>
      <c r="H163" s="12">
        <v>45190</v>
      </c>
      <c r="I163" s="13">
        <f t="array" ref="I163">F163-L163-M163-S163</f>
        <v>7435</v>
      </c>
      <c r="J163" s="13">
        <f t="array" ref="J163">IF(IF(Q163="",L163-C163,Q163-C163)&lt;=45,I163,0)</f>
        <v>0</v>
      </c>
      <c r="K163" s="13">
        <f t="array" ref="K163">IF(SUM(AG163)=0,0,IF(L163-AG163*IF(D163="Vaccin",MIN(AD163,AF163),AF163)&lt;0,0,IF((H163-N163)&lt;=30,CEILING(L163-AG163*IF(D163="Vaccin",MIN(AD163,AF163),AF163),1),0)))</f>
        <v>0</v>
      </c>
      <c r="L163" s="13">
        <v>26605</v>
      </c>
      <c r="M163" s="13">
        <v>0</v>
      </c>
      <c r="N163" s="14">
        <v>45033</v>
      </c>
      <c r="O163" s="11" t="s">
        <v>36</v>
      </c>
      <c r="P163" s="11" t="s">
        <v>37</v>
      </c>
      <c r="Q163" s="12">
        <v>44452</v>
      </c>
      <c r="R163" s="13">
        <v>0</v>
      </c>
      <c r="S163" s="13">
        <v>0</v>
      </c>
      <c r="T163" s="11"/>
      <c r="U163" s="13">
        <v>33217</v>
      </c>
      <c r="V163" s="13">
        <v>33217</v>
      </c>
      <c r="W163" s="13">
        <v>137845</v>
      </c>
      <c r="X163" s="12">
        <v>44452</v>
      </c>
      <c r="Y163" s="12">
        <v>44452</v>
      </c>
      <c r="Z163" s="12">
        <v>44270</v>
      </c>
      <c r="AA163" s="12">
        <v>45012</v>
      </c>
      <c r="AB163" s="13">
        <f t="array" ref="AB163">IF(D163="Vaccin",IF(AND(ISNUMBER(AA163),ISNUMBER(Y163)),IF(AA163-Y163+1&gt;=0,CEILING(AA163-Y163+1,1),""),""),IF(AND(ISNUMBER(N163),ISNUMBER(Y163)),IF(N163-Y163+1&gt;=0,CEILING(N163-Y163+1,1),""),""))</f>
        <v>561</v>
      </c>
      <c r="AC163" s="13">
        <f t="array" ref="AC163">IF(D163="Vaccin",IF(AND(ISNUMBER(AA163),ISNUMBER(X163)),IF(AA163-X163+1&gt;=0,CEILING(AA163-X163+1,1),""),""),IF(AND(ISNUMBER(N163),ISNUMBER(X163)),IF(N163-X163+1&gt;=0,CEILING(N163-X163+1,1),""),""))</f>
        <v>561</v>
      </c>
      <c r="AD163" s="13">
        <f t="array" ref="AD163">IF(D163="Vaccin",IF(AND(ISNUMBER(AB163),ISNUMBER(U163),AB163&lt;&gt;0),CEILING(U163/AB163,1),""),"")</f>
        <v>60</v>
      </c>
      <c r="AE163" s="13">
        <f t="array" ref="AE163">IF(AND(ISNUMBER(N163),ISNUMBER(X163)),IF(N163-X163+1&gt;=0,CEILING(N163-X163+1,1),""),"")</f>
        <v>582</v>
      </c>
      <c r="AF163" s="13">
        <f t="array" ref="AF163">IF(SUM(AE163)=0,"",CEILING((SUM(F163)-SUM(L163)-SUM(M163)-SUM(S163))/SUM(AE163),1))</f>
        <v>13</v>
      </c>
      <c r="AG163" s="13">
        <f t="array" ref="AG163">IF(AND(ISNUMBER(H163),ISNUMBER(N163)),IF(H163-N163+1&gt;=0,CEILING(H163-N163+1,1),""),"")</f>
        <v>158</v>
      </c>
      <c r="AH163" s="13">
        <f t="array" ref="AH163">IF(SUM(AG163)=0,0,IF(L163-AG163*IF(D163="Vaccin",MIN(AD163,AF163),AF163)&lt;0,0,IF((H163-N163)&lt;=45,CEILING(L163-AG163*IF(D163="Vaccin",MIN(AD163,AF163),AF163),1),0)))</f>
        <v>0</v>
      </c>
      <c r="AI163" s="15">
        <f t="array" ref="AI163">IF(OR(AH163="",F163=0,F163=""),"",AH163/F163)</f>
        <v>0</v>
      </c>
      <c r="AJ163" s="13">
        <f t="array" ref="AJ163">IF(OR(L163="",AH163=""),"",IF(L163-AH163&lt;0,0,L163-AH163))</f>
        <v>26605</v>
      </c>
      <c r="AK163" s="13">
        <f t="array" ref="AK163">IF(OR(L163="",AG163="",AG163=0),"",CEILING(L163/AG163,1))</f>
        <v>169</v>
      </c>
      <c r="AL163" s="16">
        <f t="array" ref="AL163">IF(OR(AK163="",AK163=0,AD163="",AF163=""),"",IF(AK163-IF(D163="Vaccin",MIN(AD163,AF163),AF163)&lt;0,"",(AK163-IF(D163="Vaccin",MIN(AD163,AF163),AF163))/AK163))</f>
        <v>0.92307692307692313</v>
      </c>
    </row>
    <row r="164" spans="1:81" x14ac:dyDescent="0.2">
      <c r="A164" s="10" t="s">
        <v>28</v>
      </c>
      <c r="B164" s="29" t="s">
        <v>194</v>
      </c>
      <c r="C164" s="12">
        <v>44250</v>
      </c>
      <c r="D164" s="11" t="s">
        <v>30</v>
      </c>
      <c r="E164" s="11">
        <v>10</v>
      </c>
      <c r="F164" s="13">
        <v>301000</v>
      </c>
      <c r="G164" s="40" t="s">
        <v>195</v>
      </c>
      <c r="H164" s="12">
        <v>44716</v>
      </c>
      <c r="I164" s="13">
        <f t="array" ref="I164">F164-L164-M164-S164</f>
        <v>155400</v>
      </c>
      <c r="J164" s="13">
        <f t="array" ref="J164">IF(IF(Q164="",L164-C164,Q164-C164)&lt;=45,I164,0)</f>
        <v>0</v>
      </c>
      <c r="K164" s="13">
        <f t="array" ref="K164">IF(SUM(AG164)=0,0,IF(L164-AG164*IF(D164="Vaccin",MIN(AD164,AF164),AF164)&lt;0,0,IF((H164-N164)&lt;=30,CEILING(L164-AG164*IF(D164="Vaccin",MIN(AD164,AF164),AF164),1),0)))</f>
        <v>0</v>
      </c>
      <c r="L164" s="13">
        <v>0</v>
      </c>
      <c r="M164" s="13">
        <v>0</v>
      </c>
      <c r="N164" s="14">
        <v>44995</v>
      </c>
      <c r="O164" s="11" t="s">
        <v>31</v>
      </c>
      <c r="P164" s="11" t="s">
        <v>32</v>
      </c>
      <c r="Q164" s="12">
        <v>44649</v>
      </c>
      <c r="R164" s="13">
        <v>0</v>
      </c>
      <c r="S164" s="13">
        <v>145600</v>
      </c>
      <c r="T164" s="11" t="s">
        <v>92</v>
      </c>
      <c r="U164" s="13">
        <v>751471</v>
      </c>
      <c r="V164" s="13">
        <v>1630434</v>
      </c>
      <c r="W164" s="13">
        <v>2934309</v>
      </c>
      <c r="X164" s="12">
        <v>44649</v>
      </c>
      <c r="Y164" s="12">
        <v>44258</v>
      </c>
      <c r="Z164" s="12">
        <v>44247</v>
      </c>
      <c r="AA164" s="12">
        <v>45033</v>
      </c>
      <c r="AB164" s="13">
        <f t="array" ref="AB164">IF(D164="Vaccin",IF(AND(ISNUMBER(AA164),ISNUMBER(Y164)),IF(AA164-Y164+1&gt;=0,CEILING(AA164-Y164+1,1),""),""),IF(AND(ISNUMBER(N164),ISNUMBER(Y164)),IF(N164-Y164+1&gt;=0,CEILING(N164-Y164+1,1),""),""))</f>
        <v>776</v>
      </c>
      <c r="AC164" s="13">
        <f t="array" ref="AC164">IF(D164="Vaccin",IF(AND(ISNUMBER(AA164),ISNUMBER(X164)),IF(AA164-X164+1&gt;=0,CEILING(AA164-X164+1,1),""),""),IF(AND(ISNUMBER(N164),ISNUMBER(X164)),IF(N164-X164+1&gt;=0,CEILING(N164-X164+1,1),""),""))</f>
        <v>385</v>
      </c>
      <c r="AD164" s="13">
        <f t="array" ref="AD164">IF(D164="Vaccin",IF(AND(ISNUMBER(AB164),ISNUMBER(U164),AB164&lt;&gt;0),CEILING(U164/AB164,1),""),"")</f>
        <v>969</v>
      </c>
      <c r="AE164" s="13">
        <f t="array" ref="AE164">IF(AND(ISNUMBER(N164),ISNUMBER(X164)),IF(N164-X164+1&gt;=0,CEILING(N164-X164+1,1),""),"")</f>
        <v>347</v>
      </c>
      <c r="AF164" s="13">
        <f t="array" ref="AF164">IF(SUM(AE164)=0,"",CEILING((SUM(F164)-SUM(L164)-SUM(M164)-SUM(S164))/SUM(AE164),1))</f>
        <v>448</v>
      </c>
      <c r="AG164" s="13" t="str">
        <f t="array" ref="AG164">IF(AND(ISNUMBER(H164),ISNUMBER(N164)),IF(H164-N164+1&gt;=0,CEILING(H164-N164+1,1),""),"")</f>
        <v/>
      </c>
      <c r="AH164" s="13">
        <f t="array" ref="AH164">IF(SUM(AG164)=0,0,IF(L164-AG164*IF(D164="Vaccin",MIN(AD164,AF164),AF164)&lt;0,0,IF((H164-N164)&lt;=45,CEILING(L164-AG164*IF(D164="Vaccin",MIN(AD164,AF164),AF164),1),0)))</f>
        <v>0</v>
      </c>
      <c r="AI164" s="15">
        <f t="array" ref="AI164">IF(OR(AH164="",F164=0,F164=""),"",AH164/F164)</f>
        <v>0</v>
      </c>
      <c r="AJ164" s="13">
        <f t="array" ref="AJ164">IF(OR(L164="",AH164=""),"",IF(L164-AH164&lt;0,0,L164-AH164))</f>
        <v>0</v>
      </c>
      <c r="AK164" s="13" t="str">
        <f t="array" ref="AK164">IF(OR(L164="",AG164="",AG164=0),"",CEILING(L164/AG164,1))</f>
        <v/>
      </c>
      <c r="AL164" s="16" t="str">
        <f t="array" ref="AL164">IF(OR(AK164="",AK164=0,AD164="",AF164=""),"",IF(AK164-IF(D164="Vaccin",MIN(AD164,AF164),AF164)&lt;0,"",(AK164-IF(D164="Vaccin",MIN(AD164,AF164),AF164))/AK164))</f>
        <v/>
      </c>
    </row>
    <row r="165" spans="1:81" x14ac:dyDescent="0.2">
      <c r="A165" s="10" t="s">
        <v>28</v>
      </c>
      <c r="B165" s="29" t="s">
        <v>194</v>
      </c>
      <c r="C165" s="12">
        <v>44250</v>
      </c>
      <c r="D165" s="11" t="s">
        <v>30</v>
      </c>
      <c r="E165" s="11">
        <v>5</v>
      </c>
      <c r="F165" s="13">
        <v>300000</v>
      </c>
      <c r="G165" s="40">
        <v>8005761</v>
      </c>
      <c r="H165" s="12">
        <v>45322</v>
      </c>
      <c r="I165" s="13">
        <f t="array" ref="I165">F165-L165-M165-S165</f>
        <v>266400</v>
      </c>
      <c r="J165" s="13">
        <f t="array" ref="J165">IF(IF(Q165="",L165-C165,Q165-C165)&lt;=45,I165,0)</f>
        <v>0</v>
      </c>
      <c r="K165" s="13">
        <f t="array" ref="K165">IF(SUM(AG165)=0,0,IF(L165-AG165*IF(D165="Vaccin",MIN(AD165,AF165),AF165)&lt;0,0,IF((H165-N165)&lt;=30,CEILING(L165-AG165*IF(D165="Vaccin",MIN(AD165,AF165),AF165),1),0)))</f>
        <v>0</v>
      </c>
      <c r="L165" s="13">
        <v>33600</v>
      </c>
      <c r="M165" s="13">
        <v>0</v>
      </c>
      <c r="N165" s="14">
        <v>44995</v>
      </c>
      <c r="O165" s="11" t="s">
        <v>34</v>
      </c>
      <c r="P165" s="11" t="s">
        <v>32</v>
      </c>
      <c r="Q165" s="12">
        <v>44880</v>
      </c>
      <c r="R165" s="13">
        <v>0</v>
      </c>
      <c r="S165" s="13">
        <v>0</v>
      </c>
      <c r="T165" s="11"/>
      <c r="U165" s="13">
        <v>745347</v>
      </c>
      <c r="V165" s="13">
        <v>1630434</v>
      </c>
      <c r="W165" s="13">
        <v>2934309</v>
      </c>
      <c r="X165" s="12">
        <v>44880</v>
      </c>
      <c r="Y165" s="12">
        <v>44397</v>
      </c>
      <c r="Z165" s="12">
        <v>44247</v>
      </c>
      <c r="AA165" s="12">
        <v>45033</v>
      </c>
      <c r="AB165" s="13">
        <f t="array" ref="AB165">IF(D165="Vaccin",IF(AND(ISNUMBER(AA165),ISNUMBER(Y165)),IF(AA165-Y165+1&gt;=0,CEILING(AA165-Y165+1,1),""),""),IF(AND(ISNUMBER(N165),ISNUMBER(Y165)),IF(N165-Y165+1&gt;=0,CEILING(N165-Y165+1,1),""),""))</f>
        <v>637</v>
      </c>
      <c r="AC165" s="13">
        <f t="array" ref="AC165">IF(D165="Vaccin",IF(AND(ISNUMBER(AA165),ISNUMBER(X165)),IF(AA165-X165+1&gt;=0,CEILING(AA165-X165+1,1),""),""),IF(AND(ISNUMBER(N165),ISNUMBER(X165)),IF(N165-X165+1&gt;=0,CEILING(N165-X165+1,1),""),""))</f>
        <v>154</v>
      </c>
      <c r="AD165" s="13">
        <f t="array" ref="AD165">IF(D165="Vaccin",IF(AND(ISNUMBER(AB165),ISNUMBER(U165),AB165&lt;&gt;0),CEILING(U165/AB165,1),""),"")</f>
        <v>1171</v>
      </c>
      <c r="AE165" s="13">
        <f t="array" ref="AE165">IF(AND(ISNUMBER(N165),ISNUMBER(X165)),IF(N165-X165+1&gt;=0,CEILING(N165-X165+1,1),""),"")</f>
        <v>116</v>
      </c>
      <c r="AF165" s="13">
        <f t="array" ref="AF165">IF(SUM(AE165)=0,"",CEILING((SUM(F165)-SUM(L165)-SUM(M165)-SUM(S165))/SUM(AE165),1))</f>
        <v>2297</v>
      </c>
      <c r="AG165" s="13">
        <f t="array" ref="AG165">IF(AND(ISNUMBER(H165),ISNUMBER(N165)),IF(H165-N165+1&gt;=0,CEILING(H165-N165+1,1),""),"")</f>
        <v>328</v>
      </c>
      <c r="AH165" s="13">
        <f t="array" ref="AH165">IF(SUM(AG165)=0,0,IF(L165-AG165*IF(D165="Vaccin",MIN(AD165,AF165),AF165)&lt;0,0,IF((H165-N165)&lt;=45,CEILING(L165-AG165*IF(D165="Vaccin",MIN(AD165,AF165),AF165),1),0)))</f>
        <v>0</v>
      </c>
      <c r="AI165" s="15">
        <f t="array" ref="AI165">IF(OR(AH165="",F165=0,F165=""),"",AH165/F165)</f>
        <v>0</v>
      </c>
      <c r="AJ165" s="13">
        <f t="array" ref="AJ165">IF(OR(L165="",AH165=""),"",IF(L165-AH165&lt;0,0,L165-AH165))</f>
        <v>33600</v>
      </c>
      <c r="AK165" s="13">
        <f t="array" ref="AK165">IF(OR(L165="",AG165="",AG165=0),"",CEILING(L165/AG165,1))</f>
        <v>103</v>
      </c>
      <c r="AL165" s="16" t="str">
        <f t="array" ref="AL165">IF(OR(AK165="",AK165=0,AD165="",AF165=""),"",IF(AK165-IF(D165="Vaccin",MIN(AD165,AF165),AF165)&lt;0,"",(AK165-IF(D165="Vaccin",MIN(AD165,AF165),AF165))/AK165))</f>
        <v/>
      </c>
    </row>
    <row r="166" spans="1:81" x14ac:dyDescent="0.2">
      <c r="A166" s="10" t="s">
        <v>28</v>
      </c>
      <c r="B166" s="29" t="s">
        <v>194</v>
      </c>
      <c r="C166" s="12">
        <v>44250</v>
      </c>
      <c r="D166" s="11" t="s">
        <v>30</v>
      </c>
      <c r="E166" s="11">
        <v>6</v>
      </c>
      <c r="F166" s="13">
        <v>400140</v>
      </c>
      <c r="G166" s="40" t="s">
        <v>196</v>
      </c>
      <c r="H166" s="12">
        <v>44895</v>
      </c>
      <c r="I166" s="13">
        <f t="array" ref="I166">F166-L166-M166-S166</f>
        <v>400140</v>
      </c>
      <c r="J166" s="13">
        <f t="array" ref="J166">IF(IF(Q166="",L166-C166,Q166-C166)&lt;=45,I166,0)</f>
        <v>0</v>
      </c>
      <c r="K166" s="13">
        <f t="array" ref="K166">IF(SUM(AG166)=0,0,IF(L166-AG166*IF(D166="Vaccin",MIN(AD166,AF166),AF166)&lt;0,0,IF((H166-N166)&lt;=30,CEILING(L166-AG166*IF(D166="Vaccin",MIN(AD166,AF166),AF166),1),0)))</f>
        <v>0</v>
      </c>
      <c r="L166" s="13">
        <v>0</v>
      </c>
      <c r="M166" s="13">
        <v>0</v>
      </c>
      <c r="N166" s="14">
        <v>44995</v>
      </c>
      <c r="O166" s="11" t="s">
        <v>47</v>
      </c>
      <c r="P166" s="11" t="s">
        <v>32</v>
      </c>
      <c r="Q166" s="12">
        <v>44744</v>
      </c>
      <c r="R166" s="13">
        <v>0</v>
      </c>
      <c r="S166" s="13">
        <v>0</v>
      </c>
      <c r="T166" s="11"/>
      <c r="U166" s="13">
        <v>133616</v>
      </c>
      <c r="V166" s="13">
        <v>1630434</v>
      </c>
      <c r="W166" s="13">
        <v>2934309</v>
      </c>
      <c r="X166" s="12">
        <v>44744</v>
      </c>
      <c r="Y166" s="12">
        <v>44499</v>
      </c>
      <c r="Z166" s="12">
        <v>44247</v>
      </c>
      <c r="AA166" s="12">
        <v>45033</v>
      </c>
      <c r="AB166" s="13">
        <f t="array" ref="AB166">IF(D166="Vaccin",IF(AND(ISNUMBER(AA166),ISNUMBER(Y166)),IF(AA166-Y166+1&gt;=0,CEILING(AA166-Y166+1,1),""),""),IF(AND(ISNUMBER(N166),ISNUMBER(Y166)),IF(N166-Y166+1&gt;=0,CEILING(N166-Y166+1,1),""),""))</f>
        <v>535</v>
      </c>
      <c r="AC166" s="13">
        <f t="array" ref="AC166">IF(D166="Vaccin",IF(AND(ISNUMBER(AA166),ISNUMBER(X166)),IF(AA166-X166+1&gt;=0,CEILING(AA166-X166+1,1),""),""),IF(AND(ISNUMBER(N166),ISNUMBER(X166)),IF(N166-X166+1&gt;=0,CEILING(N166-X166+1,1),""),""))</f>
        <v>290</v>
      </c>
      <c r="AD166" s="13">
        <f t="array" ref="AD166">IF(D166="Vaccin",IF(AND(ISNUMBER(AB166),ISNUMBER(U166),AB166&lt;&gt;0),CEILING(U166/AB166,1),""),"")</f>
        <v>250</v>
      </c>
      <c r="AE166" s="13">
        <f t="array" ref="AE166">IF(AND(ISNUMBER(N166),ISNUMBER(X166)),IF(N166-X166+1&gt;=0,CEILING(N166-X166+1,1),""),"")</f>
        <v>252</v>
      </c>
      <c r="AF166" s="13">
        <f t="array" ref="AF166">IF(SUM(AE166)=0,"",CEILING((SUM(F166)-SUM(L166)-SUM(M166)-SUM(S166))/SUM(AE166),1))</f>
        <v>1588</v>
      </c>
      <c r="AG166" s="13" t="str">
        <f t="array" ref="AG166">IF(AND(ISNUMBER(H166),ISNUMBER(N166)),IF(H166-N166+1&gt;=0,CEILING(H166-N166+1,1),""),"")</f>
        <v/>
      </c>
      <c r="AH166" s="13">
        <f t="array" ref="AH166">IF(SUM(AG166)=0,0,IF(L166-AG166*IF(D166="Vaccin",MIN(AD166,AF166),AF166)&lt;0,0,IF((H166-N166)&lt;=45,CEILING(L166-AG166*IF(D166="Vaccin",MIN(AD166,AF166),AF166),1),0)))</f>
        <v>0</v>
      </c>
      <c r="AI166" s="15">
        <f t="array" ref="AI166">IF(OR(AH166="",F166=0,F166=""),"",AH166/F166)</f>
        <v>0</v>
      </c>
      <c r="AJ166" s="13">
        <f t="array" ref="AJ166">IF(OR(L166="",AH166=""),"",IF(L166-AH166&lt;0,0,L166-AH166))</f>
        <v>0</v>
      </c>
      <c r="AK166" s="13" t="str">
        <f t="array" ref="AK166">IF(OR(L166="",AG166="",AG166=0),"",CEILING(L166/AG166,1))</f>
        <v/>
      </c>
      <c r="AL166" s="16" t="str">
        <f t="array" ref="AL166">IF(OR(AK166="",AK166=0,AD166="",AF166=""),"",IF(AK166-IF(D166="Vaccin",MIN(AD166,AF166),AF166)&lt;0,"",(AK166-IF(D166="Vaccin",MIN(AD166,AF166),AF166))/AK166))</f>
        <v/>
      </c>
    </row>
    <row r="167" spans="1:81" x14ac:dyDescent="0.2">
      <c r="A167" s="10" t="s">
        <v>28</v>
      </c>
      <c r="B167" s="29" t="s">
        <v>194</v>
      </c>
      <c r="C167" s="12">
        <v>44250</v>
      </c>
      <c r="D167" s="11" t="s">
        <v>30</v>
      </c>
      <c r="E167" s="11">
        <v>5</v>
      </c>
      <c r="F167" s="13">
        <v>6300</v>
      </c>
      <c r="G167" s="40" t="s">
        <v>197</v>
      </c>
      <c r="H167" s="12">
        <v>45170</v>
      </c>
      <c r="I167" s="13">
        <f t="array" ref="I167">F167-L167-M167-S167</f>
        <v>6300</v>
      </c>
      <c r="J167" s="13">
        <f t="array" ref="J167">IF(IF(Q167="",L167-C167,Q167-C167)&lt;=45,I167,0)</f>
        <v>0</v>
      </c>
      <c r="K167" s="13">
        <f t="array" ref="K167">IF(SUM(AG167)=0,0,IF(L167-AG167*IF(D167="Vaccin",MIN(AD167,AF167),AF167)&lt;0,0,IF((H167-N167)&lt;=30,CEILING(L167-AG167*IF(D167="Vaccin",MIN(AD167,AF167),AF167),1),0)))</f>
        <v>0</v>
      </c>
      <c r="L167" s="13">
        <v>0</v>
      </c>
      <c r="M167" s="13">
        <v>0</v>
      </c>
      <c r="N167" s="14">
        <v>44995</v>
      </c>
      <c r="O167" s="11" t="s">
        <v>36</v>
      </c>
      <c r="P167" s="11" t="s">
        <v>37</v>
      </c>
      <c r="Q167" s="12">
        <v>44504</v>
      </c>
      <c r="R167" s="13">
        <v>0</v>
      </c>
      <c r="S167" s="13">
        <v>0</v>
      </c>
      <c r="T167" s="11"/>
      <c r="U167" s="13">
        <v>1303875</v>
      </c>
      <c r="V167" s="13">
        <v>1303875</v>
      </c>
      <c r="W167" s="13">
        <v>2934309</v>
      </c>
      <c r="X167" s="12">
        <v>44504</v>
      </c>
      <c r="Y167" s="12">
        <v>44247</v>
      </c>
      <c r="Z167" s="12">
        <v>44247</v>
      </c>
      <c r="AA167" s="12">
        <v>45033</v>
      </c>
      <c r="AB167" s="13">
        <f t="array" ref="AB167">IF(D167="Vaccin",IF(AND(ISNUMBER(AA167),ISNUMBER(Y167)),IF(AA167-Y167+1&gt;=0,CEILING(AA167-Y167+1,1),""),""),IF(AND(ISNUMBER(N167),ISNUMBER(Y167)),IF(N167-Y167+1&gt;=0,CEILING(N167-Y167+1,1),""),""))</f>
        <v>787</v>
      </c>
      <c r="AC167" s="13">
        <f t="array" ref="AC167">IF(D167="Vaccin",IF(AND(ISNUMBER(AA167),ISNUMBER(X167)),IF(AA167-X167+1&gt;=0,CEILING(AA167-X167+1,1),""),""),IF(AND(ISNUMBER(N167),ISNUMBER(X167)),IF(N167-X167+1&gt;=0,CEILING(N167-X167+1,1),""),""))</f>
        <v>530</v>
      </c>
      <c r="AD167" s="13">
        <f t="array" ref="AD167">IF(D167="Vaccin",IF(AND(ISNUMBER(AB167),ISNUMBER(U167),AB167&lt;&gt;0),CEILING(U167/AB167,1),""),"")</f>
        <v>1657</v>
      </c>
      <c r="AE167" s="13">
        <f t="array" ref="AE167">IF(AND(ISNUMBER(N167),ISNUMBER(X167)),IF(N167-X167+1&gt;=0,CEILING(N167-X167+1,1),""),"")</f>
        <v>492</v>
      </c>
      <c r="AF167" s="13">
        <f t="array" ref="AF167">IF(SUM(AE167)=0,"",CEILING((SUM(F167)-SUM(L167)-SUM(M167)-SUM(S167))/SUM(AE167),1))</f>
        <v>13</v>
      </c>
      <c r="AG167" s="13">
        <f t="array" ref="AG167">IF(AND(ISNUMBER(H167),ISNUMBER(N167)),IF(H167-N167+1&gt;=0,CEILING(H167-N167+1,1),""),"")</f>
        <v>176</v>
      </c>
      <c r="AH167" s="13">
        <f t="array" ref="AH167">IF(SUM(AG167)=0,0,IF(L167-AG167*IF(D167="Vaccin",MIN(AD167,AF167),AF167)&lt;0,0,IF((H167-N167)&lt;=45,CEILING(L167-AG167*IF(D167="Vaccin",MIN(AD167,AF167),AF167),1),0)))</f>
        <v>0</v>
      </c>
      <c r="AI167" s="15">
        <f t="array" ref="AI167">IF(OR(AH167="",F167=0,F167=""),"",AH167/F167)</f>
        <v>0</v>
      </c>
      <c r="AJ167" s="13">
        <f t="array" ref="AJ167">IF(OR(L167="",AH167=""),"",IF(L167-AH167&lt;0,0,L167-AH167))</f>
        <v>0</v>
      </c>
      <c r="AK167" s="13">
        <f t="array" ref="AK167">IF(OR(L167="",AG167="",AG167=0),"",CEILING(L167/AG167,1))</f>
        <v>0</v>
      </c>
      <c r="AL167" s="16" t="str">
        <f t="array" ref="AL167">IF(OR(AK167="",AK167=0,AD167="",AF167=""),"",IF(AK167-IF(D167="Vaccin",MIN(AD167,AF167),AF167)&lt;0,"",(AK167-IF(D167="Vaccin",MIN(AD167,AF167),AF167))/AK167))</f>
        <v/>
      </c>
    </row>
    <row r="168" spans="1:81" x14ac:dyDescent="0.2">
      <c r="A168" s="10" t="s">
        <v>57</v>
      </c>
      <c r="B168" s="29" t="s">
        <v>198</v>
      </c>
      <c r="C168" s="12">
        <v>44206</v>
      </c>
      <c r="D168" s="11" t="s">
        <v>30</v>
      </c>
      <c r="E168" s="11">
        <v>10</v>
      </c>
      <c r="F168" s="13">
        <v>50000</v>
      </c>
      <c r="G168" s="40" t="s">
        <v>199</v>
      </c>
      <c r="H168" s="12">
        <v>44351</v>
      </c>
      <c r="I168" s="13">
        <f t="array" ref="I168">F168-L168-M168-S168</f>
        <v>48390</v>
      </c>
      <c r="J168" s="13">
        <f t="array" ref="J168">IF(IF(Q168="",L168-C168,Q168-C168)&lt;=45,I168,0)</f>
        <v>48390</v>
      </c>
      <c r="K168" s="13">
        <f t="array" ref="K168">IF(SUM(AG168)=0,0,IF(L168-AG168*IF(D168="Vaccin",MIN(AD168,AF168),AF168)&lt;0,0,IF((H168-N168)&lt;=30,CEILING(L168-AG168*IF(D168="Vaccin",MIN(AD168,AF168),AF168),1),0)))</f>
        <v>0</v>
      </c>
      <c r="L168" s="13">
        <v>0</v>
      </c>
      <c r="M168" s="13">
        <v>0</v>
      </c>
      <c r="N168" s="14">
        <v>44994</v>
      </c>
      <c r="O168" s="11" t="s">
        <v>31</v>
      </c>
      <c r="P168" s="11" t="s">
        <v>37</v>
      </c>
      <c r="Q168" s="12"/>
      <c r="R168" s="13">
        <v>0</v>
      </c>
      <c r="S168" s="13">
        <v>1610</v>
      </c>
      <c r="T168" s="11" t="s">
        <v>92</v>
      </c>
      <c r="U168" s="13">
        <v>60312</v>
      </c>
      <c r="V168" s="13">
        <v>223559</v>
      </c>
      <c r="W168" s="13">
        <v>224558</v>
      </c>
      <c r="X168" s="12">
        <v>44206</v>
      </c>
      <c r="Y168" s="12">
        <v>44206</v>
      </c>
      <c r="Z168" s="12">
        <v>44206</v>
      </c>
      <c r="AA168" s="12">
        <v>44649</v>
      </c>
      <c r="AB168" s="13">
        <f t="array" ref="AB168">IF(D168="Vaccin",IF(AND(ISNUMBER(AA168),ISNUMBER(Y168)),IF(AA168-Y168+1&gt;=0,CEILING(AA168-Y168+1,1),""),""),IF(AND(ISNUMBER(N168),ISNUMBER(Y168)),IF(N168-Y168+1&gt;=0,CEILING(N168-Y168+1,1),""),""))</f>
        <v>444</v>
      </c>
      <c r="AC168" s="13">
        <f t="array" ref="AC168">IF(D168="Vaccin",IF(AND(ISNUMBER(AA168),ISNUMBER(X168)),IF(AA168-X168+1&gt;=0,CEILING(AA168-X168+1,1),""),""),IF(AND(ISNUMBER(N168),ISNUMBER(X168)),IF(N168-X168+1&gt;=0,CEILING(N168-X168+1,1),""),""))</f>
        <v>444</v>
      </c>
      <c r="AD168" s="13">
        <f t="array" ref="AD168">IF(D168="Vaccin",IF(AND(ISNUMBER(AB168),ISNUMBER(U168),AB168&lt;&gt;0),CEILING(U168/AB168,1),""),"")</f>
        <v>136</v>
      </c>
      <c r="AE168" s="13">
        <f t="array" ref="AE168">IF(AND(ISNUMBER(N168),ISNUMBER(X168)),IF(N168-X168+1&gt;=0,CEILING(N168-X168+1,1),""),"")</f>
        <v>789</v>
      </c>
      <c r="AF168" s="13">
        <f t="array" ref="AF168">IF(SUM(AE168)=0,"",CEILING((SUM(F168)-SUM(L168)-SUM(M168)-SUM(S168))/SUM(AE168),1))</f>
        <v>62</v>
      </c>
      <c r="AG168" s="13" t="str">
        <f t="array" ref="AG168">IF(AND(ISNUMBER(H168),ISNUMBER(N168)),IF(H168-N168+1&gt;=0,CEILING(H168-N168+1,1),""),"")</f>
        <v/>
      </c>
      <c r="AH168" s="13">
        <f t="array" ref="AH168">IF(SUM(AG168)=0,0,IF(L168-AG168*IF(D168="Vaccin",MIN(AD168,AF168),AF168)&lt;0,0,IF((H168-N168)&lt;=45,CEILING(L168-AG168*IF(D168="Vaccin",MIN(AD168,AF168),AF168),1),0)))</f>
        <v>0</v>
      </c>
      <c r="AI168" s="15">
        <f t="array" ref="AI168">IF(OR(AH168="",F168=0,F168=""),"",AH168/F168)</f>
        <v>0</v>
      </c>
      <c r="AJ168" s="13">
        <f t="array" ref="AJ168">IF(OR(L168="",AH168=""),"",IF(L168-AH168&lt;0,0,L168-AH168))</f>
        <v>0</v>
      </c>
      <c r="AK168" s="13" t="str">
        <f t="array" ref="AK168">IF(OR(L168="",AG168="",AG168=0),"",CEILING(L168/AG168,1))</f>
        <v/>
      </c>
      <c r="AL168" s="16" t="str">
        <f t="array" ref="AL168">IF(OR(AK168="",AK168=0,AD168="",AF168=""),"",IF(AK168-IF(D168="Vaccin",MIN(AD168,AF168),AF168)&lt;0,"",(AK168-IF(D168="Vaccin",MIN(AD168,AF168),AF168))/AK168))</f>
        <v/>
      </c>
    </row>
    <row r="169" spans="1:81" x14ac:dyDescent="0.2">
      <c r="A169" s="10" t="s">
        <v>57</v>
      </c>
      <c r="B169" s="29" t="s">
        <v>198</v>
      </c>
      <c r="C169" s="12">
        <v>44206</v>
      </c>
      <c r="D169" s="11" t="s">
        <v>30</v>
      </c>
      <c r="E169" s="11">
        <v>6</v>
      </c>
      <c r="F169" s="13">
        <v>9600</v>
      </c>
      <c r="G169" s="40" t="s">
        <v>200</v>
      </c>
      <c r="H169" s="12">
        <v>45046</v>
      </c>
      <c r="I169" s="13">
        <f t="array" ref="I169">F169-L169-M169-S169</f>
        <v>6100</v>
      </c>
      <c r="J169" s="13">
        <f t="array" ref="J169">IF(IF(Q169="",L169-C169,Q169-C169)&lt;=45,I169,0)</f>
        <v>6100</v>
      </c>
      <c r="K169" s="13">
        <f t="array" ref="K169">IF(SUM(AG169)=0,0,IF(L169-AG169*IF(D169="Vaccin",MIN(AD169,AF169),AF169)&lt;0,0,IF((H169-N169)&lt;=30,CEILING(L169-AG169*IF(D169="Vaccin",MIN(AD169,AF169),AF169),1),0)))</f>
        <v>0</v>
      </c>
      <c r="L169" s="13">
        <v>3500</v>
      </c>
      <c r="M169" s="13">
        <v>0</v>
      </c>
      <c r="N169" s="14">
        <v>44994</v>
      </c>
      <c r="O169" s="11" t="s">
        <v>47</v>
      </c>
      <c r="P169" s="11" t="s">
        <v>37</v>
      </c>
      <c r="Q169" s="12"/>
      <c r="R169" s="13">
        <v>0</v>
      </c>
      <c r="S169" s="13">
        <v>0</v>
      </c>
      <c r="T169" s="11"/>
      <c r="U169" s="13">
        <v>73426</v>
      </c>
      <c r="V169" s="13">
        <v>223559</v>
      </c>
      <c r="W169" s="13">
        <v>224558</v>
      </c>
      <c r="X169" s="12">
        <v>44206</v>
      </c>
      <c r="Y169" s="12">
        <v>44206</v>
      </c>
      <c r="Z169" s="12">
        <v>44206</v>
      </c>
      <c r="AA169" s="12">
        <v>44649</v>
      </c>
      <c r="AB169" s="13">
        <f t="array" ref="AB169">IF(D169="Vaccin",IF(AND(ISNUMBER(AA169),ISNUMBER(Y169)),IF(AA169-Y169+1&gt;=0,CEILING(AA169-Y169+1,1),""),""),IF(AND(ISNUMBER(N169),ISNUMBER(Y169)),IF(N169-Y169+1&gt;=0,CEILING(N169-Y169+1,1),""),""))</f>
        <v>444</v>
      </c>
      <c r="AC169" s="13">
        <f t="array" ref="AC169">IF(D169="Vaccin",IF(AND(ISNUMBER(AA169),ISNUMBER(X169)),IF(AA169-X169+1&gt;=0,CEILING(AA169-X169+1,1),""),""),IF(AND(ISNUMBER(N169),ISNUMBER(X169)),IF(N169-X169+1&gt;=0,CEILING(N169-X169+1,1),""),""))</f>
        <v>444</v>
      </c>
      <c r="AD169" s="13">
        <f t="array" ref="AD169">IF(D169="Vaccin",IF(AND(ISNUMBER(AB169),ISNUMBER(U169),AB169&lt;&gt;0),CEILING(U169/AB169,1),""),"")</f>
        <v>166</v>
      </c>
      <c r="AE169" s="13">
        <f t="array" ref="AE169">IF(AND(ISNUMBER(N169),ISNUMBER(X169)),IF(N169-X169+1&gt;=0,CEILING(N169-X169+1,1),""),"")</f>
        <v>789</v>
      </c>
      <c r="AF169" s="13">
        <f t="array" ref="AF169">IF(SUM(AE169)=0,"",CEILING((SUM(F169)-SUM(L169)-SUM(M169)-SUM(S169))/SUM(AE169),1))</f>
        <v>8</v>
      </c>
      <c r="AG169" s="13">
        <f t="array" ref="AG169">IF(AND(ISNUMBER(H169),ISNUMBER(N169)),IF(H169-N169+1&gt;=0,CEILING(H169-N169+1,1),""),"")</f>
        <v>53</v>
      </c>
      <c r="AH169" s="13">
        <f t="array" ref="AH169">IF(SUM(AG169)=0,0,IF(L169-AG169*IF(D169="Vaccin",MIN(AD169,AF169),AF169)&lt;0,0,IF((H169-N169)&lt;=45,CEILING(L169-AG169*IF(D169="Vaccin",MIN(AD169,AF169),AF169),1),0)))</f>
        <v>0</v>
      </c>
      <c r="AI169" s="15">
        <f t="array" ref="AI169">IF(OR(AH169="",F169=0,F169=""),"",AH169/F169)</f>
        <v>0</v>
      </c>
      <c r="AJ169" s="13">
        <f t="array" ref="AJ169">IF(OR(L169="",AH169=""),"",IF(L169-AH169&lt;0,0,L169-AH169))</f>
        <v>3500</v>
      </c>
      <c r="AK169" s="13">
        <f t="array" ref="AK169">IF(OR(L169="",AG169="",AG169=0),"",CEILING(L169/AG169,1))</f>
        <v>67</v>
      </c>
      <c r="AL169" s="16">
        <f t="array" ref="AL169">IF(OR(AK169="",AK169=0,AD169="",AF169=""),"",IF(AK169-IF(D169="Vaccin",MIN(AD169,AF169),AF169)&lt;0,"",(AK169-IF(D169="Vaccin",MIN(AD169,AF169),AF169))/AK169))</f>
        <v>0.88059701492537312</v>
      </c>
    </row>
    <row r="170" spans="1:81" x14ac:dyDescent="0.2">
      <c r="A170" s="10" t="s">
        <v>57</v>
      </c>
      <c r="B170" s="29" t="s">
        <v>198</v>
      </c>
      <c r="C170" s="12">
        <v>44206</v>
      </c>
      <c r="D170" s="11" t="s">
        <v>30</v>
      </c>
      <c r="E170" s="11">
        <v>10</v>
      </c>
      <c r="F170" s="13">
        <v>25000</v>
      </c>
      <c r="G170" s="40" t="s">
        <v>201</v>
      </c>
      <c r="H170" s="12">
        <v>45066</v>
      </c>
      <c r="I170" s="13">
        <f t="array" ref="I170">F170-L170-M170-S170</f>
        <v>3596</v>
      </c>
      <c r="J170" s="13">
        <f t="array" ref="J170">IF(IF(Q170="",L170-C170,Q170-C170)&lt;=45,I170,0)</f>
        <v>3596</v>
      </c>
      <c r="K170" s="13">
        <f t="array" ref="K170">IF(SUM(AG170)=0,0,IF(L170-AG170*IF(D170="Vaccin",MIN(AD170,AF170),AF170)&lt;0,0,IF((H170-N170)&lt;=30,CEILING(L170-AG170*IF(D170="Vaccin",MIN(AD170,AF170),AF170),1),0)))</f>
        <v>0</v>
      </c>
      <c r="L170" s="13">
        <v>21404</v>
      </c>
      <c r="M170" s="13">
        <v>0</v>
      </c>
      <c r="N170" s="14">
        <v>44994</v>
      </c>
      <c r="O170" s="11" t="s">
        <v>36</v>
      </c>
      <c r="P170" s="11" t="s">
        <v>37</v>
      </c>
      <c r="Q170" s="12"/>
      <c r="R170" s="13">
        <v>0</v>
      </c>
      <c r="S170" s="13">
        <v>0</v>
      </c>
      <c r="T170" s="11"/>
      <c r="U170" s="13">
        <v>89821</v>
      </c>
      <c r="V170" s="13">
        <v>223559</v>
      </c>
      <c r="W170" s="13">
        <v>224558</v>
      </c>
      <c r="X170" s="12">
        <v>44206</v>
      </c>
      <c r="Y170" s="12">
        <v>44206</v>
      </c>
      <c r="Z170" s="12">
        <v>44206</v>
      </c>
      <c r="AA170" s="12">
        <v>44649</v>
      </c>
      <c r="AB170" s="13">
        <f t="array" ref="AB170">IF(D170="Vaccin",IF(AND(ISNUMBER(AA170),ISNUMBER(Y170)),IF(AA170-Y170+1&gt;=0,CEILING(AA170-Y170+1,1),""),""),IF(AND(ISNUMBER(N170),ISNUMBER(Y170)),IF(N170-Y170+1&gt;=0,CEILING(N170-Y170+1,1),""),""))</f>
        <v>444</v>
      </c>
      <c r="AC170" s="13">
        <f t="array" ref="AC170">IF(D170="Vaccin",IF(AND(ISNUMBER(AA170),ISNUMBER(X170)),IF(AA170-X170+1&gt;=0,CEILING(AA170-X170+1,1),""),""),IF(AND(ISNUMBER(N170),ISNUMBER(X170)),IF(N170-X170+1&gt;=0,CEILING(N170-X170+1,1),""),""))</f>
        <v>444</v>
      </c>
      <c r="AD170" s="13">
        <f t="array" ref="AD170">IF(D170="Vaccin",IF(AND(ISNUMBER(AB170),ISNUMBER(U170),AB170&lt;&gt;0),CEILING(U170/AB170,1),""),"")</f>
        <v>203</v>
      </c>
      <c r="AE170" s="13">
        <f t="array" ref="AE170">IF(AND(ISNUMBER(N170),ISNUMBER(X170)),IF(N170-X170+1&gt;=0,CEILING(N170-X170+1,1),""),"")</f>
        <v>789</v>
      </c>
      <c r="AF170" s="13">
        <f t="array" ref="AF170">IF(SUM(AE170)=0,"",CEILING((SUM(F170)-SUM(L170)-SUM(M170)-SUM(S170))/SUM(AE170),1))</f>
        <v>5</v>
      </c>
      <c r="AG170" s="13">
        <f t="array" ref="AG170">IF(AND(ISNUMBER(H170),ISNUMBER(N170)),IF(H170-N170+1&gt;=0,CEILING(H170-N170+1,1),""),"")</f>
        <v>73</v>
      </c>
      <c r="AH170" s="13">
        <f t="array" ref="AH170">IF(SUM(AG170)=0,0,IF(L170-AG170*IF(D170="Vaccin",MIN(AD170,AF170),AF170)&lt;0,0,IF((H170-N170)&lt;=45,CEILING(L170-AG170*IF(D170="Vaccin",MIN(AD170,AF170),AF170),1),0)))</f>
        <v>0</v>
      </c>
      <c r="AI170" s="15">
        <f t="array" ref="AI170">IF(OR(AH170="",F170=0,F170=""),"",AH170/F170)</f>
        <v>0</v>
      </c>
      <c r="AJ170" s="13">
        <f t="array" ref="AJ170">IF(OR(L170="",AH170=""),"",IF(L170-AH170&lt;0,0,L170-AH170))</f>
        <v>21404</v>
      </c>
      <c r="AK170" s="13">
        <f t="array" ref="AK170">IF(OR(L170="",AG170="",AG170=0),"",CEILING(L170/AG170,1))</f>
        <v>294</v>
      </c>
      <c r="AL170" s="16">
        <f t="array" ref="AL170">IF(OR(AK170="",AK170=0,AD170="",AF170=""),"",IF(AK170-IF(D170="Vaccin",MIN(AD170,AF170),AF170)&lt;0,"",(AK170-IF(D170="Vaccin",MIN(AD170,AF170),AF170))/AK170))</f>
        <v>0.98299319727891155</v>
      </c>
    </row>
    <row r="171" spans="1:81" x14ac:dyDescent="0.2">
      <c r="A171" s="10" t="s">
        <v>57</v>
      </c>
      <c r="B171" s="29" t="s">
        <v>198</v>
      </c>
      <c r="C171" s="12">
        <v>44206</v>
      </c>
      <c r="D171" s="11" t="s">
        <v>30</v>
      </c>
      <c r="E171" s="11">
        <v>10</v>
      </c>
      <c r="F171" s="13">
        <v>1000</v>
      </c>
      <c r="G171" s="40" t="s">
        <v>202</v>
      </c>
      <c r="H171" s="12">
        <v>44469</v>
      </c>
      <c r="I171" s="13">
        <f t="array" ref="I171">F171-L171-M171-S171</f>
        <v>1000</v>
      </c>
      <c r="J171" s="13">
        <f t="array" ref="J171">IF(IF(Q171="",L171-C171,Q171-C171)&lt;=45,I171,0)</f>
        <v>1000</v>
      </c>
      <c r="K171" s="13">
        <f t="array" ref="K171">IF(SUM(AG171)=0,0,IF(L171-AG171*IF(D171="Vaccin",MIN(AD171,AF171),AF171)&lt;0,0,IF((H171-N171)&lt;=30,CEILING(L171-AG171*IF(D171="Vaccin",MIN(AD171,AF171),AF171),1),0)))</f>
        <v>0</v>
      </c>
      <c r="L171" s="13">
        <v>0</v>
      </c>
      <c r="M171" s="13">
        <v>0</v>
      </c>
      <c r="N171" s="14">
        <v>44994</v>
      </c>
      <c r="O171" s="11" t="s">
        <v>40</v>
      </c>
      <c r="P171" s="11" t="s">
        <v>37</v>
      </c>
      <c r="Q171" s="12"/>
      <c r="R171" s="13">
        <v>0</v>
      </c>
      <c r="S171" s="13">
        <v>0</v>
      </c>
      <c r="T171" s="11"/>
      <c r="U171" s="13">
        <v>0</v>
      </c>
      <c r="V171" s="13">
        <v>223559</v>
      </c>
      <c r="W171" s="13">
        <v>224558</v>
      </c>
      <c r="X171" s="12">
        <v>44206</v>
      </c>
      <c r="Y171" s="12">
        <v>44206</v>
      </c>
      <c r="Z171" s="12">
        <v>44206</v>
      </c>
      <c r="AA171" s="12">
        <v>44649</v>
      </c>
      <c r="AB171" s="13">
        <f t="array" ref="AB171">IF(D171="Vaccin",IF(AND(ISNUMBER(AA171),ISNUMBER(Y171)),IF(AA171-Y171+1&gt;=0,CEILING(AA171-Y171+1,1),""),""),IF(AND(ISNUMBER(N171),ISNUMBER(Y171)),IF(N171-Y171+1&gt;=0,CEILING(N171-Y171+1,1),""),""))</f>
        <v>444</v>
      </c>
      <c r="AC171" s="13">
        <f t="array" ref="AC171">IF(D171="Vaccin",IF(AND(ISNUMBER(AA171),ISNUMBER(X171)),IF(AA171-X171+1&gt;=0,CEILING(AA171-X171+1,1),""),""),IF(AND(ISNUMBER(N171),ISNUMBER(X171)),IF(N171-X171+1&gt;=0,CEILING(N171-X171+1,1),""),""))</f>
        <v>444</v>
      </c>
      <c r="AD171" s="13">
        <f t="array" ref="AD171">IF(D171="Vaccin",IF(AND(ISNUMBER(AB171),ISNUMBER(U171),AB171&lt;&gt;0),CEILING(U171/AB171,1),""),"")</f>
        <v>0</v>
      </c>
      <c r="AE171" s="13">
        <f t="array" ref="AE171">IF(AND(ISNUMBER(N171),ISNUMBER(X171)),IF(N171-X171+1&gt;=0,CEILING(N171-X171+1,1),""),"")</f>
        <v>789</v>
      </c>
      <c r="AF171" s="13">
        <f t="array" ref="AF171">IF(SUM(AE171)=0,"",CEILING((SUM(F171)-SUM(L171)-SUM(M171)-SUM(S171))/SUM(AE171),1))</f>
        <v>2</v>
      </c>
      <c r="AG171" s="13" t="str">
        <f t="array" ref="AG171">IF(AND(ISNUMBER(H171),ISNUMBER(N171)),IF(H171-N171+1&gt;=0,CEILING(H171-N171+1,1),""),"")</f>
        <v/>
      </c>
      <c r="AH171" s="13">
        <f t="array" ref="AH171">IF(SUM(AG171)=0,0,IF(L171-AG171*IF(D171="Vaccin",MIN(AD171,AF171),AF171)&lt;0,0,IF((H171-N171)&lt;=45,CEILING(L171-AG171*IF(D171="Vaccin",MIN(AD171,AF171),AF171),1),0)))</f>
        <v>0</v>
      </c>
      <c r="AI171" s="15">
        <f t="array" ref="AI171">IF(OR(AH171="",F171=0,F171=""),"",AH171/F171)</f>
        <v>0</v>
      </c>
      <c r="AJ171" s="13">
        <f t="array" ref="AJ171">IF(OR(L171="",AH171=""),"",IF(L171-AH171&lt;0,0,L171-AH171))</f>
        <v>0</v>
      </c>
      <c r="AK171" s="13" t="str">
        <f t="array" ref="AK171">IF(OR(L171="",AG171="",AG171=0),"",CEILING(L171/AG171,1))</f>
        <v/>
      </c>
      <c r="AL171" s="16" t="str">
        <f t="array" ref="AL171">IF(OR(AK171="",AK171=0,AD171="",AF171=""),"",IF(AK171-IF(D171="Vaccin",MIN(AD171,AF171),AF171)&lt;0,"",(AK171-IF(D171="Vaccin",MIN(AD171,AF171),AF171))/AK171))</f>
        <v/>
      </c>
    </row>
    <row r="172" spans="1:81" x14ac:dyDescent="0.2">
      <c r="A172" s="10" t="s">
        <v>28</v>
      </c>
      <c r="B172" s="29" t="s">
        <v>203</v>
      </c>
      <c r="C172" s="12">
        <v>44270</v>
      </c>
      <c r="D172" s="11" t="s">
        <v>30</v>
      </c>
      <c r="E172" s="11">
        <v>10</v>
      </c>
      <c r="F172" s="13">
        <v>100800</v>
      </c>
      <c r="G172" s="40" t="s">
        <v>204</v>
      </c>
      <c r="H172" s="12">
        <v>44728</v>
      </c>
      <c r="I172" s="13">
        <f t="array" ref="I172">F172-L172-M172-S172</f>
        <v>99550</v>
      </c>
      <c r="J172" s="13">
        <f t="array" ref="J172">IF(IF(Q172="",L172-C172,Q172-C172)&lt;=45,I172,0)</f>
        <v>0</v>
      </c>
      <c r="K172" s="13">
        <f t="array" ref="K172">IF(SUM(AG172)=0,0,IF(L172-AG172*IF(D172="Vaccin",MIN(AD172,AF172),AF172)&lt;0,0,IF((H172-N172)&lt;=30,CEILING(L172-AG172*IF(D172="Vaccin",MIN(AD172,AF172),AF172),1),0)))</f>
        <v>0</v>
      </c>
      <c r="L172" s="13">
        <v>0</v>
      </c>
      <c r="M172" s="13">
        <v>0</v>
      </c>
      <c r="N172" s="14">
        <v>45037</v>
      </c>
      <c r="O172" s="11" t="s">
        <v>31</v>
      </c>
      <c r="P172" s="11" t="s">
        <v>32</v>
      </c>
      <c r="Q172" s="12">
        <v>44566</v>
      </c>
      <c r="R172" s="13">
        <v>0</v>
      </c>
      <c r="S172" s="13">
        <v>1250</v>
      </c>
      <c r="T172" s="11" t="s">
        <v>92</v>
      </c>
      <c r="U172" s="13">
        <v>0</v>
      </c>
      <c r="V172" s="13">
        <v>0</v>
      </c>
      <c r="W172" s="13">
        <v>6546397</v>
      </c>
      <c r="X172" s="12">
        <v>44566</v>
      </c>
      <c r="Y172" s="12">
        <v>44277</v>
      </c>
      <c r="Z172" s="12">
        <v>44205</v>
      </c>
      <c r="AA172" s="12">
        <v>44959</v>
      </c>
      <c r="AB172" s="13">
        <f t="array" ref="AB172">IF(D172="Vaccin",IF(AND(ISNUMBER(AA172),ISNUMBER(Y172)),IF(AA172-Y172+1&gt;=0,CEILING(AA172-Y172+1,1),""),""),IF(AND(ISNUMBER(N172),ISNUMBER(Y172)),IF(N172-Y172+1&gt;=0,CEILING(N172-Y172+1,1),""),""))</f>
        <v>683</v>
      </c>
      <c r="AC172" s="13">
        <f t="array" ref="AC172">IF(D172="Vaccin",IF(AND(ISNUMBER(AA172),ISNUMBER(X172)),IF(AA172-X172+1&gt;=0,CEILING(AA172-X172+1,1),""),""),IF(AND(ISNUMBER(N172),ISNUMBER(X172)),IF(N172-X172+1&gt;=0,CEILING(N172-X172+1,1),""),""))</f>
        <v>394</v>
      </c>
      <c r="AD172" s="13">
        <f t="array" ref="AD172">IF(D172="Vaccin",IF(AND(ISNUMBER(AB172),ISNUMBER(U172),AB172&lt;&gt;0),CEILING(U172/AB172,1),""),"")</f>
        <v>0</v>
      </c>
      <c r="AE172" s="13">
        <f t="array" ref="AE172">IF(AND(ISNUMBER(N172),ISNUMBER(X172)),IF(N172-X172+1&gt;=0,CEILING(N172-X172+1,1),""),"")</f>
        <v>472</v>
      </c>
      <c r="AF172" s="13">
        <f t="array" ref="AF172">IF(SUM(AE172)=0,"",CEILING((SUM(F172)-SUM(L172)-SUM(M172)-SUM(S172))/SUM(AE172),1))</f>
        <v>211</v>
      </c>
      <c r="AG172" s="13" t="str">
        <f t="array" ref="AG172">IF(AND(ISNUMBER(H172),ISNUMBER(N172)),IF(H172-N172+1&gt;=0,CEILING(H172-N172+1,1),""),"")</f>
        <v/>
      </c>
      <c r="AH172" s="13">
        <f t="array" ref="AH172">IF(SUM(AG172)=0,0,IF(L172-AG172*IF(D172="Vaccin",MIN(AD172,AF172),AF172)&lt;0,0,IF((H172-N172)&lt;=45,CEILING(L172-AG172*IF(D172="Vaccin",MIN(AD172,AF172),AF172),1),0)))</f>
        <v>0</v>
      </c>
      <c r="AI172" s="15">
        <f t="array" ref="AI172">IF(OR(AH172="",F172=0,F172=""),"",AH172/F172)</f>
        <v>0</v>
      </c>
      <c r="AJ172" s="13">
        <f t="array" ref="AJ172">IF(OR(L172="",AH172=""),"",IF(L172-AH172&lt;0,0,L172-AH172))</f>
        <v>0</v>
      </c>
      <c r="AK172" s="13" t="str">
        <f t="array" ref="AK172">IF(OR(L172="",AG172="",AG172=0),"",CEILING(L172/AG172,1))</f>
        <v/>
      </c>
      <c r="AL172" s="16" t="str">
        <f t="array" ref="AL172">IF(OR(AK172="",AK172=0,AD172="",AF172=""),"",IF(AK172-IF(D172="Vaccin",MIN(AD172,AF172),AF172)&lt;0,"",(AK172-IF(D172="Vaccin",MIN(AD172,AF172),AF172))/AK172))</f>
        <v/>
      </c>
    </row>
    <row r="173" spans="1:81" x14ac:dyDescent="0.2">
      <c r="A173" s="10" t="s">
        <v>28</v>
      </c>
      <c r="B173" s="29" t="s">
        <v>203</v>
      </c>
      <c r="C173" s="12">
        <v>44270</v>
      </c>
      <c r="D173" s="11" t="s">
        <v>30</v>
      </c>
      <c r="E173" s="11">
        <v>5</v>
      </c>
      <c r="F173" s="13">
        <v>223200</v>
      </c>
      <c r="G173" s="40" t="s">
        <v>205</v>
      </c>
      <c r="H173" s="12">
        <v>45199</v>
      </c>
      <c r="I173" s="13">
        <f t="array" ref="I173">F173-L173-M173-S173</f>
        <v>199200</v>
      </c>
      <c r="J173" s="13">
        <f t="array" ref="J173">IF(IF(Q173="",L173-C173,Q173-C173)&lt;=45,I173,0)</f>
        <v>0</v>
      </c>
      <c r="K173" s="13">
        <f t="array" ref="K173">IF(SUM(AG173)=0,0,IF(L173-AG173*IF(D173="Vaccin",MIN(AD173,AF173),AF173)&lt;0,0,IF((H173-N173)&lt;=30,CEILING(L173-AG173*IF(D173="Vaccin",MIN(AD173,AF173),AF173),1),0)))</f>
        <v>0</v>
      </c>
      <c r="L173" s="13">
        <v>24000</v>
      </c>
      <c r="M173" s="13">
        <v>0</v>
      </c>
      <c r="N173" s="14">
        <v>45037</v>
      </c>
      <c r="O173" s="11" t="s">
        <v>181</v>
      </c>
      <c r="P173" s="11" t="s">
        <v>37</v>
      </c>
      <c r="Q173" s="12">
        <v>44719</v>
      </c>
      <c r="R173" s="13">
        <v>0</v>
      </c>
      <c r="S173" s="13">
        <v>0</v>
      </c>
      <c r="T173" s="11"/>
      <c r="U173" s="13">
        <v>0</v>
      </c>
      <c r="V173" s="13">
        <v>0</v>
      </c>
      <c r="W173" s="13">
        <v>6546397</v>
      </c>
      <c r="X173" s="12">
        <v>44719</v>
      </c>
      <c r="Y173" s="12">
        <v>44719</v>
      </c>
      <c r="Z173" s="12">
        <v>44205</v>
      </c>
      <c r="AA173" s="12">
        <v>44959</v>
      </c>
      <c r="AB173" s="13">
        <f t="array" ref="AB173">IF(D173="Vaccin",IF(AND(ISNUMBER(AA173),ISNUMBER(Y173)),IF(AA173-Y173+1&gt;=0,CEILING(AA173-Y173+1,1),""),""),IF(AND(ISNUMBER(N173),ISNUMBER(Y173)),IF(N173-Y173+1&gt;=0,CEILING(N173-Y173+1,1),""),""))</f>
        <v>241</v>
      </c>
      <c r="AC173" s="13">
        <f t="array" ref="AC173">IF(D173="Vaccin",IF(AND(ISNUMBER(AA173),ISNUMBER(X173)),IF(AA173-X173+1&gt;=0,CEILING(AA173-X173+1,1),""),""),IF(AND(ISNUMBER(N173),ISNUMBER(X173)),IF(N173-X173+1&gt;=0,CEILING(N173-X173+1,1),""),""))</f>
        <v>241</v>
      </c>
      <c r="AD173" s="13">
        <f t="array" ref="AD173">IF(D173="Vaccin",IF(AND(ISNUMBER(AB173),ISNUMBER(U173),AB173&lt;&gt;0),CEILING(U173/AB173,1),""),"")</f>
        <v>0</v>
      </c>
      <c r="AE173" s="13">
        <f t="array" ref="AE173">IF(AND(ISNUMBER(N173),ISNUMBER(X173)),IF(N173-X173+1&gt;=0,CEILING(N173-X173+1,1),""),"")</f>
        <v>319</v>
      </c>
      <c r="AF173" s="13">
        <f t="array" ref="AF173">IF(SUM(AE173)=0,"",CEILING((SUM(F173)-SUM(L173)-SUM(M173)-SUM(S173))/SUM(AE173),1))</f>
        <v>625</v>
      </c>
      <c r="AG173" s="13">
        <f t="array" ref="AG173">IF(AND(ISNUMBER(H173),ISNUMBER(N173)),IF(H173-N173+1&gt;=0,CEILING(H173-N173+1,1),""),"")</f>
        <v>163</v>
      </c>
      <c r="AH173" s="13">
        <f t="array" ref="AH173">IF(SUM(AG173)=0,0,IF(L173-AG173*IF(D173="Vaccin",MIN(AD173,AF173),AF173)&lt;0,0,IF((H173-N173)&lt;=45,CEILING(L173-AG173*IF(D173="Vaccin",MIN(AD173,AF173),AF173),1),0)))</f>
        <v>0</v>
      </c>
      <c r="AI173" s="15">
        <f t="array" ref="AI173">IF(OR(AH173="",F173=0,F173=""),"",AH173/F173)</f>
        <v>0</v>
      </c>
      <c r="AJ173" s="13">
        <f t="array" ref="AJ173">IF(OR(L173="",AH173=""),"",IF(L173-AH173&lt;0,0,L173-AH173))</f>
        <v>24000</v>
      </c>
      <c r="AK173" s="13">
        <f t="array" ref="AK173">IF(OR(L173="",AG173="",AG173=0),"",CEILING(L173/AG173,1))</f>
        <v>148</v>
      </c>
      <c r="AL173" s="16">
        <f t="array" ref="AL173">IF(OR(AK173="",AK173=0,AD173="",AF173=""),"",IF(AK173-IF(D173="Vaccin",MIN(AD173,AF173),AF173)&lt;0,"",(AK173-IF(D173="Vaccin",MIN(AD173,AF173),AF173))/AK173))</f>
        <v>1</v>
      </c>
    </row>
    <row r="174" spans="1:81" x14ac:dyDescent="0.2">
      <c r="A174" s="10" t="s">
        <v>28</v>
      </c>
      <c r="B174" s="29" t="s">
        <v>203</v>
      </c>
      <c r="C174" s="12">
        <v>44270</v>
      </c>
      <c r="D174" s="11" t="s">
        <v>30</v>
      </c>
      <c r="E174" s="11">
        <v>5</v>
      </c>
      <c r="F174" s="13">
        <v>468000</v>
      </c>
      <c r="G174" s="40" t="s">
        <v>174</v>
      </c>
      <c r="H174" s="12">
        <v>45260</v>
      </c>
      <c r="I174" s="13">
        <f t="array" ref="I174">F174-L174-M174-S174</f>
        <v>468000</v>
      </c>
      <c r="J174" s="13">
        <f t="array" ref="J174">IF(IF(Q174="",L174-C174,Q174-C174)&lt;=45,I174,0)</f>
        <v>0</v>
      </c>
      <c r="K174" s="13">
        <f t="array" ref="K174">IF(SUM(AG174)=0,0,IF(L174-AG174*IF(D174="Vaccin",MIN(AD174,AF174),AF174)&lt;0,0,IF((H174-N174)&lt;=30,CEILING(L174-AG174*IF(D174="Vaccin",MIN(AD174,AF174),AF174),1),0)))</f>
        <v>0</v>
      </c>
      <c r="L174" s="13">
        <v>0</v>
      </c>
      <c r="M174" s="13">
        <v>0</v>
      </c>
      <c r="N174" s="14">
        <v>45037</v>
      </c>
      <c r="O174" s="11" t="s">
        <v>34</v>
      </c>
      <c r="P174" s="11" t="s">
        <v>32</v>
      </c>
      <c r="Q174" s="12">
        <v>44784</v>
      </c>
      <c r="R174" s="13">
        <v>0</v>
      </c>
      <c r="S174" s="13">
        <v>0</v>
      </c>
      <c r="T174" s="11"/>
      <c r="U174" s="13">
        <v>0</v>
      </c>
      <c r="V174" s="13">
        <v>0</v>
      </c>
      <c r="W174" s="13">
        <v>6546397</v>
      </c>
      <c r="X174" s="12">
        <v>44784</v>
      </c>
      <c r="Y174" s="12">
        <v>44205</v>
      </c>
      <c r="Z174" s="12">
        <v>44205</v>
      </c>
      <c r="AA174" s="12">
        <v>44959</v>
      </c>
      <c r="AB174" s="13">
        <f t="array" ref="AB174">IF(D174="Vaccin",IF(AND(ISNUMBER(AA174),ISNUMBER(Y174)),IF(AA174-Y174+1&gt;=0,CEILING(AA174-Y174+1,1),""),""),IF(AND(ISNUMBER(N174),ISNUMBER(Y174)),IF(N174-Y174+1&gt;=0,CEILING(N174-Y174+1,1),""),""))</f>
        <v>755</v>
      </c>
      <c r="AC174" s="13">
        <f t="array" ref="AC174">IF(D174="Vaccin",IF(AND(ISNUMBER(AA174),ISNUMBER(X174)),IF(AA174-X174+1&gt;=0,CEILING(AA174-X174+1,1),""),""),IF(AND(ISNUMBER(N174),ISNUMBER(X174)),IF(N174-X174+1&gt;=0,CEILING(N174-X174+1,1),""),""))</f>
        <v>176</v>
      </c>
      <c r="AD174" s="13">
        <f t="array" ref="AD174">IF(D174="Vaccin",IF(AND(ISNUMBER(AB174),ISNUMBER(U174),AB174&lt;&gt;0),CEILING(U174/AB174,1),""),"")</f>
        <v>0</v>
      </c>
      <c r="AE174" s="13">
        <f t="array" ref="AE174">IF(AND(ISNUMBER(N174),ISNUMBER(X174)),IF(N174-X174+1&gt;=0,CEILING(N174-X174+1,1),""),"")</f>
        <v>254</v>
      </c>
      <c r="AF174" s="13">
        <f t="array" ref="AF174">IF(SUM(AE174)=0,"",CEILING((SUM(F174)-SUM(L174)-SUM(M174)-SUM(S174))/SUM(AE174),1))</f>
        <v>1843</v>
      </c>
      <c r="AG174" s="13">
        <f t="array" ref="AG174">IF(AND(ISNUMBER(H174),ISNUMBER(N174)),IF(H174-N174+1&gt;=0,CEILING(H174-N174+1,1),""),"")</f>
        <v>224</v>
      </c>
      <c r="AH174" s="13">
        <f t="array" ref="AH174">IF(SUM(AG174)=0,0,IF(L174-AG174*IF(D174="Vaccin",MIN(AD174,AF174),AF174)&lt;0,0,IF((H174-N174)&lt;=45,CEILING(L174-AG174*IF(D174="Vaccin",MIN(AD174,AF174),AF174),1),0)))</f>
        <v>0</v>
      </c>
      <c r="AI174" s="15">
        <f t="array" ref="AI174">IF(OR(AH174="",F174=0,F174=""),"",AH174/F174)</f>
        <v>0</v>
      </c>
      <c r="AJ174" s="13">
        <f t="array" ref="AJ174">IF(OR(L174="",AH174=""),"",IF(L174-AH174&lt;0,0,L174-AH174))</f>
        <v>0</v>
      </c>
      <c r="AK174" s="13">
        <f t="array" ref="AK174">IF(OR(L174="",AG174="",AG174=0),"",CEILING(L174/AG174,1))</f>
        <v>0</v>
      </c>
      <c r="AL174" s="16" t="str">
        <f t="array" ref="AL174">IF(OR(AK174="",AK174=0,AD174="",AF174=""),"",IF(AK174-IF(D174="Vaccin",MIN(AD174,AF174),AF174)&lt;0,"",(AK174-IF(D174="Vaccin",MIN(AD174,AF174),AF174))/AK174))</f>
        <v/>
      </c>
    </row>
    <row r="175" spans="1:81" x14ac:dyDescent="0.2">
      <c r="A175" s="10" t="s">
        <v>28</v>
      </c>
      <c r="B175" s="29" t="s">
        <v>203</v>
      </c>
      <c r="C175" s="12">
        <v>44270</v>
      </c>
      <c r="D175" s="11" t="s">
        <v>30</v>
      </c>
      <c r="E175" s="11">
        <v>6</v>
      </c>
      <c r="F175" s="13">
        <v>227520</v>
      </c>
      <c r="G175" s="40" t="s">
        <v>99</v>
      </c>
      <c r="H175" s="12">
        <v>45230</v>
      </c>
      <c r="I175" s="13">
        <f t="array" ref="I175">F175-L175-M175-S175</f>
        <v>0</v>
      </c>
      <c r="J175" s="13">
        <f t="array" ref="J175">IF(IF(Q175="",L175-C175,Q175-C175)&lt;=45,I175,0)</f>
        <v>0</v>
      </c>
      <c r="K175" s="13">
        <f t="array" ref="K175">IF(SUM(AG175)=0,0,IF(L175-AG175*IF(D175="Vaccin",MIN(AD175,AF175),AF175)&lt;0,0,IF((H175-N175)&lt;=30,CEILING(L175-AG175*IF(D175="Vaccin",MIN(AD175,AF175),AF175),1),0)))</f>
        <v>0</v>
      </c>
      <c r="L175" s="13">
        <v>227520</v>
      </c>
      <c r="M175" s="13">
        <v>0</v>
      </c>
      <c r="N175" s="14">
        <v>45037</v>
      </c>
      <c r="O175" s="11" t="s">
        <v>47</v>
      </c>
      <c r="P175" s="11" t="s">
        <v>32</v>
      </c>
      <c r="Q175" s="12">
        <v>44990</v>
      </c>
      <c r="R175" s="13">
        <v>0</v>
      </c>
      <c r="S175" s="13">
        <v>0</v>
      </c>
      <c r="T175" s="11"/>
      <c r="U175" s="13">
        <v>0</v>
      </c>
      <c r="V175" s="13">
        <v>0</v>
      </c>
      <c r="W175" s="13">
        <v>6546397</v>
      </c>
      <c r="X175" s="12">
        <v>44990</v>
      </c>
      <c r="Y175" s="12">
        <v>44450</v>
      </c>
      <c r="Z175" s="12">
        <v>44205</v>
      </c>
      <c r="AA175" s="12">
        <v>44959</v>
      </c>
      <c r="AB175" s="13">
        <f t="array" ref="AB175">IF(D175="Vaccin",IF(AND(ISNUMBER(AA175),ISNUMBER(Y175)),IF(AA175-Y175+1&gt;=0,CEILING(AA175-Y175+1,1),""),""),IF(AND(ISNUMBER(N175),ISNUMBER(Y175)),IF(N175-Y175+1&gt;=0,CEILING(N175-Y175+1,1),""),""))</f>
        <v>510</v>
      </c>
      <c r="AC175" s="13" t="str">
        <f t="array" ref="AC175">IF(D175="Vaccin",IF(AND(ISNUMBER(AA175),ISNUMBER(X175)),IF(AA175-X175+1&gt;=0,CEILING(AA175-X175+1,1),""),""),IF(AND(ISNUMBER(N175),ISNUMBER(X175)),IF(N175-X175+1&gt;=0,CEILING(N175-X175+1,1),""),""))</f>
        <v/>
      </c>
      <c r="AD175" s="13">
        <f t="array" ref="AD175">IF(D175="Vaccin",IF(AND(ISNUMBER(AB175),ISNUMBER(U175),AB175&lt;&gt;0),CEILING(U175/AB175,1),""),"")</f>
        <v>0</v>
      </c>
      <c r="AE175" s="13">
        <f t="array" ref="AE175">IF(AND(ISNUMBER(N175),ISNUMBER(X175)),IF(N175-X175+1&gt;=0,CEILING(N175-X175+1,1),""),"")</f>
        <v>48</v>
      </c>
      <c r="AF175" s="13">
        <f t="array" ref="AF175">IF(SUM(AE175)=0,"",CEILING((SUM(F175)-SUM(L175)-SUM(M175)-SUM(S175))/SUM(AE175),1))</f>
        <v>0</v>
      </c>
      <c r="AG175" s="13">
        <f t="array" ref="AG175">IF(AND(ISNUMBER(H175),ISNUMBER(N175)),IF(H175-N175+1&gt;=0,CEILING(H175-N175+1,1),""),"")</f>
        <v>194</v>
      </c>
      <c r="AH175" s="13">
        <f t="array" ref="AH175">IF(SUM(AG175)=0,0,IF(L175-AG175*IF(D175="Vaccin",MIN(AD175,AF175),AF175)&lt;0,0,IF((H175-N175)&lt;=45,CEILING(L175-AG175*IF(D175="Vaccin",MIN(AD175,AF175),AF175),1),0)))</f>
        <v>0</v>
      </c>
      <c r="AI175" s="15">
        <f t="array" ref="AI175">IF(OR(AH175="",F175=0,F175=""),"",AH175/F175)</f>
        <v>0</v>
      </c>
      <c r="AJ175" s="13">
        <f t="array" ref="AJ175">IF(OR(L175="",AH175=""),"",IF(L175-AH175&lt;0,0,L175-AH175))</f>
        <v>227520</v>
      </c>
      <c r="AK175" s="13">
        <f t="array" ref="AK175">IF(OR(L175="",AG175="",AG175=0),"",CEILING(L175/AG175,1))</f>
        <v>1173</v>
      </c>
      <c r="AL175" s="16">
        <f t="array" ref="AL175">IF(OR(AK175="",AK175=0,AD175="",AF175=""),"",IF(AK175-IF(D175="Vaccin",MIN(AD175,AF175),AF175)&lt;0,"",(AK175-IF(D175="Vaccin",MIN(AD175,AF175),AF175))/AK175))</f>
        <v>1</v>
      </c>
    </row>
    <row r="176" spans="1:81" s="17" customFormat="1" ht="14" x14ac:dyDescent="0.15">
      <c r="A176" s="10" t="s">
        <v>28</v>
      </c>
      <c r="B176" s="29" t="s">
        <v>203</v>
      </c>
      <c r="C176" s="12">
        <v>44270</v>
      </c>
      <c r="D176" s="11" t="s">
        <v>30</v>
      </c>
      <c r="E176" s="11">
        <v>2</v>
      </c>
      <c r="F176" s="13">
        <v>110540</v>
      </c>
      <c r="G176" s="40" t="s">
        <v>100</v>
      </c>
      <c r="H176" s="12">
        <v>45249</v>
      </c>
      <c r="I176" s="13">
        <f t="array" ref="I176">F176-L176-M176-S176</f>
        <v>110540</v>
      </c>
      <c r="J176" s="13">
        <f t="array" ref="J176">IF(IF(Q176="",L176-C176,Q176-C176)&lt;=45,I176,0)</f>
        <v>0</v>
      </c>
      <c r="K176" s="13">
        <f t="array" ref="K176">IF(SUM(AG176)=0,0,IF(L176-AG176*IF(D176="Vaccin",MIN(AD176,AF176),AF176)&lt;0,0,IF((H176-N176)&lt;=30,CEILING(L176-AG176*IF(D176="Vaccin",MIN(AD176,AF176),AF176),1),0)))</f>
        <v>0</v>
      </c>
      <c r="L176" s="13">
        <v>0</v>
      </c>
      <c r="M176" s="13">
        <v>0</v>
      </c>
      <c r="N176" s="14">
        <v>45037</v>
      </c>
      <c r="O176" s="11" t="s">
        <v>36</v>
      </c>
      <c r="P176" s="11" t="s">
        <v>37</v>
      </c>
      <c r="Q176" s="12">
        <v>44767</v>
      </c>
      <c r="R176" s="13">
        <v>0</v>
      </c>
      <c r="S176" s="13">
        <v>0</v>
      </c>
      <c r="T176" s="11"/>
      <c r="U176" s="13">
        <v>0</v>
      </c>
      <c r="V176" s="13">
        <v>0</v>
      </c>
      <c r="W176" s="13">
        <v>6546397</v>
      </c>
      <c r="X176" s="12">
        <v>44767</v>
      </c>
      <c r="Y176" s="12">
        <v>44253</v>
      </c>
      <c r="Z176" s="12">
        <v>44205</v>
      </c>
      <c r="AA176" s="12">
        <v>44959</v>
      </c>
      <c r="AB176" s="13">
        <f t="array" ref="AB176">IF(D176="Vaccin",IF(AND(ISNUMBER(AA176),ISNUMBER(Y176)),IF(AA176-Y176+1&gt;=0,CEILING(AA176-Y176+1,1),""),""),IF(AND(ISNUMBER(N176),ISNUMBER(Y176)),IF(N176-Y176+1&gt;=0,CEILING(N176-Y176+1,1),""),""))</f>
        <v>707</v>
      </c>
      <c r="AC176" s="13">
        <f t="array" ref="AC176">IF(D176="Vaccin",IF(AND(ISNUMBER(AA176),ISNUMBER(X176)),IF(AA176-X176+1&gt;=0,CEILING(AA176-X176+1,1),""),""),IF(AND(ISNUMBER(N176),ISNUMBER(X176)),IF(N176-X176+1&gt;=0,CEILING(N176-X176+1,1),""),""))</f>
        <v>193</v>
      </c>
      <c r="AD176" s="13">
        <f t="array" ref="AD176">IF(D176="Vaccin",IF(AND(ISNUMBER(AB176),ISNUMBER(U176),AB176&lt;&gt;0),CEILING(U176/AB176,1),""),"")</f>
        <v>0</v>
      </c>
      <c r="AE176" s="13">
        <f t="array" ref="AE176">IF(AND(ISNUMBER(N176),ISNUMBER(X176)),IF(N176-X176+1&gt;=0,CEILING(N176-X176+1,1),""),"")</f>
        <v>271</v>
      </c>
      <c r="AF176" s="13">
        <f t="array" ref="AF176">IF(SUM(AE176)=0,"",CEILING((SUM(F176)-SUM(L176)-SUM(M176)-SUM(S176))/SUM(AE176),1))</f>
        <v>408</v>
      </c>
      <c r="AG176" s="13">
        <f t="array" ref="AG176">IF(AND(ISNUMBER(H176),ISNUMBER(N176)),IF(H176-N176+1&gt;=0,CEILING(H176-N176+1,1),""),"")</f>
        <v>213</v>
      </c>
      <c r="AH176" s="13">
        <f t="array" ref="AH176">IF(SUM(AG176)=0,0,IF(L176-AG176*IF(D176="Vaccin",MIN(AD176,AF176),AF176)&lt;0,0,IF((H176-N176)&lt;=45,CEILING(L176-AG176*IF(D176="Vaccin",MIN(AD176,AF176),AF176),1),0)))</f>
        <v>0</v>
      </c>
      <c r="AI176" s="15">
        <f t="array" ref="AI176">IF(OR(AH176="",F176=0,F176=""),"",AH176/F176)</f>
        <v>0</v>
      </c>
      <c r="AJ176" s="13">
        <f t="array" ref="AJ176">IF(OR(L176="",AH176=""),"",IF(L176-AH176&lt;0,0,L176-AH176))</f>
        <v>0</v>
      </c>
      <c r="AK176" s="13">
        <f t="array" ref="AK176">IF(OR(L176="",AG176="",AG176=0),"",CEILING(L176/AG176,1))</f>
        <v>0</v>
      </c>
      <c r="AL176" s="16" t="str">
        <f t="array" ref="AL176">IF(OR(AK176="",AK176=0,AD176="",AF176=""),"",IF(AK176-IF(D176="Vaccin",MIN(AD176,AF176),AF176)&lt;0,"",(AK176-IF(D176="Vaccin",MIN(AD176,AF176),AF176))/AK176))</f>
        <v/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 spans="1:81" x14ac:dyDescent="0.2">
      <c r="A177" s="10" t="s">
        <v>28</v>
      </c>
      <c r="B177" s="29" t="s">
        <v>203</v>
      </c>
      <c r="C177" s="12">
        <v>44270</v>
      </c>
      <c r="D177" s="11" t="s">
        <v>30</v>
      </c>
      <c r="E177" s="11">
        <v>1</v>
      </c>
      <c r="F177" s="13">
        <v>200000</v>
      </c>
      <c r="G177" s="40" t="s">
        <v>206</v>
      </c>
      <c r="H177" s="12">
        <v>45492</v>
      </c>
      <c r="I177" s="13">
        <f t="array" ref="I177">F177-L177-M177-S177</f>
        <v>200000</v>
      </c>
      <c r="J177" s="13">
        <f t="array" ref="J177">IF(IF(Q177="",L177-C177,Q177-C177)&lt;=45,I177,0)</f>
        <v>0</v>
      </c>
      <c r="K177" s="13">
        <f t="array" ref="K177">IF(SUM(AG177)=0,0,IF(L177-AG177*IF(D177="Vaccin",MIN(AD177,AF177),AF177)&lt;0,0,IF((H177-N177)&lt;=30,CEILING(L177-AG177*IF(D177="Vaccin",MIN(AD177,AF177),AF177),1),0)))</f>
        <v>0</v>
      </c>
      <c r="L177" s="13">
        <v>0</v>
      </c>
      <c r="M177" s="13">
        <v>0</v>
      </c>
      <c r="N177" s="14">
        <v>45037</v>
      </c>
      <c r="O177" s="11" t="s">
        <v>38</v>
      </c>
      <c r="P177" s="11" t="s">
        <v>37</v>
      </c>
      <c r="Q177" s="12">
        <v>44666</v>
      </c>
      <c r="R177" s="13">
        <v>0</v>
      </c>
      <c r="S177" s="13">
        <v>0</v>
      </c>
      <c r="T177" s="11"/>
      <c r="U177" s="13">
        <v>0</v>
      </c>
      <c r="V177" s="13">
        <v>0</v>
      </c>
      <c r="W177" s="13">
        <v>6546397</v>
      </c>
      <c r="X177" s="12">
        <v>44666</v>
      </c>
      <c r="Y177" s="12">
        <v>44666</v>
      </c>
      <c r="Z177" s="12">
        <v>44205</v>
      </c>
      <c r="AA177" s="12">
        <v>44959</v>
      </c>
      <c r="AB177" s="13">
        <f t="array" ref="AB177">IF(D177="Vaccin",IF(AND(ISNUMBER(AA177),ISNUMBER(Y177)),IF(AA177-Y177+1&gt;=0,CEILING(AA177-Y177+1,1),""),""),IF(AND(ISNUMBER(N177),ISNUMBER(Y177)),IF(N177-Y177+1&gt;=0,CEILING(N177-Y177+1,1),""),""))</f>
        <v>294</v>
      </c>
      <c r="AC177" s="13">
        <f t="array" ref="AC177">IF(D177="Vaccin",IF(AND(ISNUMBER(AA177),ISNUMBER(X177)),IF(AA177-X177+1&gt;=0,CEILING(AA177-X177+1,1),""),""),IF(AND(ISNUMBER(N177),ISNUMBER(X177)),IF(N177-X177+1&gt;=0,CEILING(N177-X177+1,1),""),""))</f>
        <v>294</v>
      </c>
      <c r="AD177" s="13">
        <f t="array" ref="AD177">IF(D177="Vaccin",IF(AND(ISNUMBER(AB177),ISNUMBER(U177),AB177&lt;&gt;0),CEILING(U177/AB177,1),""),"")</f>
        <v>0</v>
      </c>
      <c r="AE177" s="13">
        <f t="array" ref="AE177">IF(AND(ISNUMBER(N177),ISNUMBER(X177)),IF(N177-X177+1&gt;=0,CEILING(N177-X177+1,1),""),"")</f>
        <v>372</v>
      </c>
      <c r="AF177" s="13">
        <f t="array" ref="AF177">IF(SUM(AE177)=0,"",CEILING((SUM(F177)-SUM(L177)-SUM(M177)-SUM(S177))/SUM(AE177),1))</f>
        <v>538</v>
      </c>
      <c r="AG177" s="13">
        <f t="array" ref="AG177">IF(AND(ISNUMBER(H177),ISNUMBER(N177)),IF(H177-N177+1&gt;=0,CEILING(H177-N177+1,1),""),"")</f>
        <v>456</v>
      </c>
      <c r="AH177" s="13">
        <f t="array" ref="AH177">IF(SUM(AG177)=0,0,IF(L177-AG177*IF(D177="Vaccin",MIN(AD177,AF177),AF177)&lt;0,0,IF((H177-N177)&lt;=45,CEILING(L177-AG177*IF(D177="Vaccin",MIN(AD177,AF177),AF177),1),0)))</f>
        <v>0</v>
      </c>
      <c r="AI177" s="15">
        <f t="array" ref="AI177">IF(OR(AH177="",F177=0,F177=""),"",AH177/F177)</f>
        <v>0</v>
      </c>
      <c r="AJ177" s="13">
        <f t="array" ref="AJ177">IF(OR(L177="",AH177=""),"",IF(L177-AH177&lt;0,0,L177-AH177))</f>
        <v>0</v>
      </c>
      <c r="AK177" s="13">
        <f t="array" ref="AK177">IF(OR(L177="",AG177="",AG177=0),"",CEILING(L177/AG177,1))</f>
        <v>0</v>
      </c>
      <c r="AL177" s="16" t="str">
        <f t="array" ref="AL177">IF(OR(AK177="",AK177=0,AD177="",AF177=""),"",IF(AK177-IF(D177="Vaccin",MIN(AD177,AF177),AF177)&lt;0,"",(AK177-IF(D177="Vaccin",MIN(AD177,AF177),AF177))/AK177))</f>
        <v/>
      </c>
    </row>
    <row r="178" spans="1:81" s="17" customFormat="1" ht="14" x14ac:dyDescent="0.15">
      <c r="A178" s="10" t="s">
        <v>57</v>
      </c>
      <c r="B178" s="29" t="s">
        <v>207</v>
      </c>
      <c r="C178" s="12">
        <v>44244</v>
      </c>
      <c r="D178" s="11"/>
      <c r="E178" s="11"/>
      <c r="F178" s="13">
        <v>0</v>
      </c>
      <c r="G178" s="40"/>
      <c r="H178" s="12"/>
      <c r="I178" s="13">
        <f t="array" ref="I178">F178-L178-M178-S178</f>
        <v>0</v>
      </c>
      <c r="J178" s="13">
        <f t="array" ref="J178">IF(IF(Q178="",L178-C178,Q178-C178)&lt;=45,I178,0)</f>
        <v>0</v>
      </c>
      <c r="K178" s="13">
        <f t="array" ref="K178">IF(SUM(AG178)=0,0,IF(L178-AG178*IF(D178="Vaccin",MIN(AD178,AF178),AF178)&lt;0,0,IF((H178-N178)&lt;=30,CEILING(L178-AG178*IF(D178="Vaccin",MIN(AD178,AF178),AF178),1),0)))</f>
        <v>0</v>
      </c>
      <c r="L178" s="13">
        <v>0</v>
      </c>
      <c r="M178" s="13">
        <v>0</v>
      </c>
      <c r="N178" s="14"/>
      <c r="O178" s="11" t="s">
        <v>115</v>
      </c>
      <c r="P178" s="11" t="s">
        <v>115</v>
      </c>
      <c r="Q178" s="12"/>
      <c r="R178" s="13">
        <v>0</v>
      </c>
      <c r="S178" s="13">
        <v>0</v>
      </c>
      <c r="T178" s="11"/>
      <c r="U178" s="13">
        <v>0</v>
      </c>
      <c r="V178" s="13">
        <v>0</v>
      </c>
      <c r="W178" s="13">
        <v>0</v>
      </c>
      <c r="X178" s="12">
        <v>44244</v>
      </c>
      <c r="Y178" s="12">
        <v>44244</v>
      </c>
      <c r="Z178" s="12">
        <v>44244</v>
      </c>
      <c r="AA178" s="12"/>
      <c r="AB178" s="13" t="str">
        <f t="array" ref="AB178">IF(D178="Vaccin",IF(AND(ISNUMBER(AA178),ISNUMBER(Y178)),IF(AA178-Y178+1&gt;=0,CEILING(AA178-Y178+1,1),""),""),IF(AND(ISNUMBER(N178),ISNUMBER(Y178)),IF(N178-Y178+1&gt;=0,CEILING(N178-Y178+1,1),""),""))</f>
        <v/>
      </c>
      <c r="AC178" s="13" t="str">
        <f t="array" ref="AC178">IF(D178="Vaccin",IF(AND(ISNUMBER(AA178),ISNUMBER(X178)),IF(AA178-X178+1&gt;=0,CEILING(AA178-X178+1,1),""),""),IF(AND(ISNUMBER(N178),ISNUMBER(X178)),IF(N178-X178+1&gt;=0,CEILING(N178-X178+1,1),""),""))</f>
        <v/>
      </c>
      <c r="AD178" s="13" t="str">
        <f t="array" ref="AD178">IF(D178="Vaccin",IF(AND(ISNUMBER(AB178),ISNUMBER(U178),AB178&lt;&gt;0),CEILING(U178/AB178,1),""),"")</f>
        <v/>
      </c>
      <c r="AE178" s="13" t="str">
        <f t="array" ref="AE178">IF(AND(ISNUMBER(N178),ISNUMBER(X178)),IF(N178-X178+1&gt;=0,CEILING(N178-X178+1,1),""),"")</f>
        <v/>
      </c>
      <c r="AF178" s="13" t="str">
        <f t="array" ref="AF178">IF(SUM(AE178)=0,"",CEILING((SUM(F178)-SUM(L178)-SUM(M178)-SUM(S178))/SUM(AE178),1))</f>
        <v/>
      </c>
      <c r="AG178" s="13" t="str">
        <f t="array" ref="AG178">IF(AND(ISNUMBER(H178),ISNUMBER(N178)),IF(H178-N178+1&gt;=0,CEILING(H178-N178+1,1),""),"")</f>
        <v/>
      </c>
      <c r="AH178" s="13">
        <f t="array" ref="AH178">IF(SUM(AG178)=0,0,IF(L178-AG178*IF(D178="Vaccin",MIN(AD178,AF178),AF178)&lt;0,0,IF((H178-N178)&lt;=45,CEILING(L178-AG178*IF(D178="Vaccin",MIN(AD178,AF178),AF178),1),0)))</f>
        <v>0</v>
      </c>
      <c r="AI178" s="15" t="str">
        <f t="array" ref="AI178">IF(OR(AH178="",F178=0,F178=""),"",AH178/F178)</f>
        <v/>
      </c>
      <c r="AJ178" s="13">
        <f t="array" ref="AJ178">IF(OR(L178="",AH178=""),"",IF(L178-AH178&lt;0,0,L178-AH178))</f>
        <v>0</v>
      </c>
      <c r="AK178" s="13" t="str">
        <f t="array" ref="AK178">IF(OR(L178="",AG178="",AG178=0),"",CEILING(L178/AG178,1))</f>
        <v/>
      </c>
      <c r="AL178" s="16" t="str">
        <f t="array" ref="AL178">IF(OR(AK178="",AK178=0,AD178="",AF178=""),"",IF(AK178-IF(D178="Vaccin",MIN(AD178,AF178),AF178)&lt;0,"",(AK178-IF(D178="Vaccin",MIN(AD178,AF178),AF178))/AK178))</f>
        <v/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 spans="1:81" x14ac:dyDescent="0.2">
      <c r="A179" s="10" t="s">
        <v>57</v>
      </c>
      <c r="B179" s="29" t="s">
        <v>208</v>
      </c>
      <c r="C179" s="12">
        <v>44292</v>
      </c>
      <c r="D179" s="11" t="s">
        <v>30</v>
      </c>
      <c r="E179" s="11">
        <v>10</v>
      </c>
      <c r="F179" s="13">
        <v>4800</v>
      </c>
      <c r="G179" s="40">
        <v>210648</v>
      </c>
      <c r="H179" s="12">
        <v>44712</v>
      </c>
      <c r="I179" s="13">
        <f t="array" ref="I179">F179-L179-M179-S179</f>
        <v>4800</v>
      </c>
      <c r="J179" s="13">
        <f t="array" ref="J179">IF(IF(Q179="",L179-C179,Q179-C179)&lt;=45,I179,0)</f>
        <v>4800</v>
      </c>
      <c r="K179" s="13">
        <f t="array" ref="K179">IF(SUM(AG179)=0,0,IF(L179-AG179*IF(D179="Vaccin",MIN(AD179,AF179),AF179)&lt;0,0,IF((H179-N179)&lt;=30,CEILING(L179-AG179*IF(D179="Vaccin",MIN(AD179,AF179),AF179),1),0)))</f>
        <v>0</v>
      </c>
      <c r="L179" s="13">
        <v>0</v>
      </c>
      <c r="M179" s="13">
        <v>0</v>
      </c>
      <c r="N179" s="14">
        <v>45038</v>
      </c>
      <c r="O179" s="11" t="s">
        <v>31</v>
      </c>
      <c r="P179" s="11" t="s">
        <v>32</v>
      </c>
      <c r="Q179" s="12"/>
      <c r="R179" s="13">
        <v>0</v>
      </c>
      <c r="S179" s="13">
        <v>0</v>
      </c>
      <c r="T179" s="11"/>
      <c r="U179" s="13">
        <v>142714</v>
      </c>
      <c r="V179" s="13">
        <v>4312900</v>
      </c>
      <c r="W179" s="13">
        <v>4312900</v>
      </c>
      <c r="X179" s="12">
        <v>44292</v>
      </c>
      <c r="Y179" s="12">
        <v>44292</v>
      </c>
      <c r="Z179" s="12">
        <v>44292</v>
      </c>
      <c r="AA179" s="12">
        <v>45047</v>
      </c>
      <c r="AB179" s="13">
        <f t="array" ref="AB179">IF(D179="Vaccin",IF(AND(ISNUMBER(AA179),ISNUMBER(Y179)),IF(AA179-Y179+1&gt;=0,CEILING(AA179-Y179+1,1),""),""),IF(AND(ISNUMBER(N179),ISNUMBER(Y179)),IF(N179-Y179+1&gt;=0,CEILING(N179-Y179+1,1),""),""))</f>
        <v>756</v>
      </c>
      <c r="AC179" s="13">
        <f t="array" ref="AC179">IF(D179="Vaccin",IF(AND(ISNUMBER(AA179),ISNUMBER(X179)),IF(AA179-X179+1&gt;=0,CEILING(AA179-X179+1,1),""),""),IF(AND(ISNUMBER(N179),ISNUMBER(X179)),IF(N179-X179+1&gt;=0,CEILING(N179-X179+1,1),""),""))</f>
        <v>756</v>
      </c>
      <c r="AD179" s="13">
        <f t="array" ref="AD179">IF(D179="Vaccin",IF(AND(ISNUMBER(AB179),ISNUMBER(U179),AB179&lt;&gt;0),CEILING(U179/AB179,1),""),"")</f>
        <v>189</v>
      </c>
      <c r="AE179" s="13">
        <f t="array" ref="AE179">IF(AND(ISNUMBER(N179),ISNUMBER(X179)),IF(N179-X179+1&gt;=0,CEILING(N179-X179+1,1),""),"")</f>
        <v>747</v>
      </c>
      <c r="AF179" s="13">
        <f t="array" ref="AF179">IF(SUM(AE179)=0,"",CEILING((SUM(F179)-SUM(L179)-SUM(M179)-SUM(S179))/SUM(AE179),1))</f>
        <v>7</v>
      </c>
      <c r="AG179" s="13" t="str">
        <f t="array" ref="AG179">IF(AND(ISNUMBER(H179),ISNUMBER(N179)),IF(H179-N179+1&gt;=0,CEILING(H179-N179+1,1),""),"")</f>
        <v/>
      </c>
      <c r="AH179" s="13">
        <f t="array" ref="AH179">IF(SUM(AG179)=0,0,IF(L179-AG179*IF(D179="Vaccin",MIN(AD179,AF179),AF179)&lt;0,0,IF((H179-N179)&lt;=45,CEILING(L179-AG179*IF(D179="Vaccin",MIN(AD179,AF179),AF179),1),0)))</f>
        <v>0</v>
      </c>
      <c r="AI179" s="15">
        <f t="array" ref="AI179">IF(OR(AH179="",F179=0,F179=""),"",AH179/F179)</f>
        <v>0</v>
      </c>
      <c r="AJ179" s="13">
        <f t="array" ref="AJ179">IF(OR(L179="",AH179=""),"",IF(L179-AH179&lt;0,0,L179-AH179))</f>
        <v>0</v>
      </c>
      <c r="AK179" s="13" t="str">
        <f t="array" ref="AK179">IF(OR(L179="",AG179="",AG179=0),"",CEILING(L179/AG179,1))</f>
        <v/>
      </c>
      <c r="AL179" s="16" t="str">
        <f t="array" ref="AL179">IF(OR(AK179="",AK179=0,AD179="",AF179=""),"",IF(AK179-IF(D179="Vaccin",MIN(AD179,AF179),AF179)&lt;0,"",(AK179-IF(D179="Vaccin",MIN(AD179,AF179),AF179))/AK179))</f>
        <v/>
      </c>
    </row>
    <row r="180" spans="1:81" x14ac:dyDescent="0.2">
      <c r="A180" s="10" t="s">
        <v>57</v>
      </c>
      <c r="B180" s="29" t="s">
        <v>208</v>
      </c>
      <c r="C180" s="12">
        <v>44292</v>
      </c>
      <c r="D180" s="11" t="s">
        <v>30</v>
      </c>
      <c r="E180" s="11">
        <v>10</v>
      </c>
      <c r="F180" s="13">
        <v>201600</v>
      </c>
      <c r="G180" s="40" t="s">
        <v>209</v>
      </c>
      <c r="H180" s="12">
        <v>45565</v>
      </c>
      <c r="I180" s="13">
        <f t="array" ref="I180">F180-L180-M180-S180</f>
        <v>201600</v>
      </c>
      <c r="J180" s="13">
        <f t="array" ref="J180">IF(IF(Q180="",L180-C180,Q180-C180)&lt;=45,I180,0)</f>
        <v>201600</v>
      </c>
      <c r="K180" s="13">
        <f t="array" ref="K180">IF(SUM(AG180)=0,0,IF(L180-AG180*IF(D180="Vaccin",MIN(AD180,AF180),AF180)&lt;0,0,IF((H180-N180)&lt;=30,CEILING(L180-AG180*IF(D180="Vaccin",MIN(AD180,AF180),AF180),1),0)))</f>
        <v>0</v>
      </c>
      <c r="L180" s="13">
        <v>0</v>
      </c>
      <c r="M180" s="13">
        <v>0</v>
      </c>
      <c r="N180" s="14">
        <v>45038</v>
      </c>
      <c r="O180" s="11" t="s">
        <v>34</v>
      </c>
      <c r="P180" s="11" t="s">
        <v>32</v>
      </c>
      <c r="Q180" s="12"/>
      <c r="R180" s="13">
        <v>0</v>
      </c>
      <c r="S180" s="13">
        <v>0</v>
      </c>
      <c r="T180" s="11"/>
      <c r="U180" s="13">
        <v>4170186</v>
      </c>
      <c r="V180" s="13">
        <v>4312900</v>
      </c>
      <c r="W180" s="13">
        <v>4312900</v>
      </c>
      <c r="X180" s="12">
        <v>44292</v>
      </c>
      <c r="Y180" s="12">
        <v>44292</v>
      </c>
      <c r="Z180" s="12">
        <v>44292</v>
      </c>
      <c r="AA180" s="12">
        <v>45047</v>
      </c>
      <c r="AB180" s="13">
        <f t="array" ref="AB180">IF(D180="Vaccin",IF(AND(ISNUMBER(AA180),ISNUMBER(Y180)),IF(AA180-Y180+1&gt;=0,CEILING(AA180-Y180+1,1),""),""),IF(AND(ISNUMBER(N180),ISNUMBER(Y180)),IF(N180-Y180+1&gt;=0,CEILING(N180-Y180+1,1),""),""))</f>
        <v>756</v>
      </c>
      <c r="AC180" s="13">
        <f t="array" ref="AC180">IF(D180="Vaccin",IF(AND(ISNUMBER(AA180),ISNUMBER(X180)),IF(AA180-X180+1&gt;=0,CEILING(AA180-X180+1,1),""),""),IF(AND(ISNUMBER(N180),ISNUMBER(X180)),IF(N180-X180+1&gt;=0,CEILING(N180-X180+1,1),""),""))</f>
        <v>756</v>
      </c>
      <c r="AD180" s="13">
        <f t="array" ref="AD180">IF(D180="Vaccin",IF(AND(ISNUMBER(AB180),ISNUMBER(U180),AB180&lt;&gt;0),CEILING(U180/AB180,1),""),"")</f>
        <v>5517</v>
      </c>
      <c r="AE180" s="13">
        <f t="array" ref="AE180">IF(AND(ISNUMBER(N180),ISNUMBER(X180)),IF(N180-X180+1&gt;=0,CEILING(N180-X180+1,1),""),"")</f>
        <v>747</v>
      </c>
      <c r="AF180" s="13">
        <f t="array" ref="AF180">IF(SUM(AE180)=0,"",CEILING((SUM(F180)-SUM(L180)-SUM(M180)-SUM(S180))/SUM(AE180),1))</f>
        <v>270</v>
      </c>
      <c r="AG180" s="13">
        <f t="array" ref="AG180">IF(AND(ISNUMBER(H180),ISNUMBER(N180)),IF(H180-N180+1&gt;=0,CEILING(H180-N180+1,1),""),"")</f>
        <v>528</v>
      </c>
      <c r="AH180" s="13">
        <f t="array" ref="AH180">IF(SUM(AG180)=0,0,IF(L180-AG180*IF(D180="Vaccin",MIN(AD180,AF180),AF180)&lt;0,0,IF((H180-N180)&lt;=45,CEILING(L180-AG180*IF(D180="Vaccin",MIN(AD180,AF180),AF180),1),0)))</f>
        <v>0</v>
      </c>
      <c r="AI180" s="15">
        <f t="array" ref="AI180">IF(OR(AH180="",F180=0,F180=""),"",AH180/F180)</f>
        <v>0</v>
      </c>
      <c r="AJ180" s="13">
        <f t="array" ref="AJ180">IF(OR(L180="",AH180=""),"",IF(L180-AH180&lt;0,0,L180-AH180))</f>
        <v>0</v>
      </c>
      <c r="AK180" s="13">
        <f t="array" ref="AK180">IF(OR(L180="",AG180="",AG180=0),"",CEILING(L180/AG180,1))</f>
        <v>0</v>
      </c>
      <c r="AL180" s="16" t="str">
        <f t="array" ref="AL180">IF(OR(AK180="",AK180=0,AD180="",AF180=""),"",IF(AK180-IF(D180="Vaccin",MIN(AD180,AF180),AF180)&lt;0,"",(AK180-IF(D180="Vaccin",MIN(AD180,AF180),AF180))/AK180))</f>
        <v/>
      </c>
    </row>
    <row r="181" spans="1:81" x14ac:dyDescent="0.2">
      <c r="A181" s="10" t="s">
        <v>28</v>
      </c>
      <c r="B181" s="29" t="s">
        <v>210</v>
      </c>
      <c r="C181" s="12">
        <v>44265</v>
      </c>
      <c r="D181" s="11" t="s">
        <v>30</v>
      </c>
      <c r="E181" s="11">
        <v>10</v>
      </c>
      <c r="F181" s="13">
        <v>16800</v>
      </c>
      <c r="G181" s="40">
        <v>210353</v>
      </c>
      <c r="H181" s="12">
        <v>44592</v>
      </c>
      <c r="I181" s="13">
        <f t="array" ref="I181">F181-L181-M181-S181</f>
        <v>16800</v>
      </c>
      <c r="J181" s="13">
        <f t="array" ref="J181">IF(IF(Q181="",L181-C181,Q181-C181)&lt;=45,I181,0)</f>
        <v>0</v>
      </c>
      <c r="K181" s="13">
        <f t="array" ref="K181">IF(SUM(AG181)=0,0,IF(L181-AG181*IF(D181="Vaccin",MIN(AD181,AF181),AF181)&lt;0,0,IF((H181-N181)&lt;=30,CEILING(L181-AG181*IF(D181="Vaccin",MIN(AD181,AF181),AF181),1),0)))</f>
        <v>0</v>
      </c>
      <c r="L181" s="13">
        <v>0</v>
      </c>
      <c r="M181" s="13">
        <v>0</v>
      </c>
      <c r="N181" s="14">
        <v>45044</v>
      </c>
      <c r="O181" s="11" t="s">
        <v>31</v>
      </c>
      <c r="P181" s="11" t="s">
        <v>32</v>
      </c>
      <c r="Q181" s="12">
        <v>44506</v>
      </c>
      <c r="R181" s="13">
        <v>0</v>
      </c>
      <c r="S181" s="13">
        <v>0</v>
      </c>
      <c r="T181" s="11"/>
      <c r="U181" s="13">
        <v>792249</v>
      </c>
      <c r="V181" s="13">
        <v>2090667</v>
      </c>
      <c r="W181" s="13">
        <v>3401991</v>
      </c>
      <c r="X181" s="12">
        <v>44506</v>
      </c>
      <c r="Y181" s="12">
        <v>44262</v>
      </c>
      <c r="Z181" s="12">
        <v>44262</v>
      </c>
      <c r="AA181" s="12">
        <v>45045</v>
      </c>
      <c r="AB181" s="13">
        <f t="array" ref="AB181">IF(D181="Vaccin",IF(AND(ISNUMBER(AA181),ISNUMBER(Y181)),IF(AA181-Y181+1&gt;=0,CEILING(AA181-Y181+1,1),""),""),IF(AND(ISNUMBER(N181),ISNUMBER(Y181)),IF(N181-Y181+1&gt;=0,CEILING(N181-Y181+1,1),""),""))</f>
        <v>784</v>
      </c>
      <c r="AC181" s="13">
        <f t="array" ref="AC181">IF(D181="Vaccin",IF(AND(ISNUMBER(AA181),ISNUMBER(X181)),IF(AA181-X181+1&gt;=0,CEILING(AA181-X181+1,1),""),""),IF(AND(ISNUMBER(N181),ISNUMBER(X181)),IF(N181-X181+1&gt;=0,CEILING(N181-X181+1,1),""),""))</f>
        <v>540</v>
      </c>
      <c r="AD181" s="13">
        <f t="array" ref="AD181">IF(D181="Vaccin",IF(AND(ISNUMBER(AB181),ISNUMBER(U181),AB181&lt;&gt;0),CEILING(U181/AB181,1),""),"")</f>
        <v>1011</v>
      </c>
      <c r="AE181" s="13">
        <f t="array" ref="AE181">IF(AND(ISNUMBER(N181),ISNUMBER(X181)),IF(N181-X181+1&gt;=0,CEILING(N181-X181+1,1),""),"")</f>
        <v>539</v>
      </c>
      <c r="AF181" s="13">
        <f t="array" ref="AF181">IF(SUM(AE181)=0,"",CEILING((SUM(F181)-SUM(L181)-SUM(M181)-SUM(S181))/SUM(AE181),1))</f>
        <v>32</v>
      </c>
      <c r="AG181" s="13" t="str">
        <f t="array" ref="AG181">IF(AND(ISNUMBER(H181),ISNUMBER(N181)),IF(H181-N181+1&gt;=0,CEILING(H181-N181+1,1),""),"")</f>
        <v/>
      </c>
      <c r="AH181" s="13">
        <f t="array" ref="AH181">IF(SUM(AG181)=0,0,IF(L181-AG181*IF(D181="Vaccin",MIN(AD181,AF181),AF181)&lt;0,0,IF((H181-N181)&lt;=45,CEILING(L181-AG181*IF(D181="Vaccin",MIN(AD181,AF181),AF181),1),0)))</f>
        <v>0</v>
      </c>
      <c r="AI181" s="15">
        <f t="array" ref="AI181">IF(OR(AH181="",F181=0,F181=""),"",AH181/F181)</f>
        <v>0</v>
      </c>
      <c r="AJ181" s="13">
        <f t="array" ref="AJ181">IF(OR(L181="",AH181=""),"",IF(L181-AH181&lt;0,0,L181-AH181))</f>
        <v>0</v>
      </c>
      <c r="AK181" s="13" t="str">
        <f t="array" ref="AK181">IF(OR(L181="",AG181="",AG181=0),"",CEILING(L181/AG181,1))</f>
        <v/>
      </c>
      <c r="AL181" s="16" t="str">
        <f t="array" ref="AL181">IF(OR(AK181="",AK181=0,AD181="",AF181=""),"",IF(AK181-IF(D181="Vaccin",MIN(AD181,AF181),AF181)&lt;0,"",(AK181-IF(D181="Vaccin",MIN(AD181,AF181),AF181))/AK181))</f>
        <v/>
      </c>
    </row>
    <row r="182" spans="1:81" x14ac:dyDescent="0.2">
      <c r="A182" s="10" t="s">
        <v>28</v>
      </c>
      <c r="B182" s="29" t="s">
        <v>210</v>
      </c>
      <c r="C182" s="12">
        <v>44265</v>
      </c>
      <c r="D182" s="11" t="s">
        <v>30</v>
      </c>
      <c r="E182" s="11">
        <v>1</v>
      </c>
      <c r="F182" s="13">
        <v>756000</v>
      </c>
      <c r="G182" s="40" t="s">
        <v>211</v>
      </c>
      <c r="H182" s="12">
        <v>45199</v>
      </c>
      <c r="I182" s="13">
        <f t="array" ref="I182">F182-L182-M182-S182</f>
        <v>500</v>
      </c>
      <c r="J182" s="13">
        <f t="array" ref="J182">IF(IF(Q182="",L182-C182,Q182-C182)&lt;=45,I182,0)</f>
        <v>0</v>
      </c>
      <c r="K182" s="13">
        <f t="array" ref="K182">IF(SUM(AG182)=0,0,IF(L182-AG182*IF(D182="Vaccin",MIN(AD182,AF182),AF182)&lt;0,0,IF((H182-N182)&lt;=30,CEILING(L182-AG182*IF(D182="Vaccin",MIN(AD182,AF182),AF182),1),0)))</f>
        <v>0</v>
      </c>
      <c r="L182" s="13">
        <v>755500</v>
      </c>
      <c r="M182" s="13">
        <v>0</v>
      </c>
      <c r="N182" s="14">
        <v>45044</v>
      </c>
      <c r="O182" s="11" t="s">
        <v>34</v>
      </c>
      <c r="P182" s="11" t="s">
        <v>37</v>
      </c>
      <c r="Q182" s="12">
        <v>44581</v>
      </c>
      <c r="R182" s="13">
        <v>0</v>
      </c>
      <c r="S182" s="13">
        <v>0</v>
      </c>
      <c r="T182" s="11"/>
      <c r="U182" s="13">
        <v>509566</v>
      </c>
      <c r="V182" s="13">
        <v>1311324</v>
      </c>
      <c r="W182" s="13">
        <v>3401991</v>
      </c>
      <c r="X182" s="12">
        <v>44581</v>
      </c>
      <c r="Y182" s="12">
        <v>44413</v>
      </c>
      <c r="Z182" s="12">
        <v>44262</v>
      </c>
      <c r="AA182" s="12">
        <v>45045</v>
      </c>
      <c r="AB182" s="13">
        <f t="array" ref="AB182">IF(D182="Vaccin",IF(AND(ISNUMBER(AA182),ISNUMBER(Y182)),IF(AA182-Y182+1&gt;=0,CEILING(AA182-Y182+1,1),""),""),IF(AND(ISNUMBER(N182),ISNUMBER(Y182)),IF(N182-Y182+1&gt;=0,CEILING(N182-Y182+1,1),""),""))</f>
        <v>633</v>
      </c>
      <c r="AC182" s="13">
        <f t="array" ref="AC182">IF(D182="Vaccin",IF(AND(ISNUMBER(AA182),ISNUMBER(X182)),IF(AA182-X182+1&gt;=0,CEILING(AA182-X182+1,1),""),""),IF(AND(ISNUMBER(N182),ISNUMBER(X182)),IF(N182-X182+1&gt;=0,CEILING(N182-X182+1,1),""),""))</f>
        <v>465</v>
      </c>
      <c r="AD182" s="13">
        <f t="array" ref="AD182">IF(D182="Vaccin",IF(AND(ISNUMBER(AB182),ISNUMBER(U182),AB182&lt;&gt;0),CEILING(U182/AB182,1),""),"")</f>
        <v>806</v>
      </c>
      <c r="AE182" s="13">
        <f t="array" ref="AE182">IF(AND(ISNUMBER(N182),ISNUMBER(X182)),IF(N182-X182+1&gt;=0,CEILING(N182-X182+1,1),""),"")</f>
        <v>464</v>
      </c>
      <c r="AF182" s="13">
        <f t="array" ref="AF182">IF(SUM(AE182)=0,"",CEILING((SUM(F182)-SUM(L182)-SUM(M182)-SUM(S182))/SUM(AE182),1))</f>
        <v>2</v>
      </c>
      <c r="AG182" s="13">
        <f t="array" ref="AG182">IF(AND(ISNUMBER(H182),ISNUMBER(N182)),IF(H182-N182+1&gt;=0,CEILING(H182-N182+1,1),""),"")</f>
        <v>156</v>
      </c>
      <c r="AH182" s="13">
        <f t="array" ref="AH182">IF(SUM(AG182)=0,0,IF(L182-AG182*IF(D182="Vaccin",MIN(AD182,AF182),AF182)&lt;0,0,IF((H182-N182)&lt;=45,CEILING(L182-AG182*IF(D182="Vaccin",MIN(AD182,AF182),AF182),1),0)))</f>
        <v>0</v>
      </c>
      <c r="AI182" s="15">
        <f t="array" ref="AI182">IF(OR(AH182="",F182=0,F182=""),"",AH182/F182)</f>
        <v>0</v>
      </c>
      <c r="AJ182" s="13">
        <f t="array" ref="AJ182">IF(OR(L182="",AH182=""),"",IF(L182-AH182&lt;0,0,L182-AH182))</f>
        <v>755500</v>
      </c>
      <c r="AK182" s="13">
        <f t="array" ref="AK182">IF(OR(L182="",AG182="",AG182=0),"",CEILING(L182/AG182,1))</f>
        <v>4843</v>
      </c>
      <c r="AL182" s="16">
        <f t="array" ref="AL182">IF(OR(AK182="",AK182=0,AD182="",AF182=""),"",IF(AK182-IF(D182="Vaccin",MIN(AD182,AF182),AF182)&lt;0,"",(AK182-IF(D182="Vaccin",MIN(AD182,AF182),AF182))/AK182))</f>
        <v>0.9995870328308899</v>
      </c>
    </row>
    <row r="183" spans="1:81" x14ac:dyDescent="0.2">
      <c r="A183" s="10" t="s">
        <v>28</v>
      </c>
      <c r="B183" s="29" t="s">
        <v>210</v>
      </c>
      <c r="C183" s="12">
        <v>44265</v>
      </c>
      <c r="D183" s="11" t="s">
        <v>30</v>
      </c>
      <c r="E183" s="11">
        <v>6</v>
      </c>
      <c r="F183" s="13">
        <v>28800</v>
      </c>
      <c r="G183" s="40" t="s">
        <v>212</v>
      </c>
      <c r="H183" s="12">
        <v>45199</v>
      </c>
      <c r="I183" s="13">
        <f t="array" ref="I183">F183-L183-M183-S183</f>
        <v>0</v>
      </c>
      <c r="J183" s="13">
        <f t="array" ref="J183">IF(IF(Q183="",L183-C183,Q183-C183)&lt;=45,I183,0)</f>
        <v>0</v>
      </c>
      <c r="K183" s="13">
        <f t="array" ref="K183">IF(SUM(AG183)=0,0,IF(L183-AG183*IF(D183="Vaccin",MIN(AD183,AF183),AF183)&lt;0,0,IF((H183-N183)&lt;=30,CEILING(L183-AG183*IF(D183="Vaccin",MIN(AD183,AF183),AF183),1),0)))</f>
        <v>0</v>
      </c>
      <c r="L183" s="13">
        <v>28800</v>
      </c>
      <c r="M183" s="13">
        <v>0</v>
      </c>
      <c r="N183" s="14">
        <v>45044</v>
      </c>
      <c r="O183" s="11" t="s">
        <v>47</v>
      </c>
      <c r="P183" s="11" t="s">
        <v>32</v>
      </c>
      <c r="Q183" s="12">
        <v>44944</v>
      </c>
      <c r="R183" s="13">
        <v>0</v>
      </c>
      <c r="S183" s="13">
        <v>0</v>
      </c>
      <c r="T183" s="11"/>
      <c r="U183" s="13">
        <v>1298418</v>
      </c>
      <c r="V183" s="13">
        <v>2090667</v>
      </c>
      <c r="W183" s="13">
        <v>3401991</v>
      </c>
      <c r="X183" s="12">
        <v>44944</v>
      </c>
      <c r="Y183" s="12">
        <v>44348</v>
      </c>
      <c r="Z183" s="12">
        <v>44262</v>
      </c>
      <c r="AA183" s="12">
        <v>45045</v>
      </c>
      <c r="AB183" s="13">
        <f t="array" ref="AB183">IF(D183="Vaccin",IF(AND(ISNUMBER(AA183),ISNUMBER(Y183)),IF(AA183-Y183+1&gt;=0,CEILING(AA183-Y183+1,1),""),""),IF(AND(ISNUMBER(N183),ISNUMBER(Y183)),IF(N183-Y183+1&gt;=0,CEILING(N183-Y183+1,1),""),""))</f>
        <v>698</v>
      </c>
      <c r="AC183" s="13">
        <f t="array" ref="AC183">IF(D183="Vaccin",IF(AND(ISNUMBER(AA183),ISNUMBER(X183)),IF(AA183-X183+1&gt;=0,CEILING(AA183-X183+1,1),""),""),IF(AND(ISNUMBER(N183),ISNUMBER(X183)),IF(N183-X183+1&gt;=0,CEILING(N183-X183+1,1),""),""))</f>
        <v>102</v>
      </c>
      <c r="AD183" s="13">
        <f t="array" ref="AD183">IF(D183="Vaccin",IF(AND(ISNUMBER(AB183),ISNUMBER(U183),AB183&lt;&gt;0),CEILING(U183/AB183,1),""),"")</f>
        <v>1861</v>
      </c>
      <c r="AE183" s="13">
        <f t="array" ref="AE183">IF(AND(ISNUMBER(N183),ISNUMBER(X183)),IF(N183-X183+1&gt;=0,CEILING(N183-X183+1,1),""),"")</f>
        <v>101</v>
      </c>
      <c r="AF183" s="13">
        <f t="array" ref="AF183">IF(SUM(AE183)=0,"",CEILING((SUM(F183)-SUM(L183)-SUM(M183)-SUM(S183))/SUM(AE183),1))</f>
        <v>0</v>
      </c>
      <c r="AG183" s="13">
        <f t="array" ref="AG183">IF(AND(ISNUMBER(H183),ISNUMBER(N183)),IF(H183-N183+1&gt;=0,CEILING(H183-N183+1,1),""),"")</f>
        <v>156</v>
      </c>
      <c r="AH183" s="13">
        <f t="array" ref="AH183">IF(SUM(AG183)=0,0,IF(L183-AG183*IF(D183="Vaccin",MIN(AD183,AF183),AF183)&lt;0,0,IF((H183-N183)&lt;=45,CEILING(L183-AG183*IF(D183="Vaccin",MIN(AD183,AF183),AF183),1),0)))</f>
        <v>0</v>
      </c>
      <c r="AI183" s="15">
        <f t="array" ref="AI183">IF(OR(AH183="",F183=0,F183=""),"",AH183/F183)</f>
        <v>0</v>
      </c>
      <c r="AJ183" s="13">
        <f t="array" ref="AJ183">IF(OR(L183="",AH183=""),"",IF(L183-AH183&lt;0,0,L183-AH183))</f>
        <v>28800</v>
      </c>
      <c r="AK183" s="13">
        <f t="array" ref="AK183">IF(OR(L183="",AG183="",AG183=0),"",CEILING(L183/AG183,1))</f>
        <v>185</v>
      </c>
      <c r="AL183" s="16">
        <f t="array" ref="AL183">IF(OR(AK183="",AK183=0,AD183="",AF183=""),"",IF(AK183-IF(D183="Vaccin",MIN(AD183,AF183),AF183)&lt;0,"",(AK183-IF(D183="Vaccin",MIN(AD183,AF183),AF183))/AK183))</f>
        <v>1</v>
      </c>
    </row>
    <row r="184" spans="1:81" x14ac:dyDescent="0.2">
      <c r="A184" s="10" t="s">
        <v>28</v>
      </c>
      <c r="B184" s="29" t="s">
        <v>210</v>
      </c>
      <c r="C184" s="12">
        <v>44265</v>
      </c>
      <c r="D184" s="11" t="s">
        <v>30</v>
      </c>
      <c r="E184" s="11">
        <v>10</v>
      </c>
      <c r="F184" s="13">
        <v>105600</v>
      </c>
      <c r="G184" s="40">
        <v>2021040453</v>
      </c>
      <c r="H184" s="12">
        <v>45020</v>
      </c>
      <c r="I184" s="13">
        <f t="array" ref="I184">F184-L184-M184-S184</f>
        <v>0</v>
      </c>
      <c r="J184" s="13">
        <f t="array" ref="J184">IF(IF(Q184="",L184-C184,Q184-C184)&lt;=45,I184,0)</f>
        <v>0</v>
      </c>
      <c r="K184" s="13">
        <f t="array" ref="K184">IF(SUM(AG184)=0,0,IF(L184-AG184*IF(D184="Vaccin",MIN(AD184,AF184),AF184)&lt;0,0,IF((H184-N184)&lt;=30,CEILING(L184-AG184*IF(D184="Vaccin",MIN(AD184,AF184),AF184),1),0)))</f>
        <v>0</v>
      </c>
      <c r="L184" s="13">
        <v>0</v>
      </c>
      <c r="M184" s="13">
        <v>105600</v>
      </c>
      <c r="N184" s="14">
        <v>45044</v>
      </c>
      <c r="O184" s="11" t="s">
        <v>36</v>
      </c>
      <c r="P184" s="11" t="s">
        <v>37</v>
      </c>
      <c r="Q184" s="12">
        <v>44536</v>
      </c>
      <c r="R184" s="13">
        <v>0</v>
      </c>
      <c r="S184" s="13">
        <v>0</v>
      </c>
      <c r="T184" s="11"/>
      <c r="U184" s="13">
        <v>0</v>
      </c>
      <c r="V184" s="13">
        <v>1311324</v>
      </c>
      <c r="W184" s="13">
        <v>3401991</v>
      </c>
      <c r="X184" s="12">
        <v>44536</v>
      </c>
      <c r="Y184" s="12">
        <v>44536</v>
      </c>
      <c r="Z184" s="12">
        <v>44262</v>
      </c>
      <c r="AA184" s="12">
        <v>45045</v>
      </c>
      <c r="AB184" s="13">
        <f t="array" ref="AB184">IF(D184="Vaccin",IF(AND(ISNUMBER(AA184),ISNUMBER(Y184)),IF(AA184-Y184+1&gt;=0,CEILING(AA184-Y184+1,1),""),""),IF(AND(ISNUMBER(N184),ISNUMBER(Y184)),IF(N184-Y184+1&gt;=0,CEILING(N184-Y184+1,1),""),""))</f>
        <v>510</v>
      </c>
      <c r="AC184" s="13">
        <f t="array" ref="AC184">IF(D184="Vaccin",IF(AND(ISNUMBER(AA184),ISNUMBER(X184)),IF(AA184-X184+1&gt;=0,CEILING(AA184-X184+1,1),""),""),IF(AND(ISNUMBER(N184),ISNUMBER(X184)),IF(N184-X184+1&gt;=0,CEILING(N184-X184+1,1),""),""))</f>
        <v>510</v>
      </c>
      <c r="AD184" s="13">
        <f t="array" ref="AD184">IF(D184="Vaccin",IF(AND(ISNUMBER(AB184),ISNUMBER(U184),AB184&lt;&gt;0),CEILING(U184/AB184,1),""),"")</f>
        <v>0</v>
      </c>
      <c r="AE184" s="13">
        <f t="array" ref="AE184">IF(AND(ISNUMBER(N184),ISNUMBER(X184)),IF(N184-X184+1&gt;=0,CEILING(N184-X184+1,1),""),"")</f>
        <v>509</v>
      </c>
      <c r="AF184" s="13">
        <f t="array" ref="AF184">IF(SUM(AE184)=0,"",CEILING((SUM(F184)-SUM(L184)-SUM(M184)-SUM(S184))/SUM(AE184),1))</f>
        <v>0</v>
      </c>
      <c r="AG184" s="13" t="str">
        <f t="array" ref="AG184">IF(AND(ISNUMBER(H184),ISNUMBER(N184)),IF(H184-N184+1&gt;=0,CEILING(H184-N184+1,1),""),"")</f>
        <v/>
      </c>
      <c r="AH184" s="13">
        <f t="array" ref="AH184">IF(SUM(AG184)=0,0,IF(L184-AG184*IF(D184="Vaccin",MIN(AD184,AF184),AF184)&lt;0,0,IF((H184-N184)&lt;=45,CEILING(L184-AG184*IF(D184="Vaccin",MIN(AD184,AF184),AF184),1),0)))</f>
        <v>0</v>
      </c>
      <c r="AI184" s="15">
        <f t="array" ref="AI184">IF(OR(AH184="",F184=0,F184=""),"",AH184/F184)</f>
        <v>0</v>
      </c>
      <c r="AJ184" s="13">
        <f t="array" ref="AJ184">IF(OR(L184="",AH184=""),"",IF(L184-AH184&lt;0,0,L184-AH184))</f>
        <v>0</v>
      </c>
      <c r="AK184" s="13" t="str">
        <f t="array" ref="AK184">IF(OR(L184="",AG184="",AG184=0),"",CEILING(L184/AG184,1))</f>
        <v/>
      </c>
      <c r="AL184" s="16" t="str">
        <f t="array" ref="AL184">IF(OR(AK184="",AK184=0,AD184="",AF184=""),"",IF(AK184-IF(D184="Vaccin",MIN(AD184,AF184),AF184)&lt;0,"",(AK184-IF(D184="Vaccin",MIN(AD184,AF184),AF184))/AK184))</f>
        <v/>
      </c>
    </row>
    <row r="185" spans="1:81" x14ac:dyDescent="0.2">
      <c r="A185" s="10" t="s">
        <v>28</v>
      </c>
      <c r="B185" s="29" t="s">
        <v>210</v>
      </c>
      <c r="C185" s="12">
        <v>44265</v>
      </c>
      <c r="D185" s="11" t="s">
        <v>30</v>
      </c>
      <c r="E185" s="11">
        <v>10</v>
      </c>
      <c r="F185" s="13">
        <v>200000</v>
      </c>
      <c r="G185" s="40" t="s">
        <v>213</v>
      </c>
      <c r="H185" s="12">
        <v>45263</v>
      </c>
      <c r="I185" s="13">
        <f t="array" ref="I185">F185-L185-M185-S185</f>
        <v>200000</v>
      </c>
      <c r="J185" s="13">
        <f t="array" ref="J185">IF(IF(Q185="",L185-C185,Q185-C185)&lt;=45,I185,0)</f>
        <v>200000</v>
      </c>
      <c r="K185" s="13">
        <f t="array" ref="K185">IF(SUM(AG185)=0,0,IF(L185-AG185*IF(D185="Vaccin",MIN(AD185,AF185),AF185)&lt;0,0,IF((H185-N185)&lt;=30,CEILING(L185-AG185*IF(D185="Vaccin",MIN(AD185,AF185),AF185),1),0)))</f>
        <v>0</v>
      </c>
      <c r="L185" s="13">
        <v>0</v>
      </c>
      <c r="M185" s="13">
        <v>0</v>
      </c>
      <c r="N185" s="14">
        <v>45044</v>
      </c>
      <c r="O185" s="11" t="s">
        <v>38</v>
      </c>
      <c r="P185" s="11" t="s">
        <v>37</v>
      </c>
      <c r="Q185" s="12">
        <v>44309</v>
      </c>
      <c r="R185" s="13">
        <v>0</v>
      </c>
      <c r="S185" s="13">
        <v>0</v>
      </c>
      <c r="T185" s="11"/>
      <c r="U185" s="13">
        <v>801758</v>
      </c>
      <c r="V185" s="13">
        <v>1311324</v>
      </c>
      <c r="W185" s="13">
        <v>3401991</v>
      </c>
      <c r="X185" s="12">
        <v>44309</v>
      </c>
      <c r="Y185" s="12">
        <v>44309</v>
      </c>
      <c r="Z185" s="12">
        <v>44262</v>
      </c>
      <c r="AA185" s="12">
        <v>45045</v>
      </c>
      <c r="AB185" s="13">
        <f t="array" ref="AB185">IF(D185="Vaccin",IF(AND(ISNUMBER(AA185),ISNUMBER(Y185)),IF(AA185-Y185+1&gt;=0,CEILING(AA185-Y185+1,1),""),""),IF(AND(ISNUMBER(N185),ISNUMBER(Y185)),IF(N185-Y185+1&gt;=0,CEILING(N185-Y185+1,1),""),""))</f>
        <v>737</v>
      </c>
      <c r="AC185" s="13">
        <f t="array" ref="AC185">IF(D185="Vaccin",IF(AND(ISNUMBER(AA185),ISNUMBER(X185)),IF(AA185-X185+1&gt;=0,CEILING(AA185-X185+1,1),""),""),IF(AND(ISNUMBER(N185),ISNUMBER(X185)),IF(N185-X185+1&gt;=0,CEILING(N185-X185+1,1),""),""))</f>
        <v>737</v>
      </c>
      <c r="AD185" s="13">
        <f t="array" ref="AD185">IF(D185="Vaccin",IF(AND(ISNUMBER(AB185),ISNUMBER(U185),AB185&lt;&gt;0),CEILING(U185/AB185,1),""),"")</f>
        <v>1088</v>
      </c>
      <c r="AE185" s="13">
        <f t="array" ref="AE185">IF(AND(ISNUMBER(N185),ISNUMBER(X185)),IF(N185-X185+1&gt;=0,CEILING(N185-X185+1,1),""),"")</f>
        <v>736</v>
      </c>
      <c r="AF185" s="13">
        <f t="array" ref="AF185">IF(SUM(AE185)=0,"",CEILING((SUM(F185)-SUM(L185)-SUM(M185)-SUM(S185))/SUM(AE185),1))</f>
        <v>272</v>
      </c>
      <c r="AG185" s="13">
        <f t="array" ref="AG185">IF(AND(ISNUMBER(H185),ISNUMBER(N185)),IF(H185-N185+1&gt;=0,CEILING(H185-N185+1,1),""),"")</f>
        <v>220</v>
      </c>
      <c r="AH185" s="13">
        <f t="array" ref="AH185">IF(SUM(AG185)=0,0,IF(L185-AG185*IF(D185="Vaccin",MIN(AD185,AF185),AF185)&lt;0,0,IF((H185-N185)&lt;=45,CEILING(L185-AG185*IF(D185="Vaccin",MIN(AD185,AF185),AF185),1),0)))</f>
        <v>0</v>
      </c>
      <c r="AI185" s="15">
        <f t="array" ref="AI185">IF(OR(AH185="",F185=0,F185=""),"",AH185/F185)</f>
        <v>0</v>
      </c>
      <c r="AJ185" s="13">
        <f t="array" ref="AJ185">IF(OR(L185="",AH185=""),"",IF(L185-AH185&lt;0,0,L185-AH185))</f>
        <v>0</v>
      </c>
      <c r="AK185" s="13">
        <f t="array" ref="AK185">IF(OR(L185="",AG185="",AG185=0),"",CEILING(L185/AG185,1))</f>
        <v>0</v>
      </c>
      <c r="AL185" s="16" t="str">
        <f t="array" ref="AL185">IF(OR(AK185="",AK185=0,AD185="",AF185=""),"",IF(AK185-IF(D185="Vaccin",MIN(AD185,AF185),AF185)&lt;0,"",(AK185-IF(D185="Vaccin",MIN(AD185,AF185),AF185))/AK185))</f>
        <v/>
      </c>
    </row>
    <row r="186" spans="1:81" x14ac:dyDescent="0.2">
      <c r="A186" s="10" t="s">
        <v>57</v>
      </c>
      <c r="B186" s="29" t="s">
        <v>214</v>
      </c>
      <c r="C186" s="12">
        <v>44265</v>
      </c>
      <c r="D186" s="11" t="s">
        <v>30</v>
      </c>
      <c r="E186" s="11">
        <v>10</v>
      </c>
      <c r="F186" s="13">
        <v>500000</v>
      </c>
      <c r="G186" s="40" t="s">
        <v>215</v>
      </c>
      <c r="H186" s="12">
        <v>44712</v>
      </c>
      <c r="I186" s="13">
        <f t="array" ref="I186">F186-L186-M186-S186</f>
        <v>500000</v>
      </c>
      <c r="J186" s="13">
        <f t="array" ref="J186">IF(IF(Q186="",L186-C186,Q186-C186)&lt;=45,I186,0)</f>
        <v>500000</v>
      </c>
      <c r="K186" s="13">
        <f t="array" ref="K186">IF(SUM(AG186)=0,0,IF(L186-AG186*IF(D186="Vaccin",MIN(AD186,AF186),AF186)&lt;0,0,IF((H186-N186)&lt;=30,CEILING(L186-AG186*IF(D186="Vaccin",MIN(AD186,AF186),AF186),1),0)))</f>
        <v>0</v>
      </c>
      <c r="L186" s="13">
        <v>0</v>
      </c>
      <c r="M186" s="13">
        <v>0</v>
      </c>
      <c r="N186" s="14">
        <v>45038</v>
      </c>
      <c r="O186" s="11" t="s">
        <v>31</v>
      </c>
      <c r="P186" s="11" t="s">
        <v>32</v>
      </c>
      <c r="Q186" s="12"/>
      <c r="R186" s="13">
        <v>0</v>
      </c>
      <c r="S186" s="13">
        <v>0</v>
      </c>
      <c r="T186" s="11"/>
      <c r="U186" s="13">
        <v>6930199</v>
      </c>
      <c r="V186" s="13">
        <v>25107627</v>
      </c>
      <c r="W186" s="13">
        <v>25107627</v>
      </c>
      <c r="X186" s="12">
        <v>44265</v>
      </c>
      <c r="Y186" s="12">
        <v>44265</v>
      </c>
      <c r="Z186" s="12">
        <v>44265</v>
      </c>
      <c r="AA186" s="12">
        <v>45033</v>
      </c>
      <c r="AB186" s="13">
        <f t="array" ref="AB186">IF(D186="Vaccin",IF(AND(ISNUMBER(AA186),ISNUMBER(Y186)),IF(AA186-Y186+1&gt;=0,CEILING(AA186-Y186+1,1),""),""),IF(AND(ISNUMBER(N186),ISNUMBER(Y186)),IF(N186-Y186+1&gt;=0,CEILING(N186-Y186+1,1),""),""))</f>
        <v>769</v>
      </c>
      <c r="AC186" s="13">
        <f t="array" ref="AC186">IF(D186="Vaccin",IF(AND(ISNUMBER(AA186),ISNUMBER(X186)),IF(AA186-X186+1&gt;=0,CEILING(AA186-X186+1,1),""),""),IF(AND(ISNUMBER(N186),ISNUMBER(X186)),IF(N186-X186+1&gt;=0,CEILING(N186-X186+1,1),""),""))</f>
        <v>769</v>
      </c>
      <c r="AD186" s="13">
        <f t="array" ref="AD186">IF(D186="Vaccin",IF(AND(ISNUMBER(AB186),ISNUMBER(U186),AB186&lt;&gt;0),CEILING(U186/AB186,1),""),"")</f>
        <v>9012</v>
      </c>
      <c r="AE186" s="13">
        <f t="array" ref="AE186">IF(AND(ISNUMBER(N186),ISNUMBER(X186)),IF(N186-X186+1&gt;=0,CEILING(N186-X186+1,1),""),"")</f>
        <v>774</v>
      </c>
      <c r="AF186" s="13">
        <f t="array" ref="AF186">IF(SUM(AE186)=0,"",CEILING((SUM(F186)-SUM(L186)-SUM(M186)-SUM(S186))/SUM(AE186),1))</f>
        <v>646</v>
      </c>
      <c r="AG186" s="13" t="str">
        <f t="array" ref="AG186">IF(AND(ISNUMBER(H186),ISNUMBER(N186)),IF(H186-N186+1&gt;=0,CEILING(H186-N186+1,1),""),"")</f>
        <v/>
      </c>
      <c r="AH186" s="13">
        <f t="array" ref="AH186">IF(SUM(AG186)=0,0,IF(L186-AG186*IF(D186="Vaccin",MIN(AD186,AF186),AF186)&lt;0,0,IF((H186-N186)&lt;=45,CEILING(L186-AG186*IF(D186="Vaccin",MIN(AD186,AF186),AF186),1),0)))</f>
        <v>0</v>
      </c>
      <c r="AI186" s="15">
        <f t="array" ref="AI186">IF(OR(AH186="",F186=0,F186=""),"",AH186/F186)</f>
        <v>0</v>
      </c>
      <c r="AJ186" s="13">
        <f t="array" ref="AJ186">IF(OR(L186="",AH186=""),"",IF(L186-AH186&lt;0,0,L186-AH186))</f>
        <v>0</v>
      </c>
      <c r="AK186" s="13" t="str">
        <f t="array" ref="AK186">IF(OR(L186="",AG186="",AG186=0),"",CEILING(L186/AG186,1))</f>
        <v/>
      </c>
      <c r="AL186" s="16" t="str">
        <f t="array" ref="AL186">IF(OR(AK186="",AK186=0,AD186="",AF186=""),"",IF(AK186-IF(D186="Vaccin",MIN(AD186,AF186),AF186)&lt;0,"",(AK186-IF(D186="Vaccin",MIN(AD186,AF186),AF186))/AK186))</f>
        <v/>
      </c>
    </row>
    <row r="187" spans="1:81" x14ac:dyDescent="0.2">
      <c r="A187" s="10" t="s">
        <v>57</v>
      </c>
      <c r="B187" s="29" t="s">
        <v>214</v>
      </c>
      <c r="C187" s="12">
        <v>44265</v>
      </c>
      <c r="D187" s="11" t="s">
        <v>30</v>
      </c>
      <c r="E187" s="11">
        <v>1</v>
      </c>
      <c r="F187" s="13">
        <v>100800</v>
      </c>
      <c r="G187" s="40" t="s">
        <v>216</v>
      </c>
      <c r="H187" s="12">
        <v>45350</v>
      </c>
      <c r="I187" s="13">
        <f t="array" ref="I187">F187-L187-M187-S187</f>
        <v>0</v>
      </c>
      <c r="J187" s="13">
        <f t="array" ref="J187">IF(IF(Q187="",L187-C187,Q187-C187)&lt;=45,I187,0)</f>
        <v>0</v>
      </c>
      <c r="K187" s="13">
        <f t="array" ref="K187">IF(SUM(AG187)=0,0,IF(L187-AG187*IF(D187="Vaccin",MIN(AD187,AF187),AF187)&lt;0,0,IF((H187-N187)&lt;=30,CEILING(L187-AG187*IF(D187="Vaccin",MIN(AD187,AF187),AF187),1),0)))</f>
        <v>0</v>
      </c>
      <c r="L187" s="13">
        <v>100800</v>
      </c>
      <c r="M187" s="13">
        <v>0</v>
      </c>
      <c r="N187" s="14">
        <v>45038</v>
      </c>
      <c r="O187" s="11" t="s">
        <v>34</v>
      </c>
      <c r="P187" s="11" t="s">
        <v>32</v>
      </c>
      <c r="Q187" s="12"/>
      <c r="R187" s="13">
        <v>0</v>
      </c>
      <c r="S187" s="13">
        <v>0</v>
      </c>
      <c r="T187" s="11"/>
      <c r="U187" s="13">
        <v>5949596</v>
      </c>
      <c r="V187" s="13">
        <v>25107627</v>
      </c>
      <c r="W187" s="13">
        <v>25107627</v>
      </c>
      <c r="X187" s="12">
        <v>44265</v>
      </c>
      <c r="Y187" s="12">
        <v>44265</v>
      </c>
      <c r="Z187" s="12">
        <v>44265</v>
      </c>
      <c r="AA187" s="12">
        <v>45033</v>
      </c>
      <c r="AB187" s="13">
        <f t="array" ref="AB187">IF(D187="Vaccin",IF(AND(ISNUMBER(AA187),ISNUMBER(Y187)),IF(AA187-Y187+1&gt;=0,CEILING(AA187-Y187+1,1),""),""),IF(AND(ISNUMBER(N187),ISNUMBER(Y187)),IF(N187-Y187+1&gt;=0,CEILING(N187-Y187+1,1),""),""))</f>
        <v>769</v>
      </c>
      <c r="AC187" s="13">
        <f t="array" ref="AC187">IF(D187="Vaccin",IF(AND(ISNUMBER(AA187),ISNUMBER(X187)),IF(AA187-X187+1&gt;=0,CEILING(AA187-X187+1,1),""),""),IF(AND(ISNUMBER(N187),ISNUMBER(X187)),IF(N187-X187+1&gt;=0,CEILING(N187-X187+1,1),""),""))</f>
        <v>769</v>
      </c>
      <c r="AD187" s="13">
        <f t="array" ref="AD187">IF(D187="Vaccin",IF(AND(ISNUMBER(AB187),ISNUMBER(U187),AB187&lt;&gt;0),CEILING(U187/AB187,1),""),"")</f>
        <v>7737</v>
      </c>
      <c r="AE187" s="13">
        <f t="array" ref="AE187">IF(AND(ISNUMBER(N187),ISNUMBER(X187)),IF(N187-X187+1&gt;=0,CEILING(N187-X187+1,1),""),"")</f>
        <v>774</v>
      </c>
      <c r="AF187" s="13">
        <f t="array" ref="AF187">IF(SUM(AE187)=0,"",CEILING((SUM(F187)-SUM(L187)-SUM(M187)-SUM(S187))/SUM(AE187),1))</f>
        <v>0</v>
      </c>
      <c r="AG187" s="13">
        <f t="array" ref="AG187">IF(AND(ISNUMBER(H187),ISNUMBER(N187)),IF(H187-N187+1&gt;=0,CEILING(H187-N187+1,1),""),"")</f>
        <v>313</v>
      </c>
      <c r="AH187" s="13">
        <f t="array" ref="AH187">IF(SUM(AG187)=0,0,IF(L187-AG187*IF(D187="Vaccin",MIN(AD187,AF187),AF187)&lt;0,0,IF((H187-N187)&lt;=45,CEILING(L187-AG187*IF(D187="Vaccin",MIN(AD187,AF187),AF187),1),0)))</f>
        <v>0</v>
      </c>
      <c r="AI187" s="15">
        <f t="array" ref="AI187">IF(OR(AH187="",F187=0,F187=""),"",AH187/F187)</f>
        <v>0</v>
      </c>
      <c r="AJ187" s="13">
        <f t="array" ref="AJ187">IF(OR(L187="",AH187=""),"",IF(L187-AH187&lt;0,0,L187-AH187))</f>
        <v>100800</v>
      </c>
      <c r="AK187" s="13">
        <f t="array" ref="AK187">IF(OR(L187="",AG187="",AG187=0),"",CEILING(L187/AG187,1))</f>
        <v>323</v>
      </c>
      <c r="AL187" s="16">
        <f t="array" ref="AL187">IF(OR(AK187="",AK187=0,AD187="",AF187=""),"",IF(AK187-IF(D187="Vaccin",MIN(AD187,AF187),AF187)&lt;0,"",(AK187-IF(D187="Vaccin",MIN(AD187,AF187),AF187))/AK187))</f>
        <v>1</v>
      </c>
    </row>
    <row r="188" spans="1:81" x14ac:dyDescent="0.2">
      <c r="A188" s="10" t="s">
        <v>57</v>
      </c>
      <c r="B188" s="29" t="s">
        <v>214</v>
      </c>
      <c r="C188" s="12">
        <v>44265</v>
      </c>
      <c r="D188" s="11" t="s">
        <v>30</v>
      </c>
      <c r="E188" s="11">
        <v>10</v>
      </c>
      <c r="F188" s="13">
        <v>433300</v>
      </c>
      <c r="G188" s="40" t="s">
        <v>217</v>
      </c>
      <c r="H188" s="12">
        <v>44793</v>
      </c>
      <c r="I188" s="13">
        <f t="array" ref="I188">F188-L188-M188-S188</f>
        <v>433300</v>
      </c>
      <c r="J188" s="13">
        <f t="array" ref="J188">IF(IF(Q188="",L188-C188,Q188-C188)&lt;=45,I188,0)</f>
        <v>433300</v>
      </c>
      <c r="K188" s="13">
        <f t="array" ref="K188">IF(SUM(AG188)=0,0,IF(L188-AG188*IF(D188="Vaccin",MIN(AD188,AF188),AF188)&lt;0,0,IF((H188-N188)&lt;=30,CEILING(L188-AG188*IF(D188="Vaccin",MIN(AD188,AF188),AF188),1),0)))</f>
        <v>0</v>
      </c>
      <c r="L188" s="13">
        <v>0</v>
      </c>
      <c r="M188" s="13">
        <v>0</v>
      </c>
      <c r="N188" s="14">
        <v>45038</v>
      </c>
      <c r="O188" s="11" t="s">
        <v>45</v>
      </c>
      <c r="P188" s="11" t="s">
        <v>32</v>
      </c>
      <c r="Q188" s="12"/>
      <c r="R188" s="13">
        <v>0</v>
      </c>
      <c r="S188" s="13">
        <v>0</v>
      </c>
      <c r="T188" s="11"/>
      <c r="U188" s="13">
        <v>2907676</v>
      </c>
      <c r="V188" s="13">
        <v>25107627</v>
      </c>
      <c r="W188" s="13">
        <v>25107627</v>
      </c>
      <c r="X188" s="12">
        <v>44265</v>
      </c>
      <c r="Y188" s="12">
        <v>44265</v>
      </c>
      <c r="Z188" s="12">
        <v>44265</v>
      </c>
      <c r="AA188" s="12">
        <v>45033</v>
      </c>
      <c r="AB188" s="13">
        <f t="array" ref="AB188">IF(D188="Vaccin",IF(AND(ISNUMBER(AA188),ISNUMBER(Y188)),IF(AA188-Y188+1&gt;=0,CEILING(AA188-Y188+1,1),""),""),IF(AND(ISNUMBER(N188),ISNUMBER(Y188)),IF(N188-Y188+1&gt;=0,CEILING(N188-Y188+1,1),""),""))</f>
        <v>769</v>
      </c>
      <c r="AC188" s="13">
        <f t="array" ref="AC188">IF(D188="Vaccin",IF(AND(ISNUMBER(AA188),ISNUMBER(X188)),IF(AA188-X188+1&gt;=0,CEILING(AA188-X188+1,1),""),""),IF(AND(ISNUMBER(N188),ISNUMBER(X188)),IF(N188-X188+1&gt;=0,CEILING(N188-X188+1,1),""),""))</f>
        <v>769</v>
      </c>
      <c r="AD188" s="13">
        <f t="array" ref="AD188">IF(D188="Vaccin",IF(AND(ISNUMBER(AB188),ISNUMBER(U188),AB188&lt;&gt;0),CEILING(U188/AB188,1),""),"")</f>
        <v>3782</v>
      </c>
      <c r="AE188" s="13">
        <f t="array" ref="AE188">IF(AND(ISNUMBER(N188),ISNUMBER(X188)),IF(N188-X188+1&gt;=0,CEILING(N188-X188+1,1),""),"")</f>
        <v>774</v>
      </c>
      <c r="AF188" s="13">
        <f t="array" ref="AF188">IF(SUM(AE188)=0,"",CEILING((SUM(F188)-SUM(L188)-SUM(M188)-SUM(S188))/SUM(AE188),1))</f>
        <v>560</v>
      </c>
      <c r="AG188" s="13" t="str">
        <f t="array" ref="AG188">IF(AND(ISNUMBER(H188),ISNUMBER(N188)),IF(H188-N188+1&gt;=0,CEILING(H188-N188+1,1),""),"")</f>
        <v/>
      </c>
      <c r="AH188" s="13">
        <f t="array" ref="AH188">IF(SUM(AG188)=0,0,IF(L188-AG188*IF(D188="Vaccin",MIN(AD188,AF188),AF188)&lt;0,0,IF((H188-N188)&lt;=45,CEILING(L188-AG188*IF(D188="Vaccin",MIN(AD188,AF188),AF188),1),0)))</f>
        <v>0</v>
      </c>
      <c r="AI188" s="15">
        <f t="array" ref="AI188">IF(OR(AH188="",F188=0,F188=""),"",AH188/F188)</f>
        <v>0</v>
      </c>
      <c r="AJ188" s="13">
        <f t="array" ref="AJ188">IF(OR(L188="",AH188=""),"",IF(L188-AH188&lt;0,0,L188-AH188))</f>
        <v>0</v>
      </c>
      <c r="AK188" s="13" t="str">
        <f t="array" ref="AK188">IF(OR(L188="",AG188="",AG188=0),"",CEILING(L188/AG188,1))</f>
        <v/>
      </c>
      <c r="AL188" s="16" t="str">
        <f t="array" ref="AL188">IF(OR(AK188="",AK188=0,AD188="",AF188=""),"",IF(AK188-IF(D188="Vaccin",MIN(AD188,AF188),AF188)&lt;0,"",(AK188-IF(D188="Vaccin",MIN(AD188,AF188),AF188))/AK188))</f>
        <v/>
      </c>
    </row>
    <row r="189" spans="1:81" x14ac:dyDescent="0.2">
      <c r="A189" s="10" t="s">
        <v>57</v>
      </c>
      <c r="B189" s="29" t="s">
        <v>214</v>
      </c>
      <c r="C189" s="12">
        <v>44265</v>
      </c>
      <c r="D189" s="11" t="s">
        <v>30</v>
      </c>
      <c r="E189" s="11">
        <v>6</v>
      </c>
      <c r="F189" s="13">
        <v>120960</v>
      </c>
      <c r="G189" s="40" t="s">
        <v>69</v>
      </c>
      <c r="H189" s="12">
        <v>45199</v>
      </c>
      <c r="I189" s="13">
        <f t="array" ref="I189">F189-L189-M189-S189</f>
        <v>0</v>
      </c>
      <c r="J189" s="13">
        <f t="array" ref="J189">IF(IF(Q189="",L189-C189,Q189-C189)&lt;=45,I189,0)</f>
        <v>0</v>
      </c>
      <c r="K189" s="13">
        <f t="array" ref="K189">IF(SUM(AG189)=0,0,IF(L189-AG189*IF(D189="Vaccin",MIN(AD189,AF189),AF189)&lt;0,0,IF((H189-N189)&lt;=30,CEILING(L189-AG189*IF(D189="Vaccin",MIN(AD189,AF189),AF189),1),0)))</f>
        <v>0</v>
      </c>
      <c r="L189" s="13">
        <v>120960</v>
      </c>
      <c r="M189" s="13">
        <v>0</v>
      </c>
      <c r="N189" s="14">
        <v>45038</v>
      </c>
      <c r="O189" s="11" t="s">
        <v>47</v>
      </c>
      <c r="P189" s="11" t="s">
        <v>32</v>
      </c>
      <c r="Q189" s="12"/>
      <c r="R189" s="13">
        <v>0</v>
      </c>
      <c r="S189" s="13">
        <v>0</v>
      </c>
      <c r="T189" s="11"/>
      <c r="U189" s="13">
        <v>7787305</v>
      </c>
      <c r="V189" s="13">
        <v>25107627</v>
      </c>
      <c r="W189" s="13">
        <v>25107627</v>
      </c>
      <c r="X189" s="12">
        <v>44265</v>
      </c>
      <c r="Y189" s="12">
        <v>44265</v>
      </c>
      <c r="Z189" s="12">
        <v>44265</v>
      </c>
      <c r="AA189" s="12">
        <v>45033</v>
      </c>
      <c r="AB189" s="13">
        <f t="array" ref="AB189">IF(D189="Vaccin",IF(AND(ISNUMBER(AA189),ISNUMBER(Y189)),IF(AA189-Y189+1&gt;=0,CEILING(AA189-Y189+1,1),""),""),IF(AND(ISNUMBER(N189),ISNUMBER(Y189)),IF(N189-Y189+1&gt;=0,CEILING(N189-Y189+1,1),""),""))</f>
        <v>769</v>
      </c>
      <c r="AC189" s="13">
        <f t="array" ref="AC189">IF(D189="Vaccin",IF(AND(ISNUMBER(AA189),ISNUMBER(X189)),IF(AA189-X189+1&gt;=0,CEILING(AA189-X189+1,1),""),""),IF(AND(ISNUMBER(N189),ISNUMBER(X189)),IF(N189-X189+1&gt;=0,CEILING(N189-X189+1,1),""),""))</f>
        <v>769</v>
      </c>
      <c r="AD189" s="13">
        <f t="array" ref="AD189">IF(D189="Vaccin",IF(AND(ISNUMBER(AB189),ISNUMBER(U189),AB189&lt;&gt;0),CEILING(U189/AB189,1),""),"")</f>
        <v>10127</v>
      </c>
      <c r="AE189" s="13">
        <f t="array" ref="AE189">IF(AND(ISNUMBER(N189),ISNUMBER(X189)),IF(N189-X189+1&gt;=0,CEILING(N189-X189+1,1),""),"")</f>
        <v>774</v>
      </c>
      <c r="AF189" s="13">
        <f t="array" ref="AF189">IF(SUM(AE189)=0,"",CEILING((SUM(F189)-SUM(L189)-SUM(M189)-SUM(S189))/SUM(AE189),1))</f>
        <v>0</v>
      </c>
      <c r="AG189" s="13">
        <f t="array" ref="AG189">IF(AND(ISNUMBER(H189),ISNUMBER(N189)),IF(H189-N189+1&gt;=0,CEILING(H189-N189+1,1),""),"")</f>
        <v>162</v>
      </c>
      <c r="AH189" s="13">
        <f t="array" ref="AH189">IF(SUM(AG189)=0,0,IF(L189-AG189*IF(D189="Vaccin",MIN(AD189,AF189),AF189)&lt;0,0,IF((H189-N189)&lt;=45,CEILING(L189-AG189*IF(D189="Vaccin",MIN(AD189,AF189),AF189),1),0)))</f>
        <v>0</v>
      </c>
      <c r="AI189" s="15">
        <f t="array" ref="AI189">IF(OR(AH189="",F189=0,F189=""),"",AH189/F189)</f>
        <v>0</v>
      </c>
      <c r="AJ189" s="13">
        <f t="array" ref="AJ189">IF(OR(L189="",AH189=""),"",IF(L189-AH189&lt;0,0,L189-AH189))</f>
        <v>120960</v>
      </c>
      <c r="AK189" s="13">
        <f t="array" ref="AK189">IF(OR(L189="",AG189="",AG189=0),"",CEILING(L189/AG189,1))</f>
        <v>747</v>
      </c>
      <c r="AL189" s="16">
        <f t="array" ref="AL189">IF(OR(AK189="",AK189=0,AD189="",AF189=""),"",IF(AK189-IF(D189="Vaccin",MIN(AD189,AF189),AF189)&lt;0,"",(AK189-IF(D189="Vaccin",MIN(AD189,AF189),AF189))/AK189))</f>
        <v>1</v>
      </c>
    </row>
    <row r="190" spans="1:81" x14ac:dyDescent="0.2">
      <c r="A190" s="10" t="s">
        <v>57</v>
      </c>
      <c r="B190" s="29" t="s">
        <v>214</v>
      </c>
      <c r="C190" s="12">
        <v>44265</v>
      </c>
      <c r="D190" s="11" t="s">
        <v>30</v>
      </c>
      <c r="E190" s="11">
        <v>10</v>
      </c>
      <c r="F190" s="13">
        <v>155835</v>
      </c>
      <c r="G190" s="40">
        <v>2021103430</v>
      </c>
      <c r="H190" s="12">
        <v>45201</v>
      </c>
      <c r="I190" s="13">
        <f t="array" ref="I190">F190-L190-M190-S190</f>
        <v>0</v>
      </c>
      <c r="J190" s="13">
        <f t="array" ref="J190">IF(IF(Q190="",L190-C190,Q190-C190)&lt;=45,I190,0)</f>
        <v>0</v>
      </c>
      <c r="K190" s="13">
        <f t="array" ref="K190">IF(SUM(AG190)=0,0,IF(L190-AG190*IF(D190="Vaccin",MIN(AD190,AF190),AF190)&lt;0,0,IF((H190-N190)&lt;=30,CEILING(L190-AG190*IF(D190="Vaccin",MIN(AD190,AF190),AF190),1),0)))</f>
        <v>0</v>
      </c>
      <c r="L190" s="13">
        <v>155835</v>
      </c>
      <c r="M190" s="13">
        <v>0</v>
      </c>
      <c r="N190" s="14">
        <v>45038</v>
      </c>
      <c r="O190" s="11" t="s">
        <v>36</v>
      </c>
      <c r="P190" s="11" t="s">
        <v>32</v>
      </c>
      <c r="Q190" s="12"/>
      <c r="R190" s="13">
        <v>0</v>
      </c>
      <c r="S190" s="13">
        <v>0</v>
      </c>
      <c r="T190" s="11"/>
      <c r="U190" s="13">
        <v>418768</v>
      </c>
      <c r="V190" s="13">
        <v>25107627</v>
      </c>
      <c r="W190" s="13">
        <v>25107627</v>
      </c>
      <c r="X190" s="12">
        <v>44265</v>
      </c>
      <c r="Y190" s="12">
        <v>44265</v>
      </c>
      <c r="Z190" s="12">
        <v>44265</v>
      </c>
      <c r="AA190" s="12">
        <v>45033</v>
      </c>
      <c r="AB190" s="13">
        <f t="array" ref="AB190">IF(D190="Vaccin",IF(AND(ISNUMBER(AA190),ISNUMBER(Y190)),IF(AA190-Y190+1&gt;=0,CEILING(AA190-Y190+1,1),""),""),IF(AND(ISNUMBER(N190),ISNUMBER(Y190)),IF(N190-Y190+1&gt;=0,CEILING(N190-Y190+1,1),""),""))</f>
        <v>769</v>
      </c>
      <c r="AC190" s="13">
        <f t="array" ref="AC190">IF(D190="Vaccin",IF(AND(ISNUMBER(AA190),ISNUMBER(X190)),IF(AA190-X190+1&gt;=0,CEILING(AA190-X190+1,1),""),""),IF(AND(ISNUMBER(N190),ISNUMBER(X190)),IF(N190-X190+1&gt;=0,CEILING(N190-X190+1,1),""),""))</f>
        <v>769</v>
      </c>
      <c r="AD190" s="13">
        <f t="array" ref="AD190">IF(D190="Vaccin",IF(AND(ISNUMBER(AB190),ISNUMBER(U190),AB190&lt;&gt;0),CEILING(U190/AB190,1),""),"")</f>
        <v>545</v>
      </c>
      <c r="AE190" s="13">
        <f t="array" ref="AE190">IF(AND(ISNUMBER(N190),ISNUMBER(X190)),IF(N190-X190+1&gt;=0,CEILING(N190-X190+1,1),""),"")</f>
        <v>774</v>
      </c>
      <c r="AF190" s="13">
        <f t="array" ref="AF190">IF(SUM(AE190)=0,"",CEILING((SUM(F190)-SUM(L190)-SUM(M190)-SUM(S190))/SUM(AE190),1))</f>
        <v>0</v>
      </c>
      <c r="AG190" s="13">
        <f t="array" ref="AG190">IF(AND(ISNUMBER(H190),ISNUMBER(N190)),IF(H190-N190+1&gt;=0,CEILING(H190-N190+1,1),""),"")</f>
        <v>164</v>
      </c>
      <c r="AH190" s="13">
        <f t="array" ref="AH190">IF(SUM(AG190)=0,0,IF(L190-AG190*IF(D190="Vaccin",MIN(AD190,AF190),AF190)&lt;0,0,IF((H190-N190)&lt;=45,CEILING(L190-AG190*IF(D190="Vaccin",MIN(AD190,AF190),AF190),1),0)))</f>
        <v>0</v>
      </c>
      <c r="AI190" s="15">
        <f t="array" ref="AI190">IF(OR(AH190="",F190=0,F190=""),"",AH190/F190)</f>
        <v>0</v>
      </c>
      <c r="AJ190" s="13">
        <f t="array" ref="AJ190">IF(OR(L190="",AH190=""),"",IF(L190-AH190&lt;0,0,L190-AH190))</f>
        <v>155835</v>
      </c>
      <c r="AK190" s="13">
        <f t="array" ref="AK190">IF(OR(L190="",AG190="",AG190=0),"",CEILING(L190/AG190,1))</f>
        <v>951</v>
      </c>
      <c r="AL190" s="16">
        <f t="array" ref="AL190">IF(OR(AK190="",AK190=0,AD190="",AF190=""),"",IF(AK190-IF(D190="Vaccin",MIN(AD190,AF190),AF190)&lt;0,"",(AK190-IF(D190="Vaccin",MIN(AD190,AF190),AF190))/AK190))</f>
        <v>1</v>
      </c>
    </row>
    <row r="191" spans="1:81" x14ac:dyDescent="0.2">
      <c r="A191" s="10" t="s">
        <v>57</v>
      </c>
      <c r="B191" s="29" t="s">
        <v>214</v>
      </c>
      <c r="C191" s="12">
        <v>44265</v>
      </c>
      <c r="D191" s="11" t="s">
        <v>30</v>
      </c>
      <c r="E191" s="11">
        <v>10</v>
      </c>
      <c r="F191" s="13">
        <v>300000</v>
      </c>
      <c r="G191" s="40" t="s">
        <v>218</v>
      </c>
      <c r="H191" s="12">
        <v>45462</v>
      </c>
      <c r="I191" s="13">
        <f t="array" ref="I191">F191-L191-M191-S191</f>
        <v>300000</v>
      </c>
      <c r="J191" s="13">
        <f t="array" ref="J191">IF(IF(Q191="",L191-C191,Q191-C191)&lt;=45,I191,0)</f>
        <v>300000</v>
      </c>
      <c r="K191" s="13">
        <f t="array" ref="K191">IF(SUM(AG191)=0,0,IF(L191-AG191*IF(D191="Vaccin",MIN(AD191,AF191),AF191)&lt;0,0,IF((H191-N191)&lt;=30,CEILING(L191-AG191*IF(D191="Vaccin",MIN(AD191,AF191),AF191),1),0)))</f>
        <v>0</v>
      </c>
      <c r="L191" s="13">
        <v>0</v>
      </c>
      <c r="M191" s="13">
        <v>0</v>
      </c>
      <c r="N191" s="14">
        <v>45038</v>
      </c>
      <c r="O191" s="11" t="s">
        <v>38</v>
      </c>
      <c r="P191" s="11" t="s">
        <v>32</v>
      </c>
      <c r="Q191" s="12"/>
      <c r="R191" s="13">
        <v>0</v>
      </c>
      <c r="S191" s="13">
        <v>0</v>
      </c>
      <c r="T191" s="11"/>
      <c r="U191" s="13">
        <v>1114083</v>
      </c>
      <c r="V191" s="13">
        <v>25107627</v>
      </c>
      <c r="W191" s="13">
        <v>25107627</v>
      </c>
      <c r="X191" s="12">
        <v>44265</v>
      </c>
      <c r="Y191" s="12">
        <v>44265</v>
      </c>
      <c r="Z191" s="12">
        <v>44265</v>
      </c>
      <c r="AA191" s="12">
        <v>45033</v>
      </c>
      <c r="AB191" s="13">
        <f t="array" ref="AB191">IF(D191="Vaccin",IF(AND(ISNUMBER(AA191),ISNUMBER(Y191)),IF(AA191-Y191+1&gt;=0,CEILING(AA191-Y191+1,1),""),""),IF(AND(ISNUMBER(N191),ISNUMBER(Y191)),IF(N191-Y191+1&gt;=0,CEILING(N191-Y191+1,1),""),""))</f>
        <v>769</v>
      </c>
      <c r="AC191" s="13">
        <f t="array" ref="AC191">IF(D191="Vaccin",IF(AND(ISNUMBER(AA191),ISNUMBER(X191)),IF(AA191-X191+1&gt;=0,CEILING(AA191-X191+1,1),""),""),IF(AND(ISNUMBER(N191),ISNUMBER(X191)),IF(N191-X191+1&gt;=0,CEILING(N191-X191+1,1),""),""))</f>
        <v>769</v>
      </c>
      <c r="AD191" s="13">
        <f t="array" ref="AD191">IF(D191="Vaccin",IF(AND(ISNUMBER(AB191),ISNUMBER(U191),AB191&lt;&gt;0),CEILING(U191/AB191,1),""),"")</f>
        <v>1449</v>
      </c>
      <c r="AE191" s="13">
        <f t="array" ref="AE191">IF(AND(ISNUMBER(N191),ISNUMBER(X191)),IF(N191-X191+1&gt;=0,CEILING(N191-X191+1,1),""),"")</f>
        <v>774</v>
      </c>
      <c r="AF191" s="13">
        <f t="array" ref="AF191">IF(SUM(AE191)=0,"",CEILING((SUM(F191)-SUM(L191)-SUM(M191)-SUM(S191))/SUM(AE191),1))</f>
        <v>388</v>
      </c>
      <c r="AG191" s="13">
        <f t="array" ref="AG191">IF(AND(ISNUMBER(H191),ISNUMBER(N191)),IF(H191-N191+1&gt;=0,CEILING(H191-N191+1,1),""),"")</f>
        <v>425</v>
      </c>
      <c r="AH191" s="13">
        <f t="array" ref="AH191">IF(SUM(AG191)=0,0,IF(L191-AG191*IF(D191="Vaccin",MIN(AD191,AF191),AF191)&lt;0,0,IF((H191-N191)&lt;=45,CEILING(L191-AG191*IF(D191="Vaccin",MIN(AD191,AF191),AF191),1),0)))</f>
        <v>0</v>
      </c>
      <c r="AI191" s="15">
        <f t="array" ref="AI191">IF(OR(AH191="",F191=0,F191=""),"",AH191/F191)</f>
        <v>0</v>
      </c>
      <c r="AJ191" s="13">
        <f t="array" ref="AJ191">IF(OR(L191="",AH191=""),"",IF(L191-AH191&lt;0,0,L191-AH191))</f>
        <v>0</v>
      </c>
      <c r="AK191" s="13">
        <f t="array" ref="AK191">IF(OR(L191="",AG191="",AG191=0),"",CEILING(L191/AG191,1))</f>
        <v>0</v>
      </c>
      <c r="AL191" s="16" t="str">
        <f t="array" ref="AL191">IF(OR(AK191="",AK191=0,AD191="",AF191=""),"",IF(AK191-IF(D191="Vaccin",MIN(AD191,AF191),AF191)&lt;0,"",(AK191-IF(D191="Vaccin",MIN(AD191,AF191),AF191))/AK191))</f>
        <v/>
      </c>
    </row>
    <row r="192" spans="1:81" x14ac:dyDescent="0.2">
      <c r="A192" s="10" t="s">
        <v>57</v>
      </c>
      <c r="B192" s="29" t="s">
        <v>219</v>
      </c>
      <c r="C192" s="12">
        <v>44405</v>
      </c>
      <c r="D192" s="11" t="s">
        <v>30</v>
      </c>
      <c r="E192" s="11"/>
      <c r="F192" s="13">
        <v>300000</v>
      </c>
      <c r="G192" s="40">
        <v>252269</v>
      </c>
      <c r="H192" s="12">
        <v>45473</v>
      </c>
      <c r="I192" s="13">
        <f t="array" ref="I192">F192-L192-M192-S192</f>
        <v>300000</v>
      </c>
      <c r="J192" s="13">
        <f t="array" ref="J192">IF(IF(Q192="",L192-C192,Q192-C192)&lt;=45,I192,0)</f>
        <v>300000</v>
      </c>
      <c r="K192" s="13">
        <f t="array" ref="K192">IF(SUM(AG192)=0,0,IF(L192-AG192*IF(D192="Vaccin",MIN(AD192,AF192),AF192)&lt;0,0,IF((H192-N192)&lt;=30,CEILING(L192-AG192*IF(D192="Vaccin",MIN(AD192,AF192),AF192),1),0)))</f>
        <v>0</v>
      </c>
      <c r="L192" s="13">
        <v>0</v>
      </c>
      <c r="M192" s="13">
        <v>0</v>
      </c>
      <c r="N192" s="14">
        <v>45005</v>
      </c>
      <c r="O192" s="11" t="s">
        <v>34</v>
      </c>
      <c r="P192" s="11" t="s">
        <v>32</v>
      </c>
      <c r="Q192" s="12"/>
      <c r="R192" s="13">
        <v>0</v>
      </c>
      <c r="S192" s="13">
        <v>0</v>
      </c>
      <c r="T192" s="11"/>
      <c r="U192" s="13">
        <v>27622897</v>
      </c>
      <c r="V192" s="13">
        <v>100439587</v>
      </c>
      <c r="W192" s="13">
        <v>100439587</v>
      </c>
      <c r="X192" s="12">
        <v>44405</v>
      </c>
      <c r="Y192" s="12">
        <v>44405</v>
      </c>
      <c r="Z192" s="12">
        <v>44405</v>
      </c>
      <c r="AA192" s="12">
        <v>45037</v>
      </c>
      <c r="AB192" s="13">
        <f t="array" ref="AB192">IF(D192="Vaccin",IF(AND(ISNUMBER(AA192),ISNUMBER(Y192)),IF(AA192-Y192+1&gt;=0,CEILING(AA192-Y192+1,1),""),""),IF(AND(ISNUMBER(N192),ISNUMBER(Y192)),IF(N192-Y192+1&gt;=0,CEILING(N192-Y192+1,1),""),""))</f>
        <v>633</v>
      </c>
      <c r="AC192" s="13">
        <f t="array" ref="AC192">IF(D192="Vaccin",IF(AND(ISNUMBER(AA192),ISNUMBER(X192)),IF(AA192-X192+1&gt;=0,CEILING(AA192-X192+1,1),""),""),IF(AND(ISNUMBER(N192),ISNUMBER(X192)),IF(N192-X192+1&gt;=0,CEILING(N192-X192+1,1),""),""))</f>
        <v>633</v>
      </c>
      <c r="AD192" s="13">
        <f t="array" ref="AD192">IF(D192="Vaccin",IF(AND(ISNUMBER(AB192),ISNUMBER(U192),AB192&lt;&gt;0),CEILING(U192/AB192,1),""),"")</f>
        <v>43639</v>
      </c>
      <c r="AE192" s="13">
        <f t="array" ref="AE192">IF(AND(ISNUMBER(N192),ISNUMBER(X192)),IF(N192-X192+1&gt;=0,CEILING(N192-X192+1,1),""),"")</f>
        <v>601</v>
      </c>
      <c r="AF192" s="13">
        <f t="array" ref="AF192">IF(SUM(AE192)=0,"",CEILING((SUM(F192)-SUM(L192)-SUM(M192)-SUM(S192))/SUM(AE192),1))</f>
        <v>500</v>
      </c>
      <c r="AG192" s="13">
        <f t="array" ref="AG192">IF(AND(ISNUMBER(H192),ISNUMBER(N192)),IF(H192-N192+1&gt;=0,CEILING(H192-N192+1,1),""),"")</f>
        <v>469</v>
      </c>
      <c r="AH192" s="13">
        <f t="array" ref="AH192">IF(SUM(AG192)=0,0,IF(L192-AG192*IF(D192="Vaccin",MIN(AD192,AF192),AF192)&lt;0,0,IF((H192-N192)&lt;=45,CEILING(L192-AG192*IF(D192="Vaccin",MIN(AD192,AF192),AF192),1),0)))</f>
        <v>0</v>
      </c>
      <c r="AI192" s="15">
        <f t="array" ref="AI192">IF(OR(AH192="",F192=0,F192=""),"",AH192/F192)</f>
        <v>0</v>
      </c>
      <c r="AJ192" s="13">
        <f t="array" ref="AJ192">IF(OR(L192="",AH192=""),"",IF(L192-AH192&lt;0,0,L192-AH192))</f>
        <v>0</v>
      </c>
      <c r="AK192" s="13">
        <f t="array" ref="AK192">IF(OR(L192="",AG192="",AG192=0),"",CEILING(L192/AG192,1))</f>
        <v>0</v>
      </c>
      <c r="AL192" s="16" t="str">
        <f t="array" ref="AL192">IF(OR(AK192="",AK192=0,AD192="",AF192=""),"",IF(AK192-IF(D192="Vaccin",MIN(AD192,AF192),AF192)&lt;0,"",(AK192-IF(D192="Vaccin",MIN(AD192,AF192),AF192))/AK192))</f>
        <v/>
      </c>
    </row>
    <row r="193" spans="1:38" x14ac:dyDescent="0.2">
      <c r="A193" s="10" t="s">
        <v>57</v>
      </c>
      <c r="B193" s="29" t="s">
        <v>219</v>
      </c>
      <c r="C193" s="12">
        <v>44405</v>
      </c>
      <c r="D193" s="11" t="s">
        <v>30</v>
      </c>
      <c r="E193" s="11">
        <v>1</v>
      </c>
      <c r="F193" s="13">
        <v>300720</v>
      </c>
      <c r="G193" s="40" t="s">
        <v>220</v>
      </c>
      <c r="H193" s="12">
        <v>44707</v>
      </c>
      <c r="I193" s="13">
        <f t="array" ref="I193">F193-L193-M193-S193</f>
        <v>300720</v>
      </c>
      <c r="J193" s="13">
        <f t="array" ref="J193">IF(IF(Q193="",L193-C193,Q193-C193)&lt;=45,I193,0)</f>
        <v>300720</v>
      </c>
      <c r="K193" s="13">
        <f t="array" ref="K193">IF(SUM(AG193)=0,0,IF(L193-AG193*IF(D193="Vaccin",MIN(AD193,AF193),AF193)&lt;0,0,IF((H193-N193)&lt;=30,CEILING(L193-AG193*IF(D193="Vaccin",MIN(AD193,AF193),AF193),1),0)))</f>
        <v>0</v>
      </c>
      <c r="L193" s="13">
        <v>0</v>
      </c>
      <c r="M193" s="13">
        <v>0</v>
      </c>
      <c r="N193" s="14">
        <v>45005</v>
      </c>
      <c r="O193" s="11" t="s">
        <v>45</v>
      </c>
      <c r="P193" s="11" t="s">
        <v>32</v>
      </c>
      <c r="Q193" s="12"/>
      <c r="R193" s="13">
        <v>0</v>
      </c>
      <c r="S193" s="13">
        <v>0</v>
      </c>
      <c r="T193" s="11"/>
      <c r="U193" s="13">
        <v>259633</v>
      </c>
      <c r="V193" s="13">
        <v>100439587</v>
      </c>
      <c r="W193" s="13">
        <v>100439587</v>
      </c>
      <c r="X193" s="12">
        <v>44405</v>
      </c>
      <c r="Y193" s="12">
        <v>44405</v>
      </c>
      <c r="Z193" s="12">
        <v>44405</v>
      </c>
      <c r="AA193" s="12">
        <v>45037</v>
      </c>
      <c r="AB193" s="13">
        <f t="array" ref="AB193">IF(D193="Vaccin",IF(AND(ISNUMBER(AA193),ISNUMBER(Y193)),IF(AA193-Y193+1&gt;=0,CEILING(AA193-Y193+1,1),""),""),IF(AND(ISNUMBER(N193),ISNUMBER(Y193)),IF(N193-Y193+1&gt;=0,CEILING(N193-Y193+1,1),""),""))</f>
        <v>633</v>
      </c>
      <c r="AC193" s="13">
        <f t="array" ref="AC193">IF(D193="Vaccin",IF(AND(ISNUMBER(AA193),ISNUMBER(X193)),IF(AA193-X193+1&gt;=0,CEILING(AA193-X193+1,1),""),""),IF(AND(ISNUMBER(N193),ISNUMBER(X193)),IF(N193-X193+1&gt;=0,CEILING(N193-X193+1,1),""),""))</f>
        <v>633</v>
      </c>
      <c r="AD193" s="13">
        <f t="array" ref="AD193">IF(D193="Vaccin",IF(AND(ISNUMBER(AB193),ISNUMBER(U193),AB193&lt;&gt;0),CEILING(U193/AB193,1),""),"")</f>
        <v>411</v>
      </c>
      <c r="AE193" s="13">
        <f t="array" ref="AE193">IF(AND(ISNUMBER(N193),ISNUMBER(X193)),IF(N193-X193+1&gt;=0,CEILING(N193-X193+1,1),""),"")</f>
        <v>601</v>
      </c>
      <c r="AF193" s="13">
        <f t="array" ref="AF193">IF(SUM(AE193)=0,"",CEILING((SUM(F193)-SUM(L193)-SUM(M193)-SUM(S193))/SUM(AE193),1))</f>
        <v>501</v>
      </c>
      <c r="AG193" s="13" t="str">
        <f t="array" ref="AG193">IF(AND(ISNUMBER(H193),ISNUMBER(N193)),IF(H193-N193+1&gt;=0,CEILING(H193-N193+1,1),""),"")</f>
        <v/>
      </c>
      <c r="AH193" s="13">
        <f t="array" ref="AH193">IF(SUM(AG193)=0,0,IF(L193-AG193*IF(D193="Vaccin",MIN(AD193,AF193),AF193)&lt;0,0,IF((H193-N193)&lt;=45,CEILING(L193-AG193*IF(D193="Vaccin",MIN(AD193,AF193),AF193),1),0)))</f>
        <v>0</v>
      </c>
      <c r="AI193" s="15">
        <f t="array" ref="AI193">IF(OR(AH193="",F193=0,F193=""),"",AH193/F193)</f>
        <v>0</v>
      </c>
      <c r="AJ193" s="13">
        <f t="array" ref="AJ193">IF(OR(L193="",AH193=""),"",IF(L193-AH193&lt;0,0,L193-AH193))</f>
        <v>0</v>
      </c>
      <c r="AK193" s="13" t="str">
        <f t="array" ref="AK193">IF(OR(L193="",AG193="",AG193=0),"",CEILING(L193/AG193,1))</f>
        <v/>
      </c>
      <c r="AL193" s="16" t="str">
        <f t="array" ref="AL193">IF(OR(AK193="",AK193=0,AD193="",AF193=""),"",IF(AK193-IF(D193="Vaccin",MIN(AD193,AF193),AF193)&lt;0,"",(AK193-IF(D193="Vaccin",MIN(AD193,AF193),AF193))/AK193))</f>
        <v/>
      </c>
    </row>
    <row r="194" spans="1:38" x14ac:dyDescent="0.2">
      <c r="A194" s="10" t="s">
        <v>57</v>
      </c>
      <c r="B194" s="29" t="s">
        <v>219</v>
      </c>
      <c r="C194" s="12">
        <v>44405</v>
      </c>
      <c r="D194" s="11" t="s">
        <v>30</v>
      </c>
      <c r="E194" s="11"/>
      <c r="F194" s="13">
        <v>446400</v>
      </c>
      <c r="G194" s="40" t="s">
        <v>221</v>
      </c>
      <c r="H194" s="12">
        <v>45199</v>
      </c>
      <c r="I194" s="13">
        <f t="array" ref="I194">F194-L194-M194-S194</f>
        <v>2880</v>
      </c>
      <c r="J194" s="13">
        <f t="array" ref="J194">IF(IF(Q194="",L194-C194,Q194-C194)&lt;=45,I194,0)</f>
        <v>0</v>
      </c>
      <c r="K194" s="13">
        <f t="array" ref="K194">IF(SUM(AG194)=0,0,IF(L194-AG194*IF(D194="Vaccin",MIN(AD194,AF194),AF194)&lt;0,0,IF((H194-N194)&lt;=30,CEILING(L194-AG194*IF(D194="Vaccin",MIN(AD194,AF194),AF194),1),0)))</f>
        <v>0</v>
      </c>
      <c r="L194" s="13">
        <v>443520</v>
      </c>
      <c r="M194" s="13">
        <v>0</v>
      </c>
      <c r="N194" s="14">
        <v>45005</v>
      </c>
      <c r="O194" s="11" t="s">
        <v>47</v>
      </c>
      <c r="P194" s="11" t="s">
        <v>32</v>
      </c>
      <c r="Q194" s="12"/>
      <c r="R194" s="13">
        <v>0</v>
      </c>
      <c r="S194" s="13">
        <v>0</v>
      </c>
      <c r="T194" s="11"/>
      <c r="U194" s="13">
        <v>3285191</v>
      </c>
      <c r="V194" s="13">
        <v>100439587</v>
      </c>
      <c r="W194" s="13">
        <v>100439587</v>
      </c>
      <c r="X194" s="12">
        <v>44405</v>
      </c>
      <c r="Y194" s="12">
        <v>44405</v>
      </c>
      <c r="Z194" s="12">
        <v>44405</v>
      </c>
      <c r="AA194" s="12">
        <v>45037</v>
      </c>
      <c r="AB194" s="13">
        <f t="array" ref="AB194">IF(D194="Vaccin",IF(AND(ISNUMBER(AA194),ISNUMBER(Y194)),IF(AA194-Y194+1&gt;=0,CEILING(AA194-Y194+1,1),""),""),IF(AND(ISNUMBER(N194),ISNUMBER(Y194)),IF(N194-Y194+1&gt;=0,CEILING(N194-Y194+1,1),""),""))</f>
        <v>633</v>
      </c>
      <c r="AC194" s="13">
        <f t="array" ref="AC194">IF(D194="Vaccin",IF(AND(ISNUMBER(AA194),ISNUMBER(X194)),IF(AA194-X194+1&gt;=0,CEILING(AA194-X194+1,1),""),""),IF(AND(ISNUMBER(N194),ISNUMBER(X194)),IF(N194-X194+1&gt;=0,CEILING(N194-X194+1,1),""),""))</f>
        <v>633</v>
      </c>
      <c r="AD194" s="13">
        <f t="array" ref="AD194">IF(D194="Vaccin",IF(AND(ISNUMBER(AB194),ISNUMBER(U194),AB194&lt;&gt;0),CEILING(U194/AB194,1),""),"")</f>
        <v>5190</v>
      </c>
      <c r="AE194" s="13">
        <f t="array" ref="AE194">IF(AND(ISNUMBER(N194),ISNUMBER(X194)),IF(N194-X194+1&gt;=0,CEILING(N194-X194+1,1),""),"")</f>
        <v>601</v>
      </c>
      <c r="AF194" s="13">
        <f t="array" ref="AF194">IF(SUM(AE194)=0,"",CEILING((SUM(F194)-SUM(L194)-SUM(M194)-SUM(S194))/SUM(AE194),1))</f>
        <v>5</v>
      </c>
      <c r="AG194" s="13">
        <f t="array" ref="AG194">IF(AND(ISNUMBER(H194),ISNUMBER(N194)),IF(H194-N194+1&gt;=0,CEILING(H194-N194+1,1),""),"")</f>
        <v>195</v>
      </c>
      <c r="AH194" s="13">
        <f t="array" ref="AH194">IF(SUM(AG194)=0,0,IF(L194-AG194*IF(D194="Vaccin",MIN(AD194,AF194),AF194)&lt;0,0,IF((H194-N194)&lt;=45,CEILING(L194-AG194*IF(D194="Vaccin",MIN(AD194,AF194),AF194),1),0)))</f>
        <v>0</v>
      </c>
      <c r="AI194" s="15">
        <f t="array" ref="AI194">IF(OR(AH194="",F194=0,F194=""),"",AH194/F194)</f>
        <v>0</v>
      </c>
      <c r="AJ194" s="13">
        <f t="array" ref="AJ194">IF(OR(L194="",AH194=""),"",IF(L194-AH194&lt;0,0,L194-AH194))</f>
        <v>443520</v>
      </c>
      <c r="AK194" s="13">
        <f t="array" ref="AK194">IF(OR(L194="",AG194="",AG194=0),"",CEILING(L194/AG194,1))</f>
        <v>2275</v>
      </c>
      <c r="AL194" s="16">
        <f t="array" ref="AL194">IF(OR(AK194="",AK194=0,AD194="",AF194=""),"",IF(AK194-IF(D194="Vaccin",MIN(AD194,AF194),AF194)&lt;0,"",(AK194-IF(D194="Vaccin",MIN(AD194,AF194),AF194))/AK194))</f>
        <v>0.99780219780219781</v>
      </c>
    </row>
    <row r="195" spans="1:38" x14ac:dyDescent="0.2">
      <c r="A195" s="10" t="s">
        <v>57</v>
      </c>
      <c r="B195" s="29" t="s">
        <v>219</v>
      </c>
      <c r="C195" s="12">
        <v>44405</v>
      </c>
      <c r="D195" s="11" t="s">
        <v>30</v>
      </c>
      <c r="E195" s="11"/>
      <c r="F195" s="13">
        <v>655160</v>
      </c>
      <c r="G195" s="40" t="s">
        <v>222</v>
      </c>
      <c r="H195" s="12">
        <v>45251</v>
      </c>
      <c r="I195" s="13">
        <f t="array" ref="I195">F195-L195-M195-S195</f>
        <v>655160</v>
      </c>
      <c r="J195" s="13">
        <f t="array" ref="J195">IF(IF(Q195="",L195-C195,Q195-C195)&lt;=45,I195,0)</f>
        <v>655160</v>
      </c>
      <c r="K195" s="13">
        <f t="array" ref="K195">IF(SUM(AG195)=0,0,IF(L195-AG195*IF(D195="Vaccin",MIN(AD195,AF195),AF195)&lt;0,0,IF((H195-N195)&lt;=30,CEILING(L195-AG195*IF(D195="Vaccin",MIN(AD195,AF195),AF195),1),0)))</f>
        <v>0</v>
      </c>
      <c r="L195" s="13">
        <v>0</v>
      </c>
      <c r="M195" s="13">
        <v>0</v>
      </c>
      <c r="N195" s="14">
        <v>45005</v>
      </c>
      <c r="O195" s="11" t="s">
        <v>36</v>
      </c>
      <c r="P195" s="11" t="s">
        <v>32</v>
      </c>
      <c r="Q195" s="12"/>
      <c r="R195" s="13">
        <v>0</v>
      </c>
      <c r="S195" s="13">
        <v>0</v>
      </c>
      <c r="T195" s="11"/>
      <c r="U195" s="13">
        <v>67711533</v>
      </c>
      <c r="V195" s="13">
        <v>100439587</v>
      </c>
      <c r="W195" s="13">
        <v>100439587</v>
      </c>
      <c r="X195" s="12">
        <v>44405</v>
      </c>
      <c r="Y195" s="12">
        <v>44405</v>
      </c>
      <c r="Z195" s="12">
        <v>44405</v>
      </c>
      <c r="AA195" s="12">
        <v>45037</v>
      </c>
      <c r="AB195" s="13">
        <f t="array" ref="AB195">IF(D195="Vaccin",IF(AND(ISNUMBER(AA195),ISNUMBER(Y195)),IF(AA195-Y195+1&gt;=0,CEILING(AA195-Y195+1,1),""),""),IF(AND(ISNUMBER(N195),ISNUMBER(Y195)),IF(N195-Y195+1&gt;=0,CEILING(N195-Y195+1,1),""),""))</f>
        <v>633</v>
      </c>
      <c r="AC195" s="13">
        <f t="array" ref="AC195">IF(D195="Vaccin",IF(AND(ISNUMBER(AA195),ISNUMBER(X195)),IF(AA195-X195+1&gt;=0,CEILING(AA195-X195+1,1),""),""),IF(AND(ISNUMBER(N195),ISNUMBER(X195)),IF(N195-X195+1&gt;=0,CEILING(N195-X195+1,1),""),""))</f>
        <v>633</v>
      </c>
      <c r="AD195" s="13">
        <f t="array" ref="AD195">IF(D195="Vaccin",IF(AND(ISNUMBER(AB195),ISNUMBER(U195),AB195&lt;&gt;0),CEILING(U195/AB195,1),""),"")</f>
        <v>106970</v>
      </c>
      <c r="AE195" s="13">
        <f t="array" ref="AE195">IF(AND(ISNUMBER(N195),ISNUMBER(X195)),IF(N195-X195+1&gt;=0,CEILING(N195-X195+1,1),""),"")</f>
        <v>601</v>
      </c>
      <c r="AF195" s="13">
        <f t="array" ref="AF195">IF(SUM(AE195)=0,"",CEILING((SUM(F195)-SUM(L195)-SUM(M195)-SUM(S195))/SUM(AE195),1))</f>
        <v>1091</v>
      </c>
      <c r="AG195" s="13">
        <f t="array" ref="AG195">IF(AND(ISNUMBER(H195),ISNUMBER(N195)),IF(H195-N195+1&gt;=0,CEILING(H195-N195+1,1),""),"")</f>
        <v>247</v>
      </c>
      <c r="AH195" s="13">
        <f t="array" ref="AH195">IF(SUM(AG195)=0,0,IF(L195-AG195*IF(D195="Vaccin",MIN(AD195,AF195),AF195)&lt;0,0,IF((H195-N195)&lt;=45,CEILING(L195-AG195*IF(D195="Vaccin",MIN(AD195,AF195),AF195),1),0)))</f>
        <v>0</v>
      </c>
      <c r="AI195" s="15">
        <f t="array" ref="AI195">IF(OR(AH195="",F195=0,F195=""),"",AH195/F195)</f>
        <v>0</v>
      </c>
      <c r="AJ195" s="13">
        <f t="array" ref="AJ195">IF(OR(L195="",AH195=""),"",IF(L195-AH195&lt;0,0,L195-AH195))</f>
        <v>0</v>
      </c>
      <c r="AK195" s="13">
        <f t="array" ref="AK195">IF(OR(L195="",AG195="",AG195=0),"",CEILING(L195/AG195,1))</f>
        <v>0</v>
      </c>
      <c r="AL195" s="16" t="str">
        <f t="array" ref="AL195">IF(OR(AK195="",AK195=0,AD195="",AF195=""),"",IF(AK195-IF(D195="Vaccin",MIN(AD195,AF195),AF195)&lt;0,"",(AK195-IF(D195="Vaccin",MIN(AD195,AF195),AF195))/AK195))</f>
        <v/>
      </c>
    </row>
    <row r="196" spans="1:38" x14ac:dyDescent="0.2">
      <c r="A196" s="10" t="s">
        <v>57</v>
      </c>
      <c r="B196" s="29" t="s">
        <v>219</v>
      </c>
      <c r="C196" s="12">
        <v>44405</v>
      </c>
      <c r="D196" s="11" t="s">
        <v>30</v>
      </c>
      <c r="E196" s="11">
        <v>10</v>
      </c>
      <c r="F196" s="13">
        <v>369120</v>
      </c>
      <c r="G196" s="40" t="s">
        <v>223</v>
      </c>
      <c r="H196" s="12">
        <v>44924</v>
      </c>
      <c r="I196" s="13">
        <f t="array" ref="I196">F196-L196-M196-S196</f>
        <v>369120</v>
      </c>
      <c r="J196" s="13">
        <f t="array" ref="J196">IF(IF(Q196="",L196-C196,Q196-C196)&lt;=45,I196,0)</f>
        <v>369120</v>
      </c>
      <c r="K196" s="13">
        <f t="array" ref="K196">IF(SUM(AG196)=0,0,IF(L196-AG196*IF(D196="Vaccin",MIN(AD196,AF196),AF196)&lt;0,0,IF((H196-N196)&lt;=30,CEILING(L196-AG196*IF(D196="Vaccin",MIN(AD196,AF196),AF196),1),0)))</f>
        <v>0</v>
      </c>
      <c r="L196" s="13">
        <v>0</v>
      </c>
      <c r="M196" s="13">
        <v>0</v>
      </c>
      <c r="N196" s="14">
        <v>45005</v>
      </c>
      <c r="O196" s="11" t="s">
        <v>38</v>
      </c>
      <c r="P196" s="11" t="s">
        <v>32</v>
      </c>
      <c r="Q196" s="12"/>
      <c r="R196" s="13">
        <v>0</v>
      </c>
      <c r="S196" s="13">
        <v>0</v>
      </c>
      <c r="T196" s="11"/>
      <c r="U196" s="13">
        <v>1560333</v>
      </c>
      <c r="V196" s="13">
        <v>100439587</v>
      </c>
      <c r="W196" s="13">
        <v>100439587</v>
      </c>
      <c r="X196" s="12">
        <v>44405</v>
      </c>
      <c r="Y196" s="12">
        <v>44405</v>
      </c>
      <c r="Z196" s="12">
        <v>44405</v>
      </c>
      <c r="AA196" s="12">
        <v>45037</v>
      </c>
      <c r="AB196" s="13">
        <f t="array" ref="AB196">IF(D196="Vaccin",IF(AND(ISNUMBER(AA196),ISNUMBER(Y196)),IF(AA196-Y196+1&gt;=0,CEILING(AA196-Y196+1,1),""),""),IF(AND(ISNUMBER(N196),ISNUMBER(Y196)),IF(N196-Y196+1&gt;=0,CEILING(N196-Y196+1,1),""),""))</f>
        <v>633</v>
      </c>
      <c r="AC196" s="13">
        <f t="array" ref="AC196">IF(D196="Vaccin",IF(AND(ISNUMBER(AA196),ISNUMBER(X196)),IF(AA196-X196+1&gt;=0,CEILING(AA196-X196+1,1),""),""),IF(AND(ISNUMBER(N196),ISNUMBER(X196)),IF(N196-X196+1&gt;=0,CEILING(N196-X196+1,1),""),""))</f>
        <v>633</v>
      </c>
      <c r="AD196" s="13">
        <f t="array" ref="AD196">IF(D196="Vaccin",IF(AND(ISNUMBER(AB196),ISNUMBER(U196),AB196&lt;&gt;0),CEILING(U196/AB196,1),""),"")</f>
        <v>2465</v>
      </c>
      <c r="AE196" s="13">
        <f t="array" ref="AE196">IF(AND(ISNUMBER(N196),ISNUMBER(X196)),IF(N196-X196+1&gt;=0,CEILING(N196-X196+1,1),""),"")</f>
        <v>601</v>
      </c>
      <c r="AF196" s="13">
        <f t="array" ref="AF196">IF(SUM(AE196)=0,"",CEILING((SUM(F196)-SUM(L196)-SUM(M196)-SUM(S196))/SUM(AE196),1))</f>
        <v>615</v>
      </c>
      <c r="AG196" s="13" t="str">
        <f t="array" ref="AG196">IF(AND(ISNUMBER(H196),ISNUMBER(N196)),IF(H196-N196+1&gt;=0,CEILING(H196-N196+1,1),""),"")</f>
        <v/>
      </c>
      <c r="AH196" s="13">
        <f t="array" ref="AH196">IF(SUM(AG196)=0,0,IF(L196-AG196*IF(D196="Vaccin",MIN(AD196,AF196),AF196)&lt;0,0,IF((H196-N196)&lt;=45,CEILING(L196-AG196*IF(D196="Vaccin",MIN(AD196,AF196),AF196),1),0)))</f>
        <v>0</v>
      </c>
      <c r="AI196" s="15">
        <f t="array" ref="AI196">IF(OR(AH196="",F196=0,F196=""),"",AH196/F196)</f>
        <v>0</v>
      </c>
      <c r="AJ196" s="13">
        <f t="array" ref="AJ196">IF(OR(L196="",AH196=""),"",IF(L196-AH196&lt;0,0,L196-AH196))</f>
        <v>0</v>
      </c>
      <c r="AK196" s="13" t="str">
        <f t="array" ref="AK196">IF(OR(L196="",AG196="",AG196=0),"",CEILING(L196/AG196,1))</f>
        <v/>
      </c>
      <c r="AL196" s="16" t="str">
        <f t="array" ref="AL196">IF(OR(AK196="",AK196=0,AD196="",AF196=""),"",IF(AK196-IF(D196="Vaccin",MIN(AD196,AF196),AF196)&lt;0,"",(AK196-IF(D196="Vaccin",MIN(AD196,AF196),AF196))/AK196))</f>
        <v/>
      </c>
    </row>
    <row r="197" spans="1:38" x14ac:dyDescent="0.2">
      <c r="A197" s="10" t="s">
        <v>57</v>
      </c>
      <c r="B197" s="29" t="s">
        <v>224</v>
      </c>
      <c r="C197" s="12">
        <v>44300</v>
      </c>
      <c r="D197" s="11" t="s">
        <v>30</v>
      </c>
      <c r="E197" s="11">
        <v>10</v>
      </c>
      <c r="F197" s="13">
        <v>314400</v>
      </c>
      <c r="G197" s="40" t="s">
        <v>225</v>
      </c>
      <c r="H197" s="12">
        <v>44681</v>
      </c>
      <c r="I197" s="13">
        <f t="array" ref="I197">F197-L197-M197-S197</f>
        <v>314400</v>
      </c>
      <c r="J197" s="13">
        <f t="array" ref="J197">IF(IF(Q197="",L197-C197,Q197-C197)&lt;=45,I197,0)</f>
        <v>0</v>
      </c>
      <c r="K197" s="13">
        <f t="array" ref="K197">IF(SUM(AG197)=0,0,IF(L197-AG197*IF(D197="Vaccin",MIN(AD197,AF197),AF197)&lt;0,0,IF((H197-N197)&lt;=30,CEILING(L197-AG197*IF(D197="Vaccin",MIN(AD197,AF197),AF197),1),0)))</f>
        <v>0</v>
      </c>
      <c r="L197" s="13">
        <v>0</v>
      </c>
      <c r="M197" s="13">
        <v>0</v>
      </c>
      <c r="N197" s="14">
        <v>44973</v>
      </c>
      <c r="O197" s="11" t="s">
        <v>31</v>
      </c>
      <c r="P197" s="11" t="s">
        <v>37</v>
      </c>
      <c r="Q197" s="12">
        <v>44572</v>
      </c>
      <c r="R197" s="13">
        <v>0</v>
      </c>
      <c r="S197" s="13">
        <v>0</v>
      </c>
      <c r="T197" s="11"/>
      <c r="U197" s="13">
        <v>993195</v>
      </c>
      <c r="V197" s="13">
        <v>9888698</v>
      </c>
      <c r="W197" s="13">
        <v>13343768</v>
      </c>
      <c r="X197" s="12">
        <v>44572</v>
      </c>
      <c r="Y197" s="12">
        <v>44300</v>
      </c>
      <c r="Z197" s="12">
        <v>44300</v>
      </c>
      <c r="AA197" s="12">
        <v>45022</v>
      </c>
      <c r="AB197" s="13">
        <f t="array" ref="AB197">IF(D197="Vaccin",IF(AND(ISNUMBER(AA197),ISNUMBER(Y197)),IF(AA197-Y197+1&gt;=0,CEILING(AA197-Y197+1,1),""),""),IF(AND(ISNUMBER(N197),ISNUMBER(Y197)),IF(N197-Y197+1&gt;=0,CEILING(N197-Y197+1,1),""),""))</f>
        <v>723</v>
      </c>
      <c r="AC197" s="13">
        <f t="array" ref="AC197">IF(D197="Vaccin",IF(AND(ISNUMBER(AA197),ISNUMBER(X197)),IF(AA197-X197+1&gt;=0,CEILING(AA197-X197+1,1),""),""),IF(AND(ISNUMBER(N197),ISNUMBER(X197)),IF(N197-X197+1&gt;=0,CEILING(N197-X197+1,1),""),""))</f>
        <v>451</v>
      </c>
      <c r="AD197" s="13">
        <f t="array" ref="AD197">IF(D197="Vaccin",IF(AND(ISNUMBER(AB197),ISNUMBER(U197),AB197&lt;&gt;0),CEILING(U197/AB197,1),""),"")</f>
        <v>1374</v>
      </c>
      <c r="AE197" s="13">
        <f t="array" ref="AE197">IF(AND(ISNUMBER(N197),ISNUMBER(X197)),IF(N197-X197+1&gt;=0,CEILING(N197-X197+1,1),""),"")</f>
        <v>402</v>
      </c>
      <c r="AF197" s="13">
        <f t="array" ref="AF197">IF(SUM(AE197)=0,"",CEILING((SUM(F197)-SUM(L197)-SUM(M197)-SUM(S197))/SUM(AE197),1))</f>
        <v>783</v>
      </c>
      <c r="AG197" s="13" t="str">
        <f t="array" ref="AG197">IF(AND(ISNUMBER(H197),ISNUMBER(N197)),IF(H197-N197+1&gt;=0,CEILING(H197-N197+1,1),""),"")</f>
        <v/>
      </c>
      <c r="AH197" s="13">
        <f t="array" ref="AH197">IF(SUM(AG197)=0,0,IF(L197-AG197*IF(D197="Vaccin",MIN(AD197,AF197),AF197)&lt;0,0,IF((H197-N197)&lt;=45,CEILING(L197-AG197*IF(D197="Vaccin",MIN(AD197,AF197),AF197),1),0)))</f>
        <v>0</v>
      </c>
      <c r="AI197" s="15">
        <f t="array" ref="AI197">IF(OR(AH197="",F197=0,F197=""),"",AH197/F197)</f>
        <v>0</v>
      </c>
      <c r="AJ197" s="13">
        <f t="array" ref="AJ197">IF(OR(L197="",AH197=""),"",IF(L197-AH197&lt;0,0,L197-AH197))</f>
        <v>0</v>
      </c>
      <c r="AK197" s="13" t="str">
        <f t="array" ref="AK197">IF(OR(L197="",AG197="",AG197=0),"",CEILING(L197/AG197,1))</f>
        <v/>
      </c>
      <c r="AL197" s="16" t="str">
        <f t="array" ref="AL197">IF(OR(AK197="",AK197=0,AD197="",AF197=""),"",IF(AK197-IF(D197="Vaccin",MIN(AD197,AF197),AF197)&lt;0,"",(AK197-IF(D197="Vaccin",MIN(AD197,AF197),AF197))/AK197))</f>
        <v/>
      </c>
    </row>
    <row r="198" spans="1:38" ht="57" x14ac:dyDescent="0.2">
      <c r="A198" s="10" t="s">
        <v>57</v>
      </c>
      <c r="B198" s="29" t="s">
        <v>224</v>
      </c>
      <c r="C198" s="12">
        <v>44300</v>
      </c>
      <c r="D198" s="11" t="s">
        <v>30</v>
      </c>
      <c r="E198" s="11">
        <v>1</v>
      </c>
      <c r="F198" s="13">
        <v>2570400</v>
      </c>
      <c r="G198" s="41" t="s">
        <v>226</v>
      </c>
      <c r="H198" s="12">
        <v>45351</v>
      </c>
      <c r="I198" s="13">
        <f t="array" ref="I198">F198-L198-M198-S198</f>
        <v>2570400</v>
      </c>
      <c r="J198" s="13">
        <f t="array" ref="J198">IF(IF(Q198="",L198-C198,Q198-C198)&lt;=45,I198,0)</f>
        <v>2570400</v>
      </c>
      <c r="K198" s="13">
        <f t="array" ref="K198">IF(SUM(AG198)=0,0,IF(L198-AG198*IF(D198="Vaccin",MIN(AD198,AF198),AF198)&lt;0,0,IF((H198-N198)&lt;=30,CEILING(L198-AG198*IF(D198="Vaccin",MIN(AD198,AF198),AF198),1),0)))</f>
        <v>0</v>
      </c>
      <c r="L198" s="13">
        <v>0</v>
      </c>
      <c r="M198" s="13">
        <v>0</v>
      </c>
      <c r="N198" s="14">
        <v>44973</v>
      </c>
      <c r="O198" s="11" t="s">
        <v>34</v>
      </c>
      <c r="P198" s="11" t="s">
        <v>37</v>
      </c>
      <c r="Q198" s="12"/>
      <c r="R198" s="13">
        <v>0</v>
      </c>
      <c r="S198" s="13">
        <v>0</v>
      </c>
      <c r="T198" s="11"/>
      <c r="U198" s="13">
        <v>7441865</v>
      </c>
      <c r="V198" s="13">
        <v>9888698</v>
      </c>
      <c r="W198" s="13">
        <v>13343768</v>
      </c>
      <c r="X198" s="12">
        <v>44300</v>
      </c>
      <c r="Y198" s="12">
        <v>44300</v>
      </c>
      <c r="Z198" s="12">
        <v>44300</v>
      </c>
      <c r="AA198" s="12">
        <v>45022</v>
      </c>
      <c r="AB198" s="13">
        <f t="array" ref="AB198">IF(D198="Vaccin",IF(AND(ISNUMBER(AA198),ISNUMBER(Y198)),IF(AA198-Y198+1&gt;=0,CEILING(AA198-Y198+1,1),""),""),IF(AND(ISNUMBER(N198),ISNUMBER(Y198)),IF(N198-Y198+1&gt;=0,CEILING(N198-Y198+1,1),""),""))</f>
        <v>723</v>
      </c>
      <c r="AC198" s="13">
        <f t="array" ref="AC198">IF(D198="Vaccin",IF(AND(ISNUMBER(AA198),ISNUMBER(X198)),IF(AA198-X198+1&gt;=0,CEILING(AA198-X198+1,1),""),""),IF(AND(ISNUMBER(N198),ISNUMBER(X198)),IF(N198-X198+1&gt;=0,CEILING(N198-X198+1,1),""),""))</f>
        <v>723</v>
      </c>
      <c r="AD198" s="13">
        <f t="array" ref="AD198">IF(D198="Vaccin",IF(AND(ISNUMBER(AB198),ISNUMBER(U198),AB198&lt;&gt;0),CEILING(U198/AB198,1),""),"")</f>
        <v>10294</v>
      </c>
      <c r="AE198" s="13">
        <f t="array" ref="AE198">IF(AND(ISNUMBER(N198),ISNUMBER(X198)),IF(N198-X198+1&gt;=0,CEILING(N198-X198+1,1),""),"")</f>
        <v>674</v>
      </c>
      <c r="AF198" s="13">
        <f t="array" ref="AF198">IF(SUM(AE198)=0,"",CEILING((SUM(F198)-SUM(L198)-SUM(M198)-SUM(S198))/SUM(AE198),1))</f>
        <v>3814</v>
      </c>
      <c r="AG198" s="13">
        <f t="array" ref="AG198">IF(AND(ISNUMBER(H198),ISNUMBER(N198)),IF(H198-N198+1&gt;=0,CEILING(H198-N198+1,1),""),"")</f>
        <v>379</v>
      </c>
      <c r="AH198" s="13">
        <f t="array" ref="AH198">IF(SUM(AG198)=0,0,IF(L198-AG198*IF(D198="Vaccin",MIN(AD198,AF198),AF198)&lt;0,0,IF((H198-N198)&lt;=45,CEILING(L198-AG198*IF(D198="Vaccin",MIN(AD198,AF198),AF198),1),0)))</f>
        <v>0</v>
      </c>
      <c r="AI198" s="15">
        <f t="array" ref="AI198">IF(OR(AH198="",F198=0,F198=""),"",AH198/F198)</f>
        <v>0</v>
      </c>
      <c r="AJ198" s="13">
        <f t="array" ref="AJ198">IF(OR(L198="",AH198=""),"",IF(L198-AH198&lt;0,0,L198-AH198))</f>
        <v>0</v>
      </c>
      <c r="AK198" s="13">
        <f t="array" ref="AK198">IF(OR(L198="",AG198="",AG198=0),"",CEILING(L198/AG198,1))</f>
        <v>0</v>
      </c>
      <c r="AL198" s="16" t="str">
        <f t="array" ref="AL198">IF(OR(AK198="",AK198=0,AD198="",AF198=""),"",IF(AK198-IF(D198="Vaccin",MIN(AD198,AF198),AF198)&lt;0,"",(AK198-IF(D198="Vaccin",MIN(AD198,AF198),AF198))/AK198))</f>
        <v/>
      </c>
    </row>
    <row r="199" spans="1:38" x14ac:dyDescent="0.2">
      <c r="A199" s="10" t="s">
        <v>57</v>
      </c>
      <c r="B199" s="29" t="s">
        <v>224</v>
      </c>
      <c r="C199" s="12">
        <v>44300</v>
      </c>
      <c r="D199" s="11" t="s">
        <v>30</v>
      </c>
      <c r="E199" s="11">
        <v>10</v>
      </c>
      <c r="F199" s="13">
        <v>188400</v>
      </c>
      <c r="G199" s="40" t="s">
        <v>131</v>
      </c>
      <c r="H199" s="12">
        <v>44659</v>
      </c>
      <c r="I199" s="13">
        <f t="array" ref="I199">F199-L199-M199-S199</f>
        <v>188400</v>
      </c>
      <c r="J199" s="13">
        <f t="array" ref="J199">IF(IF(Q199="",L199-C199,Q199-C199)&lt;=45,I199,0)</f>
        <v>188400</v>
      </c>
      <c r="K199" s="13">
        <f t="array" ref="K199">IF(SUM(AG199)=0,0,IF(L199-AG199*IF(D199="Vaccin",MIN(AD199,AF199),AF199)&lt;0,0,IF((H199-N199)&lt;=30,CEILING(L199-AG199*IF(D199="Vaccin",MIN(AD199,AF199),AF199),1),0)))</f>
        <v>0</v>
      </c>
      <c r="L199" s="13">
        <v>0</v>
      </c>
      <c r="M199" s="13">
        <v>0</v>
      </c>
      <c r="N199" s="14">
        <v>44973</v>
      </c>
      <c r="O199" s="11" t="s">
        <v>45</v>
      </c>
      <c r="P199" s="11" t="s">
        <v>37</v>
      </c>
      <c r="Q199" s="12"/>
      <c r="R199" s="13">
        <v>0</v>
      </c>
      <c r="S199" s="13">
        <v>0</v>
      </c>
      <c r="T199" s="11"/>
      <c r="U199" s="13">
        <v>168971</v>
      </c>
      <c r="V199" s="13">
        <v>9888698</v>
      </c>
      <c r="W199" s="13">
        <v>13343768</v>
      </c>
      <c r="X199" s="12">
        <v>44300</v>
      </c>
      <c r="Y199" s="12">
        <v>44300</v>
      </c>
      <c r="Z199" s="12">
        <v>44300</v>
      </c>
      <c r="AA199" s="12">
        <v>45022</v>
      </c>
      <c r="AB199" s="13">
        <f t="array" ref="AB199">IF(D199="Vaccin",IF(AND(ISNUMBER(AA199),ISNUMBER(Y199)),IF(AA199-Y199+1&gt;=0,CEILING(AA199-Y199+1,1),""),""),IF(AND(ISNUMBER(N199),ISNUMBER(Y199)),IF(N199-Y199+1&gt;=0,CEILING(N199-Y199+1,1),""),""))</f>
        <v>723</v>
      </c>
      <c r="AC199" s="13">
        <f t="array" ref="AC199">IF(D199="Vaccin",IF(AND(ISNUMBER(AA199),ISNUMBER(X199)),IF(AA199-X199+1&gt;=0,CEILING(AA199-X199+1,1),""),""),IF(AND(ISNUMBER(N199),ISNUMBER(X199)),IF(N199-X199+1&gt;=0,CEILING(N199-X199+1,1),""),""))</f>
        <v>723</v>
      </c>
      <c r="AD199" s="13">
        <f t="array" ref="AD199">IF(D199="Vaccin",IF(AND(ISNUMBER(AB199),ISNUMBER(U199),AB199&lt;&gt;0),CEILING(U199/AB199,1),""),"")</f>
        <v>234</v>
      </c>
      <c r="AE199" s="13">
        <f t="array" ref="AE199">IF(AND(ISNUMBER(N199),ISNUMBER(X199)),IF(N199-X199+1&gt;=0,CEILING(N199-X199+1,1),""),"")</f>
        <v>674</v>
      </c>
      <c r="AF199" s="13">
        <f t="array" ref="AF199">IF(SUM(AE199)=0,"",CEILING((SUM(F199)-SUM(L199)-SUM(M199)-SUM(S199))/SUM(AE199),1))</f>
        <v>280</v>
      </c>
      <c r="AG199" s="13" t="str">
        <f t="array" ref="AG199">IF(AND(ISNUMBER(H199),ISNUMBER(N199)),IF(H199-N199+1&gt;=0,CEILING(H199-N199+1,1),""),"")</f>
        <v/>
      </c>
      <c r="AH199" s="13">
        <f t="array" ref="AH199">IF(SUM(AG199)=0,0,IF(L199-AG199*IF(D199="Vaccin",MIN(AD199,AF199),AF199)&lt;0,0,IF((H199-N199)&lt;=45,CEILING(L199-AG199*IF(D199="Vaccin",MIN(AD199,AF199),AF199),1),0)))</f>
        <v>0</v>
      </c>
      <c r="AI199" s="15">
        <f t="array" ref="AI199">IF(OR(AH199="",F199=0,F199=""),"",AH199/F199)</f>
        <v>0</v>
      </c>
      <c r="AJ199" s="13">
        <f t="array" ref="AJ199">IF(OR(L199="",AH199=""),"",IF(L199-AH199&lt;0,0,L199-AH199))</f>
        <v>0</v>
      </c>
      <c r="AK199" s="13" t="str">
        <f t="array" ref="AK199">IF(OR(L199="",AG199="",AG199=0),"",CEILING(L199/AG199,1))</f>
        <v/>
      </c>
      <c r="AL199" s="16" t="str">
        <f t="array" ref="AL199">IF(OR(AK199="",AK199=0,AD199="",AF199=""),"",IF(AK199-IF(D199="Vaccin",MIN(AD199,AF199),AF199)&lt;0,"",(AK199-IF(D199="Vaccin",MIN(AD199,AF199),AF199))/AK199))</f>
        <v/>
      </c>
    </row>
    <row r="200" spans="1:38" x14ac:dyDescent="0.2">
      <c r="A200" s="10" t="s">
        <v>57</v>
      </c>
      <c r="B200" s="29" t="s">
        <v>224</v>
      </c>
      <c r="C200" s="12">
        <v>44300</v>
      </c>
      <c r="D200" s="11" t="s">
        <v>30</v>
      </c>
      <c r="E200" s="11">
        <v>6</v>
      </c>
      <c r="F200" s="13">
        <v>1160640</v>
      </c>
      <c r="G200" s="40" t="s">
        <v>132</v>
      </c>
      <c r="H200" s="12">
        <v>44895</v>
      </c>
      <c r="I200" s="13">
        <f t="array" ref="I200">F200-L200-M200-S200</f>
        <v>1160640</v>
      </c>
      <c r="J200" s="13">
        <f t="array" ref="J200">IF(IF(Q200="",L200-C200,Q200-C200)&lt;=45,I200,0)</f>
        <v>0</v>
      </c>
      <c r="K200" s="13">
        <f t="array" ref="K200">IF(SUM(AG200)=0,0,IF(L200-AG200*IF(D200="Vaccin",MIN(AD200,AF200),AF200)&lt;0,0,IF((H200-N200)&lt;=30,CEILING(L200-AG200*IF(D200="Vaccin",MIN(AD200,AF200),AF200),1),0)))</f>
        <v>0</v>
      </c>
      <c r="L200" s="13">
        <v>0</v>
      </c>
      <c r="M200" s="13">
        <v>0</v>
      </c>
      <c r="N200" s="14">
        <v>44973</v>
      </c>
      <c r="O200" s="11" t="s">
        <v>47</v>
      </c>
      <c r="P200" s="11" t="s">
        <v>32</v>
      </c>
      <c r="Q200" s="12">
        <v>44827</v>
      </c>
      <c r="R200" s="13">
        <v>0</v>
      </c>
      <c r="S200" s="13">
        <v>0</v>
      </c>
      <c r="T200" s="11"/>
      <c r="U200" s="13">
        <v>3455070</v>
      </c>
      <c r="V200" s="13">
        <v>3455070</v>
      </c>
      <c r="W200" s="13">
        <v>13343768</v>
      </c>
      <c r="X200" s="12">
        <v>44827</v>
      </c>
      <c r="Y200" s="12">
        <v>44300</v>
      </c>
      <c r="Z200" s="12">
        <v>44300</v>
      </c>
      <c r="AA200" s="12">
        <v>45022</v>
      </c>
      <c r="AB200" s="13">
        <f t="array" ref="AB200">IF(D200="Vaccin",IF(AND(ISNUMBER(AA200),ISNUMBER(Y200)),IF(AA200-Y200+1&gt;=0,CEILING(AA200-Y200+1,1),""),""),IF(AND(ISNUMBER(N200),ISNUMBER(Y200)),IF(N200-Y200+1&gt;=0,CEILING(N200-Y200+1,1),""),""))</f>
        <v>723</v>
      </c>
      <c r="AC200" s="13">
        <f t="array" ref="AC200">IF(D200="Vaccin",IF(AND(ISNUMBER(AA200),ISNUMBER(X200)),IF(AA200-X200+1&gt;=0,CEILING(AA200-X200+1,1),""),""),IF(AND(ISNUMBER(N200),ISNUMBER(X200)),IF(N200-X200+1&gt;=0,CEILING(N200-X200+1,1),""),""))</f>
        <v>196</v>
      </c>
      <c r="AD200" s="13">
        <f t="array" ref="AD200">IF(D200="Vaccin",IF(AND(ISNUMBER(AB200),ISNUMBER(U200),AB200&lt;&gt;0),CEILING(U200/AB200,1),""),"")</f>
        <v>4779</v>
      </c>
      <c r="AE200" s="13">
        <f t="array" ref="AE200">IF(AND(ISNUMBER(N200),ISNUMBER(X200)),IF(N200-X200+1&gt;=0,CEILING(N200-X200+1,1),""),"")</f>
        <v>147</v>
      </c>
      <c r="AF200" s="13">
        <f t="array" ref="AF200">IF(SUM(AE200)=0,"",CEILING((SUM(F200)-SUM(L200)-SUM(M200)-SUM(S200))/SUM(AE200),1))</f>
        <v>7896</v>
      </c>
      <c r="AG200" s="13" t="str">
        <f t="array" ref="AG200">IF(AND(ISNUMBER(H200),ISNUMBER(N200)),IF(H200-N200+1&gt;=0,CEILING(H200-N200+1,1),""),"")</f>
        <v/>
      </c>
      <c r="AH200" s="13">
        <f t="array" ref="AH200">IF(SUM(AG200)=0,0,IF(L200-AG200*IF(D200="Vaccin",MIN(AD200,AF200),AF200)&lt;0,0,IF((H200-N200)&lt;=45,CEILING(L200-AG200*IF(D200="Vaccin",MIN(AD200,AF200),AF200),1),0)))</f>
        <v>0</v>
      </c>
      <c r="AI200" s="15">
        <f t="array" ref="AI200">IF(OR(AH200="",F200=0,F200=""),"",AH200/F200)</f>
        <v>0</v>
      </c>
      <c r="AJ200" s="13">
        <f t="array" ref="AJ200">IF(OR(L200="",AH200=""),"",IF(L200-AH200&lt;0,0,L200-AH200))</f>
        <v>0</v>
      </c>
      <c r="AK200" s="13" t="str">
        <f t="array" ref="AK200">IF(OR(L200="",AG200="",AG200=0),"",CEILING(L200/AG200,1))</f>
        <v/>
      </c>
      <c r="AL200" s="16" t="str">
        <f t="array" ref="AL200">IF(OR(AK200="",AK200=0,AD200="",AF200=""),"",IF(AK200-IF(D200="Vaccin",MIN(AD200,AF200),AF200)&lt;0,"",(AK200-IF(D200="Vaccin",MIN(AD200,AF200),AF200))/AK200))</f>
        <v/>
      </c>
    </row>
    <row r="201" spans="1:38" ht="43" x14ac:dyDescent="0.2">
      <c r="A201" s="10" t="s">
        <v>57</v>
      </c>
      <c r="B201" s="29" t="s">
        <v>224</v>
      </c>
      <c r="C201" s="12">
        <v>44300</v>
      </c>
      <c r="D201" s="11" t="s">
        <v>30</v>
      </c>
      <c r="E201" s="11">
        <v>1</v>
      </c>
      <c r="F201" s="13">
        <v>259200</v>
      </c>
      <c r="G201" s="41" t="s">
        <v>227</v>
      </c>
      <c r="H201" s="12">
        <v>45363</v>
      </c>
      <c r="I201" s="13">
        <f t="array" ref="I201">F201-L201-M201-S201</f>
        <v>236797</v>
      </c>
      <c r="J201" s="13">
        <f t="array" ref="J201">IF(IF(Q201="",L201-C201,Q201-C201)&lt;=45,I201,0)</f>
        <v>0</v>
      </c>
      <c r="K201" s="13">
        <f t="array" ref="K201">IF(SUM(AG201)=0,0,IF(L201-AG201*IF(D201="Vaccin",MIN(AD201,AF201),AF201)&lt;0,0,IF((H201-N201)&lt;=30,CEILING(L201-AG201*IF(D201="Vaccin",MIN(AD201,AF201),AF201),1),0)))</f>
        <v>0</v>
      </c>
      <c r="L201" s="13">
        <v>22403</v>
      </c>
      <c r="M201" s="13">
        <v>0</v>
      </c>
      <c r="N201" s="14">
        <v>44973</v>
      </c>
      <c r="O201" s="11" t="s">
        <v>36</v>
      </c>
      <c r="P201" s="11" t="s">
        <v>37</v>
      </c>
      <c r="Q201" s="12">
        <v>44743</v>
      </c>
      <c r="R201" s="13">
        <v>0</v>
      </c>
      <c r="S201" s="13">
        <v>0</v>
      </c>
      <c r="T201" s="11"/>
      <c r="U201" s="13">
        <v>1284667</v>
      </c>
      <c r="V201" s="13">
        <v>9888698</v>
      </c>
      <c r="W201" s="13">
        <v>13343768</v>
      </c>
      <c r="X201" s="12">
        <v>44743</v>
      </c>
      <c r="Y201" s="12">
        <v>44300</v>
      </c>
      <c r="Z201" s="12">
        <v>44300</v>
      </c>
      <c r="AA201" s="12">
        <v>45022</v>
      </c>
      <c r="AB201" s="13">
        <f t="array" ref="AB201">IF(D201="Vaccin",IF(AND(ISNUMBER(AA201),ISNUMBER(Y201)),IF(AA201-Y201+1&gt;=0,CEILING(AA201-Y201+1,1),""),""),IF(AND(ISNUMBER(N201),ISNUMBER(Y201)),IF(N201-Y201+1&gt;=0,CEILING(N201-Y201+1,1),""),""))</f>
        <v>723</v>
      </c>
      <c r="AC201" s="13">
        <f t="array" ref="AC201">IF(D201="Vaccin",IF(AND(ISNUMBER(AA201),ISNUMBER(X201)),IF(AA201-X201+1&gt;=0,CEILING(AA201-X201+1,1),""),""),IF(AND(ISNUMBER(N201),ISNUMBER(X201)),IF(N201-X201+1&gt;=0,CEILING(N201-X201+1,1),""),""))</f>
        <v>280</v>
      </c>
      <c r="AD201" s="13">
        <f t="array" ref="AD201">IF(D201="Vaccin",IF(AND(ISNUMBER(AB201),ISNUMBER(U201),AB201&lt;&gt;0),CEILING(U201/AB201,1),""),"")</f>
        <v>1777</v>
      </c>
      <c r="AE201" s="13">
        <f t="array" ref="AE201">IF(AND(ISNUMBER(N201),ISNUMBER(X201)),IF(N201-X201+1&gt;=0,CEILING(N201-X201+1,1),""),"")</f>
        <v>231</v>
      </c>
      <c r="AF201" s="13">
        <f t="array" ref="AF201">IF(SUM(AE201)=0,"",CEILING((SUM(F201)-SUM(L201)-SUM(M201)-SUM(S201))/SUM(AE201),1))</f>
        <v>1026</v>
      </c>
      <c r="AG201" s="13">
        <f t="array" ref="AG201">IF(AND(ISNUMBER(H201),ISNUMBER(N201)),IF(H201-N201+1&gt;=0,CEILING(H201-N201+1,1),""),"")</f>
        <v>391</v>
      </c>
      <c r="AH201" s="13">
        <f t="array" ref="AH201">IF(SUM(AG201)=0,0,IF(L201-AG201*IF(D201="Vaccin",MIN(AD201,AF201),AF201)&lt;0,0,IF((H201-N201)&lt;=45,CEILING(L201-AG201*IF(D201="Vaccin",MIN(AD201,AF201),AF201),1),0)))</f>
        <v>0</v>
      </c>
      <c r="AI201" s="15">
        <f t="array" ref="AI201">IF(OR(AH201="",F201=0,F201=""),"",AH201/F201)</f>
        <v>0</v>
      </c>
      <c r="AJ201" s="13">
        <f t="array" ref="AJ201">IF(OR(L201="",AH201=""),"",IF(L201-AH201&lt;0,0,L201-AH201))</f>
        <v>22403</v>
      </c>
      <c r="AK201" s="13">
        <f t="array" ref="AK201">IF(OR(L201="",AG201="",AG201=0),"",CEILING(L201/AG201,1))</f>
        <v>58</v>
      </c>
      <c r="AL201" s="16" t="str">
        <f t="array" ref="AL201">IF(OR(AK201="",AK201=0,AD201="",AF201=""),"",IF(AK201-IF(D201="Vaccin",MIN(AD201,AF201),AF201)&lt;0,"",(AK201-IF(D201="Vaccin",MIN(AD201,AF201),AF201))/AK201))</f>
        <v/>
      </c>
    </row>
    <row r="202" spans="1:38" x14ac:dyDescent="0.2">
      <c r="A202" s="10" t="s">
        <v>57</v>
      </c>
      <c r="B202" s="29" t="s">
        <v>228</v>
      </c>
      <c r="C202" s="12">
        <v>44245</v>
      </c>
      <c r="D202" s="11" t="s">
        <v>30</v>
      </c>
      <c r="E202" s="11">
        <v>10</v>
      </c>
      <c r="F202" s="13">
        <v>40000</v>
      </c>
      <c r="G202" s="40" t="s">
        <v>60</v>
      </c>
      <c r="H202" s="12">
        <v>44742</v>
      </c>
      <c r="I202" s="13">
        <f t="array" ref="I202">F202-L202-M202-S202</f>
        <v>20540</v>
      </c>
      <c r="J202" s="13">
        <f t="array" ref="J202">IF(IF(Q202="",L202-C202,Q202-C202)&lt;=45,I202,0)</f>
        <v>20540</v>
      </c>
      <c r="K202" s="13">
        <f t="array" ref="K202">IF(SUM(AG202)=0,0,IF(L202-AG202*IF(D202="Vaccin",MIN(AD202,AF202),AF202)&lt;0,0,IF((H202-N202)&lt;=30,CEILING(L202-AG202*IF(D202="Vaccin",MIN(AD202,AF202),AF202),1),0)))</f>
        <v>19460</v>
      </c>
      <c r="L202" s="13">
        <v>19460</v>
      </c>
      <c r="M202" s="13">
        <v>0</v>
      </c>
      <c r="N202" s="14">
        <v>44732</v>
      </c>
      <c r="O202" s="11" t="s">
        <v>61</v>
      </c>
      <c r="P202" s="11" t="s">
        <v>37</v>
      </c>
      <c r="Q202" s="12"/>
      <c r="R202" s="13">
        <v>0</v>
      </c>
      <c r="S202" s="13">
        <v>0</v>
      </c>
      <c r="T202" s="11"/>
      <c r="U202" s="13">
        <v>0</v>
      </c>
      <c r="V202" s="13">
        <v>0</v>
      </c>
      <c r="W202" s="13">
        <v>13935112</v>
      </c>
      <c r="X202" s="12">
        <v>44245</v>
      </c>
      <c r="Y202" s="12">
        <v>44245</v>
      </c>
      <c r="Z202" s="12">
        <v>44245</v>
      </c>
      <c r="AA202" s="12">
        <v>45023</v>
      </c>
      <c r="AB202" s="13">
        <f t="array" ref="AB202">IF(D202="Vaccin",IF(AND(ISNUMBER(AA202),ISNUMBER(Y202)),IF(AA202-Y202+1&gt;=0,CEILING(AA202-Y202+1,1),""),""),IF(AND(ISNUMBER(N202),ISNUMBER(Y202)),IF(N202-Y202+1&gt;=0,CEILING(N202-Y202+1,1),""),""))</f>
        <v>779</v>
      </c>
      <c r="AC202" s="13">
        <f t="array" ref="AC202">IF(D202="Vaccin",IF(AND(ISNUMBER(AA202),ISNUMBER(X202)),IF(AA202-X202+1&gt;=0,CEILING(AA202-X202+1,1),""),""),IF(AND(ISNUMBER(N202),ISNUMBER(X202)),IF(N202-X202+1&gt;=0,CEILING(N202-X202+1,1),""),""))</f>
        <v>779</v>
      </c>
      <c r="AD202" s="13">
        <f t="array" ref="AD202">IF(D202="Vaccin",IF(AND(ISNUMBER(AB202),ISNUMBER(U202),AB202&lt;&gt;0),CEILING(U202/AB202,1),""),"")</f>
        <v>0</v>
      </c>
      <c r="AE202" s="13">
        <f t="array" ref="AE202">IF(AND(ISNUMBER(N202),ISNUMBER(X202)),IF(N202-X202+1&gt;=0,CEILING(N202-X202+1,1),""),"")</f>
        <v>488</v>
      </c>
      <c r="AF202" s="13">
        <f t="array" ref="AF202">IF(SUM(AE202)=0,"",CEILING((SUM(F202)-SUM(L202)-SUM(M202)-SUM(S202))/SUM(AE202),1))</f>
        <v>43</v>
      </c>
      <c r="AG202" s="13">
        <f t="array" ref="AG202">IF(AND(ISNUMBER(H202),ISNUMBER(N202)),IF(H202-N202+1&gt;=0,CEILING(H202-N202+1,1),""),"")</f>
        <v>11</v>
      </c>
      <c r="AH202" s="13">
        <f t="array" ref="AH202">IF(SUM(AG202)=0,0,IF(L202-AG202*IF(D202="Vaccin",MIN(AD202,AF202),AF202)&lt;0,0,IF((H202-N202)&lt;=45,CEILING(L202-AG202*IF(D202="Vaccin",MIN(AD202,AF202),AF202),1),0)))</f>
        <v>19460</v>
      </c>
      <c r="AI202" s="15">
        <f t="array" ref="AI202">IF(OR(AH202="",F202=0,F202=""),"",AH202/F202)</f>
        <v>0.48649999999999999</v>
      </c>
      <c r="AJ202" s="13">
        <f t="array" ref="AJ202">IF(OR(L202="",AH202=""),"",IF(L202-AH202&lt;0,0,L202-AH202))</f>
        <v>0</v>
      </c>
      <c r="AK202" s="13">
        <f t="array" ref="AK202">IF(OR(L202="",AG202="",AG202=0),"",CEILING(L202/AG202,1))</f>
        <v>1770</v>
      </c>
      <c r="AL202" s="16">
        <f t="array" ref="AL202">IF(OR(AK202="",AK202=0,AD202="",AF202=""),"",IF(AK202-IF(D202="Vaccin",MIN(AD202,AF202),AF202)&lt;0,"",(AK202-IF(D202="Vaccin",MIN(AD202,AF202),AF202))/AK202))</f>
        <v>1</v>
      </c>
    </row>
    <row r="203" spans="1:38" x14ac:dyDescent="0.2">
      <c r="A203" s="10" t="s">
        <v>57</v>
      </c>
      <c r="B203" s="29" t="s">
        <v>228</v>
      </c>
      <c r="C203" s="12">
        <v>44245</v>
      </c>
      <c r="D203" s="11" t="s">
        <v>30</v>
      </c>
      <c r="E203" s="11">
        <v>10</v>
      </c>
      <c r="F203" s="13">
        <v>100314</v>
      </c>
      <c r="G203" s="40">
        <v>2021114159</v>
      </c>
      <c r="H203" s="12">
        <v>45257</v>
      </c>
      <c r="I203" s="13">
        <f t="array" ref="I203">F203-L203-M203-S203</f>
        <v>0</v>
      </c>
      <c r="J203" s="13">
        <f t="array" ref="J203">IF(IF(Q203="",L203-C203,Q203-C203)&lt;=45,I203,0)</f>
        <v>0</v>
      </c>
      <c r="K203" s="13">
        <f t="array" ref="K203">IF(SUM(AG203)=0,0,IF(L203-AG203*IF(D203="Vaccin",MIN(AD203,AF203),AF203)&lt;0,0,IF((H203-N203)&lt;=30,CEILING(L203-AG203*IF(D203="Vaccin",MIN(AD203,AF203),AF203),1),0)))</f>
        <v>0</v>
      </c>
      <c r="L203" s="13">
        <v>100314</v>
      </c>
      <c r="M203" s="13">
        <v>0</v>
      </c>
      <c r="N203" s="14">
        <v>44732</v>
      </c>
      <c r="O203" s="11" t="s">
        <v>36</v>
      </c>
      <c r="P203" s="11" t="s">
        <v>37</v>
      </c>
      <c r="Q203" s="12"/>
      <c r="R203" s="13">
        <v>0</v>
      </c>
      <c r="S203" s="13">
        <v>0</v>
      </c>
      <c r="T203" s="11"/>
      <c r="U203" s="13">
        <v>0</v>
      </c>
      <c r="V203" s="13">
        <v>0</v>
      </c>
      <c r="W203" s="13">
        <v>13935112</v>
      </c>
      <c r="X203" s="12">
        <v>44245</v>
      </c>
      <c r="Y203" s="12">
        <v>44245</v>
      </c>
      <c r="Z203" s="12">
        <v>44245</v>
      </c>
      <c r="AA203" s="12">
        <v>45023</v>
      </c>
      <c r="AB203" s="13">
        <f t="array" ref="AB203">IF(D203="Vaccin",IF(AND(ISNUMBER(AA203),ISNUMBER(Y203)),IF(AA203-Y203+1&gt;=0,CEILING(AA203-Y203+1,1),""),""),IF(AND(ISNUMBER(N203),ISNUMBER(Y203)),IF(N203-Y203+1&gt;=0,CEILING(N203-Y203+1,1),""),""))</f>
        <v>779</v>
      </c>
      <c r="AC203" s="13">
        <f t="array" ref="AC203">IF(D203="Vaccin",IF(AND(ISNUMBER(AA203),ISNUMBER(X203)),IF(AA203-X203+1&gt;=0,CEILING(AA203-X203+1,1),""),""),IF(AND(ISNUMBER(N203),ISNUMBER(X203)),IF(N203-X203+1&gt;=0,CEILING(N203-X203+1,1),""),""))</f>
        <v>779</v>
      </c>
      <c r="AD203" s="13">
        <f t="array" ref="AD203">IF(D203="Vaccin",IF(AND(ISNUMBER(AB203),ISNUMBER(U203),AB203&lt;&gt;0),CEILING(U203/AB203,1),""),"")</f>
        <v>0</v>
      </c>
      <c r="AE203" s="13">
        <f t="array" ref="AE203">IF(AND(ISNUMBER(N203),ISNUMBER(X203)),IF(N203-X203+1&gt;=0,CEILING(N203-X203+1,1),""),"")</f>
        <v>488</v>
      </c>
      <c r="AF203" s="13">
        <f t="array" ref="AF203">IF(SUM(AE203)=0,"",CEILING((SUM(F203)-SUM(L203)-SUM(M203)-SUM(S203))/SUM(AE203),1))</f>
        <v>0</v>
      </c>
      <c r="AG203" s="13">
        <f t="array" ref="AG203">IF(AND(ISNUMBER(H203),ISNUMBER(N203)),IF(H203-N203+1&gt;=0,CEILING(H203-N203+1,1),""),"")</f>
        <v>526</v>
      </c>
      <c r="AH203" s="13">
        <f t="array" ref="AH203">IF(SUM(AG203)=0,0,IF(L203-AG203*IF(D203="Vaccin",MIN(AD203,AF203),AF203)&lt;0,0,IF((H203-N203)&lt;=45,CEILING(L203-AG203*IF(D203="Vaccin",MIN(AD203,AF203),AF203),1),0)))</f>
        <v>0</v>
      </c>
      <c r="AI203" s="15">
        <f t="array" ref="AI203">IF(OR(AH203="",F203=0,F203=""),"",AH203/F203)</f>
        <v>0</v>
      </c>
      <c r="AJ203" s="13">
        <f t="array" ref="AJ203">IF(OR(L203="",AH203=""),"",IF(L203-AH203&lt;0,0,L203-AH203))</f>
        <v>100314</v>
      </c>
      <c r="AK203" s="13">
        <f t="array" ref="AK203">IF(OR(L203="",AG203="",AG203=0),"",CEILING(L203/AG203,1))</f>
        <v>191</v>
      </c>
      <c r="AL203" s="16">
        <f t="array" ref="AL203">IF(OR(AK203="",AK203=0,AD203="",AF203=""),"",IF(AK203-IF(D203="Vaccin",MIN(AD203,AF203),AF203)&lt;0,"",(AK203-IF(D203="Vaccin",MIN(AD203,AF203),AF203))/AK203))</f>
        <v>1</v>
      </c>
    </row>
    <row r="204" spans="1:38" x14ac:dyDescent="0.2">
      <c r="A204" s="10" t="s">
        <v>57</v>
      </c>
      <c r="B204" s="29" t="s">
        <v>228</v>
      </c>
      <c r="C204" s="12">
        <v>44245</v>
      </c>
      <c r="D204" s="11" t="s">
        <v>30</v>
      </c>
      <c r="E204" s="11">
        <v>10</v>
      </c>
      <c r="F204" s="13">
        <v>134000</v>
      </c>
      <c r="G204" s="40" t="s">
        <v>229</v>
      </c>
      <c r="H204" s="12">
        <v>45364</v>
      </c>
      <c r="I204" s="13">
        <f t="array" ref="I204">F204-L204-M204-S204</f>
        <v>134000</v>
      </c>
      <c r="J204" s="13">
        <f t="array" ref="J204">IF(IF(Q204="",L204-C204,Q204-C204)&lt;=45,I204,0)</f>
        <v>134000</v>
      </c>
      <c r="K204" s="13">
        <f t="array" ref="K204">IF(SUM(AG204)=0,0,IF(L204-AG204*IF(D204="Vaccin",MIN(AD204,AF204),AF204)&lt;0,0,IF((H204-N204)&lt;=30,CEILING(L204-AG204*IF(D204="Vaccin",MIN(AD204,AF204),AF204),1),0)))</f>
        <v>0</v>
      </c>
      <c r="L204" s="13">
        <v>0</v>
      </c>
      <c r="M204" s="13">
        <v>0</v>
      </c>
      <c r="N204" s="14">
        <v>44732</v>
      </c>
      <c r="O204" s="11" t="s">
        <v>38</v>
      </c>
      <c r="P204" s="11" t="s">
        <v>37</v>
      </c>
      <c r="Q204" s="12"/>
      <c r="R204" s="13">
        <v>0</v>
      </c>
      <c r="S204" s="13">
        <v>0</v>
      </c>
      <c r="T204" s="11"/>
      <c r="U204" s="13">
        <v>0</v>
      </c>
      <c r="V204" s="13">
        <v>0</v>
      </c>
      <c r="W204" s="13">
        <v>13935112</v>
      </c>
      <c r="X204" s="12">
        <v>44245</v>
      </c>
      <c r="Y204" s="12">
        <v>44245</v>
      </c>
      <c r="Z204" s="12">
        <v>44245</v>
      </c>
      <c r="AA204" s="12">
        <v>45023</v>
      </c>
      <c r="AB204" s="13">
        <f t="array" ref="AB204">IF(D204="Vaccin",IF(AND(ISNUMBER(AA204),ISNUMBER(Y204)),IF(AA204-Y204+1&gt;=0,CEILING(AA204-Y204+1,1),""),""),IF(AND(ISNUMBER(N204),ISNUMBER(Y204)),IF(N204-Y204+1&gt;=0,CEILING(N204-Y204+1,1),""),""))</f>
        <v>779</v>
      </c>
      <c r="AC204" s="13">
        <f t="array" ref="AC204">IF(D204="Vaccin",IF(AND(ISNUMBER(AA204),ISNUMBER(X204)),IF(AA204-X204+1&gt;=0,CEILING(AA204-X204+1,1),""),""),IF(AND(ISNUMBER(N204),ISNUMBER(X204)),IF(N204-X204+1&gt;=0,CEILING(N204-X204+1,1),""),""))</f>
        <v>779</v>
      </c>
      <c r="AD204" s="13">
        <f t="array" ref="AD204">IF(D204="Vaccin",IF(AND(ISNUMBER(AB204),ISNUMBER(U204),AB204&lt;&gt;0),CEILING(U204/AB204,1),""),"")</f>
        <v>0</v>
      </c>
      <c r="AE204" s="13">
        <f t="array" ref="AE204">IF(AND(ISNUMBER(N204),ISNUMBER(X204)),IF(N204-X204+1&gt;=0,CEILING(N204-X204+1,1),""),"")</f>
        <v>488</v>
      </c>
      <c r="AF204" s="13">
        <f t="array" ref="AF204">IF(SUM(AE204)=0,"",CEILING((SUM(F204)-SUM(L204)-SUM(M204)-SUM(S204))/SUM(AE204),1))</f>
        <v>275</v>
      </c>
      <c r="AG204" s="13">
        <f t="array" ref="AG204">IF(AND(ISNUMBER(H204),ISNUMBER(N204)),IF(H204-N204+1&gt;=0,CEILING(H204-N204+1,1),""),"")</f>
        <v>633</v>
      </c>
      <c r="AH204" s="13">
        <f t="array" ref="AH204">IF(SUM(AG204)=0,0,IF(L204-AG204*IF(D204="Vaccin",MIN(AD204,AF204),AF204)&lt;0,0,IF((H204-N204)&lt;=45,CEILING(L204-AG204*IF(D204="Vaccin",MIN(AD204,AF204),AF204),1),0)))</f>
        <v>0</v>
      </c>
      <c r="AI204" s="15">
        <f t="array" ref="AI204">IF(OR(AH204="",F204=0,F204=""),"",AH204/F204)</f>
        <v>0</v>
      </c>
      <c r="AJ204" s="13">
        <f t="array" ref="AJ204">IF(OR(L204="",AH204=""),"",IF(L204-AH204&lt;0,0,L204-AH204))</f>
        <v>0</v>
      </c>
      <c r="AK204" s="13">
        <f t="array" ref="AK204">IF(OR(L204="",AG204="",AG204=0),"",CEILING(L204/AG204,1))</f>
        <v>0</v>
      </c>
      <c r="AL204" s="16" t="str">
        <f t="array" ref="AL204">IF(OR(AK204="",AK204=0,AD204="",AF204=""),"",IF(AK204-IF(D204="Vaccin",MIN(AD204,AF204),AF204)&lt;0,"",(AK204-IF(D204="Vaccin",MIN(AD204,AF204),AF204))/AK204))</f>
        <v/>
      </c>
    </row>
    <row r="205" spans="1:38" x14ac:dyDescent="0.2">
      <c r="A205" s="10" t="s">
        <v>57</v>
      </c>
      <c r="B205" s="29" t="s">
        <v>228</v>
      </c>
      <c r="C205" s="12">
        <v>44245</v>
      </c>
      <c r="D205" s="11" t="s">
        <v>30</v>
      </c>
      <c r="E205" s="11">
        <v>10</v>
      </c>
      <c r="F205" s="13">
        <v>15000</v>
      </c>
      <c r="G205" s="40">
        <v>640821</v>
      </c>
      <c r="H205" s="12">
        <v>44620</v>
      </c>
      <c r="I205" s="13">
        <f t="array" ref="I205">F205-L205-M205-S205</f>
        <v>10608</v>
      </c>
      <c r="J205" s="13">
        <f t="array" ref="J205">IF(IF(Q205="",L205-C205,Q205-C205)&lt;=45,I205,0)</f>
        <v>10608</v>
      </c>
      <c r="K205" s="13">
        <f t="array" ref="K205">IF(SUM(AG205)=0,0,IF(L205-AG205*IF(D205="Vaccin",MIN(AD205,AF205),AF205)&lt;0,0,IF((H205-N205)&lt;=30,CEILING(L205-AG205*IF(D205="Vaccin",MIN(AD205,AF205),AF205),1),0)))</f>
        <v>0</v>
      </c>
      <c r="L205" s="13">
        <v>0</v>
      </c>
      <c r="M205" s="13">
        <v>4392</v>
      </c>
      <c r="N205" s="14">
        <v>44732</v>
      </c>
      <c r="O205" s="11" t="s">
        <v>40</v>
      </c>
      <c r="P205" s="11" t="s">
        <v>37</v>
      </c>
      <c r="Q205" s="12"/>
      <c r="R205" s="13">
        <v>0</v>
      </c>
      <c r="S205" s="13">
        <v>0</v>
      </c>
      <c r="T205" s="11"/>
      <c r="U205" s="13">
        <v>0</v>
      </c>
      <c r="V205" s="13">
        <v>0</v>
      </c>
      <c r="W205" s="13">
        <v>13935112</v>
      </c>
      <c r="X205" s="12">
        <v>44245</v>
      </c>
      <c r="Y205" s="12">
        <v>44245</v>
      </c>
      <c r="Z205" s="12">
        <v>44245</v>
      </c>
      <c r="AA205" s="12">
        <v>45023</v>
      </c>
      <c r="AB205" s="13">
        <f t="array" ref="AB205">IF(D205="Vaccin",IF(AND(ISNUMBER(AA205),ISNUMBER(Y205)),IF(AA205-Y205+1&gt;=0,CEILING(AA205-Y205+1,1),""),""),IF(AND(ISNUMBER(N205),ISNUMBER(Y205)),IF(N205-Y205+1&gt;=0,CEILING(N205-Y205+1,1),""),""))</f>
        <v>779</v>
      </c>
      <c r="AC205" s="13">
        <f t="array" ref="AC205">IF(D205="Vaccin",IF(AND(ISNUMBER(AA205),ISNUMBER(X205)),IF(AA205-X205+1&gt;=0,CEILING(AA205-X205+1,1),""),""),IF(AND(ISNUMBER(N205),ISNUMBER(X205)),IF(N205-X205+1&gt;=0,CEILING(N205-X205+1,1),""),""))</f>
        <v>779</v>
      </c>
      <c r="AD205" s="13">
        <f t="array" ref="AD205">IF(D205="Vaccin",IF(AND(ISNUMBER(AB205),ISNUMBER(U205),AB205&lt;&gt;0),CEILING(U205/AB205,1),""),"")</f>
        <v>0</v>
      </c>
      <c r="AE205" s="13">
        <f t="array" ref="AE205">IF(AND(ISNUMBER(N205),ISNUMBER(X205)),IF(N205-X205+1&gt;=0,CEILING(N205-X205+1,1),""),"")</f>
        <v>488</v>
      </c>
      <c r="AF205" s="13">
        <f t="array" ref="AF205">IF(SUM(AE205)=0,"",CEILING((SUM(F205)-SUM(L205)-SUM(M205)-SUM(S205))/SUM(AE205),1))</f>
        <v>22</v>
      </c>
      <c r="AG205" s="13" t="str">
        <f t="array" ref="AG205">IF(AND(ISNUMBER(H205),ISNUMBER(N205)),IF(H205-N205+1&gt;=0,CEILING(H205-N205+1,1),""),"")</f>
        <v/>
      </c>
      <c r="AH205" s="13">
        <f t="array" ref="AH205">IF(SUM(AG205)=0,0,IF(L205-AG205*IF(D205="Vaccin",MIN(AD205,AF205),AF205)&lt;0,0,IF((H205-N205)&lt;=45,CEILING(L205-AG205*IF(D205="Vaccin",MIN(AD205,AF205),AF205),1),0)))</f>
        <v>0</v>
      </c>
      <c r="AI205" s="15">
        <f t="array" ref="AI205">IF(OR(AH205="",F205=0,F205=""),"",AH205/F205)</f>
        <v>0</v>
      </c>
      <c r="AJ205" s="13">
        <f t="array" ref="AJ205">IF(OR(L205="",AH205=""),"",IF(L205-AH205&lt;0,0,L205-AH205))</f>
        <v>0</v>
      </c>
      <c r="AK205" s="13" t="str">
        <f t="array" ref="AK205">IF(OR(L205="",AG205="",AG205=0),"",CEILING(L205/AG205,1))</f>
        <v/>
      </c>
      <c r="AL205" s="16" t="str">
        <f t="array" ref="AL205">IF(OR(AK205="",AK205=0,AD205="",AF205=""),"",IF(AK205-IF(D205="Vaccin",MIN(AD205,AF205),AF205)&lt;0,"",(AK205-IF(D205="Vaccin",MIN(AD205,AF205),AF205))/AK205))</f>
        <v/>
      </c>
    </row>
    <row r="206" spans="1:38" x14ac:dyDescent="0.2">
      <c r="A206" s="10" t="s">
        <v>28</v>
      </c>
      <c r="B206" s="29" t="s">
        <v>29</v>
      </c>
      <c r="C206" s="12">
        <v>44226</v>
      </c>
      <c r="D206" s="11" t="s">
        <v>30</v>
      </c>
      <c r="E206" s="11">
        <v>10</v>
      </c>
      <c r="F206" s="13">
        <v>578400</v>
      </c>
      <c r="G206" s="40">
        <v>210301</v>
      </c>
      <c r="H206" s="12">
        <v>44561</v>
      </c>
      <c r="I206" s="13">
        <f t="array" ref="I206">F206-L206-M206-S206</f>
        <v>578400</v>
      </c>
      <c r="J206" s="13">
        <f t="array" ref="J206">IF(IF(Q206="",L206-C206,Q206-C206)&lt;=45,I206,0)</f>
        <v>0</v>
      </c>
      <c r="K206" s="13">
        <f t="array" ref="K206">IF(SUM(AG206)=0,0,IF(L206-AG206*IF(D206="Vaccin",MIN(AD206,AF206),AF206)&lt;0,0,IF((H206-N206)&lt;=30,CEILING(L206-AG206*IF(D206="Vaccin",MIN(AD206,AF206),AF206),1),0)))</f>
        <v>0</v>
      </c>
      <c r="L206" s="13">
        <v>0</v>
      </c>
      <c r="M206" s="13">
        <v>0</v>
      </c>
      <c r="N206" s="14">
        <v>44868</v>
      </c>
      <c r="O206" s="11" t="s">
        <v>31</v>
      </c>
      <c r="P206" s="11" t="s">
        <v>32</v>
      </c>
      <c r="Q206" s="12">
        <v>44434</v>
      </c>
      <c r="R206" s="13">
        <v>0</v>
      </c>
      <c r="S206" s="13">
        <v>0</v>
      </c>
      <c r="T206" s="11"/>
      <c r="U206" s="13">
        <v>1523337</v>
      </c>
      <c r="V206" s="13">
        <v>2108069</v>
      </c>
      <c r="W206" s="13">
        <v>13772044</v>
      </c>
      <c r="X206" s="12">
        <v>44434</v>
      </c>
      <c r="Y206" s="12">
        <v>44228</v>
      </c>
      <c r="Z206" s="12">
        <v>44225</v>
      </c>
      <c r="AA206" s="12">
        <v>44656</v>
      </c>
      <c r="AB206" s="13">
        <f t="array" ref="AB206">IF(D206="Vaccin",IF(AND(ISNUMBER(AA206),ISNUMBER(Y206)),IF(AA206-Y206+1&gt;=0,CEILING(AA206-Y206+1,1),""),""),IF(AND(ISNUMBER(N206),ISNUMBER(Y206)),IF(N206-Y206+1&gt;=0,CEILING(N206-Y206+1,1),""),""))</f>
        <v>429</v>
      </c>
      <c r="AC206" s="13">
        <f t="array" ref="AC206">IF(D206="Vaccin",IF(AND(ISNUMBER(AA206),ISNUMBER(X206)),IF(AA206-X206+1&gt;=0,CEILING(AA206-X206+1,1),""),""),IF(AND(ISNUMBER(N206),ISNUMBER(X206)),IF(N206-X206+1&gt;=0,CEILING(N206-X206+1,1),""),""))</f>
        <v>223</v>
      </c>
      <c r="AD206" s="13">
        <f t="array" ref="AD206">IF(D206="Vaccin",IF(AND(ISNUMBER(AB206),ISNUMBER(U206),AB206&lt;&gt;0),CEILING(U206/AB206,1),""),"")</f>
        <v>3551</v>
      </c>
      <c r="AE206" s="13">
        <f t="array" ref="AE206">IF(AND(ISNUMBER(N206),ISNUMBER(X206)),IF(N206-X206+1&gt;=0,CEILING(N206-X206+1,1),""),"")</f>
        <v>435</v>
      </c>
      <c r="AF206" s="13">
        <f t="array" ref="AF206">IF(SUM(AE206)=0,"",CEILING((SUM(F206)-SUM(L206)-SUM(M206)-SUM(S206))/SUM(AE206),1))</f>
        <v>1330</v>
      </c>
      <c r="AG206" s="13" t="str">
        <f t="array" ref="AG206">IF(AND(ISNUMBER(H206),ISNUMBER(N206)),IF(H206-N206+1&gt;=0,CEILING(H206-N206+1,1),""),"")</f>
        <v/>
      </c>
      <c r="AH206" s="13">
        <f t="array" ref="AH206">IF(SUM(AG206)=0,0,IF(L206-AG206*IF(D206="Vaccin",MIN(AD206,AF206),AF206)&lt;0,0,IF((H206-N206)&lt;=45,CEILING(L206-AG206*IF(D206="Vaccin",MIN(AD206,AF206),AF206),1),0)))</f>
        <v>0</v>
      </c>
      <c r="AI206" s="15">
        <f t="array" ref="AI206">IF(OR(AH206="",F206=0,F206=""),"",AH206/F206)</f>
        <v>0</v>
      </c>
      <c r="AJ206" s="13">
        <f t="array" ref="AJ206">IF(OR(L206="",AH206=""),"",IF(L206-AH206&lt;0,0,L206-AH206))</f>
        <v>0</v>
      </c>
      <c r="AK206" s="13" t="str">
        <f t="array" ref="AK206">IF(OR(L206="",AG206="",AG206=0),"",CEILING(L206/AG206,1))</f>
        <v/>
      </c>
      <c r="AL206" s="16" t="str">
        <f t="array" ref="AL206">IF(OR(AK206="",AK206=0,AD206="",AF206=""),"",IF(AK206-IF(D206="Vaccin",MIN(AD206,AF206),AF206)&lt;0,"",(AK206-IF(D206="Vaccin",MIN(AD206,AF206),AF206))/AK206))</f>
        <v/>
      </c>
    </row>
    <row r="207" spans="1:38" x14ac:dyDescent="0.2">
      <c r="A207" s="10" t="s">
        <v>28</v>
      </c>
      <c r="B207" s="29" t="s">
        <v>29</v>
      </c>
      <c r="C207" s="12">
        <v>44226</v>
      </c>
      <c r="D207" s="11" t="s">
        <v>30</v>
      </c>
      <c r="E207" s="11">
        <v>10</v>
      </c>
      <c r="F207" s="13">
        <v>180000</v>
      </c>
      <c r="G207" s="40">
        <v>210302</v>
      </c>
      <c r="H207" s="12">
        <v>44561</v>
      </c>
      <c r="I207" s="13">
        <f t="array" ref="I207">F207-L207-M207-S207</f>
        <v>142870</v>
      </c>
      <c r="J207" s="13">
        <f t="array" ref="J207">IF(IF(Q207="",L207-C207,Q207-C207)&lt;=45,I207,0)</f>
        <v>0</v>
      </c>
      <c r="K207" s="13">
        <f t="array" ref="K207">IF(SUM(AG207)=0,0,IF(L207-AG207*IF(D207="Vaccin",MIN(AD207,AF207),AF207)&lt;0,0,IF((H207-N207)&lt;=30,CEILING(L207-AG207*IF(D207="Vaccin",MIN(AD207,AF207),AF207),1),0)))</f>
        <v>0</v>
      </c>
      <c r="L207" s="13">
        <v>0</v>
      </c>
      <c r="M207" s="13">
        <v>37130</v>
      </c>
      <c r="N207" s="14">
        <v>44868</v>
      </c>
      <c r="O207" s="11" t="s">
        <v>31</v>
      </c>
      <c r="P207" s="11" t="s">
        <v>32</v>
      </c>
      <c r="Q207" s="12">
        <v>44434</v>
      </c>
      <c r="R207" s="13">
        <v>0</v>
      </c>
      <c r="S207" s="13">
        <v>0</v>
      </c>
      <c r="T207" s="11"/>
      <c r="U207" s="13">
        <v>1523337</v>
      </c>
      <c r="V207" s="13">
        <v>2108069</v>
      </c>
      <c r="W207" s="13">
        <v>13772044</v>
      </c>
      <c r="X207" s="12">
        <v>44434</v>
      </c>
      <c r="Y207" s="12">
        <v>44228</v>
      </c>
      <c r="Z207" s="12">
        <v>44225</v>
      </c>
      <c r="AA207" s="12">
        <v>44656</v>
      </c>
      <c r="AB207" s="13">
        <f t="array" ref="AB207">IF(D207="Vaccin",IF(AND(ISNUMBER(AA207),ISNUMBER(Y207)),IF(AA207-Y207+1&gt;=0,CEILING(AA207-Y207+1,1),""),""),IF(AND(ISNUMBER(N207),ISNUMBER(Y207)),IF(N207-Y207+1&gt;=0,CEILING(N207-Y207+1,1),""),""))</f>
        <v>429</v>
      </c>
      <c r="AC207" s="13">
        <f t="array" ref="AC207">IF(D207="Vaccin",IF(AND(ISNUMBER(AA207),ISNUMBER(X207)),IF(AA207-X207+1&gt;=0,CEILING(AA207-X207+1,1),""),""),IF(AND(ISNUMBER(N207),ISNUMBER(X207)),IF(N207-X207+1&gt;=0,CEILING(N207-X207+1,1),""),""))</f>
        <v>223</v>
      </c>
      <c r="AD207" s="13">
        <f t="array" ref="AD207">IF(D207="Vaccin",IF(AND(ISNUMBER(AB207),ISNUMBER(U207),AB207&lt;&gt;0),CEILING(U207/AB207,1),""),"")</f>
        <v>3551</v>
      </c>
      <c r="AE207" s="13">
        <f t="array" ref="AE207">IF(AND(ISNUMBER(N207),ISNUMBER(X207)),IF(N207-X207+1&gt;=0,CEILING(N207-X207+1,1),""),"")</f>
        <v>435</v>
      </c>
      <c r="AF207" s="13">
        <f t="array" ref="AF207">IF(SUM(AE207)=0,"",CEILING((SUM(F207)-SUM(L207)-SUM(M207)-SUM(S207))/SUM(AE207),1))</f>
        <v>329</v>
      </c>
      <c r="AG207" s="13" t="str">
        <f t="array" ref="AG207">IF(AND(ISNUMBER(H207),ISNUMBER(N207)),IF(H207-N207+1&gt;=0,CEILING(H207-N207+1,1),""),"")</f>
        <v/>
      </c>
      <c r="AH207" s="13">
        <f t="array" ref="AH207">IF(SUM(AG207)=0,0,IF(L207-AG207*IF(D207="Vaccin",MIN(AD207,AF207),AF207)&lt;0,0,IF((H207-N207)&lt;=45,CEILING(L207-AG207*IF(D207="Vaccin",MIN(AD207,AF207),AF207),1),0)))</f>
        <v>0</v>
      </c>
      <c r="AI207" s="15">
        <f t="array" ref="AI207">IF(OR(AH207="",F207=0,F207=""),"",AH207/F207)</f>
        <v>0</v>
      </c>
      <c r="AJ207" s="13">
        <f t="array" ref="AJ207">IF(OR(L207="",AH207=""),"",IF(L207-AH207&lt;0,0,L207-AH207))</f>
        <v>0</v>
      </c>
      <c r="AK207" s="13" t="str">
        <f t="array" ref="AK207">IF(OR(L207="",AG207="",AG207=0),"",CEILING(L207/AG207,1))</f>
        <v/>
      </c>
      <c r="AL207" s="16" t="str">
        <f t="array" ref="AL207">IF(OR(AK207="",AK207=0,AD207="",AF207=""),"",IF(AK207-IF(D207="Vaccin",MIN(AD207,AF207),AF207)&lt;0,"",(AK207-IF(D207="Vaccin",MIN(AD207,AF207),AF207))/AK207))</f>
        <v/>
      </c>
    </row>
    <row r="208" spans="1:38" x14ac:dyDescent="0.2">
      <c r="A208" s="10" t="s">
        <v>28</v>
      </c>
      <c r="B208" s="29" t="s">
        <v>29</v>
      </c>
      <c r="C208" s="12">
        <v>44226</v>
      </c>
      <c r="D208" s="11" t="s">
        <v>30</v>
      </c>
      <c r="E208" s="11">
        <v>10</v>
      </c>
      <c r="F208" s="13">
        <v>57600</v>
      </c>
      <c r="G208" s="40">
        <v>210159</v>
      </c>
      <c r="H208" s="12">
        <v>44530</v>
      </c>
      <c r="I208" s="13">
        <f t="array" ref="I208">F208-L208-M208-S208</f>
        <v>57600</v>
      </c>
      <c r="J208" s="13">
        <f t="array" ref="J208">IF(IF(Q208="",L208-C208,Q208-C208)&lt;=45,I208,0)</f>
        <v>0</v>
      </c>
      <c r="K208" s="13">
        <f t="array" ref="K208">IF(SUM(AG208)=0,0,IF(L208-AG208*IF(D208="Vaccin",MIN(AD208,AF208),AF208)&lt;0,0,IF((H208-N208)&lt;=30,CEILING(L208-AG208*IF(D208="Vaccin",MIN(AD208,AF208),AF208),1),0)))</f>
        <v>0</v>
      </c>
      <c r="L208" s="13">
        <v>0</v>
      </c>
      <c r="M208" s="13">
        <v>0</v>
      </c>
      <c r="N208" s="14">
        <v>44868</v>
      </c>
      <c r="O208" s="11" t="s">
        <v>31</v>
      </c>
      <c r="P208" s="11" t="s">
        <v>32</v>
      </c>
      <c r="Q208" s="12">
        <v>44434</v>
      </c>
      <c r="R208" s="13">
        <v>0</v>
      </c>
      <c r="S208" s="13">
        <v>0</v>
      </c>
      <c r="T208" s="11"/>
      <c r="U208" s="13">
        <v>1523337</v>
      </c>
      <c r="V208" s="13">
        <v>2108069</v>
      </c>
      <c r="W208" s="13">
        <v>13772044</v>
      </c>
      <c r="X208" s="12">
        <v>44434</v>
      </c>
      <c r="Y208" s="12">
        <v>44228</v>
      </c>
      <c r="Z208" s="12">
        <v>44225</v>
      </c>
      <c r="AA208" s="12">
        <v>44656</v>
      </c>
      <c r="AB208" s="13">
        <f t="array" ref="AB208">IF(D208="Vaccin",IF(AND(ISNUMBER(AA208),ISNUMBER(Y208)),IF(AA208-Y208+1&gt;=0,CEILING(AA208-Y208+1,1),""),""),IF(AND(ISNUMBER(N208),ISNUMBER(Y208)),IF(N208-Y208+1&gt;=0,CEILING(N208-Y208+1,1),""),""))</f>
        <v>429</v>
      </c>
      <c r="AC208" s="13">
        <f t="array" ref="AC208">IF(D208="Vaccin",IF(AND(ISNUMBER(AA208),ISNUMBER(X208)),IF(AA208-X208+1&gt;=0,CEILING(AA208-X208+1,1),""),""),IF(AND(ISNUMBER(N208),ISNUMBER(X208)),IF(N208-X208+1&gt;=0,CEILING(N208-X208+1,1),""),""))</f>
        <v>223</v>
      </c>
      <c r="AD208" s="13">
        <f t="array" ref="AD208">IF(D208="Vaccin",IF(AND(ISNUMBER(AB208),ISNUMBER(U208),AB208&lt;&gt;0),CEILING(U208/AB208,1),""),"")</f>
        <v>3551</v>
      </c>
      <c r="AE208" s="13">
        <f t="array" ref="AE208">IF(AND(ISNUMBER(N208),ISNUMBER(X208)),IF(N208-X208+1&gt;=0,CEILING(N208-X208+1,1),""),"")</f>
        <v>435</v>
      </c>
      <c r="AF208" s="13">
        <f t="array" ref="AF208">IF(SUM(AE208)=0,"",CEILING((SUM(F208)-SUM(L208)-SUM(M208)-SUM(S208))/SUM(AE208),1))</f>
        <v>133</v>
      </c>
      <c r="AG208" s="13" t="str">
        <f t="array" ref="AG208">IF(AND(ISNUMBER(H208),ISNUMBER(N208)),IF(H208-N208+1&gt;=0,CEILING(H208-N208+1,1),""),"")</f>
        <v/>
      </c>
      <c r="AH208" s="13">
        <f t="array" ref="AH208">IF(SUM(AG208)=0,0,IF(L208-AG208*IF(D208="Vaccin",MIN(AD208,AF208),AF208)&lt;0,0,IF((H208-N208)&lt;=45,CEILING(L208-AG208*IF(D208="Vaccin",MIN(AD208,AF208),AF208),1),0)))</f>
        <v>0</v>
      </c>
      <c r="AI208" s="15">
        <f t="array" ref="AI208">IF(OR(AH208="",F208=0,F208=""),"",AH208/F208)</f>
        <v>0</v>
      </c>
      <c r="AJ208" s="13">
        <f t="array" ref="AJ208">IF(OR(L208="",AH208=""),"",IF(L208-AH208&lt;0,0,L208-AH208))</f>
        <v>0</v>
      </c>
      <c r="AK208" s="13" t="str">
        <f t="array" ref="AK208">IF(OR(L208="",AG208="",AG208=0),"",CEILING(L208/AG208,1))</f>
        <v/>
      </c>
      <c r="AL208" s="16" t="str">
        <f t="array" ref="AL208">IF(OR(AK208="",AK208=0,AD208="",AF208=""),"",IF(AK208-IF(D208="Vaccin",MIN(AD208,AF208),AF208)&lt;0,"",(AK208-IF(D208="Vaccin",MIN(AD208,AF208),AF208))/AK208))</f>
        <v/>
      </c>
    </row>
    <row r="209" spans="1:38" x14ac:dyDescent="0.2">
      <c r="A209" s="10" t="s">
        <v>28</v>
      </c>
      <c r="B209" s="29" t="s">
        <v>29</v>
      </c>
      <c r="C209" s="12">
        <v>44226</v>
      </c>
      <c r="D209" s="11" t="s">
        <v>30</v>
      </c>
      <c r="E209" s="11">
        <v>10</v>
      </c>
      <c r="F209" s="13">
        <v>100800</v>
      </c>
      <c r="G209" s="40" t="s">
        <v>230</v>
      </c>
      <c r="H209" s="12">
        <v>44530</v>
      </c>
      <c r="I209" s="13">
        <f t="array" ref="I209">F209-L209-M209-S209</f>
        <v>100800</v>
      </c>
      <c r="J209" s="13">
        <f t="array" ref="J209">IF(IF(Q209="",L209-C209,Q209-C209)&lt;=45,I209,0)</f>
        <v>0</v>
      </c>
      <c r="K209" s="13">
        <f t="array" ref="K209">IF(SUM(AG209)=0,0,IF(L209-AG209*IF(D209="Vaccin",MIN(AD209,AF209),AF209)&lt;0,0,IF((H209-N209)&lt;=30,CEILING(L209-AG209*IF(D209="Vaccin",MIN(AD209,AF209),AF209),1),0)))</f>
        <v>0</v>
      </c>
      <c r="L209" s="13">
        <v>0</v>
      </c>
      <c r="M209" s="13">
        <v>0</v>
      </c>
      <c r="N209" s="14">
        <v>44868</v>
      </c>
      <c r="O209" s="11" t="s">
        <v>31</v>
      </c>
      <c r="P209" s="11" t="s">
        <v>32</v>
      </c>
      <c r="Q209" s="12">
        <v>44464</v>
      </c>
      <c r="R209" s="13">
        <v>0</v>
      </c>
      <c r="S209" s="13">
        <v>0</v>
      </c>
      <c r="T209" s="11"/>
      <c r="U209" s="13">
        <v>1523337</v>
      </c>
      <c r="V209" s="13">
        <v>2108069</v>
      </c>
      <c r="W209" s="13">
        <v>13772044</v>
      </c>
      <c r="X209" s="12">
        <v>44464</v>
      </c>
      <c r="Y209" s="12">
        <v>44228</v>
      </c>
      <c r="Z209" s="12">
        <v>44225</v>
      </c>
      <c r="AA209" s="12">
        <v>44656</v>
      </c>
      <c r="AB209" s="13">
        <f t="array" ref="AB209">IF(D209="Vaccin",IF(AND(ISNUMBER(AA209),ISNUMBER(Y209)),IF(AA209-Y209+1&gt;=0,CEILING(AA209-Y209+1,1),""),""),IF(AND(ISNUMBER(N209),ISNUMBER(Y209)),IF(N209-Y209+1&gt;=0,CEILING(N209-Y209+1,1),""),""))</f>
        <v>429</v>
      </c>
      <c r="AC209" s="13">
        <f t="array" ref="AC209">IF(D209="Vaccin",IF(AND(ISNUMBER(AA209),ISNUMBER(X209)),IF(AA209-X209+1&gt;=0,CEILING(AA209-X209+1,1),""),""),IF(AND(ISNUMBER(N209),ISNUMBER(X209)),IF(N209-X209+1&gt;=0,CEILING(N209-X209+1,1),""),""))</f>
        <v>193</v>
      </c>
      <c r="AD209" s="13">
        <f t="array" ref="AD209">IF(D209="Vaccin",IF(AND(ISNUMBER(AB209),ISNUMBER(U209),AB209&lt;&gt;0),CEILING(U209/AB209,1),""),"")</f>
        <v>3551</v>
      </c>
      <c r="AE209" s="13">
        <f t="array" ref="AE209">IF(AND(ISNUMBER(N209),ISNUMBER(X209)),IF(N209-X209+1&gt;=0,CEILING(N209-X209+1,1),""),"")</f>
        <v>405</v>
      </c>
      <c r="AF209" s="13">
        <f t="array" ref="AF209">IF(SUM(AE209)=0,"",CEILING((SUM(F209)-SUM(L209)-SUM(M209)-SUM(S209))/SUM(AE209),1))</f>
        <v>249</v>
      </c>
      <c r="AG209" s="13" t="str">
        <f t="array" ref="AG209">IF(AND(ISNUMBER(H209),ISNUMBER(N209)),IF(H209-N209+1&gt;=0,CEILING(H209-N209+1,1),""),"")</f>
        <v/>
      </c>
      <c r="AH209" s="13">
        <f t="array" ref="AH209">IF(SUM(AG209)=0,0,IF(L209-AG209*IF(D209="Vaccin",MIN(AD209,AF209),AF209)&lt;0,0,IF((H209-N209)&lt;=45,CEILING(L209-AG209*IF(D209="Vaccin",MIN(AD209,AF209),AF209),1),0)))</f>
        <v>0</v>
      </c>
      <c r="AI209" s="15">
        <f t="array" ref="AI209">IF(OR(AH209="",F209=0,F209=""),"",AH209/F209)</f>
        <v>0</v>
      </c>
      <c r="AJ209" s="13">
        <f t="array" ref="AJ209">IF(OR(L209="",AH209=""),"",IF(L209-AH209&lt;0,0,L209-AH209))</f>
        <v>0</v>
      </c>
      <c r="AK209" s="13" t="str">
        <f t="array" ref="AK209">IF(OR(L209="",AG209="",AG209=0),"",CEILING(L209/AG209,1))</f>
        <v/>
      </c>
      <c r="AL209" s="16" t="str">
        <f t="array" ref="AL209">IF(OR(AK209="",AK209=0,AD209="",AF209=""),"",IF(AK209-IF(D209="Vaccin",MIN(AD209,AF209),AF209)&lt;0,"",(AK209-IF(D209="Vaccin",MIN(AD209,AF209),AF209))/AK209))</f>
        <v/>
      </c>
    </row>
    <row r="210" spans="1:38" x14ac:dyDescent="0.2">
      <c r="A210" s="10" t="s">
        <v>28</v>
      </c>
      <c r="B210" s="29" t="s">
        <v>29</v>
      </c>
      <c r="C210" s="12">
        <v>44226</v>
      </c>
      <c r="D210" s="11" t="s">
        <v>30</v>
      </c>
      <c r="E210" s="11">
        <v>10</v>
      </c>
      <c r="F210" s="13">
        <v>163200</v>
      </c>
      <c r="G210" s="40" t="s">
        <v>231</v>
      </c>
      <c r="H210" s="12">
        <v>44530</v>
      </c>
      <c r="I210" s="13">
        <f t="array" ref="I210">F210-L210-M210-S210</f>
        <v>163080</v>
      </c>
      <c r="J210" s="13">
        <f t="array" ref="J210">IF(IF(Q210="",L210-C210,Q210-C210)&lt;=45,I210,0)</f>
        <v>0</v>
      </c>
      <c r="K210" s="13">
        <f t="array" ref="K210">IF(SUM(AG210)=0,0,IF(L210-AG210*IF(D210="Vaccin",MIN(AD210,AF210),AF210)&lt;0,0,IF((H210-N210)&lt;=30,CEILING(L210-AG210*IF(D210="Vaccin",MIN(AD210,AF210),AF210),1),0)))</f>
        <v>0</v>
      </c>
      <c r="L210" s="13">
        <v>0</v>
      </c>
      <c r="M210" s="13">
        <v>120</v>
      </c>
      <c r="N210" s="14">
        <v>44868</v>
      </c>
      <c r="O210" s="11" t="s">
        <v>31</v>
      </c>
      <c r="P210" s="11" t="s">
        <v>32</v>
      </c>
      <c r="Q210" s="12">
        <v>44467</v>
      </c>
      <c r="R210" s="13">
        <v>0</v>
      </c>
      <c r="S210" s="13">
        <v>0</v>
      </c>
      <c r="T210" s="11"/>
      <c r="U210" s="13">
        <v>1523337</v>
      </c>
      <c r="V210" s="13">
        <v>2108069</v>
      </c>
      <c r="W210" s="13">
        <v>13772044</v>
      </c>
      <c r="X210" s="12">
        <v>44467</v>
      </c>
      <c r="Y210" s="12">
        <v>44228</v>
      </c>
      <c r="Z210" s="12">
        <v>44225</v>
      </c>
      <c r="AA210" s="12">
        <v>44656</v>
      </c>
      <c r="AB210" s="13">
        <f t="array" ref="AB210">IF(D210="Vaccin",IF(AND(ISNUMBER(AA210),ISNUMBER(Y210)),IF(AA210-Y210+1&gt;=0,CEILING(AA210-Y210+1,1),""),""),IF(AND(ISNUMBER(N210),ISNUMBER(Y210)),IF(N210-Y210+1&gt;=0,CEILING(N210-Y210+1,1),""),""))</f>
        <v>429</v>
      </c>
      <c r="AC210" s="13">
        <f t="array" ref="AC210">IF(D210="Vaccin",IF(AND(ISNUMBER(AA210),ISNUMBER(X210)),IF(AA210-X210+1&gt;=0,CEILING(AA210-X210+1,1),""),""),IF(AND(ISNUMBER(N210),ISNUMBER(X210)),IF(N210-X210+1&gt;=0,CEILING(N210-X210+1,1),""),""))</f>
        <v>190</v>
      </c>
      <c r="AD210" s="13">
        <f t="array" ref="AD210">IF(D210="Vaccin",IF(AND(ISNUMBER(AB210),ISNUMBER(U210),AB210&lt;&gt;0),CEILING(U210/AB210,1),""),"")</f>
        <v>3551</v>
      </c>
      <c r="AE210" s="13">
        <f t="array" ref="AE210">IF(AND(ISNUMBER(N210),ISNUMBER(X210)),IF(N210-X210+1&gt;=0,CEILING(N210-X210+1,1),""),"")</f>
        <v>402</v>
      </c>
      <c r="AF210" s="13">
        <f t="array" ref="AF210">IF(SUM(AE210)=0,"",CEILING((SUM(F210)-SUM(L210)-SUM(M210)-SUM(S210))/SUM(AE210),1))</f>
        <v>406</v>
      </c>
      <c r="AG210" s="13" t="str">
        <f t="array" ref="AG210">IF(AND(ISNUMBER(H210),ISNUMBER(N210)),IF(H210-N210+1&gt;=0,CEILING(H210-N210+1,1),""),"")</f>
        <v/>
      </c>
      <c r="AH210" s="13">
        <f t="array" ref="AH210">IF(SUM(AG210)=0,0,IF(L210-AG210*IF(D210="Vaccin",MIN(AD210,AF210),AF210)&lt;0,0,IF((H210-N210)&lt;=45,CEILING(L210-AG210*IF(D210="Vaccin",MIN(AD210,AF210),AF210),1),0)))</f>
        <v>0</v>
      </c>
      <c r="AI210" s="15">
        <f t="array" ref="AI210">IF(OR(AH210="",F210=0,F210=""),"",AH210/F210)</f>
        <v>0</v>
      </c>
      <c r="AJ210" s="13">
        <f t="array" ref="AJ210">IF(OR(L210="",AH210=""),"",IF(L210-AH210&lt;0,0,L210-AH210))</f>
        <v>0</v>
      </c>
      <c r="AK210" s="13" t="str">
        <f t="array" ref="AK210">IF(OR(L210="",AG210="",AG210=0),"",CEILING(L210/AG210,1))</f>
        <v/>
      </c>
      <c r="AL210" s="16" t="str">
        <f t="array" ref="AL210">IF(OR(AK210="",AK210=0,AD210="",AF210=""),"",IF(AK210-IF(D210="Vaccin",MIN(AD210,AF210),AF210)&lt;0,"",(AK210-IF(D210="Vaccin",MIN(AD210,AF210),AF210))/AK210))</f>
        <v/>
      </c>
    </row>
    <row r="211" spans="1:38" x14ac:dyDescent="0.2">
      <c r="A211" s="10" t="s">
        <v>28</v>
      </c>
      <c r="B211" s="29" t="s">
        <v>29</v>
      </c>
      <c r="C211" s="12">
        <v>44226</v>
      </c>
      <c r="D211" s="11" t="s">
        <v>30</v>
      </c>
      <c r="E211" s="11">
        <v>10</v>
      </c>
      <c r="F211" s="13">
        <v>758400</v>
      </c>
      <c r="G211" s="40" t="s">
        <v>232</v>
      </c>
      <c r="H211" s="12">
        <v>44439</v>
      </c>
      <c r="I211" s="13">
        <f t="array" ref="I211">F211-L211-M211-S211</f>
        <v>758400</v>
      </c>
      <c r="J211" s="13">
        <f t="array" ref="J211">IF(IF(Q211="",L211-C211,Q211-C211)&lt;=45,I211,0)</f>
        <v>0</v>
      </c>
      <c r="K211" s="13">
        <f t="array" ref="K211">IF(SUM(AG211)=0,0,IF(L211-AG211*IF(D211="Vaccin",MIN(AD211,AF211),AF211)&lt;0,0,IF((H211-N211)&lt;=30,CEILING(L211-AG211*IF(D211="Vaccin",MIN(AD211,AF211),AF211),1),0)))</f>
        <v>0</v>
      </c>
      <c r="L211" s="13">
        <v>0</v>
      </c>
      <c r="M211" s="13">
        <v>0</v>
      </c>
      <c r="N211" s="14">
        <v>44868</v>
      </c>
      <c r="O211" s="11" t="s">
        <v>31</v>
      </c>
      <c r="P211" s="11" t="s">
        <v>32</v>
      </c>
      <c r="Q211" s="12">
        <v>44337</v>
      </c>
      <c r="R211" s="13">
        <v>0</v>
      </c>
      <c r="S211" s="13">
        <v>0</v>
      </c>
      <c r="T211" s="11"/>
      <c r="U211" s="13">
        <v>1523337</v>
      </c>
      <c r="V211" s="13">
        <v>2108069</v>
      </c>
      <c r="W211" s="13">
        <v>13772044</v>
      </c>
      <c r="X211" s="12">
        <v>44337</v>
      </c>
      <c r="Y211" s="12">
        <v>44228</v>
      </c>
      <c r="Z211" s="12">
        <v>44225</v>
      </c>
      <c r="AA211" s="12">
        <v>44656</v>
      </c>
      <c r="AB211" s="13">
        <f t="array" ref="AB211">IF(D211="Vaccin",IF(AND(ISNUMBER(AA211),ISNUMBER(Y211)),IF(AA211-Y211+1&gt;=0,CEILING(AA211-Y211+1,1),""),""),IF(AND(ISNUMBER(N211),ISNUMBER(Y211)),IF(N211-Y211+1&gt;=0,CEILING(N211-Y211+1,1),""),""))</f>
        <v>429</v>
      </c>
      <c r="AC211" s="13">
        <f t="array" ref="AC211">IF(D211="Vaccin",IF(AND(ISNUMBER(AA211),ISNUMBER(X211)),IF(AA211-X211+1&gt;=0,CEILING(AA211-X211+1,1),""),""),IF(AND(ISNUMBER(N211),ISNUMBER(X211)),IF(N211-X211+1&gt;=0,CEILING(N211-X211+1,1),""),""))</f>
        <v>320</v>
      </c>
      <c r="AD211" s="13">
        <f t="array" ref="AD211">IF(D211="Vaccin",IF(AND(ISNUMBER(AB211),ISNUMBER(U211),AB211&lt;&gt;0),CEILING(U211/AB211,1),""),"")</f>
        <v>3551</v>
      </c>
      <c r="AE211" s="13">
        <f t="array" ref="AE211">IF(AND(ISNUMBER(N211),ISNUMBER(X211)),IF(N211-X211+1&gt;=0,CEILING(N211-X211+1,1),""),"")</f>
        <v>532</v>
      </c>
      <c r="AF211" s="13">
        <f t="array" ref="AF211">IF(SUM(AE211)=0,"",CEILING((SUM(F211)-SUM(L211)-SUM(M211)-SUM(S211))/SUM(AE211),1))</f>
        <v>1426</v>
      </c>
      <c r="AG211" s="13" t="str">
        <f t="array" ref="AG211">IF(AND(ISNUMBER(H211),ISNUMBER(N211)),IF(H211-N211+1&gt;=0,CEILING(H211-N211+1,1),""),"")</f>
        <v/>
      </c>
      <c r="AH211" s="13">
        <f t="array" ref="AH211">IF(SUM(AG211)=0,0,IF(L211-AG211*IF(D211="Vaccin",MIN(AD211,AF211),AF211)&lt;0,0,IF((H211-N211)&lt;=45,CEILING(L211-AG211*IF(D211="Vaccin",MIN(AD211,AF211),AF211),1),0)))</f>
        <v>0</v>
      </c>
      <c r="AI211" s="15">
        <f t="array" ref="AI211">IF(OR(AH211="",F211=0,F211=""),"",AH211/F211)</f>
        <v>0</v>
      </c>
      <c r="AJ211" s="13">
        <f t="array" ref="AJ211">IF(OR(L211="",AH211=""),"",IF(L211-AH211&lt;0,0,L211-AH211))</f>
        <v>0</v>
      </c>
      <c r="AK211" s="13" t="str">
        <f t="array" ref="AK211">IF(OR(L211="",AG211="",AG211=0),"",CEILING(L211/AG211,1))</f>
        <v/>
      </c>
      <c r="AL211" s="16" t="str">
        <f t="array" ref="AL211">IF(OR(AK211="",AK211=0,AD211="",AF211=""),"",IF(AK211-IF(D211="Vaccin",MIN(AD211,AF211),AF211)&lt;0,"",(AK211-IF(D211="Vaccin",MIN(AD211,AF211),AF211))/AK211))</f>
        <v/>
      </c>
    </row>
    <row r="212" spans="1:38" x14ac:dyDescent="0.2">
      <c r="A212" s="10" t="s">
        <v>28</v>
      </c>
      <c r="B212" s="29" t="s">
        <v>29</v>
      </c>
      <c r="C212" s="12">
        <v>44226</v>
      </c>
      <c r="D212" s="11" t="s">
        <v>30</v>
      </c>
      <c r="E212" s="11">
        <v>10</v>
      </c>
      <c r="F212" s="13">
        <v>364800</v>
      </c>
      <c r="G212" s="40" t="s">
        <v>233</v>
      </c>
      <c r="H212" s="12">
        <v>44377</v>
      </c>
      <c r="I212" s="13">
        <f t="array" ref="I212">F212-L212-M212-S212</f>
        <v>364800</v>
      </c>
      <c r="J212" s="13">
        <f t="array" ref="J212">IF(IF(Q212="",L212-C212,Q212-C212)&lt;=45,I212,0)</f>
        <v>0</v>
      </c>
      <c r="K212" s="13">
        <f t="array" ref="K212">IF(SUM(AG212)=0,0,IF(L212-AG212*IF(D212="Vaccin",MIN(AD212,AF212),AF212)&lt;0,0,IF((H212-N212)&lt;=30,CEILING(L212-AG212*IF(D212="Vaccin",MIN(AD212,AF212),AF212),1),0)))</f>
        <v>0</v>
      </c>
      <c r="L212" s="13">
        <v>0</v>
      </c>
      <c r="M212" s="13">
        <v>0</v>
      </c>
      <c r="N212" s="14">
        <v>44868</v>
      </c>
      <c r="O212" s="11" t="s">
        <v>31</v>
      </c>
      <c r="P212" s="11" t="s">
        <v>32</v>
      </c>
      <c r="Q212" s="12">
        <v>44289</v>
      </c>
      <c r="R212" s="13">
        <v>0</v>
      </c>
      <c r="S212" s="13">
        <v>0</v>
      </c>
      <c r="T212" s="11"/>
      <c r="U212" s="13">
        <v>1523337</v>
      </c>
      <c r="V212" s="13">
        <v>2108069</v>
      </c>
      <c r="W212" s="13">
        <v>13772044</v>
      </c>
      <c r="X212" s="12">
        <v>44289</v>
      </c>
      <c r="Y212" s="12">
        <v>44228</v>
      </c>
      <c r="Z212" s="12">
        <v>44225</v>
      </c>
      <c r="AA212" s="12">
        <v>44656</v>
      </c>
      <c r="AB212" s="13">
        <f t="array" ref="AB212">IF(D212="Vaccin",IF(AND(ISNUMBER(AA212),ISNUMBER(Y212)),IF(AA212-Y212+1&gt;=0,CEILING(AA212-Y212+1,1),""),""),IF(AND(ISNUMBER(N212),ISNUMBER(Y212)),IF(N212-Y212+1&gt;=0,CEILING(N212-Y212+1,1),""),""))</f>
        <v>429</v>
      </c>
      <c r="AC212" s="13">
        <f t="array" ref="AC212">IF(D212="Vaccin",IF(AND(ISNUMBER(AA212),ISNUMBER(X212)),IF(AA212-X212+1&gt;=0,CEILING(AA212-X212+1,1),""),""),IF(AND(ISNUMBER(N212),ISNUMBER(X212)),IF(N212-X212+1&gt;=0,CEILING(N212-X212+1,1),""),""))</f>
        <v>368</v>
      </c>
      <c r="AD212" s="13">
        <f t="array" ref="AD212">IF(D212="Vaccin",IF(AND(ISNUMBER(AB212),ISNUMBER(U212),AB212&lt;&gt;0),CEILING(U212/AB212,1),""),"")</f>
        <v>3551</v>
      </c>
      <c r="AE212" s="13">
        <f t="array" ref="AE212">IF(AND(ISNUMBER(N212),ISNUMBER(X212)),IF(N212-X212+1&gt;=0,CEILING(N212-X212+1,1),""),"")</f>
        <v>580</v>
      </c>
      <c r="AF212" s="13">
        <f t="array" ref="AF212">IF(SUM(AE212)=0,"",CEILING((SUM(F212)-SUM(L212)-SUM(M212)-SUM(S212))/SUM(AE212),1))</f>
        <v>629</v>
      </c>
      <c r="AG212" s="13" t="str">
        <f t="array" ref="AG212">IF(AND(ISNUMBER(H212),ISNUMBER(N212)),IF(H212-N212+1&gt;=0,CEILING(H212-N212+1,1),""),"")</f>
        <v/>
      </c>
      <c r="AH212" s="13">
        <f t="array" ref="AH212">IF(SUM(AG212)=0,0,IF(L212-AG212*IF(D212="Vaccin",MIN(AD212,AF212),AF212)&lt;0,0,IF((H212-N212)&lt;=45,CEILING(L212-AG212*IF(D212="Vaccin",MIN(AD212,AF212),AF212),1),0)))</f>
        <v>0</v>
      </c>
      <c r="AI212" s="15">
        <f t="array" ref="AI212">IF(OR(AH212="",F212=0,F212=""),"",AH212/F212)</f>
        <v>0</v>
      </c>
      <c r="AJ212" s="13">
        <f t="array" ref="AJ212">IF(OR(L212="",AH212=""),"",IF(L212-AH212&lt;0,0,L212-AH212))</f>
        <v>0</v>
      </c>
      <c r="AK212" s="13" t="str">
        <f t="array" ref="AK212">IF(OR(L212="",AG212="",AG212=0),"",CEILING(L212/AG212,1))</f>
        <v/>
      </c>
      <c r="AL212" s="16" t="str">
        <f t="array" ref="AL212">IF(OR(AK212="",AK212=0,AD212="",AF212=""),"",IF(AK212-IF(D212="Vaccin",MIN(AD212,AF212),AF212)&lt;0,"",(AK212-IF(D212="Vaccin",MIN(AD212,AF212),AF212))/AK212))</f>
        <v/>
      </c>
    </row>
    <row r="213" spans="1:38" x14ac:dyDescent="0.2">
      <c r="A213" s="10" t="s">
        <v>28</v>
      </c>
      <c r="B213" s="29" t="s">
        <v>29</v>
      </c>
      <c r="C213" s="12">
        <v>44226</v>
      </c>
      <c r="D213" s="11" t="s">
        <v>30</v>
      </c>
      <c r="E213" s="11">
        <v>10</v>
      </c>
      <c r="F213" s="13">
        <v>50000</v>
      </c>
      <c r="G213" s="40" t="s">
        <v>234</v>
      </c>
      <c r="H213" s="12">
        <v>44326</v>
      </c>
      <c r="I213" s="13">
        <f t="array" ref="I213">F213-L213-M213-S213</f>
        <v>50000</v>
      </c>
      <c r="J213" s="13">
        <f t="array" ref="J213">IF(IF(Q213="",L213-C213,Q213-C213)&lt;=45,I213,0)</f>
        <v>50000</v>
      </c>
      <c r="K213" s="13">
        <f t="array" ref="K213">IF(SUM(AG213)=0,0,IF(L213-AG213*IF(D213="Vaccin",MIN(AD213,AF213),AF213)&lt;0,0,IF((H213-N213)&lt;=30,CEILING(L213-AG213*IF(D213="Vaccin",MIN(AD213,AF213),AF213),1),0)))</f>
        <v>0</v>
      </c>
      <c r="L213" s="13">
        <v>0</v>
      </c>
      <c r="M213" s="13">
        <v>0</v>
      </c>
      <c r="N213" s="14">
        <v>44868</v>
      </c>
      <c r="O213" s="11" t="s">
        <v>31</v>
      </c>
      <c r="P213" s="11" t="s">
        <v>37</v>
      </c>
      <c r="Q213" s="12">
        <v>44228</v>
      </c>
      <c r="R213" s="13">
        <v>0</v>
      </c>
      <c r="S213" s="13">
        <v>0</v>
      </c>
      <c r="T213" s="11"/>
      <c r="U213" s="13">
        <v>1523337</v>
      </c>
      <c r="V213" s="13">
        <v>11254127</v>
      </c>
      <c r="W213" s="13">
        <v>13772044</v>
      </c>
      <c r="X213" s="12">
        <v>44228</v>
      </c>
      <c r="Y213" s="12">
        <v>44228</v>
      </c>
      <c r="Z213" s="12">
        <v>44225</v>
      </c>
      <c r="AA213" s="12">
        <v>44656</v>
      </c>
      <c r="AB213" s="13">
        <f t="array" ref="AB213">IF(D213="Vaccin",IF(AND(ISNUMBER(AA213),ISNUMBER(Y213)),IF(AA213-Y213+1&gt;=0,CEILING(AA213-Y213+1,1),""),""),IF(AND(ISNUMBER(N213),ISNUMBER(Y213)),IF(N213-Y213+1&gt;=0,CEILING(N213-Y213+1,1),""),""))</f>
        <v>429</v>
      </c>
      <c r="AC213" s="13">
        <f t="array" ref="AC213">IF(D213="Vaccin",IF(AND(ISNUMBER(AA213),ISNUMBER(X213)),IF(AA213-X213+1&gt;=0,CEILING(AA213-X213+1,1),""),""),IF(AND(ISNUMBER(N213),ISNUMBER(X213)),IF(N213-X213+1&gt;=0,CEILING(N213-X213+1,1),""),""))</f>
        <v>429</v>
      </c>
      <c r="AD213" s="13">
        <f t="array" ref="AD213">IF(D213="Vaccin",IF(AND(ISNUMBER(AB213),ISNUMBER(U213),AB213&lt;&gt;0),CEILING(U213/AB213,1),""),"")</f>
        <v>3551</v>
      </c>
      <c r="AE213" s="13">
        <f t="array" ref="AE213">IF(AND(ISNUMBER(N213),ISNUMBER(X213)),IF(N213-X213+1&gt;=0,CEILING(N213-X213+1,1),""),"")</f>
        <v>641</v>
      </c>
      <c r="AF213" s="13">
        <f t="array" ref="AF213">IF(SUM(AE213)=0,"",CEILING((SUM(F213)-SUM(L213)-SUM(M213)-SUM(S213))/SUM(AE213),1))</f>
        <v>79</v>
      </c>
      <c r="AG213" s="13" t="str">
        <f t="array" ref="AG213">IF(AND(ISNUMBER(H213),ISNUMBER(N213)),IF(H213-N213+1&gt;=0,CEILING(H213-N213+1,1),""),"")</f>
        <v/>
      </c>
      <c r="AH213" s="13">
        <f t="array" ref="AH213">IF(SUM(AG213)=0,0,IF(L213-AG213*IF(D213="Vaccin",MIN(AD213,AF213),AF213)&lt;0,0,IF((H213-N213)&lt;=45,CEILING(L213-AG213*IF(D213="Vaccin",MIN(AD213,AF213),AF213),1),0)))</f>
        <v>0</v>
      </c>
      <c r="AI213" s="15">
        <f t="array" ref="AI213">IF(OR(AH213="",F213=0,F213=""),"",AH213/F213)</f>
        <v>0</v>
      </c>
      <c r="AJ213" s="13">
        <f t="array" ref="AJ213">IF(OR(L213="",AH213=""),"",IF(L213-AH213&lt;0,0,L213-AH213))</f>
        <v>0</v>
      </c>
      <c r="AK213" s="13" t="str">
        <f t="array" ref="AK213">IF(OR(L213="",AG213="",AG213=0),"",CEILING(L213/AG213,1))</f>
        <v/>
      </c>
      <c r="AL213" s="16" t="str">
        <f t="array" ref="AL213">IF(OR(AK213="",AK213=0,AD213="",AF213=""),"",IF(AK213-IF(D213="Vaccin",MIN(AD213,AF213),AF213)&lt;0,"",(AK213-IF(D213="Vaccin",MIN(AD213,AF213),AF213))/AK213))</f>
        <v/>
      </c>
    </row>
    <row r="214" spans="1:38" x14ac:dyDescent="0.2">
      <c r="A214" s="10" t="s">
        <v>28</v>
      </c>
      <c r="B214" s="29" t="s">
        <v>29</v>
      </c>
      <c r="C214" s="12">
        <v>44226</v>
      </c>
      <c r="D214" s="11" t="s">
        <v>30</v>
      </c>
      <c r="E214" s="11">
        <v>1</v>
      </c>
      <c r="F214" s="13">
        <v>1620000</v>
      </c>
      <c r="G214" s="40" t="s">
        <v>235</v>
      </c>
      <c r="H214" s="12">
        <v>45169</v>
      </c>
      <c r="I214" s="13">
        <f t="array" ref="I214">F214-L214-M214-S214</f>
        <v>214745</v>
      </c>
      <c r="J214" s="13">
        <f t="array" ref="J214">IF(IF(Q214="",L214-C214,Q214-C214)&lt;=45,I214,0)</f>
        <v>0</v>
      </c>
      <c r="K214" s="13">
        <f t="array" ref="K214">IF(SUM(AG214)=0,0,IF(L214-AG214*IF(D214="Vaccin",MIN(AD214,AF214),AF214)&lt;0,0,IF((H214-N214)&lt;=30,CEILING(L214-AG214*IF(D214="Vaccin",MIN(AD214,AF214),AF214),1),0)))</f>
        <v>0</v>
      </c>
      <c r="L214" s="13">
        <v>167175</v>
      </c>
      <c r="M214" s="13">
        <v>1238080</v>
      </c>
      <c r="N214" s="14">
        <v>44868</v>
      </c>
      <c r="O214" s="11" t="s">
        <v>34</v>
      </c>
      <c r="P214" s="11" t="s">
        <v>32</v>
      </c>
      <c r="Q214" s="12">
        <v>44552</v>
      </c>
      <c r="R214" s="13">
        <v>0</v>
      </c>
      <c r="S214" s="13">
        <v>0</v>
      </c>
      <c r="T214" s="11"/>
      <c r="U214" s="13">
        <v>584732</v>
      </c>
      <c r="V214" s="13">
        <v>2108069</v>
      </c>
      <c r="W214" s="13">
        <v>13772044</v>
      </c>
      <c r="X214" s="12">
        <v>44552</v>
      </c>
      <c r="Y214" s="12">
        <v>44434</v>
      </c>
      <c r="Z214" s="12">
        <v>44225</v>
      </c>
      <c r="AA214" s="12">
        <v>44656</v>
      </c>
      <c r="AB214" s="13">
        <f t="array" ref="AB214">IF(D214="Vaccin",IF(AND(ISNUMBER(AA214),ISNUMBER(Y214)),IF(AA214-Y214+1&gt;=0,CEILING(AA214-Y214+1,1),""),""),IF(AND(ISNUMBER(N214),ISNUMBER(Y214)),IF(N214-Y214+1&gt;=0,CEILING(N214-Y214+1,1),""),""))</f>
        <v>223</v>
      </c>
      <c r="AC214" s="13">
        <f t="array" ref="AC214">IF(D214="Vaccin",IF(AND(ISNUMBER(AA214),ISNUMBER(X214)),IF(AA214-X214+1&gt;=0,CEILING(AA214-X214+1,1),""),""),IF(AND(ISNUMBER(N214),ISNUMBER(X214)),IF(N214-X214+1&gt;=0,CEILING(N214-X214+1,1),""),""))</f>
        <v>105</v>
      </c>
      <c r="AD214" s="13">
        <f t="array" ref="AD214">IF(D214="Vaccin",IF(AND(ISNUMBER(AB214),ISNUMBER(U214),AB214&lt;&gt;0),CEILING(U214/AB214,1),""),"")</f>
        <v>2623</v>
      </c>
      <c r="AE214" s="13">
        <f t="array" ref="AE214">IF(AND(ISNUMBER(N214),ISNUMBER(X214)),IF(N214-X214+1&gt;=0,CEILING(N214-X214+1,1),""),"")</f>
        <v>317</v>
      </c>
      <c r="AF214" s="13">
        <f t="array" ref="AF214">IF(SUM(AE214)=0,"",CEILING((SUM(F214)-SUM(L214)-SUM(M214)-SUM(S214))/SUM(AE214),1))</f>
        <v>678</v>
      </c>
      <c r="AG214" s="13">
        <f t="array" ref="AG214">IF(AND(ISNUMBER(H214),ISNUMBER(N214)),IF(H214-N214+1&gt;=0,CEILING(H214-N214+1,1),""),"")</f>
        <v>302</v>
      </c>
      <c r="AH214" s="13">
        <f t="array" ref="AH214">IF(SUM(AG214)=0,0,IF(L214-AG214*IF(D214="Vaccin",MIN(AD214,AF214),AF214)&lt;0,0,IF((H214-N214)&lt;=45,CEILING(L214-AG214*IF(D214="Vaccin",MIN(AD214,AF214),AF214),1),0)))</f>
        <v>0</v>
      </c>
      <c r="AI214" s="15">
        <f t="array" ref="AI214">IF(OR(AH214="",F214=0,F214=""),"",AH214/F214)</f>
        <v>0</v>
      </c>
      <c r="AJ214" s="13">
        <f t="array" ref="AJ214">IF(OR(L214="",AH214=""),"",IF(L214-AH214&lt;0,0,L214-AH214))</f>
        <v>167175</v>
      </c>
      <c r="AK214" s="13">
        <f t="array" ref="AK214">IF(OR(L214="",AG214="",AG214=0),"",CEILING(L214/AG214,1))</f>
        <v>554</v>
      </c>
      <c r="AL214" s="16" t="str">
        <f t="array" ref="AL214">IF(OR(AK214="",AK214=0,AD214="",AF214=""),"",IF(AK214-IF(D214="Vaccin",MIN(AD214,AF214),AF214)&lt;0,"",(AK214-IF(D214="Vaccin",MIN(AD214,AF214),AF214))/AK214))</f>
        <v/>
      </c>
    </row>
    <row r="215" spans="1:38" x14ac:dyDescent="0.2">
      <c r="A215" s="10" t="s">
        <v>28</v>
      </c>
      <c r="B215" s="29" t="s">
        <v>29</v>
      </c>
      <c r="C215" s="12">
        <v>44226</v>
      </c>
      <c r="D215" s="11" t="s">
        <v>30</v>
      </c>
      <c r="E215" s="11">
        <v>1</v>
      </c>
      <c r="F215" s="13">
        <v>151200</v>
      </c>
      <c r="G215" s="40" t="s">
        <v>236</v>
      </c>
      <c r="H215" s="12">
        <v>45169</v>
      </c>
      <c r="I215" s="13">
        <f t="array" ref="I215">F215-L215-M215-S215</f>
        <v>25</v>
      </c>
      <c r="J215" s="13">
        <f t="array" ref="J215">IF(IF(Q215="",L215-C215,Q215-C215)&lt;=45,I215,0)</f>
        <v>0</v>
      </c>
      <c r="K215" s="13">
        <f t="array" ref="K215">IF(SUM(AG215)=0,0,IF(L215-AG215*IF(D215="Vaccin",MIN(AD215,AF215),AF215)&lt;0,0,IF((H215-N215)&lt;=30,CEILING(L215-AG215*IF(D215="Vaccin",MIN(AD215,AF215),AF215),1),0)))</f>
        <v>0</v>
      </c>
      <c r="L215" s="13">
        <v>151175</v>
      </c>
      <c r="M215" s="13">
        <v>0</v>
      </c>
      <c r="N215" s="14">
        <v>44868</v>
      </c>
      <c r="O215" s="11" t="s">
        <v>34</v>
      </c>
      <c r="P215" s="11" t="s">
        <v>32</v>
      </c>
      <c r="Q215" s="12">
        <v>44577</v>
      </c>
      <c r="R215" s="13">
        <v>0</v>
      </c>
      <c r="S215" s="13">
        <v>0</v>
      </c>
      <c r="T215" s="11"/>
      <c r="U215" s="13">
        <v>584732</v>
      </c>
      <c r="V215" s="13">
        <v>2108069</v>
      </c>
      <c r="W215" s="13">
        <v>13772044</v>
      </c>
      <c r="X215" s="12">
        <v>44577</v>
      </c>
      <c r="Y215" s="12">
        <v>44434</v>
      </c>
      <c r="Z215" s="12">
        <v>44225</v>
      </c>
      <c r="AA215" s="12">
        <v>44656</v>
      </c>
      <c r="AB215" s="13">
        <f t="array" ref="AB215">IF(D215="Vaccin",IF(AND(ISNUMBER(AA215),ISNUMBER(Y215)),IF(AA215-Y215+1&gt;=0,CEILING(AA215-Y215+1,1),""),""),IF(AND(ISNUMBER(N215),ISNUMBER(Y215)),IF(N215-Y215+1&gt;=0,CEILING(N215-Y215+1,1),""),""))</f>
        <v>223</v>
      </c>
      <c r="AC215" s="13">
        <f t="array" ref="AC215">IF(D215="Vaccin",IF(AND(ISNUMBER(AA215),ISNUMBER(X215)),IF(AA215-X215+1&gt;=0,CEILING(AA215-X215+1,1),""),""),IF(AND(ISNUMBER(N215),ISNUMBER(X215)),IF(N215-X215+1&gt;=0,CEILING(N215-X215+1,1),""),""))</f>
        <v>80</v>
      </c>
      <c r="AD215" s="13">
        <f t="array" ref="AD215">IF(D215="Vaccin",IF(AND(ISNUMBER(AB215),ISNUMBER(U215),AB215&lt;&gt;0),CEILING(U215/AB215,1),""),"")</f>
        <v>2623</v>
      </c>
      <c r="AE215" s="13">
        <f t="array" ref="AE215">IF(AND(ISNUMBER(N215),ISNUMBER(X215)),IF(N215-X215+1&gt;=0,CEILING(N215-X215+1,1),""),"")</f>
        <v>292</v>
      </c>
      <c r="AF215" s="13">
        <f t="array" ref="AF215">IF(SUM(AE215)=0,"",CEILING((SUM(F215)-SUM(L215)-SUM(M215)-SUM(S215))/SUM(AE215),1))</f>
        <v>1</v>
      </c>
      <c r="AG215" s="13">
        <f t="array" ref="AG215">IF(AND(ISNUMBER(H215),ISNUMBER(N215)),IF(H215-N215+1&gt;=0,CEILING(H215-N215+1,1),""),"")</f>
        <v>302</v>
      </c>
      <c r="AH215" s="13">
        <f t="array" ref="AH215">IF(SUM(AG215)=0,0,IF(L215-AG215*IF(D215="Vaccin",MIN(AD215,AF215),AF215)&lt;0,0,IF((H215-N215)&lt;=45,CEILING(L215-AG215*IF(D215="Vaccin",MIN(AD215,AF215),AF215),1),0)))</f>
        <v>0</v>
      </c>
      <c r="AI215" s="15">
        <f t="array" ref="AI215">IF(OR(AH215="",F215=0,F215=""),"",AH215/F215)</f>
        <v>0</v>
      </c>
      <c r="AJ215" s="13">
        <f t="array" ref="AJ215">IF(OR(L215="",AH215=""),"",IF(L215-AH215&lt;0,0,L215-AH215))</f>
        <v>151175</v>
      </c>
      <c r="AK215" s="13">
        <f t="array" ref="AK215">IF(OR(L215="",AG215="",AG215=0),"",CEILING(L215/AG215,1))</f>
        <v>501</v>
      </c>
      <c r="AL215" s="16">
        <f t="array" ref="AL215">IF(OR(AK215="",AK215=0,AD215="",AF215=""),"",IF(AK215-IF(D215="Vaccin",MIN(AD215,AF215),AF215)&lt;0,"",(AK215-IF(D215="Vaccin",MIN(AD215,AF215),AF215))/AK215))</f>
        <v>0.99800399201596801</v>
      </c>
    </row>
    <row r="216" spans="1:38" x14ac:dyDescent="0.2">
      <c r="A216" s="10" t="s">
        <v>28</v>
      </c>
      <c r="B216" s="29" t="s">
        <v>29</v>
      </c>
      <c r="C216" s="12">
        <v>44226</v>
      </c>
      <c r="D216" s="11" t="s">
        <v>30</v>
      </c>
      <c r="E216" s="11">
        <v>1</v>
      </c>
      <c r="F216" s="13">
        <v>717600</v>
      </c>
      <c r="G216" s="40" t="s">
        <v>237</v>
      </c>
      <c r="H216" s="12">
        <v>45169</v>
      </c>
      <c r="I216" s="13">
        <f t="array" ref="I216">F216-L216-M216-S216</f>
        <v>320</v>
      </c>
      <c r="J216" s="13">
        <f t="array" ref="J216">IF(IF(Q216="",L216-C216,Q216-C216)&lt;=45,I216,0)</f>
        <v>0</v>
      </c>
      <c r="K216" s="13">
        <f t="array" ref="K216">IF(SUM(AG216)=0,0,IF(L216-AG216*IF(D216="Vaccin",MIN(AD216,AF216),AF216)&lt;0,0,IF((H216-N216)&lt;=30,CEILING(L216-AG216*IF(D216="Vaccin",MIN(AD216,AF216),AF216),1),0)))</f>
        <v>0</v>
      </c>
      <c r="L216" s="13">
        <v>252000</v>
      </c>
      <c r="M216" s="13">
        <v>465280</v>
      </c>
      <c r="N216" s="14">
        <v>44868</v>
      </c>
      <c r="O216" s="11" t="s">
        <v>34</v>
      </c>
      <c r="P216" s="11" t="s">
        <v>32</v>
      </c>
      <c r="Q216" s="12">
        <v>44557</v>
      </c>
      <c r="R216" s="13">
        <v>0</v>
      </c>
      <c r="S216" s="13">
        <v>0</v>
      </c>
      <c r="T216" s="11"/>
      <c r="U216" s="13">
        <v>584732</v>
      </c>
      <c r="V216" s="13">
        <v>2108069</v>
      </c>
      <c r="W216" s="13">
        <v>13772044</v>
      </c>
      <c r="X216" s="12">
        <v>44557</v>
      </c>
      <c r="Y216" s="12">
        <v>44434</v>
      </c>
      <c r="Z216" s="12">
        <v>44225</v>
      </c>
      <c r="AA216" s="12">
        <v>44656</v>
      </c>
      <c r="AB216" s="13">
        <f t="array" ref="AB216">IF(D216="Vaccin",IF(AND(ISNUMBER(AA216),ISNUMBER(Y216)),IF(AA216-Y216+1&gt;=0,CEILING(AA216-Y216+1,1),""),""),IF(AND(ISNUMBER(N216),ISNUMBER(Y216)),IF(N216-Y216+1&gt;=0,CEILING(N216-Y216+1,1),""),""))</f>
        <v>223</v>
      </c>
      <c r="AC216" s="13">
        <f t="array" ref="AC216">IF(D216="Vaccin",IF(AND(ISNUMBER(AA216),ISNUMBER(X216)),IF(AA216-X216+1&gt;=0,CEILING(AA216-X216+1,1),""),""),IF(AND(ISNUMBER(N216),ISNUMBER(X216)),IF(N216-X216+1&gt;=0,CEILING(N216-X216+1,1),""),""))</f>
        <v>100</v>
      </c>
      <c r="AD216" s="13">
        <f t="array" ref="AD216">IF(D216="Vaccin",IF(AND(ISNUMBER(AB216),ISNUMBER(U216),AB216&lt;&gt;0),CEILING(U216/AB216,1),""),"")</f>
        <v>2623</v>
      </c>
      <c r="AE216" s="13">
        <f t="array" ref="AE216">IF(AND(ISNUMBER(N216),ISNUMBER(X216)),IF(N216-X216+1&gt;=0,CEILING(N216-X216+1,1),""),"")</f>
        <v>312</v>
      </c>
      <c r="AF216" s="13">
        <f t="array" ref="AF216">IF(SUM(AE216)=0,"",CEILING((SUM(F216)-SUM(L216)-SUM(M216)-SUM(S216))/SUM(AE216),1))</f>
        <v>2</v>
      </c>
      <c r="AG216" s="13">
        <f t="array" ref="AG216">IF(AND(ISNUMBER(H216),ISNUMBER(N216)),IF(H216-N216+1&gt;=0,CEILING(H216-N216+1,1),""),"")</f>
        <v>302</v>
      </c>
      <c r="AH216" s="13">
        <f t="array" ref="AH216">IF(SUM(AG216)=0,0,IF(L216-AG216*IF(D216="Vaccin",MIN(AD216,AF216),AF216)&lt;0,0,IF((H216-N216)&lt;=45,CEILING(L216-AG216*IF(D216="Vaccin",MIN(AD216,AF216),AF216),1),0)))</f>
        <v>0</v>
      </c>
      <c r="AI216" s="15">
        <f t="array" ref="AI216">IF(OR(AH216="",F216=0,F216=""),"",AH216/F216)</f>
        <v>0</v>
      </c>
      <c r="AJ216" s="13">
        <f t="array" ref="AJ216">IF(OR(L216="",AH216=""),"",IF(L216-AH216&lt;0,0,L216-AH216))</f>
        <v>252000</v>
      </c>
      <c r="AK216" s="13">
        <f t="array" ref="AK216">IF(OR(L216="",AG216="",AG216=0),"",CEILING(L216/AG216,1))</f>
        <v>835</v>
      </c>
      <c r="AL216" s="16">
        <f t="array" ref="AL216">IF(OR(AK216="",AK216=0,AD216="",AF216=""),"",IF(AK216-IF(D216="Vaccin",MIN(AD216,AF216),AF216)&lt;0,"",(AK216-IF(D216="Vaccin",MIN(AD216,AF216),AF216))/AK216))</f>
        <v>0.99760479041916172</v>
      </c>
    </row>
    <row r="217" spans="1:38" x14ac:dyDescent="0.2">
      <c r="A217" s="10" t="s">
        <v>28</v>
      </c>
      <c r="B217" s="29" t="s">
        <v>29</v>
      </c>
      <c r="C217" s="12">
        <v>44226</v>
      </c>
      <c r="D217" s="11" t="s">
        <v>30</v>
      </c>
      <c r="E217" s="11">
        <v>1</v>
      </c>
      <c r="F217" s="13">
        <v>19200</v>
      </c>
      <c r="G217" s="40" t="s">
        <v>238</v>
      </c>
      <c r="H217" s="12">
        <v>45169</v>
      </c>
      <c r="I217" s="13">
        <f t="array" ref="I217">F217-L217-M217-S217</f>
        <v>325</v>
      </c>
      <c r="J217" s="13">
        <f t="array" ref="J217">IF(IF(Q217="",L217-C217,Q217-C217)&lt;=45,I217,0)</f>
        <v>0</v>
      </c>
      <c r="K217" s="13">
        <f t="array" ref="K217">IF(SUM(AG217)=0,0,IF(L217-AG217*IF(D217="Vaccin",MIN(AD217,AF217),AF217)&lt;0,0,IF((H217-N217)&lt;=30,CEILING(L217-AG217*IF(D217="Vaccin",MIN(AD217,AF217),AF217),1),0)))</f>
        <v>0</v>
      </c>
      <c r="L217" s="13">
        <v>0</v>
      </c>
      <c r="M217" s="13">
        <v>18875</v>
      </c>
      <c r="N217" s="14">
        <v>44868</v>
      </c>
      <c r="O217" s="11" t="s">
        <v>34</v>
      </c>
      <c r="P217" s="11" t="s">
        <v>32</v>
      </c>
      <c r="Q217" s="12">
        <v>44557</v>
      </c>
      <c r="R217" s="13">
        <v>0</v>
      </c>
      <c r="S217" s="13">
        <v>0</v>
      </c>
      <c r="T217" s="11"/>
      <c r="U217" s="13">
        <v>584732</v>
      </c>
      <c r="V217" s="13">
        <v>2108069</v>
      </c>
      <c r="W217" s="13">
        <v>13772044</v>
      </c>
      <c r="X217" s="12">
        <v>44557</v>
      </c>
      <c r="Y217" s="12">
        <v>44434</v>
      </c>
      <c r="Z217" s="12">
        <v>44225</v>
      </c>
      <c r="AA217" s="12">
        <v>44656</v>
      </c>
      <c r="AB217" s="13">
        <f t="array" ref="AB217">IF(D217="Vaccin",IF(AND(ISNUMBER(AA217),ISNUMBER(Y217)),IF(AA217-Y217+1&gt;=0,CEILING(AA217-Y217+1,1),""),""),IF(AND(ISNUMBER(N217),ISNUMBER(Y217)),IF(N217-Y217+1&gt;=0,CEILING(N217-Y217+1,1),""),""))</f>
        <v>223</v>
      </c>
      <c r="AC217" s="13">
        <f t="array" ref="AC217">IF(D217="Vaccin",IF(AND(ISNUMBER(AA217),ISNUMBER(X217)),IF(AA217-X217+1&gt;=0,CEILING(AA217-X217+1,1),""),""),IF(AND(ISNUMBER(N217),ISNUMBER(X217)),IF(N217-X217+1&gt;=0,CEILING(N217-X217+1,1),""),""))</f>
        <v>100</v>
      </c>
      <c r="AD217" s="13">
        <f t="array" ref="AD217">IF(D217="Vaccin",IF(AND(ISNUMBER(AB217),ISNUMBER(U217),AB217&lt;&gt;0),CEILING(U217/AB217,1),""),"")</f>
        <v>2623</v>
      </c>
      <c r="AE217" s="13">
        <f t="array" ref="AE217">IF(AND(ISNUMBER(N217),ISNUMBER(X217)),IF(N217-X217+1&gt;=0,CEILING(N217-X217+1,1),""),"")</f>
        <v>312</v>
      </c>
      <c r="AF217" s="13">
        <f t="array" ref="AF217">IF(SUM(AE217)=0,"",CEILING((SUM(F217)-SUM(L217)-SUM(M217)-SUM(S217))/SUM(AE217),1))</f>
        <v>2</v>
      </c>
      <c r="AG217" s="13">
        <f t="array" ref="AG217">IF(AND(ISNUMBER(H217),ISNUMBER(N217)),IF(H217-N217+1&gt;=0,CEILING(H217-N217+1,1),""),"")</f>
        <v>302</v>
      </c>
      <c r="AH217" s="13">
        <f t="array" ref="AH217">IF(SUM(AG217)=0,0,IF(L217-AG217*IF(D217="Vaccin",MIN(AD217,AF217),AF217)&lt;0,0,IF((H217-N217)&lt;=45,CEILING(L217-AG217*IF(D217="Vaccin",MIN(AD217,AF217),AF217),1),0)))</f>
        <v>0</v>
      </c>
      <c r="AI217" s="15">
        <f t="array" ref="AI217">IF(OR(AH217="",F217=0,F217=""),"",AH217/F217)</f>
        <v>0</v>
      </c>
      <c r="AJ217" s="13">
        <f t="array" ref="AJ217">IF(OR(L217="",AH217=""),"",IF(L217-AH217&lt;0,0,L217-AH217))</f>
        <v>0</v>
      </c>
      <c r="AK217" s="13">
        <f t="array" ref="AK217">IF(OR(L217="",AG217="",AG217=0),"",CEILING(L217/AG217,1))</f>
        <v>0</v>
      </c>
      <c r="AL217" s="16" t="str">
        <f t="array" ref="AL217">IF(OR(AK217="",AK217=0,AD217="",AF217=""),"",IF(AK217-IF(D217="Vaccin",MIN(AD217,AF217),AF217)&lt;0,"",(AK217-IF(D217="Vaccin",MIN(AD217,AF217),AF217))/AK217))</f>
        <v/>
      </c>
    </row>
    <row r="218" spans="1:38" x14ac:dyDescent="0.2">
      <c r="A218" s="10" t="s">
        <v>28</v>
      </c>
      <c r="B218" s="29" t="s">
        <v>29</v>
      </c>
      <c r="C218" s="12">
        <v>44226</v>
      </c>
      <c r="D218" s="11" t="s">
        <v>30</v>
      </c>
      <c r="E218" s="11">
        <v>1</v>
      </c>
      <c r="F218" s="13">
        <v>1567200</v>
      </c>
      <c r="G218" s="40" t="s">
        <v>239</v>
      </c>
      <c r="H218" s="12">
        <v>44670</v>
      </c>
      <c r="I218" s="13">
        <f t="array" ref="I218">F218-L218-M218-S218</f>
        <v>1146010</v>
      </c>
      <c r="J218" s="13">
        <f t="array" ref="J218">IF(IF(Q218="",L218-C218,Q218-C218)&lt;=45,I218,0)</f>
        <v>0</v>
      </c>
      <c r="K218" s="13">
        <f t="array" ref="K218">IF(SUM(AG218)=0,0,IF(L218-AG218*IF(D218="Vaccin",MIN(AD218,AF218),AF218)&lt;0,0,IF((H218-N218)&lt;=30,CEILING(L218-AG218*IF(D218="Vaccin",MIN(AD218,AF218),AF218),1),0)))</f>
        <v>0</v>
      </c>
      <c r="L218" s="13">
        <v>0</v>
      </c>
      <c r="M218" s="13">
        <v>421190</v>
      </c>
      <c r="N218" s="14">
        <v>44868</v>
      </c>
      <c r="O218" s="11" t="s">
        <v>34</v>
      </c>
      <c r="P218" s="11" t="s">
        <v>32</v>
      </c>
      <c r="Q218" s="12">
        <v>44551</v>
      </c>
      <c r="R218" s="13">
        <v>0</v>
      </c>
      <c r="S218" s="13">
        <v>0</v>
      </c>
      <c r="T218" s="11"/>
      <c r="U218" s="13">
        <v>584732</v>
      </c>
      <c r="V218" s="13">
        <v>2108069</v>
      </c>
      <c r="W218" s="13">
        <v>13772044</v>
      </c>
      <c r="X218" s="12">
        <v>44551</v>
      </c>
      <c r="Y218" s="12">
        <v>44434</v>
      </c>
      <c r="Z218" s="12">
        <v>44225</v>
      </c>
      <c r="AA218" s="12">
        <v>44656</v>
      </c>
      <c r="AB218" s="13">
        <f t="array" ref="AB218">IF(D218="Vaccin",IF(AND(ISNUMBER(AA218),ISNUMBER(Y218)),IF(AA218-Y218+1&gt;=0,CEILING(AA218-Y218+1,1),""),""),IF(AND(ISNUMBER(N218),ISNUMBER(Y218)),IF(N218-Y218+1&gt;=0,CEILING(N218-Y218+1,1),""),""))</f>
        <v>223</v>
      </c>
      <c r="AC218" s="13">
        <f t="array" ref="AC218">IF(D218="Vaccin",IF(AND(ISNUMBER(AA218),ISNUMBER(X218)),IF(AA218-X218+1&gt;=0,CEILING(AA218-X218+1,1),""),""),IF(AND(ISNUMBER(N218),ISNUMBER(X218)),IF(N218-X218+1&gt;=0,CEILING(N218-X218+1,1),""),""))</f>
        <v>106</v>
      </c>
      <c r="AD218" s="13">
        <f t="array" ref="AD218">IF(D218="Vaccin",IF(AND(ISNUMBER(AB218),ISNUMBER(U218),AB218&lt;&gt;0),CEILING(U218/AB218,1),""),"")</f>
        <v>2623</v>
      </c>
      <c r="AE218" s="13">
        <f t="array" ref="AE218">IF(AND(ISNUMBER(N218),ISNUMBER(X218)),IF(N218-X218+1&gt;=0,CEILING(N218-X218+1,1),""),"")</f>
        <v>318</v>
      </c>
      <c r="AF218" s="13">
        <f t="array" ref="AF218">IF(SUM(AE218)=0,"",CEILING((SUM(F218)-SUM(L218)-SUM(M218)-SUM(S218))/SUM(AE218),1))</f>
        <v>3604</v>
      </c>
      <c r="AG218" s="13" t="str">
        <f t="array" ref="AG218">IF(AND(ISNUMBER(H218),ISNUMBER(N218)),IF(H218-N218+1&gt;=0,CEILING(H218-N218+1,1),""),"")</f>
        <v/>
      </c>
      <c r="AH218" s="13">
        <f t="array" ref="AH218">IF(SUM(AG218)=0,0,IF(L218-AG218*IF(D218="Vaccin",MIN(AD218,AF218),AF218)&lt;0,0,IF((H218-N218)&lt;=45,CEILING(L218-AG218*IF(D218="Vaccin",MIN(AD218,AF218),AF218),1),0)))</f>
        <v>0</v>
      </c>
      <c r="AI218" s="15">
        <f t="array" ref="AI218">IF(OR(AH218="",F218=0,F218=""),"",AH218/F218)</f>
        <v>0</v>
      </c>
      <c r="AJ218" s="13">
        <f t="array" ref="AJ218">IF(OR(L218="",AH218=""),"",IF(L218-AH218&lt;0,0,L218-AH218))</f>
        <v>0</v>
      </c>
      <c r="AK218" s="13" t="str">
        <f t="array" ref="AK218">IF(OR(L218="",AG218="",AG218=0),"",CEILING(L218/AG218,1))</f>
        <v/>
      </c>
      <c r="AL218" s="16" t="str">
        <f t="array" ref="AL218">IF(OR(AK218="",AK218=0,AD218="",AF218=""),"",IF(AK218-IF(D218="Vaccin",MIN(AD218,AF218),AF218)&lt;0,"",(AK218-IF(D218="Vaccin",MIN(AD218,AF218),AF218))/AK218))</f>
        <v/>
      </c>
    </row>
    <row r="219" spans="1:38" x14ac:dyDescent="0.2">
      <c r="A219" s="10" t="s">
        <v>28</v>
      </c>
      <c r="B219" s="29" t="s">
        <v>29</v>
      </c>
      <c r="C219" s="12">
        <v>44226</v>
      </c>
      <c r="D219" s="11" t="s">
        <v>30</v>
      </c>
      <c r="E219" s="11">
        <v>1</v>
      </c>
      <c r="F219" s="13">
        <v>1579200</v>
      </c>
      <c r="G219" s="40" t="s">
        <v>240</v>
      </c>
      <c r="H219" s="12">
        <v>44669</v>
      </c>
      <c r="I219" s="13">
        <f t="array" ref="I219">F219-L219-M219-S219</f>
        <v>593220</v>
      </c>
      <c r="J219" s="13">
        <f t="array" ref="J219">IF(IF(Q219="",L219-C219,Q219-C219)&lt;=45,I219,0)</f>
        <v>0</v>
      </c>
      <c r="K219" s="13">
        <f t="array" ref="K219">IF(SUM(AG219)=0,0,IF(L219-AG219*IF(D219="Vaccin",MIN(AD219,AF219),AF219)&lt;0,0,IF((H219-N219)&lt;=30,CEILING(L219-AG219*IF(D219="Vaccin",MIN(AD219,AF219),AF219),1),0)))</f>
        <v>0</v>
      </c>
      <c r="L219" s="13">
        <v>0</v>
      </c>
      <c r="M219" s="13">
        <v>985980</v>
      </c>
      <c r="N219" s="14">
        <v>44868</v>
      </c>
      <c r="O219" s="11" t="s">
        <v>34</v>
      </c>
      <c r="P219" s="11" t="s">
        <v>32</v>
      </c>
      <c r="Q219" s="12">
        <v>44550</v>
      </c>
      <c r="R219" s="13">
        <v>0</v>
      </c>
      <c r="S219" s="13">
        <v>0</v>
      </c>
      <c r="T219" s="11"/>
      <c r="U219" s="13">
        <v>584732</v>
      </c>
      <c r="V219" s="13">
        <v>2108069</v>
      </c>
      <c r="W219" s="13">
        <v>13772044</v>
      </c>
      <c r="X219" s="12">
        <v>44550</v>
      </c>
      <c r="Y219" s="12">
        <v>44434</v>
      </c>
      <c r="Z219" s="12">
        <v>44225</v>
      </c>
      <c r="AA219" s="12">
        <v>44656</v>
      </c>
      <c r="AB219" s="13">
        <f t="array" ref="AB219">IF(D219="Vaccin",IF(AND(ISNUMBER(AA219),ISNUMBER(Y219)),IF(AA219-Y219+1&gt;=0,CEILING(AA219-Y219+1,1),""),""),IF(AND(ISNUMBER(N219),ISNUMBER(Y219)),IF(N219-Y219+1&gt;=0,CEILING(N219-Y219+1,1),""),""))</f>
        <v>223</v>
      </c>
      <c r="AC219" s="13">
        <f t="array" ref="AC219">IF(D219="Vaccin",IF(AND(ISNUMBER(AA219),ISNUMBER(X219)),IF(AA219-X219+1&gt;=0,CEILING(AA219-X219+1,1),""),""),IF(AND(ISNUMBER(N219),ISNUMBER(X219)),IF(N219-X219+1&gt;=0,CEILING(N219-X219+1,1),""),""))</f>
        <v>107</v>
      </c>
      <c r="AD219" s="13">
        <f t="array" ref="AD219">IF(D219="Vaccin",IF(AND(ISNUMBER(AB219),ISNUMBER(U219),AB219&lt;&gt;0),CEILING(U219/AB219,1),""),"")</f>
        <v>2623</v>
      </c>
      <c r="AE219" s="13">
        <f t="array" ref="AE219">IF(AND(ISNUMBER(N219),ISNUMBER(X219)),IF(N219-X219+1&gt;=0,CEILING(N219-X219+1,1),""),"")</f>
        <v>319</v>
      </c>
      <c r="AF219" s="13">
        <f t="array" ref="AF219">IF(SUM(AE219)=0,"",CEILING((SUM(F219)-SUM(L219)-SUM(M219)-SUM(S219))/SUM(AE219),1))</f>
        <v>1860</v>
      </c>
      <c r="AG219" s="13" t="str">
        <f t="array" ref="AG219">IF(AND(ISNUMBER(H219),ISNUMBER(N219)),IF(H219-N219+1&gt;=0,CEILING(H219-N219+1,1),""),"")</f>
        <v/>
      </c>
      <c r="AH219" s="13">
        <f t="array" ref="AH219">IF(SUM(AG219)=0,0,IF(L219-AG219*IF(D219="Vaccin",MIN(AD219,AF219),AF219)&lt;0,0,IF((H219-N219)&lt;=45,CEILING(L219-AG219*IF(D219="Vaccin",MIN(AD219,AF219),AF219),1),0)))</f>
        <v>0</v>
      </c>
      <c r="AI219" s="15">
        <f t="array" ref="AI219">IF(OR(AH219="",F219=0,F219=""),"",AH219/F219)</f>
        <v>0</v>
      </c>
      <c r="AJ219" s="13">
        <f t="array" ref="AJ219">IF(OR(L219="",AH219=""),"",IF(L219-AH219&lt;0,0,L219-AH219))</f>
        <v>0</v>
      </c>
      <c r="AK219" s="13" t="str">
        <f t="array" ref="AK219">IF(OR(L219="",AG219="",AG219=0),"",CEILING(L219/AG219,1))</f>
        <v/>
      </c>
      <c r="AL219" s="16" t="str">
        <f t="array" ref="AL219">IF(OR(AK219="",AK219=0,AD219="",AF219=""),"",IF(AK219-IF(D219="Vaccin",MIN(AD219,AF219),AF219)&lt;0,"",(AK219-IF(D219="Vaccin",MIN(AD219,AF219),AF219))/AK219))</f>
        <v/>
      </c>
    </row>
    <row r="220" spans="1:38" x14ac:dyDescent="0.2">
      <c r="A220" s="10" t="s">
        <v>28</v>
      </c>
      <c r="B220" s="29" t="s">
        <v>29</v>
      </c>
      <c r="C220" s="12">
        <v>44226</v>
      </c>
      <c r="D220" s="11" t="s">
        <v>30</v>
      </c>
      <c r="E220" s="11">
        <v>1</v>
      </c>
      <c r="F220" s="13">
        <v>604800</v>
      </c>
      <c r="G220" s="40" t="s">
        <v>241</v>
      </c>
      <c r="H220" s="12">
        <v>44545</v>
      </c>
      <c r="I220" s="13">
        <f t="array" ref="I220">F220-L220-M220-S220</f>
        <v>604760</v>
      </c>
      <c r="J220" s="13">
        <f t="array" ref="J220">IF(IF(Q220="",L220-C220,Q220-C220)&lt;=45,I220,0)</f>
        <v>0</v>
      </c>
      <c r="K220" s="13">
        <f t="array" ref="K220">IF(SUM(AG220)=0,0,IF(L220-AG220*IF(D220="Vaccin",MIN(AD220,AF220),AF220)&lt;0,0,IF((H220-N220)&lt;=30,CEILING(L220-AG220*IF(D220="Vaccin",MIN(AD220,AF220),AF220),1),0)))</f>
        <v>0</v>
      </c>
      <c r="L220" s="13">
        <v>0</v>
      </c>
      <c r="M220" s="13">
        <v>40</v>
      </c>
      <c r="N220" s="14">
        <v>44868</v>
      </c>
      <c r="O220" s="11" t="s">
        <v>34</v>
      </c>
      <c r="P220" s="11" t="s">
        <v>32</v>
      </c>
      <c r="Q220" s="12">
        <v>44434</v>
      </c>
      <c r="R220" s="13">
        <v>0</v>
      </c>
      <c r="S220" s="13">
        <v>0</v>
      </c>
      <c r="T220" s="11"/>
      <c r="U220" s="13">
        <v>584732</v>
      </c>
      <c r="V220" s="13">
        <v>2108069</v>
      </c>
      <c r="W220" s="13">
        <v>13772044</v>
      </c>
      <c r="X220" s="12">
        <v>44434</v>
      </c>
      <c r="Y220" s="12">
        <v>44434</v>
      </c>
      <c r="Z220" s="12">
        <v>44225</v>
      </c>
      <c r="AA220" s="12">
        <v>44656</v>
      </c>
      <c r="AB220" s="13">
        <f t="array" ref="AB220">IF(D220="Vaccin",IF(AND(ISNUMBER(AA220),ISNUMBER(Y220)),IF(AA220-Y220+1&gt;=0,CEILING(AA220-Y220+1,1),""),""),IF(AND(ISNUMBER(N220),ISNUMBER(Y220)),IF(N220-Y220+1&gt;=0,CEILING(N220-Y220+1,1),""),""))</f>
        <v>223</v>
      </c>
      <c r="AC220" s="13">
        <f t="array" ref="AC220">IF(D220="Vaccin",IF(AND(ISNUMBER(AA220),ISNUMBER(X220)),IF(AA220-X220+1&gt;=0,CEILING(AA220-X220+1,1),""),""),IF(AND(ISNUMBER(N220),ISNUMBER(X220)),IF(N220-X220+1&gt;=0,CEILING(N220-X220+1,1),""),""))</f>
        <v>223</v>
      </c>
      <c r="AD220" s="13">
        <f t="array" ref="AD220">IF(D220="Vaccin",IF(AND(ISNUMBER(AB220),ISNUMBER(U220),AB220&lt;&gt;0),CEILING(U220/AB220,1),""),"")</f>
        <v>2623</v>
      </c>
      <c r="AE220" s="13">
        <f t="array" ref="AE220">IF(AND(ISNUMBER(N220),ISNUMBER(X220)),IF(N220-X220+1&gt;=0,CEILING(N220-X220+1,1),""),"")</f>
        <v>435</v>
      </c>
      <c r="AF220" s="13">
        <f t="array" ref="AF220">IF(SUM(AE220)=0,"",CEILING((SUM(F220)-SUM(L220)-SUM(M220)-SUM(S220))/SUM(AE220),1))</f>
        <v>1391</v>
      </c>
      <c r="AG220" s="13" t="str">
        <f t="array" ref="AG220">IF(AND(ISNUMBER(H220),ISNUMBER(N220)),IF(H220-N220+1&gt;=0,CEILING(H220-N220+1,1),""),"")</f>
        <v/>
      </c>
      <c r="AH220" s="13">
        <f t="array" ref="AH220">IF(SUM(AG220)=0,0,IF(L220-AG220*IF(D220="Vaccin",MIN(AD220,AF220),AF220)&lt;0,0,IF((H220-N220)&lt;=45,CEILING(L220-AG220*IF(D220="Vaccin",MIN(AD220,AF220),AF220),1),0)))</f>
        <v>0</v>
      </c>
      <c r="AI220" s="15">
        <f t="array" ref="AI220">IF(OR(AH220="",F220=0,F220=""),"",AH220/F220)</f>
        <v>0</v>
      </c>
      <c r="AJ220" s="13">
        <f t="array" ref="AJ220">IF(OR(L220="",AH220=""),"",IF(L220-AH220&lt;0,0,L220-AH220))</f>
        <v>0</v>
      </c>
      <c r="AK220" s="13" t="str">
        <f t="array" ref="AK220">IF(OR(L220="",AG220="",AG220=0),"",CEILING(L220/AG220,1))</f>
        <v/>
      </c>
      <c r="AL220" s="16" t="str">
        <f t="array" ref="AL220">IF(OR(AK220="",AK220=0,AD220="",AF220=""),"",IF(AK220-IF(D220="Vaccin",MIN(AD220,AF220),AF220)&lt;0,"",(AK220-IF(D220="Vaccin",MIN(AD220,AF220),AF220))/AK220))</f>
        <v/>
      </c>
    </row>
    <row r="221" spans="1:38" x14ac:dyDescent="0.2">
      <c r="A221" s="10" t="s">
        <v>28</v>
      </c>
      <c r="B221" s="29" t="s">
        <v>29</v>
      </c>
      <c r="C221" s="12">
        <v>44226</v>
      </c>
      <c r="D221" s="11" t="s">
        <v>30</v>
      </c>
      <c r="E221" s="11">
        <v>10</v>
      </c>
      <c r="F221" s="13">
        <v>200000</v>
      </c>
      <c r="G221" s="40" t="s">
        <v>242</v>
      </c>
      <c r="H221" s="12">
        <v>45092</v>
      </c>
      <c r="I221" s="13">
        <f t="array" ref="I221">F221-L221-M221-S221</f>
        <v>200000</v>
      </c>
      <c r="J221" s="13">
        <f t="array" ref="J221">IF(IF(Q221="",L221-C221,Q221-C221)&lt;=45,I221,0)</f>
        <v>0</v>
      </c>
      <c r="K221" s="13">
        <f t="array" ref="K221">IF(SUM(AG221)=0,0,IF(L221-AG221*IF(D221="Vaccin",MIN(AD221,AF221),AF221)&lt;0,0,IF((H221-N221)&lt;=30,CEILING(L221-AG221*IF(D221="Vaccin",MIN(AD221,AF221),AF221),1),0)))</f>
        <v>0</v>
      </c>
      <c r="L221" s="13">
        <v>0</v>
      </c>
      <c r="M221" s="13">
        <v>0</v>
      </c>
      <c r="N221" s="14">
        <v>44868</v>
      </c>
      <c r="O221" s="11" t="s">
        <v>36</v>
      </c>
      <c r="P221" s="11" t="s">
        <v>37</v>
      </c>
      <c r="Q221" s="12">
        <v>44378</v>
      </c>
      <c r="R221" s="13">
        <v>0</v>
      </c>
      <c r="S221" s="13">
        <v>0</v>
      </c>
      <c r="T221" s="11"/>
      <c r="U221" s="13">
        <v>567737</v>
      </c>
      <c r="V221" s="13">
        <v>11254127</v>
      </c>
      <c r="W221" s="13">
        <v>13772044</v>
      </c>
      <c r="X221" s="12">
        <v>44378</v>
      </c>
      <c r="Y221" s="12">
        <v>44251</v>
      </c>
      <c r="Z221" s="12">
        <v>44225</v>
      </c>
      <c r="AA221" s="12">
        <v>44656</v>
      </c>
      <c r="AB221" s="13">
        <f t="array" ref="AB221">IF(D221="Vaccin",IF(AND(ISNUMBER(AA221),ISNUMBER(Y221)),IF(AA221-Y221+1&gt;=0,CEILING(AA221-Y221+1,1),""),""),IF(AND(ISNUMBER(N221),ISNUMBER(Y221)),IF(N221-Y221+1&gt;=0,CEILING(N221-Y221+1,1),""),""))</f>
        <v>406</v>
      </c>
      <c r="AC221" s="13">
        <f t="array" ref="AC221">IF(D221="Vaccin",IF(AND(ISNUMBER(AA221),ISNUMBER(X221)),IF(AA221-X221+1&gt;=0,CEILING(AA221-X221+1,1),""),""),IF(AND(ISNUMBER(N221),ISNUMBER(X221)),IF(N221-X221+1&gt;=0,CEILING(N221-X221+1,1),""),""))</f>
        <v>279</v>
      </c>
      <c r="AD221" s="13">
        <f t="array" ref="AD221">IF(D221="Vaccin",IF(AND(ISNUMBER(AB221),ISNUMBER(U221),AB221&lt;&gt;0),CEILING(U221/AB221,1),""),"")</f>
        <v>1399</v>
      </c>
      <c r="AE221" s="13">
        <f t="array" ref="AE221">IF(AND(ISNUMBER(N221),ISNUMBER(X221)),IF(N221-X221+1&gt;=0,CEILING(N221-X221+1,1),""),"")</f>
        <v>491</v>
      </c>
      <c r="AF221" s="13">
        <f t="array" ref="AF221">IF(SUM(AE221)=0,"",CEILING((SUM(F221)-SUM(L221)-SUM(M221)-SUM(S221))/SUM(AE221),1))</f>
        <v>408</v>
      </c>
      <c r="AG221" s="13">
        <f t="array" ref="AG221">IF(AND(ISNUMBER(H221),ISNUMBER(N221)),IF(H221-N221+1&gt;=0,CEILING(H221-N221+1,1),""),"")</f>
        <v>225</v>
      </c>
      <c r="AH221" s="13">
        <f t="array" ref="AH221">IF(SUM(AG221)=0,0,IF(L221-AG221*IF(D221="Vaccin",MIN(AD221,AF221),AF221)&lt;0,0,IF((H221-N221)&lt;=45,CEILING(L221-AG221*IF(D221="Vaccin",MIN(AD221,AF221),AF221),1),0)))</f>
        <v>0</v>
      </c>
      <c r="AI221" s="15">
        <f t="array" ref="AI221">IF(OR(AH221="",F221=0,F221=""),"",AH221/F221)</f>
        <v>0</v>
      </c>
      <c r="AJ221" s="13">
        <f t="array" ref="AJ221">IF(OR(L221="",AH221=""),"",IF(L221-AH221&lt;0,0,L221-AH221))</f>
        <v>0</v>
      </c>
      <c r="AK221" s="13">
        <f t="array" ref="AK221">IF(OR(L221="",AG221="",AG221=0),"",CEILING(L221/AG221,1))</f>
        <v>0</v>
      </c>
      <c r="AL221" s="16" t="str">
        <f t="array" ref="AL221">IF(OR(AK221="",AK221=0,AD221="",AF221=""),"",IF(AK221-IF(D221="Vaccin",MIN(AD221,AF221),AF221)&lt;0,"",(AK221-IF(D221="Vaccin",MIN(AD221,AF221),AF221))/AK221))</f>
        <v/>
      </c>
    </row>
    <row r="222" spans="1:38" x14ac:dyDescent="0.2">
      <c r="A222" s="10" t="s">
        <v>28</v>
      </c>
      <c r="B222" s="29" t="s">
        <v>29</v>
      </c>
      <c r="C222" s="12">
        <v>44226</v>
      </c>
      <c r="D222" s="11" t="s">
        <v>30</v>
      </c>
      <c r="E222" s="11">
        <v>10</v>
      </c>
      <c r="F222" s="13">
        <v>200000</v>
      </c>
      <c r="G222" s="40">
        <v>2021010024</v>
      </c>
      <c r="H222" s="12">
        <v>44941</v>
      </c>
      <c r="I222" s="13">
        <f t="array" ref="I222">F222-L222-M222-S222</f>
        <v>200000</v>
      </c>
      <c r="J222" s="13">
        <f t="array" ref="J222">IF(IF(Q222="",L222-C222,Q222-C222)&lt;=45,I222,0)</f>
        <v>200000</v>
      </c>
      <c r="K222" s="13">
        <f t="array" ref="K222">IF(SUM(AG222)=0,0,IF(L222-AG222*IF(D222="Vaccin",MIN(AD222,AF222),AF222)&lt;0,0,IF((H222-N222)&lt;=30,CEILING(L222-AG222*IF(D222="Vaccin",MIN(AD222,AF222),AF222),1),0)))</f>
        <v>0</v>
      </c>
      <c r="L222" s="13">
        <v>0</v>
      </c>
      <c r="M222" s="13">
        <v>0</v>
      </c>
      <c r="N222" s="14">
        <v>44868</v>
      </c>
      <c r="O222" s="11" t="s">
        <v>36</v>
      </c>
      <c r="P222" s="11" t="s">
        <v>37</v>
      </c>
      <c r="Q222" s="12">
        <v>44251</v>
      </c>
      <c r="R222" s="13">
        <v>0</v>
      </c>
      <c r="S222" s="13">
        <v>0</v>
      </c>
      <c r="T222" s="11"/>
      <c r="U222" s="13">
        <v>567737</v>
      </c>
      <c r="V222" s="13">
        <v>11254127</v>
      </c>
      <c r="W222" s="13">
        <v>13772044</v>
      </c>
      <c r="X222" s="12">
        <v>44251</v>
      </c>
      <c r="Y222" s="12">
        <v>44251</v>
      </c>
      <c r="Z222" s="12">
        <v>44225</v>
      </c>
      <c r="AA222" s="12">
        <v>44656</v>
      </c>
      <c r="AB222" s="13">
        <f t="array" ref="AB222">IF(D222="Vaccin",IF(AND(ISNUMBER(AA222),ISNUMBER(Y222)),IF(AA222-Y222+1&gt;=0,CEILING(AA222-Y222+1,1),""),""),IF(AND(ISNUMBER(N222),ISNUMBER(Y222)),IF(N222-Y222+1&gt;=0,CEILING(N222-Y222+1,1),""),""))</f>
        <v>406</v>
      </c>
      <c r="AC222" s="13">
        <f t="array" ref="AC222">IF(D222="Vaccin",IF(AND(ISNUMBER(AA222),ISNUMBER(X222)),IF(AA222-X222+1&gt;=0,CEILING(AA222-X222+1,1),""),""),IF(AND(ISNUMBER(N222),ISNUMBER(X222)),IF(N222-X222+1&gt;=0,CEILING(N222-X222+1,1),""),""))</f>
        <v>406</v>
      </c>
      <c r="AD222" s="13">
        <f t="array" ref="AD222">IF(D222="Vaccin",IF(AND(ISNUMBER(AB222),ISNUMBER(U222),AB222&lt;&gt;0),CEILING(U222/AB222,1),""),"")</f>
        <v>1399</v>
      </c>
      <c r="AE222" s="13">
        <f t="array" ref="AE222">IF(AND(ISNUMBER(N222),ISNUMBER(X222)),IF(N222-X222+1&gt;=0,CEILING(N222-X222+1,1),""),"")</f>
        <v>618</v>
      </c>
      <c r="AF222" s="13">
        <f t="array" ref="AF222">IF(SUM(AE222)=0,"",CEILING((SUM(F222)-SUM(L222)-SUM(M222)-SUM(S222))/SUM(AE222),1))</f>
        <v>324</v>
      </c>
      <c r="AG222" s="13">
        <f t="array" ref="AG222">IF(AND(ISNUMBER(H222),ISNUMBER(N222)),IF(H222-N222+1&gt;=0,CEILING(H222-N222+1,1),""),"")</f>
        <v>74</v>
      </c>
      <c r="AH222" s="13">
        <f t="array" ref="AH222">IF(SUM(AG222)=0,0,IF(L222-AG222*IF(D222="Vaccin",MIN(AD222,AF222),AF222)&lt;0,0,IF((H222-N222)&lt;=45,CEILING(L222-AG222*IF(D222="Vaccin",MIN(AD222,AF222),AF222),1),0)))</f>
        <v>0</v>
      </c>
      <c r="AI222" s="15">
        <f t="array" ref="AI222">IF(OR(AH222="",F222=0,F222=""),"",AH222/F222)</f>
        <v>0</v>
      </c>
      <c r="AJ222" s="13">
        <f t="array" ref="AJ222">IF(OR(L222="",AH222=""),"",IF(L222-AH222&lt;0,0,L222-AH222))</f>
        <v>0</v>
      </c>
      <c r="AK222" s="13">
        <f t="array" ref="AK222">IF(OR(L222="",AG222="",AG222=0),"",CEILING(L222/AG222,1))</f>
        <v>0</v>
      </c>
      <c r="AL222" s="16" t="str">
        <f t="array" ref="AL222">IF(OR(AK222="",AK222=0,AD222="",AF222=""),"",IF(AK222-IF(D222="Vaccin",MIN(AD222,AF222),AF222)&lt;0,"",(AK222-IF(D222="Vaccin",MIN(AD222,AF222),AF222))/AK222))</f>
        <v/>
      </c>
    </row>
    <row r="223" spans="1:38" x14ac:dyDescent="0.2">
      <c r="A223" s="10" t="s">
        <v>28</v>
      </c>
      <c r="B223" s="29" t="s">
        <v>29</v>
      </c>
      <c r="C223" s="12">
        <v>44226</v>
      </c>
      <c r="D223" s="11" t="s">
        <v>30</v>
      </c>
      <c r="E223" s="11">
        <v>10</v>
      </c>
      <c r="F223" s="13">
        <v>515138</v>
      </c>
      <c r="G223" s="40" t="s">
        <v>243</v>
      </c>
      <c r="H223" s="12">
        <v>45169</v>
      </c>
      <c r="I223" s="13">
        <f t="array" ref="I223">F223-L223-M223-S223</f>
        <v>515138</v>
      </c>
      <c r="J223" s="13">
        <f t="array" ref="J223">IF(IF(Q223="",L223-C223,Q223-C223)&lt;=45,I223,0)</f>
        <v>0</v>
      </c>
      <c r="K223" s="13">
        <f t="array" ref="K223">IF(SUM(AG223)=0,0,IF(L223-AG223*IF(D223="Vaccin",MIN(AD223,AF223),AF223)&lt;0,0,IF((H223-N223)&lt;=30,CEILING(L223-AG223*IF(D223="Vaccin",MIN(AD223,AF223),AF223),1),0)))</f>
        <v>0</v>
      </c>
      <c r="L223" s="13">
        <v>0</v>
      </c>
      <c r="M223" s="13">
        <v>0</v>
      </c>
      <c r="N223" s="14">
        <v>44868</v>
      </c>
      <c r="O223" s="11" t="s">
        <v>38</v>
      </c>
      <c r="P223" s="11" t="s">
        <v>37</v>
      </c>
      <c r="Q223" s="12">
        <v>44449</v>
      </c>
      <c r="R223" s="13">
        <v>116782</v>
      </c>
      <c r="S223" s="13">
        <v>0</v>
      </c>
      <c r="T223" s="11"/>
      <c r="U223" s="13">
        <v>10686390</v>
      </c>
      <c r="V223" s="13">
        <v>11254127</v>
      </c>
      <c r="W223" s="13">
        <v>13772044</v>
      </c>
      <c r="X223" s="12">
        <v>44449</v>
      </c>
      <c r="Y223" s="12">
        <v>44316</v>
      </c>
      <c r="Z223" s="12">
        <v>44225</v>
      </c>
      <c r="AA223" s="12">
        <v>44656</v>
      </c>
      <c r="AB223" s="13">
        <f t="array" ref="AB223">IF(D223="Vaccin",IF(AND(ISNUMBER(AA223),ISNUMBER(Y223)),IF(AA223-Y223+1&gt;=0,CEILING(AA223-Y223+1,1),""),""),IF(AND(ISNUMBER(N223),ISNUMBER(Y223)),IF(N223-Y223+1&gt;=0,CEILING(N223-Y223+1,1),""),""))</f>
        <v>341</v>
      </c>
      <c r="AC223" s="13">
        <f t="array" ref="AC223">IF(D223="Vaccin",IF(AND(ISNUMBER(AA223),ISNUMBER(X223)),IF(AA223-X223+1&gt;=0,CEILING(AA223-X223+1,1),""),""),IF(AND(ISNUMBER(N223),ISNUMBER(X223)),IF(N223-X223+1&gt;=0,CEILING(N223-X223+1,1),""),""))</f>
        <v>208</v>
      </c>
      <c r="AD223" s="13">
        <f t="array" ref="AD223">IF(D223="Vaccin",IF(AND(ISNUMBER(AB223),ISNUMBER(U223),AB223&lt;&gt;0),CEILING(U223/AB223,1),""),"")</f>
        <v>31339</v>
      </c>
      <c r="AE223" s="13">
        <f t="array" ref="AE223">IF(AND(ISNUMBER(N223),ISNUMBER(X223)),IF(N223-X223+1&gt;=0,CEILING(N223-X223+1,1),""),"")</f>
        <v>420</v>
      </c>
      <c r="AF223" s="13">
        <f t="array" ref="AF223">IF(SUM(AE223)=0,"",CEILING((SUM(F223)-SUM(L223)-SUM(M223)-SUM(S223))/SUM(AE223),1))</f>
        <v>1227</v>
      </c>
      <c r="AG223" s="13">
        <f t="array" ref="AG223">IF(AND(ISNUMBER(H223),ISNUMBER(N223)),IF(H223-N223+1&gt;=0,CEILING(H223-N223+1,1),""),"")</f>
        <v>302</v>
      </c>
      <c r="AH223" s="13">
        <f t="array" ref="AH223">IF(SUM(AG223)=0,0,IF(L223-AG223*IF(D223="Vaccin",MIN(AD223,AF223),AF223)&lt;0,0,IF((H223-N223)&lt;=45,CEILING(L223-AG223*IF(D223="Vaccin",MIN(AD223,AF223),AF223),1),0)))</f>
        <v>0</v>
      </c>
      <c r="AI223" s="15">
        <f t="array" ref="AI223">IF(OR(AH223="",F223=0,F223=""),"",AH223/F223)</f>
        <v>0</v>
      </c>
      <c r="AJ223" s="13">
        <f t="array" ref="AJ223">IF(OR(L223="",AH223=""),"",IF(L223-AH223&lt;0,0,L223-AH223))</f>
        <v>0</v>
      </c>
      <c r="AK223" s="13">
        <f t="array" ref="AK223">IF(OR(L223="",AG223="",AG223=0),"",CEILING(L223/AG223,1))</f>
        <v>0</v>
      </c>
      <c r="AL223" s="16" t="str">
        <f t="array" ref="AL223">IF(OR(AK223="",AK223=0,AD223="",AF223=""),"",IF(AK223-IF(D223="Vaccin",MIN(AD223,AF223),AF223)&lt;0,"",(AK223-IF(D223="Vaccin",MIN(AD223,AF223),AF223))/AK223))</f>
        <v/>
      </c>
    </row>
    <row r="224" spans="1:38" x14ac:dyDescent="0.2">
      <c r="A224" s="10" t="s">
        <v>28</v>
      </c>
      <c r="B224" s="29" t="s">
        <v>29</v>
      </c>
      <c r="C224" s="12">
        <v>44226</v>
      </c>
      <c r="D224" s="11" t="s">
        <v>30</v>
      </c>
      <c r="E224" s="11">
        <v>10</v>
      </c>
      <c r="F224" s="13">
        <v>534290</v>
      </c>
      <c r="G224" s="40" t="s">
        <v>244</v>
      </c>
      <c r="H224" s="12">
        <v>45168</v>
      </c>
      <c r="I224" s="13">
        <f t="array" ref="I224">F224-L224-M224-S224</f>
        <v>505308</v>
      </c>
      <c r="J224" s="13">
        <f t="array" ref="J224">IF(IF(Q224="",L224-C224,Q224-C224)&lt;=45,I224,0)</f>
        <v>0</v>
      </c>
      <c r="K224" s="13">
        <f t="array" ref="K224">IF(SUM(AG224)=0,0,IF(L224-AG224*IF(D224="Vaccin",MIN(AD224,AF224),AF224)&lt;0,0,IF((H224-N224)&lt;=30,CEILING(L224-AG224*IF(D224="Vaccin",MIN(AD224,AF224),AF224),1),0)))</f>
        <v>0</v>
      </c>
      <c r="L224" s="13">
        <v>28982</v>
      </c>
      <c r="M224" s="13">
        <v>0</v>
      </c>
      <c r="N224" s="14">
        <v>44868</v>
      </c>
      <c r="O224" s="11" t="s">
        <v>38</v>
      </c>
      <c r="P224" s="11" t="s">
        <v>37</v>
      </c>
      <c r="Q224" s="12">
        <v>44449</v>
      </c>
      <c r="R224" s="13">
        <v>96910</v>
      </c>
      <c r="S224" s="13">
        <v>0</v>
      </c>
      <c r="T224" s="11"/>
      <c r="U224" s="13">
        <v>10686390</v>
      </c>
      <c r="V224" s="13">
        <v>11254127</v>
      </c>
      <c r="W224" s="13">
        <v>13772044</v>
      </c>
      <c r="X224" s="12">
        <v>44449</v>
      </c>
      <c r="Y224" s="12">
        <v>44316</v>
      </c>
      <c r="Z224" s="12">
        <v>44225</v>
      </c>
      <c r="AA224" s="12">
        <v>44656</v>
      </c>
      <c r="AB224" s="13">
        <f t="array" ref="AB224">IF(D224="Vaccin",IF(AND(ISNUMBER(AA224),ISNUMBER(Y224)),IF(AA224-Y224+1&gt;=0,CEILING(AA224-Y224+1,1),""),""),IF(AND(ISNUMBER(N224),ISNUMBER(Y224)),IF(N224-Y224+1&gt;=0,CEILING(N224-Y224+1,1),""),""))</f>
        <v>341</v>
      </c>
      <c r="AC224" s="13">
        <f t="array" ref="AC224">IF(D224="Vaccin",IF(AND(ISNUMBER(AA224),ISNUMBER(X224)),IF(AA224-X224+1&gt;=0,CEILING(AA224-X224+1,1),""),""),IF(AND(ISNUMBER(N224),ISNUMBER(X224)),IF(N224-X224+1&gt;=0,CEILING(N224-X224+1,1),""),""))</f>
        <v>208</v>
      </c>
      <c r="AD224" s="13">
        <f t="array" ref="AD224">IF(D224="Vaccin",IF(AND(ISNUMBER(AB224),ISNUMBER(U224),AB224&lt;&gt;0),CEILING(U224/AB224,1),""),"")</f>
        <v>31339</v>
      </c>
      <c r="AE224" s="13">
        <f t="array" ref="AE224">IF(AND(ISNUMBER(N224),ISNUMBER(X224)),IF(N224-X224+1&gt;=0,CEILING(N224-X224+1,1),""),"")</f>
        <v>420</v>
      </c>
      <c r="AF224" s="13">
        <f t="array" ref="AF224">IF(SUM(AE224)=0,"",CEILING((SUM(F224)-SUM(L224)-SUM(M224)-SUM(S224))/SUM(AE224),1))</f>
        <v>1204</v>
      </c>
      <c r="AG224" s="13">
        <f t="array" ref="AG224">IF(AND(ISNUMBER(H224),ISNUMBER(N224)),IF(H224-N224+1&gt;=0,CEILING(H224-N224+1,1),""),"")</f>
        <v>301</v>
      </c>
      <c r="AH224" s="13">
        <f t="array" ref="AH224">IF(SUM(AG224)=0,0,IF(L224-AG224*IF(D224="Vaccin",MIN(AD224,AF224),AF224)&lt;0,0,IF((H224-N224)&lt;=45,CEILING(L224-AG224*IF(D224="Vaccin",MIN(AD224,AF224),AF224),1),0)))</f>
        <v>0</v>
      </c>
      <c r="AI224" s="15">
        <f t="array" ref="AI224">IF(OR(AH224="",F224=0,F224=""),"",AH224/F224)</f>
        <v>0</v>
      </c>
      <c r="AJ224" s="13">
        <f t="array" ref="AJ224">IF(OR(L224="",AH224=""),"",IF(L224-AH224&lt;0,0,L224-AH224))</f>
        <v>28982</v>
      </c>
      <c r="AK224" s="13">
        <f t="array" ref="AK224">IF(OR(L224="",AG224="",AG224=0),"",CEILING(L224/AG224,1))</f>
        <v>97</v>
      </c>
      <c r="AL224" s="16" t="str">
        <f t="array" ref="AL224">IF(OR(AK224="",AK224=0,AD224="",AF224=""),"",IF(AK224-IF(D224="Vaccin",MIN(AD224,AF224),AF224)&lt;0,"",(AK224-IF(D224="Vaccin",MIN(AD224,AF224),AF224))/AK224))</f>
        <v/>
      </c>
    </row>
    <row r="225" spans="1:81" x14ac:dyDescent="0.2">
      <c r="A225" s="10" t="s">
        <v>28</v>
      </c>
      <c r="B225" s="29" t="s">
        <v>29</v>
      </c>
      <c r="C225" s="12">
        <v>44226</v>
      </c>
      <c r="D225" s="11" t="s">
        <v>30</v>
      </c>
      <c r="E225" s="11">
        <v>10</v>
      </c>
      <c r="F225" s="13">
        <v>443852</v>
      </c>
      <c r="G225" s="40" t="s">
        <v>245</v>
      </c>
      <c r="H225" s="12">
        <v>45168</v>
      </c>
      <c r="I225" s="13">
        <f t="array" ref="I225">F225-L225-M225-S225</f>
        <v>443852</v>
      </c>
      <c r="J225" s="13">
        <f t="array" ref="J225">IF(IF(Q225="",L225-C225,Q225-C225)&lt;=45,I225,0)</f>
        <v>0</v>
      </c>
      <c r="K225" s="13">
        <f t="array" ref="K225">IF(SUM(AG225)=0,0,IF(L225-AG225*IF(D225="Vaccin",MIN(AD225,AF225),AF225)&lt;0,0,IF((H225-N225)&lt;=30,CEILING(L225-AG225*IF(D225="Vaccin",MIN(AD225,AF225),AF225),1),0)))</f>
        <v>0</v>
      </c>
      <c r="L225" s="13">
        <v>0</v>
      </c>
      <c r="M225" s="13">
        <v>0</v>
      </c>
      <c r="N225" s="14">
        <v>44868</v>
      </c>
      <c r="O225" s="11" t="s">
        <v>38</v>
      </c>
      <c r="P225" s="11" t="s">
        <v>37</v>
      </c>
      <c r="Q225" s="12">
        <v>44449</v>
      </c>
      <c r="R225" s="13">
        <v>186308</v>
      </c>
      <c r="S225" s="13">
        <v>0</v>
      </c>
      <c r="T225" s="11"/>
      <c r="U225" s="13">
        <v>10686390</v>
      </c>
      <c r="V225" s="13">
        <v>11254127</v>
      </c>
      <c r="W225" s="13">
        <v>13772044</v>
      </c>
      <c r="X225" s="12">
        <v>44449</v>
      </c>
      <c r="Y225" s="12">
        <v>44316</v>
      </c>
      <c r="Z225" s="12">
        <v>44225</v>
      </c>
      <c r="AA225" s="12">
        <v>44656</v>
      </c>
      <c r="AB225" s="13">
        <f t="array" ref="AB225">IF(D225="Vaccin",IF(AND(ISNUMBER(AA225),ISNUMBER(Y225)),IF(AA225-Y225+1&gt;=0,CEILING(AA225-Y225+1,1),""),""),IF(AND(ISNUMBER(N225),ISNUMBER(Y225)),IF(N225-Y225+1&gt;=0,CEILING(N225-Y225+1,1),""),""))</f>
        <v>341</v>
      </c>
      <c r="AC225" s="13">
        <f t="array" ref="AC225">IF(D225="Vaccin",IF(AND(ISNUMBER(AA225),ISNUMBER(X225)),IF(AA225-X225+1&gt;=0,CEILING(AA225-X225+1,1),""),""),IF(AND(ISNUMBER(N225),ISNUMBER(X225)),IF(N225-X225+1&gt;=0,CEILING(N225-X225+1,1),""),""))</f>
        <v>208</v>
      </c>
      <c r="AD225" s="13">
        <f t="array" ref="AD225">IF(D225="Vaccin",IF(AND(ISNUMBER(AB225),ISNUMBER(U225),AB225&lt;&gt;0),CEILING(U225/AB225,1),""),"")</f>
        <v>31339</v>
      </c>
      <c r="AE225" s="13">
        <f t="array" ref="AE225">IF(AND(ISNUMBER(N225),ISNUMBER(X225)),IF(N225-X225+1&gt;=0,CEILING(N225-X225+1,1),""),"")</f>
        <v>420</v>
      </c>
      <c r="AF225" s="13">
        <f t="array" ref="AF225">IF(SUM(AE225)=0,"",CEILING((SUM(F225)-SUM(L225)-SUM(M225)-SUM(S225))/SUM(AE225),1))</f>
        <v>1057</v>
      </c>
      <c r="AG225" s="13">
        <f t="array" ref="AG225">IF(AND(ISNUMBER(H225),ISNUMBER(N225)),IF(H225-N225+1&gt;=0,CEILING(H225-N225+1,1),""),"")</f>
        <v>301</v>
      </c>
      <c r="AH225" s="13">
        <f t="array" ref="AH225">IF(SUM(AG225)=0,0,IF(L225-AG225*IF(D225="Vaccin",MIN(AD225,AF225),AF225)&lt;0,0,IF((H225-N225)&lt;=45,CEILING(L225-AG225*IF(D225="Vaccin",MIN(AD225,AF225),AF225),1),0)))</f>
        <v>0</v>
      </c>
      <c r="AI225" s="15">
        <f t="array" ref="AI225">IF(OR(AH225="",F225=0,F225=""),"",AH225/F225)</f>
        <v>0</v>
      </c>
      <c r="AJ225" s="13">
        <f t="array" ref="AJ225">IF(OR(L225="",AH225=""),"",IF(L225-AH225&lt;0,0,L225-AH225))</f>
        <v>0</v>
      </c>
      <c r="AK225" s="13">
        <f t="array" ref="AK225">IF(OR(L225="",AG225="",AG225=0),"",CEILING(L225/AG225,1))</f>
        <v>0</v>
      </c>
      <c r="AL225" s="16" t="str">
        <f t="array" ref="AL225">IF(OR(AK225="",AK225=0,AD225="",AF225=""),"",IF(AK225-IF(D225="Vaccin",MIN(AD225,AF225),AF225)&lt;0,"",(AK225-IF(D225="Vaccin",MIN(AD225,AF225),AF225))/AK225))</f>
        <v/>
      </c>
    </row>
    <row r="226" spans="1:81" x14ac:dyDescent="0.2">
      <c r="A226" s="10" t="s">
        <v>28</v>
      </c>
      <c r="B226" s="29" t="s">
        <v>29</v>
      </c>
      <c r="C226" s="12">
        <v>44226</v>
      </c>
      <c r="D226" s="11" t="s">
        <v>30</v>
      </c>
      <c r="E226" s="11">
        <v>10</v>
      </c>
      <c r="F226" s="13">
        <v>1600</v>
      </c>
      <c r="G226" s="40" t="s">
        <v>246</v>
      </c>
      <c r="H226" s="12">
        <v>45168</v>
      </c>
      <c r="I226" s="13">
        <f t="array" ref="I226">F226-L226-M226-S226</f>
        <v>128</v>
      </c>
      <c r="J226" s="13">
        <f t="array" ref="J226">IF(IF(Q226="",L226-C226,Q226-C226)&lt;=45,I226,0)</f>
        <v>0</v>
      </c>
      <c r="K226" s="13">
        <f t="array" ref="K226">IF(SUM(AG226)=0,0,IF(L226-AG226*IF(D226="Vaccin",MIN(AD226,AF226),AF226)&lt;0,0,IF((H226-N226)&lt;=30,CEILING(L226-AG226*IF(D226="Vaccin",MIN(AD226,AF226),AF226),1),0)))</f>
        <v>0</v>
      </c>
      <c r="L226" s="13">
        <v>1472</v>
      </c>
      <c r="M226" s="13">
        <v>0</v>
      </c>
      <c r="N226" s="14">
        <v>44868</v>
      </c>
      <c r="O226" s="11" t="s">
        <v>38</v>
      </c>
      <c r="P226" s="11" t="s">
        <v>37</v>
      </c>
      <c r="Q226" s="12">
        <v>44449</v>
      </c>
      <c r="R226" s="13">
        <v>628800</v>
      </c>
      <c r="S226" s="13">
        <v>0</v>
      </c>
      <c r="T226" s="11"/>
      <c r="U226" s="13">
        <v>10686390</v>
      </c>
      <c r="V226" s="13">
        <v>11254127</v>
      </c>
      <c r="W226" s="13">
        <v>13772044</v>
      </c>
      <c r="X226" s="12">
        <v>44449</v>
      </c>
      <c r="Y226" s="12">
        <v>44316</v>
      </c>
      <c r="Z226" s="12">
        <v>44225</v>
      </c>
      <c r="AA226" s="12">
        <v>44656</v>
      </c>
      <c r="AB226" s="13">
        <f t="array" ref="AB226">IF(D226="Vaccin",IF(AND(ISNUMBER(AA226),ISNUMBER(Y226)),IF(AA226-Y226+1&gt;=0,CEILING(AA226-Y226+1,1),""),""),IF(AND(ISNUMBER(N226),ISNUMBER(Y226)),IF(N226-Y226+1&gt;=0,CEILING(N226-Y226+1,1),""),""))</f>
        <v>341</v>
      </c>
      <c r="AC226" s="13">
        <f t="array" ref="AC226">IF(D226="Vaccin",IF(AND(ISNUMBER(AA226),ISNUMBER(X226)),IF(AA226-X226+1&gt;=0,CEILING(AA226-X226+1,1),""),""),IF(AND(ISNUMBER(N226),ISNUMBER(X226)),IF(N226-X226+1&gt;=0,CEILING(N226-X226+1,1),""),""))</f>
        <v>208</v>
      </c>
      <c r="AD226" s="13">
        <f t="array" ref="AD226">IF(D226="Vaccin",IF(AND(ISNUMBER(AB226),ISNUMBER(U226),AB226&lt;&gt;0),CEILING(U226/AB226,1),""),"")</f>
        <v>31339</v>
      </c>
      <c r="AE226" s="13">
        <f t="array" ref="AE226">IF(AND(ISNUMBER(N226),ISNUMBER(X226)),IF(N226-X226+1&gt;=0,CEILING(N226-X226+1,1),""),"")</f>
        <v>420</v>
      </c>
      <c r="AF226" s="13">
        <f t="array" ref="AF226">IF(SUM(AE226)=0,"",CEILING((SUM(F226)-SUM(L226)-SUM(M226)-SUM(S226))/SUM(AE226),1))</f>
        <v>1</v>
      </c>
      <c r="AG226" s="13">
        <f t="array" ref="AG226">IF(AND(ISNUMBER(H226),ISNUMBER(N226)),IF(H226-N226+1&gt;=0,CEILING(H226-N226+1,1),""),"")</f>
        <v>301</v>
      </c>
      <c r="AH226" s="13">
        <f t="array" ref="AH226">IF(SUM(AG226)=0,0,IF(L226-AG226*IF(D226="Vaccin",MIN(AD226,AF226),AF226)&lt;0,0,IF((H226-N226)&lt;=45,CEILING(L226-AG226*IF(D226="Vaccin",MIN(AD226,AF226),AF226),1),0)))</f>
        <v>0</v>
      </c>
      <c r="AI226" s="15">
        <f t="array" ref="AI226">IF(OR(AH226="",F226=0,F226=""),"",AH226/F226)</f>
        <v>0</v>
      </c>
      <c r="AJ226" s="13">
        <f t="array" ref="AJ226">IF(OR(L226="",AH226=""),"",IF(L226-AH226&lt;0,0,L226-AH226))</f>
        <v>1472</v>
      </c>
      <c r="AK226" s="13">
        <f t="array" ref="AK226">IF(OR(L226="",AG226="",AG226=0),"",CEILING(L226/AG226,1))</f>
        <v>5</v>
      </c>
      <c r="AL226" s="16">
        <f t="array" ref="AL226">IF(OR(AK226="",AK226=0,AD226="",AF226=""),"",IF(AK226-IF(D226="Vaccin",MIN(AD226,AF226),AF226)&lt;0,"",(AK226-IF(D226="Vaccin",MIN(AD226,AF226),AF226))/AK226))</f>
        <v>0.8</v>
      </c>
    </row>
    <row r="227" spans="1:81" x14ac:dyDescent="0.2">
      <c r="A227" s="10" t="s">
        <v>28</v>
      </c>
      <c r="B227" s="29" t="s">
        <v>29</v>
      </c>
      <c r="C227" s="12">
        <v>44226</v>
      </c>
      <c r="D227" s="11" t="s">
        <v>30</v>
      </c>
      <c r="E227" s="11">
        <v>10</v>
      </c>
      <c r="F227" s="13">
        <v>105120</v>
      </c>
      <c r="G227" s="40" t="s">
        <v>247</v>
      </c>
      <c r="H227" s="12">
        <v>45168</v>
      </c>
      <c r="I227" s="13">
        <f t="array" ref="I227">F227-L227-M227-S227</f>
        <v>40148</v>
      </c>
      <c r="J227" s="13">
        <f t="array" ref="J227">IF(IF(Q227="",L227-C227,Q227-C227)&lt;=45,I227,0)</f>
        <v>0</v>
      </c>
      <c r="K227" s="13">
        <f t="array" ref="K227">IF(SUM(AG227)=0,0,IF(L227-AG227*IF(D227="Vaccin",MIN(AD227,AF227),AF227)&lt;0,0,IF((H227-N227)&lt;=30,CEILING(L227-AG227*IF(D227="Vaccin",MIN(AD227,AF227),AF227),1),0)))</f>
        <v>0</v>
      </c>
      <c r="L227" s="13">
        <v>64972</v>
      </c>
      <c r="M227" s="13">
        <v>0</v>
      </c>
      <c r="N227" s="14">
        <v>44868</v>
      </c>
      <c r="O227" s="11" t="s">
        <v>38</v>
      </c>
      <c r="P227" s="11" t="s">
        <v>37</v>
      </c>
      <c r="Q227" s="12">
        <v>44449</v>
      </c>
      <c r="R227" s="13">
        <v>371200</v>
      </c>
      <c r="S227" s="13">
        <v>0</v>
      </c>
      <c r="T227" s="11"/>
      <c r="U227" s="13">
        <v>10686390</v>
      </c>
      <c r="V227" s="13">
        <v>11254127</v>
      </c>
      <c r="W227" s="13">
        <v>13772044</v>
      </c>
      <c r="X227" s="12">
        <v>44449</v>
      </c>
      <c r="Y227" s="12">
        <v>44316</v>
      </c>
      <c r="Z227" s="12">
        <v>44225</v>
      </c>
      <c r="AA227" s="12">
        <v>44656</v>
      </c>
      <c r="AB227" s="13">
        <f t="array" ref="AB227">IF(D227="Vaccin",IF(AND(ISNUMBER(AA227),ISNUMBER(Y227)),IF(AA227-Y227+1&gt;=0,CEILING(AA227-Y227+1,1),""),""),IF(AND(ISNUMBER(N227),ISNUMBER(Y227)),IF(N227-Y227+1&gt;=0,CEILING(N227-Y227+1,1),""),""))</f>
        <v>341</v>
      </c>
      <c r="AC227" s="13">
        <f t="array" ref="AC227">IF(D227="Vaccin",IF(AND(ISNUMBER(AA227),ISNUMBER(X227)),IF(AA227-X227+1&gt;=0,CEILING(AA227-X227+1,1),""),""),IF(AND(ISNUMBER(N227),ISNUMBER(X227)),IF(N227-X227+1&gt;=0,CEILING(N227-X227+1,1),""),""))</f>
        <v>208</v>
      </c>
      <c r="AD227" s="13">
        <f t="array" ref="AD227">IF(D227="Vaccin",IF(AND(ISNUMBER(AB227),ISNUMBER(U227),AB227&lt;&gt;0),CEILING(U227/AB227,1),""),"")</f>
        <v>31339</v>
      </c>
      <c r="AE227" s="13">
        <f t="array" ref="AE227">IF(AND(ISNUMBER(N227),ISNUMBER(X227)),IF(N227-X227+1&gt;=0,CEILING(N227-X227+1,1),""),"")</f>
        <v>420</v>
      </c>
      <c r="AF227" s="13">
        <f t="array" ref="AF227">IF(SUM(AE227)=0,"",CEILING((SUM(F227)-SUM(L227)-SUM(M227)-SUM(S227))/SUM(AE227),1))</f>
        <v>96</v>
      </c>
      <c r="AG227" s="13">
        <f t="array" ref="AG227">IF(AND(ISNUMBER(H227),ISNUMBER(N227)),IF(H227-N227+1&gt;=0,CEILING(H227-N227+1,1),""),"")</f>
        <v>301</v>
      </c>
      <c r="AH227" s="13">
        <f t="array" ref="AH227">IF(SUM(AG227)=0,0,IF(L227-AG227*IF(D227="Vaccin",MIN(AD227,AF227),AF227)&lt;0,0,IF((H227-N227)&lt;=45,CEILING(L227-AG227*IF(D227="Vaccin",MIN(AD227,AF227),AF227),1),0)))</f>
        <v>0</v>
      </c>
      <c r="AI227" s="15">
        <f t="array" ref="AI227">IF(OR(AH227="",F227=0,F227=""),"",AH227/F227)</f>
        <v>0</v>
      </c>
      <c r="AJ227" s="13">
        <f t="array" ref="AJ227">IF(OR(L227="",AH227=""),"",IF(L227-AH227&lt;0,0,L227-AH227))</f>
        <v>64972</v>
      </c>
      <c r="AK227" s="13">
        <f t="array" ref="AK227">IF(OR(L227="",AG227="",AG227=0),"",CEILING(L227/AG227,1))</f>
        <v>216</v>
      </c>
      <c r="AL227" s="16">
        <f t="array" ref="AL227">IF(OR(AK227="",AK227=0,AD227="",AF227=""),"",IF(AK227-IF(D227="Vaccin",MIN(AD227,AF227),AF227)&lt;0,"",(AK227-IF(D227="Vaccin",MIN(AD227,AF227),AF227))/AK227))</f>
        <v>0.55555555555555558</v>
      </c>
    </row>
    <row r="228" spans="1:81" x14ac:dyDescent="0.2">
      <c r="A228" s="10" t="s">
        <v>28</v>
      </c>
      <c r="B228" s="29" t="s">
        <v>29</v>
      </c>
      <c r="C228" s="12">
        <v>44226</v>
      </c>
      <c r="D228" s="11" t="s">
        <v>30</v>
      </c>
      <c r="E228" s="11">
        <v>10</v>
      </c>
      <c r="F228" s="13">
        <v>628880</v>
      </c>
      <c r="G228" s="40" t="s">
        <v>248</v>
      </c>
      <c r="H228" s="12">
        <v>45164</v>
      </c>
      <c r="I228" s="13">
        <f t="array" ref="I228">F228-L228-M228-S228</f>
        <v>628880</v>
      </c>
      <c r="J228" s="13">
        <f t="array" ref="J228">IF(IF(Q228="",L228-C228,Q228-C228)&lt;=45,I228,0)</f>
        <v>0</v>
      </c>
      <c r="K228" s="13">
        <f t="array" ref="K228">IF(SUM(AG228)=0,0,IF(L228-AG228*IF(D228="Vaccin",MIN(AD228,AF228),AF228)&lt;0,0,IF((H228-N228)&lt;=30,CEILING(L228-AG228*IF(D228="Vaccin",MIN(AD228,AF228),AF228),1),0)))</f>
        <v>0</v>
      </c>
      <c r="L228" s="13">
        <v>0</v>
      </c>
      <c r="M228" s="13">
        <v>0</v>
      </c>
      <c r="N228" s="14">
        <v>44868</v>
      </c>
      <c r="O228" s="11" t="s">
        <v>38</v>
      </c>
      <c r="P228" s="11" t="s">
        <v>37</v>
      </c>
      <c r="Q228" s="12">
        <v>44444</v>
      </c>
      <c r="R228" s="13">
        <v>0</v>
      </c>
      <c r="S228" s="13">
        <v>0</v>
      </c>
      <c r="T228" s="11"/>
      <c r="U228" s="13">
        <v>10686390</v>
      </c>
      <c r="V228" s="13">
        <v>11254127</v>
      </c>
      <c r="W228" s="13">
        <v>13772044</v>
      </c>
      <c r="X228" s="12">
        <v>44444</v>
      </c>
      <c r="Y228" s="12">
        <v>44316</v>
      </c>
      <c r="Z228" s="12">
        <v>44225</v>
      </c>
      <c r="AA228" s="12">
        <v>44656</v>
      </c>
      <c r="AB228" s="13">
        <f t="array" ref="AB228">IF(D228="Vaccin",IF(AND(ISNUMBER(AA228),ISNUMBER(Y228)),IF(AA228-Y228+1&gt;=0,CEILING(AA228-Y228+1,1),""),""),IF(AND(ISNUMBER(N228),ISNUMBER(Y228)),IF(N228-Y228+1&gt;=0,CEILING(N228-Y228+1,1),""),""))</f>
        <v>341</v>
      </c>
      <c r="AC228" s="13">
        <f t="array" ref="AC228">IF(D228="Vaccin",IF(AND(ISNUMBER(AA228),ISNUMBER(X228)),IF(AA228-X228+1&gt;=0,CEILING(AA228-X228+1,1),""),""),IF(AND(ISNUMBER(N228),ISNUMBER(X228)),IF(N228-X228+1&gt;=0,CEILING(N228-X228+1,1),""),""))</f>
        <v>213</v>
      </c>
      <c r="AD228" s="13">
        <f t="array" ref="AD228">IF(D228="Vaccin",IF(AND(ISNUMBER(AB228),ISNUMBER(U228),AB228&lt;&gt;0),CEILING(U228/AB228,1),""),"")</f>
        <v>31339</v>
      </c>
      <c r="AE228" s="13">
        <f t="array" ref="AE228">IF(AND(ISNUMBER(N228),ISNUMBER(X228)),IF(N228-X228+1&gt;=0,CEILING(N228-X228+1,1),""),"")</f>
        <v>425</v>
      </c>
      <c r="AF228" s="13">
        <f t="array" ref="AF228">IF(SUM(AE228)=0,"",CEILING((SUM(F228)-SUM(L228)-SUM(M228)-SUM(S228))/SUM(AE228),1))</f>
        <v>1480</v>
      </c>
      <c r="AG228" s="13">
        <f t="array" ref="AG228">IF(AND(ISNUMBER(H228),ISNUMBER(N228)),IF(H228-N228+1&gt;=0,CEILING(H228-N228+1,1),""),"")</f>
        <v>297</v>
      </c>
      <c r="AH228" s="13">
        <f t="array" ref="AH228">IF(SUM(AG228)=0,0,IF(L228-AG228*IF(D228="Vaccin",MIN(AD228,AF228),AF228)&lt;0,0,IF((H228-N228)&lt;=45,CEILING(L228-AG228*IF(D228="Vaccin",MIN(AD228,AF228),AF228),1),0)))</f>
        <v>0</v>
      </c>
      <c r="AI228" s="15">
        <f t="array" ref="AI228">IF(OR(AH228="",F228=0,F228=""),"",AH228/F228)</f>
        <v>0</v>
      </c>
      <c r="AJ228" s="13">
        <f t="array" ref="AJ228">IF(OR(L228="",AH228=""),"",IF(L228-AH228&lt;0,0,L228-AH228))</f>
        <v>0</v>
      </c>
      <c r="AK228" s="13">
        <f t="array" ref="AK228">IF(OR(L228="",AG228="",AG228=0),"",CEILING(L228/AG228,1))</f>
        <v>0</v>
      </c>
      <c r="AL228" s="16" t="str">
        <f t="array" ref="AL228">IF(OR(AK228="",AK228=0,AD228="",AF228=""),"",IF(AK228-IF(D228="Vaccin",MIN(AD228,AF228),AF228)&lt;0,"",(AK228-IF(D228="Vaccin",MIN(AD228,AF228),AF228))/AK228))</f>
        <v/>
      </c>
    </row>
    <row r="229" spans="1:81" x14ac:dyDescent="0.2">
      <c r="A229" s="10" t="s">
        <v>28</v>
      </c>
      <c r="B229" s="29" t="s">
        <v>29</v>
      </c>
      <c r="C229" s="12">
        <v>44226</v>
      </c>
      <c r="D229" s="11" t="s">
        <v>30</v>
      </c>
      <c r="E229" s="11">
        <v>10</v>
      </c>
      <c r="F229" s="13">
        <v>107440</v>
      </c>
      <c r="G229" s="40" t="s">
        <v>249</v>
      </c>
      <c r="H229" s="12">
        <v>45164</v>
      </c>
      <c r="I229" s="13">
        <f t="array" ref="I229">F229-L229-M229-S229</f>
        <v>107440</v>
      </c>
      <c r="J229" s="13">
        <f t="array" ref="J229">IF(IF(Q229="",L229-C229,Q229-C229)&lt;=45,I229,0)</f>
        <v>0</v>
      </c>
      <c r="K229" s="13">
        <f t="array" ref="K229">IF(SUM(AG229)=0,0,IF(L229-AG229*IF(D229="Vaccin",MIN(AD229,AF229),AF229)&lt;0,0,IF((H229-N229)&lt;=30,CEILING(L229-AG229*IF(D229="Vaccin",MIN(AD229,AF229),AF229),1),0)))</f>
        <v>0</v>
      </c>
      <c r="L229" s="13">
        <v>0</v>
      </c>
      <c r="M229" s="13">
        <v>0</v>
      </c>
      <c r="N229" s="14">
        <v>44868</v>
      </c>
      <c r="O229" s="11" t="s">
        <v>38</v>
      </c>
      <c r="P229" s="11" t="s">
        <v>37</v>
      </c>
      <c r="Q229" s="12">
        <v>44444</v>
      </c>
      <c r="R229" s="13">
        <v>0</v>
      </c>
      <c r="S229" s="13">
        <v>0</v>
      </c>
      <c r="T229" s="11"/>
      <c r="U229" s="13">
        <v>10686390</v>
      </c>
      <c r="V229" s="13">
        <v>11254127</v>
      </c>
      <c r="W229" s="13">
        <v>13772044</v>
      </c>
      <c r="X229" s="12">
        <v>44444</v>
      </c>
      <c r="Y229" s="12">
        <v>44316</v>
      </c>
      <c r="Z229" s="12">
        <v>44225</v>
      </c>
      <c r="AA229" s="12">
        <v>44656</v>
      </c>
      <c r="AB229" s="13">
        <f t="array" ref="AB229">IF(D229="Vaccin",IF(AND(ISNUMBER(AA229),ISNUMBER(Y229)),IF(AA229-Y229+1&gt;=0,CEILING(AA229-Y229+1,1),""),""),IF(AND(ISNUMBER(N229),ISNUMBER(Y229)),IF(N229-Y229+1&gt;=0,CEILING(N229-Y229+1,1),""),""))</f>
        <v>341</v>
      </c>
      <c r="AC229" s="13">
        <f t="array" ref="AC229">IF(D229="Vaccin",IF(AND(ISNUMBER(AA229),ISNUMBER(X229)),IF(AA229-X229+1&gt;=0,CEILING(AA229-X229+1,1),""),""),IF(AND(ISNUMBER(N229),ISNUMBER(X229)),IF(N229-X229+1&gt;=0,CEILING(N229-X229+1,1),""),""))</f>
        <v>213</v>
      </c>
      <c r="AD229" s="13">
        <f t="array" ref="AD229">IF(D229="Vaccin",IF(AND(ISNUMBER(AB229),ISNUMBER(U229),AB229&lt;&gt;0),CEILING(U229/AB229,1),""),"")</f>
        <v>31339</v>
      </c>
      <c r="AE229" s="13">
        <f t="array" ref="AE229">IF(AND(ISNUMBER(N229),ISNUMBER(X229)),IF(N229-X229+1&gt;=0,CEILING(N229-X229+1,1),""),"")</f>
        <v>425</v>
      </c>
      <c r="AF229" s="13">
        <f t="array" ref="AF229">IF(SUM(AE229)=0,"",CEILING((SUM(F229)-SUM(L229)-SUM(M229)-SUM(S229))/SUM(AE229),1))</f>
        <v>253</v>
      </c>
      <c r="AG229" s="13">
        <f t="array" ref="AG229">IF(AND(ISNUMBER(H229),ISNUMBER(N229)),IF(H229-N229+1&gt;=0,CEILING(H229-N229+1,1),""),"")</f>
        <v>297</v>
      </c>
      <c r="AH229" s="13">
        <f t="array" ref="AH229">IF(SUM(AG229)=0,0,IF(L229-AG229*IF(D229="Vaccin",MIN(AD229,AF229),AF229)&lt;0,0,IF((H229-N229)&lt;=45,CEILING(L229-AG229*IF(D229="Vaccin",MIN(AD229,AF229),AF229),1),0)))</f>
        <v>0</v>
      </c>
      <c r="AI229" s="15">
        <f t="array" ref="AI229">IF(OR(AH229="",F229=0,F229=""),"",AH229/F229)</f>
        <v>0</v>
      </c>
      <c r="AJ229" s="13">
        <f t="array" ref="AJ229">IF(OR(L229="",AH229=""),"",IF(L229-AH229&lt;0,0,L229-AH229))</f>
        <v>0</v>
      </c>
      <c r="AK229" s="13">
        <f t="array" ref="AK229">IF(OR(L229="",AG229="",AG229=0),"",CEILING(L229/AG229,1))</f>
        <v>0</v>
      </c>
      <c r="AL229" s="16" t="str">
        <f t="array" ref="AL229">IF(OR(AK229="",AK229=0,AD229="",AF229=""),"",IF(AK229-IF(D229="Vaccin",MIN(AD229,AF229),AF229)&lt;0,"",(AK229-IF(D229="Vaccin",MIN(AD229,AF229),AF229))/AK229))</f>
        <v/>
      </c>
    </row>
    <row r="230" spans="1:81" x14ac:dyDescent="0.2">
      <c r="A230" s="10" t="s">
        <v>28</v>
      </c>
      <c r="B230" s="29" t="s">
        <v>29</v>
      </c>
      <c r="C230" s="12">
        <v>44226</v>
      </c>
      <c r="D230" s="11" t="s">
        <v>30</v>
      </c>
      <c r="E230" s="11">
        <v>10</v>
      </c>
      <c r="F230" s="13">
        <v>630720</v>
      </c>
      <c r="G230" s="40" t="s">
        <v>250</v>
      </c>
      <c r="H230" s="12">
        <v>45163</v>
      </c>
      <c r="I230" s="13">
        <f t="array" ref="I230">F230-L230-M230-S230</f>
        <v>630720</v>
      </c>
      <c r="J230" s="13">
        <f t="array" ref="J230">IF(IF(Q230="",L230-C230,Q230-C230)&lt;=45,I230,0)</f>
        <v>0</v>
      </c>
      <c r="K230" s="13">
        <f t="array" ref="K230">IF(SUM(AG230)=0,0,IF(L230-AG230*IF(D230="Vaccin",MIN(AD230,AF230),AF230)&lt;0,0,IF((H230-N230)&lt;=30,CEILING(L230-AG230*IF(D230="Vaccin",MIN(AD230,AF230),AF230),1),0)))</f>
        <v>0</v>
      </c>
      <c r="L230" s="13">
        <v>0</v>
      </c>
      <c r="M230" s="13">
        <v>0</v>
      </c>
      <c r="N230" s="14">
        <v>44868</v>
      </c>
      <c r="O230" s="11" t="s">
        <v>38</v>
      </c>
      <c r="P230" s="11" t="s">
        <v>37</v>
      </c>
      <c r="Q230" s="12">
        <v>44444</v>
      </c>
      <c r="R230" s="13">
        <v>0</v>
      </c>
      <c r="S230" s="13">
        <v>0</v>
      </c>
      <c r="T230" s="11"/>
      <c r="U230" s="13">
        <v>10686390</v>
      </c>
      <c r="V230" s="13">
        <v>11254127</v>
      </c>
      <c r="W230" s="13">
        <v>13772044</v>
      </c>
      <c r="X230" s="12">
        <v>44444</v>
      </c>
      <c r="Y230" s="12">
        <v>44316</v>
      </c>
      <c r="Z230" s="12">
        <v>44225</v>
      </c>
      <c r="AA230" s="12">
        <v>44656</v>
      </c>
      <c r="AB230" s="13">
        <f t="array" ref="AB230">IF(D230="Vaccin",IF(AND(ISNUMBER(AA230),ISNUMBER(Y230)),IF(AA230-Y230+1&gt;=0,CEILING(AA230-Y230+1,1),""),""),IF(AND(ISNUMBER(N230),ISNUMBER(Y230)),IF(N230-Y230+1&gt;=0,CEILING(N230-Y230+1,1),""),""))</f>
        <v>341</v>
      </c>
      <c r="AC230" s="13">
        <f t="array" ref="AC230">IF(D230="Vaccin",IF(AND(ISNUMBER(AA230),ISNUMBER(X230)),IF(AA230-X230+1&gt;=0,CEILING(AA230-X230+1,1),""),""),IF(AND(ISNUMBER(N230),ISNUMBER(X230)),IF(N230-X230+1&gt;=0,CEILING(N230-X230+1,1),""),""))</f>
        <v>213</v>
      </c>
      <c r="AD230" s="13">
        <f t="array" ref="AD230">IF(D230="Vaccin",IF(AND(ISNUMBER(AB230),ISNUMBER(U230),AB230&lt;&gt;0),CEILING(U230/AB230,1),""),"")</f>
        <v>31339</v>
      </c>
      <c r="AE230" s="13">
        <f t="array" ref="AE230">IF(AND(ISNUMBER(N230),ISNUMBER(X230)),IF(N230-X230+1&gt;=0,CEILING(N230-X230+1,1),""),"")</f>
        <v>425</v>
      </c>
      <c r="AF230" s="13">
        <f t="array" ref="AF230">IF(SUM(AE230)=0,"",CEILING((SUM(F230)-SUM(L230)-SUM(M230)-SUM(S230))/SUM(AE230),1))</f>
        <v>1485</v>
      </c>
      <c r="AG230" s="13">
        <f t="array" ref="AG230">IF(AND(ISNUMBER(H230),ISNUMBER(N230)),IF(H230-N230+1&gt;=0,CEILING(H230-N230+1,1),""),"")</f>
        <v>296</v>
      </c>
      <c r="AH230" s="13">
        <f t="array" ref="AH230">IF(SUM(AG230)=0,0,IF(L230-AG230*IF(D230="Vaccin",MIN(AD230,AF230),AF230)&lt;0,0,IF((H230-N230)&lt;=45,CEILING(L230-AG230*IF(D230="Vaccin",MIN(AD230,AF230),AF230),1),0)))</f>
        <v>0</v>
      </c>
      <c r="AI230" s="15">
        <f t="array" ref="AI230">IF(OR(AH230="",F230=0,F230=""),"",AH230/F230)</f>
        <v>0</v>
      </c>
      <c r="AJ230" s="13">
        <f t="array" ref="AJ230">IF(OR(L230="",AH230=""),"",IF(L230-AH230&lt;0,0,L230-AH230))</f>
        <v>0</v>
      </c>
      <c r="AK230" s="13">
        <f t="array" ref="AK230">IF(OR(L230="",AG230="",AG230=0),"",CEILING(L230/AG230,1))</f>
        <v>0</v>
      </c>
      <c r="AL230" s="16" t="str">
        <f t="array" ref="AL230">IF(OR(AK230="",AK230=0,AD230="",AF230=""),"",IF(AK230-IF(D230="Vaccin",MIN(AD230,AF230),AF230)&lt;0,"",(AK230-IF(D230="Vaccin",MIN(AD230,AF230),AF230))/AK230))</f>
        <v/>
      </c>
    </row>
    <row r="231" spans="1:81" x14ac:dyDescent="0.2">
      <c r="A231" s="10" t="s">
        <v>28</v>
      </c>
      <c r="B231" s="29" t="s">
        <v>29</v>
      </c>
      <c r="C231" s="12">
        <v>44226</v>
      </c>
      <c r="D231" s="11" t="s">
        <v>30</v>
      </c>
      <c r="E231" s="11">
        <v>10</v>
      </c>
      <c r="F231" s="13">
        <v>632960</v>
      </c>
      <c r="G231" s="40" t="s">
        <v>251</v>
      </c>
      <c r="H231" s="12">
        <v>45163</v>
      </c>
      <c r="I231" s="13">
        <f t="array" ref="I231">F231-L231-M231-S231</f>
        <v>632960</v>
      </c>
      <c r="J231" s="13">
        <f t="array" ref="J231">IF(IF(Q231="",L231-C231,Q231-C231)&lt;=45,I231,0)</f>
        <v>0</v>
      </c>
      <c r="K231" s="13">
        <f t="array" ref="K231">IF(SUM(AG231)=0,0,IF(L231-AG231*IF(D231="Vaccin",MIN(AD231,AF231),AF231)&lt;0,0,IF((H231-N231)&lt;=30,CEILING(L231-AG231*IF(D231="Vaccin",MIN(AD231,AF231),AF231),1),0)))</f>
        <v>0</v>
      </c>
      <c r="L231" s="13">
        <v>0</v>
      </c>
      <c r="M231" s="13">
        <v>0</v>
      </c>
      <c r="N231" s="14">
        <v>44868</v>
      </c>
      <c r="O231" s="11" t="s">
        <v>38</v>
      </c>
      <c r="P231" s="11" t="s">
        <v>37</v>
      </c>
      <c r="Q231" s="12">
        <v>44444</v>
      </c>
      <c r="R231" s="13">
        <v>0</v>
      </c>
      <c r="S231" s="13">
        <v>0</v>
      </c>
      <c r="T231" s="11"/>
      <c r="U231" s="13">
        <v>10686390</v>
      </c>
      <c r="V231" s="13">
        <v>11254127</v>
      </c>
      <c r="W231" s="13">
        <v>13772044</v>
      </c>
      <c r="X231" s="12">
        <v>44444</v>
      </c>
      <c r="Y231" s="12">
        <v>44316</v>
      </c>
      <c r="Z231" s="12">
        <v>44225</v>
      </c>
      <c r="AA231" s="12">
        <v>44656</v>
      </c>
      <c r="AB231" s="13">
        <f t="array" ref="AB231">IF(D231="Vaccin",IF(AND(ISNUMBER(AA231),ISNUMBER(Y231)),IF(AA231-Y231+1&gt;=0,CEILING(AA231-Y231+1,1),""),""),IF(AND(ISNUMBER(N231),ISNUMBER(Y231)),IF(N231-Y231+1&gt;=0,CEILING(N231-Y231+1,1),""),""))</f>
        <v>341</v>
      </c>
      <c r="AC231" s="13">
        <f t="array" ref="AC231">IF(D231="Vaccin",IF(AND(ISNUMBER(AA231),ISNUMBER(X231)),IF(AA231-X231+1&gt;=0,CEILING(AA231-X231+1,1),""),""),IF(AND(ISNUMBER(N231),ISNUMBER(X231)),IF(N231-X231+1&gt;=0,CEILING(N231-X231+1,1),""),""))</f>
        <v>213</v>
      </c>
      <c r="AD231" s="13">
        <f t="array" ref="AD231">IF(D231="Vaccin",IF(AND(ISNUMBER(AB231),ISNUMBER(U231),AB231&lt;&gt;0),CEILING(U231/AB231,1),""),"")</f>
        <v>31339</v>
      </c>
      <c r="AE231" s="13">
        <f t="array" ref="AE231">IF(AND(ISNUMBER(N231),ISNUMBER(X231)),IF(N231-X231+1&gt;=0,CEILING(N231-X231+1,1),""),"")</f>
        <v>425</v>
      </c>
      <c r="AF231" s="13">
        <f t="array" ref="AF231">IF(SUM(AE231)=0,"",CEILING((SUM(F231)-SUM(L231)-SUM(M231)-SUM(S231))/SUM(AE231),1))</f>
        <v>1490</v>
      </c>
      <c r="AG231" s="13">
        <f t="array" ref="AG231">IF(AND(ISNUMBER(H231),ISNUMBER(N231)),IF(H231-N231+1&gt;=0,CEILING(H231-N231+1,1),""),"")</f>
        <v>296</v>
      </c>
      <c r="AH231" s="13">
        <f t="array" ref="AH231">IF(SUM(AG231)=0,0,IF(L231-AG231*IF(D231="Vaccin",MIN(AD231,AF231),AF231)&lt;0,0,IF((H231-N231)&lt;=45,CEILING(L231-AG231*IF(D231="Vaccin",MIN(AD231,AF231),AF231),1),0)))</f>
        <v>0</v>
      </c>
      <c r="AI231" s="15">
        <f t="array" ref="AI231">IF(OR(AH231="",F231=0,F231=""),"",AH231/F231)</f>
        <v>0</v>
      </c>
      <c r="AJ231" s="13">
        <f t="array" ref="AJ231">IF(OR(L231="",AH231=""),"",IF(L231-AH231&lt;0,0,L231-AH231))</f>
        <v>0</v>
      </c>
      <c r="AK231" s="13">
        <f t="array" ref="AK231">IF(OR(L231="",AG231="",AG231=0),"",CEILING(L231/AG231,1))</f>
        <v>0</v>
      </c>
      <c r="AL231" s="16" t="str">
        <f t="array" ref="AL231">IF(OR(AK231="",AK231=0,AD231="",AF231=""),"",IF(AK231-IF(D231="Vaccin",MIN(AD231,AF231),AF231)&lt;0,"",(AK231-IF(D231="Vaccin",MIN(AD231,AF231),AF231))/AK231))</f>
        <v/>
      </c>
    </row>
    <row r="232" spans="1:81" x14ac:dyDescent="0.2">
      <c r="A232" s="10" t="s">
        <v>28</v>
      </c>
      <c r="B232" s="29" t="s">
        <v>29</v>
      </c>
      <c r="C232" s="12">
        <v>44226</v>
      </c>
      <c r="D232" s="11" t="s">
        <v>30</v>
      </c>
      <c r="E232" s="11">
        <v>10</v>
      </c>
      <c r="F232" s="13">
        <v>366480</v>
      </c>
      <c r="G232" s="40" t="s">
        <v>252</v>
      </c>
      <c r="H232" s="12">
        <v>45151</v>
      </c>
      <c r="I232" s="13">
        <f t="array" ref="I232">F232-L232-M232-S232</f>
        <v>366480</v>
      </c>
      <c r="J232" s="13">
        <f t="array" ref="J232">IF(IF(Q232="",L232-C232,Q232-C232)&lt;=45,I232,0)</f>
        <v>0</v>
      </c>
      <c r="K232" s="13">
        <f t="array" ref="K232">IF(SUM(AG232)=0,0,IF(L232-AG232*IF(D232="Vaccin",MIN(AD232,AF232),AF232)&lt;0,0,IF((H232-N232)&lt;=30,CEILING(L232-AG232*IF(D232="Vaccin",MIN(AD232,AF232),AF232),1),0)))</f>
        <v>0</v>
      </c>
      <c r="L232" s="13">
        <v>0</v>
      </c>
      <c r="M232" s="13">
        <v>0</v>
      </c>
      <c r="N232" s="14">
        <v>44868</v>
      </c>
      <c r="O232" s="11" t="s">
        <v>38</v>
      </c>
      <c r="P232" s="11" t="s">
        <v>37</v>
      </c>
      <c r="Q232" s="12">
        <v>44430</v>
      </c>
      <c r="R232" s="13">
        <v>0</v>
      </c>
      <c r="S232" s="13">
        <v>0</v>
      </c>
      <c r="T232" s="11"/>
      <c r="U232" s="13">
        <v>10686390</v>
      </c>
      <c r="V232" s="13">
        <v>11254127</v>
      </c>
      <c r="W232" s="13">
        <v>13772044</v>
      </c>
      <c r="X232" s="12">
        <v>44430</v>
      </c>
      <c r="Y232" s="12">
        <v>44316</v>
      </c>
      <c r="Z232" s="12">
        <v>44225</v>
      </c>
      <c r="AA232" s="12">
        <v>44656</v>
      </c>
      <c r="AB232" s="13">
        <f t="array" ref="AB232">IF(D232="Vaccin",IF(AND(ISNUMBER(AA232),ISNUMBER(Y232)),IF(AA232-Y232+1&gt;=0,CEILING(AA232-Y232+1,1),""),""),IF(AND(ISNUMBER(N232),ISNUMBER(Y232)),IF(N232-Y232+1&gt;=0,CEILING(N232-Y232+1,1),""),""))</f>
        <v>341</v>
      </c>
      <c r="AC232" s="13">
        <f t="array" ref="AC232">IF(D232="Vaccin",IF(AND(ISNUMBER(AA232),ISNUMBER(X232)),IF(AA232-X232+1&gt;=0,CEILING(AA232-X232+1,1),""),""),IF(AND(ISNUMBER(N232),ISNUMBER(X232)),IF(N232-X232+1&gt;=0,CEILING(N232-X232+1,1),""),""))</f>
        <v>227</v>
      </c>
      <c r="AD232" s="13">
        <f t="array" ref="AD232">IF(D232="Vaccin",IF(AND(ISNUMBER(AB232),ISNUMBER(U232),AB232&lt;&gt;0),CEILING(U232/AB232,1),""),"")</f>
        <v>31339</v>
      </c>
      <c r="AE232" s="13">
        <f t="array" ref="AE232">IF(AND(ISNUMBER(N232),ISNUMBER(X232)),IF(N232-X232+1&gt;=0,CEILING(N232-X232+1,1),""),"")</f>
        <v>439</v>
      </c>
      <c r="AF232" s="13">
        <f t="array" ref="AF232">IF(SUM(AE232)=0,"",CEILING((SUM(F232)-SUM(L232)-SUM(M232)-SUM(S232))/SUM(AE232),1))</f>
        <v>835</v>
      </c>
      <c r="AG232" s="13">
        <f t="array" ref="AG232">IF(AND(ISNUMBER(H232),ISNUMBER(N232)),IF(H232-N232+1&gt;=0,CEILING(H232-N232+1,1),""),"")</f>
        <v>284</v>
      </c>
      <c r="AH232" s="13">
        <f t="array" ref="AH232">IF(SUM(AG232)=0,0,IF(L232-AG232*IF(D232="Vaccin",MIN(AD232,AF232),AF232)&lt;0,0,IF((H232-N232)&lt;=45,CEILING(L232-AG232*IF(D232="Vaccin",MIN(AD232,AF232),AF232),1),0)))</f>
        <v>0</v>
      </c>
      <c r="AI232" s="15">
        <f t="array" ref="AI232">IF(OR(AH232="",F232=0,F232=""),"",AH232/F232)</f>
        <v>0</v>
      </c>
      <c r="AJ232" s="13">
        <f t="array" ref="AJ232">IF(OR(L232="",AH232=""),"",IF(L232-AH232&lt;0,0,L232-AH232))</f>
        <v>0</v>
      </c>
      <c r="AK232" s="13">
        <f t="array" ref="AK232">IF(OR(L232="",AG232="",AG232=0),"",CEILING(L232/AG232,1))</f>
        <v>0</v>
      </c>
      <c r="AL232" s="16" t="str">
        <f t="array" ref="AL232">IF(OR(AK232="",AK232=0,AD232="",AF232=""),"",IF(AK232-IF(D232="Vaccin",MIN(AD232,AF232),AF232)&lt;0,"",(AK232-IF(D232="Vaccin",MIN(AD232,AF232),AF232))/AK232))</f>
        <v/>
      </c>
    </row>
    <row r="233" spans="1:81" x14ac:dyDescent="0.2">
      <c r="A233" s="10" t="s">
        <v>28</v>
      </c>
      <c r="B233" s="29" t="s">
        <v>29</v>
      </c>
      <c r="C233" s="12">
        <v>44226</v>
      </c>
      <c r="D233" s="11" t="s">
        <v>30</v>
      </c>
      <c r="E233" s="11">
        <v>10</v>
      </c>
      <c r="F233" s="13">
        <v>628160</v>
      </c>
      <c r="G233" s="40" t="s">
        <v>253</v>
      </c>
      <c r="H233" s="12">
        <v>45150</v>
      </c>
      <c r="I233" s="13">
        <f t="array" ref="I233">F233-L233-M233-S233</f>
        <v>628160</v>
      </c>
      <c r="J233" s="13">
        <f t="array" ref="J233">IF(IF(Q233="",L233-C233,Q233-C233)&lt;=45,I233,0)</f>
        <v>0</v>
      </c>
      <c r="K233" s="13">
        <f t="array" ref="K233">IF(SUM(AG233)=0,0,IF(L233-AG233*IF(D233="Vaccin",MIN(AD233,AF233),AF233)&lt;0,0,IF((H233-N233)&lt;=30,CEILING(L233-AG233*IF(D233="Vaccin",MIN(AD233,AF233),AF233),1),0)))</f>
        <v>0</v>
      </c>
      <c r="L233" s="13">
        <v>0</v>
      </c>
      <c r="M233" s="13">
        <v>0</v>
      </c>
      <c r="N233" s="14">
        <v>44868</v>
      </c>
      <c r="O233" s="11" t="s">
        <v>38</v>
      </c>
      <c r="P233" s="11" t="s">
        <v>37</v>
      </c>
      <c r="Q233" s="12">
        <v>44430</v>
      </c>
      <c r="R233" s="13">
        <v>0</v>
      </c>
      <c r="S233" s="13">
        <v>0</v>
      </c>
      <c r="T233" s="11"/>
      <c r="U233" s="13">
        <v>10686390</v>
      </c>
      <c r="V233" s="13">
        <v>11254127</v>
      </c>
      <c r="W233" s="13">
        <v>13772044</v>
      </c>
      <c r="X233" s="12">
        <v>44430</v>
      </c>
      <c r="Y233" s="12">
        <v>44316</v>
      </c>
      <c r="Z233" s="12">
        <v>44225</v>
      </c>
      <c r="AA233" s="12">
        <v>44656</v>
      </c>
      <c r="AB233" s="13">
        <f t="array" ref="AB233">IF(D233="Vaccin",IF(AND(ISNUMBER(AA233),ISNUMBER(Y233)),IF(AA233-Y233+1&gt;=0,CEILING(AA233-Y233+1,1),""),""),IF(AND(ISNUMBER(N233),ISNUMBER(Y233)),IF(N233-Y233+1&gt;=0,CEILING(N233-Y233+1,1),""),""))</f>
        <v>341</v>
      </c>
      <c r="AC233" s="13">
        <f t="array" ref="AC233">IF(D233="Vaccin",IF(AND(ISNUMBER(AA233),ISNUMBER(X233)),IF(AA233-X233+1&gt;=0,CEILING(AA233-X233+1,1),""),""),IF(AND(ISNUMBER(N233),ISNUMBER(X233)),IF(N233-X233+1&gt;=0,CEILING(N233-X233+1,1),""),""))</f>
        <v>227</v>
      </c>
      <c r="AD233" s="13">
        <f t="array" ref="AD233">IF(D233="Vaccin",IF(AND(ISNUMBER(AB233),ISNUMBER(U233),AB233&lt;&gt;0),CEILING(U233/AB233,1),""),"")</f>
        <v>31339</v>
      </c>
      <c r="AE233" s="13">
        <f t="array" ref="AE233">IF(AND(ISNUMBER(N233),ISNUMBER(X233)),IF(N233-X233+1&gt;=0,CEILING(N233-X233+1,1),""),"")</f>
        <v>439</v>
      </c>
      <c r="AF233" s="13">
        <f t="array" ref="AF233">IF(SUM(AE233)=0,"",CEILING((SUM(F233)-SUM(L233)-SUM(M233)-SUM(S233))/SUM(AE233),1))</f>
        <v>1431</v>
      </c>
      <c r="AG233" s="13">
        <f t="array" ref="AG233">IF(AND(ISNUMBER(H233),ISNUMBER(N233)),IF(H233-N233+1&gt;=0,CEILING(H233-N233+1,1),""),"")</f>
        <v>283</v>
      </c>
      <c r="AH233" s="13">
        <f t="array" ref="AH233">IF(SUM(AG233)=0,0,IF(L233-AG233*IF(D233="Vaccin",MIN(AD233,AF233),AF233)&lt;0,0,IF((H233-N233)&lt;=45,CEILING(L233-AG233*IF(D233="Vaccin",MIN(AD233,AF233),AF233),1),0)))</f>
        <v>0</v>
      </c>
      <c r="AI233" s="15">
        <f t="array" ref="AI233">IF(OR(AH233="",F233=0,F233=""),"",AH233/F233)</f>
        <v>0</v>
      </c>
      <c r="AJ233" s="13">
        <f t="array" ref="AJ233">IF(OR(L233="",AH233=""),"",IF(L233-AH233&lt;0,0,L233-AH233))</f>
        <v>0</v>
      </c>
      <c r="AK233" s="13">
        <f t="array" ref="AK233">IF(OR(L233="",AG233="",AG233=0),"",CEILING(L233/AG233,1))</f>
        <v>0</v>
      </c>
      <c r="AL233" s="16" t="str">
        <f t="array" ref="AL233">IF(OR(AK233="",AK233=0,AD233="",AF233=""),"",IF(AK233-IF(D233="Vaccin",MIN(AD233,AF233),AF233)&lt;0,"",(AK233-IF(D233="Vaccin",MIN(AD233,AF233),AF233))/AK233))</f>
        <v/>
      </c>
    </row>
    <row r="234" spans="1:81" x14ac:dyDescent="0.2">
      <c r="A234" s="10" t="s">
        <v>28</v>
      </c>
      <c r="B234" s="29" t="s">
        <v>29</v>
      </c>
      <c r="C234" s="12">
        <v>44226</v>
      </c>
      <c r="D234" s="11" t="s">
        <v>30</v>
      </c>
      <c r="E234" s="11">
        <v>10</v>
      </c>
      <c r="F234" s="13">
        <v>478240</v>
      </c>
      <c r="G234" s="40" t="s">
        <v>254</v>
      </c>
      <c r="H234" s="12">
        <v>45149</v>
      </c>
      <c r="I234" s="13">
        <f t="array" ref="I234">F234-L234-M234-S234</f>
        <v>478240</v>
      </c>
      <c r="J234" s="13">
        <f t="array" ref="J234">IF(IF(Q234="",L234-C234,Q234-C234)&lt;=45,I234,0)</f>
        <v>0</v>
      </c>
      <c r="K234" s="13">
        <f t="array" ref="K234">IF(SUM(AG234)=0,0,IF(L234-AG234*IF(D234="Vaccin",MIN(AD234,AF234),AF234)&lt;0,0,IF((H234-N234)&lt;=30,CEILING(L234-AG234*IF(D234="Vaccin",MIN(AD234,AF234),AF234),1),0)))</f>
        <v>0</v>
      </c>
      <c r="L234" s="13">
        <v>0</v>
      </c>
      <c r="M234" s="13">
        <v>0</v>
      </c>
      <c r="N234" s="14">
        <v>44868</v>
      </c>
      <c r="O234" s="11" t="s">
        <v>38</v>
      </c>
      <c r="P234" s="11" t="s">
        <v>37</v>
      </c>
      <c r="Q234" s="12">
        <v>44430</v>
      </c>
      <c r="R234" s="13">
        <v>0</v>
      </c>
      <c r="S234" s="13">
        <v>0</v>
      </c>
      <c r="T234" s="11"/>
      <c r="U234" s="13">
        <v>10686390</v>
      </c>
      <c r="V234" s="13">
        <v>11254127</v>
      </c>
      <c r="W234" s="13">
        <v>13772044</v>
      </c>
      <c r="X234" s="12">
        <v>44430</v>
      </c>
      <c r="Y234" s="12">
        <v>44316</v>
      </c>
      <c r="Z234" s="12">
        <v>44225</v>
      </c>
      <c r="AA234" s="12">
        <v>44656</v>
      </c>
      <c r="AB234" s="13">
        <f t="array" ref="AB234">IF(D234="Vaccin",IF(AND(ISNUMBER(AA234),ISNUMBER(Y234)),IF(AA234-Y234+1&gt;=0,CEILING(AA234-Y234+1,1),""),""),IF(AND(ISNUMBER(N234),ISNUMBER(Y234)),IF(N234-Y234+1&gt;=0,CEILING(N234-Y234+1,1),""),""))</f>
        <v>341</v>
      </c>
      <c r="AC234" s="13">
        <f t="array" ref="AC234">IF(D234="Vaccin",IF(AND(ISNUMBER(AA234),ISNUMBER(X234)),IF(AA234-X234+1&gt;=0,CEILING(AA234-X234+1,1),""),""),IF(AND(ISNUMBER(N234),ISNUMBER(X234)),IF(N234-X234+1&gt;=0,CEILING(N234-X234+1,1),""),""))</f>
        <v>227</v>
      </c>
      <c r="AD234" s="13">
        <f t="array" ref="AD234">IF(D234="Vaccin",IF(AND(ISNUMBER(AB234),ISNUMBER(U234),AB234&lt;&gt;0),CEILING(U234/AB234,1),""),"")</f>
        <v>31339</v>
      </c>
      <c r="AE234" s="13">
        <f t="array" ref="AE234">IF(AND(ISNUMBER(N234),ISNUMBER(X234)),IF(N234-X234+1&gt;=0,CEILING(N234-X234+1,1),""),"")</f>
        <v>439</v>
      </c>
      <c r="AF234" s="13">
        <f t="array" ref="AF234">IF(SUM(AE234)=0,"",CEILING((SUM(F234)-SUM(L234)-SUM(M234)-SUM(S234))/SUM(AE234),1))</f>
        <v>1090</v>
      </c>
      <c r="AG234" s="13">
        <f t="array" ref="AG234">IF(AND(ISNUMBER(H234),ISNUMBER(N234)),IF(H234-N234+1&gt;=0,CEILING(H234-N234+1,1),""),"")</f>
        <v>282</v>
      </c>
      <c r="AH234" s="13">
        <f t="array" ref="AH234">IF(SUM(AG234)=0,0,IF(L234-AG234*IF(D234="Vaccin",MIN(AD234,AF234),AF234)&lt;0,0,IF((H234-N234)&lt;=45,CEILING(L234-AG234*IF(D234="Vaccin",MIN(AD234,AF234),AF234),1),0)))</f>
        <v>0</v>
      </c>
      <c r="AI234" s="15">
        <f t="array" ref="AI234">IF(OR(AH234="",F234=0,F234=""),"",AH234/F234)</f>
        <v>0</v>
      </c>
      <c r="AJ234" s="13">
        <f t="array" ref="AJ234">IF(OR(L234="",AH234=""),"",IF(L234-AH234&lt;0,0,L234-AH234))</f>
        <v>0</v>
      </c>
      <c r="AK234" s="13">
        <f t="array" ref="AK234">IF(OR(L234="",AG234="",AG234=0),"",CEILING(L234/AG234,1))</f>
        <v>0</v>
      </c>
      <c r="AL234" s="16" t="str">
        <f t="array" ref="AL234">IF(OR(AK234="",AK234=0,AD234="",AF234=""),"",IF(AK234-IF(D234="Vaccin",MIN(AD234,AF234),AF234)&lt;0,"",(AK234-IF(D234="Vaccin",MIN(AD234,AF234),AF234))/AK234))</f>
        <v/>
      </c>
    </row>
    <row r="235" spans="1:81" x14ac:dyDescent="0.2">
      <c r="A235" s="10" t="s">
        <v>28</v>
      </c>
      <c r="B235" s="29" t="s">
        <v>29</v>
      </c>
      <c r="C235" s="12">
        <v>44226</v>
      </c>
      <c r="D235" s="11" t="s">
        <v>30</v>
      </c>
      <c r="E235" s="11">
        <v>10</v>
      </c>
      <c r="F235" s="13">
        <v>527120</v>
      </c>
      <c r="G235" s="40" t="s">
        <v>255</v>
      </c>
      <c r="H235" s="12">
        <v>45149</v>
      </c>
      <c r="I235" s="13">
        <f t="array" ref="I235">F235-L235-M235-S235</f>
        <v>527120</v>
      </c>
      <c r="J235" s="13">
        <f t="array" ref="J235">IF(IF(Q235="",L235-C235,Q235-C235)&lt;=45,I235,0)</f>
        <v>0</v>
      </c>
      <c r="K235" s="13">
        <f t="array" ref="K235">IF(SUM(AG235)=0,0,IF(L235-AG235*IF(D235="Vaccin",MIN(AD235,AF235),AF235)&lt;0,0,IF((H235-N235)&lt;=30,CEILING(L235-AG235*IF(D235="Vaccin",MIN(AD235,AF235),AF235),1),0)))</f>
        <v>0</v>
      </c>
      <c r="L235" s="13">
        <v>0</v>
      </c>
      <c r="M235" s="13">
        <v>0</v>
      </c>
      <c r="N235" s="14">
        <v>44868</v>
      </c>
      <c r="O235" s="11" t="s">
        <v>38</v>
      </c>
      <c r="P235" s="11" t="s">
        <v>37</v>
      </c>
      <c r="Q235" s="12">
        <v>44430</v>
      </c>
      <c r="R235" s="13">
        <v>0</v>
      </c>
      <c r="S235" s="13">
        <v>0</v>
      </c>
      <c r="T235" s="11"/>
      <c r="U235" s="13">
        <v>10686390</v>
      </c>
      <c r="V235" s="13">
        <v>11254127</v>
      </c>
      <c r="W235" s="13">
        <v>13772044</v>
      </c>
      <c r="X235" s="12">
        <v>44430</v>
      </c>
      <c r="Y235" s="12">
        <v>44316</v>
      </c>
      <c r="Z235" s="12">
        <v>44225</v>
      </c>
      <c r="AA235" s="12">
        <v>44656</v>
      </c>
      <c r="AB235" s="13">
        <f t="array" ref="AB235">IF(D235="Vaccin",IF(AND(ISNUMBER(AA235),ISNUMBER(Y235)),IF(AA235-Y235+1&gt;=0,CEILING(AA235-Y235+1,1),""),""),IF(AND(ISNUMBER(N235),ISNUMBER(Y235)),IF(N235-Y235+1&gt;=0,CEILING(N235-Y235+1,1),""),""))</f>
        <v>341</v>
      </c>
      <c r="AC235" s="13">
        <f t="array" ref="AC235">IF(D235="Vaccin",IF(AND(ISNUMBER(AA235),ISNUMBER(X235)),IF(AA235-X235+1&gt;=0,CEILING(AA235-X235+1,1),""),""),IF(AND(ISNUMBER(N235),ISNUMBER(X235)),IF(N235-X235+1&gt;=0,CEILING(N235-X235+1,1),""),""))</f>
        <v>227</v>
      </c>
      <c r="AD235" s="13">
        <f t="array" ref="AD235">IF(D235="Vaccin",IF(AND(ISNUMBER(AB235),ISNUMBER(U235),AB235&lt;&gt;0),CEILING(U235/AB235,1),""),"")</f>
        <v>31339</v>
      </c>
      <c r="AE235" s="13">
        <f t="array" ref="AE235">IF(AND(ISNUMBER(N235),ISNUMBER(X235)),IF(N235-X235+1&gt;=0,CEILING(N235-X235+1,1),""),"")</f>
        <v>439</v>
      </c>
      <c r="AF235" s="13">
        <f t="array" ref="AF235">IF(SUM(AE235)=0,"",CEILING((SUM(F235)-SUM(L235)-SUM(M235)-SUM(S235))/SUM(AE235),1))</f>
        <v>1201</v>
      </c>
      <c r="AG235" s="13">
        <f t="array" ref="AG235">IF(AND(ISNUMBER(H235),ISNUMBER(N235)),IF(H235-N235+1&gt;=0,CEILING(H235-N235+1,1),""),"")</f>
        <v>282</v>
      </c>
      <c r="AH235" s="13">
        <f t="array" ref="AH235">IF(SUM(AG235)=0,0,IF(L235-AG235*IF(D235="Vaccin",MIN(AD235,AF235),AF235)&lt;0,0,IF((H235-N235)&lt;=45,CEILING(L235-AG235*IF(D235="Vaccin",MIN(AD235,AF235),AF235),1),0)))</f>
        <v>0</v>
      </c>
      <c r="AI235" s="15">
        <f t="array" ref="AI235">IF(OR(AH235="",F235=0,F235=""),"",AH235/F235)</f>
        <v>0</v>
      </c>
      <c r="AJ235" s="13">
        <f t="array" ref="AJ235">IF(OR(L235="",AH235=""),"",IF(L235-AH235&lt;0,0,L235-AH235))</f>
        <v>0</v>
      </c>
      <c r="AK235" s="13">
        <f t="array" ref="AK235">IF(OR(L235="",AG235="",AG235=0),"",CEILING(L235/AG235,1))</f>
        <v>0</v>
      </c>
      <c r="AL235" s="16" t="str">
        <f t="array" ref="AL235">IF(OR(AK235="",AK235=0,AD235="",AF235=""),"",IF(AK235-IF(D235="Vaccin",MIN(AD235,AF235),AF235)&lt;0,"",(AK235-IF(D235="Vaccin",MIN(AD235,AF235),AF235))/AK235))</f>
        <v/>
      </c>
    </row>
    <row r="236" spans="1:81" x14ac:dyDescent="0.2">
      <c r="A236" s="10" t="s">
        <v>28</v>
      </c>
      <c r="B236" s="29" t="s">
        <v>29</v>
      </c>
      <c r="C236" s="12">
        <v>44226</v>
      </c>
      <c r="D236" s="11" t="s">
        <v>30</v>
      </c>
      <c r="E236" s="11">
        <v>10</v>
      </c>
      <c r="F236" s="13">
        <v>504800</v>
      </c>
      <c r="G236" s="40" t="s">
        <v>256</v>
      </c>
      <c r="H236" s="12">
        <v>45147</v>
      </c>
      <c r="I236" s="13">
        <f t="array" ref="I236">F236-L236-M236-S236</f>
        <v>504800</v>
      </c>
      <c r="J236" s="13">
        <f t="array" ref="J236">IF(IF(Q236="",L236-C236,Q236-C236)&lt;=45,I236,0)</f>
        <v>0</v>
      </c>
      <c r="K236" s="13">
        <f t="array" ref="K236">IF(SUM(AG236)=0,0,IF(L236-AG236*IF(D236="Vaccin",MIN(AD236,AF236),AF236)&lt;0,0,IF((H236-N236)&lt;=30,CEILING(L236-AG236*IF(D236="Vaccin",MIN(AD236,AF236),AF236),1),0)))</f>
        <v>0</v>
      </c>
      <c r="L236" s="13">
        <v>0</v>
      </c>
      <c r="M236" s="13">
        <v>0</v>
      </c>
      <c r="N236" s="14">
        <v>44868</v>
      </c>
      <c r="O236" s="11" t="s">
        <v>38</v>
      </c>
      <c r="P236" s="11" t="s">
        <v>37</v>
      </c>
      <c r="Q236" s="12">
        <v>44424</v>
      </c>
      <c r="R236" s="13">
        <v>0</v>
      </c>
      <c r="S236" s="13">
        <v>0</v>
      </c>
      <c r="T236" s="11"/>
      <c r="U236" s="13">
        <v>10686390</v>
      </c>
      <c r="V236" s="13">
        <v>11254127</v>
      </c>
      <c r="W236" s="13">
        <v>13772044</v>
      </c>
      <c r="X236" s="12">
        <v>44424</v>
      </c>
      <c r="Y236" s="12">
        <v>44316</v>
      </c>
      <c r="Z236" s="12">
        <v>44225</v>
      </c>
      <c r="AA236" s="12">
        <v>44656</v>
      </c>
      <c r="AB236" s="13">
        <f t="array" ref="AB236">IF(D236="Vaccin",IF(AND(ISNUMBER(AA236),ISNUMBER(Y236)),IF(AA236-Y236+1&gt;=0,CEILING(AA236-Y236+1,1),""),""),IF(AND(ISNUMBER(N236),ISNUMBER(Y236)),IF(N236-Y236+1&gt;=0,CEILING(N236-Y236+1,1),""),""))</f>
        <v>341</v>
      </c>
      <c r="AC236" s="13">
        <f t="array" ref="AC236">IF(D236="Vaccin",IF(AND(ISNUMBER(AA236),ISNUMBER(X236)),IF(AA236-X236+1&gt;=0,CEILING(AA236-X236+1,1),""),""),IF(AND(ISNUMBER(N236),ISNUMBER(X236)),IF(N236-X236+1&gt;=0,CEILING(N236-X236+1,1),""),""))</f>
        <v>233</v>
      </c>
      <c r="AD236" s="13">
        <f t="array" ref="AD236">IF(D236="Vaccin",IF(AND(ISNUMBER(AB236),ISNUMBER(U236),AB236&lt;&gt;0),CEILING(U236/AB236,1),""),"")</f>
        <v>31339</v>
      </c>
      <c r="AE236" s="13">
        <f t="array" ref="AE236">IF(AND(ISNUMBER(N236),ISNUMBER(X236)),IF(N236-X236+1&gt;=0,CEILING(N236-X236+1,1),""),"")</f>
        <v>445</v>
      </c>
      <c r="AF236" s="13">
        <f t="array" ref="AF236">IF(SUM(AE236)=0,"",CEILING((SUM(F236)-SUM(L236)-SUM(M236)-SUM(S236))/SUM(AE236),1))</f>
        <v>1135</v>
      </c>
      <c r="AG236" s="13">
        <f t="array" ref="AG236">IF(AND(ISNUMBER(H236),ISNUMBER(N236)),IF(H236-N236+1&gt;=0,CEILING(H236-N236+1,1),""),"")</f>
        <v>280</v>
      </c>
      <c r="AH236" s="13">
        <f t="array" ref="AH236">IF(SUM(AG236)=0,0,IF(L236-AG236*IF(D236="Vaccin",MIN(AD236,AF236),AF236)&lt;0,0,IF((H236-N236)&lt;=45,CEILING(L236-AG236*IF(D236="Vaccin",MIN(AD236,AF236),AF236),1),0)))</f>
        <v>0</v>
      </c>
      <c r="AI236" s="15">
        <f t="array" ref="AI236">IF(OR(AH236="",F236=0,F236=""),"",AH236/F236)</f>
        <v>0</v>
      </c>
      <c r="AJ236" s="13">
        <f t="array" ref="AJ236">IF(OR(L236="",AH236=""),"",IF(L236-AH236&lt;0,0,L236-AH236))</f>
        <v>0</v>
      </c>
      <c r="AK236" s="13">
        <f t="array" ref="AK236">IF(OR(L236="",AG236="",AG236=0),"",CEILING(L236/AG236,1))</f>
        <v>0</v>
      </c>
      <c r="AL236" s="16" t="str">
        <f t="array" ref="AL236">IF(OR(AK236="",AK236=0,AD236="",AF236=""),"",IF(AK236-IF(D236="Vaccin",MIN(AD236,AF236),AF236)&lt;0,"",(AK236-IF(D236="Vaccin",MIN(AD236,AF236),AF236))/AK236))</f>
        <v/>
      </c>
    </row>
    <row r="237" spans="1:81" x14ac:dyDescent="0.2">
      <c r="A237" s="10" t="s">
        <v>28</v>
      </c>
      <c r="B237" s="29" t="s">
        <v>29</v>
      </c>
      <c r="C237" s="12">
        <v>44226</v>
      </c>
      <c r="D237" s="11" t="s">
        <v>30</v>
      </c>
      <c r="E237" s="11">
        <v>10</v>
      </c>
      <c r="F237" s="13">
        <v>636080</v>
      </c>
      <c r="G237" s="40" t="s">
        <v>257</v>
      </c>
      <c r="H237" s="12">
        <v>45146</v>
      </c>
      <c r="I237" s="13">
        <f t="array" ref="I237">F237-L237-M237-S237</f>
        <v>636080</v>
      </c>
      <c r="J237" s="13">
        <f t="array" ref="J237">IF(IF(Q237="",L237-C237,Q237-C237)&lt;=45,I237,0)</f>
        <v>0</v>
      </c>
      <c r="K237" s="13">
        <f t="array" ref="K237">IF(SUM(AG237)=0,0,IF(L237-AG237*IF(D237="Vaccin",MIN(AD237,AF237),AF237)&lt;0,0,IF((H237-N237)&lt;=30,CEILING(L237-AG237*IF(D237="Vaccin",MIN(AD237,AF237),AF237),1),0)))</f>
        <v>0</v>
      </c>
      <c r="L237" s="13">
        <v>0</v>
      </c>
      <c r="M237" s="13">
        <v>0</v>
      </c>
      <c r="N237" s="14">
        <v>44868</v>
      </c>
      <c r="O237" s="11" t="s">
        <v>38</v>
      </c>
      <c r="P237" s="11" t="s">
        <v>37</v>
      </c>
      <c r="Q237" s="12">
        <v>44424</v>
      </c>
      <c r="R237" s="13">
        <v>0</v>
      </c>
      <c r="S237" s="13">
        <v>0</v>
      </c>
      <c r="T237" s="11"/>
      <c r="U237" s="13">
        <v>10686390</v>
      </c>
      <c r="V237" s="13">
        <v>11254127</v>
      </c>
      <c r="W237" s="13">
        <v>13772044</v>
      </c>
      <c r="X237" s="12">
        <v>44424</v>
      </c>
      <c r="Y237" s="12">
        <v>44316</v>
      </c>
      <c r="Z237" s="12">
        <v>44225</v>
      </c>
      <c r="AA237" s="12">
        <v>44656</v>
      </c>
      <c r="AB237" s="13">
        <f t="array" ref="AB237">IF(D237="Vaccin",IF(AND(ISNUMBER(AA237),ISNUMBER(Y237)),IF(AA237-Y237+1&gt;=0,CEILING(AA237-Y237+1,1),""),""),IF(AND(ISNUMBER(N237),ISNUMBER(Y237)),IF(N237-Y237+1&gt;=0,CEILING(N237-Y237+1,1),""),""))</f>
        <v>341</v>
      </c>
      <c r="AC237" s="13">
        <f t="array" ref="AC237">IF(D237="Vaccin",IF(AND(ISNUMBER(AA237),ISNUMBER(X237)),IF(AA237-X237+1&gt;=0,CEILING(AA237-X237+1,1),""),""),IF(AND(ISNUMBER(N237),ISNUMBER(X237)),IF(N237-X237+1&gt;=0,CEILING(N237-X237+1,1),""),""))</f>
        <v>233</v>
      </c>
      <c r="AD237" s="13">
        <f t="array" ref="AD237">IF(D237="Vaccin",IF(AND(ISNUMBER(AB237),ISNUMBER(U237),AB237&lt;&gt;0),CEILING(U237/AB237,1),""),"")</f>
        <v>31339</v>
      </c>
      <c r="AE237" s="13">
        <f t="array" ref="AE237">IF(AND(ISNUMBER(N237),ISNUMBER(X237)),IF(N237-X237+1&gt;=0,CEILING(N237-X237+1,1),""),"")</f>
        <v>445</v>
      </c>
      <c r="AF237" s="13">
        <f t="array" ref="AF237">IF(SUM(AE237)=0,"",CEILING((SUM(F237)-SUM(L237)-SUM(M237)-SUM(S237))/SUM(AE237),1))</f>
        <v>1430</v>
      </c>
      <c r="AG237" s="13">
        <f t="array" ref="AG237">IF(AND(ISNUMBER(H237),ISNUMBER(N237)),IF(H237-N237+1&gt;=0,CEILING(H237-N237+1,1),""),"")</f>
        <v>279</v>
      </c>
      <c r="AH237" s="13">
        <f t="array" ref="AH237">IF(SUM(AG237)=0,0,IF(L237-AG237*IF(D237="Vaccin",MIN(AD237,AF237),AF237)&lt;0,0,IF((H237-N237)&lt;=45,CEILING(L237-AG237*IF(D237="Vaccin",MIN(AD237,AF237),AF237),1),0)))</f>
        <v>0</v>
      </c>
      <c r="AI237" s="15">
        <f t="array" ref="AI237">IF(OR(AH237="",F237=0,F237=""),"",AH237/F237)</f>
        <v>0</v>
      </c>
      <c r="AJ237" s="13">
        <f t="array" ref="AJ237">IF(OR(L237="",AH237=""),"",IF(L237-AH237&lt;0,0,L237-AH237))</f>
        <v>0</v>
      </c>
      <c r="AK237" s="13">
        <f t="array" ref="AK237">IF(OR(L237="",AG237="",AG237=0),"",CEILING(L237/AG237,1))</f>
        <v>0</v>
      </c>
      <c r="AL237" s="16" t="str">
        <f t="array" ref="AL237">IF(OR(AK237="",AK237=0,AD237="",AF237=""),"",IF(AK237-IF(D237="Vaccin",MIN(AD237,AF237),AF237)&lt;0,"",(AK237-IF(D237="Vaccin",MIN(AD237,AF237),AF237))/AK237))</f>
        <v/>
      </c>
    </row>
    <row r="238" spans="1:81" s="17" customFormat="1" ht="14" x14ac:dyDescent="0.15">
      <c r="A238" s="10" t="s">
        <v>28</v>
      </c>
      <c r="B238" s="29" t="s">
        <v>29</v>
      </c>
      <c r="C238" s="12">
        <v>44226</v>
      </c>
      <c r="D238" s="11" t="s">
        <v>30</v>
      </c>
      <c r="E238" s="11">
        <v>10</v>
      </c>
      <c r="F238" s="13">
        <v>600000</v>
      </c>
      <c r="G238" s="40" t="s">
        <v>258</v>
      </c>
      <c r="H238" s="12">
        <v>45146</v>
      </c>
      <c r="I238" s="13">
        <f t="array" ref="I238">F238-L238-M238-S238</f>
        <v>600000</v>
      </c>
      <c r="J238" s="13">
        <f t="array" ref="J238">IF(IF(Q238="",L238-C238,Q238-C238)&lt;=45,I238,0)</f>
        <v>0</v>
      </c>
      <c r="K238" s="13">
        <f t="array" ref="K238">IF(SUM(AG238)=0,0,IF(L238-AG238*IF(D238="Vaccin",MIN(AD238,AF238),AF238)&lt;0,0,IF((H238-N238)&lt;=30,CEILING(L238-AG238*IF(D238="Vaccin",MIN(AD238,AF238),AF238),1),0)))</f>
        <v>0</v>
      </c>
      <c r="L238" s="13">
        <v>0</v>
      </c>
      <c r="M238" s="13">
        <v>0</v>
      </c>
      <c r="N238" s="14">
        <v>44868</v>
      </c>
      <c r="O238" s="11" t="s">
        <v>38</v>
      </c>
      <c r="P238" s="11" t="s">
        <v>37</v>
      </c>
      <c r="Q238" s="12">
        <v>44424</v>
      </c>
      <c r="R238" s="13">
        <v>0</v>
      </c>
      <c r="S238" s="13">
        <v>0</v>
      </c>
      <c r="T238" s="11"/>
      <c r="U238" s="13">
        <v>10686390</v>
      </c>
      <c r="V238" s="13">
        <v>11254127</v>
      </c>
      <c r="W238" s="13">
        <v>13772044</v>
      </c>
      <c r="X238" s="12">
        <v>44424</v>
      </c>
      <c r="Y238" s="12">
        <v>44316</v>
      </c>
      <c r="Z238" s="12">
        <v>44225</v>
      </c>
      <c r="AA238" s="12">
        <v>44656</v>
      </c>
      <c r="AB238" s="13">
        <f t="array" ref="AB238">IF(D238="Vaccin",IF(AND(ISNUMBER(AA238),ISNUMBER(Y238)),IF(AA238-Y238+1&gt;=0,CEILING(AA238-Y238+1,1),""),""),IF(AND(ISNUMBER(N238),ISNUMBER(Y238)),IF(N238-Y238+1&gt;=0,CEILING(N238-Y238+1,1),""),""))</f>
        <v>341</v>
      </c>
      <c r="AC238" s="13">
        <f t="array" ref="AC238">IF(D238="Vaccin",IF(AND(ISNUMBER(AA238),ISNUMBER(X238)),IF(AA238-X238+1&gt;=0,CEILING(AA238-X238+1,1),""),""),IF(AND(ISNUMBER(N238),ISNUMBER(X238)),IF(N238-X238+1&gt;=0,CEILING(N238-X238+1,1),""),""))</f>
        <v>233</v>
      </c>
      <c r="AD238" s="13">
        <f t="array" ref="AD238">IF(D238="Vaccin",IF(AND(ISNUMBER(AB238),ISNUMBER(U238),AB238&lt;&gt;0),CEILING(U238/AB238,1),""),"")</f>
        <v>31339</v>
      </c>
      <c r="AE238" s="13">
        <f t="array" ref="AE238">IF(AND(ISNUMBER(N238),ISNUMBER(X238)),IF(N238-X238+1&gt;=0,CEILING(N238-X238+1,1),""),"")</f>
        <v>445</v>
      </c>
      <c r="AF238" s="13">
        <f t="array" ref="AF238">IF(SUM(AE238)=0,"",CEILING((SUM(F238)-SUM(L238)-SUM(M238)-SUM(S238))/SUM(AE238),1))</f>
        <v>1349</v>
      </c>
      <c r="AG238" s="13">
        <f t="array" ref="AG238">IF(AND(ISNUMBER(H238),ISNUMBER(N238)),IF(H238-N238+1&gt;=0,CEILING(H238-N238+1,1),""),"")</f>
        <v>279</v>
      </c>
      <c r="AH238" s="13">
        <f t="array" ref="AH238">IF(SUM(AG238)=0,0,IF(L238-AG238*IF(D238="Vaccin",MIN(AD238,AF238),AF238)&lt;0,0,IF((H238-N238)&lt;=45,CEILING(L238-AG238*IF(D238="Vaccin",MIN(AD238,AF238),AF238),1),0)))</f>
        <v>0</v>
      </c>
      <c r="AI238" s="15">
        <f t="array" ref="AI238">IF(OR(AH238="",F238=0,F238=""),"",AH238/F238)</f>
        <v>0</v>
      </c>
      <c r="AJ238" s="13">
        <f t="array" ref="AJ238">IF(OR(L238="",AH238=""),"",IF(L238-AH238&lt;0,0,L238-AH238))</f>
        <v>0</v>
      </c>
      <c r="AK238" s="13">
        <f t="array" ref="AK238">IF(OR(L238="",AG238="",AG238=0),"",CEILING(L238/AG238,1))</f>
        <v>0</v>
      </c>
      <c r="AL238" s="16" t="str">
        <f t="array" ref="AL238">IF(OR(AK238="",AK238=0,AD238="",AF238=""),"",IF(AK238-IF(D238="Vaccin",MIN(AD238,AF238),AF238)&lt;0,"",(AK238-IF(D238="Vaccin",MIN(AD238,AF238),AF238))/AK238))</f>
        <v/>
      </c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spans="1:81" x14ac:dyDescent="0.2">
      <c r="A239" s="10" t="s">
        <v>28</v>
      </c>
      <c r="B239" s="29" t="s">
        <v>29</v>
      </c>
      <c r="C239" s="12">
        <v>44226</v>
      </c>
      <c r="D239" s="11" t="s">
        <v>30</v>
      </c>
      <c r="E239" s="11">
        <v>10</v>
      </c>
      <c r="F239" s="13">
        <v>630640</v>
      </c>
      <c r="G239" s="40" t="s">
        <v>259</v>
      </c>
      <c r="H239" s="12">
        <v>45146</v>
      </c>
      <c r="I239" s="13">
        <f t="array" ref="I239">F239-L239-M239-S239</f>
        <v>630640</v>
      </c>
      <c r="J239" s="13">
        <f t="array" ref="J239">IF(IF(Q239="",L239-C239,Q239-C239)&lt;=45,I239,0)</f>
        <v>0</v>
      </c>
      <c r="K239" s="13">
        <f t="array" ref="K239">IF(SUM(AG239)=0,0,IF(L239-AG239*IF(D239="Vaccin",MIN(AD239,AF239),AF239)&lt;0,0,IF((H239-N239)&lt;=30,CEILING(L239-AG239*IF(D239="Vaccin",MIN(AD239,AF239),AF239),1),0)))</f>
        <v>0</v>
      </c>
      <c r="L239" s="13">
        <v>0</v>
      </c>
      <c r="M239" s="13">
        <v>0</v>
      </c>
      <c r="N239" s="14">
        <v>44868</v>
      </c>
      <c r="O239" s="11" t="s">
        <v>38</v>
      </c>
      <c r="P239" s="11" t="s">
        <v>37</v>
      </c>
      <c r="Q239" s="12">
        <v>44424</v>
      </c>
      <c r="R239" s="13">
        <v>0</v>
      </c>
      <c r="S239" s="13">
        <v>0</v>
      </c>
      <c r="T239" s="11"/>
      <c r="U239" s="13">
        <v>10686390</v>
      </c>
      <c r="V239" s="13">
        <v>11254127</v>
      </c>
      <c r="W239" s="13">
        <v>13772044</v>
      </c>
      <c r="X239" s="12">
        <v>44424</v>
      </c>
      <c r="Y239" s="12">
        <v>44316</v>
      </c>
      <c r="Z239" s="12">
        <v>44225</v>
      </c>
      <c r="AA239" s="12">
        <v>44656</v>
      </c>
      <c r="AB239" s="13">
        <f t="array" ref="AB239">IF(D239="Vaccin",IF(AND(ISNUMBER(AA239),ISNUMBER(Y239)),IF(AA239-Y239+1&gt;=0,CEILING(AA239-Y239+1,1),""),""),IF(AND(ISNUMBER(N239),ISNUMBER(Y239)),IF(N239-Y239+1&gt;=0,CEILING(N239-Y239+1,1),""),""))</f>
        <v>341</v>
      </c>
      <c r="AC239" s="13">
        <f t="array" ref="AC239">IF(D239="Vaccin",IF(AND(ISNUMBER(AA239),ISNUMBER(X239)),IF(AA239-X239+1&gt;=0,CEILING(AA239-X239+1,1),""),""),IF(AND(ISNUMBER(N239),ISNUMBER(X239)),IF(N239-X239+1&gt;=0,CEILING(N239-X239+1,1),""),""))</f>
        <v>233</v>
      </c>
      <c r="AD239" s="13">
        <f t="array" ref="AD239">IF(D239="Vaccin",IF(AND(ISNUMBER(AB239),ISNUMBER(U239),AB239&lt;&gt;0),CEILING(U239/AB239,1),""),"")</f>
        <v>31339</v>
      </c>
      <c r="AE239" s="13">
        <f t="array" ref="AE239">IF(AND(ISNUMBER(N239),ISNUMBER(X239)),IF(N239-X239+1&gt;=0,CEILING(N239-X239+1,1),""),"")</f>
        <v>445</v>
      </c>
      <c r="AF239" s="13">
        <f t="array" ref="AF239">IF(SUM(AE239)=0,"",CEILING((SUM(F239)-SUM(L239)-SUM(M239)-SUM(S239))/SUM(AE239),1))</f>
        <v>1418</v>
      </c>
      <c r="AG239" s="13">
        <f t="array" ref="AG239">IF(AND(ISNUMBER(H239),ISNUMBER(N239)),IF(H239-N239+1&gt;=0,CEILING(H239-N239+1,1),""),"")</f>
        <v>279</v>
      </c>
      <c r="AH239" s="13">
        <f t="array" ref="AH239">IF(SUM(AG239)=0,0,IF(L239-AG239*IF(D239="Vaccin",MIN(AD239,AF239),AF239)&lt;0,0,IF((H239-N239)&lt;=45,CEILING(L239-AG239*IF(D239="Vaccin",MIN(AD239,AF239),AF239),1),0)))</f>
        <v>0</v>
      </c>
      <c r="AI239" s="15">
        <f t="array" ref="AI239">IF(OR(AH239="",F239=0,F239=""),"",AH239/F239)</f>
        <v>0</v>
      </c>
      <c r="AJ239" s="13">
        <f t="array" ref="AJ239">IF(OR(L239="",AH239=""),"",IF(L239-AH239&lt;0,0,L239-AH239))</f>
        <v>0</v>
      </c>
      <c r="AK239" s="13">
        <f t="array" ref="AK239">IF(OR(L239="",AG239="",AG239=0),"",CEILING(L239/AG239,1))</f>
        <v>0</v>
      </c>
      <c r="AL239" s="16" t="str">
        <f t="array" ref="AL239">IF(OR(AK239="",AK239=0,AD239="",AF239=""),"",IF(AK239-IF(D239="Vaccin",MIN(AD239,AF239),AF239)&lt;0,"",(AK239-IF(D239="Vaccin",MIN(AD239,AF239),AF239))/AK239))</f>
        <v/>
      </c>
    </row>
    <row r="240" spans="1:81" x14ac:dyDescent="0.2">
      <c r="A240" s="10" t="s">
        <v>28</v>
      </c>
      <c r="B240" s="29" t="s">
        <v>29</v>
      </c>
      <c r="C240" s="12">
        <v>44226</v>
      </c>
      <c r="D240" s="11" t="s">
        <v>30</v>
      </c>
      <c r="E240" s="11">
        <v>10</v>
      </c>
      <c r="F240" s="13">
        <v>628480</v>
      </c>
      <c r="G240" s="40" t="s">
        <v>260</v>
      </c>
      <c r="H240" s="12">
        <v>45146</v>
      </c>
      <c r="I240" s="13">
        <f t="array" ref="I240">F240-L240-M240-S240</f>
        <v>628480</v>
      </c>
      <c r="J240" s="13">
        <f t="array" ref="J240">IF(IF(Q240="",L240-C240,Q240-C240)&lt;=45,I240,0)</f>
        <v>0</v>
      </c>
      <c r="K240" s="13">
        <f t="array" ref="K240">IF(SUM(AG240)=0,0,IF(L240-AG240*IF(D240="Vaccin",MIN(AD240,AF240),AF240)&lt;0,0,IF((H240-N240)&lt;=30,CEILING(L240-AG240*IF(D240="Vaccin",MIN(AD240,AF240),AF240),1),0)))</f>
        <v>0</v>
      </c>
      <c r="L240" s="13">
        <v>0</v>
      </c>
      <c r="M240" s="13">
        <v>0</v>
      </c>
      <c r="N240" s="14">
        <v>44868</v>
      </c>
      <c r="O240" s="11" t="s">
        <v>38</v>
      </c>
      <c r="P240" s="11" t="s">
        <v>37</v>
      </c>
      <c r="Q240" s="12">
        <v>44424</v>
      </c>
      <c r="R240" s="13">
        <v>0</v>
      </c>
      <c r="S240" s="13">
        <v>0</v>
      </c>
      <c r="T240" s="11"/>
      <c r="U240" s="13">
        <v>10686390</v>
      </c>
      <c r="V240" s="13">
        <v>11254127</v>
      </c>
      <c r="W240" s="13">
        <v>13772044</v>
      </c>
      <c r="X240" s="12">
        <v>44424</v>
      </c>
      <c r="Y240" s="12">
        <v>44316</v>
      </c>
      <c r="Z240" s="12">
        <v>44225</v>
      </c>
      <c r="AA240" s="12">
        <v>44656</v>
      </c>
      <c r="AB240" s="13">
        <f t="array" ref="AB240">IF(D240="Vaccin",IF(AND(ISNUMBER(AA240),ISNUMBER(Y240)),IF(AA240-Y240+1&gt;=0,CEILING(AA240-Y240+1,1),""),""),IF(AND(ISNUMBER(N240),ISNUMBER(Y240)),IF(N240-Y240+1&gt;=0,CEILING(N240-Y240+1,1),""),""))</f>
        <v>341</v>
      </c>
      <c r="AC240" s="13">
        <f t="array" ref="AC240">IF(D240="Vaccin",IF(AND(ISNUMBER(AA240),ISNUMBER(X240)),IF(AA240-X240+1&gt;=0,CEILING(AA240-X240+1,1),""),""),IF(AND(ISNUMBER(N240),ISNUMBER(X240)),IF(N240-X240+1&gt;=0,CEILING(N240-X240+1,1),""),""))</f>
        <v>233</v>
      </c>
      <c r="AD240" s="13">
        <f t="array" ref="AD240">IF(D240="Vaccin",IF(AND(ISNUMBER(AB240),ISNUMBER(U240),AB240&lt;&gt;0),CEILING(U240/AB240,1),""),"")</f>
        <v>31339</v>
      </c>
      <c r="AE240" s="13">
        <f t="array" ref="AE240">IF(AND(ISNUMBER(N240),ISNUMBER(X240)),IF(N240-X240+1&gt;=0,CEILING(N240-X240+1,1),""),"")</f>
        <v>445</v>
      </c>
      <c r="AF240" s="13">
        <f t="array" ref="AF240">IF(SUM(AE240)=0,"",CEILING((SUM(F240)-SUM(L240)-SUM(M240)-SUM(S240))/SUM(AE240),1))</f>
        <v>1413</v>
      </c>
      <c r="AG240" s="13">
        <f t="array" ref="AG240">IF(AND(ISNUMBER(H240),ISNUMBER(N240)),IF(H240-N240+1&gt;=0,CEILING(H240-N240+1,1),""),"")</f>
        <v>279</v>
      </c>
      <c r="AH240" s="13">
        <f t="array" ref="AH240">IF(SUM(AG240)=0,0,IF(L240-AG240*IF(D240="Vaccin",MIN(AD240,AF240),AF240)&lt;0,0,IF((H240-N240)&lt;=45,CEILING(L240-AG240*IF(D240="Vaccin",MIN(AD240,AF240),AF240),1),0)))</f>
        <v>0</v>
      </c>
      <c r="AI240" s="15">
        <f t="array" ref="AI240">IF(OR(AH240="",F240=0,F240=""),"",AH240/F240)</f>
        <v>0</v>
      </c>
      <c r="AJ240" s="13">
        <f t="array" ref="AJ240">IF(OR(L240="",AH240=""),"",IF(L240-AH240&lt;0,0,L240-AH240))</f>
        <v>0</v>
      </c>
      <c r="AK240" s="13">
        <f t="array" ref="AK240">IF(OR(L240="",AG240="",AG240=0),"",CEILING(L240/AG240,1))</f>
        <v>0</v>
      </c>
      <c r="AL240" s="16" t="str">
        <f t="array" ref="AL240">IF(OR(AK240="",AK240=0,AD240="",AF240=""),"",IF(AK240-IF(D240="Vaccin",MIN(AD240,AF240),AF240)&lt;0,"",(AK240-IF(D240="Vaccin",MIN(AD240,AF240),AF240))/AK240))</f>
        <v/>
      </c>
    </row>
    <row r="241" spans="1:38" x14ac:dyDescent="0.2">
      <c r="A241" s="10" t="s">
        <v>28</v>
      </c>
      <c r="B241" s="29" t="s">
        <v>29</v>
      </c>
      <c r="C241" s="12">
        <v>44226</v>
      </c>
      <c r="D241" s="11" t="s">
        <v>30</v>
      </c>
      <c r="E241" s="11">
        <v>10</v>
      </c>
      <c r="F241" s="13">
        <v>153120</v>
      </c>
      <c r="G241" s="40" t="s">
        <v>261</v>
      </c>
      <c r="H241" s="12">
        <v>45137</v>
      </c>
      <c r="I241" s="13">
        <f t="array" ref="I241">F241-L241-M241-S241</f>
        <v>153120</v>
      </c>
      <c r="J241" s="13">
        <f t="array" ref="J241">IF(IF(Q241="",L241-C241,Q241-C241)&lt;=45,I241,0)</f>
        <v>0</v>
      </c>
      <c r="K241" s="13">
        <f t="array" ref="K241">IF(SUM(AG241)=0,0,IF(L241-AG241*IF(D241="Vaccin",MIN(AD241,AF241),AF241)&lt;0,0,IF((H241-N241)&lt;=30,CEILING(L241-AG241*IF(D241="Vaccin",MIN(AD241,AF241),AF241),1),0)))</f>
        <v>0</v>
      </c>
      <c r="L241" s="13">
        <v>0</v>
      </c>
      <c r="M241" s="13">
        <v>0</v>
      </c>
      <c r="N241" s="14">
        <v>44868</v>
      </c>
      <c r="O241" s="11" t="s">
        <v>38</v>
      </c>
      <c r="P241" s="11" t="s">
        <v>37</v>
      </c>
      <c r="Q241" s="12">
        <v>44378</v>
      </c>
      <c r="R241" s="13">
        <v>0</v>
      </c>
      <c r="S241" s="13">
        <v>0</v>
      </c>
      <c r="T241" s="11"/>
      <c r="U241" s="13">
        <v>10686390</v>
      </c>
      <c r="V241" s="13">
        <v>11254127</v>
      </c>
      <c r="W241" s="13">
        <v>13772044</v>
      </c>
      <c r="X241" s="12">
        <v>44378</v>
      </c>
      <c r="Y241" s="12">
        <v>44316</v>
      </c>
      <c r="Z241" s="12">
        <v>44225</v>
      </c>
      <c r="AA241" s="12">
        <v>44656</v>
      </c>
      <c r="AB241" s="13">
        <f t="array" ref="AB241">IF(D241="Vaccin",IF(AND(ISNUMBER(AA241),ISNUMBER(Y241)),IF(AA241-Y241+1&gt;=0,CEILING(AA241-Y241+1,1),""),""),IF(AND(ISNUMBER(N241),ISNUMBER(Y241)),IF(N241-Y241+1&gt;=0,CEILING(N241-Y241+1,1),""),""))</f>
        <v>341</v>
      </c>
      <c r="AC241" s="13">
        <f t="array" ref="AC241">IF(D241="Vaccin",IF(AND(ISNUMBER(AA241),ISNUMBER(X241)),IF(AA241-X241+1&gt;=0,CEILING(AA241-X241+1,1),""),""),IF(AND(ISNUMBER(N241),ISNUMBER(X241)),IF(N241-X241+1&gt;=0,CEILING(N241-X241+1,1),""),""))</f>
        <v>279</v>
      </c>
      <c r="AD241" s="13">
        <f t="array" ref="AD241">IF(D241="Vaccin",IF(AND(ISNUMBER(AB241),ISNUMBER(U241),AB241&lt;&gt;0),CEILING(U241/AB241,1),""),"")</f>
        <v>31339</v>
      </c>
      <c r="AE241" s="13">
        <f t="array" ref="AE241">IF(AND(ISNUMBER(N241),ISNUMBER(X241)),IF(N241-X241+1&gt;=0,CEILING(N241-X241+1,1),""),"")</f>
        <v>491</v>
      </c>
      <c r="AF241" s="13">
        <f t="array" ref="AF241">IF(SUM(AE241)=0,"",CEILING((SUM(F241)-SUM(L241)-SUM(M241)-SUM(S241))/SUM(AE241),1))</f>
        <v>312</v>
      </c>
      <c r="AG241" s="13">
        <f t="array" ref="AG241">IF(AND(ISNUMBER(H241),ISNUMBER(N241)),IF(H241-N241+1&gt;=0,CEILING(H241-N241+1,1),""),"")</f>
        <v>270</v>
      </c>
      <c r="AH241" s="13">
        <f t="array" ref="AH241">IF(SUM(AG241)=0,0,IF(L241-AG241*IF(D241="Vaccin",MIN(AD241,AF241),AF241)&lt;0,0,IF((H241-N241)&lt;=45,CEILING(L241-AG241*IF(D241="Vaccin",MIN(AD241,AF241),AF241),1),0)))</f>
        <v>0</v>
      </c>
      <c r="AI241" s="15">
        <f t="array" ref="AI241">IF(OR(AH241="",F241=0,F241=""),"",AH241/F241)</f>
        <v>0</v>
      </c>
      <c r="AJ241" s="13">
        <f t="array" ref="AJ241">IF(OR(L241="",AH241=""),"",IF(L241-AH241&lt;0,0,L241-AH241))</f>
        <v>0</v>
      </c>
      <c r="AK241" s="13">
        <f t="array" ref="AK241">IF(OR(L241="",AG241="",AG241=0),"",CEILING(L241/AG241,1))</f>
        <v>0</v>
      </c>
      <c r="AL241" s="16" t="str">
        <f t="array" ref="AL241">IF(OR(AK241="",AK241=0,AD241="",AF241=""),"",IF(AK241-IF(D241="Vaccin",MIN(AD241,AF241),AF241)&lt;0,"",(AK241-IF(D241="Vaccin",MIN(AD241,AF241),AF241))/AK241))</f>
        <v/>
      </c>
    </row>
    <row r="242" spans="1:38" x14ac:dyDescent="0.2">
      <c r="A242" s="10" t="s">
        <v>28</v>
      </c>
      <c r="B242" s="29" t="s">
        <v>29</v>
      </c>
      <c r="C242" s="12">
        <v>44226</v>
      </c>
      <c r="D242" s="11" t="s">
        <v>30</v>
      </c>
      <c r="E242" s="11">
        <v>10</v>
      </c>
      <c r="F242" s="13">
        <v>500000</v>
      </c>
      <c r="G242" s="40" t="s">
        <v>262</v>
      </c>
      <c r="H242" s="12">
        <v>45120</v>
      </c>
      <c r="I242" s="13">
        <f t="array" ref="I242">F242-L242-M242-S242</f>
        <v>500000</v>
      </c>
      <c r="J242" s="13">
        <f t="array" ref="J242">IF(IF(Q242="",L242-C242,Q242-C242)&lt;=45,I242,0)</f>
        <v>0</v>
      </c>
      <c r="K242" s="13">
        <f t="array" ref="K242">IF(SUM(AG242)=0,0,IF(L242-AG242*IF(D242="Vaccin",MIN(AD242,AF242),AF242)&lt;0,0,IF((H242-N242)&lt;=30,CEILING(L242-AG242*IF(D242="Vaccin",MIN(AD242,AF242),AF242),1),0)))</f>
        <v>0</v>
      </c>
      <c r="L242" s="13">
        <v>0</v>
      </c>
      <c r="M242" s="13">
        <v>0</v>
      </c>
      <c r="N242" s="14">
        <v>44868</v>
      </c>
      <c r="O242" s="11" t="s">
        <v>38</v>
      </c>
      <c r="P242" s="11" t="s">
        <v>37</v>
      </c>
      <c r="Q242" s="12">
        <v>44378</v>
      </c>
      <c r="R242" s="13">
        <v>0</v>
      </c>
      <c r="S242" s="13">
        <v>0</v>
      </c>
      <c r="T242" s="11"/>
      <c r="U242" s="13">
        <v>10686390</v>
      </c>
      <c r="V242" s="13">
        <v>11254127</v>
      </c>
      <c r="W242" s="13">
        <v>13772044</v>
      </c>
      <c r="X242" s="12">
        <v>44378</v>
      </c>
      <c r="Y242" s="12">
        <v>44316</v>
      </c>
      <c r="Z242" s="12">
        <v>44225</v>
      </c>
      <c r="AA242" s="12">
        <v>44656</v>
      </c>
      <c r="AB242" s="13">
        <f t="array" ref="AB242">IF(D242="Vaccin",IF(AND(ISNUMBER(AA242),ISNUMBER(Y242)),IF(AA242-Y242+1&gt;=0,CEILING(AA242-Y242+1,1),""),""),IF(AND(ISNUMBER(N242),ISNUMBER(Y242)),IF(N242-Y242+1&gt;=0,CEILING(N242-Y242+1,1),""),""))</f>
        <v>341</v>
      </c>
      <c r="AC242" s="13">
        <f t="array" ref="AC242">IF(D242="Vaccin",IF(AND(ISNUMBER(AA242),ISNUMBER(X242)),IF(AA242-X242+1&gt;=0,CEILING(AA242-X242+1,1),""),""),IF(AND(ISNUMBER(N242),ISNUMBER(X242)),IF(N242-X242+1&gt;=0,CEILING(N242-X242+1,1),""),""))</f>
        <v>279</v>
      </c>
      <c r="AD242" s="13">
        <f t="array" ref="AD242">IF(D242="Vaccin",IF(AND(ISNUMBER(AB242),ISNUMBER(U242),AB242&lt;&gt;0),CEILING(U242/AB242,1),""),"")</f>
        <v>31339</v>
      </c>
      <c r="AE242" s="13">
        <f t="array" ref="AE242">IF(AND(ISNUMBER(N242),ISNUMBER(X242)),IF(N242-X242+1&gt;=0,CEILING(N242-X242+1,1),""),"")</f>
        <v>491</v>
      </c>
      <c r="AF242" s="13">
        <f t="array" ref="AF242">IF(SUM(AE242)=0,"",CEILING((SUM(F242)-SUM(L242)-SUM(M242)-SUM(S242))/SUM(AE242),1))</f>
        <v>1019</v>
      </c>
      <c r="AG242" s="13">
        <f t="array" ref="AG242">IF(AND(ISNUMBER(H242),ISNUMBER(N242)),IF(H242-N242+1&gt;=0,CEILING(H242-N242+1,1),""),"")</f>
        <v>253</v>
      </c>
      <c r="AH242" s="13">
        <f t="array" ref="AH242">IF(SUM(AG242)=0,0,IF(L242-AG242*IF(D242="Vaccin",MIN(AD242,AF242),AF242)&lt;0,0,IF((H242-N242)&lt;=45,CEILING(L242-AG242*IF(D242="Vaccin",MIN(AD242,AF242),AF242),1),0)))</f>
        <v>0</v>
      </c>
      <c r="AI242" s="15">
        <f t="array" ref="AI242">IF(OR(AH242="",F242=0,F242=""),"",AH242/F242)</f>
        <v>0</v>
      </c>
      <c r="AJ242" s="13">
        <f t="array" ref="AJ242">IF(OR(L242="",AH242=""),"",IF(L242-AH242&lt;0,0,L242-AH242))</f>
        <v>0</v>
      </c>
      <c r="AK242" s="13">
        <f t="array" ref="AK242">IF(OR(L242="",AG242="",AG242=0),"",CEILING(L242/AG242,1))</f>
        <v>0</v>
      </c>
      <c r="AL242" s="16" t="str">
        <f t="array" ref="AL242">IF(OR(AK242="",AK242=0,AD242="",AF242=""),"",IF(AK242-IF(D242="Vaccin",MIN(AD242,AF242),AF242)&lt;0,"",(AK242-IF(D242="Vaccin",MIN(AD242,AF242),AF242))/AK242))</f>
        <v/>
      </c>
    </row>
    <row r="243" spans="1:38" x14ac:dyDescent="0.2">
      <c r="A243" s="10" t="s">
        <v>28</v>
      </c>
      <c r="B243" s="29" t="s">
        <v>29</v>
      </c>
      <c r="C243" s="12">
        <v>44226</v>
      </c>
      <c r="D243" s="11" t="s">
        <v>30</v>
      </c>
      <c r="E243" s="11">
        <v>10</v>
      </c>
      <c r="F243" s="13">
        <v>181040</v>
      </c>
      <c r="G243" s="40" t="s">
        <v>263</v>
      </c>
      <c r="H243" s="12">
        <v>45120</v>
      </c>
      <c r="I243" s="13">
        <f t="array" ref="I243">F243-L243-M243-S243</f>
        <v>181040</v>
      </c>
      <c r="J243" s="13">
        <f t="array" ref="J243">IF(IF(Q243="",L243-C243,Q243-C243)&lt;=45,I243,0)</f>
        <v>0</v>
      </c>
      <c r="K243" s="13">
        <f t="array" ref="K243">IF(SUM(AG243)=0,0,IF(L243-AG243*IF(D243="Vaccin",MIN(AD243,AF243),AF243)&lt;0,0,IF((H243-N243)&lt;=30,CEILING(L243-AG243*IF(D243="Vaccin",MIN(AD243,AF243),AF243),1),0)))</f>
        <v>0</v>
      </c>
      <c r="L243" s="13">
        <v>0</v>
      </c>
      <c r="M243" s="13">
        <v>0</v>
      </c>
      <c r="N243" s="14">
        <v>44868</v>
      </c>
      <c r="O243" s="11" t="s">
        <v>38</v>
      </c>
      <c r="P243" s="11" t="s">
        <v>37</v>
      </c>
      <c r="Q243" s="12">
        <v>44378</v>
      </c>
      <c r="R243" s="13">
        <v>0</v>
      </c>
      <c r="S243" s="13">
        <v>0</v>
      </c>
      <c r="T243" s="11"/>
      <c r="U243" s="13">
        <v>10686390</v>
      </c>
      <c r="V243" s="13">
        <v>11254127</v>
      </c>
      <c r="W243" s="13">
        <v>13772044</v>
      </c>
      <c r="X243" s="12">
        <v>44378</v>
      </c>
      <c r="Y243" s="12">
        <v>44316</v>
      </c>
      <c r="Z243" s="12">
        <v>44225</v>
      </c>
      <c r="AA243" s="12">
        <v>44656</v>
      </c>
      <c r="AB243" s="13">
        <f t="array" ref="AB243">IF(D243="Vaccin",IF(AND(ISNUMBER(AA243),ISNUMBER(Y243)),IF(AA243-Y243+1&gt;=0,CEILING(AA243-Y243+1,1),""),""),IF(AND(ISNUMBER(N243),ISNUMBER(Y243)),IF(N243-Y243+1&gt;=0,CEILING(N243-Y243+1,1),""),""))</f>
        <v>341</v>
      </c>
      <c r="AC243" s="13">
        <f t="array" ref="AC243">IF(D243="Vaccin",IF(AND(ISNUMBER(AA243),ISNUMBER(X243)),IF(AA243-X243+1&gt;=0,CEILING(AA243-X243+1,1),""),""),IF(AND(ISNUMBER(N243),ISNUMBER(X243)),IF(N243-X243+1&gt;=0,CEILING(N243-X243+1,1),""),""))</f>
        <v>279</v>
      </c>
      <c r="AD243" s="13">
        <f t="array" ref="AD243">IF(D243="Vaccin",IF(AND(ISNUMBER(AB243),ISNUMBER(U243),AB243&lt;&gt;0),CEILING(U243/AB243,1),""),"")</f>
        <v>31339</v>
      </c>
      <c r="AE243" s="13">
        <f t="array" ref="AE243">IF(AND(ISNUMBER(N243),ISNUMBER(X243)),IF(N243-X243+1&gt;=0,CEILING(N243-X243+1,1),""),"")</f>
        <v>491</v>
      </c>
      <c r="AF243" s="13">
        <f t="array" ref="AF243">IF(SUM(AE243)=0,"",CEILING((SUM(F243)-SUM(L243)-SUM(M243)-SUM(S243))/SUM(AE243),1))</f>
        <v>369</v>
      </c>
      <c r="AG243" s="13">
        <f t="array" ref="AG243">IF(AND(ISNUMBER(H243),ISNUMBER(N243)),IF(H243-N243+1&gt;=0,CEILING(H243-N243+1,1),""),"")</f>
        <v>253</v>
      </c>
      <c r="AH243" s="13">
        <f t="array" ref="AH243">IF(SUM(AG243)=0,0,IF(L243-AG243*IF(D243="Vaccin",MIN(AD243,AF243),AF243)&lt;0,0,IF((H243-N243)&lt;=45,CEILING(L243-AG243*IF(D243="Vaccin",MIN(AD243,AF243),AF243),1),0)))</f>
        <v>0</v>
      </c>
      <c r="AI243" s="15">
        <f t="array" ref="AI243">IF(OR(AH243="",F243=0,F243=""),"",AH243/F243)</f>
        <v>0</v>
      </c>
      <c r="AJ243" s="13">
        <f t="array" ref="AJ243">IF(OR(L243="",AH243=""),"",IF(L243-AH243&lt;0,0,L243-AH243))</f>
        <v>0</v>
      </c>
      <c r="AK243" s="13">
        <f t="array" ref="AK243">IF(OR(L243="",AG243="",AG243=0),"",CEILING(L243/AG243,1))</f>
        <v>0</v>
      </c>
      <c r="AL243" s="16" t="str">
        <f t="array" ref="AL243">IF(OR(AK243="",AK243=0,AD243="",AF243=""),"",IF(AK243-IF(D243="Vaccin",MIN(AD243,AF243),AF243)&lt;0,"",(AK243-IF(D243="Vaccin",MIN(AD243,AF243),AF243))/AK243))</f>
        <v/>
      </c>
    </row>
    <row r="244" spans="1:38" x14ac:dyDescent="0.2">
      <c r="A244" s="10" t="s">
        <v>28</v>
      </c>
      <c r="B244" s="29" t="s">
        <v>29</v>
      </c>
      <c r="C244" s="12">
        <v>44226</v>
      </c>
      <c r="D244" s="11" t="s">
        <v>30</v>
      </c>
      <c r="E244" s="11">
        <v>10</v>
      </c>
      <c r="F244" s="13">
        <v>252000</v>
      </c>
      <c r="G244" s="40" t="s">
        <v>264</v>
      </c>
      <c r="H244" s="12">
        <v>45107</v>
      </c>
      <c r="I244" s="13">
        <f t="array" ref="I244">F244-L244-M244-S244</f>
        <v>252000</v>
      </c>
      <c r="J244" s="13">
        <f t="array" ref="J244">IF(IF(Q244="",L244-C244,Q244-C244)&lt;=45,I244,0)</f>
        <v>0</v>
      </c>
      <c r="K244" s="13">
        <f t="array" ref="K244">IF(SUM(AG244)=0,0,IF(L244-AG244*IF(D244="Vaccin",MIN(AD244,AF244),AF244)&lt;0,0,IF((H244-N244)&lt;=30,CEILING(L244-AG244*IF(D244="Vaccin",MIN(AD244,AF244),AF244),1),0)))</f>
        <v>0</v>
      </c>
      <c r="L244" s="13">
        <v>0</v>
      </c>
      <c r="M244" s="13">
        <v>0</v>
      </c>
      <c r="N244" s="14">
        <v>44868</v>
      </c>
      <c r="O244" s="11" t="s">
        <v>38</v>
      </c>
      <c r="P244" s="11" t="s">
        <v>37</v>
      </c>
      <c r="Q244" s="12">
        <v>44378</v>
      </c>
      <c r="R244" s="13">
        <v>0</v>
      </c>
      <c r="S244" s="13">
        <v>0</v>
      </c>
      <c r="T244" s="11"/>
      <c r="U244" s="13">
        <v>10686390</v>
      </c>
      <c r="V244" s="13">
        <v>11254127</v>
      </c>
      <c r="W244" s="13">
        <v>13772044</v>
      </c>
      <c r="X244" s="12">
        <v>44378</v>
      </c>
      <c r="Y244" s="12">
        <v>44316</v>
      </c>
      <c r="Z244" s="12">
        <v>44225</v>
      </c>
      <c r="AA244" s="12">
        <v>44656</v>
      </c>
      <c r="AB244" s="13">
        <f t="array" ref="AB244">IF(D244="Vaccin",IF(AND(ISNUMBER(AA244),ISNUMBER(Y244)),IF(AA244-Y244+1&gt;=0,CEILING(AA244-Y244+1,1),""),""),IF(AND(ISNUMBER(N244),ISNUMBER(Y244)),IF(N244-Y244+1&gt;=0,CEILING(N244-Y244+1,1),""),""))</f>
        <v>341</v>
      </c>
      <c r="AC244" s="13">
        <f t="array" ref="AC244">IF(D244="Vaccin",IF(AND(ISNUMBER(AA244),ISNUMBER(X244)),IF(AA244-X244+1&gt;=0,CEILING(AA244-X244+1,1),""),""),IF(AND(ISNUMBER(N244),ISNUMBER(X244)),IF(N244-X244+1&gt;=0,CEILING(N244-X244+1,1),""),""))</f>
        <v>279</v>
      </c>
      <c r="AD244" s="13">
        <f t="array" ref="AD244">IF(D244="Vaccin",IF(AND(ISNUMBER(AB244),ISNUMBER(U244),AB244&lt;&gt;0),CEILING(U244/AB244,1),""),"")</f>
        <v>31339</v>
      </c>
      <c r="AE244" s="13">
        <f t="array" ref="AE244">IF(AND(ISNUMBER(N244),ISNUMBER(X244)),IF(N244-X244+1&gt;=0,CEILING(N244-X244+1,1),""),"")</f>
        <v>491</v>
      </c>
      <c r="AF244" s="13">
        <f t="array" ref="AF244">IF(SUM(AE244)=0,"",CEILING((SUM(F244)-SUM(L244)-SUM(M244)-SUM(S244))/SUM(AE244),1))</f>
        <v>514</v>
      </c>
      <c r="AG244" s="13">
        <f t="array" ref="AG244">IF(AND(ISNUMBER(H244),ISNUMBER(N244)),IF(H244-N244+1&gt;=0,CEILING(H244-N244+1,1),""),"")</f>
        <v>240</v>
      </c>
      <c r="AH244" s="13">
        <f t="array" ref="AH244">IF(SUM(AG244)=0,0,IF(L244-AG244*IF(D244="Vaccin",MIN(AD244,AF244),AF244)&lt;0,0,IF((H244-N244)&lt;=45,CEILING(L244-AG244*IF(D244="Vaccin",MIN(AD244,AF244),AF244),1),0)))</f>
        <v>0</v>
      </c>
      <c r="AI244" s="15">
        <f t="array" ref="AI244">IF(OR(AH244="",F244=0,F244=""),"",AH244/F244)</f>
        <v>0</v>
      </c>
      <c r="AJ244" s="13">
        <f t="array" ref="AJ244">IF(OR(L244="",AH244=""),"",IF(L244-AH244&lt;0,0,L244-AH244))</f>
        <v>0</v>
      </c>
      <c r="AK244" s="13">
        <f t="array" ref="AK244">IF(OR(L244="",AG244="",AG244=0),"",CEILING(L244/AG244,1))</f>
        <v>0</v>
      </c>
      <c r="AL244" s="16" t="str">
        <f t="array" ref="AL244">IF(OR(AK244="",AK244=0,AD244="",AF244=""),"",IF(AK244-IF(D244="Vaccin",MIN(AD244,AF244),AF244)&lt;0,"",(AK244-IF(D244="Vaccin",MIN(AD244,AF244),AF244))/AK244))</f>
        <v/>
      </c>
    </row>
    <row r="245" spans="1:38" x14ac:dyDescent="0.2">
      <c r="A245" s="10" t="s">
        <v>28</v>
      </c>
      <c r="B245" s="29" t="s">
        <v>29</v>
      </c>
      <c r="C245" s="12">
        <v>44226</v>
      </c>
      <c r="D245" s="11" t="s">
        <v>30</v>
      </c>
      <c r="E245" s="11">
        <v>10</v>
      </c>
      <c r="F245" s="13">
        <v>224000</v>
      </c>
      <c r="G245" s="40" t="s">
        <v>265</v>
      </c>
      <c r="H245" s="12">
        <v>45107</v>
      </c>
      <c r="I245" s="13">
        <f t="array" ref="I245">F245-L245-M245-S245</f>
        <v>224000</v>
      </c>
      <c r="J245" s="13">
        <f t="array" ref="J245">IF(IF(Q245="",L245-C245,Q245-C245)&lt;=45,I245,0)</f>
        <v>0</v>
      </c>
      <c r="K245" s="13">
        <f t="array" ref="K245">IF(SUM(AG245)=0,0,IF(L245-AG245*IF(D245="Vaccin",MIN(AD245,AF245),AF245)&lt;0,0,IF((H245-N245)&lt;=30,CEILING(L245-AG245*IF(D245="Vaccin",MIN(AD245,AF245),AF245),1),0)))</f>
        <v>0</v>
      </c>
      <c r="L245" s="13">
        <v>0</v>
      </c>
      <c r="M245" s="13">
        <v>0</v>
      </c>
      <c r="N245" s="14">
        <v>44868</v>
      </c>
      <c r="O245" s="11" t="s">
        <v>38</v>
      </c>
      <c r="P245" s="11" t="s">
        <v>37</v>
      </c>
      <c r="Q245" s="12">
        <v>44378</v>
      </c>
      <c r="R245" s="13">
        <v>0</v>
      </c>
      <c r="S245" s="13">
        <v>0</v>
      </c>
      <c r="T245" s="11"/>
      <c r="U245" s="13">
        <v>10686390</v>
      </c>
      <c r="V245" s="13">
        <v>11254127</v>
      </c>
      <c r="W245" s="13">
        <v>13772044</v>
      </c>
      <c r="X245" s="12">
        <v>44378</v>
      </c>
      <c r="Y245" s="12">
        <v>44316</v>
      </c>
      <c r="Z245" s="12">
        <v>44225</v>
      </c>
      <c r="AA245" s="12">
        <v>44656</v>
      </c>
      <c r="AB245" s="13">
        <f t="array" ref="AB245">IF(D245="Vaccin",IF(AND(ISNUMBER(AA245),ISNUMBER(Y245)),IF(AA245-Y245+1&gt;=0,CEILING(AA245-Y245+1,1),""),""),IF(AND(ISNUMBER(N245),ISNUMBER(Y245)),IF(N245-Y245+1&gt;=0,CEILING(N245-Y245+1,1),""),""))</f>
        <v>341</v>
      </c>
      <c r="AC245" s="13">
        <f t="array" ref="AC245">IF(D245="Vaccin",IF(AND(ISNUMBER(AA245),ISNUMBER(X245)),IF(AA245-X245+1&gt;=0,CEILING(AA245-X245+1,1),""),""),IF(AND(ISNUMBER(N245),ISNUMBER(X245)),IF(N245-X245+1&gt;=0,CEILING(N245-X245+1,1),""),""))</f>
        <v>279</v>
      </c>
      <c r="AD245" s="13">
        <f t="array" ref="AD245">IF(D245="Vaccin",IF(AND(ISNUMBER(AB245),ISNUMBER(U245),AB245&lt;&gt;0),CEILING(U245/AB245,1),""),"")</f>
        <v>31339</v>
      </c>
      <c r="AE245" s="13">
        <f t="array" ref="AE245">IF(AND(ISNUMBER(N245),ISNUMBER(X245)),IF(N245-X245+1&gt;=0,CEILING(N245-X245+1,1),""),"")</f>
        <v>491</v>
      </c>
      <c r="AF245" s="13">
        <f t="array" ref="AF245">IF(SUM(AE245)=0,"",CEILING((SUM(F245)-SUM(L245)-SUM(M245)-SUM(S245))/SUM(AE245),1))</f>
        <v>457</v>
      </c>
      <c r="AG245" s="13">
        <f t="array" ref="AG245">IF(AND(ISNUMBER(H245),ISNUMBER(N245)),IF(H245-N245+1&gt;=0,CEILING(H245-N245+1,1),""),"")</f>
        <v>240</v>
      </c>
      <c r="AH245" s="13">
        <f t="array" ref="AH245">IF(SUM(AG245)=0,0,IF(L245-AG245*IF(D245="Vaccin",MIN(AD245,AF245),AF245)&lt;0,0,IF((H245-N245)&lt;=45,CEILING(L245-AG245*IF(D245="Vaccin",MIN(AD245,AF245),AF245),1),0)))</f>
        <v>0</v>
      </c>
      <c r="AI245" s="15">
        <f t="array" ref="AI245">IF(OR(AH245="",F245=0,F245=""),"",AH245/F245)</f>
        <v>0</v>
      </c>
      <c r="AJ245" s="13">
        <f t="array" ref="AJ245">IF(OR(L245="",AH245=""),"",IF(L245-AH245&lt;0,0,L245-AH245))</f>
        <v>0</v>
      </c>
      <c r="AK245" s="13">
        <f t="array" ref="AK245">IF(OR(L245="",AG245="",AG245=0),"",CEILING(L245/AG245,1))</f>
        <v>0</v>
      </c>
      <c r="AL245" s="16" t="str">
        <f t="array" ref="AL245">IF(OR(AK245="",AK245=0,AD245="",AF245=""),"",IF(AK245-IF(D245="Vaccin",MIN(AD245,AF245),AF245)&lt;0,"",(AK245-IF(D245="Vaccin",MIN(AD245,AF245),AF245))/AK245))</f>
        <v/>
      </c>
    </row>
    <row r="246" spans="1:38" x14ac:dyDescent="0.2">
      <c r="A246" s="10" t="s">
        <v>28</v>
      </c>
      <c r="B246" s="29" t="s">
        <v>29</v>
      </c>
      <c r="C246" s="12">
        <v>44226</v>
      </c>
      <c r="D246" s="11" t="s">
        <v>30</v>
      </c>
      <c r="E246" s="11">
        <v>10</v>
      </c>
      <c r="F246" s="13">
        <v>74000</v>
      </c>
      <c r="G246" s="40" t="s">
        <v>266</v>
      </c>
      <c r="H246" s="12">
        <v>45107</v>
      </c>
      <c r="I246" s="13">
        <f t="array" ref="I246">F246-L246-M246-S246</f>
        <v>74000</v>
      </c>
      <c r="J246" s="13">
        <f t="array" ref="J246">IF(IF(Q246="",L246-C246,Q246-C246)&lt;=45,I246,0)</f>
        <v>0</v>
      </c>
      <c r="K246" s="13">
        <f t="array" ref="K246">IF(SUM(AG246)=0,0,IF(L246-AG246*IF(D246="Vaccin",MIN(AD246,AF246),AF246)&lt;0,0,IF((H246-N246)&lt;=30,CEILING(L246-AG246*IF(D246="Vaccin",MIN(AD246,AF246),AF246),1),0)))</f>
        <v>0</v>
      </c>
      <c r="L246" s="13">
        <v>0</v>
      </c>
      <c r="M246" s="13">
        <v>0</v>
      </c>
      <c r="N246" s="14">
        <v>44868</v>
      </c>
      <c r="O246" s="11" t="s">
        <v>38</v>
      </c>
      <c r="P246" s="11" t="s">
        <v>37</v>
      </c>
      <c r="Q246" s="12">
        <v>44378</v>
      </c>
      <c r="R246" s="13">
        <v>250000</v>
      </c>
      <c r="S246" s="13">
        <v>0</v>
      </c>
      <c r="T246" s="11"/>
      <c r="U246" s="13">
        <v>10686390</v>
      </c>
      <c r="V246" s="13">
        <v>11254127</v>
      </c>
      <c r="W246" s="13">
        <v>13772044</v>
      </c>
      <c r="X246" s="12">
        <v>44378</v>
      </c>
      <c r="Y246" s="12">
        <v>44316</v>
      </c>
      <c r="Z246" s="12">
        <v>44225</v>
      </c>
      <c r="AA246" s="12">
        <v>44656</v>
      </c>
      <c r="AB246" s="13">
        <f t="array" ref="AB246">IF(D246="Vaccin",IF(AND(ISNUMBER(AA246),ISNUMBER(Y246)),IF(AA246-Y246+1&gt;=0,CEILING(AA246-Y246+1,1),""),""),IF(AND(ISNUMBER(N246),ISNUMBER(Y246)),IF(N246-Y246+1&gt;=0,CEILING(N246-Y246+1,1),""),""))</f>
        <v>341</v>
      </c>
      <c r="AC246" s="13">
        <f t="array" ref="AC246">IF(D246="Vaccin",IF(AND(ISNUMBER(AA246),ISNUMBER(X246)),IF(AA246-X246+1&gt;=0,CEILING(AA246-X246+1,1),""),""),IF(AND(ISNUMBER(N246),ISNUMBER(X246)),IF(N246-X246+1&gt;=0,CEILING(N246-X246+1,1),""),""))</f>
        <v>279</v>
      </c>
      <c r="AD246" s="13">
        <f t="array" ref="AD246">IF(D246="Vaccin",IF(AND(ISNUMBER(AB246),ISNUMBER(U246),AB246&lt;&gt;0),CEILING(U246/AB246,1),""),"")</f>
        <v>31339</v>
      </c>
      <c r="AE246" s="13">
        <f t="array" ref="AE246">IF(AND(ISNUMBER(N246),ISNUMBER(X246)),IF(N246-X246+1&gt;=0,CEILING(N246-X246+1,1),""),"")</f>
        <v>491</v>
      </c>
      <c r="AF246" s="13">
        <f t="array" ref="AF246">IF(SUM(AE246)=0,"",CEILING((SUM(F246)-SUM(L246)-SUM(M246)-SUM(S246))/SUM(AE246),1))</f>
        <v>151</v>
      </c>
      <c r="AG246" s="13">
        <f t="array" ref="AG246">IF(AND(ISNUMBER(H246),ISNUMBER(N246)),IF(H246-N246+1&gt;=0,CEILING(H246-N246+1,1),""),"")</f>
        <v>240</v>
      </c>
      <c r="AH246" s="13">
        <f t="array" ref="AH246">IF(SUM(AG246)=0,0,IF(L246-AG246*IF(D246="Vaccin",MIN(AD246,AF246),AF246)&lt;0,0,IF((H246-N246)&lt;=45,CEILING(L246-AG246*IF(D246="Vaccin",MIN(AD246,AF246),AF246),1),0)))</f>
        <v>0</v>
      </c>
      <c r="AI246" s="15">
        <f t="array" ref="AI246">IF(OR(AH246="",F246=0,F246=""),"",AH246/F246)</f>
        <v>0</v>
      </c>
      <c r="AJ246" s="13">
        <f t="array" ref="AJ246">IF(OR(L246="",AH246=""),"",IF(L246-AH246&lt;0,0,L246-AH246))</f>
        <v>0</v>
      </c>
      <c r="AK246" s="13">
        <f t="array" ref="AK246">IF(OR(L246="",AG246="",AG246=0),"",CEILING(L246/AG246,1))</f>
        <v>0</v>
      </c>
      <c r="AL246" s="16" t="str">
        <f t="array" ref="AL246">IF(OR(AK246="",AK246=0,AD246="",AF246=""),"",IF(AK246-IF(D246="Vaccin",MIN(AD246,AF246),AF246)&lt;0,"",(AK246-IF(D246="Vaccin",MIN(AD246,AF246),AF246))/AK246))</f>
        <v/>
      </c>
    </row>
    <row r="247" spans="1:38" x14ac:dyDescent="0.2">
      <c r="A247" s="10" t="s">
        <v>28</v>
      </c>
      <c r="B247" s="29" t="s">
        <v>29</v>
      </c>
      <c r="C247" s="12">
        <v>44226</v>
      </c>
      <c r="D247" s="11" t="s">
        <v>30</v>
      </c>
      <c r="E247" s="11">
        <v>10</v>
      </c>
      <c r="F247" s="13">
        <v>632560</v>
      </c>
      <c r="G247" s="40" t="s">
        <v>267</v>
      </c>
      <c r="H247" s="12">
        <v>45104</v>
      </c>
      <c r="I247" s="13">
        <f t="array" ref="I247">F247-L247-M247-S247</f>
        <v>632560</v>
      </c>
      <c r="J247" s="13">
        <f t="array" ref="J247">IF(IF(Q247="",L247-C247,Q247-C247)&lt;=45,I247,0)</f>
        <v>0</v>
      </c>
      <c r="K247" s="13">
        <f t="array" ref="K247">IF(SUM(AG247)=0,0,IF(L247-AG247*IF(D247="Vaccin",MIN(AD247,AF247),AF247)&lt;0,0,IF((H247-N247)&lt;=30,CEILING(L247-AG247*IF(D247="Vaccin",MIN(AD247,AF247),AF247),1),0)))</f>
        <v>0</v>
      </c>
      <c r="L247" s="13">
        <v>0</v>
      </c>
      <c r="M247" s="13">
        <v>0</v>
      </c>
      <c r="N247" s="14">
        <v>44868</v>
      </c>
      <c r="O247" s="11" t="s">
        <v>38</v>
      </c>
      <c r="P247" s="11" t="s">
        <v>37</v>
      </c>
      <c r="Q247" s="12">
        <v>44378</v>
      </c>
      <c r="R247" s="13">
        <v>0</v>
      </c>
      <c r="S247" s="13">
        <v>0</v>
      </c>
      <c r="T247" s="11"/>
      <c r="U247" s="13">
        <v>10686390</v>
      </c>
      <c r="V247" s="13">
        <v>11254127</v>
      </c>
      <c r="W247" s="13">
        <v>13772044</v>
      </c>
      <c r="X247" s="12">
        <v>44378</v>
      </c>
      <c r="Y247" s="12">
        <v>44316</v>
      </c>
      <c r="Z247" s="12">
        <v>44225</v>
      </c>
      <c r="AA247" s="12">
        <v>44656</v>
      </c>
      <c r="AB247" s="13">
        <f t="array" ref="AB247">IF(D247="Vaccin",IF(AND(ISNUMBER(AA247),ISNUMBER(Y247)),IF(AA247-Y247+1&gt;=0,CEILING(AA247-Y247+1,1),""),""),IF(AND(ISNUMBER(N247),ISNUMBER(Y247)),IF(N247-Y247+1&gt;=0,CEILING(N247-Y247+1,1),""),""))</f>
        <v>341</v>
      </c>
      <c r="AC247" s="13">
        <f t="array" ref="AC247">IF(D247="Vaccin",IF(AND(ISNUMBER(AA247),ISNUMBER(X247)),IF(AA247-X247+1&gt;=0,CEILING(AA247-X247+1,1),""),""),IF(AND(ISNUMBER(N247),ISNUMBER(X247)),IF(N247-X247+1&gt;=0,CEILING(N247-X247+1,1),""),""))</f>
        <v>279</v>
      </c>
      <c r="AD247" s="13">
        <f t="array" ref="AD247">IF(D247="Vaccin",IF(AND(ISNUMBER(AB247),ISNUMBER(U247),AB247&lt;&gt;0),CEILING(U247/AB247,1),""),"")</f>
        <v>31339</v>
      </c>
      <c r="AE247" s="13">
        <f t="array" ref="AE247">IF(AND(ISNUMBER(N247),ISNUMBER(X247)),IF(N247-X247+1&gt;=0,CEILING(N247-X247+1,1),""),"")</f>
        <v>491</v>
      </c>
      <c r="AF247" s="13">
        <f t="array" ref="AF247">IF(SUM(AE247)=0,"",CEILING((SUM(F247)-SUM(L247)-SUM(M247)-SUM(S247))/SUM(AE247),1))</f>
        <v>1289</v>
      </c>
      <c r="AG247" s="13">
        <f t="array" ref="AG247">IF(AND(ISNUMBER(H247),ISNUMBER(N247)),IF(H247-N247+1&gt;=0,CEILING(H247-N247+1,1),""),"")</f>
        <v>237</v>
      </c>
      <c r="AH247" s="13">
        <f t="array" ref="AH247">IF(SUM(AG247)=0,0,IF(L247-AG247*IF(D247="Vaccin",MIN(AD247,AF247),AF247)&lt;0,0,IF((H247-N247)&lt;=45,CEILING(L247-AG247*IF(D247="Vaccin",MIN(AD247,AF247),AF247),1),0)))</f>
        <v>0</v>
      </c>
      <c r="AI247" s="15">
        <f t="array" ref="AI247">IF(OR(AH247="",F247=0,F247=""),"",AH247/F247)</f>
        <v>0</v>
      </c>
      <c r="AJ247" s="13">
        <f t="array" ref="AJ247">IF(OR(L247="",AH247=""),"",IF(L247-AH247&lt;0,0,L247-AH247))</f>
        <v>0</v>
      </c>
      <c r="AK247" s="13">
        <f t="array" ref="AK247">IF(OR(L247="",AG247="",AG247=0),"",CEILING(L247/AG247,1))</f>
        <v>0</v>
      </c>
      <c r="AL247" s="16" t="str">
        <f t="array" ref="AL247">IF(OR(AK247="",AK247=0,AD247="",AF247=""),"",IF(AK247-IF(D247="Vaccin",MIN(AD247,AF247),AF247)&lt;0,"",(AK247-IF(D247="Vaccin",MIN(AD247,AF247),AF247))/AK247))</f>
        <v/>
      </c>
    </row>
    <row r="248" spans="1:38" x14ac:dyDescent="0.2">
      <c r="A248" s="10" t="s">
        <v>28</v>
      </c>
      <c r="B248" s="29" t="s">
        <v>29</v>
      </c>
      <c r="C248" s="12">
        <v>44226</v>
      </c>
      <c r="D248" s="11" t="s">
        <v>30</v>
      </c>
      <c r="E248" s="11">
        <v>10</v>
      </c>
      <c r="F248" s="13">
        <v>619040</v>
      </c>
      <c r="G248" s="40" t="s">
        <v>268</v>
      </c>
      <c r="H248" s="12">
        <v>45101</v>
      </c>
      <c r="I248" s="13">
        <f t="array" ref="I248">F248-L248-M248-S248</f>
        <v>619040</v>
      </c>
      <c r="J248" s="13">
        <f t="array" ref="J248">IF(IF(Q248="",L248-C248,Q248-C248)&lt;=45,I248,0)</f>
        <v>0</v>
      </c>
      <c r="K248" s="13">
        <f t="array" ref="K248">IF(SUM(AG248)=0,0,IF(L248-AG248*IF(D248="Vaccin",MIN(AD248,AF248),AF248)&lt;0,0,IF((H248-N248)&lt;=30,CEILING(L248-AG248*IF(D248="Vaccin",MIN(AD248,AF248),AF248),1),0)))</f>
        <v>0</v>
      </c>
      <c r="L248" s="13">
        <v>0</v>
      </c>
      <c r="M248" s="13">
        <v>0</v>
      </c>
      <c r="N248" s="14">
        <v>44868</v>
      </c>
      <c r="O248" s="11" t="s">
        <v>38</v>
      </c>
      <c r="P248" s="11" t="s">
        <v>37</v>
      </c>
      <c r="Q248" s="12">
        <v>44378</v>
      </c>
      <c r="R248" s="13">
        <v>0</v>
      </c>
      <c r="S248" s="13">
        <v>0</v>
      </c>
      <c r="T248" s="11"/>
      <c r="U248" s="13">
        <v>10686390</v>
      </c>
      <c r="V248" s="13">
        <v>11254127</v>
      </c>
      <c r="W248" s="13">
        <v>13772044</v>
      </c>
      <c r="X248" s="12">
        <v>44378</v>
      </c>
      <c r="Y248" s="12">
        <v>44316</v>
      </c>
      <c r="Z248" s="12">
        <v>44225</v>
      </c>
      <c r="AA248" s="12">
        <v>44656</v>
      </c>
      <c r="AB248" s="13">
        <f t="array" ref="AB248">IF(D248="Vaccin",IF(AND(ISNUMBER(AA248),ISNUMBER(Y248)),IF(AA248-Y248+1&gt;=0,CEILING(AA248-Y248+1,1),""),""),IF(AND(ISNUMBER(N248),ISNUMBER(Y248)),IF(N248-Y248+1&gt;=0,CEILING(N248-Y248+1,1),""),""))</f>
        <v>341</v>
      </c>
      <c r="AC248" s="13">
        <f t="array" ref="AC248">IF(D248="Vaccin",IF(AND(ISNUMBER(AA248),ISNUMBER(X248)),IF(AA248-X248+1&gt;=0,CEILING(AA248-X248+1,1),""),""),IF(AND(ISNUMBER(N248),ISNUMBER(X248)),IF(N248-X248+1&gt;=0,CEILING(N248-X248+1,1),""),""))</f>
        <v>279</v>
      </c>
      <c r="AD248" s="13">
        <f t="array" ref="AD248">IF(D248="Vaccin",IF(AND(ISNUMBER(AB248),ISNUMBER(U248),AB248&lt;&gt;0),CEILING(U248/AB248,1),""),"")</f>
        <v>31339</v>
      </c>
      <c r="AE248" s="13">
        <f t="array" ref="AE248">IF(AND(ISNUMBER(N248),ISNUMBER(X248)),IF(N248-X248+1&gt;=0,CEILING(N248-X248+1,1),""),"")</f>
        <v>491</v>
      </c>
      <c r="AF248" s="13">
        <f t="array" ref="AF248">IF(SUM(AE248)=0,"",CEILING((SUM(F248)-SUM(L248)-SUM(M248)-SUM(S248))/SUM(AE248),1))</f>
        <v>1261</v>
      </c>
      <c r="AG248" s="13">
        <f t="array" ref="AG248">IF(AND(ISNUMBER(H248),ISNUMBER(N248)),IF(H248-N248+1&gt;=0,CEILING(H248-N248+1,1),""),"")</f>
        <v>234</v>
      </c>
      <c r="AH248" s="13">
        <f t="array" ref="AH248">IF(SUM(AG248)=0,0,IF(L248-AG248*IF(D248="Vaccin",MIN(AD248,AF248),AF248)&lt;0,0,IF((H248-N248)&lt;=45,CEILING(L248-AG248*IF(D248="Vaccin",MIN(AD248,AF248),AF248),1),0)))</f>
        <v>0</v>
      </c>
      <c r="AI248" s="15">
        <f t="array" ref="AI248">IF(OR(AH248="",F248=0,F248=""),"",AH248/F248)</f>
        <v>0</v>
      </c>
      <c r="AJ248" s="13">
        <f t="array" ref="AJ248">IF(OR(L248="",AH248=""),"",IF(L248-AH248&lt;0,0,L248-AH248))</f>
        <v>0</v>
      </c>
      <c r="AK248" s="13">
        <f t="array" ref="AK248">IF(OR(L248="",AG248="",AG248=0),"",CEILING(L248/AG248,1))</f>
        <v>0</v>
      </c>
      <c r="AL248" s="16" t="str">
        <f t="array" ref="AL248">IF(OR(AK248="",AK248=0,AD248="",AF248=""),"",IF(AK248-IF(D248="Vaccin",MIN(AD248,AF248),AF248)&lt;0,"",(AK248-IF(D248="Vaccin",MIN(AD248,AF248),AF248))/AK248))</f>
        <v/>
      </c>
    </row>
    <row r="249" spans="1:38" x14ac:dyDescent="0.2">
      <c r="A249" s="10" t="s">
        <v>28</v>
      </c>
      <c r="B249" s="29" t="s">
        <v>29</v>
      </c>
      <c r="C249" s="12">
        <v>44226</v>
      </c>
      <c r="D249" s="11" t="s">
        <v>30</v>
      </c>
      <c r="E249" s="11">
        <v>10</v>
      </c>
      <c r="F249" s="13">
        <v>367440</v>
      </c>
      <c r="G249" s="40" t="s">
        <v>269</v>
      </c>
      <c r="H249" s="12">
        <v>45101</v>
      </c>
      <c r="I249" s="13">
        <f t="array" ref="I249">F249-L249-M249-S249</f>
        <v>367440</v>
      </c>
      <c r="J249" s="13">
        <f t="array" ref="J249">IF(IF(Q249="",L249-C249,Q249-C249)&lt;=45,I249,0)</f>
        <v>0</v>
      </c>
      <c r="K249" s="13">
        <f t="array" ref="K249">IF(SUM(AG249)=0,0,IF(L249-AG249*IF(D249="Vaccin",MIN(AD249,AF249),AF249)&lt;0,0,IF((H249-N249)&lt;=30,CEILING(L249-AG249*IF(D249="Vaccin",MIN(AD249,AF249),AF249),1),0)))</f>
        <v>0</v>
      </c>
      <c r="L249" s="13">
        <v>0</v>
      </c>
      <c r="M249" s="13">
        <v>0</v>
      </c>
      <c r="N249" s="14">
        <v>44868</v>
      </c>
      <c r="O249" s="11" t="s">
        <v>38</v>
      </c>
      <c r="P249" s="11" t="s">
        <v>37</v>
      </c>
      <c r="Q249" s="12">
        <v>44378</v>
      </c>
      <c r="R249" s="13">
        <v>0</v>
      </c>
      <c r="S249" s="13">
        <v>0</v>
      </c>
      <c r="T249" s="11"/>
      <c r="U249" s="13">
        <v>10686390</v>
      </c>
      <c r="V249" s="13">
        <v>11254127</v>
      </c>
      <c r="W249" s="13">
        <v>13772044</v>
      </c>
      <c r="X249" s="12">
        <v>44378</v>
      </c>
      <c r="Y249" s="12">
        <v>44316</v>
      </c>
      <c r="Z249" s="12">
        <v>44225</v>
      </c>
      <c r="AA249" s="12">
        <v>44656</v>
      </c>
      <c r="AB249" s="13">
        <f t="array" ref="AB249">IF(D249="Vaccin",IF(AND(ISNUMBER(AA249),ISNUMBER(Y249)),IF(AA249-Y249+1&gt;=0,CEILING(AA249-Y249+1,1),""),""),IF(AND(ISNUMBER(N249),ISNUMBER(Y249)),IF(N249-Y249+1&gt;=0,CEILING(N249-Y249+1,1),""),""))</f>
        <v>341</v>
      </c>
      <c r="AC249" s="13">
        <f t="array" ref="AC249">IF(D249="Vaccin",IF(AND(ISNUMBER(AA249),ISNUMBER(X249)),IF(AA249-X249+1&gt;=0,CEILING(AA249-X249+1,1),""),""),IF(AND(ISNUMBER(N249),ISNUMBER(X249)),IF(N249-X249+1&gt;=0,CEILING(N249-X249+1,1),""),""))</f>
        <v>279</v>
      </c>
      <c r="AD249" s="13">
        <f t="array" ref="AD249">IF(D249="Vaccin",IF(AND(ISNUMBER(AB249),ISNUMBER(U249),AB249&lt;&gt;0),CEILING(U249/AB249,1),""),"")</f>
        <v>31339</v>
      </c>
      <c r="AE249" s="13">
        <f t="array" ref="AE249">IF(AND(ISNUMBER(N249),ISNUMBER(X249)),IF(N249-X249+1&gt;=0,CEILING(N249-X249+1,1),""),"")</f>
        <v>491</v>
      </c>
      <c r="AF249" s="13">
        <f t="array" ref="AF249">IF(SUM(AE249)=0,"",CEILING((SUM(F249)-SUM(L249)-SUM(M249)-SUM(S249))/SUM(AE249),1))</f>
        <v>749</v>
      </c>
      <c r="AG249" s="13">
        <f t="array" ref="AG249">IF(AND(ISNUMBER(H249),ISNUMBER(N249)),IF(H249-N249+1&gt;=0,CEILING(H249-N249+1,1),""),"")</f>
        <v>234</v>
      </c>
      <c r="AH249" s="13">
        <f t="array" ref="AH249">IF(SUM(AG249)=0,0,IF(L249-AG249*IF(D249="Vaccin",MIN(AD249,AF249),AF249)&lt;0,0,IF((H249-N249)&lt;=45,CEILING(L249-AG249*IF(D249="Vaccin",MIN(AD249,AF249),AF249),1),0)))</f>
        <v>0</v>
      </c>
      <c r="AI249" s="15">
        <f t="array" ref="AI249">IF(OR(AH249="",F249=0,F249=""),"",AH249/F249)</f>
        <v>0</v>
      </c>
      <c r="AJ249" s="13">
        <f t="array" ref="AJ249">IF(OR(L249="",AH249=""),"",IF(L249-AH249&lt;0,0,L249-AH249))</f>
        <v>0</v>
      </c>
      <c r="AK249" s="13">
        <f t="array" ref="AK249">IF(OR(L249="",AG249="",AG249=0),"",CEILING(L249/AG249,1))</f>
        <v>0</v>
      </c>
      <c r="AL249" s="16" t="str">
        <f t="array" ref="AL249">IF(OR(AK249="",AK249=0,AD249="",AF249=""),"",IF(AK249-IF(D249="Vaccin",MIN(AD249,AF249),AF249)&lt;0,"",(AK249-IF(D249="Vaccin",MIN(AD249,AF249),AF249))/AK249))</f>
        <v/>
      </c>
    </row>
    <row r="250" spans="1:38" x14ac:dyDescent="0.2">
      <c r="A250" s="10" t="s">
        <v>28</v>
      </c>
      <c r="B250" s="29" t="s">
        <v>29</v>
      </c>
      <c r="C250" s="12">
        <v>44226</v>
      </c>
      <c r="D250" s="11" t="s">
        <v>30</v>
      </c>
      <c r="E250" s="11">
        <v>10</v>
      </c>
      <c r="F250" s="13">
        <v>157840</v>
      </c>
      <c r="G250" s="40" t="s">
        <v>270</v>
      </c>
      <c r="H250" s="12">
        <v>45099</v>
      </c>
      <c r="I250" s="13">
        <f t="array" ref="I250">F250-L250-M250-S250</f>
        <v>157840</v>
      </c>
      <c r="J250" s="13">
        <f t="array" ref="J250">IF(IF(Q250="",L250-C250,Q250-C250)&lt;=45,I250,0)</f>
        <v>0</v>
      </c>
      <c r="K250" s="13">
        <f t="array" ref="K250">IF(SUM(AG250)=0,0,IF(L250-AG250*IF(D250="Vaccin",MIN(AD250,AF250),AF250)&lt;0,0,IF((H250-N250)&lt;=30,CEILING(L250-AG250*IF(D250="Vaccin",MIN(AD250,AF250),AF250),1),0)))</f>
        <v>0</v>
      </c>
      <c r="L250" s="13">
        <v>0</v>
      </c>
      <c r="M250" s="13">
        <v>0</v>
      </c>
      <c r="N250" s="14">
        <v>44868</v>
      </c>
      <c r="O250" s="11" t="s">
        <v>38</v>
      </c>
      <c r="P250" s="11" t="s">
        <v>37</v>
      </c>
      <c r="Q250" s="12">
        <v>44378</v>
      </c>
      <c r="R250" s="13">
        <v>0</v>
      </c>
      <c r="S250" s="13">
        <v>0</v>
      </c>
      <c r="T250" s="11"/>
      <c r="U250" s="13">
        <v>10686390</v>
      </c>
      <c r="V250" s="13">
        <v>11254127</v>
      </c>
      <c r="W250" s="13">
        <v>13772044</v>
      </c>
      <c r="X250" s="12">
        <v>44378</v>
      </c>
      <c r="Y250" s="12">
        <v>44316</v>
      </c>
      <c r="Z250" s="12">
        <v>44225</v>
      </c>
      <c r="AA250" s="12">
        <v>44656</v>
      </c>
      <c r="AB250" s="13">
        <f t="array" ref="AB250">IF(D250="Vaccin",IF(AND(ISNUMBER(AA250),ISNUMBER(Y250)),IF(AA250-Y250+1&gt;=0,CEILING(AA250-Y250+1,1),""),""),IF(AND(ISNUMBER(N250),ISNUMBER(Y250)),IF(N250-Y250+1&gt;=0,CEILING(N250-Y250+1,1),""),""))</f>
        <v>341</v>
      </c>
      <c r="AC250" s="13">
        <f t="array" ref="AC250">IF(D250="Vaccin",IF(AND(ISNUMBER(AA250),ISNUMBER(X250)),IF(AA250-X250+1&gt;=0,CEILING(AA250-X250+1,1),""),""),IF(AND(ISNUMBER(N250),ISNUMBER(X250)),IF(N250-X250+1&gt;=0,CEILING(N250-X250+1,1),""),""))</f>
        <v>279</v>
      </c>
      <c r="AD250" s="13">
        <f t="array" ref="AD250">IF(D250="Vaccin",IF(AND(ISNUMBER(AB250),ISNUMBER(U250),AB250&lt;&gt;0),CEILING(U250/AB250,1),""),"")</f>
        <v>31339</v>
      </c>
      <c r="AE250" s="13">
        <f t="array" ref="AE250">IF(AND(ISNUMBER(N250),ISNUMBER(X250)),IF(N250-X250+1&gt;=0,CEILING(N250-X250+1,1),""),"")</f>
        <v>491</v>
      </c>
      <c r="AF250" s="13">
        <f t="array" ref="AF250">IF(SUM(AE250)=0,"",CEILING((SUM(F250)-SUM(L250)-SUM(M250)-SUM(S250))/SUM(AE250),1))</f>
        <v>322</v>
      </c>
      <c r="AG250" s="13">
        <f t="array" ref="AG250">IF(AND(ISNUMBER(H250),ISNUMBER(N250)),IF(H250-N250+1&gt;=0,CEILING(H250-N250+1,1),""),"")</f>
        <v>232</v>
      </c>
      <c r="AH250" s="13">
        <f t="array" ref="AH250">IF(SUM(AG250)=0,0,IF(L250-AG250*IF(D250="Vaccin",MIN(AD250,AF250),AF250)&lt;0,0,IF((H250-N250)&lt;=45,CEILING(L250-AG250*IF(D250="Vaccin",MIN(AD250,AF250),AF250),1),0)))</f>
        <v>0</v>
      </c>
      <c r="AI250" s="15">
        <f t="array" ref="AI250">IF(OR(AH250="",F250=0,F250=""),"",AH250/F250)</f>
        <v>0</v>
      </c>
      <c r="AJ250" s="13">
        <f t="array" ref="AJ250">IF(OR(L250="",AH250=""),"",IF(L250-AH250&lt;0,0,L250-AH250))</f>
        <v>0</v>
      </c>
      <c r="AK250" s="13">
        <f t="array" ref="AK250">IF(OR(L250="",AG250="",AG250=0),"",CEILING(L250/AG250,1))</f>
        <v>0</v>
      </c>
      <c r="AL250" s="16" t="str">
        <f t="array" ref="AL250">IF(OR(AK250="",AK250=0,AD250="",AF250=""),"",IF(AK250-IF(D250="Vaccin",MIN(AD250,AF250),AF250)&lt;0,"",(AK250-IF(D250="Vaccin",MIN(AD250,AF250),AF250))/AK250))</f>
        <v/>
      </c>
    </row>
    <row r="251" spans="1:38" x14ac:dyDescent="0.2">
      <c r="A251" s="10" t="s">
        <v>28</v>
      </c>
      <c r="B251" s="29" t="s">
        <v>29</v>
      </c>
      <c r="C251" s="12">
        <v>44226</v>
      </c>
      <c r="D251" s="11" t="s">
        <v>30</v>
      </c>
      <c r="E251" s="11">
        <v>10</v>
      </c>
      <c r="F251" s="13">
        <v>627840</v>
      </c>
      <c r="G251" s="40" t="s">
        <v>271</v>
      </c>
      <c r="H251" s="12">
        <v>45098</v>
      </c>
      <c r="I251" s="13">
        <f t="array" ref="I251">F251-L251-M251-S251</f>
        <v>627840</v>
      </c>
      <c r="J251" s="13">
        <f t="array" ref="J251">IF(IF(Q251="",L251-C251,Q251-C251)&lt;=45,I251,0)</f>
        <v>0</v>
      </c>
      <c r="K251" s="13">
        <f t="array" ref="K251">IF(SUM(AG251)=0,0,IF(L251-AG251*IF(D251="Vaccin",MIN(AD251,AF251),AF251)&lt;0,0,IF((H251-N251)&lt;=30,CEILING(L251-AG251*IF(D251="Vaccin",MIN(AD251,AF251),AF251),1),0)))</f>
        <v>0</v>
      </c>
      <c r="L251" s="13">
        <v>0</v>
      </c>
      <c r="M251" s="13">
        <v>0</v>
      </c>
      <c r="N251" s="14">
        <v>44868</v>
      </c>
      <c r="O251" s="11" t="s">
        <v>38</v>
      </c>
      <c r="P251" s="11" t="s">
        <v>37</v>
      </c>
      <c r="Q251" s="12">
        <v>44378</v>
      </c>
      <c r="R251" s="13">
        <v>0</v>
      </c>
      <c r="S251" s="13">
        <v>0</v>
      </c>
      <c r="T251" s="11"/>
      <c r="U251" s="13">
        <v>10686390</v>
      </c>
      <c r="V251" s="13">
        <v>11254127</v>
      </c>
      <c r="W251" s="13">
        <v>13772044</v>
      </c>
      <c r="X251" s="12">
        <v>44378</v>
      </c>
      <c r="Y251" s="12">
        <v>44316</v>
      </c>
      <c r="Z251" s="12">
        <v>44225</v>
      </c>
      <c r="AA251" s="12">
        <v>44656</v>
      </c>
      <c r="AB251" s="13">
        <f t="array" ref="AB251">IF(D251="Vaccin",IF(AND(ISNUMBER(AA251),ISNUMBER(Y251)),IF(AA251-Y251+1&gt;=0,CEILING(AA251-Y251+1,1),""),""),IF(AND(ISNUMBER(N251),ISNUMBER(Y251)),IF(N251-Y251+1&gt;=0,CEILING(N251-Y251+1,1),""),""))</f>
        <v>341</v>
      </c>
      <c r="AC251" s="13">
        <f t="array" ref="AC251">IF(D251="Vaccin",IF(AND(ISNUMBER(AA251),ISNUMBER(X251)),IF(AA251-X251+1&gt;=0,CEILING(AA251-X251+1,1),""),""),IF(AND(ISNUMBER(N251),ISNUMBER(X251)),IF(N251-X251+1&gt;=0,CEILING(N251-X251+1,1),""),""))</f>
        <v>279</v>
      </c>
      <c r="AD251" s="13">
        <f t="array" ref="AD251">IF(D251="Vaccin",IF(AND(ISNUMBER(AB251),ISNUMBER(U251),AB251&lt;&gt;0),CEILING(U251/AB251,1),""),"")</f>
        <v>31339</v>
      </c>
      <c r="AE251" s="13">
        <f t="array" ref="AE251">IF(AND(ISNUMBER(N251),ISNUMBER(X251)),IF(N251-X251+1&gt;=0,CEILING(N251-X251+1,1),""),"")</f>
        <v>491</v>
      </c>
      <c r="AF251" s="13">
        <f t="array" ref="AF251">IF(SUM(AE251)=0,"",CEILING((SUM(F251)-SUM(L251)-SUM(M251)-SUM(S251))/SUM(AE251),1))</f>
        <v>1279</v>
      </c>
      <c r="AG251" s="13">
        <f t="array" ref="AG251">IF(AND(ISNUMBER(H251),ISNUMBER(N251)),IF(H251-N251+1&gt;=0,CEILING(H251-N251+1,1),""),"")</f>
        <v>231</v>
      </c>
      <c r="AH251" s="13">
        <f t="array" ref="AH251">IF(SUM(AG251)=0,0,IF(L251-AG251*IF(D251="Vaccin",MIN(AD251,AF251),AF251)&lt;0,0,IF((H251-N251)&lt;=45,CEILING(L251-AG251*IF(D251="Vaccin",MIN(AD251,AF251),AF251),1),0)))</f>
        <v>0</v>
      </c>
      <c r="AI251" s="15">
        <f t="array" ref="AI251">IF(OR(AH251="",F251=0,F251=""),"",AH251/F251)</f>
        <v>0</v>
      </c>
      <c r="AJ251" s="13">
        <f t="array" ref="AJ251">IF(OR(L251="",AH251=""),"",IF(L251-AH251&lt;0,0,L251-AH251))</f>
        <v>0</v>
      </c>
      <c r="AK251" s="13">
        <f t="array" ref="AK251">IF(OR(L251="",AG251="",AG251=0),"",CEILING(L251/AG251,1))</f>
        <v>0</v>
      </c>
      <c r="AL251" s="16" t="str">
        <f t="array" ref="AL251">IF(OR(AK251="",AK251=0,AD251="",AF251=""),"",IF(AK251-IF(D251="Vaccin",MIN(AD251,AF251),AF251)&lt;0,"",(AK251-IF(D251="Vaccin",MIN(AD251,AF251),AF251))/AK251))</f>
        <v/>
      </c>
    </row>
    <row r="252" spans="1:38" x14ac:dyDescent="0.2">
      <c r="A252" s="10" t="s">
        <v>28</v>
      </c>
      <c r="B252" s="29" t="s">
        <v>29</v>
      </c>
      <c r="C252" s="12">
        <v>44226</v>
      </c>
      <c r="D252" s="11" t="s">
        <v>30</v>
      </c>
      <c r="E252" s="11">
        <v>10</v>
      </c>
      <c r="F252" s="13">
        <v>524800</v>
      </c>
      <c r="G252" s="40" t="s">
        <v>272</v>
      </c>
      <c r="H252" s="12">
        <v>45089</v>
      </c>
      <c r="I252" s="13">
        <f t="array" ref="I252">F252-L252-M252-S252</f>
        <v>524800</v>
      </c>
      <c r="J252" s="13">
        <f t="array" ref="J252">IF(IF(Q252="",L252-C252,Q252-C252)&lt;=45,I252,0)</f>
        <v>0</v>
      </c>
      <c r="K252" s="13">
        <f t="array" ref="K252">IF(SUM(AG252)=0,0,IF(L252-AG252*IF(D252="Vaccin",MIN(AD252,AF252),AF252)&lt;0,0,IF((H252-N252)&lt;=30,CEILING(L252-AG252*IF(D252="Vaccin",MIN(AD252,AF252),AF252),1),0)))</f>
        <v>0</v>
      </c>
      <c r="L252" s="13">
        <v>0</v>
      </c>
      <c r="M252" s="13">
        <v>0</v>
      </c>
      <c r="N252" s="14">
        <v>44868</v>
      </c>
      <c r="O252" s="11" t="s">
        <v>38</v>
      </c>
      <c r="P252" s="11" t="s">
        <v>37</v>
      </c>
      <c r="Q252" s="12">
        <v>44373</v>
      </c>
      <c r="R252" s="13">
        <v>0</v>
      </c>
      <c r="S252" s="13">
        <v>0</v>
      </c>
      <c r="T252" s="11"/>
      <c r="U252" s="13">
        <v>10686390</v>
      </c>
      <c r="V252" s="13">
        <v>11254127</v>
      </c>
      <c r="W252" s="13">
        <v>13772044</v>
      </c>
      <c r="X252" s="12">
        <v>44373</v>
      </c>
      <c r="Y252" s="12">
        <v>44316</v>
      </c>
      <c r="Z252" s="12">
        <v>44225</v>
      </c>
      <c r="AA252" s="12">
        <v>44656</v>
      </c>
      <c r="AB252" s="13">
        <f t="array" ref="AB252">IF(D252="Vaccin",IF(AND(ISNUMBER(AA252),ISNUMBER(Y252)),IF(AA252-Y252+1&gt;=0,CEILING(AA252-Y252+1,1),""),""),IF(AND(ISNUMBER(N252),ISNUMBER(Y252)),IF(N252-Y252+1&gt;=0,CEILING(N252-Y252+1,1),""),""))</f>
        <v>341</v>
      </c>
      <c r="AC252" s="13">
        <f t="array" ref="AC252">IF(D252="Vaccin",IF(AND(ISNUMBER(AA252),ISNUMBER(X252)),IF(AA252-X252+1&gt;=0,CEILING(AA252-X252+1,1),""),""),IF(AND(ISNUMBER(N252),ISNUMBER(X252)),IF(N252-X252+1&gt;=0,CEILING(N252-X252+1,1),""),""))</f>
        <v>284</v>
      </c>
      <c r="AD252" s="13">
        <f t="array" ref="AD252">IF(D252="Vaccin",IF(AND(ISNUMBER(AB252),ISNUMBER(U252),AB252&lt;&gt;0),CEILING(U252/AB252,1),""),"")</f>
        <v>31339</v>
      </c>
      <c r="AE252" s="13">
        <f t="array" ref="AE252">IF(AND(ISNUMBER(N252),ISNUMBER(X252)),IF(N252-X252+1&gt;=0,CEILING(N252-X252+1,1),""),"")</f>
        <v>496</v>
      </c>
      <c r="AF252" s="13">
        <f t="array" ref="AF252">IF(SUM(AE252)=0,"",CEILING((SUM(F252)-SUM(L252)-SUM(M252)-SUM(S252))/SUM(AE252),1))</f>
        <v>1059</v>
      </c>
      <c r="AG252" s="13">
        <f t="array" ref="AG252">IF(AND(ISNUMBER(H252),ISNUMBER(N252)),IF(H252-N252+1&gt;=0,CEILING(H252-N252+1,1),""),"")</f>
        <v>222</v>
      </c>
      <c r="AH252" s="13">
        <f t="array" ref="AH252">IF(SUM(AG252)=0,0,IF(L252-AG252*IF(D252="Vaccin",MIN(AD252,AF252),AF252)&lt;0,0,IF((H252-N252)&lt;=45,CEILING(L252-AG252*IF(D252="Vaccin",MIN(AD252,AF252),AF252),1),0)))</f>
        <v>0</v>
      </c>
      <c r="AI252" s="15">
        <f t="array" ref="AI252">IF(OR(AH252="",F252=0,F252=""),"",AH252/F252)</f>
        <v>0</v>
      </c>
      <c r="AJ252" s="13">
        <f t="array" ref="AJ252">IF(OR(L252="",AH252=""),"",IF(L252-AH252&lt;0,0,L252-AH252))</f>
        <v>0</v>
      </c>
      <c r="AK252" s="13">
        <f t="array" ref="AK252">IF(OR(L252="",AG252="",AG252=0),"",CEILING(L252/AG252,1))</f>
        <v>0</v>
      </c>
      <c r="AL252" s="16" t="str">
        <f t="array" ref="AL252">IF(OR(AK252="",AK252=0,AD252="",AF252=""),"",IF(AK252-IF(D252="Vaccin",MIN(AD252,AF252),AF252)&lt;0,"",(AK252-IF(D252="Vaccin",MIN(AD252,AF252),AF252))/AK252))</f>
        <v/>
      </c>
    </row>
    <row r="253" spans="1:38" x14ac:dyDescent="0.2">
      <c r="A253" s="10" t="s">
        <v>28</v>
      </c>
      <c r="B253" s="29" t="s">
        <v>29</v>
      </c>
      <c r="C253" s="12">
        <v>44226</v>
      </c>
      <c r="D253" s="11" t="s">
        <v>30</v>
      </c>
      <c r="E253" s="11">
        <v>10</v>
      </c>
      <c r="F253" s="13">
        <v>75200</v>
      </c>
      <c r="G253" s="40" t="s">
        <v>273</v>
      </c>
      <c r="H253" s="12">
        <v>45088</v>
      </c>
      <c r="I253" s="13">
        <f t="array" ref="I253">F253-L253-M253-S253</f>
        <v>75200</v>
      </c>
      <c r="J253" s="13">
        <f t="array" ref="J253">IF(IF(Q253="",L253-C253,Q253-C253)&lt;=45,I253,0)</f>
        <v>0</v>
      </c>
      <c r="K253" s="13">
        <f t="array" ref="K253">IF(SUM(AG253)=0,0,IF(L253-AG253*IF(D253="Vaccin",MIN(AD253,AF253),AF253)&lt;0,0,IF((H253-N253)&lt;=30,CEILING(L253-AG253*IF(D253="Vaccin",MIN(AD253,AF253),AF253),1),0)))</f>
        <v>0</v>
      </c>
      <c r="L253" s="13">
        <v>0</v>
      </c>
      <c r="M253" s="13">
        <v>0</v>
      </c>
      <c r="N253" s="14">
        <v>44868</v>
      </c>
      <c r="O253" s="11" t="s">
        <v>38</v>
      </c>
      <c r="P253" s="11" t="s">
        <v>37</v>
      </c>
      <c r="Q253" s="12">
        <v>44373</v>
      </c>
      <c r="R253" s="13">
        <v>0</v>
      </c>
      <c r="S253" s="13">
        <v>0</v>
      </c>
      <c r="T253" s="11"/>
      <c r="U253" s="13">
        <v>10686390</v>
      </c>
      <c r="V253" s="13">
        <v>11254127</v>
      </c>
      <c r="W253" s="13">
        <v>13772044</v>
      </c>
      <c r="X253" s="12">
        <v>44373</v>
      </c>
      <c r="Y253" s="12">
        <v>44316</v>
      </c>
      <c r="Z253" s="12">
        <v>44225</v>
      </c>
      <c r="AA253" s="12">
        <v>44656</v>
      </c>
      <c r="AB253" s="13">
        <f t="array" ref="AB253">IF(D253="Vaccin",IF(AND(ISNUMBER(AA253),ISNUMBER(Y253)),IF(AA253-Y253+1&gt;=0,CEILING(AA253-Y253+1,1),""),""),IF(AND(ISNUMBER(N253),ISNUMBER(Y253)),IF(N253-Y253+1&gt;=0,CEILING(N253-Y253+1,1),""),""))</f>
        <v>341</v>
      </c>
      <c r="AC253" s="13">
        <f t="array" ref="AC253">IF(D253="Vaccin",IF(AND(ISNUMBER(AA253),ISNUMBER(X253)),IF(AA253-X253+1&gt;=0,CEILING(AA253-X253+1,1),""),""),IF(AND(ISNUMBER(N253),ISNUMBER(X253)),IF(N253-X253+1&gt;=0,CEILING(N253-X253+1,1),""),""))</f>
        <v>284</v>
      </c>
      <c r="AD253" s="13">
        <f t="array" ref="AD253">IF(D253="Vaccin",IF(AND(ISNUMBER(AB253),ISNUMBER(U253),AB253&lt;&gt;0),CEILING(U253/AB253,1),""),"")</f>
        <v>31339</v>
      </c>
      <c r="AE253" s="13">
        <f t="array" ref="AE253">IF(AND(ISNUMBER(N253),ISNUMBER(X253)),IF(N253-X253+1&gt;=0,CEILING(N253-X253+1,1),""),"")</f>
        <v>496</v>
      </c>
      <c r="AF253" s="13">
        <f t="array" ref="AF253">IF(SUM(AE253)=0,"",CEILING((SUM(F253)-SUM(L253)-SUM(M253)-SUM(S253))/SUM(AE253),1))</f>
        <v>152</v>
      </c>
      <c r="AG253" s="13">
        <f t="array" ref="AG253">IF(AND(ISNUMBER(H253),ISNUMBER(N253)),IF(H253-N253+1&gt;=0,CEILING(H253-N253+1,1),""),"")</f>
        <v>221</v>
      </c>
      <c r="AH253" s="13">
        <f t="array" ref="AH253">IF(SUM(AG253)=0,0,IF(L253-AG253*IF(D253="Vaccin",MIN(AD253,AF253),AF253)&lt;0,0,IF((H253-N253)&lt;=45,CEILING(L253-AG253*IF(D253="Vaccin",MIN(AD253,AF253),AF253),1),0)))</f>
        <v>0</v>
      </c>
      <c r="AI253" s="15">
        <f t="array" ref="AI253">IF(OR(AH253="",F253=0,F253=""),"",AH253/F253)</f>
        <v>0</v>
      </c>
      <c r="AJ253" s="13">
        <f t="array" ref="AJ253">IF(OR(L253="",AH253=""),"",IF(L253-AH253&lt;0,0,L253-AH253))</f>
        <v>0</v>
      </c>
      <c r="AK253" s="13">
        <f t="array" ref="AK253">IF(OR(L253="",AG253="",AG253=0),"",CEILING(L253/AG253,1))</f>
        <v>0</v>
      </c>
      <c r="AL253" s="16" t="str">
        <f t="array" ref="AL253">IF(OR(AK253="",AK253=0,AD253="",AF253=""),"",IF(AK253-IF(D253="Vaccin",MIN(AD253,AF253),AF253)&lt;0,"",(AK253-IF(D253="Vaccin",MIN(AD253,AF253),AF253))/AK253))</f>
        <v/>
      </c>
    </row>
    <row r="254" spans="1:38" x14ac:dyDescent="0.2">
      <c r="A254" s="10" t="s">
        <v>28</v>
      </c>
      <c r="B254" s="29" t="s">
        <v>29</v>
      </c>
      <c r="C254" s="12">
        <v>44226</v>
      </c>
      <c r="D254" s="11" t="s">
        <v>30</v>
      </c>
      <c r="E254" s="11">
        <v>10</v>
      </c>
      <c r="F254" s="13">
        <v>400000</v>
      </c>
      <c r="G254" s="40" t="s">
        <v>274</v>
      </c>
      <c r="H254" s="12">
        <v>45088</v>
      </c>
      <c r="I254" s="13">
        <f t="array" ref="I254">F254-L254-M254-S254</f>
        <v>400000</v>
      </c>
      <c r="J254" s="13">
        <f t="array" ref="J254">IF(IF(Q254="",L254-C254,Q254-C254)&lt;=45,I254,0)</f>
        <v>0</v>
      </c>
      <c r="K254" s="13">
        <f t="array" ref="K254">IF(SUM(AG254)=0,0,IF(L254-AG254*IF(D254="Vaccin",MIN(AD254,AF254),AF254)&lt;0,0,IF((H254-N254)&lt;=30,CEILING(L254-AG254*IF(D254="Vaccin",MIN(AD254,AF254),AF254),1),0)))</f>
        <v>0</v>
      </c>
      <c r="L254" s="13">
        <v>0</v>
      </c>
      <c r="M254" s="13">
        <v>0</v>
      </c>
      <c r="N254" s="14">
        <v>44868</v>
      </c>
      <c r="O254" s="11" t="s">
        <v>38</v>
      </c>
      <c r="P254" s="11" t="s">
        <v>37</v>
      </c>
      <c r="Q254" s="12">
        <v>44373</v>
      </c>
      <c r="R254" s="13">
        <v>0</v>
      </c>
      <c r="S254" s="13">
        <v>0</v>
      </c>
      <c r="T254" s="11"/>
      <c r="U254" s="13">
        <v>10686390</v>
      </c>
      <c r="V254" s="13">
        <v>11254127</v>
      </c>
      <c r="W254" s="13">
        <v>13772044</v>
      </c>
      <c r="X254" s="12">
        <v>44373</v>
      </c>
      <c r="Y254" s="12">
        <v>44316</v>
      </c>
      <c r="Z254" s="12">
        <v>44225</v>
      </c>
      <c r="AA254" s="12">
        <v>44656</v>
      </c>
      <c r="AB254" s="13">
        <f t="array" ref="AB254">IF(D254="Vaccin",IF(AND(ISNUMBER(AA254),ISNUMBER(Y254)),IF(AA254-Y254+1&gt;=0,CEILING(AA254-Y254+1,1),""),""),IF(AND(ISNUMBER(N254),ISNUMBER(Y254)),IF(N254-Y254+1&gt;=0,CEILING(N254-Y254+1,1),""),""))</f>
        <v>341</v>
      </c>
      <c r="AC254" s="13">
        <f t="array" ref="AC254">IF(D254="Vaccin",IF(AND(ISNUMBER(AA254),ISNUMBER(X254)),IF(AA254-X254+1&gt;=0,CEILING(AA254-X254+1,1),""),""),IF(AND(ISNUMBER(N254),ISNUMBER(X254)),IF(N254-X254+1&gt;=0,CEILING(N254-X254+1,1),""),""))</f>
        <v>284</v>
      </c>
      <c r="AD254" s="13">
        <f t="array" ref="AD254">IF(D254="Vaccin",IF(AND(ISNUMBER(AB254),ISNUMBER(U254),AB254&lt;&gt;0),CEILING(U254/AB254,1),""),"")</f>
        <v>31339</v>
      </c>
      <c r="AE254" s="13">
        <f t="array" ref="AE254">IF(AND(ISNUMBER(N254),ISNUMBER(X254)),IF(N254-X254+1&gt;=0,CEILING(N254-X254+1,1),""),"")</f>
        <v>496</v>
      </c>
      <c r="AF254" s="13">
        <f t="array" ref="AF254">IF(SUM(AE254)=0,"",CEILING((SUM(F254)-SUM(L254)-SUM(M254)-SUM(S254))/SUM(AE254),1))</f>
        <v>807</v>
      </c>
      <c r="AG254" s="13">
        <f t="array" ref="AG254">IF(AND(ISNUMBER(H254),ISNUMBER(N254)),IF(H254-N254+1&gt;=0,CEILING(H254-N254+1,1),""),"")</f>
        <v>221</v>
      </c>
      <c r="AH254" s="13">
        <f t="array" ref="AH254">IF(SUM(AG254)=0,0,IF(L254-AG254*IF(D254="Vaccin",MIN(AD254,AF254),AF254)&lt;0,0,IF((H254-N254)&lt;=45,CEILING(L254-AG254*IF(D254="Vaccin",MIN(AD254,AF254),AF254),1),0)))</f>
        <v>0</v>
      </c>
      <c r="AI254" s="15">
        <f t="array" ref="AI254">IF(OR(AH254="",F254=0,F254=""),"",AH254/F254)</f>
        <v>0</v>
      </c>
      <c r="AJ254" s="13">
        <f t="array" ref="AJ254">IF(OR(L254="",AH254=""),"",IF(L254-AH254&lt;0,0,L254-AH254))</f>
        <v>0</v>
      </c>
      <c r="AK254" s="13">
        <f t="array" ref="AK254">IF(OR(L254="",AG254="",AG254=0),"",CEILING(L254/AG254,1))</f>
        <v>0</v>
      </c>
      <c r="AL254" s="16" t="str">
        <f t="array" ref="AL254">IF(OR(AK254="",AK254=0,AD254="",AF254=""),"",IF(AK254-IF(D254="Vaccin",MIN(AD254,AF254),AF254)&lt;0,"",(AK254-IF(D254="Vaccin",MIN(AD254,AF254),AF254))/AK254))</f>
        <v/>
      </c>
    </row>
    <row r="255" spans="1:38" x14ac:dyDescent="0.2">
      <c r="A255" s="10" t="s">
        <v>28</v>
      </c>
      <c r="B255" s="29" t="s">
        <v>29</v>
      </c>
      <c r="C255" s="12">
        <v>44226</v>
      </c>
      <c r="D255" s="11" t="s">
        <v>30</v>
      </c>
      <c r="E255" s="11">
        <v>10</v>
      </c>
      <c r="F255" s="13">
        <v>400000</v>
      </c>
      <c r="G255" s="40">
        <v>202105018</v>
      </c>
      <c r="H255" s="12">
        <v>45065</v>
      </c>
      <c r="I255" s="13">
        <f t="array" ref="I255">F255-L255-M255-S255</f>
        <v>400000</v>
      </c>
      <c r="J255" s="13">
        <f t="array" ref="J255">IF(IF(Q255="",L255-C255,Q255-C255)&lt;=45,I255,0)</f>
        <v>0</v>
      </c>
      <c r="K255" s="13">
        <f t="array" ref="K255">IF(SUM(AG255)=0,0,IF(L255-AG255*IF(D255="Vaccin",MIN(AD255,AF255),AF255)&lt;0,0,IF((H255-N255)&lt;=30,CEILING(L255-AG255*IF(D255="Vaccin",MIN(AD255,AF255),AF255),1),0)))</f>
        <v>0</v>
      </c>
      <c r="L255" s="13">
        <v>0</v>
      </c>
      <c r="M255" s="13">
        <v>0</v>
      </c>
      <c r="N255" s="14">
        <v>44868</v>
      </c>
      <c r="O255" s="11" t="s">
        <v>38</v>
      </c>
      <c r="P255" s="11" t="s">
        <v>37</v>
      </c>
      <c r="Q255" s="12">
        <v>44353</v>
      </c>
      <c r="R255" s="13">
        <v>0</v>
      </c>
      <c r="S255" s="13">
        <v>0</v>
      </c>
      <c r="T255" s="11"/>
      <c r="U255" s="13">
        <v>10686390</v>
      </c>
      <c r="V255" s="13">
        <v>11254127</v>
      </c>
      <c r="W255" s="13">
        <v>13772044</v>
      </c>
      <c r="X255" s="12">
        <v>44353</v>
      </c>
      <c r="Y255" s="12">
        <v>44316</v>
      </c>
      <c r="Z255" s="12">
        <v>44225</v>
      </c>
      <c r="AA255" s="12">
        <v>44656</v>
      </c>
      <c r="AB255" s="13">
        <f t="array" ref="AB255">IF(D255="Vaccin",IF(AND(ISNUMBER(AA255),ISNUMBER(Y255)),IF(AA255-Y255+1&gt;=0,CEILING(AA255-Y255+1,1),""),""),IF(AND(ISNUMBER(N255),ISNUMBER(Y255)),IF(N255-Y255+1&gt;=0,CEILING(N255-Y255+1,1),""),""))</f>
        <v>341</v>
      </c>
      <c r="AC255" s="13">
        <f t="array" ref="AC255">IF(D255="Vaccin",IF(AND(ISNUMBER(AA255),ISNUMBER(X255)),IF(AA255-X255+1&gt;=0,CEILING(AA255-X255+1,1),""),""),IF(AND(ISNUMBER(N255),ISNUMBER(X255)),IF(N255-X255+1&gt;=0,CEILING(N255-X255+1,1),""),""))</f>
        <v>304</v>
      </c>
      <c r="AD255" s="13">
        <f t="array" ref="AD255">IF(D255="Vaccin",IF(AND(ISNUMBER(AB255),ISNUMBER(U255),AB255&lt;&gt;0),CEILING(U255/AB255,1),""),"")</f>
        <v>31339</v>
      </c>
      <c r="AE255" s="13">
        <f t="array" ref="AE255">IF(AND(ISNUMBER(N255),ISNUMBER(X255)),IF(N255-X255+1&gt;=0,CEILING(N255-X255+1,1),""),"")</f>
        <v>516</v>
      </c>
      <c r="AF255" s="13">
        <f t="array" ref="AF255">IF(SUM(AE255)=0,"",CEILING((SUM(F255)-SUM(L255)-SUM(M255)-SUM(S255))/SUM(AE255),1))</f>
        <v>776</v>
      </c>
      <c r="AG255" s="13">
        <f t="array" ref="AG255">IF(AND(ISNUMBER(H255),ISNUMBER(N255)),IF(H255-N255+1&gt;=0,CEILING(H255-N255+1,1),""),"")</f>
        <v>198</v>
      </c>
      <c r="AH255" s="13">
        <f t="array" ref="AH255">IF(SUM(AG255)=0,0,IF(L255-AG255*IF(D255="Vaccin",MIN(AD255,AF255),AF255)&lt;0,0,IF((H255-N255)&lt;=45,CEILING(L255-AG255*IF(D255="Vaccin",MIN(AD255,AF255),AF255),1),0)))</f>
        <v>0</v>
      </c>
      <c r="AI255" s="15">
        <f t="array" ref="AI255">IF(OR(AH255="",F255=0,F255=""),"",AH255/F255)</f>
        <v>0</v>
      </c>
      <c r="AJ255" s="13">
        <f t="array" ref="AJ255">IF(OR(L255="",AH255=""),"",IF(L255-AH255&lt;0,0,L255-AH255))</f>
        <v>0</v>
      </c>
      <c r="AK255" s="13">
        <f t="array" ref="AK255">IF(OR(L255="",AG255="",AG255=0),"",CEILING(L255/AG255,1))</f>
        <v>0</v>
      </c>
      <c r="AL255" s="16" t="str">
        <f t="array" ref="AL255">IF(OR(AK255="",AK255=0,AD255="",AF255=""),"",IF(AK255-IF(D255="Vaccin",MIN(AD255,AF255),AF255)&lt;0,"",(AK255-IF(D255="Vaccin",MIN(AD255,AF255),AF255))/AK255))</f>
        <v/>
      </c>
    </row>
    <row r="256" spans="1:38" x14ac:dyDescent="0.2">
      <c r="A256" s="10" t="s">
        <v>28</v>
      </c>
      <c r="B256" s="29" t="s">
        <v>29</v>
      </c>
      <c r="C256" s="12">
        <v>44226</v>
      </c>
      <c r="D256" s="11" t="s">
        <v>30</v>
      </c>
      <c r="E256" s="11">
        <v>10</v>
      </c>
      <c r="F256" s="13">
        <v>500000</v>
      </c>
      <c r="G256" s="40" t="s">
        <v>275</v>
      </c>
      <c r="H256" s="12">
        <v>45060</v>
      </c>
      <c r="I256" s="13">
        <f t="array" ref="I256">F256-L256-M256-S256</f>
        <v>500000</v>
      </c>
      <c r="J256" s="13">
        <f t="array" ref="J256">IF(IF(Q256="",L256-C256,Q256-C256)&lt;=45,I256,0)</f>
        <v>0</v>
      </c>
      <c r="K256" s="13">
        <f t="array" ref="K256">IF(SUM(AG256)=0,0,IF(L256-AG256*IF(D256="Vaccin",MIN(AD256,AF256),AF256)&lt;0,0,IF((H256-N256)&lt;=30,CEILING(L256-AG256*IF(D256="Vaccin",MIN(AD256,AF256),AF256),1),0)))</f>
        <v>0</v>
      </c>
      <c r="L256" s="13">
        <v>0</v>
      </c>
      <c r="M256" s="13">
        <v>0</v>
      </c>
      <c r="N256" s="14">
        <v>44868</v>
      </c>
      <c r="O256" s="11" t="s">
        <v>38</v>
      </c>
      <c r="P256" s="11" t="s">
        <v>37</v>
      </c>
      <c r="Q256" s="12">
        <v>44347</v>
      </c>
      <c r="R256" s="13">
        <v>0</v>
      </c>
      <c r="S256" s="13">
        <v>0</v>
      </c>
      <c r="T256" s="11"/>
      <c r="U256" s="13">
        <v>10686390</v>
      </c>
      <c r="V256" s="13">
        <v>11254127</v>
      </c>
      <c r="W256" s="13">
        <v>13772044</v>
      </c>
      <c r="X256" s="12">
        <v>44347</v>
      </c>
      <c r="Y256" s="12">
        <v>44316</v>
      </c>
      <c r="Z256" s="12">
        <v>44225</v>
      </c>
      <c r="AA256" s="12">
        <v>44656</v>
      </c>
      <c r="AB256" s="13">
        <f t="array" ref="AB256">IF(D256="Vaccin",IF(AND(ISNUMBER(AA256),ISNUMBER(Y256)),IF(AA256-Y256+1&gt;=0,CEILING(AA256-Y256+1,1),""),""),IF(AND(ISNUMBER(N256),ISNUMBER(Y256)),IF(N256-Y256+1&gt;=0,CEILING(N256-Y256+1,1),""),""))</f>
        <v>341</v>
      </c>
      <c r="AC256" s="13">
        <f t="array" ref="AC256">IF(D256="Vaccin",IF(AND(ISNUMBER(AA256),ISNUMBER(X256)),IF(AA256-X256+1&gt;=0,CEILING(AA256-X256+1,1),""),""),IF(AND(ISNUMBER(N256),ISNUMBER(X256)),IF(N256-X256+1&gt;=0,CEILING(N256-X256+1,1),""),""))</f>
        <v>310</v>
      </c>
      <c r="AD256" s="13">
        <f t="array" ref="AD256">IF(D256="Vaccin",IF(AND(ISNUMBER(AB256),ISNUMBER(U256),AB256&lt;&gt;0),CEILING(U256/AB256,1),""),"")</f>
        <v>31339</v>
      </c>
      <c r="AE256" s="13">
        <f t="array" ref="AE256">IF(AND(ISNUMBER(N256),ISNUMBER(X256)),IF(N256-X256+1&gt;=0,CEILING(N256-X256+1,1),""),"")</f>
        <v>522</v>
      </c>
      <c r="AF256" s="13">
        <f t="array" ref="AF256">IF(SUM(AE256)=0,"",CEILING((SUM(F256)-SUM(L256)-SUM(M256)-SUM(S256))/SUM(AE256),1))</f>
        <v>958</v>
      </c>
      <c r="AG256" s="13">
        <f t="array" ref="AG256">IF(AND(ISNUMBER(H256),ISNUMBER(N256)),IF(H256-N256+1&gt;=0,CEILING(H256-N256+1,1),""),"")</f>
        <v>193</v>
      </c>
      <c r="AH256" s="13">
        <f t="array" ref="AH256">IF(SUM(AG256)=0,0,IF(L256-AG256*IF(D256="Vaccin",MIN(AD256,AF256),AF256)&lt;0,0,IF((H256-N256)&lt;=45,CEILING(L256-AG256*IF(D256="Vaccin",MIN(AD256,AF256),AF256),1),0)))</f>
        <v>0</v>
      </c>
      <c r="AI256" s="15">
        <f t="array" ref="AI256">IF(OR(AH256="",F256=0,F256=""),"",AH256/F256)</f>
        <v>0</v>
      </c>
      <c r="AJ256" s="13">
        <f t="array" ref="AJ256">IF(OR(L256="",AH256=""),"",IF(L256-AH256&lt;0,0,L256-AH256))</f>
        <v>0</v>
      </c>
      <c r="AK256" s="13">
        <f t="array" ref="AK256">IF(OR(L256="",AG256="",AG256=0),"",CEILING(L256/AG256,1))</f>
        <v>0</v>
      </c>
      <c r="AL256" s="16" t="str">
        <f t="array" ref="AL256">IF(OR(AK256="",AK256=0,AD256="",AF256=""),"",IF(AK256-IF(D256="Vaccin",MIN(AD256,AF256),AF256)&lt;0,"",(AK256-IF(D256="Vaccin",MIN(AD256,AF256),AF256))/AK256))</f>
        <v/>
      </c>
    </row>
    <row r="257" spans="1:38" x14ac:dyDescent="0.2">
      <c r="A257" s="10" t="s">
        <v>28</v>
      </c>
      <c r="B257" s="29" t="s">
        <v>29</v>
      </c>
      <c r="C257" s="12">
        <v>44226</v>
      </c>
      <c r="D257" s="11" t="s">
        <v>30</v>
      </c>
      <c r="E257" s="11">
        <v>10</v>
      </c>
      <c r="F257" s="13">
        <v>161120</v>
      </c>
      <c r="G257" s="40" t="s">
        <v>276</v>
      </c>
      <c r="H257" s="12">
        <v>45023</v>
      </c>
      <c r="I257" s="13">
        <f t="array" ref="I257">F257-L257-M257-S257</f>
        <v>161120</v>
      </c>
      <c r="J257" s="13">
        <f t="array" ref="J257">IF(IF(Q257="",L257-C257,Q257-C257)&lt;=45,I257,0)</f>
        <v>0</v>
      </c>
      <c r="K257" s="13">
        <f t="array" ref="K257">IF(SUM(AG257)=0,0,IF(L257-AG257*IF(D257="Vaccin",MIN(AD257,AF257),AF257)&lt;0,0,IF((H257-N257)&lt;=30,CEILING(L257-AG257*IF(D257="Vaccin",MIN(AD257,AF257),AF257),1),0)))</f>
        <v>0</v>
      </c>
      <c r="L257" s="13">
        <v>0</v>
      </c>
      <c r="M257" s="13">
        <v>0</v>
      </c>
      <c r="N257" s="14">
        <v>44868</v>
      </c>
      <c r="O257" s="11" t="s">
        <v>38</v>
      </c>
      <c r="P257" s="11" t="s">
        <v>37</v>
      </c>
      <c r="Q257" s="12">
        <v>44378</v>
      </c>
      <c r="R257" s="13">
        <v>0</v>
      </c>
      <c r="S257" s="13">
        <v>0</v>
      </c>
      <c r="T257" s="11"/>
      <c r="U257" s="13">
        <v>10686390</v>
      </c>
      <c r="V257" s="13">
        <v>11254127</v>
      </c>
      <c r="W257" s="13">
        <v>13772044</v>
      </c>
      <c r="X257" s="12">
        <v>44378</v>
      </c>
      <c r="Y257" s="12">
        <v>44316</v>
      </c>
      <c r="Z257" s="12">
        <v>44225</v>
      </c>
      <c r="AA257" s="12">
        <v>44656</v>
      </c>
      <c r="AB257" s="13">
        <f t="array" ref="AB257">IF(D257="Vaccin",IF(AND(ISNUMBER(AA257),ISNUMBER(Y257)),IF(AA257-Y257+1&gt;=0,CEILING(AA257-Y257+1,1),""),""),IF(AND(ISNUMBER(N257),ISNUMBER(Y257)),IF(N257-Y257+1&gt;=0,CEILING(N257-Y257+1,1),""),""))</f>
        <v>341</v>
      </c>
      <c r="AC257" s="13">
        <f t="array" ref="AC257">IF(D257="Vaccin",IF(AND(ISNUMBER(AA257),ISNUMBER(X257)),IF(AA257-X257+1&gt;=0,CEILING(AA257-X257+1,1),""),""),IF(AND(ISNUMBER(N257),ISNUMBER(X257)),IF(N257-X257+1&gt;=0,CEILING(N257-X257+1,1),""),""))</f>
        <v>279</v>
      </c>
      <c r="AD257" s="13">
        <f t="array" ref="AD257">IF(D257="Vaccin",IF(AND(ISNUMBER(AB257),ISNUMBER(U257),AB257&lt;&gt;0),CEILING(U257/AB257,1),""),"")</f>
        <v>31339</v>
      </c>
      <c r="AE257" s="13">
        <f t="array" ref="AE257">IF(AND(ISNUMBER(N257),ISNUMBER(X257)),IF(N257-X257+1&gt;=0,CEILING(N257-X257+1,1),""),"")</f>
        <v>491</v>
      </c>
      <c r="AF257" s="13">
        <f t="array" ref="AF257">IF(SUM(AE257)=0,"",CEILING((SUM(F257)-SUM(L257)-SUM(M257)-SUM(S257))/SUM(AE257),1))</f>
        <v>329</v>
      </c>
      <c r="AG257" s="13">
        <f t="array" ref="AG257">IF(AND(ISNUMBER(H257),ISNUMBER(N257)),IF(H257-N257+1&gt;=0,CEILING(H257-N257+1,1),""),"")</f>
        <v>156</v>
      </c>
      <c r="AH257" s="13">
        <f t="array" ref="AH257">IF(SUM(AG257)=0,0,IF(L257-AG257*IF(D257="Vaccin",MIN(AD257,AF257),AF257)&lt;0,0,IF((H257-N257)&lt;=45,CEILING(L257-AG257*IF(D257="Vaccin",MIN(AD257,AF257),AF257),1),0)))</f>
        <v>0</v>
      </c>
      <c r="AI257" s="15">
        <f t="array" ref="AI257">IF(OR(AH257="",F257=0,F257=""),"",AH257/F257)</f>
        <v>0</v>
      </c>
      <c r="AJ257" s="13">
        <f t="array" ref="AJ257">IF(OR(L257="",AH257=""),"",IF(L257-AH257&lt;0,0,L257-AH257))</f>
        <v>0</v>
      </c>
      <c r="AK257" s="13">
        <f t="array" ref="AK257">IF(OR(L257="",AG257="",AG257=0),"",CEILING(L257/AG257,1))</f>
        <v>0</v>
      </c>
      <c r="AL257" s="16" t="str">
        <f t="array" ref="AL257">IF(OR(AK257="",AK257=0,AD257="",AF257=""),"",IF(AK257-IF(D257="Vaccin",MIN(AD257,AF257),AF257)&lt;0,"",(AK257-IF(D257="Vaccin",MIN(AD257,AF257),AF257))/AK257))</f>
        <v/>
      </c>
    </row>
    <row r="258" spans="1:38" x14ac:dyDescent="0.2">
      <c r="A258" s="10" t="s">
        <v>28</v>
      </c>
      <c r="B258" s="29" t="s">
        <v>29</v>
      </c>
      <c r="C258" s="12">
        <v>44226</v>
      </c>
      <c r="D258" s="11" t="s">
        <v>30</v>
      </c>
      <c r="E258" s="11">
        <v>10</v>
      </c>
      <c r="F258" s="13">
        <v>453600</v>
      </c>
      <c r="G258" s="40" t="s">
        <v>277</v>
      </c>
      <c r="H258" s="12">
        <v>44813</v>
      </c>
      <c r="I258" s="13">
        <f t="array" ref="I258">F258-L258-M258-S258</f>
        <v>64</v>
      </c>
      <c r="J258" s="13">
        <f t="array" ref="J258">IF(IF(Q258="",L258-C258,Q258-C258)&lt;=45,I258,0)</f>
        <v>0</v>
      </c>
      <c r="K258" s="13">
        <f t="array" ref="K258">IF(SUM(AG258)=0,0,IF(L258-AG258*IF(D258="Vaccin",MIN(AD258,AF258),AF258)&lt;0,0,IF((H258-N258)&lt;=30,CEILING(L258-AG258*IF(D258="Vaccin",MIN(AD258,AF258),AF258),1),0)))</f>
        <v>0</v>
      </c>
      <c r="L258" s="13">
        <v>0</v>
      </c>
      <c r="M258" s="13">
        <v>453536</v>
      </c>
      <c r="N258" s="14">
        <v>44868</v>
      </c>
      <c r="O258" s="11" t="s">
        <v>38</v>
      </c>
      <c r="P258" s="11" t="s">
        <v>32</v>
      </c>
      <c r="Q258" s="12">
        <v>44448</v>
      </c>
      <c r="R258" s="13">
        <v>0</v>
      </c>
      <c r="S258" s="13">
        <v>0</v>
      </c>
      <c r="T258" s="11"/>
      <c r="U258" s="13">
        <v>10686390</v>
      </c>
      <c r="V258" s="13">
        <v>2108069</v>
      </c>
      <c r="W258" s="13">
        <v>13772044</v>
      </c>
      <c r="X258" s="12">
        <v>44448</v>
      </c>
      <c r="Y258" s="12">
        <v>44316</v>
      </c>
      <c r="Z258" s="12">
        <v>44225</v>
      </c>
      <c r="AA258" s="12">
        <v>44656</v>
      </c>
      <c r="AB258" s="13">
        <f t="array" ref="AB258">IF(D258="Vaccin",IF(AND(ISNUMBER(AA258),ISNUMBER(Y258)),IF(AA258-Y258+1&gt;=0,CEILING(AA258-Y258+1,1),""),""),IF(AND(ISNUMBER(N258),ISNUMBER(Y258)),IF(N258-Y258+1&gt;=0,CEILING(N258-Y258+1,1),""),""))</f>
        <v>341</v>
      </c>
      <c r="AC258" s="13">
        <f t="array" ref="AC258">IF(D258="Vaccin",IF(AND(ISNUMBER(AA258),ISNUMBER(X258)),IF(AA258-X258+1&gt;=0,CEILING(AA258-X258+1,1),""),""),IF(AND(ISNUMBER(N258),ISNUMBER(X258)),IF(N258-X258+1&gt;=0,CEILING(N258-X258+1,1),""),""))</f>
        <v>209</v>
      </c>
      <c r="AD258" s="13">
        <f t="array" ref="AD258">IF(D258="Vaccin",IF(AND(ISNUMBER(AB258),ISNUMBER(U258),AB258&lt;&gt;0),CEILING(U258/AB258,1),""),"")</f>
        <v>31339</v>
      </c>
      <c r="AE258" s="13">
        <f t="array" ref="AE258">IF(AND(ISNUMBER(N258),ISNUMBER(X258)),IF(N258-X258+1&gt;=0,CEILING(N258-X258+1,1),""),"")</f>
        <v>421</v>
      </c>
      <c r="AF258" s="13">
        <f t="array" ref="AF258">IF(SUM(AE258)=0,"",CEILING((SUM(F258)-SUM(L258)-SUM(M258)-SUM(S258))/SUM(AE258),1))</f>
        <v>1</v>
      </c>
      <c r="AG258" s="13" t="str">
        <f t="array" ref="AG258">IF(AND(ISNUMBER(H258),ISNUMBER(N258)),IF(H258-N258+1&gt;=0,CEILING(H258-N258+1,1),""),"")</f>
        <v/>
      </c>
      <c r="AH258" s="13">
        <f t="array" ref="AH258">IF(SUM(AG258)=0,0,IF(L258-AG258*IF(D258="Vaccin",MIN(AD258,AF258),AF258)&lt;0,0,IF((H258-N258)&lt;=45,CEILING(L258-AG258*IF(D258="Vaccin",MIN(AD258,AF258),AF258),1),0)))</f>
        <v>0</v>
      </c>
      <c r="AI258" s="15">
        <f t="array" ref="AI258">IF(OR(AH258="",F258=0,F258=""),"",AH258/F258)</f>
        <v>0</v>
      </c>
      <c r="AJ258" s="13">
        <f t="array" ref="AJ258">IF(OR(L258="",AH258=""),"",IF(L258-AH258&lt;0,0,L258-AH258))</f>
        <v>0</v>
      </c>
      <c r="AK258" s="13" t="str">
        <f t="array" ref="AK258">IF(OR(L258="",AG258="",AG258=0),"",CEILING(L258/AG258,1))</f>
        <v/>
      </c>
      <c r="AL258" s="16" t="str">
        <f t="array" ref="AL258">IF(OR(AK258="",AK258=0,AD258="",AF258=""),"",IF(AK258-IF(D258="Vaccin",MIN(AD258,AF258),AF258)&lt;0,"",(AK258-IF(D258="Vaccin",MIN(AD258,AF258),AF258))/AK258))</f>
        <v/>
      </c>
    </row>
    <row r="259" spans="1:38" x14ac:dyDescent="0.2">
      <c r="A259" s="10" t="s">
        <v>28</v>
      </c>
      <c r="B259" s="29" t="s">
        <v>29</v>
      </c>
      <c r="C259" s="12">
        <v>44226</v>
      </c>
      <c r="D259" s="11" t="s">
        <v>30</v>
      </c>
      <c r="E259" s="11">
        <v>10</v>
      </c>
      <c r="F259" s="13">
        <v>432000</v>
      </c>
      <c r="G259" s="40" t="s">
        <v>278</v>
      </c>
      <c r="H259" s="12">
        <v>44775</v>
      </c>
      <c r="I259" s="13">
        <f t="array" ref="I259">F259-L259-M259-S259</f>
        <v>64</v>
      </c>
      <c r="J259" s="13">
        <f t="array" ref="J259">IF(IF(Q259="",L259-C259,Q259-C259)&lt;=45,I259,0)</f>
        <v>0</v>
      </c>
      <c r="K259" s="13">
        <f t="array" ref="K259">IF(SUM(AG259)=0,0,IF(L259-AG259*IF(D259="Vaccin",MIN(AD259,AF259),AF259)&lt;0,0,IF((H259-N259)&lt;=30,CEILING(L259-AG259*IF(D259="Vaccin",MIN(AD259,AF259),AF259),1),0)))</f>
        <v>0</v>
      </c>
      <c r="L259" s="13">
        <v>0</v>
      </c>
      <c r="M259" s="13">
        <v>431936</v>
      </c>
      <c r="N259" s="14">
        <v>44868</v>
      </c>
      <c r="O259" s="11" t="s">
        <v>38</v>
      </c>
      <c r="P259" s="11" t="s">
        <v>32</v>
      </c>
      <c r="Q259" s="12">
        <v>44490</v>
      </c>
      <c r="R259" s="13">
        <v>0</v>
      </c>
      <c r="S259" s="13">
        <v>0</v>
      </c>
      <c r="T259" s="11"/>
      <c r="U259" s="13">
        <v>10686390</v>
      </c>
      <c r="V259" s="13">
        <v>2108069</v>
      </c>
      <c r="W259" s="13">
        <v>13772044</v>
      </c>
      <c r="X259" s="12">
        <v>44490</v>
      </c>
      <c r="Y259" s="12">
        <v>44316</v>
      </c>
      <c r="Z259" s="12">
        <v>44225</v>
      </c>
      <c r="AA259" s="12">
        <v>44656</v>
      </c>
      <c r="AB259" s="13">
        <f t="array" ref="AB259">IF(D259="Vaccin",IF(AND(ISNUMBER(AA259),ISNUMBER(Y259)),IF(AA259-Y259+1&gt;=0,CEILING(AA259-Y259+1,1),""),""),IF(AND(ISNUMBER(N259),ISNUMBER(Y259)),IF(N259-Y259+1&gt;=0,CEILING(N259-Y259+1,1),""),""))</f>
        <v>341</v>
      </c>
      <c r="AC259" s="13">
        <f t="array" ref="AC259">IF(D259="Vaccin",IF(AND(ISNUMBER(AA259),ISNUMBER(X259)),IF(AA259-X259+1&gt;=0,CEILING(AA259-X259+1,1),""),""),IF(AND(ISNUMBER(N259),ISNUMBER(X259)),IF(N259-X259+1&gt;=0,CEILING(N259-X259+1,1),""),""))</f>
        <v>167</v>
      </c>
      <c r="AD259" s="13">
        <f t="array" ref="AD259">IF(D259="Vaccin",IF(AND(ISNUMBER(AB259),ISNUMBER(U259),AB259&lt;&gt;0),CEILING(U259/AB259,1),""),"")</f>
        <v>31339</v>
      </c>
      <c r="AE259" s="13">
        <f t="array" ref="AE259">IF(AND(ISNUMBER(N259),ISNUMBER(X259)),IF(N259-X259+1&gt;=0,CEILING(N259-X259+1,1),""),"")</f>
        <v>379</v>
      </c>
      <c r="AF259" s="13">
        <f t="array" ref="AF259">IF(SUM(AE259)=0,"",CEILING((SUM(F259)-SUM(L259)-SUM(M259)-SUM(S259))/SUM(AE259),1))</f>
        <v>1</v>
      </c>
      <c r="AG259" s="13" t="str">
        <f t="array" ref="AG259">IF(AND(ISNUMBER(H259),ISNUMBER(N259)),IF(H259-N259+1&gt;=0,CEILING(H259-N259+1,1),""),"")</f>
        <v/>
      </c>
      <c r="AH259" s="13">
        <f t="array" ref="AH259">IF(SUM(AG259)=0,0,IF(L259-AG259*IF(D259="Vaccin",MIN(AD259,AF259),AF259)&lt;0,0,IF((H259-N259)&lt;=45,CEILING(L259-AG259*IF(D259="Vaccin",MIN(AD259,AF259),AF259),1),0)))</f>
        <v>0</v>
      </c>
      <c r="AI259" s="15">
        <f t="array" ref="AI259">IF(OR(AH259="",F259=0,F259=""),"",AH259/F259)</f>
        <v>0</v>
      </c>
      <c r="AJ259" s="13">
        <f t="array" ref="AJ259">IF(OR(L259="",AH259=""),"",IF(L259-AH259&lt;0,0,L259-AH259))</f>
        <v>0</v>
      </c>
      <c r="AK259" s="13" t="str">
        <f t="array" ref="AK259">IF(OR(L259="",AG259="",AG259=0),"",CEILING(L259/AG259,1))</f>
        <v/>
      </c>
      <c r="AL259" s="16" t="str">
        <f t="array" ref="AL259">IF(OR(AK259="",AK259=0,AD259="",AF259=""),"",IF(AK259-IF(D259="Vaccin",MIN(AD259,AF259),AF259)&lt;0,"",(AK259-IF(D259="Vaccin",MIN(AD259,AF259),AF259))/AK259))</f>
        <v/>
      </c>
    </row>
    <row r="260" spans="1:38" x14ac:dyDescent="0.2">
      <c r="A260" s="10" t="s">
        <v>28</v>
      </c>
      <c r="B260" s="29" t="s">
        <v>29</v>
      </c>
      <c r="C260" s="12">
        <v>44226</v>
      </c>
      <c r="D260" s="11" t="s">
        <v>30</v>
      </c>
      <c r="E260" s="11">
        <v>10</v>
      </c>
      <c r="F260" s="13">
        <v>10880</v>
      </c>
      <c r="G260" s="40" t="s">
        <v>278</v>
      </c>
      <c r="H260" s="12">
        <v>44775</v>
      </c>
      <c r="I260" s="13">
        <f t="array" ref="I260">F260-L260-M260-S260</f>
        <v>64</v>
      </c>
      <c r="J260" s="13">
        <f t="array" ref="J260">IF(IF(Q260="",L260-C260,Q260-C260)&lt;=45,I260,0)</f>
        <v>0</v>
      </c>
      <c r="K260" s="13">
        <f t="array" ref="K260">IF(SUM(AG260)=0,0,IF(L260-AG260*IF(D260="Vaccin",MIN(AD260,AF260),AF260)&lt;0,0,IF((H260-N260)&lt;=30,CEILING(L260-AG260*IF(D260="Vaccin",MIN(AD260,AF260),AF260),1),0)))</f>
        <v>0</v>
      </c>
      <c r="L260" s="13">
        <v>0</v>
      </c>
      <c r="M260" s="13">
        <v>10816</v>
      </c>
      <c r="N260" s="14">
        <v>44868</v>
      </c>
      <c r="O260" s="11" t="s">
        <v>38</v>
      </c>
      <c r="P260" s="11" t="s">
        <v>32</v>
      </c>
      <c r="Q260" s="12">
        <v>44494</v>
      </c>
      <c r="R260" s="13">
        <v>0</v>
      </c>
      <c r="S260" s="13">
        <v>0</v>
      </c>
      <c r="T260" s="11"/>
      <c r="U260" s="13">
        <v>10686390</v>
      </c>
      <c r="V260" s="13">
        <v>2108069</v>
      </c>
      <c r="W260" s="13">
        <v>13772044</v>
      </c>
      <c r="X260" s="12">
        <v>44494</v>
      </c>
      <c r="Y260" s="12">
        <v>44316</v>
      </c>
      <c r="Z260" s="12">
        <v>44225</v>
      </c>
      <c r="AA260" s="12">
        <v>44656</v>
      </c>
      <c r="AB260" s="13">
        <f t="array" ref="AB260">IF(D260="Vaccin",IF(AND(ISNUMBER(AA260),ISNUMBER(Y260)),IF(AA260-Y260+1&gt;=0,CEILING(AA260-Y260+1,1),""),""),IF(AND(ISNUMBER(N260),ISNUMBER(Y260)),IF(N260-Y260+1&gt;=0,CEILING(N260-Y260+1,1),""),""))</f>
        <v>341</v>
      </c>
      <c r="AC260" s="13">
        <f t="array" ref="AC260">IF(D260="Vaccin",IF(AND(ISNUMBER(AA260),ISNUMBER(X260)),IF(AA260-X260+1&gt;=0,CEILING(AA260-X260+1,1),""),""),IF(AND(ISNUMBER(N260),ISNUMBER(X260)),IF(N260-X260+1&gt;=0,CEILING(N260-X260+1,1),""),""))</f>
        <v>163</v>
      </c>
      <c r="AD260" s="13">
        <f t="array" ref="AD260">IF(D260="Vaccin",IF(AND(ISNUMBER(AB260),ISNUMBER(U260),AB260&lt;&gt;0),CEILING(U260/AB260,1),""),"")</f>
        <v>31339</v>
      </c>
      <c r="AE260" s="13">
        <f t="array" ref="AE260">IF(AND(ISNUMBER(N260),ISNUMBER(X260)),IF(N260-X260+1&gt;=0,CEILING(N260-X260+1,1),""),"")</f>
        <v>375</v>
      </c>
      <c r="AF260" s="13">
        <f t="array" ref="AF260">IF(SUM(AE260)=0,"",CEILING((SUM(F260)-SUM(L260)-SUM(M260)-SUM(S260))/SUM(AE260),1))</f>
        <v>1</v>
      </c>
      <c r="AG260" s="13" t="str">
        <f t="array" ref="AG260">IF(AND(ISNUMBER(H260),ISNUMBER(N260)),IF(H260-N260+1&gt;=0,CEILING(H260-N260+1,1),""),"")</f>
        <v/>
      </c>
      <c r="AH260" s="13">
        <f t="array" ref="AH260">IF(SUM(AG260)=0,0,IF(L260-AG260*IF(D260="Vaccin",MIN(AD260,AF260),AF260)&lt;0,0,IF((H260-N260)&lt;=45,CEILING(L260-AG260*IF(D260="Vaccin",MIN(AD260,AF260),AF260),1),0)))</f>
        <v>0</v>
      </c>
      <c r="AI260" s="15">
        <f t="array" ref="AI260">IF(OR(AH260="",F260=0,F260=""),"",AH260/F260)</f>
        <v>0</v>
      </c>
      <c r="AJ260" s="13">
        <f t="array" ref="AJ260">IF(OR(L260="",AH260=""),"",IF(L260-AH260&lt;0,0,L260-AH260))</f>
        <v>0</v>
      </c>
      <c r="AK260" s="13" t="str">
        <f t="array" ref="AK260">IF(OR(L260="",AG260="",AG260=0),"",CEILING(L260/AG260,1))</f>
        <v/>
      </c>
      <c r="AL260" s="16" t="str">
        <f t="array" ref="AL260">IF(OR(AK260="",AK260=0,AD260="",AF260=""),"",IF(AK260-IF(D260="Vaccin",MIN(AD260,AF260),AF260)&lt;0,"",(AK260-IF(D260="Vaccin",MIN(AD260,AF260),AF260))/AK260))</f>
        <v/>
      </c>
    </row>
    <row r="261" spans="1:38" x14ac:dyDescent="0.2">
      <c r="A261" s="10" t="s">
        <v>28</v>
      </c>
      <c r="B261" s="29" t="s">
        <v>29</v>
      </c>
      <c r="C261" s="12">
        <v>44226</v>
      </c>
      <c r="D261" s="11" t="s">
        <v>30</v>
      </c>
      <c r="E261" s="11">
        <v>10</v>
      </c>
      <c r="F261" s="13">
        <v>396000</v>
      </c>
      <c r="G261" s="40" t="s">
        <v>279</v>
      </c>
      <c r="H261" s="12">
        <v>44774</v>
      </c>
      <c r="I261" s="13">
        <f t="array" ref="I261">F261-L261-M261-S261</f>
        <v>64</v>
      </c>
      <c r="J261" s="13">
        <f t="array" ref="J261">IF(IF(Q261="",L261-C261,Q261-C261)&lt;=45,I261,0)</f>
        <v>0</v>
      </c>
      <c r="K261" s="13">
        <f t="array" ref="K261">IF(SUM(AG261)=0,0,IF(L261-AG261*IF(D261="Vaccin",MIN(AD261,AF261),AF261)&lt;0,0,IF((H261-N261)&lt;=30,CEILING(L261-AG261*IF(D261="Vaccin",MIN(AD261,AF261),AF261),1),0)))</f>
        <v>0</v>
      </c>
      <c r="L261" s="13">
        <v>0</v>
      </c>
      <c r="M261" s="13">
        <v>395936</v>
      </c>
      <c r="N261" s="14">
        <v>44868</v>
      </c>
      <c r="O261" s="11" t="s">
        <v>38</v>
      </c>
      <c r="P261" s="11" t="s">
        <v>32</v>
      </c>
      <c r="Q261" s="12">
        <v>44490</v>
      </c>
      <c r="R261" s="13">
        <v>0</v>
      </c>
      <c r="S261" s="13">
        <v>0</v>
      </c>
      <c r="T261" s="11"/>
      <c r="U261" s="13">
        <v>10686390</v>
      </c>
      <c r="V261" s="13">
        <v>2108069</v>
      </c>
      <c r="W261" s="13">
        <v>13772044</v>
      </c>
      <c r="X261" s="12">
        <v>44490</v>
      </c>
      <c r="Y261" s="12">
        <v>44316</v>
      </c>
      <c r="Z261" s="12">
        <v>44225</v>
      </c>
      <c r="AA261" s="12">
        <v>44656</v>
      </c>
      <c r="AB261" s="13">
        <f t="array" ref="AB261">IF(D261="Vaccin",IF(AND(ISNUMBER(AA261),ISNUMBER(Y261)),IF(AA261-Y261+1&gt;=0,CEILING(AA261-Y261+1,1),""),""),IF(AND(ISNUMBER(N261),ISNUMBER(Y261)),IF(N261-Y261+1&gt;=0,CEILING(N261-Y261+1,1),""),""))</f>
        <v>341</v>
      </c>
      <c r="AC261" s="13">
        <f t="array" ref="AC261">IF(D261="Vaccin",IF(AND(ISNUMBER(AA261),ISNUMBER(X261)),IF(AA261-X261+1&gt;=0,CEILING(AA261-X261+1,1),""),""),IF(AND(ISNUMBER(N261),ISNUMBER(X261)),IF(N261-X261+1&gt;=0,CEILING(N261-X261+1,1),""),""))</f>
        <v>167</v>
      </c>
      <c r="AD261" s="13">
        <f t="array" ref="AD261">IF(D261="Vaccin",IF(AND(ISNUMBER(AB261),ISNUMBER(U261),AB261&lt;&gt;0),CEILING(U261/AB261,1),""),"")</f>
        <v>31339</v>
      </c>
      <c r="AE261" s="13">
        <f t="array" ref="AE261">IF(AND(ISNUMBER(N261),ISNUMBER(X261)),IF(N261-X261+1&gt;=0,CEILING(N261-X261+1,1),""),"")</f>
        <v>379</v>
      </c>
      <c r="AF261" s="13">
        <f t="array" ref="AF261">IF(SUM(AE261)=0,"",CEILING((SUM(F261)-SUM(L261)-SUM(M261)-SUM(S261))/SUM(AE261),1))</f>
        <v>1</v>
      </c>
      <c r="AG261" s="13" t="str">
        <f t="array" ref="AG261">IF(AND(ISNUMBER(H261),ISNUMBER(N261)),IF(H261-N261+1&gt;=0,CEILING(H261-N261+1,1),""),"")</f>
        <v/>
      </c>
      <c r="AH261" s="13">
        <f t="array" ref="AH261">IF(SUM(AG261)=0,0,IF(L261-AG261*IF(D261="Vaccin",MIN(AD261,AF261),AF261)&lt;0,0,IF((H261-N261)&lt;=45,CEILING(L261-AG261*IF(D261="Vaccin",MIN(AD261,AF261),AF261),1),0)))</f>
        <v>0</v>
      </c>
      <c r="AI261" s="15">
        <f t="array" ref="AI261">IF(OR(AH261="",F261=0,F261=""),"",AH261/F261)</f>
        <v>0</v>
      </c>
      <c r="AJ261" s="13">
        <f t="array" ref="AJ261">IF(OR(L261="",AH261=""),"",IF(L261-AH261&lt;0,0,L261-AH261))</f>
        <v>0</v>
      </c>
      <c r="AK261" s="13" t="str">
        <f t="array" ref="AK261">IF(OR(L261="",AG261="",AG261=0),"",CEILING(L261/AG261,1))</f>
        <v/>
      </c>
      <c r="AL261" s="16" t="str">
        <f t="array" ref="AL261">IF(OR(AK261="",AK261=0,AD261="",AF261=""),"",IF(AK261-IF(D261="Vaccin",MIN(AD261,AF261),AF261)&lt;0,"",(AK261-IF(D261="Vaccin",MIN(AD261,AF261),AF261))/AK261))</f>
        <v/>
      </c>
    </row>
    <row r="262" spans="1:38" x14ac:dyDescent="0.2">
      <c r="A262" s="10" t="s">
        <v>28</v>
      </c>
      <c r="B262" s="29" t="s">
        <v>29</v>
      </c>
      <c r="C262" s="12">
        <v>44226</v>
      </c>
      <c r="D262" s="11" t="s">
        <v>30</v>
      </c>
      <c r="E262" s="11">
        <v>10</v>
      </c>
      <c r="F262" s="13">
        <v>45240</v>
      </c>
      <c r="G262" s="40" t="s">
        <v>279</v>
      </c>
      <c r="H262" s="12">
        <v>44774</v>
      </c>
      <c r="I262" s="13">
        <f t="array" ref="I262">F262-L262-M262-S262</f>
        <v>64</v>
      </c>
      <c r="J262" s="13">
        <f t="array" ref="J262">IF(IF(Q262="",L262-C262,Q262-C262)&lt;=45,I262,0)</f>
        <v>0</v>
      </c>
      <c r="K262" s="13">
        <f t="array" ref="K262">IF(SUM(AG262)=0,0,IF(L262-AG262*IF(D262="Vaccin",MIN(AD262,AF262),AF262)&lt;0,0,IF((H262-N262)&lt;=30,CEILING(L262-AG262*IF(D262="Vaccin",MIN(AD262,AF262),AF262),1),0)))</f>
        <v>0</v>
      </c>
      <c r="L262" s="13">
        <v>0</v>
      </c>
      <c r="M262" s="13">
        <v>45176</v>
      </c>
      <c r="N262" s="14">
        <v>44868</v>
      </c>
      <c r="O262" s="11" t="s">
        <v>38</v>
      </c>
      <c r="P262" s="11" t="s">
        <v>32</v>
      </c>
      <c r="Q262" s="12">
        <v>44494</v>
      </c>
      <c r="R262" s="13">
        <v>0</v>
      </c>
      <c r="S262" s="13">
        <v>0</v>
      </c>
      <c r="T262" s="11"/>
      <c r="U262" s="13">
        <v>10686390</v>
      </c>
      <c r="V262" s="13">
        <v>2108069</v>
      </c>
      <c r="W262" s="13">
        <v>13772044</v>
      </c>
      <c r="X262" s="12">
        <v>44494</v>
      </c>
      <c r="Y262" s="12">
        <v>44316</v>
      </c>
      <c r="Z262" s="12">
        <v>44225</v>
      </c>
      <c r="AA262" s="12">
        <v>44656</v>
      </c>
      <c r="AB262" s="13">
        <f t="array" ref="AB262">IF(D262="Vaccin",IF(AND(ISNUMBER(AA262),ISNUMBER(Y262)),IF(AA262-Y262+1&gt;=0,CEILING(AA262-Y262+1,1),""),""),IF(AND(ISNUMBER(N262),ISNUMBER(Y262)),IF(N262-Y262+1&gt;=0,CEILING(N262-Y262+1,1),""),""))</f>
        <v>341</v>
      </c>
      <c r="AC262" s="13">
        <f t="array" ref="AC262">IF(D262="Vaccin",IF(AND(ISNUMBER(AA262),ISNUMBER(X262)),IF(AA262-X262+1&gt;=0,CEILING(AA262-X262+1,1),""),""),IF(AND(ISNUMBER(N262),ISNUMBER(X262)),IF(N262-X262+1&gt;=0,CEILING(N262-X262+1,1),""),""))</f>
        <v>163</v>
      </c>
      <c r="AD262" s="13">
        <f t="array" ref="AD262">IF(D262="Vaccin",IF(AND(ISNUMBER(AB262),ISNUMBER(U262),AB262&lt;&gt;0),CEILING(U262/AB262,1),""),"")</f>
        <v>31339</v>
      </c>
      <c r="AE262" s="13">
        <f t="array" ref="AE262">IF(AND(ISNUMBER(N262),ISNUMBER(X262)),IF(N262-X262+1&gt;=0,CEILING(N262-X262+1,1),""),"")</f>
        <v>375</v>
      </c>
      <c r="AF262" s="13">
        <f t="array" ref="AF262">IF(SUM(AE262)=0,"",CEILING((SUM(F262)-SUM(L262)-SUM(M262)-SUM(S262))/SUM(AE262),1))</f>
        <v>1</v>
      </c>
      <c r="AG262" s="13" t="str">
        <f t="array" ref="AG262">IF(AND(ISNUMBER(H262),ISNUMBER(N262)),IF(H262-N262+1&gt;=0,CEILING(H262-N262+1,1),""),"")</f>
        <v/>
      </c>
      <c r="AH262" s="13">
        <f t="array" ref="AH262">IF(SUM(AG262)=0,0,IF(L262-AG262*IF(D262="Vaccin",MIN(AD262,AF262),AF262)&lt;0,0,IF((H262-N262)&lt;=45,CEILING(L262-AG262*IF(D262="Vaccin",MIN(AD262,AF262),AF262),1),0)))</f>
        <v>0</v>
      </c>
      <c r="AI262" s="15">
        <f t="array" ref="AI262">IF(OR(AH262="",F262=0,F262=""),"",AH262/F262)</f>
        <v>0</v>
      </c>
      <c r="AJ262" s="13">
        <f t="array" ref="AJ262">IF(OR(L262="",AH262=""),"",IF(L262-AH262&lt;0,0,L262-AH262))</f>
        <v>0</v>
      </c>
      <c r="AK262" s="13" t="str">
        <f t="array" ref="AK262">IF(OR(L262="",AG262="",AG262=0),"",CEILING(L262/AG262,1))</f>
        <v/>
      </c>
      <c r="AL262" s="16" t="str">
        <f t="array" ref="AL262">IF(OR(AK262="",AK262=0,AD262="",AF262=""),"",IF(AK262-IF(D262="Vaccin",MIN(AD262,AF262),AF262)&lt;0,"",(AK262-IF(D262="Vaccin",MIN(AD262,AF262),AF262))/AK262))</f>
        <v/>
      </c>
    </row>
    <row r="263" spans="1:38" x14ac:dyDescent="0.2">
      <c r="A263" s="10" t="s">
        <v>28</v>
      </c>
      <c r="B263" s="29" t="s">
        <v>29</v>
      </c>
      <c r="C263" s="12">
        <v>44226</v>
      </c>
      <c r="D263" s="11" t="s">
        <v>30</v>
      </c>
      <c r="E263" s="11">
        <v>10</v>
      </c>
      <c r="F263" s="13">
        <v>252000</v>
      </c>
      <c r="G263" s="40" t="s">
        <v>280</v>
      </c>
      <c r="H263" s="12">
        <v>44773</v>
      </c>
      <c r="I263" s="13">
        <f t="array" ref="I263">F263-L263-M263-S263</f>
        <v>128</v>
      </c>
      <c r="J263" s="13">
        <f t="array" ref="J263">IF(IF(Q263="",L263-C263,Q263-C263)&lt;=45,I263,0)</f>
        <v>0</v>
      </c>
      <c r="K263" s="13">
        <f t="array" ref="K263">IF(SUM(AG263)=0,0,IF(L263-AG263*IF(D263="Vaccin",MIN(AD263,AF263),AF263)&lt;0,0,IF((H263-N263)&lt;=30,CEILING(L263-AG263*IF(D263="Vaccin",MIN(AD263,AF263),AF263),1),0)))</f>
        <v>0</v>
      </c>
      <c r="L263" s="13">
        <v>0</v>
      </c>
      <c r="M263" s="13">
        <v>251872</v>
      </c>
      <c r="N263" s="14">
        <v>44868</v>
      </c>
      <c r="O263" s="11" t="s">
        <v>38</v>
      </c>
      <c r="P263" s="11" t="s">
        <v>32</v>
      </c>
      <c r="Q263" s="12">
        <v>44489</v>
      </c>
      <c r="R263" s="13">
        <v>0</v>
      </c>
      <c r="S263" s="13">
        <v>0</v>
      </c>
      <c r="T263" s="11"/>
      <c r="U263" s="13">
        <v>10686390</v>
      </c>
      <c r="V263" s="13">
        <v>2108069</v>
      </c>
      <c r="W263" s="13">
        <v>13772044</v>
      </c>
      <c r="X263" s="12">
        <v>44489</v>
      </c>
      <c r="Y263" s="12">
        <v>44316</v>
      </c>
      <c r="Z263" s="12">
        <v>44225</v>
      </c>
      <c r="AA263" s="12">
        <v>44656</v>
      </c>
      <c r="AB263" s="13">
        <f t="array" ref="AB263">IF(D263="Vaccin",IF(AND(ISNUMBER(AA263),ISNUMBER(Y263)),IF(AA263-Y263+1&gt;=0,CEILING(AA263-Y263+1,1),""),""),IF(AND(ISNUMBER(N263),ISNUMBER(Y263)),IF(N263-Y263+1&gt;=0,CEILING(N263-Y263+1,1),""),""))</f>
        <v>341</v>
      </c>
      <c r="AC263" s="13">
        <f t="array" ref="AC263">IF(D263="Vaccin",IF(AND(ISNUMBER(AA263),ISNUMBER(X263)),IF(AA263-X263+1&gt;=0,CEILING(AA263-X263+1,1),""),""),IF(AND(ISNUMBER(N263),ISNUMBER(X263)),IF(N263-X263+1&gt;=0,CEILING(N263-X263+1,1),""),""))</f>
        <v>168</v>
      </c>
      <c r="AD263" s="13">
        <f t="array" ref="AD263">IF(D263="Vaccin",IF(AND(ISNUMBER(AB263),ISNUMBER(U263),AB263&lt;&gt;0),CEILING(U263/AB263,1),""),"")</f>
        <v>31339</v>
      </c>
      <c r="AE263" s="13">
        <f t="array" ref="AE263">IF(AND(ISNUMBER(N263),ISNUMBER(X263)),IF(N263-X263+1&gt;=0,CEILING(N263-X263+1,1),""),"")</f>
        <v>380</v>
      </c>
      <c r="AF263" s="13">
        <f t="array" ref="AF263">IF(SUM(AE263)=0,"",CEILING((SUM(F263)-SUM(L263)-SUM(M263)-SUM(S263))/SUM(AE263),1))</f>
        <v>1</v>
      </c>
      <c r="AG263" s="13" t="str">
        <f t="array" ref="AG263">IF(AND(ISNUMBER(H263),ISNUMBER(N263)),IF(H263-N263+1&gt;=0,CEILING(H263-N263+1,1),""),"")</f>
        <v/>
      </c>
      <c r="AH263" s="13">
        <f t="array" ref="AH263">IF(SUM(AG263)=0,0,IF(L263-AG263*IF(D263="Vaccin",MIN(AD263,AF263),AF263)&lt;0,0,IF((H263-N263)&lt;=45,CEILING(L263-AG263*IF(D263="Vaccin",MIN(AD263,AF263),AF263),1),0)))</f>
        <v>0</v>
      </c>
      <c r="AI263" s="15">
        <f t="array" ref="AI263">IF(OR(AH263="",F263=0,F263=""),"",AH263/F263)</f>
        <v>0</v>
      </c>
      <c r="AJ263" s="13">
        <f t="array" ref="AJ263">IF(OR(L263="",AH263=""),"",IF(L263-AH263&lt;0,0,L263-AH263))</f>
        <v>0</v>
      </c>
      <c r="AK263" s="13" t="str">
        <f t="array" ref="AK263">IF(OR(L263="",AG263="",AG263=0),"",CEILING(L263/AG263,1))</f>
        <v/>
      </c>
      <c r="AL263" s="16" t="str">
        <f t="array" ref="AL263">IF(OR(AK263="",AK263=0,AD263="",AF263=""),"",IF(AK263-IF(D263="Vaccin",MIN(AD263,AF263),AF263)&lt;0,"",(AK263-IF(D263="Vaccin",MIN(AD263,AF263),AF263))/AK263))</f>
        <v/>
      </c>
    </row>
    <row r="264" spans="1:38" x14ac:dyDescent="0.2">
      <c r="A264" s="10" t="s">
        <v>28</v>
      </c>
      <c r="B264" s="29" t="s">
        <v>29</v>
      </c>
      <c r="C264" s="12">
        <v>44226</v>
      </c>
      <c r="D264" s="11" t="s">
        <v>30</v>
      </c>
      <c r="E264" s="11">
        <v>10</v>
      </c>
      <c r="F264" s="13">
        <v>180000</v>
      </c>
      <c r="G264" s="40" t="s">
        <v>280</v>
      </c>
      <c r="H264" s="12">
        <v>44773</v>
      </c>
      <c r="I264" s="13">
        <f t="array" ref="I264">F264-L264-M264-S264</f>
        <v>64</v>
      </c>
      <c r="J264" s="13">
        <f t="array" ref="J264">IF(IF(Q264="",L264-C264,Q264-C264)&lt;=45,I264,0)</f>
        <v>0</v>
      </c>
      <c r="K264" s="13">
        <f t="array" ref="K264">IF(SUM(AG264)=0,0,IF(L264-AG264*IF(D264="Vaccin",MIN(AD264,AF264),AF264)&lt;0,0,IF((H264-N264)&lt;=30,CEILING(L264-AG264*IF(D264="Vaccin",MIN(AD264,AF264),AF264),1),0)))</f>
        <v>0</v>
      </c>
      <c r="L264" s="13">
        <v>0</v>
      </c>
      <c r="M264" s="13">
        <v>179936</v>
      </c>
      <c r="N264" s="14">
        <v>44868</v>
      </c>
      <c r="O264" s="11" t="s">
        <v>38</v>
      </c>
      <c r="P264" s="11" t="s">
        <v>32</v>
      </c>
      <c r="Q264" s="12">
        <v>44490</v>
      </c>
      <c r="R264" s="13">
        <v>0</v>
      </c>
      <c r="S264" s="13">
        <v>0</v>
      </c>
      <c r="T264" s="11"/>
      <c r="U264" s="13">
        <v>10686390</v>
      </c>
      <c r="V264" s="13">
        <v>2108069</v>
      </c>
      <c r="W264" s="13">
        <v>13772044</v>
      </c>
      <c r="X264" s="12">
        <v>44490</v>
      </c>
      <c r="Y264" s="12">
        <v>44316</v>
      </c>
      <c r="Z264" s="12">
        <v>44225</v>
      </c>
      <c r="AA264" s="12">
        <v>44656</v>
      </c>
      <c r="AB264" s="13">
        <f t="array" ref="AB264">IF(D264="Vaccin",IF(AND(ISNUMBER(AA264),ISNUMBER(Y264)),IF(AA264-Y264+1&gt;=0,CEILING(AA264-Y264+1,1),""),""),IF(AND(ISNUMBER(N264),ISNUMBER(Y264)),IF(N264-Y264+1&gt;=0,CEILING(N264-Y264+1,1),""),""))</f>
        <v>341</v>
      </c>
      <c r="AC264" s="13">
        <f t="array" ref="AC264">IF(D264="Vaccin",IF(AND(ISNUMBER(AA264),ISNUMBER(X264)),IF(AA264-X264+1&gt;=0,CEILING(AA264-X264+1,1),""),""),IF(AND(ISNUMBER(N264),ISNUMBER(X264)),IF(N264-X264+1&gt;=0,CEILING(N264-X264+1,1),""),""))</f>
        <v>167</v>
      </c>
      <c r="AD264" s="13">
        <f t="array" ref="AD264">IF(D264="Vaccin",IF(AND(ISNUMBER(AB264),ISNUMBER(U264),AB264&lt;&gt;0),CEILING(U264/AB264,1),""),"")</f>
        <v>31339</v>
      </c>
      <c r="AE264" s="13">
        <f t="array" ref="AE264">IF(AND(ISNUMBER(N264),ISNUMBER(X264)),IF(N264-X264+1&gt;=0,CEILING(N264-X264+1,1),""),"")</f>
        <v>379</v>
      </c>
      <c r="AF264" s="13">
        <f t="array" ref="AF264">IF(SUM(AE264)=0,"",CEILING((SUM(F264)-SUM(L264)-SUM(M264)-SUM(S264))/SUM(AE264),1))</f>
        <v>1</v>
      </c>
      <c r="AG264" s="13" t="str">
        <f t="array" ref="AG264">IF(AND(ISNUMBER(H264),ISNUMBER(N264)),IF(H264-N264+1&gt;=0,CEILING(H264-N264+1,1),""),"")</f>
        <v/>
      </c>
      <c r="AH264" s="13">
        <f t="array" ref="AH264">IF(SUM(AG264)=0,0,IF(L264-AG264*IF(D264="Vaccin",MIN(AD264,AF264),AF264)&lt;0,0,IF((H264-N264)&lt;=45,CEILING(L264-AG264*IF(D264="Vaccin",MIN(AD264,AF264),AF264),1),0)))</f>
        <v>0</v>
      </c>
      <c r="AI264" s="15">
        <f t="array" ref="AI264">IF(OR(AH264="",F264=0,F264=""),"",AH264/F264)</f>
        <v>0</v>
      </c>
      <c r="AJ264" s="13">
        <f t="array" ref="AJ264">IF(OR(L264="",AH264=""),"",IF(L264-AH264&lt;0,0,L264-AH264))</f>
        <v>0</v>
      </c>
      <c r="AK264" s="13" t="str">
        <f t="array" ref="AK264">IF(OR(L264="",AG264="",AG264=0),"",CEILING(L264/AG264,1))</f>
        <v/>
      </c>
      <c r="AL264" s="16" t="str">
        <f t="array" ref="AL264">IF(OR(AK264="",AK264=0,AD264="",AF264=""),"",IF(AK264-IF(D264="Vaccin",MIN(AD264,AF264),AF264)&lt;0,"",(AK264-IF(D264="Vaccin",MIN(AD264,AF264),AF264))/AK264))</f>
        <v/>
      </c>
    </row>
    <row r="265" spans="1:38" x14ac:dyDescent="0.2">
      <c r="A265" s="10" t="s">
        <v>28</v>
      </c>
      <c r="B265" s="29" t="s">
        <v>29</v>
      </c>
      <c r="C265" s="12">
        <v>44226</v>
      </c>
      <c r="D265" s="11" t="s">
        <v>30</v>
      </c>
      <c r="E265" s="11">
        <v>10</v>
      </c>
      <c r="F265" s="13">
        <v>13400</v>
      </c>
      <c r="G265" s="40" t="s">
        <v>280</v>
      </c>
      <c r="H265" s="12">
        <v>44773</v>
      </c>
      <c r="I265" s="13">
        <f t="array" ref="I265">F265-L265-M265-S265</f>
        <v>0</v>
      </c>
      <c r="J265" s="13">
        <f t="array" ref="J265">IF(IF(Q265="",L265-C265,Q265-C265)&lt;=45,I265,0)</f>
        <v>0</v>
      </c>
      <c r="K265" s="13">
        <f t="array" ref="K265">IF(SUM(AG265)=0,0,IF(L265-AG265*IF(D265="Vaccin",MIN(AD265,AF265),AF265)&lt;0,0,IF((H265-N265)&lt;=30,CEILING(L265-AG265*IF(D265="Vaccin",MIN(AD265,AF265),AF265),1),0)))</f>
        <v>0</v>
      </c>
      <c r="L265" s="13">
        <v>0</v>
      </c>
      <c r="M265" s="13">
        <v>13400</v>
      </c>
      <c r="N265" s="14">
        <v>44868</v>
      </c>
      <c r="O265" s="11" t="s">
        <v>38</v>
      </c>
      <c r="P265" s="11" t="s">
        <v>32</v>
      </c>
      <c r="Q265" s="12">
        <v>44494</v>
      </c>
      <c r="R265" s="13">
        <v>0</v>
      </c>
      <c r="S265" s="13">
        <v>0</v>
      </c>
      <c r="T265" s="11"/>
      <c r="U265" s="13">
        <v>10686390</v>
      </c>
      <c r="V265" s="13">
        <v>2108069</v>
      </c>
      <c r="W265" s="13">
        <v>13772044</v>
      </c>
      <c r="X265" s="12">
        <v>44494</v>
      </c>
      <c r="Y265" s="12">
        <v>44316</v>
      </c>
      <c r="Z265" s="12">
        <v>44225</v>
      </c>
      <c r="AA265" s="12">
        <v>44656</v>
      </c>
      <c r="AB265" s="13">
        <f t="array" ref="AB265">IF(D265="Vaccin",IF(AND(ISNUMBER(AA265),ISNUMBER(Y265)),IF(AA265-Y265+1&gt;=0,CEILING(AA265-Y265+1,1),""),""),IF(AND(ISNUMBER(N265),ISNUMBER(Y265)),IF(N265-Y265+1&gt;=0,CEILING(N265-Y265+1,1),""),""))</f>
        <v>341</v>
      </c>
      <c r="AC265" s="13">
        <f t="array" ref="AC265">IF(D265="Vaccin",IF(AND(ISNUMBER(AA265),ISNUMBER(X265)),IF(AA265-X265+1&gt;=0,CEILING(AA265-X265+1,1),""),""),IF(AND(ISNUMBER(N265),ISNUMBER(X265)),IF(N265-X265+1&gt;=0,CEILING(N265-X265+1,1),""),""))</f>
        <v>163</v>
      </c>
      <c r="AD265" s="13">
        <f t="array" ref="AD265">IF(D265="Vaccin",IF(AND(ISNUMBER(AB265),ISNUMBER(U265),AB265&lt;&gt;0),CEILING(U265/AB265,1),""),"")</f>
        <v>31339</v>
      </c>
      <c r="AE265" s="13">
        <f t="array" ref="AE265">IF(AND(ISNUMBER(N265),ISNUMBER(X265)),IF(N265-X265+1&gt;=0,CEILING(N265-X265+1,1),""),"")</f>
        <v>375</v>
      </c>
      <c r="AF265" s="13">
        <f t="array" ref="AF265">IF(SUM(AE265)=0,"",CEILING((SUM(F265)-SUM(L265)-SUM(M265)-SUM(S265))/SUM(AE265),1))</f>
        <v>0</v>
      </c>
      <c r="AG265" s="13" t="str">
        <f t="array" ref="AG265">IF(AND(ISNUMBER(H265),ISNUMBER(N265)),IF(H265-N265+1&gt;=0,CEILING(H265-N265+1,1),""),"")</f>
        <v/>
      </c>
      <c r="AH265" s="13">
        <f t="array" ref="AH265">IF(SUM(AG265)=0,0,IF(L265-AG265*IF(D265="Vaccin",MIN(AD265,AF265),AF265)&lt;0,0,IF((H265-N265)&lt;=45,CEILING(L265-AG265*IF(D265="Vaccin",MIN(AD265,AF265),AF265),1),0)))</f>
        <v>0</v>
      </c>
      <c r="AI265" s="15">
        <f t="array" ref="AI265">IF(OR(AH265="",F265=0,F265=""),"",AH265/F265)</f>
        <v>0</v>
      </c>
      <c r="AJ265" s="13">
        <f t="array" ref="AJ265">IF(OR(L265="",AH265=""),"",IF(L265-AH265&lt;0,0,L265-AH265))</f>
        <v>0</v>
      </c>
      <c r="AK265" s="13" t="str">
        <f t="array" ref="AK265">IF(OR(L265="",AG265="",AG265=0),"",CEILING(L265/AG265,1))</f>
        <v/>
      </c>
      <c r="AL265" s="16" t="str">
        <f t="array" ref="AL265">IF(OR(AK265="",AK265=0,AD265="",AF265=""),"",IF(AK265-IF(D265="Vaccin",MIN(AD265,AF265),AF265)&lt;0,"",(AK265-IF(D265="Vaccin",MIN(AD265,AF265),AF265))/AK265))</f>
        <v/>
      </c>
    </row>
    <row r="266" spans="1:38" x14ac:dyDescent="0.2">
      <c r="A266" s="10" t="s">
        <v>28</v>
      </c>
      <c r="B266" s="29" t="s">
        <v>29</v>
      </c>
      <c r="C266" s="12">
        <v>44226</v>
      </c>
      <c r="D266" s="11" t="s">
        <v>30</v>
      </c>
      <c r="E266" s="11">
        <v>10</v>
      </c>
      <c r="F266" s="13">
        <v>360000</v>
      </c>
      <c r="G266" s="40" t="s">
        <v>281</v>
      </c>
      <c r="H266" s="12">
        <v>44772</v>
      </c>
      <c r="I266" s="13">
        <f t="array" ref="I266">F266-L266-M266-S266</f>
        <v>64</v>
      </c>
      <c r="J266" s="13">
        <f t="array" ref="J266">IF(IF(Q266="",L266-C266,Q266-C266)&lt;=45,I266,0)</f>
        <v>0</v>
      </c>
      <c r="K266" s="13">
        <f t="array" ref="K266">IF(SUM(AG266)=0,0,IF(L266-AG266*IF(D266="Vaccin",MIN(AD266,AF266),AF266)&lt;0,0,IF((H266-N266)&lt;=30,CEILING(L266-AG266*IF(D266="Vaccin",MIN(AD266,AF266),AF266),1),0)))</f>
        <v>0</v>
      </c>
      <c r="L266" s="13">
        <v>0</v>
      </c>
      <c r="M266" s="13">
        <v>359936</v>
      </c>
      <c r="N266" s="14">
        <v>44868</v>
      </c>
      <c r="O266" s="11" t="s">
        <v>38</v>
      </c>
      <c r="P266" s="11" t="s">
        <v>32</v>
      </c>
      <c r="Q266" s="12">
        <v>44489</v>
      </c>
      <c r="R266" s="13">
        <v>0</v>
      </c>
      <c r="S266" s="13">
        <v>0</v>
      </c>
      <c r="T266" s="11"/>
      <c r="U266" s="13">
        <v>10686390</v>
      </c>
      <c r="V266" s="13">
        <v>2108069</v>
      </c>
      <c r="W266" s="13">
        <v>13772044</v>
      </c>
      <c r="X266" s="12">
        <v>44489</v>
      </c>
      <c r="Y266" s="12">
        <v>44316</v>
      </c>
      <c r="Z266" s="12">
        <v>44225</v>
      </c>
      <c r="AA266" s="12">
        <v>44656</v>
      </c>
      <c r="AB266" s="13">
        <f t="array" ref="AB266">IF(D266="Vaccin",IF(AND(ISNUMBER(AA266),ISNUMBER(Y266)),IF(AA266-Y266+1&gt;=0,CEILING(AA266-Y266+1,1),""),""),IF(AND(ISNUMBER(N266),ISNUMBER(Y266)),IF(N266-Y266+1&gt;=0,CEILING(N266-Y266+1,1),""),""))</f>
        <v>341</v>
      </c>
      <c r="AC266" s="13">
        <f t="array" ref="AC266">IF(D266="Vaccin",IF(AND(ISNUMBER(AA266),ISNUMBER(X266)),IF(AA266-X266+1&gt;=0,CEILING(AA266-X266+1,1),""),""),IF(AND(ISNUMBER(N266),ISNUMBER(X266)),IF(N266-X266+1&gt;=0,CEILING(N266-X266+1,1),""),""))</f>
        <v>168</v>
      </c>
      <c r="AD266" s="13">
        <f t="array" ref="AD266">IF(D266="Vaccin",IF(AND(ISNUMBER(AB266),ISNUMBER(U266),AB266&lt;&gt;0),CEILING(U266/AB266,1),""),"")</f>
        <v>31339</v>
      </c>
      <c r="AE266" s="13">
        <f t="array" ref="AE266">IF(AND(ISNUMBER(N266),ISNUMBER(X266)),IF(N266-X266+1&gt;=0,CEILING(N266-X266+1,1),""),"")</f>
        <v>380</v>
      </c>
      <c r="AF266" s="13">
        <f t="array" ref="AF266">IF(SUM(AE266)=0,"",CEILING((SUM(F266)-SUM(L266)-SUM(M266)-SUM(S266))/SUM(AE266),1))</f>
        <v>1</v>
      </c>
      <c r="AG266" s="13" t="str">
        <f t="array" ref="AG266">IF(AND(ISNUMBER(H266),ISNUMBER(N266)),IF(H266-N266+1&gt;=0,CEILING(H266-N266+1,1),""),"")</f>
        <v/>
      </c>
      <c r="AH266" s="13">
        <f t="array" ref="AH266">IF(SUM(AG266)=0,0,IF(L266-AG266*IF(D266="Vaccin",MIN(AD266,AF266),AF266)&lt;0,0,IF((H266-N266)&lt;=45,CEILING(L266-AG266*IF(D266="Vaccin",MIN(AD266,AF266),AF266),1),0)))</f>
        <v>0</v>
      </c>
      <c r="AI266" s="15">
        <f t="array" ref="AI266">IF(OR(AH266="",F266=0,F266=""),"",AH266/F266)</f>
        <v>0</v>
      </c>
      <c r="AJ266" s="13">
        <f t="array" ref="AJ266">IF(OR(L266="",AH266=""),"",IF(L266-AH266&lt;0,0,L266-AH266))</f>
        <v>0</v>
      </c>
      <c r="AK266" s="13" t="str">
        <f t="array" ref="AK266">IF(OR(L266="",AG266="",AG266=0),"",CEILING(L266/AG266,1))</f>
        <v/>
      </c>
      <c r="AL266" s="16" t="str">
        <f t="array" ref="AL266">IF(OR(AK266="",AK266=0,AD266="",AF266=""),"",IF(AK266-IF(D266="Vaccin",MIN(AD266,AF266),AF266)&lt;0,"",(AK266-IF(D266="Vaccin",MIN(AD266,AF266),AF266))/AK266))</f>
        <v/>
      </c>
    </row>
    <row r="267" spans="1:38" x14ac:dyDescent="0.2">
      <c r="A267" s="10" t="s">
        <v>28</v>
      </c>
      <c r="B267" s="29" t="s">
        <v>29</v>
      </c>
      <c r="C267" s="12">
        <v>44226</v>
      </c>
      <c r="D267" s="11" t="s">
        <v>30</v>
      </c>
      <c r="E267" s="11">
        <v>10</v>
      </c>
      <c r="F267" s="13">
        <v>29880</v>
      </c>
      <c r="G267" s="40" t="s">
        <v>281</v>
      </c>
      <c r="H267" s="12">
        <v>44772</v>
      </c>
      <c r="I267" s="13">
        <f t="array" ref="I267">F267-L267-M267-S267</f>
        <v>64</v>
      </c>
      <c r="J267" s="13">
        <f t="array" ref="J267">IF(IF(Q267="",L267-C267,Q267-C267)&lt;=45,I267,0)</f>
        <v>0</v>
      </c>
      <c r="K267" s="13">
        <f t="array" ref="K267">IF(SUM(AG267)=0,0,IF(L267-AG267*IF(D267="Vaccin",MIN(AD267,AF267),AF267)&lt;0,0,IF((H267-N267)&lt;=30,CEILING(L267-AG267*IF(D267="Vaccin",MIN(AD267,AF267),AF267),1),0)))</f>
        <v>0</v>
      </c>
      <c r="L267" s="13">
        <v>0</v>
      </c>
      <c r="M267" s="13">
        <v>29816</v>
      </c>
      <c r="N267" s="14">
        <v>44868</v>
      </c>
      <c r="O267" s="11" t="s">
        <v>38</v>
      </c>
      <c r="P267" s="11" t="s">
        <v>32</v>
      </c>
      <c r="Q267" s="12">
        <v>44494</v>
      </c>
      <c r="R267" s="13">
        <v>0</v>
      </c>
      <c r="S267" s="13">
        <v>0</v>
      </c>
      <c r="T267" s="11"/>
      <c r="U267" s="13">
        <v>10686390</v>
      </c>
      <c r="V267" s="13">
        <v>2108069</v>
      </c>
      <c r="W267" s="13">
        <v>13772044</v>
      </c>
      <c r="X267" s="12">
        <v>44494</v>
      </c>
      <c r="Y267" s="12">
        <v>44316</v>
      </c>
      <c r="Z267" s="12">
        <v>44225</v>
      </c>
      <c r="AA267" s="12">
        <v>44656</v>
      </c>
      <c r="AB267" s="13">
        <f t="array" ref="AB267">IF(D267="Vaccin",IF(AND(ISNUMBER(AA267),ISNUMBER(Y267)),IF(AA267-Y267+1&gt;=0,CEILING(AA267-Y267+1,1),""),""),IF(AND(ISNUMBER(N267),ISNUMBER(Y267)),IF(N267-Y267+1&gt;=0,CEILING(N267-Y267+1,1),""),""))</f>
        <v>341</v>
      </c>
      <c r="AC267" s="13">
        <f t="array" ref="AC267">IF(D267="Vaccin",IF(AND(ISNUMBER(AA267),ISNUMBER(X267)),IF(AA267-X267+1&gt;=0,CEILING(AA267-X267+1,1),""),""),IF(AND(ISNUMBER(N267),ISNUMBER(X267)),IF(N267-X267+1&gt;=0,CEILING(N267-X267+1,1),""),""))</f>
        <v>163</v>
      </c>
      <c r="AD267" s="13">
        <f t="array" ref="AD267">IF(D267="Vaccin",IF(AND(ISNUMBER(AB267),ISNUMBER(U267),AB267&lt;&gt;0),CEILING(U267/AB267,1),""),"")</f>
        <v>31339</v>
      </c>
      <c r="AE267" s="13">
        <f t="array" ref="AE267">IF(AND(ISNUMBER(N267),ISNUMBER(X267)),IF(N267-X267+1&gt;=0,CEILING(N267-X267+1,1),""),"")</f>
        <v>375</v>
      </c>
      <c r="AF267" s="13">
        <f t="array" ref="AF267">IF(SUM(AE267)=0,"",CEILING((SUM(F267)-SUM(L267)-SUM(M267)-SUM(S267))/SUM(AE267),1))</f>
        <v>1</v>
      </c>
      <c r="AG267" s="13" t="str">
        <f t="array" ref="AG267">IF(AND(ISNUMBER(H267),ISNUMBER(N267)),IF(H267-N267+1&gt;=0,CEILING(H267-N267+1,1),""),"")</f>
        <v/>
      </c>
      <c r="AH267" s="13">
        <f t="array" ref="AH267">IF(SUM(AG267)=0,0,IF(L267-AG267*IF(D267="Vaccin",MIN(AD267,AF267),AF267)&lt;0,0,IF((H267-N267)&lt;=45,CEILING(L267-AG267*IF(D267="Vaccin",MIN(AD267,AF267),AF267),1),0)))</f>
        <v>0</v>
      </c>
      <c r="AI267" s="15">
        <f t="array" ref="AI267">IF(OR(AH267="",F267=0,F267=""),"",AH267/F267)</f>
        <v>0</v>
      </c>
      <c r="AJ267" s="13">
        <f t="array" ref="AJ267">IF(OR(L267="",AH267=""),"",IF(L267-AH267&lt;0,0,L267-AH267))</f>
        <v>0</v>
      </c>
      <c r="AK267" s="13" t="str">
        <f t="array" ref="AK267">IF(OR(L267="",AG267="",AG267=0),"",CEILING(L267/AG267,1))</f>
        <v/>
      </c>
      <c r="AL267" s="16" t="str">
        <f t="array" ref="AL267">IF(OR(AK267="",AK267=0,AD267="",AF267=""),"",IF(AK267-IF(D267="Vaccin",MIN(AD267,AF267),AF267)&lt;0,"",(AK267-IF(D267="Vaccin",MIN(AD267,AF267),AF267))/AK267))</f>
        <v/>
      </c>
    </row>
    <row r="268" spans="1:38" x14ac:dyDescent="0.2">
      <c r="A268" s="10" t="s">
        <v>28</v>
      </c>
      <c r="B268" s="29" t="s">
        <v>29</v>
      </c>
      <c r="C268" s="12">
        <v>44226</v>
      </c>
      <c r="D268" s="11" t="s">
        <v>30</v>
      </c>
      <c r="E268" s="11">
        <v>10</v>
      </c>
      <c r="F268" s="13">
        <v>208800</v>
      </c>
      <c r="G268" s="40" t="s">
        <v>282</v>
      </c>
      <c r="H268" s="12">
        <v>44772</v>
      </c>
      <c r="I268" s="13">
        <f t="array" ref="I268">F268-L268-M268-S268</f>
        <v>64</v>
      </c>
      <c r="J268" s="13">
        <f t="array" ref="J268">IF(IF(Q268="",L268-C268,Q268-C268)&lt;=45,I268,0)</f>
        <v>0</v>
      </c>
      <c r="K268" s="13">
        <f t="array" ref="K268">IF(SUM(AG268)=0,0,IF(L268-AG268*IF(D268="Vaccin",MIN(AD268,AF268),AF268)&lt;0,0,IF((H268-N268)&lt;=30,CEILING(L268-AG268*IF(D268="Vaccin",MIN(AD268,AF268),AF268),1),0)))</f>
        <v>0</v>
      </c>
      <c r="L268" s="13">
        <v>0</v>
      </c>
      <c r="M268" s="13">
        <v>208736</v>
      </c>
      <c r="N268" s="14">
        <v>44868</v>
      </c>
      <c r="O268" s="11" t="s">
        <v>38</v>
      </c>
      <c r="P268" s="11" t="s">
        <v>32</v>
      </c>
      <c r="Q268" s="12">
        <v>44494</v>
      </c>
      <c r="R268" s="13">
        <v>0</v>
      </c>
      <c r="S268" s="13">
        <v>0</v>
      </c>
      <c r="T268" s="11"/>
      <c r="U268" s="13">
        <v>10686390</v>
      </c>
      <c r="V268" s="13">
        <v>2108069</v>
      </c>
      <c r="W268" s="13">
        <v>13772044</v>
      </c>
      <c r="X268" s="12">
        <v>44494</v>
      </c>
      <c r="Y268" s="12">
        <v>44316</v>
      </c>
      <c r="Z268" s="12">
        <v>44225</v>
      </c>
      <c r="AA268" s="12">
        <v>44656</v>
      </c>
      <c r="AB268" s="13">
        <f t="array" ref="AB268">IF(D268="Vaccin",IF(AND(ISNUMBER(AA268),ISNUMBER(Y268)),IF(AA268-Y268+1&gt;=0,CEILING(AA268-Y268+1,1),""),""),IF(AND(ISNUMBER(N268),ISNUMBER(Y268)),IF(N268-Y268+1&gt;=0,CEILING(N268-Y268+1,1),""),""))</f>
        <v>341</v>
      </c>
      <c r="AC268" s="13">
        <f t="array" ref="AC268">IF(D268="Vaccin",IF(AND(ISNUMBER(AA268),ISNUMBER(X268)),IF(AA268-X268+1&gt;=0,CEILING(AA268-X268+1,1),""),""),IF(AND(ISNUMBER(N268),ISNUMBER(X268)),IF(N268-X268+1&gt;=0,CEILING(N268-X268+1,1),""),""))</f>
        <v>163</v>
      </c>
      <c r="AD268" s="13">
        <f t="array" ref="AD268">IF(D268="Vaccin",IF(AND(ISNUMBER(AB268),ISNUMBER(U268),AB268&lt;&gt;0),CEILING(U268/AB268,1),""),"")</f>
        <v>31339</v>
      </c>
      <c r="AE268" s="13">
        <f t="array" ref="AE268">IF(AND(ISNUMBER(N268),ISNUMBER(X268)),IF(N268-X268+1&gt;=0,CEILING(N268-X268+1,1),""),"")</f>
        <v>375</v>
      </c>
      <c r="AF268" s="13">
        <f t="array" ref="AF268">IF(SUM(AE268)=0,"",CEILING((SUM(F268)-SUM(L268)-SUM(M268)-SUM(S268))/SUM(AE268),1))</f>
        <v>1</v>
      </c>
      <c r="AG268" s="13" t="str">
        <f t="array" ref="AG268">IF(AND(ISNUMBER(H268),ISNUMBER(N268)),IF(H268-N268+1&gt;=0,CEILING(H268-N268+1,1),""),"")</f>
        <v/>
      </c>
      <c r="AH268" s="13">
        <f t="array" ref="AH268">IF(SUM(AG268)=0,0,IF(L268-AG268*IF(D268="Vaccin",MIN(AD268,AF268),AF268)&lt;0,0,IF((H268-N268)&lt;=45,CEILING(L268-AG268*IF(D268="Vaccin",MIN(AD268,AF268),AF268),1),0)))</f>
        <v>0</v>
      </c>
      <c r="AI268" s="15">
        <f t="array" ref="AI268">IF(OR(AH268="",F268=0,F268=""),"",AH268/F268)</f>
        <v>0</v>
      </c>
      <c r="AJ268" s="13">
        <f t="array" ref="AJ268">IF(OR(L268="",AH268=""),"",IF(L268-AH268&lt;0,0,L268-AH268))</f>
        <v>0</v>
      </c>
      <c r="AK268" s="13" t="str">
        <f t="array" ref="AK268">IF(OR(L268="",AG268="",AG268=0),"",CEILING(L268/AG268,1))</f>
        <v/>
      </c>
      <c r="AL268" s="16" t="str">
        <f t="array" ref="AL268">IF(OR(AK268="",AK268=0,AD268="",AF268=""),"",IF(AK268-IF(D268="Vaccin",MIN(AD268,AF268),AF268)&lt;0,"",(AK268-IF(D268="Vaccin",MIN(AD268,AF268),AF268))/AK268))</f>
        <v/>
      </c>
    </row>
    <row r="269" spans="1:38" x14ac:dyDescent="0.2">
      <c r="A269" s="10" t="s">
        <v>28</v>
      </c>
      <c r="B269" s="29" t="s">
        <v>29</v>
      </c>
      <c r="C269" s="12">
        <v>44226</v>
      </c>
      <c r="D269" s="11" t="s">
        <v>30</v>
      </c>
      <c r="E269" s="11">
        <v>10</v>
      </c>
      <c r="F269" s="13">
        <v>445760</v>
      </c>
      <c r="G269" s="41" t="s">
        <v>283</v>
      </c>
      <c r="H269" s="12">
        <v>44771</v>
      </c>
      <c r="I269" s="13">
        <f t="array" ref="I269">F269-L269-M269-S269</f>
        <v>64</v>
      </c>
      <c r="J269" s="13">
        <f t="array" ref="J269">IF(IF(Q269="",L269-C269,Q269-C269)&lt;=45,I269,0)</f>
        <v>0</v>
      </c>
      <c r="K269" s="13">
        <f t="array" ref="K269">IF(SUM(AG269)=0,0,IF(L269-AG269*IF(D269="Vaccin",MIN(AD269,AF269),AF269)&lt;0,0,IF((H269-N269)&lt;=30,CEILING(L269-AG269*IF(D269="Vaccin",MIN(AD269,AF269),AF269),1),0)))</f>
        <v>0</v>
      </c>
      <c r="L269" s="13">
        <v>0</v>
      </c>
      <c r="M269" s="13">
        <v>445696</v>
      </c>
      <c r="N269" s="14">
        <v>44868</v>
      </c>
      <c r="O269" s="11" t="s">
        <v>38</v>
      </c>
      <c r="P269" s="11" t="s">
        <v>32</v>
      </c>
      <c r="Q269" s="12">
        <v>44494</v>
      </c>
      <c r="R269" s="13">
        <v>0</v>
      </c>
      <c r="S269" s="13">
        <v>0</v>
      </c>
      <c r="T269" s="11"/>
      <c r="U269" s="13">
        <v>10686390</v>
      </c>
      <c r="V269" s="13">
        <v>2108069</v>
      </c>
      <c r="W269" s="13">
        <v>13772044</v>
      </c>
      <c r="X269" s="12">
        <v>44494</v>
      </c>
      <c r="Y269" s="12">
        <v>44316</v>
      </c>
      <c r="Z269" s="12">
        <v>44225</v>
      </c>
      <c r="AA269" s="12">
        <v>44656</v>
      </c>
      <c r="AB269" s="13">
        <f t="array" ref="AB269">IF(D269="Vaccin",IF(AND(ISNUMBER(AA269),ISNUMBER(Y269)),IF(AA269-Y269+1&gt;=0,CEILING(AA269-Y269+1,1),""),""),IF(AND(ISNUMBER(N269),ISNUMBER(Y269)),IF(N269-Y269+1&gt;=0,CEILING(N269-Y269+1,1),""),""))</f>
        <v>341</v>
      </c>
      <c r="AC269" s="13">
        <f t="array" ref="AC269">IF(D269="Vaccin",IF(AND(ISNUMBER(AA269),ISNUMBER(X269)),IF(AA269-X269+1&gt;=0,CEILING(AA269-X269+1,1),""),""),IF(AND(ISNUMBER(N269),ISNUMBER(X269)),IF(N269-X269+1&gt;=0,CEILING(N269-X269+1,1),""),""))</f>
        <v>163</v>
      </c>
      <c r="AD269" s="13">
        <f t="array" ref="AD269">IF(D269="Vaccin",IF(AND(ISNUMBER(AB269),ISNUMBER(U269),AB269&lt;&gt;0),CEILING(U269/AB269,1),""),"")</f>
        <v>31339</v>
      </c>
      <c r="AE269" s="13">
        <f t="array" ref="AE269">IF(AND(ISNUMBER(N269),ISNUMBER(X269)),IF(N269-X269+1&gt;=0,CEILING(N269-X269+1,1),""),"")</f>
        <v>375</v>
      </c>
      <c r="AF269" s="13">
        <f t="array" ref="AF269">IF(SUM(AE269)=0,"",CEILING((SUM(F269)-SUM(L269)-SUM(M269)-SUM(S269))/SUM(AE269),1))</f>
        <v>1</v>
      </c>
      <c r="AG269" s="13" t="str">
        <f t="array" ref="AG269">IF(AND(ISNUMBER(H269),ISNUMBER(N269)),IF(H269-N269+1&gt;=0,CEILING(H269-N269+1,1),""),"")</f>
        <v/>
      </c>
      <c r="AH269" s="13">
        <f t="array" ref="AH269">IF(SUM(AG269)=0,0,IF(L269-AG269*IF(D269="Vaccin",MIN(AD269,AF269),AF269)&lt;0,0,IF((H269-N269)&lt;=45,CEILING(L269-AG269*IF(D269="Vaccin",MIN(AD269,AF269),AF269),1),0)))</f>
        <v>0</v>
      </c>
      <c r="AI269" s="15">
        <f t="array" ref="AI269">IF(OR(AH269="",F269=0,F269=""),"",AH269/F269)</f>
        <v>0</v>
      </c>
      <c r="AJ269" s="13">
        <f t="array" ref="AJ269">IF(OR(L269="",AH269=""),"",IF(L269-AH269&lt;0,0,L269-AH269))</f>
        <v>0</v>
      </c>
      <c r="AK269" s="13" t="str">
        <f t="array" ref="AK269">IF(OR(L269="",AG269="",AG269=0),"",CEILING(L269/AG269,1))</f>
        <v/>
      </c>
      <c r="AL269" s="16" t="str">
        <f t="array" ref="AL269">IF(OR(AK269="",AK269=0,AD269="",AF269=""),"",IF(AK269-IF(D269="Vaccin",MIN(AD269,AF269),AF269)&lt;0,"",(AK269-IF(D269="Vaccin",MIN(AD269,AF269),AF269))/AK269))</f>
        <v/>
      </c>
    </row>
    <row r="270" spans="1:38" x14ac:dyDescent="0.2">
      <c r="A270" s="10" t="s">
        <v>28</v>
      </c>
      <c r="B270" s="29" t="s">
        <v>29</v>
      </c>
      <c r="C270" s="12">
        <v>44226</v>
      </c>
      <c r="D270" s="11" t="s">
        <v>30</v>
      </c>
      <c r="E270" s="11">
        <v>10</v>
      </c>
      <c r="F270" s="13">
        <v>288000</v>
      </c>
      <c r="G270" s="40" t="s">
        <v>284</v>
      </c>
      <c r="H270" s="12">
        <v>44768</v>
      </c>
      <c r="I270" s="13">
        <f t="array" ref="I270">F270-L270-M270-S270</f>
        <v>132508</v>
      </c>
      <c r="J270" s="13">
        <f t="array" ref="J270">IF(IF(Q270="",L270-C270,Q270-C270)&lt;=45,I270,0)</f>
        <v>0</v>
      </c>
      <c r="K270" s="13">
        <f t="array" ref="K270">IF(SUM(AG270)=0,0,IF(L270-AG270*IF(D270="Vaccin",MIN(AD270,AF270),AF270)&lt;0,0,IF((H270-N270)&lt;=30,CEILING(L270-AG270*IF(D270="Vaccin",MIN(AD270,AF270),AF270),1),0)))</f>
        <v>0</v>
      </c>
      <c r="L270" s="13">
        <v>0</v>
      </c>
      <c r="M270" s="13">
        <v>155492</v>
      </c>
      <c r="N270" s="14">
        <v>44868</v>
      </c>
      <c r="O270" s="11" t="s">
        <v>38</v>
      </c>
      <c r="P270" s="11" t="s">
        <v>32</v>
      </c>
      <c r="Q270" s="12">
        <v>44490</v>
      </c>
      <c r="R270" s="13">
        <v>0</v>
      </c>
      <c r="S270" s="13">
        <v>0</v>
      </c>
      <c r="T270" s="11"/>
      <c r="U270" s="13">
        <v>10686390</v>
      </c>
      <c r="V270" s="13">
        <v>2108069</v>
      </c>
      <c r="W270" s="13">
        <v>13772044</v>
      </c>
      <c r="X270" s="12">
        <v>44490</v>
      </c>
      <c r="Y270" s="12">
        <v>44316</v>
      </c>
      <c r="Z270" s="12">
        <v>44225</v>
      </c>
      <c r="AA270" s="12">
        <v>44656</v>
      </c>
      <c r="AB270" s="13">
        <f t="array" ref="AB270">IF(D270="Vaccin",IF(AND(ISNUMBER(AA270),ISNUMBER(Y270)),IF(AA270-Y270+1&gt;=0,CEILING(AA270-Y270+1,1),""),""),IF(AND(ISNUMBER(N270),ISNUMBER(Y270)),IF(N270-Y270+1&gt;=0,CEILING(N270-Y270+1,1),""),""))</f>
        <v>341</v>
      </c>
      <c r="AC270" s="13">
        <f t="array" ref="AC270">IF(D270="Vaccin",IF(AND(ISNUMBER(AA270),ISNUMBER(X270)),IF(AA270-X270+1&gt;=0,CEILING(AA270-X270+1,1),""),""),IF(AND(ISNUMBER(N270),ISNUMBER(X270)),IF(N270-X270+1&gt;=0,CEILING(N270-X270+1,1),""),""))</f>
        <v>167</v>
      </c>
      <c r="AD270" s="13">
        <f t="array" ref="AD270">IF(D270="Vaccin",IF(AND(ISNUMBER(AB270),ISNUMBER(U270),AB270&lt;&gt;0),CEILING(U270/AB270,1),""),"")</f>
        <v>31339</v>
      </c>
      <c r="AE270" s="13">
        <f t="array" ref="AE270">IF(AND(ISNUMBER(N270),ISNUMBER(X270)),IF(N270-X270+1&gt;=0,CEILING(N270-X270+1,1),""),"")</f>
        <v>379</v>
      </c>
      <c r="AF270" s="13">
        <f t="array" ref="AF270">IF(SUM(AE270)=0,"",CEILING((SUM(F270)-SUM(L270)-SUM(M270)-SUM(S270))/SUM(AE270),1))</f>
        <v>350</v>
      </c>
      <c r="AG270" s="13" t="str">
        <f t="array" ref="AG270">IF(AND(ISNUMBER(H270),ISNUMBER(N270)),IF(H270-N270+1&gt;=0,CEILING(H270-N270+1,1),""),"")</f>
        <v/>
      </c>
      <c r="AH270" s="13">
        <f t="array" ref="AH270">IF(SUM(AG270)=0,0,IF(L270-AG270*IF(D270="Vaccin",MIN(AD270,AF270),AF270)&lt;0,0,IF((H270-N270)&lt;=45,CEILING(L270-AG270*IF(D270="Vaccin",MIN(AD270,AF270),AF270),1),0)))</f>
        <v>0</v>
      </c>
      <c r="AI270" s="15">
        <f t="array" ref="AI270">IF(OR(AH270="",F270=0,F270=""),"",AH270/F270)</f>
        <v>0</v>
      </c>
      <c r="AJ270" s="13">
        <f t="array" ref="AJ270">IF(OR(L270="",AH270=""),"",IF(L270-AH270&lt;0,0,L270-AH270))</f>
        <v>0</v>
      </c>
      <c r="AK270" s="13" t="str">
        <f t="array" ref="AK270">IF(OR(L270="",AG270="",AG270=0),"",CEILING(L270/AG270,1))</f>
        <v/>
      </c>
      <c r="AL270" s="16" t="str">
        <f t="array" ref="AL270">IF(OR(AK270="",AK270=0,AD270="",AF270=""),"",IF(AK270-IF(D270="Vaccin",MIN(AD270,AF270),AF270)&lt;0,"",(AK270-IF(D270="Vaccin",MIN(AD270,AF270),AF270))/AK270))</f>
        <v/>
      </c>
    </row>
    <row r="271" spans="1:38" x14ac:dyDescent="0.2">
      <c r="A271" s="10" t="s">
        <v>28</v>
      </c>
      <c r="B271" s="29" t="s">
        <v>29</v>
      </c>
      <c r="C271" s="12">
        <v>44226</v>
      </c>
      <c r="D271" s="11" t="s">
        <v>30</v>
      </c>
      <c r="E271" s="11">
        <v>10</v>
      </c>
      <c r="F271" s="13">
        <v>158120</v>
      </c>
      <c r="G271" s="40" t="s">
        <v>284</v>
      </c>
      <c r="H271" s="12">
        <v>44768</v>
      </c>
      <c r="I271" s="13">
        <f t="array" ref="I271">F271-L271-M271-S271</f>
        <v>158120</v>
      </c>
      <c r="J271" s="13">
        <f t="array" ref="J271">IF(IF(Q271="",L271-C271,Q271-C271)&lt;=45,I271,0)</f>
        <v>0</v>
      </c>
      <c r="K271" s="13">
        <f t="array" ref="K271">IF(SUM(AG271)=0,0,IF(L271-AG271*IF(D271="Vaccin",MIN(AD271,AF271),AF271)&lt;0,0,IF((H271-N271)&lt;=30,CEILING(L271-AG271*IF(D271="Vaccin",MIN(AD271,AF271),AF271),1),0)))</f>
        <v>0</v>
      </c>
      <c r="L271" s="13">
        <v>0</v>
      </c>
      <c r="M271" s="13">
        <v>0</v>
      </c>
      <c r="N271" s="14">
        <v>44868</v>
      </c>
      <c r="O271" s="11" t="s">
        <v>38</v>
      </c>
      <c r="P271" s="11" t="s">
        <v>32</v>
      </c>
      <c r="Q271" s="12">
        <v>44494</v>
      </c>
      <c r="R271" s="13">
        <v>0</v>
      </c>
      <c r="S271" s="13">
        <v>0</v>
      </c>
      <c r="T271" s="11"/>
      <c r="U271" s="13">
        <v>10686390</v>
      </c>
      <c r="V271" s="13">
        <v>2108069</v>
      </c>
      <c r="W271" s="13">
        <v>13772044</v>
      </c>
      <c r="X271" s="12">
        <v>44494</v>
      </c>
      <c r="Y271" s="12">
        <v>44316</v>
      </c>
      <c r="Z271" s="12">
        <v>44225</v>
      </c>
      <c r="AA271" s="12">
        <v>44656</v>
      </c>
      <c r="AB271" s="13">
        <f t="array" ref="AB271">IF(D271="Vaccin",IF(AND(ISNUMBER(AA271),ISNUMBER(Y271)),IF(AA271-Y271+1&gt;=0,CEILING(AA271-Y271+1,1),""),""),IF(AND(ISNUMBER(N271),ISNUMBER(Y271)),IF(N271-Y271+1&gt;=0,CEILING(N271-Y271+1,1),""),""))</f>
        <v>341</v>
      </c>
      <c r="AC271" s="13">
        <f t="array" ref="AC271">IF(D271="Vaccin",IF(AND(ISNUMBER(AA271),ISNUMBER(X271)),IF(AA271-X271+1&gt;=0,CEILING(AA271-X271+1,1),""),""),IF(AND(ISNUMBER(N271),ISNUMBER(X271)),IF(N271-X271+1&gt;=0,CEILING(N271-X271+1,1),""),""))</f>
        <v>163</v>
      </c>
      <c r="AD271" s="13">
        <f t="array" ref="AD271">IF(D271="Vaccin",IF(AND(ISNUMBER(AB271),ISNUMBER(U271),AB271&lt;&gt;0),CEILING(U271/AB271,1),""),"")</f>
        <v>31339</v>
      </c>
      <c r="AE271" s="13">
        <f t="array" ref="AE271">IF(AND(ISNUMBER(N271),ISNUMBER(X271)),IF(N271-X271+1&gt;=0,CEILING(N271-X271+1,1),""),"")</f>
        <v>375</v>
      </c>
      <c r="AF271" s="13">
        <f t="array" ref="AF271">IF(SUM(AE271)=0,"",CEILING((SUM(F271)-SUM(L271)-SUM(M271)-SUM(S271))/SUM(AE271),1))</f>
        <v>422</v>
      </c>
      <c r="AG271" s="13" t="str">
        <f t="array" ref="AG271">IF(AND(ISNUMBER(H271),ISNUMBER(N271)),IF(H271-N271+1&gt;=0,CEILING(H271-N271+1,1),""),"")</f>
        <v/>
      </c>
      <c r="AH271" s="13">
        <f t="array" ref="AH271">IF(SUM(AG271)=0,0,IF(L271-AG271*IF(D271="Vaccin",MIN(AD271,AF271),AF271)&lt;0,0,IF((H271-N271)&lt;=45,CEILING(L271-AG271*IF(D271="Vaccin",MIN(AD271,AF271),AF271),1),0)))</f>
        <v>0</v>
      </c>
      <c r="AI271" s="15">
        <f t="array" ref="AI271">IF(OR(AH271="",F271=0,F271=""),"",AH271/F271)</f>
        <v>0</v>
      </c>
      <c r="AJ271" s="13">
        <f t="array" ref="AJ271">IF(OR(L271="",AH271=""),"",IF(L271-AH271&lt;0,0,L271-AH271))</f>
        <v>0</v>
      </c>
      <c r="AK271" s="13" t="str">
        <f t="array" ref="AK271">IF(OR(L271="",AG271="",AG271=0),"",CEILING(L271/AG271,1))</f>
        <v/>
      </c>
      <c r="AL271" s="16" t="str">
        <f t="array" ref="AL271">IF(OR(AK271="",AK271=0,AD271="",AF271=""),"",IF(AK271-IF(D271="Vaccin",MIN(AD271,AF271),AF271)&lt;0,"",(AK271-IF(D271="Vaccin",MIN(AD271,AF271),AF271))/AK271))</f>
        <v/>
      </c>
    </row>
    <row r="272" spans="1:38" x14ac:dyDescent="0.2">
      <c r="A272" s="10" t="s">
        <v>28</v>
      </c>
      <c r="B272" s="29" t="s">
        <v>29</v>
      </c>
      <c r="C272" s="12">
        <v>44226</v>
      </c>
      <c r="D272" s="11" t="s">
        <v>30</v>
      </c>
      <c r="E272" s="11">
        <v>10</v>
      </c>
      <c r="F272" s="13">
        <v>288000</v>
      </c>
      <c r="G272" s="41" t="s">
        <v>285</v>
      </c>
      <c r="H272" s="12">
        <v>44767</v>
      </c>
      <c r="I272" s="13">
        <f t="array" ref="I272">F272-L272-M272-S272</f>
        <v>64</v>
      </c>
      <c r="J272" s="13">
        <f t="array" ref="J272">IF(IF(Q272="",L272-C272,Q272-C272)&lt;=45,I272,0)</f>
        <v>0</v>
      </c>
      <c r="K272" s="13">
        <f t="array" ref="K272">IF(SUM(AG272)=0,0,IF(L272-AG272*IF(D272="Vaccin",MIN(AD272,AF272),AF272)&lt;0,0,IF((H272-N272)&lt;=30,CEILING(L272-AG272*IF(D272="Vaccin",MIN(AD272,AF272),AF272),1),0)))</f>
        <v>0</v>
      </c>
      <c r="L272" s="13">
        <v>0</v>
      </c>
      <c r="M272" s="13">
        <v>287936</v>
      </c>
      <c r="N272" s="14">
        <v>44868</v>
      </c>
      <c r="O272" s="11" t="s">
        <v>38</v>
      </c>
      <c r="P272" s="11" t="s">
        <v>32</v>
      </c>
      <c r="Q272" s="12">
        <v>44489</v>
      </c>
      <c r="R272" s="13">
        <v>0</v>
      </c>
      <c r="S272" s="13">
        <v>0</v>
      </c>
      <c r="T272" s="11"/>
      <c r="U272" s="13">
        <v>10686390</v>
      </c>
      <c r="V272" s="13">
        <v>2108069</v>
      </c>
      <c r="W272" s="13">
        <v>13772044</v>
      </c>
      <c r="X272" s="12">
        <v>44489</v>
      </c>
      <c r="Y272" s="12">
        <v>44316</v>
      </c>
      <c r="Z272" s="12">
        <v>44225</v>
      </c>
      <c r="AA272" s="12">
        <v>44656</v>
      </c>
      <c r="AB272" s="13">
        <f t="array" ref="AB272">IF(D272="Vaccin",IF(AND(ISNUMBER(AA272),ISNUMBER(Y272)),IF(AA272-Y272+1&gt;=0,CEILING(AA272-Y272+1,1),""),""),IF(AND(ISNUMBER(N272),ISNUMBER(Y272)),IF(N272-Y272+1&gt;=0,CEILING(N272-Y272+1,1),""),""))</f>
        <v>341</v>
      </c>
      <c r="AC272" s="13">
        <f t="array" ref="AC272">IF(D272="Vaccin",IF(AND(ISNUMBER(AA272),ISNUMBER(X272)),IF(AA272-X272+1&gt;=0,CEILING(AA272-X272+1,1),""),""),IF(AND(ISNUMBER(N272),ISNUMBER(X272)),IF(N272-X272+1&gt;=0,CEILING(N272-X272+1,1),""),""))</f>
        <v>168</v>
      </c>
      <c r="AD272" s="13">
        <f t="array" ref="AD272">IF(D272="Vaccin",IF(AND(ISNUMBER(AB272),ISNUMBER(U272),AB272&lt;&gt;0),CEILING(U272/AB272,1),""),"")</f>
        <v>31339</v>
      </c>
      <c r="AE272" s="13">
        <f t="array" ref="AE272">IF(AND(ISNUMBER(N272),ISNUMBER(X272)),IF(N272-X272+1&gt;=0,CEILING(N272-X272+1,1),""),"")</f>
        <v>380</v>
      </c>
      <c r="AF272" s="13">
        <f t="array" ref="AF272">IF(SUM(AE272)=0,"",CEILING((SUM(F272)-SUM(L272)-SUM(M272)-SUM(S272))/SUM(AE272),1))</f>
        <v>1</v>
      </c>
      <c r="AG272" s="13" t="str">
        <f t="array" ref="AG272">IF(AND(ISNUMBER(H272),ISNUMBER(N272)),IF(H272-N272+1&gt;=0,CEILING(H272-N272+1,1),""),"")</f>
        <v/>
      </c>
      <c r="AH272" s="13">
        <f t="array" ref="AH272">IF(SUM(AG272)=0,0,IF(L272-AG272*IF(D272="Vaccin",MIN(AD272,AF272),AF272)&lt;0,0,IF((H272-N272)&lt;=45,CEILING(L272-AG272*IF(D272="Vaccin",MIN(AD272,AF272),AF272),1),0)))</f>
        <v>0</v>
      </c>
      <c r="AI272" s="15">
        <f t="array" ref="AI272">IF(OR(AH272="",F272=0,F272=""),"",AH272/F272)</f>
        <v>0</v>
      </c>
      <c r="AJ272" s="13">
        <f t="array" ref="AJ272">IF(OR(L272="",AH272=""),"",IF(L272-AH272&lt;0,0,L272-AH272))</f>
        <v>0</v>
      </c>
      <c r="AK272" s="13" t="str">
        <f t="array" ref="AK272">IF(OR(L272="",AG272="",AG272=0),"",CEILING(L272/AG272,1))</f>
        <v/>
      </c>
      <c r="AL272" s="16" t="str">
        <f t="array" ref="AL272">IF(OR(AK272="",AK272=0,AD272="",AF272=""),"",IF(AK272-IF(D272="Vaccin",MIN(AD272,AF272),AF272)&lt;0,"",(AK272-IF(D272="Vaccin",MIN(AD272,AF272),AF272))/AK272))</f>
        <v/>
      </c>
    </row>
    <row r="273" spans="1:38" x14ac:dyDescent="0.2">
      <c r="A273" s="10" t="s">
        <v>28</v>
      </c>
      <c r="B273" s="29" t="s">
        <v>29</v>
      </c>
      <c r="C273" s="12">
        <v>44226</v>
      </c>
      <c r="D273" s="11" t="s">
        <v>30</v>
      </c>
      <c r="E273" s="11">
        <v>10</v>
      </c>
      <c r="F273" s="13">
        <v>40800</v>
      </c>
      <c r="G273" s="40" t="s">
        <v>285</v>
      </c>
      <c r="H273" s="12">
        <v>44767</v>
      </c>
      <c r="I273" s="13">
        <f t="array" ref="I273">F273-L273-M273-S273</f>
        <v>64</v>
      </c>
      <c r="J273" s="13">
        <f t="array" ref="J273">IF(IF(Q273="",L273-C273,Q273-C273)&lt;=45,I273,0)</f>
        <v>0</v>
      </c>
      <c r="K273" s="13">
        <f t="array" ref="K273">IF(SUM(AG273)=0,0,IF(L273-AG273*IF(D273="Vaccin",MIN(AD273,AF273),AF273)&lt;0,0,IF((H273-N273)&lt;=30,CEILING(L273-AG273*IF(D273="Vaccin",MIN(AD273,AF273),AF273),1),0)))</f>
        <v>0</v>
      </c>
      <c r="L273" s="13">
        <v>0</v>
      </c>
      <c r="M273" s="13">
        <v>40736</v>
      </c>
      <c r="N273" s="14">
        <v>44868</v>
      </c>
      <c r="O273" s="11" t="s">
        <v>38</v>
      </c>
      <c r="P273" s="11" t="s">
        <v>32</v>
      </c>
      <c r="Q273" s="12">
        <v>44494</v>
      </c>
      <c r="R273" s="13">
        <v>0</v>
      </c>
      <c r="S273" s="13">
        <v>0</v>
      </c>
      <c r="T273" s="11"/>
      <c r="U273" s="13">
        <v>10686390</v>
      </c>
      <c r="V273" s="13">
        <v>2108069</v>
      </c>
      <c r="W273" s="13">
        <v>13772044</v>
      </c>
      <c r="X273" s="12">
        <v>44494</v>
      </c>
      <c r="Y273" s="12">
        <v>44316</v>
      </c>
      <c r="Z273" s="12">
        <v>44225</v>
      </c>
      <c r="AA273" s="12">
        <v>44656</v>
      </c>
      <c r="AB273" s="13">
        <f t="array" ref="AB273">IF(D273="Vaccin",IF(AND(ISNUMBER(AA273),ISNUMBER(Y273)),IF(AA273-Y273+1&gt;=0,CEILING(AA273-Y273+1,1),""),""),IF(AND(ISNUMBER(N273),ISNUMBER(Y273)),IF(N273-Y273+1&gt;=0,CEILING(N273-Y273+1,1),""),""))</f>
        <v>341</v>
      </c>
      <c r="AC273" s="13">
        <f t="array" ref="AC273">IF(D273="Vaccin",IF(AND(ISNUMBER(AA273),ISNUMBER(X273)),IF(AA273-X273+1&gt;=0,CEILING(AA273-X273+1,1),""),""),IF(AND(ISNUMBER(N273),ISNUMBER(X273)),IF(N273-X273+1&gt;=0,CEILING(N273-X273+1,1),""),""))</f>
        <v>163</v>
      </c>
      <c r="AD273" s="13">
        <f t="array" ref="AD273">IF(D273="Vaccin",IF(AND(ISNUMBER(AB273),ISNUMBER(U273),AB273&lt;&gt;0),CEILING(U273/AB273,1),""),"")</f>
        <v>31339</v>
      </c>
      <c r="AE273" s="13">
        <f t="array" ref="AE273">IF(AND(ISNUMBER(N273),ISNUMBER(X273)),IF(N273-X273+1&gt;=0,CEILING(N273-X273+1,1),""),"")</f>
        <v>375</v>
      </c>
      <c r="AF273" s="13">
        <f t="array" ref="AF273">IF(SUM(AE273)=0,"",CEILING((SUM(F273)-SUM(L273)-SUM(M273)-SUM(S273))/SUM(AE273),1))</f>
        <v>1</v>
      </c>
      <c r="AG273" s="13" t="str">
        <f t="array" ref="AG273">IF(AND(ISNUMBER(H273),ISNUMBER(N273)),IF(H273-N273+1&gt;=0,CEILING(H273-N273+1,1),""),"")</f>
        <v/>
      </c>
      <c r="AH273" s="13">
        <f t="array" ref="AH273">IF(SUM(AG273)=0,0,IF(L273-AG273*IF(D273="Vaccin",MIN(AD273,AF273),AF273)&lt;0,0,IF((H273-N273)&lt;=45,CEILING(L273-AG273*IF(D273="Vaccin",MIN(AD273,AF273),AF273),1),0)))</f>
        <v>0</v>
      </c>
      <c r="AI273" s="15">
        <f t="array" ref="AI273">IF(OR(AH273="",F273=0,F273=""),"",AH273/F273)</f>
        <v>0</v>
      </c>
      <c r="AJ273" s="13">
        <f t="array" ref="AJ273">IF(OR(L273="",AH273=""),"",IF(L273-AH273&lt;0,0,L273-AH273))</f>
        <v>0</v>
      </c>
      <c r="AK273" s="13" t="str">
        <f t="array" ref="AK273">IF(OR(L273="",AG273="",AG273=0),"",CEILING(L273/AG273,1))</f>
        <v/>
      </c>
      <c r="AL273" s="16" t="str">
        <f t="array" ref="AL273">IF(OR(AK273="",AK273=0,AD273="",AF273=""),"",IF(AK273-IF(D273="Vaccin",MIN(AD273,AF273),AF273)&lt;0,"",(AK273-IF(D273="Vaccin",MIN(AD273,AF273),AF273))/AK273))</f>
        <v/>
      </c>
    </row>
    <row r="274" spans="1:38" x14ac:dyDescent="0.2">
      <c r="A274" s="10" t="s">
        <v>28</v>
      </c>
      <c r="B274" s="29" t="s">
        <v>29</v>
      </c>
      <c r="C274" s="12">
        <v>44226</v>
      </c>
      <c r="D274" s="11" t="s">
        <v>30</v>
      </c>
      <c r="E274" s="11">
        <v>10</v>
      </c>
      <c r="F274" s="13">
        <v>396000</v>
      </c>
      <c r="G274" s="40" t="s">
        <v>286</v>
      </c>
      <c r="H274" s="12">
        <v>44766</v>
      </c>
      <c r="I274" s="13">
        <f t="array" ref="I274">F274-L274-M274-S274</f>
        <v>64</v>
      </c>
      <c r="J274" s="13">
        <f t="array" ref="J274">IF(IF(Q274="",L274-C274,Q274-C274)&lt;=45,I274,0)</f>
        <v>0</v>
      </c>
      <c r="K274" s="13">
        <f t="array" ref="K274">IF(SUM(AG274)=0,0,IF(L274-AG274*IF(D274="Vaccin",MIN(AD274,AF274),AF274)&lt;0,0,IF((H274-N274)&lt;=30,CEILING(L274-AG274*IF(D274="Vaccin",MIN(AD274,AF274),AF274),1),0)))</f>
        <v>0</v>
      </c>
      <c r="L274" s="13">
        <v>0</v>
      </c>
      <c r="M274" s="13">
        <v>395936</v>
      </c>
      <c r="N274" s="14">
        <v>44868</v>
      </c>
      <c r="O274" s="11" t="s">
        <v>38</v>
      </c>
      <c r="P274" s="11" t="s">
        <v>32</v>
      </c>
      <c r="Q274" s="12">
        <v>44489</v>
      </c>
      <c r="R274" s="13">
        <v>0</v>
      </c>
      <c r="S274" s="13">
        <v>0</v>
      </c>
      <c r="T274" s="11"/>
      <c r="U274" s="13">
        <v>10686390</v>
      </c>
      <c r="V274" s="13">
        <v>2108069</v>
      </c>
      <c r="W274" s="13">
        <v>13772044</v>
      </c>
      <c r="X274" s="12">
        <v>44489</v>
      </c>
      <c r="Y274" s="12">
        <v>44316</v>
      </c>
      <c r="Z274" s="12">
        <v>44225</v>
      </c>
      <c r="AA274" s="12">
        <v>44656</v>
      </c>
      <c r="AB274" s="13">
        <f t="array" ref="AB274">IF(D274="Vaccin",IF(AND(ISNUMBER(AA274),ISNUMBER(Y274)),IF(AA274-Y274+1&gt;=0,CEILING(AA274-Y274+1,1),""),""),IF(AND(ISNUMBER(N274),ISNUMBER(Y274)),IF(N274-Y274+1&gt;=0,CEILING(N274-Y274+1,1),""),""))</f>
        <v>341</v>
      </c>
      <c r="AC274" s="13">
        <f t="array" ref="AC274">IF(D274="Vaccin",IF(AND(ISNUMBER(AA274),ISNUMBER(X274)),IF(AA274-X274+1&gt;=0,CEILING(AA274-X274+1,1),""),""),IF(AND(ISNUMBER(N274),ISNUMBER(X274)),IF(N274-X274+1&gt;=0,CEILING(N274-X274+1,1),""),""))</f>
        <v>168</v>
      </c>
      <c r="AD274" s="13">
        <f t="array" ref="AD274">IF(D274="Vaccin",IF(AND(ISNUMBER(AB274),ISNUMBER(U274),AB274&lt;&gt;0),CEILING(U274/AB274,1),""),"")</f>
        <v>31339</v>
      </c>
      <c r="AE274" s="13">
        <f t="array" ref="AE274">IF(AND(ISNUMBER(N274),ISNUMBER(X274)),IF(N274-X274+1&gt;=0,CEILING(N274-X274+1,1),""),"")</f>
        <v>380</v>
      </c>
      <c r="AF274" s="13">
        <f t="array" ref="AF274">IF(SUM(AE274)=0,"",CEILING((SUM(F274)-SUM(L274)-SUM(M274)-SUM(S274))/SUM(AE274),1))</f>
        <v>1</v>
      </c>
      <c r="AG274" s="13" t="str">
        <f t="array" ref="AG274">IF(AND(ISNUMBER(H274),ISNUMBER(N274)),IF(H274-N274+1&gt;=0,CEILING(H274-N274+1,1),""),"")</f>
        <v/>
      </c>
      <c r="AH274" s="13">
        <f t="array" ref="AH274">IF(SUM(AG274)=0,0,IF(L274-AG274*IF(D274="Vaccin",MIN(AD274,AF274),AF274)&lt;0,0,IF((H274-N274)&lt;=45,CEILING(L274-AG274*IF(D274="Vaccin",MIN(AD274,AF274),AF274),1),0)))</f>
        <v>0</v>
      </c>
      <c r="AI274" s="15">
        <f t="array" ref="AI274">IF(OR(AH274="",F274=0,F274=""),"",AH274/F274)</f>
        <v>0</v>
      </c>
      <c r="AJ274" s="13">
        <f t="array" ref="AJ274">IF(OR(L274="",AH274=""),"",IF(L274-AH274&lt;0,0,L274-AH274))</f>
        <v>0</v>
      </c>
      <c r="AK274" s="13" t="str">
        <f t="array" ref="AK274">IF(OR(L274="",AG274="",AG274=0),"",CEILING(L274/AG274,1))</f>
        <v/>
      </c>
      <c r="AL274" s="16" t="str">
        <f t="array" ref="AL274">IF(OR(AK274="",AK274=0,AD274="",AF274=""),"",IF(AK274-IF(D274="Vaccin",MIN(AD274,AF274),AF274)&lt;0,"",(AK274-IF(D274="Vaccin",MIN(AD274,AF274),AF274))/AK274))</f>
        <v/>
      </c>
    </row>
    <row r="275" spans="1:38" x14ac:dyDescent="0.2">
      <c r="A275" s="10" t="s">
        <v>28</v>
      </c>
      <c r="B275" s="29" t="s">
        <v>29</v>
      </c>
      <c r="C275" s="12">
        <v>44226</v>
      </c>
      <c r="D275" s="11" t="s">
        <v>30</v>
      </c>
      <c r="E275" s="11">
        <v>10</v>
      </c>
      <c r="F275" s="13">
        <v>41920</v>
      </c>
      <c r="G275" s="40" t="s">
        <v>286</v>
      </c>
      <c r="H275" s="12">
        <v>44766</v>
      </c>
      <c r="I275" s="13">
        <f t="array" ref="I275">F275-L275-M275-S275</f>
        <v>64</v>
      </c>
      <c r="J275" s="13">
        <f t="array" ref="J275">IF(IF(Q275="",L275-C275,Q275-C275)&lt;=45,I275,0)</f>
        <v>0</v>
      </c>
      <c r="K275" s="13">
        <f t="array" ref="K275">IF(SUM(AG275)=0,0,IF(L275-AG275*IF(D275="Vaccin",MIN(AD275,AF275),AF275)&lt;0,0,IF((H275-N275)&lt;=30,CEILING(L275-AG275*IF(D275="Vaccin",MIN(AD275,AF275),AF275),1),0)))</f>
        <v>0</v>
      </c>
      <c r="L275" s="13">
        <v>0</v>
      </c>
      <c r="M275" s="13">
        <v>41856</v>
      </c>
      <c r="N275" s="14">
        <v>44868</v>
      </c>
      <c r="O275" s="11" t="s">
        <v>38</v>
      </c>
      <c r="P275" s="11" t="s">
        <v>32</v>
      </c>
      <c r="Q275" s="12">
        <v>44494</v>
      </c>
      <c r="R275" s="13">
        <v>0</v>
      </c>
      <c r="S275" s="13">
        <v>0</v>
      </c>
      <c r="T275" s="11"/>
      <c r="U275" s="13">
        <v>10686390</v>
      </c>
      <c r="V275" s="13">
        <v>2108069</v>
      </c>
      <c r="W275" s="13">
        <v>13772044</v>
      </c>
      <c r="X275" s="12">
        <v>44494</v>
      </c>
      <c r="Y275" s="12">
        <v>44316</v>
      </c>
      <c r="Z275" s="12">
        <v>44225</v>
      </c>
      <c r="AA275" s="12">
        <v>44656</v>
      </c>
      <c r="AB275" s="13">
        <f t="array" ref="AB275">IF(D275="Vaccin",IF(AND(ISNUMBER(AA275),ISNUMBER(Y275)),IF(AA275-Y275+1&gt;=0,CEILING(AA275-Y275+1,1),""),""),IF(AND(ISNUMBER(N275),ISNUMBER(Y275)),IF(N275-Y275+1&gt;=0,CEILING(N275-Y275+1,1),""),""))</f>
        <v>341</v>
      </c>
      <c r="AC275" s="13">
        <f t="array" ref="AC275">IF(D275="Vaccin",IF(AND(ISNUMBER(AA275),ISNUMBER(X275)),IF(AA275-X275+1&gt;=0,CEILING(AA275-X275+1,1),""),""),IF(AND(ISNUMBER(N275),ISNUMBER(X275)),IF(N275-X275+1&gt;=0,CEILING(N275-X275+1,1),""),""))</f>
        <v>163</v>
      </c>
      <c r="AD275" s="13">
        <f t="array" ref="AD275">IF(D275="Vaccin",IF(AND(ISNUMBER(AB275),ISNUMBER(U275),AB275&lt;&gt;0),CEILING(U275/AB275,1),""),"")</f>
        <v>31339</v>
      </c>
      <c r="AE275" s="13">
        <f t="array" ref="AE275">IF(AND(ISNUMBER(N275),ISNUMBER(X275)),IF(N275-X275+1&gt;=0,CEILING(N275-X275+1,1),""),"")</f>
        <v>375</v>
      </c>
      <c r="AF275" s="13">
        <f t="array" ref="AF275">IF(SUM(AE275)=0,"",CEILING((SUM(F275)-SUM(L275)-SUM(M275)-SUM(S275))/SUM(AE275),1))</f>
        <v>1</v>
      </c>
      <c r="AG275" s="13" t="str">
        <f t="array" ref="AG275">IF(AND(ISNUMBER(H275),ISNUMBER(N275)),IF(H275-N275+1&gt;=0,CEILING(H275-N275+1,1),""),"")</f>
        <v/>
      </c>
      <c r="AH275" s="13">
        <f t="array" ref="AH275">IF(SUM(AG275)=0,0,IF(L275-AG275*IF(D275="Vaccin",MIN(AD275,AF275),AF275)&lt;0,0,IF((H275-N275)&lt;=45,CEILING(L275-AG275*IF(D275="Vaccin",MIN(AD275,AF275),AF275),1),0)))</f>
        <v>0</v>
      </c>
      <c r="AI275" s="15">
        <f t="array" ref="AI275">IF(OR(AH275="",F275=0,F275=""),"",AH275/F275)</f>
        <v>0</v>
      </c>
      <c r="AJ275" s="13">
        <f t="array" ref="AJ275">IF(OR(L275="",AH275=""),"",IF(L275-AH275&lt;0,0,L275-AH275))</f>
        <v>0</v>
      </c>
      <c r="AK275" s="13" t="str">
        <f t="array" ref="AK275">IF(OR(L275="",AG275="",AG275=0),"",CEILING(L275/AG275,1))</f>
        <v/>
      </c>
      <c r="AL275" s="16" t="str">
        <f t="array" ref="AL275">IF(OR(AK275="",AK275=0,AD275="",AF275=""),"",IF(AK275-IF(D275="Vaccin",MIN(AD275,AF275),AF275)&lt;0,"",(AK275-IF(D275="Vaccin",MIN(AD275,AF275),AF275))/AK275))</f>
        <v/>
      </c>
    </row>
    <row r="276" spans="1:38" x14ac:dyDescent="0.2">
      <c r="A276" s="10" t="s">
        <v>28</v>
      </c>
      <c r="B276" s="29" t="s">
        <v>29</v>
      </c>
      <c r="C276" s="12">
        <v>44226</v>
      </c>
      <c r="D276" s="11" t="s">
        <v>30</v>
      </c>
      <c r="E276" s="11">
        <v>10</v>
      </c>
      <c r="F276" s="13">
        <v>392440</v>
      </c>
      <c r="G276" s="40" t="s">
        <v>287</v>
      </c>
      <c r="H276" s="12">
        <v>44726</v>
      </c>
      <c r="I276" s="13">
        <f t="array" ref="I276">F276-L276-M276-S276</f>
        <v>64</v>
      </c>
      <c r="J276" s="13">
        <f t="array" ref="J276">IF(IF(Q276="",L276-C276,Q276-C276)&lt;=45,I276,0)</f>
        <v>0</v>
      </c>
      <c r="K276" s="13">
        <f t="array" ref="K276">IF(SUM(AG276)=0,0,IF(L276-AG276*IF(D276="Vaccin",MIN(AD276,AF276),AF276)&lt;0,0,IF((H276-N276)&lt;=30,CEILING(L276-AG276*IF(D276="Vaccin",MIN(AD276,AF276),AF276),1),0)))</f>
        <v>0</v>
      </c>
      <c r="L276" s="13">
        <v>0</v>
      </c>
      <c r="M276" s="13">
        <v>392376</v>
      </c>
      <c r="N276" s="14">
        <v>44868</v>
      </c>
      <c r="O276" s="11" t="s">
        <v>38</v>
      </c>
      <c r="P276" s="11" t="s">
        <v>32</v>
      </c>
      <c r="Q276" s="12">
        <v>44438</v>
      </c>
      <c r="R276" s="13">
        <v>0</v>
      </c>
      <c r="S276" s="13">
        <v>0</v>
      </c>
      <c r="T276" s="11"/>
      <c r="U276" s="13">
        <v>10686390</v>
      </c>
      <c r="V276" s="13">
        <v>2108069</v>
      </c>
      <c r="W276" s="13">
        <v>13772044</v>
      </c>
      <c r="X276" s="12">
        <v>44438</v>
      </c>
      <c r="Y276" s="12">
        <v>44316</v>
      </c>
      <c r="Z276" s="12">
        <v>44225</v>
      </c>
      <c r="AA276" s="12">
        <v>44656</v>
      </c>
      <c r="AB276" s="13">
        <f t="array" ref="AB276">IF(D276="Vaccin",IF(AND(ISNUMBER(AA276),ISNUMBER(Y276)),IF(AA276-Y276+1&gt;=0,CEILING(AA276-Y276+1,1),""),""),IF(AND(ISNUMBER(N276),ISNUMBER(Y276)),IF(N276-Y276+1&gt;=0,CEILING(N276-Y276+1,1),""),""))</f>
        <v>341</v>
      </c>
      <c r="AC276" s="13">
        <f t="array" ref="AC276">IF(D276="Vaccin",IF(AND(ISNUMBER(AA276),ISNUMBER(X276)),IF(AA276-X276+1&gt;=0,CEILING(AA276-X276+1,1),""),""),IF(AND(ISNUMBER(N276),ISNUMBER(X276)),IF(N276-X276+1&gt;=0,CEILING(N276-X276+1,1),""),""))</f>
        <v>219</v>
      </c>
      <c r="AD276" s="13">
        <f t="array" ref="AD276">IF(D276="Vaccin",IF(AND(ISNUMBER(AB276),ISNUMBER(U276),AB276&lt;&gt;0),CEILING(U276/AB276,1),""),"")</f>
        <v>31339</v>
      </c>
      <c r="AE276" s="13">
        <f t="array" ref="AE276">IF(AND(ISNUMBER(N276),ISNUMBER(X276)),IF(N276-X276+1&gt;=0,CEILING(N276-X276+1,1),""),"")</f>
        <v>431</v>
      </c>
      <c r="AF276" s="13">
        <f t="array" ref="AF276">IF(SUM(AE276)=0,"",CEILING((SUM(F276)-SUM(L276)-SUM(M276)-SUM(S276))/SUM(AE276),1))</f>
        <v>1</v>
      </c>
      <c r="AG276" s="13" t="str">
        <f t="array" ref="AG276">IF(AND(ISNUMBER(H276),ISNUMBER(N276)),IF(H276-N276+1&gt;=0,CEILING(H276-N276+1,1),""),"")</f>
        <v/>
      </c>
      <c r="AH276" s="13">
        <f t="array" ref="AH276">IF(SUM(AG276)=0,0,IF(L276-AG276*IF(D276="Vaccin",MIN(AD276,AF276),AF276)&lt;0,0,IF((H276-N276)&lt;=45,CEILING(L276-AG276*IF(D276="Vaccin",MIN(AD276,AF276),AF276),1),0)))</f>
        <v>0</v>
      </c>
      <c r="AI276" s="15">
        <f t="array" ref="AI276">IF(OR(AH276="",F276=0,F276=""),"",AH276/F276)</f>
        <v>0</v>
      </c>
      <c r="AJ276" s="13">
        <f t="array" ref="AJ276">IF(OR(L276="",AH276=""),"",IF(L276-AH276&lt;0,0,L276-AH276))</f>
        <v>0</v>
      </c>
      <c r="AK276" s="13" t="str">
        <f t="array" ref="AK276">IF(OR(L276="",AG276="",AG276=0),"",CEILING(L276/AG276,1))</f>
        <v/>
      </c>
      <c r="AL276" s="16" t="str">
        <f t="array" ref="AL276">IF(OR(AK276="",AK276=0,AD276="",AF276=""),"",IF(AK276-IF(D276="Vaccin",MIN(AD276,AF276),AF276)&lt;0,"",(AK276-IF(D276="Vaccin",MIN(AD276,AF276),AF276))/AK276))</f>
        <v/>
      </c>
    </row>
    <row r="277" spans="1:38" x14ac:dyDescent="0.2">
      <c r="A277" s="10" t="s">
        <v>28</v>
      </c>
      <c r="B277" s="29" t="s">
        <v>29</v>
      </c>
      <c r="C277" s="12">
        <v>44226</v>
      </c>
      <c r="D277" s="11" t="s">
        <v>30</v>
      </c>
      <c r="E277" s="11">
        <v>10</v>
      </c>
      <c r="F277" s="13">
        <v>121360</v>
      </c>
      <c r="G277" s="40" t="s">
        <v>288</v>
      </c>
      <c r="H277" s="12">
        <v>44725</v>
      </c>
      <c r="I277" s="13">
        <f t="array" ref="I277">F277-L277-M277-S277</f>
        <v>46700</v>
      </c>
      <c r="J277" s="13">
        <f t="array" ref="J277">IF(IF(Q277="",L277-C277,Q277-C277)&lt;=45,I277,0)</f>
        <v>0</v>
      </c>
      <c r="K277" s="13">
        <f t="array" ref="K277">IF(SUM(AG277)=0,0,IF(L277-AG277*IF(D277="Vaccin",MIN(AD277,AF277),AF277)&lt;0,0,IF((H277-N277)&lt;=30,CEILING(L277-AG277*IF(D277="Vaccin",MIN(AD277,AF277),AF277),1),0)))</f>
        <v>0</v>
      </c>
      <c r="L277" s="13">
        <v>0</v>
      </c>
      <c r="M277" s="13">
        <v>74660</v>
      </c>
      <c r="N277" s="14">
        <v>44868</v>
      </c>
      <c r="O277" s="11" t="s">
        <v>38</v>
      </c>
      <c r="P277" s="11" t="s">
        <v>32</v>
      </c>
      <c r="Q277" s="12">
        <v>44438</v>
      </c>
      <c r="R277" s="13">
        <v>0</v>
      </c>
      <c r="S277" s="13">
        <v>0</v>
      </c>
      <c r="T277" s="11"/>
      <c r="U277" s="13">
        <v>10686390</v>
      </c>
      <c r="V277" s="13">
        <v>2108069</v>
      </c>
      <c r="W277" s="13">
        <v>13772044</v>
      </c>
      <c r="X277" s="12">
        <v>44438</v>
      </c>
      <c r="Y277" s="12">
        <v>44316</v>
      </c>
      <c r="Z277" s="12">
        <v>44225</v>
      </c>
      <c r="AA277" s="12">
        <v>44656</v>
      </c>
      <c r="AB277" s="13">
        <f t="array" ref="AB277">IF(D277="Vaccin",IF(AND(ISNUMBER(AA277),ISNUMBER(Y277)),IF(AA277-Y277+1&gt;=0,CEILING(AA277-Y277+1,1),""),""),IF(AND(ISNUMBER(N277),ISNUMBER(Y277)),IF(N277-Y277+1&gt;=0,CEILING(N277-Y277+1,1),""),""))</f>
        <v>341</v>
      </c>
      <c r="AC277" s="13">
        <f t="array" ref="AC277">IF(D277="Vaccin",IF(AND(ISNUMBER(AA277),ISNUMBER(X277)),IF(AA277-X277+1&gt;=0,CEILING(AA277-X277+1,1),""),""),IF(AND(ISNUMBER(N277),ISNUMBER(X277)),IF(N277-X277+1&gt;=0,CEILING(N277-X277+1,1),""),""))</f>
        <v>219</v>
      </c>
      <c r="AD277" s="13">
        <f t="array" ref="AD277">IF(D277="Vaccin",IF(AND(ISNUMBER(AB277),ISNUMBER(U277),AB277&lt;&gt;0),CEILING(U277/AB277,1),""),"")</f>
        <v>31339</v>
      </c>
      <c r="AE277" s="13">
        <f t="array" ref="AE277">IF(AND(ISNUMBER(N277),ISNUMBER(X277)),IF(N277-X277+1&gt;=0,CEILING(N277-X277+1,1),""),"")</f>
        <v>431</v>
      </c>
      <c r="AF277" s="13">
        <f t="array" ref="AF277">IF(SUM(AE277)=0,"",CEILING((SUM(F277)-SUM(L277)-SUM(M277)-SUM(S277))/SUM(AE277),1))</f>
        <v>109</v>
      </c>
      <c r="AG277" s="13" t="str">
        <f t="array" ref="AG277">IF(AND(ISNUMBER(H277),ISNUMBER(N277)),IF(H277-N277+1&gt;=0,CEILING(H277-N277+1,1),""),"")</f>
        <v/>
      </c>
      <c r="AH277" s="13">
        <f t="array" ref="AH277">IF(SUM(AG277)=0,0,IF(L277-AG277*IF(D277="Vaccin",MIN(AD277,AF277),AF277)&lt;0,0,IF((H277-N277)&lt;=45,CEILING(L277-AG277*IF(D277="Vaccin",MIN(AD277,AF277),AF277),1),0)))</f>
        <v>0</v>
      </c>
      <c r="AI277" s="15">
        <f t="array" ref="AI277">IF(OR(AH277="",F277=0,F277=""),"",AH277/F277)</f>
        <v>0</v>
      </c>
      <c r="AJ277" s="13">
        <f t="array" ref="AJ277">IF(OR(L277="",AH277=""),"",IF(L277-AH277&lt;0,0,L277-AH277))</f>
        <v>0</v>
      </c>
      <c r="AK277" s="13" t="str">
        <f t="array" ref="AK277">IF(OR(L277="",AG277="",AG277=0),"",CEILING(L277/AG277,1))</f>
        <v/>
      </c>
      <c r="AL277" s="16" t="str">
        <f t="array" ref="AL277">IF(OR(AK277="",AK277=0,AD277="",AF277=""),"",IF(AK277-IF(D277="Vaccin",MIN(AD277,AF277),AF277)&lt;0,"",(AK277-IF(D277="Vaccin",MIN(AD277,AF277),AF277))/AK277))</f>
        <v/>
      </c>
    </row>
    <row r="278" spans="1:38" x14ac:dyDescent="0.2">
      <c r="A278" s="10" t="s">
        <v>28</v>
      </c>
      <c r="B278" s="29" t="s">
        <v>29</v>
      </c>
      <c r="C278" s="12">
        <v>44226</v>
      </c>
      <c r="D278" s="11" t="s">
        <v>30</v>
      </c>
      <c r="E278" s="11">
        <v>10</v>
      </c>
      <c r="F278" s="13">
        <v>348000</v>
      </c>
      <c r="G278" s="40" t="s">
        <v>288</v>
      </c>
      <c r="H278" s="12">
        <v>44725</v>
      </c>
      <c r="I278" s="13">
        <f t="array" ref="I278">F278-L278-M278-S278</f>
        <v>64</v>
      </c>
      <c r="J278" s="13">
        <f t="array" ref="J278">IF(IF(Q278="",L278-C278,Q278-C278)&lt;=45,I278,0)</f>
        <v>0</v>
      </c>
      <c r="K278" s="13">
        <f t="array" ref="K278">IF(SUM(AG278)=0,0,IF(L278-AG278*IF(D278="Vaccin",MIN(AD278,AF278),AF278)&lt;0,0,IF((H278-N278)&lt;=30,CEILING(L278-AG278*IF(D278="Vaccin",MIN(AD278,AF278),AF278),1),0)))</f>
        <v>0</v>
      </c>
      <c r="L278" s="13">
        <v>0</v>
      </c>
      <c r="M278" s="13">
        <v>347936</v>
      </c>
      <c r="N278" s="14">
        <v>44868</v>
      </c>
      <c r="O278" s="11" t="s">
        <v>38</v>
      </c>
      <c r="P278" s="11" t="s">
        <v>32</v>
      </c>
      <c r="Q278" s="12">
        <v>44448</v>
      </c>
      <c r="R278" s="13">
        <v>0</v>
      </c>
      <c r="S278" s="13">
        <v>0</v>
      </c>
      <c r="T278" s="11"/>
      <c r="U278" s="13">
        <v>10686390</v>
      </c>
      <c r="V278" s="13">
        <v>2108069</v>
      </c>
      <c r="W278" s="13">
        <v>13772044</v>
      </c>
      <c r="X278" s="12">
        <v>44448</v>
      </c>
      <c r="Y278" s="12">
        <v>44316</v>
      </c>
      <c r="Z278" s="12">
        <v>44225</v>
      </c>
      <c r="AA278" s="12">
        <v>44656</v>
      </c>
      <c r="AB278" s="13">
        <f t="array" ref="AB278">IF(D278="Vaccin",IF(AND(ISNUMBER(AA278),ISNUMBER(Y278)),IF(AA278-Y278+1&gt;=0,CEILING(AA278-Y278+1,1),""),""),IF(AND(ISNUMBER(N278),ISNUMBER(Y278)),IF(N278-Y278+1&gt;=0,CEILING(N278-Y278+1,1),""),""))</f>
        <v>341</v>
      </c>
      <c r="AC278" s="13">
        <f t="array" ref="AC278">IF(D278="Vaccin",IF(AND(ISNUMBER(AA278),ISNUMBER(X278)),IF(AA278-X278+1&gt;=0,CEILING(AA278-X278+1,1),""),""),IF(AND(ISNUMBER(N278),ISNUMBER(X278)),IF(N278-X278+1&gt;=0,CEILING(N278-X278+1,1),""),""))</f>
        <v>209</v>
      </c>
      <c r="AD278" s="13">
        <f t="array" ref="AD278">IF(D278="Vaccin",IF(AND(ISNUMBER(AB278),ISNUMBER(U278),AB278&lt;&gt;0),CEILING(U278/AB278,1),""),"")</f>
        <v>31339</v>
      </c>
      <c r="AE278" s="13">
        <f t="array" ref="AE278">IF(AND(ISNUMBER(N278),ISNUMBER(X278)),IF(N278-X278+1&gt;=0,CEILING(N278-X278+1,1),""),"")</f>
        <v>421</v>
      </c>
      <c r="AF278" s="13">
        <f t="array" ref="AF278">IF(SUM(AE278)=0,"",CEILING((SUM(F278)-SUM(L278)-SUM(M278)-SUM(S278))/SUM(AE278),1))</f>
        <v>1</v>
      </c>
      <c r="AG278" s="13" t="str">
        <f t="array" ref="AG278">IF(AND(ISNUMBER(H278),ISNUMBER(N278)),IF(H278-N278+1&gt;=0,CEILING(H278-N278+1,1),""),"")</f>
        <v/>
      </c>
      <c r="AH278" s="13">
        <f t="array" ref="AH278">IF(SUM(AG278)=0,0,IF(L278-AG278*IF(D278="Vaccin",MIN(AD278,AF278),AF278)&lt;0,0,IF((H278-N278)&lt;=45,CEILING(L278-AG278*IF(D278="Vaccin",MIN(AD278,AF278),AF278),1),0)))</f>
        <v>0</v>
      </c>
      <c r="AI278" s="15">
        <f t="array" ref="AI278">IF(OR(AH278="",F278=0,F278=""),"",AH278/F278)</f>
        <v>0</v>
      </c>
      <c r="AJ278" s="13">
        <f t="array" ref="AJ278">IF(OR(L278="",AH278=""),"",IF(L278-AH278&lt;0,0,L278-AH278))</f>
        <v>0</v>
      </c>
      <c r="AK278" s="13" t="str">
        <f t="array" ref="AK278">IF(OR(L278="",AG278="",AG278=0),"",CEILING(L278/AG278,1))</f>
        <v/>
      </c>
      <c r="AL278" s="16" t="str">
        <f t="array" ref="AL278">IF(OR(AK278="",AK278=0,AD278="",AF278=""),"",IF(AK278-IF(D278="Vaccin",MIN(AD278,AF278),AF278)&lt;0,"",(AK278-IF(D278="Vaccin",MIN(AD278,AF278),AF278))/AK278))</f>
        <v/>
      </c>
    </row>
    <row r="279" spans="1:38" x14ac:dyDescent="0.2">
      <c r="A279" s="10" t="s">
        <v>28</v>
      </c>
      <c r="B279" s="29" t="s">
        <v>29</v>
      </c>
      <c r="C279" s="12">
        <v>44226</v>
      </c>
      <c r="D279" s="11" t="s">
        <v>30</v>
      </c>
      <c r="E279" s="11">
        <v>10</v>
      </c>
      <c r="F279" s="13">
        <v>10640</v>
      </c>
      <c r="G279" s="40" t="s">
        <v>289</v>
      </c>
      <c r="H279" s="12">
        <v>44722</v>
      </c>
      <c r="I279" s="13">
        <f t="array" ref="I279">F279-L279-M279-S279</f>
        <v>10640</v>
      </c>
      <c r="J279" s="13">
        <f t="array" ref="J279">IF(IF(Q279="",L279-C279,Q279-C279)&lt;=45,I279,0)</f>
        <v>0</v>
      </c>
      <c r="K279" s="13">
        <f t="array" ref="K279">IF(SUM(AG279)=0,0,IF(L279-AG279*IF(D279="Vaccin",MIN(AD279,AF279),AF279)&lt;0,0,IF((H279-N279)&lt;=30,CEILING(L279-AG279*IF(D279="Vaccin",MIN(AD279,AF279),AF279),1),0)))</f>
        <v>0</v>
      </c>
      <c r="L279" s="13">
        <v>0</v>
      </c>
      <c r="M279" s="13">
        <v>0</v>
      </c>
      <c r="N279" s="14">
        <v>44868</v>
      </c>
      <c r="O279" s="11" t="s">
        <v>38</v>
      </c>
      <c r="P279" s="11" t="s">
        <v>32</v>
      </c>
      <c r="Q279" s="12">
        <v>44438</v>
      </c>
      <c r="R279" s="13">
        <v>0</v>
      </c>
      <c r="S279" s="13">
        <v>0</v>
      </c>
      <c r="T279" s="11"/>
      <c r="U279" s="13">
        <v>10686390</v>
      </c>
      <c r="V279" s="13">
        <v>2108069</v>
      </c>
      <c r="W279" s="13">
        <v>13772044</v>
      </c>
      <c r="X279" s="12">
        <v>44438</v>
      </c>
      <c r="Y279" s="12">
        <v>44316</v>
      </c>
      <c r="Z279" s="12">
        <v>44225</v>
      </c>
      <c r="AA279" s="12">
        <v>44656</v>
      </c>
      <c r="AB279" s="13">
        <f t="array" ref="AB279">IF(D279="Vaccin",IF(AND(ISNUMBER(AA279),ISNUMBER(Y279)),IF(AA279-Y279+1&gt;=0,CEILING(AA279-Y279+1,1),""),""),IF(AND(ISNUMBER(N279),ISNUMBER(Y279)),IF(N279-Y279+1&gt;=0,CEILING(N279-Y279+1,1),""),""))</f>
        <v>341</v>
      </c>
      <c r="AC279" s="13">
        <f t="array" ref="AC279">IF(D279="Vaccin",IF(AND(ISNUMBER(AA279),ISNUMBER(X279)),IF(AA279-X279+1&gt;=0,CEILING(AA279-X279+1,1),""),""),IF(AND(ISNUMBER(N279),ISNUMBER(X279)),IF(N279-X279+1&gt;=0,CEILING(N279-X279+1,1),""),""))</f>
        <v>219</v>
      </c>
      <c r="AD279" s="13">
        <f t="array" ref="AD279">IF(D279="Vaccin",IF(AND(ISNUMBER(AB279),ISNUMBER(U279),AB279&lt;&gt;0),CEILING(U279/AB279,1),""),"")</f>
        <v>31339</v>
      </c>
      <c r="AE279" s="13">
        <f t="array" ref="AE279">IF(AND(ISNUMBER(N279),ISNUMBER(X279)),IF(N279-X279+1&gt;=0,CEILING(N279-X279+1,1),""),"")</f>
        <v>431</v>
      </c>
      <c r="AF279" s="13">
        <f t="array" ref="AF279">IF(SUM(AE279)=0,"",CEILING((SUM(F279)-SUM(L279)-SUM(M279)-SUM(S279))/SUM(AE279),1))</f>
        <v>25</v>
      </c>
      <c r="AG279" s="13" t="str">
        <f t="array" ref="AG279">IF(AND(ISNUMBER(H279),ISNUMBER(N279)),IF(H279-N279+1&gt;=0,CEILING(H279-N279+1,1),""),"")</f>
        <v/>
      </c>
      <c r="AH279" s="13">
        <f t="array" ref="AH279">IF(SUM(AG279)=0,0,IF(L279-AG279*IF(D279="Vaccin",MIN(AD279,AF279),AF279)&lt;0,0,IF((H279-N279)&lt;=45,CEILING(L279-AG279*IF(D279="Vaccin",MIN(AD279,AF279),AF279),1),0)))</f>
        <v>0</v>
      </c>
      <c r="AI279" s="15">
        <f t="array" ref="AI279">IF(OR(AH279="",F279=0,F279=""),"",AH279/F279)</f>
        <v>0</v>
      </c>
      <c r="AJ279" s="13">
        <f t="array" ref="AJ279">IF(OR(L279="",AH279=""),"",IF(L279-AH279&lt;0,0,L279-AH279))</f>
        <v>0</v>
      </c>
      <c r="AK279" s="13" t="str">
        <f t="array" ref="AK279">IF(OR(L279="",AG279="",AG279=0),"",CEILING(L279/AG279,1))</f>
        <v/>
      </c>
      <c r="AL279" s="16" t="str">
        <f t="array" ref="AL279">IF(OR(AK279="",AK279=0,AD279="",AF279=""),"",IF(AK279-IF(D279="Vaccin",MIN(AD279,AF279),AF279)&lt;0,"",(AK279-IF(D279="Vaccin",MIN(AD279,AF279),AF279))/AK279))</f>
        <v/>
      </c>
    </row>
    <row r="280" spans="1:38" x14ac:dyDescent="0.2">
      <c r="A280" s="10" t="s">
        <v>28</v>
      </c>
      <c r="B280" s="29" t="s">
        <v>29</v>
      </c>
      <c r="C280" s="12">
        <v>44226</v>
      </c>
      <c r="D280" s="11" t="s">
        <v>30</v>
      </c>
      <c r="E280" s="11">
        <v>10</v>
      </c>
      <c r="F280" s="13">
        <v>453600</v>
      </c>
      <c r="G280" s="40" t="s">
        <v>289</v>
      </c>
      <c r="H280" s="12">
        <v>44722</v>
      </c>
      <c r="I280" s="13">
        <f t="array" ref="I280">F280-L280-M280-S280</f>
        <v>64</v>
      </c>
      <c r="J280" s="13">
        <f t="array" ref="J280">IF(IF(Q280="",L280-C280,Q280-C280)&lt;=45,I280,0)</f>
        <v>0</v>
      </c>
      <c r="K280" s="13">
        <f t="array" ref="K280">IF(SUM(AG280)=0,0,IF(L280-AG280*IF(D280="Vaccin",MIN(AD280,AF280),AF280)&lt;0,0,IF((H280-N280)&lt;=30,CEILING(L280-AG280*IF(D280="Vaccin",MIN(AD280,AF280),AF280),1),0)))</f>
        <v>0</v>
      </c>
      <c r="L280" s="13">
        <v>0</v>
      </c>
      <c r="M280" s="13">
        <v>453536</v>
      </c>
      <c r="N280" s="14">
        <v>44868</v>
      </c>
      <c r="O280" s="11" t="s">
        <v>38</v>
      </c>
      <c r="P280" s="11" t="s">
        <v>32</v>
      </c>
      <c r="Q280" s="12">
        <v>44448</v>
      </c>
      <c r="R280" s="13">
        <v>0</v>
      </c>
      <c r="S280" s="13">
        <v>0</v>
      </c>
      <c r="T280" s="11"/>
      <c r="U280" s="13">
        <v>10686390</v>
      </c>
      <c r="V280" s="13">
        <v>2108069</v>
      </c>
      <c r="W280" s="13">
        <v>13772044</v>
      </c>
      <c r="X280" s="12">
        <v>44448</v>
      </c>
      <c r="Y280" s="12">
        <v>44316</v>
      </c>
      <c r="Z280" s="12">
        <v>44225</v>
      </c>
      <c r="AA280" s="12">
        <v>44656</v>
      </c>
      <c r="AB280" s="13">
        <f t="array" ref="AB280">IF(D280="Vaccin",IF(AND(ISNUMBER(AA280),ISNUMBER(Y280)),IF(AA280-Y280+1&gt;=0,CEILING(AA280-Y280+1,1),""),""),IF(AND(ISNUMBER(N280),ISNUMBER(Y280)),IF(N280-Y280+1&gt;=0,CEILING(N280-Y280+1,1),""),""))</f>
        <v>341</v>
      </c>
      <c r="AC280" s="13">
        <f t="array" ref="AC280">IF(D280="Vaccin",IF(AND(ISNUMBER(AA280),ISNUMBER(X280)),IF(AA280-X280+1&gt;=0,CEILING(AA280-X280+1,1),""),""),IF(AND(ISNUMBER(N280),ISNUMBER(X280)),IF(N280-X280+1&gt;=0,CEILING(N280-X280+1,1),""),""))</f>
        <v>209</v>
      </c>
      <c r="AD280" s="13">
        <f t="array" ref="AD280">IF(D280="Vaccin",IF(AND(ISNUMBER(AB280),ISNUMBER(U280),AB280&lt;&gt;0),CEILING(U280/AB280,1),""),"")</f>
        <v>31339</v>
      </c>
      <c r="AE280" s="13">
        <f t="array" ref="AE280">IF(AND(ISNUMBER(N280),ISNUMBER(X280)),IF(N280-X280+1&gt;=0,CEILING(N280-X280+1,1),""),"")</f>
        <v>421</v>
      </c>
      <c r="AF280" s="13">
        <f t="array" ref="AF280">IF(SUM(AE280)=0,"",CEILING((SUM(F280)-SUM(L280)-SUM(M280)-SUM(S280))/SUM(AE280),1))</f>
        <v>1</v>
      </c>
      <c r="AG280" s="13" t="str">
        <f t="array" ref="AG280">IF(AND(ISNUMBER(H280),ISNUMBER(N280)),IF(H280-N280+1&gt;=0,CEILING(H280-N280+1,1),""),"")</f>
        <v/>
      </c>
      <c r="AH280" s="13">
        <f t="array" ref="AH280">IF(SUM(AG280)=0,0,IF(L280-AG280*IF(D280="Vaccin",MIN(AD280,AF280),AF280)&lt;0,0,IF((H280-N280)&lt;=45,CEILING(L280-AG280*IF(D280="Vaccin",MIN(AD280,AF280),AF280),1),0)))</f>
        <v>0</v>
      </c>
      <c r="AI280" s="15">
        <f t="array" ref="AI280">IF(OR(AH280="",F280=0,F280=""),"",AH280/F280)</f>
        <v>0</v>
      </c>
      <c r="AJ280" s="13">
        <f t="array" ref="AJ280">IF(OR(L280="",AH280=""),"",IF(L280-AH280&lt;0,0,L280-AH280))</f>
        <v>0</v>
      </c>
      <c r="AK280" s="13" t="str">
        <f t="array" ref="AK280">IF(OR(L280="",AG280="",AG280=0),"",CEILING(L280/AG280,1))</f>
        <v/>
      </c>
      <c r="AL280" s="16" t="str">
        <f t="array" ref="AL280">IF(OR(AK280="",AK280=0,AD280="",AF280=""),"",IF(AK280-IF(D280="Vaccin",MIN(AD280,AF280),AF280)&lt;0,"",(AK280-IF(D280="Vaccin",MIN(AD280,AF280),AF280))/AK280))</f>
        <v/>
      </c>
    </row>
    <row r="281" spans="1:38" x14ac:dyDescent="0.2">
      <c r="A281" s="10" t="s">
        <v>28</v>
      </c>
      <c r="B281" s="29" t="s">
        <v>29</v>
      </c>
      <c r="C281" s="12">
        <v>44226</v>
      </c>
      <c r="D281" s="11" t="s">
        <v>30</v>
      </c>
      <c r="E281" s="11">
        <v>10</v>
      </c>
      <c r="F281" s="13">
        <v>11440</v>
      </c>
      <c r="G281" s="40" t="s">
        <v>290</v>
      </c>
      <c r="H281" s="12">
        <v>44722</v>
      </c>
      <c r="I281" s="13">
        <f t="array" ref="I281">F281-L281-M281-S281</f>
        <v>11440</v>
      </c>
      <c r="J281" s="13">
        <f t="array" ref="J281">IF(IF(Q281="",L281-C281,Q281-C281)&lt;=45,I281,0)</f>
        <v>0</v>
      </c>
      <c r="K281" s="13">
        <f t="array" ref="K281">IF(SUM(AG281)=0,0,IF(L281-AG281*IF(D281="Vaccin",MIN(AD281,AF281),AF281)&lt;0,0,IF((H281-N281)&lt;=30,CEILING(L281-AG281*IF(D281="Vaccin",MIN(AD281,AF281),AF281),1),0)))</f>
        <v>0</v>
      </c>
      <c r="L281" s="13">
        <v>0</v>
      </c>
      <c r="M281" s="13">
        <v>0</v>
      </c>
      <c r="N281" s="14">
        <v>44868</v>
      </c>
      <c r="O281" s="11" t="s">
        <v>38</v>
      </c>
      <c r="P281" s="11" t="s">
        <v>32</v>
      </c>
      <c r="Q281" s="12">
        <v>44438</v>
      </c>
      <c r="R281" s="13">
        <v>0</v>
      </c>
      <c r="S281" s="13">
        <v>0</v>
      </c>
      <c r="T281" s="11"/>
      <c r="U281" s="13">
        <v>10686390</v>
      </c>
      <c r="V281" s="13">
        <v>2108069</v>
      </c>
      <c r="W281" s="13">
        <v>13772044</v>
      </c>
      <c r="X281" s="12">
        <v>44438</v>
      </c>
      <c r="Y281" s="12">
        <v>44316</v>
      </c>
      <c r="Z281" s="12">
        <v>44225</v>
      </c>
      <c r="AA281" s="12">
        <v>44656</v>
      </c>
      <c r="AB281" s="13">
        <f t="array" ref="AB281">IF(D281="Vaccin",IF(AND(ISNUMBER(AA281),ISNUMBER(Y281)),IF(AA281-Y281+1&gt;=0,CEILING(AA281-Y281+1,1),""),""),IF(AND(ISNUMBER(N281),ISNUMBER(Y281)),IF(N281-Y281+1&gt;=0,CEILING(N281-Y281+1,1),""),""))</f>
        <v>341</v>
      </c>
      <c r="AC281" s="13">
        <f t="array" ref="AC281">IF(D281="Vaccin",IF(AND(ISNUMBER(AA281),ISNUMBER(X281)),IF(AA281-X281+1&gt;=0,CEILING(AA281-X281+1,1),""),""),IF(AND(ISNUMBER(N281),ISNUMBER(X281)),IF(N281-X281+1&gt;=0,CEILING(N281-X281+1,1),""),""))</f>
        <v>219</v>
      </c>
      <c r="AD281" s="13">
        <f t="array" ref="AD281">IF(D281="Vaccin",IF(AND(ISNUMBER(AB281),ISNUMBER(U281),AB281&lt;&gt;0),CEILING(U281/AB281,1),""),"")</f>
        <v>31339</v>
      </c>
      <c r="AE281" s="13">
        <f t="array" ref="AE281">IF(AND(ISNUMBER(N281),ISNUMBER(X281)),IF(N281-X281+1&gt;=0,CEILING(N281-X281+1,1),""),"")</f>
        <v>431</v>
      </c>
      <c r="AF281" s="13">
        <f t="array" ref="AF281">IF(SUM(AE281)=0,"",CEILING((SUM(F281)-SUM(L281)-SUM(M281)-SUM(S281))/SUM(AE281),1))</f>
        <v>27</v>
      </c>
      <c r="AG281" s="13" t="str">
        <f t="array" ref="AG281">IF(AND(ISNUMBER(H281),ISNUMBER(N281)),IF(H281-N281+1&gt;=0,CEILING(H281-N281+1,1),""),"")</f>
        <v/>
      </c>
      <c r="AH281" s="13">
        <f t="array" ref="AH281">IF(SUM(AG281)=0,0,IF(L281-AG281*IF(D281="Vaccin",MIN(AD281,AF281),AF281)&lt;0,0,IF((H281-N281)&lt;=45,CEILING(L281-AG281*IF(D281="Vaccin",MIN(AD281,AF281),AF281),1),0)))</f>
        <v>0</v>
      </c>
      <c r="AI281" s="15">
        <f t="array" ref="AI281">IF(OR(AH281="",F281=0,F281=""),"",AH281/F281)</f>
        <v>0</v>
      </c>
      <c r="AJ281" s="13">
        <f t="array" ref="AJ281">IF(OR(L281="",AH281=""),"",IF(L281-AH281&lt;0,0,L281-AH281))</f>
        <v>0</v>
      </c>
      <c r="AK281" s="13" t="str">
        <f t="array" ref="AK281">IF(OR(L281="",AG281="",AG281=0),"",CEILING(L281/AG281,1))</f>
        <v/>
      </c>
      <c r="AL281" s="16" t="str">
        <f t="array" ref="AL281">IF(OR(AK281="",AK281=0,AD281="",AF281=""),"",IF(AK281-IF(D281="Vaccin",MIN(AD281,AF281),AF281)&lt;0,"",(AK281-IF(D281="Vaccin",MIN(AD281,AF281),AF281))/AK281))</f>
        <v/>
      </c>
    </row>
    <row r="282" spans="1:38" x14ac:dyDescent="0.2">
      <c r="A282" s="10" t="s">
        <v>28</v>
      </c>
      <c r="B282" s="29" t="s">
        <v>29</v>
      </c>
      <c r="C282" s="12">
        <v>44226</v>
      </c>
      <c r="D282" s="11" t="s">
        <v>30</v>
      </c>
      <c r="E282" s="11">
        <v>10</v>
      </c>
      <c r="F282" s="13">
        <v>456000</v>
      </c>
      <c r="G282" s="40" t="s">
        <v>290</v>
      </c>
      <c r="H282" s="12">
        <v>44722</v>
      </c>
      <c r="I282" s="13">
        <f t="array" ref="I282">F282-L282-M282-S282</f>
        <v>64</v>
      </c>
      <c r="J282" s="13">
        <f t="array" ref="J282">IF(IF(Q282="",L282-C282,Q282-C282)&lt;=45,I282,0)</f>
        <v>0</v>
      </c>
      <c r="K282" s="13">
        <f t="array" ref="K282">IF(SUM(AG282)=0,0,IF(L282-AG282*IF(D282="Vaccin",MIN(AD282,AF282),AF282)&lt;0,0,IF((H282-N282)&lt;=30,CEILING(L282-AG282*IF(D282="Vaccin",MIN(AD282,AF282),AF282),1),0)))</f>
        <v>0</v>
      </c>
      <c r="L282" s="13">
        <v>0</v>
      </c>
      <c r="M282" s="13">
        <v>455936</v>
      </c>
      <c r="N282" s="14">
        <v>44868</v>
      </c>
      <c r="O282" s="11" t="s">
        <v>38</v>
      </c>
      <c r="P282" s="11" t="s">
        <v>32</v>
      </c>
      <c r="Q282" s="12">
        <v>44448</v>
      </c>
      <c r="R282" s="13">
        <v>0</v>
      </c>
      <c r="S282" s="13">
        <v>0</v>
      </c>
      <c r="T282" s="11"/>
      <c r="U282" s="13">
        <v>10686390</v>
      </c>
      <c r="V282" s="13">
        <v>2108069</v>
      </c>
      <c r="W282" s="13">
        <v>13772044</v>
      </c>
      <c r="X282" s="12">
        <v>44448</v>
      </c>
      <c r="Y282" s="12">
        <v>44316</v>
      </c>
      <c r="Z282" s="12">
        <v>44225</v>
      </c>
      <c r="AA282" s="12">
        <v>44656</v>
      </c>
      <c r="AB282" s="13">
        <f t="array" ref="AB282">IF(D282="Vaccin",IF(AND(ISNUMBER(AA282),ISNUMBER(Y282)),IF(AA282-Y282+1&gt;=0,CEILING(AA282-Y282+1,1),""),""),IF(AND(ISNUMBER(N282),ISNUMBER(Y282)),IF(N282-Y282+1&gt;=0,CEILING(N282-Y282+1,1),""),""))</f>
        <v>341</v>
      </c>
      <c r="AC282" s="13">
        <f t="array" ref="AC282">IF(D282="Vaccin",IF(AND(ISNUMBER(AA282),ISNUMBER(X282)),IF(AA282-X282+1&gt;=0,CEILING(AA282-X282+1,1),""),""),IF(AND(ISNUMBER(N282),ISNUMBER(X282)),IF(N282-X282+1&gt;=0,CEILING(N282-X282+1,1),""),""))</f>
        <v>209</v>
      </c>
      <c r="AD282" s="13">
        <f t="array" ref="AD282">IF(D282="Vaccin",IF(AND(ISNUMBER(AB282),ISNUMBER(U282),AB282&lt;&gt;0),CEILING(U282/AB282,1),""),"")</f>
        <v>31339</v>
      </c>
      <c r="AE282" s="13">
        <f t="array" ref="AE282">IF(AND(ISNUMBER(N282),ISNUMBER(X282)),IF(N282-X282+1&gt;=0,CEILING(N282-X282+1,1),""),"")</f>
        <v>421</v>
      </c>
      <c r="AF282" s="13">
        <f t="array" ref="AF282">IF(SUM(AE282)=0,"",CEILING((SUM(F282)-SUM(L282)-SUM(M282)-SUM(S282))/SUM(AE282),1))</f>
        <v>1</v>
      </c>
      <c r="AG282" s="13" t="str">
        <f t="array" ref="AG282">IF(AND(ISNUMBER(H282),ISNUMBER(N282)),IF(H282-N282+1&gt;=0,CEILING(H282-N282+1,1),""),"")</f>
        <v/>
      </c>
      <c r="AH282" s="13">
        <f t="array" ref="AH282">IF(SUM(AG282)=0,0,IF(L282-AG282*IF(D282="Vaccin",MIN(AD282,AF282),AF282)&lt;0,0,IF((H282-N282)&lt;=45,CEILING(L282-AG282*IF(D282="Vaccin",MIN(AD282,AF282),AF282),1),0)))</f>
        <v>0</v>
      </c>
      <c r="AI282" s="15">
        <f t="array" ref="AI282">IF(OR(AH282="",F282=0,F282=""),"",AH282/F282)</f>
        <v>0</v>
      </c>
      <c r="AJ282" s="13">
        <f t="array" ref="AJ282">IF(OR(L282="",AH282=""),"",IF(L282-AH282&lt;0,0,L282-AH282))</f>
        <v>0</v>
      </c>
      <c r="AK282" s="13" t="str">
        <f t="array" ref="AK282">IF(OR(L282="",AG282="",AG282=0),"",CEILING(L282/AG282,1))</f>
        <v/>
      </c>
      <c r="AL282" s="16" t="str">
        <f t="array" ref="AL282">IF(OR(AK282="",AK282=0,AD282="",AF282=""),"",IF(AK282-IF(D282="Vaccin",MIN(AD282,AF282),AF282)&lt;0,"",(AK282-IF(D282="Vaccin",MIN(AD282,AF282),AF282))/AK282))</f>
        <v/>
      </c>
    </row>
    <row r="283" spans="1:38" x14ac:dyDescent="0.2">
      <c r="A283" s="10" t="s">
        <v>28</v>
      </c>
      <c r="B283" s="29" t="s">
        <v>29</v>
      </c>
      <c r="C283" s="12">
        <v>44226</v>
      </c>
      <c r="D283" s="11" t="s">
        <v>30</v>
      </c>
      <c r="E283" s="11">
        <v>10</v>
      </c>
      <c r="F283" s="13">
        <v>10760</v>
      </c>
      <c r="G283" s="40" t="s">
        <v>291</v>
      </c>
      <c r="H283" s="12">
        <v>44721</v>
      </c>
      <c r="I283" s="13">
        <f t="array" ref="I283">F283-L283-M283-S283</f>
        <v>10760</v>
      </c>
      <c r="J283" s="13">
        <f t="array" ref="J283">IF(IF(Q283="",L283-C283,Q283-C283)&lt;=45,I283,0)</f>
        <v>0</v>
      </c>
      <c r="K283" s="13">
        <f t="array" ref="K283">IF(SUM(AG283)=0,0,IF(L283-AG283*IF(D283="Vaccin",MIN(AD283,AF283),AF283)&lt;0,0,IF((H283-N283)&lt;=30,CEILING(L283-AG283*IF(D283="Vaccin",MIN(AD283,AF283),AF283),1),0)))</f>
        <v>0</v>
      </c>
      <c r="L283" s="13">
        <v>0</v>
      </c>
      <c r="M283" s="13">
        <v>0</v>
      </c>
      <c r="N283" s="14">
        <v>44868</v>
      </c>
      <c r="O283" s="11" t="s">
        <v>38</v>
      </c>
      <c r="P283" s="11" t="s">
        <v>32</v>
      </c>
      <c r="Q283" s="12">
        <v>44438</v>
      </c>
      <c r="R283" s="13">
        <v>0</v>
      </c>
      <c r="S283" s="13">
        <v>0</v>
      </c>
      <c r="T283" s="11"/>
      <c r="U283" s="13">
        <v>10686390</v>
      </c>
      <c r="V283" s="13">
        <v>2108069</v>
      </c>
      <c r="W283" s="13">
        <v>13772044</v>
      </c>
      <c r="X283" s="12">
        <v>44438</v>
      </c>
      <c r="Y283" s="12">
        <v>44316</v>
      </c>
      <c r="Z283" s="12">
        <v>44225</v>
      </c>
      <c r="AA283" s="12">
        <v>44656</v>
      </c>
      <c r="AB283" s="13">
        <f t="array" ref="AB283">IF(D283="Vaccin",IF(AND(ISNUMBER(AA283),ISNUMBER(Y283)),IF(AA283-Y283+1&gt;=0,CEILING(AA283-Y283+1,1),""),""),IF(AND(ISNUMBER(N283),ISNUMBER(Y283)),IF(N283-Y283+1&gt;=0,CEILING(N283-Y283+1,1),""),""))</f>
        <v>341</v>
      </c>
      <c r="AC283" s="13">
        <f t="array" ref="AC283">IF(D283="Vaccin",IF(AND(ISNUMBER(AA283),ISNUMBER(X283)),IF(AA283-X283+1&gt;=0,CEILING(AA283-X283+1,1),""),""),IF(AND(ISNUMBER(N283),ISNUMBER(X283)),IF(N283-X283+1&gt;=0,CEILING(N283-X283+1,1),""),""))</f>
        <v>219</v>
      </c>
      <c r="AD283" s="13">
        <f t="array" ref="AD283">IF(D283="Vaccin",IF(AND(ISNUMBER(AB283),ISNUMBER(U283),AB283&lt;&gt;0),CEILING(U283/AB283,1),""),"")</f>
        <v>31339</v>
      </c>
      <c r="AE283" s="13">
        <f t="array" ref="AE283">IF(AND(ISNUMBER(N283),ISNUMBER(X283)),IF(N283-X283+1&gt;=0,CEILING(N283-X283+1,1),""),"")</f>
        <v>431</v>
      </c>
      <c r="AF283" s="13">
        <f t="array" ref="AF283">IF(SUM(AE283)=0,"",CEILING((SUM(F283)-SUM(L283)-SUM(M283)-SUM(S283))/SUM(AE283),1))</f>
        <v>25</v>
      </c>
      <c r="AG283" s="13" t="str">
        <f t="array" ref="AG283">IF(AND(ISNUMBER(H283),ISNUMBER(N283)),IF(H283-N283+1&gt;=0,CEILING(H283-N283+1,1),""),"")</f>
        <v/>
      </c>
      <c r="AH283" s="13">
        <f t="array" ref="AH283">IF(SUM(AG283)=0,0,IF(L283-AG283*IF(D283="Vaccin",MIN(AD283,AF283),AF283)&lt;0,0,IF((H283-N283)&lt;=45,CEILING(L283-AG283*IF(D283="Vaccin",MIN(AD283,AF283),AF283),1),0)))</f>
        <v>0</v>
      </c>
      <c r="AI283" s="15">
        <f t="array" ref="AI283">IF(OR(AH283="",F283=0,F283=""),"",AH283/F283)</f>
        <v>0</v>
      </c>
      <c r="AJ283" s="13">
        <f t="array" ref="AJ283">IF(OR(L283="",AH283=""),"",IF(L283-AH283&lt;0,0,L283-AH283))</f>
        <v>0</v>
      </c>
      <c r="AK283" s="13" t="str">
        <f t="array" ref="AK283">IF(OR(L283="",AG283="",AG283=0),"",CEILING(L283/AG283,1))</f>
        <v/>
      </c>
      <c r="AL283" s="16" t="str">
        <f t="array" ref="AL283">IF(OR(AK283="",AK283=0,AD283="",AF283=""),"",IF(AK283-IF(D283="Vaccin",MIN(AD283,AF283),AF283)&lt;0,"",(AK283-IF(D283="Vaccin",MIN(AD283,AF283),AF283))/AK283))</f>
        <v/>
      </c>
    </row>
    <row r="284" spans="1:38" x14ac:dyDescent="0.2">
      <c r="A284" s="10" t="s">
        <v>28</v>
      </c>
      <c r="B284" s="29" t="s">
        <v>29</v>
      </c>
      <c r="C284" s="12">
        <v>44226</v>
      </c>
      <c r="D284" s="11" t="s">
        <v>30</v>
      </c>
      <c r="E284" s="11">
        <v>10</v>
      </c>
      <c r="F284" s="13">
        <v>453600</v>
      </c>
      <c r="G284" s="40" t="s">
        <v>291</v>
      </c>
      <c r="H284" s="12">
        <v>44721</v>
      </c>
      <c r="I284" s="13">
        <f t="array" ref="I284">F284-L284-M284-S284</f>
        <v>32464</v>
      </c>
      <c r="J284" s="13">
        <f t="array" ref="J284">IF(IF(Q284="",L284-C284,Q284-C284)&lt;=45,I284,0)</f>
        <v>0</v>
      </c>
      <c r="K284" s="13">
        <f t="array" ref="K284">IF(SUM(AG284)=0,0,IF(L284-AG284*IF(D284="Vaccin",MIN(AD284,AF284),AF284)&lt;0,0,IF((H284-N284)&lt;=30,CEILING(L284-AG284*IF(D284="Vaccin",MIN(AD284,AF284),AF284),1),0)))</f>
        <v>0</v>
      </c>
      <c r="L284" s="13">
        <v>0</v>
      </c>
      <c r="M284" s="13">
        <v>421136</v>
      </c>
      <c r="N284" s="14">
        <v>44868</v>
      </c>
      <c r="O284" s="11" t="s">
        <v>38</v>
      </c>
      <c r="P284" s="11" t="s">
        <v>32</v>
      </c>
      <c r="Q284" s="12">
        <v>44448</v>
      </c>
      <c r="R284" s="13">
        <v>0</v>
      </c>
      <c r="S284" s="13">
        <v>0</v>
      </c>
      <c r="T284" s="11"/>
      <c r="U284" s="13">
        <v>10686390</v>
      </c>
      <c r="V284" s="13">
        <v>2108069</v>
      </c>
      <c r="W284" s="13">
        <v>13772044</v>
      </c>
      <c r="X284" s="12">
        <v>44448</v>
      </c>
      <c r="Y284" s="12">
        <v>44316</v>
      </c>
      <c r="Z284" s="12">
        <v>44225</v>
      </c>
      <c r="AA284" s="12">
        <v>44656</v>
      </c>
      <c r="AB284" s="13">
        <f t="array" ref="AB284">IF(D284="Vaccin",IF(AND(ISNUMBER(AA284),ISNUMBER(Y284)),IF(AA284-Y284+1&gt;=0,CEILING(AA284-Y284+1,1),""),""),IF(AND(ISNUMBER(N284),ISNUMBER(Y284)),IF(N284-Y284+1&gt;=0,CEILING(N284-Y284+1,1),""),""))</f>
        <v>341</v>
      </c>
      <c r="AC284" s="13">
        <f t="array" ref="AC284">IF(D284="Vaccin",IF(AND(ISNUMBER(AA284),ISNUMBER(X284)),IF(AA284-X284+1&gt;=0,CEILING(AA284-X284+1,1),""),""),IF(AND(ISNUMBER(N284),ISNUMBER(X284)),IF(N284-X284+1&gt;=0,CEILING(N284-X284+1,1),""),""))</f>
        <v>209</v>
      </c>
      <c r="AD284" s="13">
        <f t="array" ref="AD284">IF(D284="Vaccin",IF(AND(ISNUMBER(AB284),ISNUMBER(U284),AB284&lt;&gt;0),CEILING(U284/AB284,1),""),"")</f>
        <v>31339</v>
      </c>
      <c r="AE284" s="13">
        <f t="array" ref="AE284">IF(AND(ISNUMBER(N284),ISNUMBER(X284)),IF(N284-X284+1&gt;=0,CEILING(N284-X284+1,1),""),"")</f>
        <v>421</v>
      </c>
      <c r="AF284" s="13">
        <f t="array" ref="AF284">IF(SUM(AE284)=0,"",CEILING((SUM(F284)-SUM(L284)-SUM(M284)-SUM(S284))/SUM(AE284),1))</f>
        <v>78</v>
      </c>
      <c r="AG284" s="13" t="str">
        <f t="array" ref="AG284">IF(AND(ISNUMBER(H284),ISNUMBER(N284)),IF(H284-N284+1&gt;=0,CEILING(H284-N284+1,1),""),"")</f>
        <v/>
      </c>
      <c r="AH284" s="13">
        <f t="array" ref="AH284">IF(SUM(AG284)=0,0,IF(L284-AG284*IF(D284="Vaccin",MIN(AD284,AF284),AF284)&lt;0,0,IF((H284-N284)&lt;=45,CEILING(L284-AG284*IF(D284="Vaccin",MIN(AD284,AF284),AF284),1),0)))</f>
        <v>0</v>
      </c>
      <c r="AI284" s="15">
        <f t="array" ref="AI284">IF(OR(AH284="",F284=0,F284=""),"",AH284/F284)</f>
        <v>0</v>
      </c>
      <c r="AJ284" s="13">
        <f t="array" ref="AJ284">IF(OR(L284="",AH284=""),"",IF(L284-AH284&lt;0,0,L284-AH284))</f>
        <v>0</v>
      </c>
      <c r="AK284" s="13" t="str">
        <f t="array" ref="AK284">IF(OR(L284="",AG284="",AG284=0),"",CEILING(L284/AG284,1))</f>
        <v/>
      </c>
      <c r="AL284" s="16" t="str">
        <f t="array" ref="AL284">IF(OR(AK284="",AK284=0,AD284="",AF284=""),"",IF(AK284-IF(D284="Vaccin",MIN(AD284,AF284),AF284)&lt;0,"",(AK284-IF(D284="Vaccin",MIN(AD284,AF284),AF284))/AK284))</f>
        <v/>
      </c>
    </row>
    <row r="285" spans="1:38" x14ac:dyDescent="0.2">
      <c r="A285" s="10" t="s">
        <v>28</v>
      </c>
      <c r="B285" s="29" t="s">
        <v>29</v>
      </c>
      <c r="C285" s="12">
        <v>44226</v>
      </c>
      <c r="D285" s="11" t="s">
        <v>30</v>
      </c>
      <c r="E285" s="11">
        <v>10</v>
      </c>
      <c r="F285" s="13">
        <v>10120</v>
      </c>
      <c r="G285" s="40" t="s">
        <v>292</v>
      </c>
      <c r="H285" s="12">
        <v>44717</v>
      </c>
      <c r="I285" s="13">
        <f t="array" ref="I285">F285-L285-M285-S285</f>
        <v>10120</v>
      </c>
      <c r="J285" s="13">
        <f t="array" ref="J285">IF(IF(Q285="",L285-C285,Q285-C285)&lt;=45,I285,0)</f>
        <v>0</v>
      </c>
      <c r="K285" s="13">
        <f t="array" ref="K285">IF(SUM(AG285)=0,0,IF(L285-AG285*IF(D285="Vaccin",MIN(AD285,AF285),AF285)&lt;0,0,IF((H285-N285)&lt;=30,CEILING(L285-AG285*IF(D285="Vaccin",MIN(AD285,AF285),AF285),1),0)))</f>
        <v>0</v>
      </c>
      <c r="L285" s="13">
        <v>0</v>
      </c>
      <c r="M285" s="13">
        <v>0</v>
      </c>
      <c r="N285" s="14">
        <v>44868</v>
      </c>
      <c r="O285" s="11" t="s">
        <v>38</v>
      </c>
      <c r="P285" s="11" t="s">
        <v>32</v>
      </c>
      <c r="Q285" s="12">
        <v>44438</v>
      </c>
      <c r="R285" s="13">
        <v>0</v>
      </c>
      <c r="S285" s="13">
        <v>0</v>
      </c>
      <c r="T285" s="11"/>
      <c r="U285" s="13">
        <v>10686390</v>
      </c>
      <c r="V285" s="13">
        <v>2108069</v>
      </c>
      <c r="W285" s="13">
        <v>13772044</v>
      </c>
      <c r="X285" s="12">
        <v>44438</v>
      </c>
      <c r="Y285" s="12">
        <v>44316</v>
      </c>
      <c r="Z285" s="12">
        <v>44225</v>
      </c>
      <c r="AA285" s="12">
        <v>44656</v>
      </c>
      <c r="AB285" s="13">
        <f t="array" ref="AB285">IF(D285="Vaccin",IF(AND(ISNUMBER(AA285),ISNUMBER(Y285)),IF(AA285-Y285+1&gt;=0,CEILING(AA285-Y285+1,1),""),""),IF(AND(ISNUMBER(N285),ISNUMBER(Y285)),IF(N285-Y285+1&gt;=0,CEILING(N285-Y285+1,1),""),""))</f>
        <v>341</v>
      </c>
      <c r="AC285" s="13">
        <f t="array" ref="AC285">IF(D285="Vaccin",IF(AND(ISNUMBER(AA285),ISNUMBER(X285)),IF(AA285-X285+1&gt;=0,CEILING(AA285-X285+1,1),""),""),IF(AND(ISNUMBER(N285),ISNUMBER(X285)),IF(N285-X285+1&gt;=0,CEILING(N285-X285+1,1),""),""))</f>
        <v>219</v>
      </c>
      <c r="AD285" s="13">
        <f t="array" ref="AD285">IF(D285="Vaccin",IF(AND(ISNUMBER(AB285),ISNUMBER(U285),AB285&lt;&gt;0),CEILING(U285/AB285,1),""),"")</f>
        <v>31339</v>
      </c>
      <c r="AE285" s="13">
        <f t="array" ref="AE285">IF(AND(ISNUMBER(N285),ISNUMBER(X285)),IF(N285-X285+1&gt;=0,CEILING(N285-X285+1,1),""),"")</f>
        <v>431</v>
      </c>
      <c r="AF285" s="13">
        <f t="array" ref="AF285">IF(SUM(AE285)=0,"",CEILING((SUM(F285)-SUM(L285)-SUM(M285)-SUM(S285))/SUM(AE285),1))</f>
        <v>24</v>
      </c>
      <c r="AG285" s="13" t="str">
        <f t="array" ref="AG285">IF(AND(ISNUMBER(H285),ISNUMBER(N285)),IF(H285-N285+1&gt;=0,CEILING(H285-N285+1,1),""),"")</f>
        <v/>
      </c>
      <c r="AH285" s="13">
        <f t="array" ref="AH285">IF(SUM(AG285)=0,0,IF(L285-AG285*IF(D285="Vaccin",MIN(AD285,AF285),AF285)&lt;0,0,IF((H285-N285)&lt;=45,CEILING(L285-AG285*IF(D285="Vaccin",MIN(AD285,AF285),AF285),1),0)))</f>
        <v>0</v>
      </c>
      <c r="AI285" s="15">
        <f t="array" ref="AI285">IF(OR(AH285="",F285=0,F285=""),"",AH285/F285)</f>
        <v>0</v>
      </c>
      <c r="AJ285" s="13">
        <f t="array" ref="AJ285">IF(OR(L285="",AH285=""),"",IF(L285-AH285&lt;0,0,L285-AH285))</f>
        <v>0</v>
      </c>
      <c r="AK285" s="13" t="str">
        <f t="array" ref="AK285">IF(OR(L285="",AG285="",AG285=0),"",CEILING(L285/AG285,1))</f>
        <v/>
      </c>
      <c r="AL285" s="16" t="str">
        <f t="array" ref="AL285">IF(OR(AK285="",AK285=0,AD285="",AF285=""),"",IF(AK285-IF(D285="Vaccin",MIN(AD285,AF285),AF285)&lt;0,"",(AK285-IF(D285="Vaccin",MIN(AD285,AF285),AF285))/AK285))</f>
        <v/>
      </c>
    </row>
    <row r="286" spans="1:38" x14ac:dyDescent="0.2">
      <c r="A286" s="10" t="s">
        <v>28</v>
      </c>
      <c r="B286" s="29" t="s">
        <v>29</v>
      </c>
      <c r="C286" s="12">
        <v>44226</v>
      </c>
      <c r="D286" s="11" t="s">
        <v>30</v>
      </c>
      <c r="E286" s="11">
        <v>10</v>
      </c>
      <c r="F286" s="13">
        <v>456000</v>
      </c>
      <c r="G286" s="40" t="s">
        <v>292</v>
      </c>
      <c r="H286" s="12">
        <v>44717</v>
      </c>
      <c r="I286" s="13">
        <f t="array" ref="I286">F286-L286-M286-S286</f>
        <v>64</v>
      </c>
      <c r="J286" s="13">
        <f t="array" ref="J286">IF(IF(Q286="",L286-C286,Q286-C286)&lt;=45,I286,0)</f>
        <v>0</v>
      </c>
      <c r="K286" s="13">
        <f t="array" ref="K286">IF(SUM(AG286)=0,0,IF(L286-AG286*IF(D286="Vaccin",MIN(AD286,AF286),AF286)&lt;0,0,IF((H286-N286)&lt;=30,CEILING(L286-AG286*IF(D286="Vaccin",MIN(AD286,AF286),AF286),1),0)))</f>
        <v>0</v>
      </c>
      <c r="L286" s="13">
        <v>0</v>
      </c>
      <c r="M286" s="13">
        <v>455936</v>
      </c>
      <c r="N286" s="14">
        <v>44868</v>
      </c>
      <c r="O286" s="11" t="s">
        <v>38</v>
      </c>
      <c r="P286" s="11" t="s">
        <v>32</v>
      </c>
      <c r="Q286" s="12">
        <v>44448</v>
      </c>
      <c r="R286" s="13">
        <v>0</v>
      </c>
      <c r="S286" s="13">
        <v>0</v>
      </c>
      <c r="T286" s="11"/>
      <c r="U286" s="13">
        <v>10686390</v>
      </c>
      <c r="V286" s="13">
        <v>2108069</v>
      </c>
      <c r="W286" s="13">
        <v>13772044</v>
      </c>
      <c r="X286" s="12">
        <v>44448</v>
      </c>
      <c r="Y286" s="12">
        <v>44316</v>
      </c>
      <c r="Z286" s="12">
        <v>44225</v>
      </c>
      <c r="AA286" s="12">
        <v>44656</v>
      </c>
      <c r="AB286" s="13">
        <f t="array" ref="AB286">IF(D286="Vaccin",IF(AND(ISNUMBER(AA286),ISNUMBER(Y286)),IF(AA286-Y286+1&gt;=0,CEILING(AA286-Y286+1,1),""),""),IF(AND(ISNUMBER(N286),ISNUMBER(Y286)),IF(N286-Y286+1&gt;=0,CEILING(N286-Y286+1,1),""),""))</f>
        <v>341</v>
      </c>
      <c r="AC286" s="13">
        <f t="array" ref="AC286">IF(D286="Vaccin",IF(AND(ISNUMBER(AA286),ISNUMBER(X286)),IF(AA286-X286+1&gt;=0,CEILING(AA286-X286+1,1),""),""),IF(AND(ISNUMBER(N286),ISNUMBER(X286)),IF(N286-X286+1&gt;=0,CEILING(N286-X286+1,1),""),""))</f>
        <v>209</v>
      </c>
      <c r="AD286" s="13">
        <f t="array" ref="AD286">IF(D286="Vaccin",IF(AND(ISNUMBER(AB286),ISNUMBER(U286),AB286&lt;&gt;0),CEILING(U286/AB286,1),""),"")</f>
        <v>31339</v>
      </c>
      <c r="AE286" s="13">
        <f t="array" ref="AE286">IF(AND(ISNUMBER(N286),ISNUMBER(X286)),IF(N286-X286+1&gt;=0,CEILING(N286-X286+1,1),""),"")</f>
        <v>421</v>
      </c>
      <c r="AF286" s="13">
        <f t="array" ref="AF286">IF(SUM(AE286)=0,"",CEILING((SUM(F286)-SUM(L286)-SUM(M286)-SUM(S286))/SUM(AE286),1))</f>
        <v>1</v>
      </c>
      <c r="AG286" s="13" t="str">
        <f t="array" ref="AG286">IF(AND(ISNUMBER(H286),ISNUMBER(N286)),IF(H286-N286+1&gt;=0,CEILING(H286-N286+1,1),""),"")</f>
        <v/>
      </c>
      <c r="AH286" s="13">
        <f t="array" ref="AH286">IF(SUM(AG286)=0,0,IF(L286-AG286*IF(D286="Vaccin",MIN(AD286,AF286),AF286)&lt;0,0,IF((H286-N286)&lt;=45,CEILING(L286-AG286*IF(D286="Vaccin",MIN(AD286,AF286),AF286),1),0)))</f>
        <v>0</v>
      </c>
      <c r="AI286" s="15">
        <f t="array" ref="AI286">IF(OR(AH286="",F286=0,F286=""),"",AH286/F286)</f>
        <v>0</v>
      </c>
      <c r="AJ286" s="13">
        <f t="array" ref="AJ286">IF(OR(L286="",AH286=""),"",IF(L286-AH286&lt;0,0,L286-AH286))</f>
        <v>0</v>
      </c>
      <c r="AK286" s="13" t="str">
        <f t="array" ref="AK286">IF(OR(L286="",AG286="",AG286=0),"",CEILING(L286/AG286,1))</f>
        <v/>
      </c>
      <c r="AL286" s="16" t="str">
        <f t="array" ref="AL286">IF(OR(AK286="",AK286=0,AD286="",AF286=""),"",IF(AK286-IF(D286="Vaccin",MIN(AD286,AF286),AF286)&lt;0,"",(AK286-IF(D286="Vaccin",MIN(AD286,AF286),AF286))/AK286))</f>
        <v/>
      </c>
    </row>
    <row r="287" spans="1:38" x14ac:dyDescent="0.2">
      <c r="A287" s="10" t="s">
        <v>28</v>
      </c>
      <c r="B287" s="29" t="s">
        <v>29</v>
      </c>
      <c r="C287" s="12">
        <v>44226</v>
      </c>
      <c r="D287" s="11" t="s">
        <v>30</v>
      </c>
      <c r="E287" s="11">
        <v>10</v>
      </c>
      <c r="F287" s="13">
        <v>10840</v>
      </c>
      <c r="G287" s="40" t="s">
        <v>277</v>
      </c>
      <c r="H287" s="12">
        <v>44660</v>
      </c>
      <c r="I287" s="13">
        <f t="array" ref="I287">F287-L287-M287-S287</f>
        <v>10840</v>
      </c>
      <c r="J287" s="13">
        <f t="array" ref="J287">IF(IF(Q287="",L287-C287,Q287-C287)&lt;=45,I287,0)</f>
        <v>0</v>
      </c>
      <c r="K287" s="13">
        <f t="array" ref="K287">IF(SUM(AG287)=0,0,IF(L287-AG287*IF(D287="Vaccin",MIN(AD287,AF287),AF287)&lt;0,0,IF((H287-N287)&lt;=30,CEILING(L287-AG287*IF(D287="Vaccin",MIN(AD287,AF287),AF287),1),0)))</f>
        <v>0</v>
      </c>
      <c r="L287" s="13">
        <v>0</v>
      </c>
      <c r="M287" s="13">
        <v>0</v>
      </c>
      <c r="N287" s="14">
        <v>44868</v>
      </c>
      <c r="O287" s="11" t="s">
        <v>38</v>
      </c>
      <c r="P287" s="11" t="s">
        <v>32</v>
      </c>
      <c r="Q287" s="12">
        <v>44438</v>
      </c>
      <c r="R287" s="13">
        <v>0</v>
      </c>
      <c r="S287" s="13">
        <v>0</v>
      </c>
      <c r="T287" s="11"/>
      <c r="U287" s="13">
        <v>10686390</v>
      </c>
      <c r="V287" s="13">
        <v>2108069</v>
      </c>
      <c r="W287" s="13">
        <v>13772044</v>
      </c>
      <c r="X287" s="12">
        <v>44438</v>
      </c>
      <c r="Y287" s="12">
        <v>44316</v>
      </c>
      <c r="Z287" s="12">
        <v>44225</v>
      </c>
      <c r="AA287" s="12">
        <v>44656</v>
      </c>
      <c r="AB287" s="13">
        <f t="array" ref="AB287">IF(D287="Vaccin",IF(AND(ISNUMBER(AA287),ISNUMBER(Y287)),IF(AA287-Y287+1&gt;=0,CEILING(AA287-Y287+1,1),""),""),IF(AND(ISNUMBER(N287),ISNUMBER(Y287)),IF(N287-Y287+1&gt;=0,CEILING(N287-Y287+1,1),""),""))</f>
        <v>341</v>
      </c>
      <c r="AC287" s="13">
        <f t="array" ref="AC287">IF(D287="Vaccin",IF(AND(ISNUMBER(AA287),ISNUMBER(X287)),IF(AA287-X287+1&gt;=0,CEILING(AA287-X287+1,1),""),""),IF(AND(ISNUMBER(N287),ISNUMBER(X287)),IF(N287-X287+1&gt;=0,CEILING(N287-X287+1,1),""),""))</f>
        <v>219</v>
      </c>
      <c r="AD287" s="13">
        <f t="array" ref="AD287">IF(D287="Vaccin",IF(AND(ISNUMBER(AB287),ISNUMBER(U287),AB287&lt;&gt;0),CEILING(U287/AB287,1),""),"")</f>
        <v>31339</v>
      </c>
      <c r="AE287" s="13">
        <f t="array" ref="AE287">IF(AND(ISNUMBER(N287),ISNUMBER(X287)),IF(N287-X287+1&gt;=0,CEILING(N287-X287+1,1),""),"")</f>
        <v>431</v>
      </c>
      <c r="AF287" s="13">
        <f t="array" ref="AF287">IF(SUM(AE287)=0,"",CEILING((SUM(F287)-SUM(L287)-SUM(M287)-SUM(S287))/SUM(AE287),1))</f>
        <v>26</v>
      </c>
      <c r="AG287" s="13" t="str">
        <f t="array" ref="AG287">IF(AND(ISNUMBER(H287),ISNUMBER(N287)),IF(H287-N287+1&gt;=0,CEILING(H287-N287+1,1),""),"")</f>
        <v/>
      </c>
      <c r="AH287" s="13">
        <f t="array" ref="AH287">IF(SUM(AG287)=0,0,IF(L287-AG287*IF(D287="Vaccin",MIN(AD287,AF287),AF287)&lt;0,0,IF((H287-N287)&lt;=45,CEILING(L287-AG287*IF(D287="Vaccin",MIN(AD287,AF287),AF287),1),0)))</f>
        <v>0</v>
      </c>
      <c r="AI287" s="15">
        <f t="array" ref="AI287">IF(OR(AH287="",F287=0,F287=""),"",AH287/F287)</f>
        <v>0</v>
      </c>
      <c r="AJ287" s="13">
        <f t="array" ref="AJ287">IF(OR(L287="",AH287=""),"",IF(L287-AH287&lt;0,0,L287-AH287))</f>
        <v>0</v>
      </c>
      <c r="AK287" s="13" t="str">
        <f t="array" ref="AK287">IF(OR(L287="",AG287="",AG287=0),"",CEILING(L287/AG287,1))</f>
        <v/>
      </c>
      <c r="AL287" s="16" t="str">
        <f t="array" ref="AL287">IF(OR(AK287="",AK287=0,AD287="",AF287=""),"",IF(AK287-IF(D287="Vaccin",MIN(AD287,AF287),AF287)&lt;0,"",(AK287-IF(D287="Vaccin",MIN(AD287,AF287),AF287))/AK287))</f>
        <v/>
      </c>
    </row>
    <row r="288" spans="1:38" x14ac:dyDescent="0.2">
      <c r="A288" s="10" t="s">
        <v>28</v>
      </c>
      <c r="B288" s="29" t="s">
        <v>29</v>
      </c>
      <c r="C288" s="12">
        <v>44226</v>
      </c>
      <c r="D288" s="11" t="s">
        <v>30</v>
      </c>
      <c r="E288" s="11">
        <v>10</v>
      </c>
      <c r="F288" s="13">
        <v>190000</v>
      </c>
      <c r="G288" s="40" t="s">
        <v>293</v>
      </c>
      <c r="H288" s="12">
        <v>44620</v>
      </c>
      <c r="I288" s="13">
        <f t="array" ref="I288">F288-L288-M288-S288</f>
        <v>142140</v>
      </c>
      <c r="J288" s="13">
        <f t="array" ref="J288">IF(IF(Q288="",L288-C288,Q288-C288)&lt;=45,I288,0)</f>
        <v>0</v>
      </c>
      <c r="K288" s="13">
        <f t="array" ref="K288">IF(SUM(AG288)=0,0,IF(L288-AG288*IF(D288="Vaccin",MIN(AD288,AF288),AF288)&lt;0,0,IF((H288-N288)&lt;=30,CEILING(L288-AG288*IF(D288="Vaccin",MIN(AD288,AF288),AF288),1),0)))</f>
        <v>0</v>
      </c>
      <c r="L288" s="13">
        <v>0</v>
      </c>
      <c r="M288" s="13">
        <v>47860</v>
      </c>
      <c r="N288" s="14">
        <v>44868</v>
      </c>
      <c r="O288" s="11" t="s">
        <v>40</v>
      </c>
      <c r="P288" s="11" t="s">
        <v>37</v>
      </c>
      <c r="Q288" s="12">
        <v>44469</v>
      </c>
      <c r="R288" s="13">
        <v>0</v>
      </c>
      <c r="S288" s="13">
        <v>0</v>
      </c>
      <c r="T288" s="11"/>
      <c r="U288" s="13">
        <v>0</v>
      </c>
      <c r="V288" s="13">
        <v>11254127</v>
      </c>
      <c r="W288" s="13">
        <v>13772044</v>
      </c>
      <c r="X288" s="12">
        <v>44469</v>
      </c>
      <c r="Y288" s="12">
        <v>44225</v>
      </c>
      <c r="Z288" s="12">
        <v>44225</v>
      </c>
      <c r="AA288" s="12">
        <v>44656</v>
      </c>
      <c r="AB288" s="13">
        <f t="array" ref="AB288">IF(D288="Vaccin",IF(AND(ISNUMBER(AA288),ISNUMBER(Y288)),IF(AA288-Y288+1&gt;=0,CEILING(AA288-Y288+1,1),""),""),IF(AND(ISNUMBER(N288),ISNUMBER(Y288)),IF(N288-Y288+1&gt;=0,CEILING(N288-Y288+1,1),""),""))</f>
        <v>432</v>
      </c>
      <c r="AC288" s="13">
        <f t="array" ref="AC288">IF(D288="Vaccin",IF(AND(ISNUMBER(AA288),ISNUMBER(X288)),IF(AA288-X288+1&gt;=0,CEILING(AA288-X288+1,1),""),""),IF(AND(ISNUMBER(N288),ISNUMBER(X288)),IF(N288-X288+1&gt;=0,CEILING(N288-X288+1,1),""),""))</f>
        <v>188</v>
      </c>
      <c r="AD288" s="13">
        <f t="array" ref="AD288">IF(D288="Vaccin",IF(AND(ISNUMBER(AB288),ISNUMBER(U288),AB288&lt;&gt;0),CEILING(U288/AB288,1),""),"")</f>
        <v>0</v>
      </c>
      <c r="AE288" s="13">
        <f t="array" ref="AE288">IF(AND(ISNUMBER(N288),ISNUMBER(X288)),IF(N288-X288+1&gt;=0,CEILING(N288-X288+1,1),""),"")</f>
        <v>400</v>
      </c>
      <c r="AF288" s="13">
        <f t="array" ref="AF288">IF(SUM(AE288)=0,"",CEILING((SUM(F288)-SUM(L288)-SUM(M288)-SUM(S288))/SUM(AE288),1))</f>
        <v>356</v>
      </c>
      <c r="AG288" s="13" t="str">
        <f t="array" ref="AG288">IF(AND(ISNUMBER(H288),ISNUMBER(N288)),IF(H288-N288+1&gt;=0,CEILING(H288-N288+1,1),""),"")</f>
        <v/>
      </c>
      <c r="AH288" s="13">
        <f t="array" ref="AH288">IF(SUM(AG288)=0,0,IF(L288-AG288*IF(D288="Vaccin",MIN(AD288,AF288),AF288)&lt;0,0,IF((H288-N288)&lt;=45,CEILING(L288-AG288*IF(D288="Vaccin",MIN(AD288,AF288),AF288),1),0)))</f>
        <v>0</v>
      </c>
      <c r="AI288" s="15">
        <f t="array" ref="AI288">IF(OR(AH288="",F288=0,F288=""),"",AH288/F288)</f>
        <v>0</v>
      </c>
      <c r="AJ288" s="13">
        <f t="array" ref="AJ288">IF(OR(L288="",AH288=""),"",IF(L288-AH288&lt;0,0,L288-AH288))</f>
        <v>0</v>
      </c>
      <c r="AK288" s="13" t="str">
        <f t="array" ref="AK288">IF(OR(L288="",AG288="",AG288=0),"",CEILING(L288/AG288,1))</f>
        <v/>
      </c>
      <c r="AL288" s="16" t="str">
        <f t="array" ref="AL288">IF(OR(AK288="",AK288=0,AD288="",AF288=""),"",IF(AK288-IF(D288="Vaccin",MIN(AD288,AF288),AF288)&lt;0,"",(AK288-IF(D288="Vaccin",MIN(AD288,AF288),AF288))/AK288))</f>
        <v/>
      </c>
    </row>
    <row r="289" spans="1:38" x14ac:dyDescent="0.2">
      <c r="A289" s="10" t="s">
        <v>28</v>
      </c>
      <c r="B289" s="29" t="s">
        <v>29</v>
      </c>
      <c r="C289" s="12">
        <v>44226</v>
      </c>
      <c r="D289" s="11" t="s">
        <v>30</v>
      </c>
      <c r="E289" s="11">
        <v>10</v>
      </c>
      <c r="F289" s="13">
        <v>36000</v>
      </c>
      <c r="G289" s="40" t="s">
        <v>294</v>
      </c>
      <c r="H289" s="12">
        <v>44620</v>
      </c>
      <c r="I289" s="13">
        <f t="array" ref="I289">F289-L289-M289-S289</f>
        <v>36000</v>
      </c>
      <c r="J289" s="13">
        <f t="array" ref="J289">IF(IF(Q289="",L289-C289,Q289-C289)&lt;=45,I289,0)</f>
        <v>0</v>
      </c>
      <c r="K289" s="13">
        <f t="array" ref="K289">IF(SUM(AG289)=0,0,IF(L289-AG289*IF(D289="Vaccin",MIN(AD289,AF289),AF289)&lt;0,0,IF((H289-N289)&lt;=30,CEILING(L289-AG289*IF(D289="Vaccin",MIN(AD289,AF289),AF289),1),0)))</f>
        <v>0</v>
      </c>
      <c r="L289" s="13">
        <v>0</v>
      </c>
      <c r="M289" s="13">
        <v>0</v>
      </c>
      <c r="N289" s="14">
        <v>44868</v>
      </c>
      <c r="O289" s="11" t="s">
        <v>40</v>
      </c>
      <c r="P289" s="11" t="s">
        <v>37</v>
      </c>
      <c r="Q289" s="12">
        <v>44459</v>
      </c>
      <c r="R289" s="13">
        <v>0</v>
      </c>
      <c r="S289" s="13">
        <v>0</v>
      </c>
      <c r="T289" s="11"/>
      <c r="U289" s="13">
        <v>0</v>
      </c>
      <c r="V289" s="13">
        <v>11254127</v>
      </c>
      <c r="W289" s="13">
        <v>13772044</v>
      </c>
      <c r="X289" s="12">
        <v>44459</v>
      </c>
      <c r="Y289" s="12">
        <v>44225</v>
      </c>
      <c r="Z289" s="12">
        <v>44225</v>
      </c>
      <c r="AA289" s="12">
        <v>44656</v>
      </c>
      <c r="AB289" s="13">
        <f t="array" ref="AB289">IF(D289="Vaccin",IF(AND(ISNUMBER(AA289),ISNUMBER(Y289)),IF(AA289-Y289+1&gt;=0,CEILING(AA289-Y289+1,1),""),""),IF(AND(ISNUMBER(N289),ISNUMBER(Y289)),IF(N289-Y289+1&gt;=0,CEILING(N289-Y289+1,1),""),""))</f>
        <v>432</v>
      </c>
      <c r="AC289" s="13">
        <f t="array" ref="AC289">IF(D289="Vaccin",IF(AND(ISNUMBER(AA289),ISNUMBER(X289)),IF(AA289-X289+1&gt;=0,CEILING(AA289-X289+1,1),""),""),IF(AND(ISNUMBER(N289),ISNUMBER(X289)),IF(N289-X289+1&gt;=0,CEILING(N289-X289+1,1),""),""))</f>
        <v>198</v>
      </c>
      <c r="AD289" s="13">
        <f t="array" ref="AD289">IF(D289="Vaccin",IF(AND(ISNUMBER(AB289),ISNUMBER(U289),AB289&lt;&gt;0),CEILING(U289/AB289,1),""),"")</f>
        <v>0</v>
      </c>
      <c r="AE289" s="13">
        <f t="array" ref="AE289">IF(AND(ISNUMBER(N289),ISNUMBER(X289)),IF(N289-X289+1&gt;=0,CEILING(N289-X289+1,1),""),"")</f>
        <v>410</v>
      </c>
      <c r="AF289" s="13">
        <f t="array" ref="AF289">IF(SUM(AE289)=0,"",CEILING((SUM(F289)-SUM(L289)-SUM(M289)-SUM(S289))/SUM(AE289),1))</f>
        <v>88</v>
      </c>
      <c r="AG289" s="13" t="str">
        <f t="array" ref="AG289">IF(AND(ISNUMBER(H289),ISNUMBER(N289)),IF(H289-N289+1&gt;=0,CEILING(H289-N289+1,1),""),"")</f>
        <v/>
      </c>
      <c r="AH289" s="13">
        <f t="array" ref="AH289">IF(SUM(AG289)=0,0,IF(L289-AG289*IF(D289="Vaccin",MIN(AD289,AF289),AF289)&lt;0,0,IF((H289-N289)&lt;=45,CEILING(L289-AG289*IF(D289="Vaccin",MIN(AD289,AF289),AF289),1),0)))</f>
        <v>0</v>
      </c>
      <c r="AI289" s="15">
        <f t="array" ref="AI289">IF(OR(AH289="",F289=0,F289=""),"",AH289/F289)</f>
        <v>0</v>
      </c>
      <c r="AJ289" s="13">
        <f t="array" ref="AJ289">IF(OR(L289="",AH289=""),"",IF(L289-AH289&lt;0,0,L289-AH289))</f>
        <v>0</v>
      </c>
      <c r="AK289" s="13" t="str">
        <f t="array" ref="AK289">IF(OR(L289="",AG289="",AG289=0),"",CEILING(L289/AG289,1))</f>
        <v/>
      </c>
      <c r="AL289" s="16" t="str">
        <f t="array" ref="AL289">IF(OR(AK289="",AK289=0,AD289="",AF289=""),"",IF(AK289-IF(D289="Vaccin",MIN(AD289,AF289),AF289)&lt;0,"",(AK289-IF(D289="Vaccin",MIN(AD289,AF289),AF289))/AK289))</f>
        <v/>
      </c>
    </row>
    <row r="290" spans="1:38" x14ac:dyDescent="0.2">
      <c r="A290" s="10" t="s">
        <v>28</v>
      </c>
      <c r="B290" s="29" t="s">
        <v>29</v>
      </c>
      <c r="C290" s="12">
        <v>44226</v>
      </c>
      <c r="D290" s="11" t="s">
        <v>30</v>
      </c>
      <c r="E290" s="11">
        <v>10</v>
      </c>
      <c r="F290" s="13">
        <v>14000</v>
      </c>
      <c r="G290" s="40" t="s">
        <v>294</v>
      </c>
      <c r="H290" s="12">
        <v>44620</v>
      </c>
      <c r="I290" s="13">
        <f t="array" ref="I290">F290-L290-M290-S290</f>
        <v>14000</v>
      </c>
      <c r="J290" s="13">
        <f t="array" ref="J290">IF(IF(Q290="",L290-C290,Q290-C290)&lt;=45,I290,0)</f>
        <v>0</v>
      </c>
      <c r="K290" s="13">
        <f t="array" ref="K290">IF(SUM(AG290)=0,0,IF(L290-AG290*IF(D290="Vaccin",MIN(AD290,AF290),AF290)&lt;0,0,IF((H290-N290)&lt;=30,CEILING(L290-AG290*IF(D290="Vaccin",MIN(AD290,AF290),AF290),1),0)))</f>
        <v>0</v>
      </c>
      <c r="L290" s="13">
        <v>0</v>
      </c>
      <c r="M290" s="13">
        <v>0</v>
      </c>
      <c r="N290" s="14">
        <v>44868</v>
      </c>
      <c r="O290" s="11" t="s">
        <v>40</v>
      </c>
      <c r="P290" s="11" t="s">
        <v>37</v>
      </c>
      <c r="Q290" s="12">
        <v>44469</v>
      </c>
      <c r="R290" s="13">
        <v>0</v>
      </c>
      <c r="S290" s="13">
        <v>0</v>
      </c>
      <c r="T290" s="11"/>
      <c r="U290" s="13">
        <v>0</v>
      </c>
      <c r="V290" s="13">
        <v>11254127</v>
      </c>
      <c r="W290" s="13">
        <v>13772044</v>
      </c>
      <c r="X290" s="12">
        <v>44469</v>
      </c>
      <c r="Y290" s="12">
        <v>44225</v>
      </c>
      <c r="Z290" s="12">
        <v>44225</v>
      </c>
      <c r="AA290" s="12">
        <v>44656</v>
      </c>
      <c r="AB290" s="13">
        <f t="array" ref="AB290">IF(D290="Vaccin",IF(AND(ISNUMBER(AA290),ISNUMBER(Y290)),IF(AA290-Y290+1&gt;=0,CEILING(AA290-Y290+1,1),""),""),IF(AND(ISNUMBER(N290),ISNUMBER(Y290)),IF(N290-Y290+1&gt;=0,CEILING(N290-Y290+1,1),""),""))</f>
        <v>432</v>
      </c>
      <c r="AC290" s="13">
        <f t="array" ref="AC290">IF(D290="Vaccin",IF(AND(ISNUMBER(AA290),ISNUMBER(X290)),IF(AA290-X290+1&gt;=0,CEILING(AA290-X290+1,1),""),""),IF(AND(ISNUMBER(N290),ISNUMBER(X290)),IF(N290-X290+1&gt;=0,CEILING(N290-X290+1,1),""),""))</f>
        <v>188</v>
      </c>
      <c r="AD290" s="13">
        <f t="array" ref="AD290">IF(D290="Vaccin",IF(AND(ISNUMBER(AB290),ISNUMBER(U290),AB290&lt;&gt;0),CEILING(U290/AB290,1),""),"")</f>
        <v>0</v>
      </c>
      <c r="AE290" s="13">
        <f t="array" ref="AE290">IF(AND(ISNUMBER(N290),ISNUMBER(X290)),IF(N290-X290+1&gt;=0,CEILING(N290-X290+1,1),""),"")</f>
        <v>400</v>
      </c>
      <c r="AF290" s="13">
        <f t="array" ref="AF290">IF(SUM(AE290)=0,"",CEILING((SUM(F290)-SUM(L290)-SUM(M290)-SUM(S290))/SUM(AE290),1))</f>
        <v>35</v>
      </c>
      <c r="AG290" s="13" t="str">
        <f t="array" ref="AG290">IF(AND(ISNUMBER(H290),ISNUMBER(N290)),IF(H290-N290+1&gt;=0,CEILING(H290-N290+1,1),""),"")</f>
        <v/>
      </c>
      <c r="AH290" s="13">
        <f t="array" ref="AH290">IF(SUM(AG290)=0,0,IF(L290-AG290*IF(D290="Vaccin",MIN(AD290,AF290),AF290)&lt;0,0,IF((H290-N290)&lt;=45,CEILING(L290-AG290*IF(D290="Vaccin",MIN(AD290,AF290),AF290),1),0)))</f>
        <v>0</v>
      </c>
      <c r="AI290" s="15">
        <f t="array" ref="AI290">IF(OR(AH290="",F290=0,F290=""),"",AH290/F290)</f>
        <v>0</v>
      </c>
      <c r="AJ290" s="13">
        <f t="array" ref="AJ290">IF(OR(L290="",AH290=""),"",IF(L290-AH290&lt;0,0,L290-AH290))</f>
        <v>0</v>
      </c>
      <c r="AK290" s="13" t="str">
        <f t="array" ref="AK290">IF(OR(L290="",AG290="",AG290=0),"",CEILING(L290/AG290,1))</f>
        <v/>
      </c>
      <c r="AL290" s="16" t="str">
        <f t="array" ref="AL290">IF(OR(AK290="",AK290=0,AD290="",AF290=""),"",IF(AK290-IF(D290="Vaccin",MIN(AD290,AF290),AF290)&lt;0,"",(AK290-IF(D290="Vaccin",MIN(AD290,AF290),AF290))/AK290))</f>
        <v/>
      </c>
    </row>
    <row r="291" spans="1:38" x14ac:dyDescent="0.2">
      <c r="A291" s="10" t="s">
        <v>28</v>
      </c>
      <c r="B291" s="29" t="s">
        <v>29</v>
      </c>
      <c r="C291" s="12">
        <v>44226</v>
      </c>
      <c r="D291" s="11" t="s">
        <v>30</v>
      </c>
      <c r="E291" s="11">
        <v>10</v>
      </c>
      <c r="F291" s="13">
        <v>170000</v>
      </c>
      <c r="G291" s="40" t="s">
        <v>295</v>
      </c>
      <c r="H291" s="12">
        <v>44620</v>
      </c>
      <c r="I291" s="13">
        <f t="array" ref="I291">F291-L291-M291-S291</f>
        <v>167350</v>
      </c>
      <c r="J291" s="13">
        <f t="array" ref="J291">IF(IF(Q291="",L291-C291,Q291-C291)&lt;=45,I291,0)</f>
        <v>0</v>
      </c>
      <c r="K291" s="13">
        <f t="array" ref="K291">IF(SUM(AG291)=0,0,IF(L291-AG291*IF(D291="Vaccin",MIN(AD291,AF291),AF291)&lt;0,0,IF((H291-N291)&lt;=30,CEILING(L291-AG291*IF(D291="Vaccin",MIN(AD291,AF291),AF291),1),0)))</f>
        <v>0</v>
      </c>
      <c r="L291" s="13">
        <v>0</v>
      </c>
      <c r="M291" s="13">
        <v>2650</v>
      </c>
      <c r="N291" s="14">
        <v>44868</v>
      </c>
      <c r="O291" s="11" t="s">
        <v>40</v>
      </c>
      <c r="P291" s="11" t="s">
        <v>37</v>
      </c>
      <c r="Q291" s="12">
        <v>44459</v>
      </c>
      <c r="R291" s="13">
        <v>0</v>
      </c>
      <c r="S291" s="13">
        <v>0</v>
      </c>
      <c r="T291" s="11"/>
      <c r="U291" s="13">
        <v>0</v>
      </c>
      <c r="V291" s="13">
        <v>11254127</v>
      </c>
      <c r="W291" s="13">
        <v>13772044</v>
      </c>
      <c r="X291" s="12">
        <v>44459</v>
      </c>
      <c r="Y291" s="12">
        <v>44225</v>
      </c>
      <c r="Z291" s="12">
        <v>44225</v>
      </c>
      <c r="AA291" s="12">
        <v>44656</v>
      </c>
      <c r="AB291" s="13">
        <f t="array" ref="AB291">IF(D291="Vaccin",IF(AND(ISNUMBER(AA291),ISNUMBER(Y291)),IF(AA291-Y291+1&gt;=0,CEILING(AA291-Y291+1,1),""),""),IF(AND(ISNUMBER(N291),ISNUMBER(Y291)),IF(N291-Y291+1&gt;=0,CEILING(N291-Y291+1,1),""),""))</f>
        <v>432</v>
      </c>
      <c r="AC291" s="13">
        <f t="array" ref="AC291">IF(D291="Vaccin",IF(AND(ISNUMBER(AA291),ISNUMBER(X291)),IF(AA291-X291+1&gt;=0,CEILING(AA291-X291+1,1),""),""),IF(AND(ISNUMBER(N291),ISNUMBER(X291)),IF(N291-X291+1&gt;=0,CEILING(N291-X291+1,1),""),""))</f>
        <v>198</v>
      </c>
      <c r="AD291" s="13">
        <f t="array" ref="AD291">IF(D291="Vaccin",IF(AND(ISNUMBER(AB291),ISNUMBER(U291),AB291&lt;&gt;0),CEILING(U291/AB291,1),""),"")</f>
        <v>0</v>
      </c>
      <c r="AE291" s="13">
        <f t="array" ref="AE291">IF(AND(ISNUMBER(N291),ISNUMBER(X291)),IF(N291-X291+1&gt;=0,CEILING(N291-X291+1,1),""),"")</f>
        <v>410</v>
      </c>
      <c r="AF291" s="13">
        <f t="array" ref="AF291">IF(SUM(AE291)=0,"",CEILING((SUM(F291)-SUM(L291)-SUM(M291)-SUM(S291))/SUM(AE291),1))</f>
        <v>409</v>
      </c>
      <c r="AG291" s="13" t="str">
        <f t="array" ref="AG291">IF(AND(ISNUMBER(H291),ISNUMBER(N291)),IF(H291-N291+1&gt;=0,CEILING(H291-N291+1,1),""),"")</f>
        <v/>
      </c>
      <c r="AH291" s="13">
        <f t="array" ref="AH291">IF(SUM(AG291)=0,0,IF(L291-AG291*IF(D291="Vaccin",MIN(AD291,AF291),AF291)&lt;0,0,IF((H291-N291)&lt;=45,CEILING(L291-AG291*IF(D291="Vaccin",MIN(AD291,AF291),AF291),1),0)))</f>
        <v>0</v>
      </c>
      <c r="AI291" s="15">
        <f t="array" ref="AI291">IF(OR(AH291="",F291=0,F291=""),"",AH291/F291)</f>
        <v>0</v>
      </c>
      <c r="AJ291" s="13">
        <f t="array" ref="AJ291">IF(OR(L291="",AH291=""),"",IF(L291-AH291&lt;0,0,L291-AH291))</f>
        <v>0</v>
      </c>
      <c r="AK291" s="13" t="str">
        <f t="array" ref="AK291">IF(OR(L291="",AG291="",AG291=0),"",CEILING(L291/AG291,1))</f>
        <v/>
      </c>
      <c r="AL291" s="16" t="str">
        <f t="array" ref="AL291">IF(OR(AK291="",AK291=0,AD291="",AF291=""),"",IF(AK291-IF(D291="Vaccin",MIN(AD291,AF291),AF291)&lt;0,"",(AK291-IF(D291="Vaccin",MIN(AD291,AF291),AF291))/AK291))</f>
        <v/>
      </c>
    </row>
    <row r="292" spans="1:38" x14ac:dyDescent="0.2">
      <c r="A292" s="10" t="s">
        <v>28</v>
      </c>
      <c r="B292" s="29" t="s">
        <v>29</v>
      </c>
      <c r="C292" s="12">
        <v>44226</v>
      </c>
      <c r="D292" s="11" t="s">
        <v>30</v>
      </c>
      <c r="E292" s="11">
        <v>10</v>
      </c>
      <c r="F292" s="13">
        <v>50000</v>
      </c>
      <c r="G292" s="40" t="s">
        <v>296</v>
      </c>
      <c r="H292" s="12">
        <v>44530</v>
      </c>
      <c r="I292" s="13">
        <f t="array" ref="I292">F292-L292-M292-S292</f>
        <v>44475</v>
      </c>
      <c r="J292" s="13">
        <f t="array" ref="J292">IF(IF(Q292="",L292-C292,Q292-C292)&lt;=45,I292,0)</f>
        <v>0</v>
      </c>
      <c r="K292" s="13">
        <f t="array" ref="K292">IF(SUM(AG292)=0,0,IF(L292-AG292*IF(D292="Vaccin",MIN(AD292,AF292),AF292)&lt;0,0,IF((H292-N292)&lt;=30,CEILING(L292-AG292*IF(D292="Vaccin",MIN(AD292,AF292),AF292),1),0)))</f>
        <v>0</v>
      </c>
      <c r="L292" s="13">
        <v>0</v>
      </c>
      <c r="M292" s="13">
        <v>5525</v>
      </c>
      <c r="N292" s="14">
        <v>44868</v>
      </c>
      <c r="O292" s="11" t="s">
        <v>40</v>
      </c>
      <c r="P292" s="11" t="s">
        <v>37</v>
      </c>
      <c r="Q292" s="12">
        <v>44378</v>
      </c>
      <c r="R292" s="13">
        <v>0</v>
      </c>
      <c r="S292" s="13">
        <v>0</v>
      </c>
      <c r="T292" s="11"/>
      <c r="U292" s="13">
        <v>0</v>
      </c>
      <c r="V292" s="13">
        <v>11254127</v>
      </c>
      <c r="W292" s="13">
        <v>13772044</v>
      </c>
      <c r="X292" s="12">
        <v>44378</v>
      </c>
      <c r="Y292" s="12">
        <v>44225</v>
      </c>
      <c r="Z292" s="12">
        <v>44225</v>
      </c>
      <c r="AA292" s="12">
        <v>44656</v>
      </c>
      <c r="AB292" s="13">
        <f t="array" ref="AB292">IF(D292="Vaccin",IF(AND(ISNUMBER(AA292),ISNUMBER(Y292)),IF(AA292-Y292+1&gt;=0,CEILING(AA292-Y292+1,1),""),""),IF(AND(ISNUMBER(N292),ISNUMBER(Y292)),IF(N292-Y292+1&gt;=0,CEILING(N292-Y292+1,1),""),""))</f>
        <v>432</v>
      </c>
      <c r="AC292" s="13">
        <f t="array" ref="AC292">IF(D292="Vaccin",IF(AND(ISNUMBER(AA292),ISNUMBER(X292)),IF(AA292-X292+1&gt;=0,CEILING(AA292-X292+1,1),""),""),IF(AND(ISNUMBER(N292),ISNUMBER(X292)),IF(N292-X292+1&gt;=0,CEILING(N292-X292+1,1),""),""))</f>
        <v>279</v>
      </c>
      <c r="AD292" s="13">
        <f t="array" ref="AD292">IF(D292="Vaccin",IF(AND(ISNUMBER(AB292),ISNUMBER(U292),AB292&lt;&gt;0),CEILING(U292/AB292,1),""),"")</f>
        <v>0</v>
      </c>
      <c r="AE292" s="13">
        <f t="array" ref="AE292">IF(AND(ISNUMBER(N292),ISNUMBER(X292)),IF(N292-X292+1&gt;=0,CEILING(N292-X292+1,1),""),"")</f>
        <v>491</v>
      </c>
      <c r="AF292" s="13">
        <f t="array" ref="AF292">IF(SUM(AE292)=0,"",CEILING((SUM(F292)-SUM(L292)-SUM(M292)-SUM(S292))/SUM(AE292),1))</f>
        <v>91</v>
      </c>
      <c r="AG292" s="13" t="str">
        <f t="array" ref="AG292">IF(AND(ISNUMBER(H292),ISNUMBER(N292)),IF(H292-N292+1&gt;=0,CEILING(H292-N292+1,1),""),"")</f>
        <v/>
      </c>
      <c r="AH292" s="13">
        <f t="array" ref="AH292">IF(SUM(AG292)=0,0,IF(L292-AG292*IF(D292="Vaccin",MIN(AD292,AF292),AF292)&lt;0,0,IF((H292-N292)&lt;=45,CEILING(L292-AG292*IF(D292="Vaccin",MIN(AD292,AF292),AF292),1),0)))</f>
        <v>0</v>
      </c>
      <c r="AI292" s="15">
        <f t="array" ref="AI292">IF(OR(AH292="",F292=0,F292=""),"",AH292/F292)</f>
        <v>0</v>
      </c>
      <c r="AJ292" s="13">
        <f t="array" ref="AJ292">IF(OR(L292="",AH292=""),"",IF(L292-AH292&lt;0,0,L292-AH292))</f>
        <v>0</v>
      </c>
      <c r="AK292" s="13" t="str">
        <f t="array" ref="AK292">IF(OR(L292="",AG292="",AG292=0),"",CEILING(L292/AG292,1))</f>
        <v/>
      </c>
      <c r="AL292" s="16" t="str">
        <f t="array" ref="AL292">IF(OR(AK292="",AK292=0,AD292="",AF292=""),"",IF(AK292-IF(D292="Vaccin",MIN(AD292,AF292),AF292)&lt;0,"",(AK292-IF(D292="Vaccin",MIN(AD292,AF292),AF292))/AK292))</f>
        <v/>
      </c>
    </row>
    <row r="293" spans="1:38" x14ac:dyDescent="0.2">
      <c r="A293" s="10" t="s">
        <v>28</v>
      </c>
      <c r="B293" s="29" t="s">
        <v>29</v>
      </c>
      <c r="C293" s="12">
        <v>44226</v>
      </c>
      <c r="D293" s="11" t="s">
        <v>30</v>
      </c>
      <c r="E293" s="11">
        <v>10</v>
      </c>
      <c r="F293" s="13">
        <v>50000</v>
      </c>
      <c r="G293" s="40" t="s">
        <v>297</v>
      </c>
      <c r="H293" s="12">
        <v>44530</v>
      </c>
      <c r="I293" s="13">
        <f t="array" ref="I293">F293-L293-M293-S293</f>
        <v>49830</v>
      </c>
      <c r="J293" s="13">
        <f t="array" ref="J293">IF(IF(Q293="",L293-C293,Q293-C293)&lt;=45,I293,0)</f>
        <v>0</v>
      </c>
      <c r="K293" s="13">
        <f t="array" ref="K293">IF(SUM(AG293)=0,0,IF(L293-AG293*IF(D293="Vaccin",MIN(AD293,AF293),AF293)&lt;0,0,IF((H293-N293)&lt;=30,CEILING(L293-AG293*IF(D293="Vaccin",MIN(AD293,AF293),AF293),1),0)))</f>
        <v>0</v>
      </c>
      <c r="L293" s="13">
        <v>0</v>
      </c>
      <c r="M293" s="13">
        <v>170</v>
      </c>
      <c r="N293" s="14">
        <v>44868</v>
      </c>
      <c r="O293" s="11" t="s">
        <v>40</v>
      </c>
      <c r="P293" s="11" t="s">
        <v>37</v>
      </c>
      <c r="Q293" s="12">
        <v>44378</v>
      </c>
      <c r="R293" s="13">
        <v>0</v>
      </c>
      <c r="S293" s="13">
        <v>0</v>
      </c>
      <c r="T293" s="11"/>
      <c r="U293" s="13">
        <v>0</v>
      </c>
      <c r="V293" s="13">
        <v>11254127</v>
      </c>
      <c r="W293" s="13">
        <v>13772044</v>
      </c>
      <c r="X293" s="12">
        <v>44378</v>
      </c>
      <c r="Y293" s="12">
        <v>44225</v>
      </c>
      <c r="Z293" s="12">
        <v>44225</v>
      </c>
      <c r="AA293" s="12">
        <v>44656</v>
      </c>
      <c r="AB293" s="13">
        <f t="array" ref="AB293">IF(D293="Vaccin",IF(AND(ISNUMBER(AA293),ISNUMBER(Y293)),IF(AA293-Y293+1&gt;=0,CEILING(AA293-Y293+1,1),""),""),IF(AND(ISNUMBER(N293),ISNUMBER(Y293)),IF(N293-Y293+1&gt;=0,CEILING(N293-Y293+1,1),""),""))</f>
        <v>432</v>
      </c>
      <c r="AC293" s="13">
        <f t="array" ref="AC293">IF(D293="Vaccin",IF(AND(ISNUMBER(AA293),ISNUMBER(X293)),IF(AA293-X293+1&gt;=0,CEILING(AA293-X293+1,1),""),""),IF(AND(ISNUMBER(N293),ISNUMBER(X293)),IF(N293-X293+1&gt;=0,CEILING(N293-X293+1,1),""),""))</f>
        <v>279</v>
      </c>
      <c r="AD293" s="13">
        <f t="array" ref="AD293">IF(D293="Vaccin",IF(AND(ISNUMBER(AB293),ISNUMBER(U293),AB293&lt;&gt;0),CEILING(U293/AB293,1),""),"")</f>
        <v>0</v>
      </c>
      <c r="AE293" s="13">
        <f t="array" ref="AE293">IF(AND(ISNUMBER(N293),ISNUMBER(X293)),IF(N293-X293+1&gt;=0,CEILING(N293-X293+1,1),""),"")</f>
        <v>491</v>
      </c>
      <c r="AF293" s="13">
        <f t="array" ref="AF293">IF(SUM(AE293)=0,"",CEILING((SUM(F293)-SUM(L293)-SUM(M293)-SUM(S293))/SUM(AE293),1))</f>
        <v>102</v>
      </c>
      <c r="AG293" s="13" t="str">
        <f t="array" ref="AG293">IF(AND(ISNUMBER(H293),ISNUMBER(N293)),IF(H293-N293+1&gt;=0,CEILING(H293-N293+1,1),""),"")</f>
        <v/>
      </c>
      <c r="AH293" s="13">
        <f t="array" ref="AH293">IF(SUM(AG293)=0,0,IF(L293-AG293*IF(D293="Vaccin",MIN(AD293,AF293),AF293)&lt;0,0,IF((H293-N293)&lt;=45,CEILING(L293-AG293*IF(D293="Vaccin",MIN(AD293,AF293),AF293),1),0)))</f>
        <v>0</v>
      </c>
      <c r="AI293" s="15">
        <f t="array" ref="AI293">IF(OR(AH293="",F293=0,F293=""),"",AH293/F293)</f>
        <v>0</v>
      </c>
      <c r="AJ293" s="13">
        <f t="array" ref="AJ293">IF(OR(L293="",AH293=""),"",IF(L293-AH293&lt;0,0,L293-AH293))</f>
        <v>0</v>
      </c>
      <c r="AK293" s="13" t="str">
        <f t="array" ref="AK293">IF(OR(L293="",AG293="",AG293=0),"",CEILING(L293/AG293,1))</f>
        <v/>
      </c>
      <c r="AL293" s="16" t="str">
        <f t="array" ref="AL293">IF(OR(AK293="",AK293=0,AD293="",AF293=""),"",IF(AK293-IF(D293="Vaccin",MIN(AD293,AF293),AF293)&lt;0,"",(AK293-IF(D293="Vaccin",MIN(AD293,AF293),AF293))/AK293))</f>
        <v/>
      </c>
    </row>
    <row r="294" spans="1:38" x14ac:dyDescent="0.2">
      <c r="A294" s="10" t="s">
        <v>28</v>
      </c>
      <c r="B294" s="29" t="s">
        <v>29</v>
      </c>
      <c r="C294" s="12">
        <v>44226</v>
      </c>
      <c r="D294" s="11" t="s">
        <v>30</v>
      </c>
      <c r="E294" s="11">
        <v>10</v>
      </c>
      <c r="F294" s="13">
        <v>170000</v>
      </c>
      <c r="G294" s="40" t="s">
        <v>298</v>
      </c>
      <c r="H294" s="12">
        <v>44500</v>
      </c>
      <c r="I294" s="13">
        <f t="array" ref="I294">F294-L294-M294-S294</f>
        <v>170000</v>
      </c>
      <c r="J294" s="13">
        <f t="array" ref="J294">IF(IF(Q294="",L294-C294,Q294-C294)&lt;=45,I294,0)</f>
        <v>0</v>
      </c>
      <c r="K294" s="13">
        <f t="array" ref="K294">IF(SUM(AG294)=0,0,IF(L294-AG294*IF(D294="Vaccin",MIN(AD294,AF294),AF294)&lt;0,0,IF((H294-N294)&lt;=30,CEILING(L294-AG294*IF(D294="Vaccin",MIN(AD294,AF294),AF294),1),0)))</f>
        <v>0</v>
      </c>
      <c r="L294" s="13">
        <v>0</v>
      </c>
      <c r="M294" s="13">
        <v>0</v>
      </c>
      <c r="N294" s="14">
        <v>44868</v>
      </c>
      <c r="O294" s="11" t="s">
        <v>40</v>
      </c>
      <c r="P294" s="11" t="s">
        <v>37</v>
      </c>
      <c r="Q294" s="12">
        <v>44335</v>
      </c>
      <c r="R294" s="13">
        <v>0</v>
      </c>
      <c r="S294" s="13">
        <v>0</v>
      </c>
      <c r="T294" s="11"/>
      <c r="U294" s="13">
        <v>0</v>
      </c>
      <c r="V294" s="13">
        <v>11254127</v>
      </c>
      <c r="W294" s="13">
        <v>13772044</v>
      </c>
      <c r="X294" s="12">
        <v>44335</v>
      </c>
      <c r="Y294" s="12">
        <v>44225</v>
      </c>
      <c r="Z294" s="12">
        <v>44225</v>
      </c>
      <c r="AA294" s="12">
        <v>44656</v>
      </c>
      <c r="AB294" s="13">
        <f t="array" ref="AB294">IF(D294="Vaccin",IF(AND(ISNUMBER(AA294),ISNUMBER(Y294)),IF(AA294-Y294+1&gt;=0,CEILING(AA294-Y294+1,1),""),""),IF(AND(ISNUMBER(N294),ISNUMBER(Y294)),IF(N294-Y294+1&gt;=0,CEILING(N294-Y294+1,1),""),""))</f>
        <v>432</v>
      </c>
      <c r="AC294" s="13">
        <f t="array" ref="AC294">IF(D294="Vaccin",IF(AND(ISNUMBER(AA294),ISNUMBER(X294)),IF(AA294-X294+1&gt;=0,CEILING(AA294-X294+1,1),""),""),IF(AND(ISNUMBER(N294),ISNUMBER(X294)),IF(N294-X294+1&gt;=0,CEILING(N294-X294+1,1),""),""))</f>
        <v>322</v>
      </c>
      <c r="AD294" s="13">
        <f t="array" ref="AD294">IF(D294="Vaccin",IF(AND(ISNUMBER(AB294),ISNUMBER(U294),AB294&lt;&gt;0),CEILING(U294/AB294,1),""),"")</f>
        <v>0</v>
      </c>
      <c r="AE294" s="13">
        <f t="array" ref="AE294">IF(AND(ISNUMBER(N294),ISNUMBER(X294)),IF(N294-X294+1&gt;=0,CEILING(N294-X294+1,1),""),"")</f>
        <v>534</v>
      </c>
      <c r="AF294" s="13">
        <f t="array" ref="AF294">IF(SUM(AE294)=0,"",CEILING((SUM(F294)-SUM(L294)-SUM(M294)-SUM(S294))/SUM(AE294),1))</f>
        <v>319</v>
      </c>
      <c r="AG294" s="13" t="str">
        <f t="array" ref="AG294">IF(AND(ISNUMBER(H294),ISNUMBER(N294)),IF(H294-N294+1&gt;=0,CEILING(H294-N294+1,1),""),"")</f>
        <v/>
      </c>
      <c r="AH294" s="13">
        <f t="array" ref="AH294">IF(SUM(AG294)=0,0,IF(L294-AG294*IF(D294="Vaccin",MIN(AD294,AF294),AF294)&lt;0,0,IF((H294-N294)&lt;=45,CEILING(L294-AG294*IF(D294="Vaccin",MIN(AD294,AF294),AF294),1),0)))</f>
        <v>0</v>
      </c>
      <c r="AI294" s="15">
        <f t="array" ref="AI294">IF(OR(AH294="",F294=0,F294=""),"",AH294/F294)</f>
        <v>0</v>
      </c>
      <c r="AJ294" s="13">
        <f t="array" ref="AJ294">IF(OR(L294="",AH294=""),"",IF(L294-AH294&lt;0,0,L294-AH294))</f>
        <v>0</v>
      </c>
      <c r="AK294" s="13" t="str">
        <f t="array" ref="AK294">IF(OR(L294="",AG294="",AG294=0),"",CEILING(L294/AG294,1))</f>
        <v/>
      </c>
      <c r="AL294" s="16" t="str">
        <f t="array" ref="AL294">IF(OR(AK294="",AK294=0,AD294="",AF294=""),"",IF(AK294-IF(D294="Vaccin",MIN(AD294,AF294),AF294)&lt;0,"",(AK294-IF(D294="Vaccin",MIN(AD294,AF294),AF294))/AK294))</f>
        <v/>
      </c>
    </row>
    <row r="295" spans="1:38" x14ac:dyDescent="0.2">
      <c r="A295" s="10" t="s">
        <v>28</v>
      </c>
      <c r="B295" s="29" t="s">
        <v>29</v>
      </c>
      <c r="C295" s="12">
        <v>44226</v>
      </c>
      <c r="D295" s="11" t="s">
        <v>30</v>
      </c>
      <c r="E295" s="11">
        <v>10</v>
      </c>
      <c r="F295" s="13">
        <v>30300</v>
      </c>
      <c r="G295" s="40" t="s">
        <v>299</v>
      </c>
      <c r="H295" s="12">
        <v>44469</v>
      </c>
      <c r="I295" s="13">
        <f t="array" ref="I295">F295-L295-M295-S295</f>
        <v>30300</v>
      </c>
      <c r="J295" s="13">
        <f t="array" ref="J295">IF(IF(Q295="",L295-C295,Q295-C295)&lt;=45,I295,0)</f>
        <v>0</v>
      </c>
      <c r="K295" s="13">
        <f t="array" ref="K295">IF(SUM(AG295)=0,0,IF(L295-AG295*IF(D295="Vaccin",MIN(AD295,AF295),AF295)&lt;0,0,IF((H295-N295)&lt;=30,CEILING(L295-AG295*IF(D295="Vaccin",MIN(AD295,AF295),AF295),1),0)))</f>
        <v>0</v>
      </c>
      <c r="L295" s="13">
        <v>0</v>
      </c>
      <c r="M295" s="13">
        <v>0</v>
      </c>
      <c r="N295" s="14">
        <v>44868</v>
      </c>
      <c r="O295" s="11" t="s">
        <v>40</v>
      </c>
      <c r="P295" s="11" t="s">
        <v>37</v>
      </c>
      <c r="Q295" s="12">
        <v>44316</v>
      </c>
      <c r="R295" s="13">
        <v>0</v>
      </c>
      <c r="S295" s="13">
        <v>0</v>
      </c>
      <c r="T295" s="11"/>
      <c r="U295" s="13">
        <v>0</v>
      </c>
      <c r="V295" s="13">
        <v>11254127</v>
      </c>
      <c r="W295" s="13">
        <v>13772044</v>
      </c>
      <c r="X295" s="12">
        <v>44316</v>
      </c>
      <c r="Y295" s="12">
        <v>44225</v>
      </c>
      <c r="Z295" s="12">
        <v>44225</v>
      </c>
      <c r="AA295" s="12">
        <v>44656</v>
      </c>
      <c r="AB295" s="13">
        <f t="array" ref="AB295">IF(D295="Vaccin",IF(AND(ISNUMBER(AA295),ISNUMBER(Y295)),IF(AA295-Y295+1&gt;=0,CEILING(AA295-Y295+1,1),""),""),IF(AND(ISNUMBER(N295),ISNUMBER(Y295)),IF(N295-Y295+1&gt;=0,CEILING(N295-Y295+1,1),""),""))</f>
        <v>432</v>
      </c>
      <c r="AC295" s="13">
        <f t="array" ref="AC295">IF(D295="Vaccin",IF(AND(ISNUMBER(AA295),ISNUMBER(X295)),IF(AA295-X295+1&gt;=0,CEILING(AA295-X295+1,1),""),""),IF(AND(ISNUMBER(N295),ISNUMBER(X295)),IF(N295-X295+1&gt;=0,CEILING(N295-X295+1,1),""),""))</f>
        <v>341</v>
      </c>
      <c r="AD295" s="13">
        <f t="array" ref="AD295">IF(D295="Vaccin",IF(AND(ISNUMBER(AB295),ISNUMBER(U295),AB295&lt;&gt;0),CEILING(U295/AB295,1),""),"")</f>
        <v>0</v>
      </c>
      <c r="AE295" s="13">
        <f t="array" ref="AE295">IF(AND(ISNUMBER(N295),ISNUMBER(X295)),IF(N295-X295+1&gt;=0,CEILING(N295-X295+1,1),""),"")</f>
        <v>553</v>
      </c>
      <c r="AF295" s="13">
        <f t="array" ref="AF295">IF(SUM(AE295)=0,"",CEILING((SUM(F295)-SUM(L295)-SUM(M295)-SUM(S295))/SUM(AE295),1))</f>
        <v>55</v>
      </c>
      <c r="AG295" s="13" t="str">
        <f t="array" ref="AG295">IF(AND(ISNUMBER(H295),ISNUMBER(N295)),IF(H295-N295+1&gt;=0,CEILING(H295-N295+1,1),""),"")</f>
        <v/>
      </c>
      <c r="AH295" s="13">
        <f t="array" ref="AH295">IF(SUM(AG295)=0,0,IF(L295-AG295*IF(D295="Vaccin",MIN(AD295,AF295),AF295)&lt;0,0,IF((H295-N295)&lt;=45,CEILING(L295-AG295*IF(D295="Vaccin",MIN(AD295,AF295),AF295),1),0)))</f>
        <v>0</v>
      </c>
      <c r="AI295" s="15">
        <f t="array" ref="AI295">IF(OR(AH295="",F295=0,F295=""),"",AH295/F295)</f>
        <v>0</v>
      </c>
      <c r="AJ295" s="13">
        <f t="array" ref="AJ295">IF(OR(L295="",AH295=""),"",IF(L295-AH295&lt;0,0,L295-AH295))</f>
        <v>0</v>
      </c>
      <c r="AK295" s="13" t="str">
        <f t="array" ref="AK295">IF(OR(L295="",AG295="",AG295=0),"",CEILING(L295/AG295,1))</f>
        <v/>
      </c>
      <c r="AL295" s="16" t="str">
        <f t="array" ref="AL295">IF(OR(AK295="",AK295=0,AD295="",AF295=""),"",IF(AK295-IF(D295="Vaccin",MIN(AD295,AF295),AF295)&lt;0,"",(AK295-IF(D295="Vaccin",MIN(AD295,AF295),AF295))/AK295))</f>
        <v/>
      </c>
    </row>
    <row r="296" spans="1:38" x14ac:dyDescent="0.2">
      <c r="A296" s="10" t="s">
        <v>28</v>
      </c>
      <c r="B296" s="29" t="s">
        <v>29</v>
      </c>
      <c r="C296" s="12">
        <v>44226</v>
      </c>
      <c r="D296" s="11" t="s">
        <v>30</v>
      </c>
      <c r="E296" s="11">
        <v>10</v>
      </c>
      <c r="F296" s="13">
        <v>19400</v>
      </c>
      <c r="G296" s="40" t="s">
        <v>300</v>
      </c>
      <c r="H296" s="12">
        <v>44469</v>
      </c>
      <c r="I296" s="13">
        <f t="array" ref="I296">F296-L296-M296-S296</f>
        <v>19400</v>
      </c>
      <c r="J296" s="13">
        <f t="array" ref="J296">IF(IF(Q296="",L296-C296,Q296-C296)&lt;=45,I296,0)</f>
        <v>0</v>
      </c>
      <c r="K296" s="13">
        <f t="array" ref="K296">IF(SUM(AG296)=0,0,IF(L296-AG296*IF(D296="Vaccin",MIN(AD296,AF296),AF296)&lt;0,0,IF((H296-N296)&lt;=30,CEILING(L296-AG296*IF(D296="Vaccin",MIN(AD296,AF296),AF296),1),0)))</f>
        <v>0</v>
      </c>
      <c r="L296" s="13">
        <v>0</v>
      </c>
      <c r="M296" s="13">
        <v>0</v>
      </c>
      <c r="N296" s="14">
        <v>44868</v>
      </c>
      <c r="O296" s="11" t="s">
        <v>40</v>
      </c>
      <c r="P296" s="11" t="s">
        <v>37</v>
      </c>
      <c r="Q296" s="12">
        <v>44316</v>
      </c>
      <c r="R296" s="13">
        <v>0</v>
      </c>
      <c r="S296" s="13">
        <v>0</v>
      </c>
      <c r="T296" s="11"/>
      <c r="U296" s="13">
        <v>0</v>
      </c>
      <c r="V296" s="13">
        <v>11254127</v>
      </c>
      <c r="W296" s="13">
        <v>13772044</v>
      </c>
      <c r="X296" s="12">
        <v>44316</v>
      </c>
      <c r="Y296" s="12">
        <v>44225</v>
      </c>
      <c r="Z296" s="12">
        <v>44225</v>
      </c>
      <c r="AA296" s="12">
        <v>44656</v>
      </c>
      <c r="AB296" s="13">
        <f t="array" ref="AB296">IF(D296="Vaccin",IF(AND(ISNUMBER(AA296),ISNUMBER(Y296)),IF(AA296-Y296+1&gt;=0,CEILING(AA296-Y296+1,1),""),""),IF(AND(ISNUMBER(N296),ISNUMBER(Y296)),IF(N296-Y296+1&gt;=0,CEILING(N296-Y296+1,1),""),""))</f>
        <v>432</v>
      </c>
      <c r="AC296" s="13">
        <f t="array" ref="AC296">IF(D296="Vaccin",IF(AND(ISNUMBER(AA296),ISNUMBER(X296)),IF(AA296-X296+1&gt;=0,CEILING(AA296-X296+1,1),""),""),IF(AND(ISNUMBER(N296),ISNUMBER(X296)),IF(N296-X296+1&gt;=0,CEILING(N296-X296+1,1),""),""))</f>
        <v>341</v>
      </c>
      <c r="AD296" s="13">
        <f t="array" ref="AD296">IF(D296="Vaccin",IF(AND(ISNUMBER(AB296),ISNUMBER(U296),AB296&lt;&gt;0),CEILING(U296/AB296,1),""),"")</f>
        <v>0</v>
      </c>
      <c r="AE296" s="13">
        <f t="array" ref="AE296">IF(AND(ISNUMBER(N296),ISNUMBER(X296)),IF(N296-X296+1&gt;=0,CEILING(N296-X296+1,1),""),"")</f>
        <v>553</v>
      </c>
      <c r="AF296" s="13">
        <f t="array" ref="AF296">IF(SUM(AE296)=0,"",CEILING((SUM(F296)-SUM(L296)-SUM(M296)-SUM(S296))/SUM(AE296),1))</f>
        <v>36</v>
      </c>
      <c r="AG296" s="13" t="str">
        <f t="array" ref="AG296">IF(AND(ISNUMBER(H296),ISNUMBER(N296)),IF(H296-N296+1&gt;=0,CEILING(H296-N296+1,1),""),"")</f>
        <v/>
      </c>
      <c r="AH296" s="13">
        <f t="array" ref="AH296">IF(SUM(AG296)=0,0,IF(L296-AG296*IF(D296="Vaccin",MIN(AD296,AF296),AF296)&lt;0,0,IF((H296-N296)&lt;=45,CEILING(L296-AG296*IF(D296="Vaccin",MIN(AD296,AF296),AF296),1),0)))</f>
        <v>0</v>
      </c>
      <c r="AI296" s="15">
        <f t="array" ref="AI296">IF(OR(AH296="",F296=0,F296=""),"",AH296/F296)</f>
        <v>0</v>
      </c>
      <c r="AJ296" s="13">
        <f t="array" ref="AJ296">IF(OR(L296="",AH296=""),"",IF(L296-AH296&lt;0,0,L296-AH296))</f>
        <v>0</v>
      </c>
      <c r="AK296" s="13" t="str">
        <f t="array" ref="AK296">IF(OR(L296="",AG296="",AG296=0),"",CEILING(L296/AG296,1))</f>
        <v/>
      </c>
      <c r="AL296" s="16" t="str">
        <f t="array" ref="AL296">IF(OR(AK296="",AK296=0,AD296="",AF296=""),"",IF(AK296-IF(D296="Vaccin",MIN(AD296,AF296),AF296)&lt;0,"",(AK296-IF(D296="Vaccin",MIN(AD296,AF296),AF296))/AK296))</f>
        <v/>
      </c>
    </row>
    <row r="297" spans="1:38" x14ac:dyDescent="0.2">
      <c r="A297" s="10" t="s">
        <v>28</v>
      </c>
      <c r="B297" s="29" t="s">
        <v>29</v>
      </c>
      <c r="C297" s="12">
        <v>44226</v>
      </c>
      <c r="D297" s="11" t="s">
        <v>30</v>
      </c>
      <c r="E297" s="11">
        <v>10</v>
      </c>
      <c r="F297" s="13">
        <v>300</v>
      </c>
      <c r="G297" s="40" t="s">
        <v>301</v>
      </c>
      <c r="H297" s="12">
        <v>44469</v>
      </c>
      <c r="I297" s="13">
        <f t="array" ref="I297">F297-L297-M297-S297</f>
        <v>300</v>
      </c>
      <c r="J297" s="13">
        <f t="array" ref="J297">IF(IF(Q297="",L297-C297,Q297-C297)&lt;=45,I297,0)</f>
        <v>0</v>
      </c>
      <c r="K297" s="13">
        <f t="array" ref="K297">IF(SUM(AG297)=0,0,IF(L297-AG297*IF(D297="Vaccin",MIN(AD297,AF297),AF297)&lt;0,0,IF((H297-N297)&lt;=30,CEILING(L297-AG297*IF(D297="Vaccin",MIN(AD297,AF297),AF297),1),0)))</f>
        <v>0</v>
      </c>
      <c r="L297" s="13">
        <v>0</v>
      </c>
      <c r="M297" s="13">
        <v>0</v>
      </c>
      <c r="N297" s="14">
        <v>44868</v>
      </c>
      <c r="O297" s="11" t="s">
        <v>40</v>
      </c>
      <c r="P297" s="11" t="s">
        <v>37</v>
      </c>
      <c r="Q297" s="12">
        <v>44316</v>
      </c>
      <c r="R297" s="13">
        <v>0</v>
      </c>
      <c r="S297" s="13">
        <v>0</v>
      </c>
      <c r="T297" s="11"/>
      <c r="U297" s="13">
        <v>0</v>
      </c>
      <c r="V297" s="13">
        <v>11254127</v>
      </c>
      <c r="W297" s="13">
        <v>13772044</v>
      </c>
      <c r="X297" s="12">
        <v>44316</v>
      </c>
      <c r="Y297" s="12">
        <v>44225</v>
      </c>
      <c r="Z297" s="12">
        <v>44225</v>
      </c>
      <c r="AA297" s="12">
        <v>44656</v>
      </c>
      <c r="AB297" s="13">
        <f t="array" ref="AB297">IF(D297="Vaccin",IF(AND(ISNUMBER(AA297),ISNUMBER(Y297)),IF(AA297-Y297+1&gt;=0,CEILING(AA297-Y297+1,1),""),""),IF(AND(ISNUMBER(N297),ISNUMBER(Y297)),IF(N297-Y297+1&gt;=0,CEILING(N297-Y297+1,1),""),""))</f>
        <v>432</v>
      </c>
      <c r="AC297" s="13">
        <f t="array" ref="AC297">IF(D297="Vaccin",IF(AND(ISNUMBER(AA297),ISNUMBER(X297)),IF(AA297-X297+1&gt;=0,CEILING(AA297-X297+1,1),""),""),IF(AND(ISNUMBER(N297),ISNUMBER(X297)),IF(N297-X297+1&gt;=0,CEILING(N297-X297+1,1),""),""))</f>
        <v>341</v>
      </c>
      <c r="AD297" s="13">
        <f t="array" ref="AD297">IF(D297="Vaccin",IF(AND(ISNUMBER(AB297),ISNUMBER(U297),AB297&lt;&gt;0),CEILING(U297/AB297,1),""),"")</f>
        <v>0</v>
      </c>
      <c r="AE297" s="13">
        <f t="array" ref="AE297">IF(AND(ISNUMBER(N297),ISNUMBER(X297)),IF(N297-X297+1&gt;=0,CEILING(N297-X297+1,1),""),"")</f>
        <v>553</v>
      </c>
      <c r="AF297" s="13">
        <f t="array" ref="AF297">IF(SUM(AE297)=0,"",CEILING((SUM(F297)-SUM(L297)-SUM(M297)-SUM(S297))/SUM(AE297),1))</f>
        <v>1</v>
      </c>
      <c r="AG297" s="13" t="str">
        <f t="array" ref="AG297">IF(AND(ISNUMBER(H297),ISNUMBER(N297)),IF(H297-N297+1&gt;=0,CEILING(H297-N297+1,1),""),"")</f>
        <v/>
      </c>
      <c r="AH297" s="13">
        <f t="array" ref="AH297">IF(SUM(AG297)=0,0,IF(L297-AG297*IF(D297="Vaccin",MIN(AD297,AF297),AF297)&lt;0,0,IF((H297-N297)&lt;=45,CEILING(L297-AG297*IF(D297="Vaccin",MIN(AD297,AF297),AF297),1),0)))</f>
        <v>0</v>
      </c>
      <c r="AI297" s="15">
        <f t="array" ref="AI297">IF(OR(AH297="",F297=0,F297=""),"",AH297/F297)</f>
        <v>0</v>
      </c>
      <c r="AJ297" s="13">
        <f t="array" ref="AJ297">IF(OR(L297="",AH297=""),"",IF(L297-AH297&lt;0,0,L297-AH297))</f>
        <v>0</v>
      </c>
      <c r="AK297" s="13" t="str">
        <f t="array" ref="AK297">IF(OR(L297="",AG297="",AG297=0),"",CEILING(L297/AG297,1))</f>
        <v/>
      </c>
      <c r="AL297" s="16" t="str">
        <f t="array" ref="AL297">IF(OR(AK297="",AK297=0,AD297="",AF297=""),"",IF(AK297-IF(D297="Vaccin",MIN(AD297,AF297),AF297)&lt;0,"",(AK297-IF(D297="Vaccin",MIN(AD297,AF297),AF297))/AK297))</f>
        <v/>
      </c>
    </row>
    <row r="298" spans="1:38" x14ac:dyDescent="0.2">
      <c r="A298" s="10" t="s">
        <v>28</v>
      </c>
      <c r="B298" s="29" t="s">
        <v>29</v>
      </c>
      <c r="C298" s="12">
        <v>44226</v>
      </c>
      <c r="D298" s="11" t="s">
        <v>30</v>
      </c>
      <c r="E298" s="11">
        <v>10</v>
      </c>
      <c r="F298" s="13">
        <v>30000</v>
      </c>
      <c r="G298" s="40" t="s">
        <v>302</v>
      </c>
      <c r="H298" s="12">
        <v>44439</v>
      </c>
      <c r="I298" s="13">
        <f t="array" ref="I298">F298-L298-M298-S298</f>
        <v>30000</v>
      </c>
      <c r="J298" s="13">
        <f t="array" ref="J298">IF(IF(Q298="",L298-C298,Q298-C298)&lt;=45,I298,0)</f>
        <v>30000</v>
      </c>
      <c r="K298" s="13">
        <f t="array" ref="K298">IF(SUM(AG298)=0,0,IF(L298-AG298*IF(D298="Vaccin",MIN(AD298,AF298),AF298)&lt;0,0,IF((H298-N298)&lt;=30,CEILING(L298-AG298*IF(D298="Vaccin",MIN(AD298,AF298),AF298),1),0)))</f>
        <v>0</v>
      </c>
      <c r="L298" s="13">
        <v>0</v>
      </c>
      <c r="M298" s="13">
        <v>0</v>
      </c>
      <c r="N298" s="14">
        <v>44868</v>
      </c>
      <c r="O298" s="11" t="s">
        <v>40</v>
      </c>
      <c r="P298" s="11" t="s">
        <v>37</v>
      </c>
      <c r="Q298" s="12">
        <v>44267</v>
      </c>
      <c r="R298" s="13">
        <v>0</v>
      </c>
      <c r="S298" s="13">
        <v>0</v>
      </c>
      <c r="T298" s="11"/>
      <c r="U298" s="13">
        <v>0</v>
      </c>
      <c r="V298" s="13">
        <v>11254127</v>
      </c>
      <c r="W298" s="13">
        <v>13772044</v>
      </c>
      <c r="X298" s="12">
        <v>44267</v>
      </c>
      <c r="Y298" s="12">
        <v>44225</v>
      </c>
      <c r="Z298" s="12">
        <v>44225</v>
      </c>
      <c r="AA298" s="12">
        <v>44656</v>
      </c>
      <c r="AB298" s="13">
        <f t="array" ref="AB298">IF(D298="Vaccin",IF(AND(ISNUMBER(AA298),ISNUMBER(Y298)),IF(AA298-Y298+1&gt;=0,CEILING(AA298-Y298+1,1),""),""),IF(AND(ISNUMBER(N298),ISNUMBER(Y298)),IF(N298-Y298+1&gt;=0,CEILING(N298-Y298+1,1),""),""))</f>
        <v>432</v>
      </c>
      <c r="AC298" s="13">
        <f t="array" ref="AC298">IF(D298="Vaccin",IF(AND(ISNUMBER(AA298),ISNUMBER(X298)),IF(AA298-X298+1&gt;=0,CEILING(AA298-X298+1,1),""),""),IF(AND(ISNUMBER(N298),ISNUMBER(X298)),IF(N298-X298+1&gt;=0,CEILING(N298-X298+1,1),""),""))</f>
        <v>390</v>
      </c>
      <c r="AD298" s="13">
        <f t="array" ref="AD298">IF(D298="Vaccin",IF(AND(ISNUMBER(AB298),ISNUMBER(U298),AB298&lt;&gt;0),CEILING(U298/AB298,1),""),"")</f>
        <v>0</v>
      </c>
      <c r="AE298" s="13">
        <f t="array" ref="AE298">IF(AND(ISNUMBER(N298),ISNUMBER(X298)),IF(N298-X298+1&gt;=0,CEILING(N298-X298+1,1),""),"")</f>
        <v>602</v>
      </c>
      <c r="AF298" s="13">
        <f t="array" ref="AF298">IF(SUM(AE298)=0,"",CEILING((SUM(F298)-SUM(L298)-SUM(M298)-SUM(S298))/SUM(AE298),1))</f>
        <v>50</v>
      </c>
      <c r="AG298" s="13" t="str">
        <f t="array" ref="AG298">IF(AND(ISNUMBER(H298),ISNUMBER(N298)),IF(H298-N298+1&gt;=0,CEILING(H298-N298+1,1),""),"")</f>
        <v/>
      </c>
      <c r="AH298" s="13">
        <f t="array" ref="AH298">IF(SUM(AG298)=0,0,IF(L298-AG298*IF(D298="Vaccin",MIN(AD298,AF298),AF298)&lt;0,0,IF((H298-N298)&lt;=45,CEILING(L298-AG298*IF(D298="Vaccin",MIN(AD298,AF298),AF298),1),0)))</f>
        <v>0</v>
      </c>
      <c r="AI298" s="15">
        <f t="array" ref="AI298">IF(OR(AH298="",F298=0,F298=""),"",AH298/F298)</f>
        <v>0</v>
      </c>
      <c r="AJ298" s="13">
        <f t="array" ref="AJ298">IF(OR(L298="",AH298=""),"",IF(L298-AH298&lt;0,0,L298-AH298))</f>
        <v>0</v>
      </c>
      <c r="AK298" s="13" t="str">
        <f t="array" ref="AK298">IF(OR(L298="",AG298="",AG298=0),"",CEILING(L298/AG298,1))</f>
        <v/>
      </c>
      <c r="AL298" s="16" t="str">
        <f t="array" ref="AL298">IF(OR(AK298="",AK298=0,AD298="",AF298=""),"",IF(AK298-IF(D298="Vaccin",MIN(AD298,AF298),AF298)&lt;0,"",(AK298-IF(D298="Vaccin",MIN(AD298,AF298),AF298))/AK298))</f>
        <v/>
      </c>
    </row>
    <row r="299" spans="1:38" x14ac:dyDescent="0.2">
      <c r="A299" s="10" t="s">
        <v>28</v>
      </c>
      <c r="B299" s="29" t="s">
        <v>29</v>
      </c>
      <c r="C299" s="12">
        <v>44226</v>
      </c>
      <c r="D299" s="11" t="s">
        <v>30</v>
      </c>
      <c r="E299" s="11">
        <v>10</v>
      </c>
      <c r="F299" s="13">
        <v>50000</v>
      </c>
      <c r="G299" s="40" t="s">
        <v>303</v>
      </c>
      <c r="H299" s="12">
        <v>44377</v>
      </c>
      <c r="I299" s="13">
        <f t="array" ref="I299">F299-L299-M299-S299</f>
        <v>50000</v>
      </c>
      <c r="J299" s="13">
        <f t="array" ref="J299">IF(IF(Q299="",L299-C299,Q299-C299)&lt;=45,I299,0)</f>
        <v>50000</v>
      </c>
      <c r="K299" s="13">
        <f t="array" ref="K299">IF(SUM(AG299)=0,0,IF(L299-AG299*IF(D299="Vaccin",MIN(AD299,AF299),AF299)&lt;0,0,IF((H299-N299)&lt;=30,CEILING(L299-AG299*IF(D299="Vaccin",MIN(AD299,AF299),AF299),1),0)))</f>
        <v>0</v>
      </c>
      <c r="L299" s="13">
        <v>0</v>
      </c>
      <c r="M299" s="13">
        <v>0</v>
      </c>
      <c r="N299" s="14">
        <v>44868</v>
      </c>
      <c r="O299" s="11" t="s">
        <v>40</v>
      </c>
      <c r="P299" s="11" t="s">
        <v>37</v>
      </c>
      <c r="Q299" s="12">
        <v>44225</v>
      </c>
      <c r="R299" s="13">
        <v>0</v>
      </c>
      <c r="S299" s="13">
        <v>0</v>
      </c>
      <c r="T299" s="11"/>
      <c r="U299" s="13">
        <v>0</v>
      </c>
      <c r="V299" s="13">
        <v>11254127</v>
      </c>
      <c r="W299" s="13">
        <v>13772044</v>
      </c>
      <c r="X299" s="12">
        <v>44225</v>
      </c>
      <c r="Y299" s="12">
        <v>44225</v>
      </c>
      <c r="Z299" s="12">
        <v>44225</v>
      </c>
      <c r="AA299" s="12">
        <v>44656</v>
      </c>
      <c r="AB299" s="13">
        <f t="array" ref="AB299">IF(D299="Vaccin",IF(AND(ISNUMBER(AA299),ISNUMBER(Y299)),IF(AA299-Y299+1&gt;=0,CEILING(AA299-Y299+1,1),""),""),IF(AND(ISNUMBER(N299),ISNUMBER(Y299)),IF(N299-Y299+1&gt;=0,CEILING(N299-Y299+1,1),""),""))</f>
        <v>432</v>
      </c>
      <c r="AC299" s="13">
        <f t="array" ref="AC299">IF(D299="Vaccin",IF(AND(ISNUMBER(AA299),ISNUMBER(X299)),IF(AA299-X299+1&gt;=0,CEILING(AA299-X299+1,1),""),""),IF(AND(ISNUMBER(N299),ISNUMBER(X299)),IF(N299-X299+1&gt;=0,CEILING(N299-X299+1,1),""),""))</f>
        <v>432</v>
      </c>
      <c r="AD299" s="13">
        <f t="array" ref="AD299">IF(D299="Vaccin",IF(AND(ISNUMBER(AB299),ISNUMBER(U299),AB299&lt;&gt;0),CEILING(U299/AB299,1),""),"")</f>
        <v>0</v>
      </c>
      <c r="AE299" s="13">
        <f t="array" ref="AE299">IF(AND(ISNUMBER(N299),ISNUMBER(X299)),IF(N299-X299+1&gt;=0,CEILING(N299-X299+1,1),""),"")</f>
        <v>644</v>
      </c>
      <c r="AF299" s="13">
        <f t="array" ref="AF299">IF(SUM(AE299)=0,"",CEILING((SUM(F299)-SUM(L299)-SUM(M299)-SUM(S299))/SUM(AE299),1))</f>
        <v>78</v>
      </c>
      <c r="AG299" s="13" t="str">
        <f t="array" ref="AG299">IF(AND(ISNUMBER(H299),ISNUMBER(N299)),IF(H299-N299+1&gt;=0,CEILING(H299-N299+1,1),""),"")</f>
        <v/>
      </c>
      <c r="AH299" s="13">
        <f t="array" ref="AH299">IF(SUM(AG299)=0,0,IF(L299-AG299*IF(D299="Vaccin",MIN(AD299,AF299),AF299)&lt;0,0,IF((H299-N299)&lt;=45,CEILING(L299-AG299*IF(D299="Vaccin",MIN(AD299,AF299),AF299),1),0)))</f>
        <v>0</v>
      </c>
      <c r="AI299" s="15">
        <f t="array" ref="AI299">IF(OR(AH299="",F299=0,F299=""),"",AH299/F299)</f>
        <v>0</v>
      </c>
      <c r="AJ299" s="13">
        <f t="array" ref="AJ299">IF(OR(L299="",AH299=""),"",IF(L299-AH299&lt;0,0,L299-AH299))</f>
        <v>0</v>
      </c>
      <c r="AK299" s="13" t="str">
        <f t="array" ref="AK299">IF(OR(L299="",AG299="",AG299=0),"",CEILING(L299/AG299,1))</f>
        <v/>
      </c>
      <c r="AL299" s="16" t="str">
        <f t="array" ref="AL299">IF(OR(AK299="",AK299=0,AD299="",AF299=""),"",IF(AK299-IF(D299="Vaccin",MIN(AD299,AF299),AF299)&lt;0,"",(AK299-IF(D299="Vaccin",MIN(AD299,AF299),AF299))/AK299))</f>
        <v/>
      </c>
    </row>
    <row r="300" spans="1:38" x14ac:dyDescent="0.2">
      <c r="A300" s="10" t="s">
        <v>41</v>
      </c>
      <c r="B300" s="29" t="s">
        <v>42</v>
      </c>
      <c r="C300" s="12">
        <v>44257</v>
      </c>
      <c r="D300" s="11" t="s">
        <v>30</v>
      </c>
      <c r="E300" s="11">
        <v>10</v>
      </c>
      <c r="F300" s="13">
        <v>95000</v>
      </c>
      <c r="G300" s="40" t="s">
        <v>76</v>
      </c>
      <c r="H300" s="12">
        <v>44620</v>
      </c>
      <c r="I300" s="13">
        <f t="array" ref="I300">F300-L300-M300-S300</f>
        <v>95000</v>
      </c>
      <c r="J300" s="13">
        <f t="array" ref="J300">IF(IF(Q300="",L300-C300,Q300-C300)&lt;=45,I300,0)</f>
        <v>0</v>
      </c>
      <c r="K300" s="13">
        <f t="array" ref="K300">IF(SUM(AG300)=0,0,IF(L300-AG300*IF(D300="Vaccin",MIN(AD300,AF300),AF300)&lt;0,0,IF((H300-N300)&lt;=30,CEILING(L300-AG300*IF(D300="Vaccin",MIN(AD300,AF300),AF300),1),0)))</f>
        <v>0</v>
      </c>
      <c r="L300" s="13">
        <v>0</v>
      </c>
      <c r="M300" s="13">
        <v>0</v>
      </c>
      <c r="N300" s="14">
        <v>44946</v>
      </c>
      <c r="O300" s="11" t="s">
        <v>31</v>
      </c>
      <c r="P300" s="11" t="s">
        <v>32</v>
      </c>
      <c r="Q300" s="12">
        <v>44526</v>
      </c>
      <c r="R300" s="13">
        <v>0</v>
      </c>
      <c r="S300" s="13">
        <v>0</v>
      </c>
      <c r="T300" s="11"/>
      <c r="U300" s="13">
        <v>5467152</v>
      </c>
      <c r="V300" s="13">
        <v>24737212</v>
      </c>
      <c r="W300" s="13">
        <v>25316586</v>
      </c>
      <c r="X300" s="12">
        <v>44526</v>
      </c>
      <c r="Y300" s="12">
        <v>44257</v>
      </c>
      <c r="Z300" s="12">
        <v>44257</v>
      </c>
      <c r="AA300" s="12">
        <v>45042</v>
      </c>
      <c r="AB300" s="13">
        <f t="array" ref="AB300">IF(D300="Vaccin",IF(AND(ISNUMBER(AA300),ISNUMBER(Y300)),IF(AA300-Y300+1&gt;=0,CEILING(AA300-Y300+1,1),""),""),IF(AND(ISNUMBER(N300),ISNUMBER(Y300)),IF(N300-Y300+1&gt;=0,CEILING(N300-Y300+1,1),""),""))</f>
        <v>786</v>
      </c>
      <c r="AC300" s="13">
        <f t="array" ref="AC300">IF(D300="Vaccin",IF(AND(ISNUMBER(AA300),ISNUMBER(X300)),IF(AA300-X300+1&gt;=0,CEILING(AA300-X300+1,1),""),""),IF(AND(ISNUMBER(N300),ISNUMBER(X300)),IF(N300-X300+1&gt;=0,CEILING(N300-X300+1,1),""),""))</f>
        <v>517</v>
      </c>
      <c r="AD300" s="13">
        <f t="array" ref="AD300">IF(D300="Vaccin",IF(AND(ISNUMBER(AB300),ISNUMBER(U300),AB300&lt;&gt;0),CEILING(U300/AB300,1),""),"")</f>
        <v>6956</v>
      </c>
      <c r="AE300" s="13">
        <f t="array" ref="AE300">IF(AND(ISNUMBER(N300),ISNUMBER(X300)),IF(N300-X300+1&gt;=0,CEILING(N300-X300+1,1),""),"")</f>
        <v>421</v>
      </c>
      <c r="AF300" s="13">
        <f t="array" ref="AF300">IF(SUM(AE300)=0,"",CEILING((SUM(F300)-SUM(L300)-SUM(M300)-SUM(S300))/SUM(AE300),1))</f>
        <v>226</v>
      </c>
      <c r="AG300" s="13" t="str">
        <f t="array" ref="AG300">IF(AND(ISNUMBER(H300),ISNUMBER(N300)),IF(H300-N300+1&gt;=0,CEILING(H300-N300+1,1),""),"")</f>
        <v/>
      </c>
      <c r="AH300" s="13">
        <f t="array" ref="AH300">IF(SUM(AG300)=0,0,IF(L300-AG300*IF(D300="Vaccin",MIN(AD300,AF300),AF300)&lt;0,0,IF((H300-N300)&lt;=45,CEILING(L300-AG300*IF(D300="Vaccin",MIN(AD300,AF300),AF300),1),0)))</f>
        <v>0</v>
      </c>
      <c r="AI300" s="15">
        <f t="array" ref="AI300">IF(OR(AH300="",F300=0,F300=""),"",AH300/F300)</f>
        <v>0</v>
      </c>
      <c r="AJ300" s="13">
        <f t="array" ref="AJ300">IF(OR(L300="",AH300=""),"",IF(L300-AH300&lt;0,0,L300-AH300))</f>
        <v>0</v>
      </c>
      <c r="AK300" s="13" t="str">
        <f t="array" ref="AK300">IF(OR(L300="",AG300="",AG300=0),"",CEILING(L300/AG300,1))</f>
        <v/>
      </c>
      <c r="AL300" s="16" t="str">
        <f t="array" ref="AL300">IF(OR(AK300="",AK300=0,AD300="",AF300=""),"",IF(AK300-IF(D300="Vaccin",MIN(AD300,AF300),AF300)&lt;0,"",(AK300-IF(D300="Vaccin",MIN(AD300,AF300),AF300))/AK300))</f>
        <v/>
      </c>
    </row>
    <row r="301" spans="1:38" x14ac:dyDescent="0.2">
      <c r="A301" s="10" t="s">
        <v>41</v>
      </c>
      <c r="B301" s="29" t="s">
        <v>42</v>
      </c>
      <c r="C301" s="12">
        <v>44257</v>
      </c>
      <c r="D301" s="11" t="s">
        <v>30</v>
      </c>
      <c r="E301" s="11">
        <v>10</v>
      </c>
      <c r="F301" s="13">
        <v>828000</v>
      </c>
      <c r="G301" s="40" t="s">
        <v>304</v>
      </c>
      <c r="H301" s="12">
        <v>44620</v>
      </c>
      <c r="I301" s="13">
        <f t="array" ref="I301">F301-L301-M301-S301</f>
        <v>828000</v>
      </c>
      <c r="J301" s="13">
        <f t="array" ref="J301">IF(IF(Q301="",L301-C301,Q301-C301)&lt;=45,I301,0)</f>
        <v>0</v>
      </c>
      <c r="K301" s="13">
        <f t="array" ref="K301">IF(SUM(AG301)=0,0,IF(L301-AG301*IF(D301="Vaccin",MIN(AD301,AF301),AF301)&lt;0,0,IF((H301-N301)&lt;=30,CEILING(L301-AG301*IF(D301="Vaccin",MIN(AD301,AF301),AF301),1),0)))</f>
        <v>0</v>
      </c>
      <c r="L301" s="13">
        <v>0</v>
      </c>
      <c r="M301" s="13">
        <v>0</v>
      </c>
      <c r="N301" s="14">
        <v>44946</v>
      </c>
      <c r="O301" s="11" t="s">
        <v>31</v>
      </c>
      <c r="P301" s="11" t="s">
        <v>32</v>
      </c>
      <c r="Q301" s="12">
        <v>44550</v>
      </c>
      <c r="R301" s="13">
        <v>0</v>
      </c>
      <c r="S301" s="13">
        <v>0</v>
      </c>
      <c r="T301" s="11"/>
      <c r="U301" s="13">
        <v>5467152</v>
      </c>
      <c r="V301" s="13">
        <v>24737212</v>
      </c>
      <c r="W301" s="13">
        <v>25316586</v>
      </c>
      <c r="X301" s="12">
        <v>44550</v>
      </c>
      <c r="Y301" s="12">
        <v>44257</v>
      </c>
      <c r="Z301" s="12">
        <v>44257</v>
      </c>
      <c r="AA301" s="12">
        <v>45042</v>
      </c>
      <c r="AB301" s="13">
        <f t="array" ref="AB301">IF(D301="Vaccin",IF(AND(ISNUMBER(AA301),ISNUMBER(Y301)),IF(AA301-Y301+1&gt;=0,CEILING(AA301-Y301+1,1),""),""),IF(AND(ISNUMBER(N301),ISNUMBER(Y301)),IF(N301-Y301+1&gt;=0,CEILING(N301-Y301+1,1),""),""))</f>
        <v>786</v>
      </c>
      <c r="AC301" s="13">
        <f t="array" ref="AC301">IF(D301="Vaccin",IF(AND(ISNUMBER(AA301),ISNUMBER(X301)),IF(AA301-X301+1&gt;=0,CEILING(AA301-X301+1,1),""),""),IF(AND(ISNUMBER(N301),ISNUMBER(X301)),IF(N301-X301+1&gt;=0,CEILING(N301-X301+1,1),""),""))</f>
        <v>493</v>
      </c>
      <c r="AD301" s="13">
        <f t="array" ref="AD301">IF(D301="Vaccin",IF(AND(ISNUMBER(AB301),ISNUMBER(U301),AB301&lt;&gt;0),CEILING(U301/AB301,1),""),"")</f>
        <v>6956</v>
      </c>
      <c r="AE301" s="13">
        <f t="array" ref="AE301">IF(AND(ISNUMBER(N301),ISNUMBER(X301)),IF(N301-X301+1&gt;=0,CEILING(N301-X301+1,1),""),"")</f>
        <v>397</v>
      </c>
      <c r="AF301" s="13">
        <f t="array" ref="AF301">IF(SUM(AE301)=0,"",CEILING((SUM(F301)-SUM(L301)-SUM(M301)-SUM(S301))/SUM(AE301),1))</f>
        <v>2086</v>
      </c>
      <c r="AG301" s="13" t="str">
        <f t="array" ref="AG301">IF(AND(ISNUMBER(H301),ISNUMBER(N301)),IF(H301-N301+1&gt;=0,CEILING(H301-N301+1,1),""),"")</f>
        <v/>
      </c>
      <c r="AH301" s="13">
        <f t="array" ref="AH301">IF(SUM(AG301)=0,0,IF(L301-AG301*IF(D301="Vaccin",MIN(AD301,AF301),AF301)&lt;0,0,IF((H301-N301)&lt;=45,CEILING(L301-AG301*IF(D301="Vaccin",MIN(AD301,AF301),AF301),1),0)))</f>
        <v>0</v>
      </c>
      <c r="AI301" s="15">
        <f t="array" ref="AI301">IF(OR(AH301="",F301=0,F301=""),"",AH301/F301)</f>
        <v>0</v>
      </c>
      <c r="AJ301" s="13">
        <f t="array" ref="AJ301">IF(OR(L301="",AH301=""),"",IF(L301-AH301&lt;0,0,L301-AH301))</f>
        <v>0</v>
      </c>
      <c r="AK301" s="13" t="str">
        <f t="array" ref="AK301">IF(OR(L301="",AG301="",AG301=0),"",CEILING(L301/AG301,1))</f>
        <v/>
      </c>
      <c r="AL301" s="16" t="str">
        <f t="array" ref="AL301">IF(OR(AK301="",AK301=0,AD301="",AF301=""),"",IF(AK301-IF(D301="Vaccin",MIN(AD301,AF301),AF301)&lt;0,"",(AK301-IF(D301="Vaccin",MIN(AD301,AF301),AF301))/AK301))</f>
        <v/>
      </c>
    </row>
    <row r="302" spans="1:38" x14ac:dyDescent="0.2">
      <c r="A302" s="10" t="s">
        <v>41</v>
      </c>
      <c r="B302" s="29" t="s">
        <v>42</v>
      </c>
      <c r="C302" s="12">
        <v>44257</v>
      </c>
      <c r="D302" s="11" t="s">
        <v>30</v>
      </c>
      <c r="E302" s="11">
        <v>1</v>
      </c>
      <c r="F302" s="13">
        <v>105000</v>
      </c>
      <c r="G302" s="41" t="s">
        <v>305</v>
      </c>
      <c r="H302" s="12">
        <v>44620</v>
      </c>
      <c r="I302" s="13">
        <f t="array" ref="I302">F302-L302-M302-S302</f>
        <v>105000</v>
      </c>
      <c r="J302" s="13">
        <f t="array" ref="J302">IF(IF(Q302="",L302-C302,Q302-C302)&lt;=45,I302,0)</f>
        <v>0</v>
      </c>
      <c r="K302" s="13">
        <f t="array" ref="K302">IF(SUM(AG302)=0,0,IF(L302-AG302*IF(D302="Vaccin",MIN(AD302,AF302),AF302)&lt;0,0,IF((H302-N302)&lt;=30,CEILING(L302-AG302*IF(D302="Vaccin",MIN(AD302,AF302),AF302),1),0)))</f>
        <v>0</v>
      </c>
      <c r="L302" s="13">
        <v>0</v>
      </c>
      <c r="M302" s="13">
        <v>0</v>
      </c>
      <c r="N302" s="14">
        <v>44946</v>
      </c>
      <c r="O302" s="11" t="s">
        <v>31</v>
      </c>
      <c r="P302" s="11" t="s">
        <v>32</v>
      </c>
      <c r="Q302" s="12">
        <v>44526</v>
      </c>
      <c r="R302" s="13">
        <v>0</v>
      </c>
      <c r="S302" s="13">
        <v>0</v>
      </c>
      <c r="T302" s="11"/>
      <c r="U302" s="13">
        <v>5467152</v>
      </c>
      <c r="V302" s="13">
        <v>24737212</v>
      </c>
      <c r="W302" s="13">
        <v>25316586</v>
      </c>
      <c r="X302" s="12">
        <v>44526</v>
      </c>
      <c r="Y302" s="12">
        <v>44257</v>
      </c>
      <c r="Z302" s="12">
        <v>44257</v>
      </c>
      <c r="AA302" s="12">
        <v>45042</v>
      </c>
      <c r="AB302" s="13">
        <f t="array" ref="AB302">IF(D302="Vaccin",IF(AND(ISNUMBER(AA302),ISNUMBER(Y302)),IF(AA302-Y302+1&gt;=0,CEILING(AA302-Y302+1,1),""),""),IF(AND(ISNUMBER(N302),ISNUMBER(Y302)),IF(N302-Y302+1&gt;=0,CEILING(N302-Y302+1,1),""),""))</f>
        <v>786</v>
      </c>
      <c r="AC302" s="13">
        <f t="array" ref="AC302">IF(D302="Vaccin",IF(AND(ISNUMBER(AA302),ISNUMBER(X302)),IF(AA302-X302+1&gt;=0,CEILING(AA302-X302+1,1),""),""),IF(AND(ISNUMBER(N302),ISNUMBER(X302)),IF(N302-X302+1&gt;=0,CEILING(N302-X302+1,1),""),""))</f>
        <v>517</v>
      </c>
      <c r="AD302" s="13">
        <f t="array" ref="AD302">IF(D302="Vaccin",IF(AND(ISNUMBER(AB302),ISNUMBER(U302),AB302&lt;&gt;0),CEILING(U302/AB302,1),""),"")</f>
        <v>6956</v>
      </c>
      <c r="AE302" s="13">
        <f t="array" ref="AE302">IF(AND(ISNUMBER(N302),ISNUMBER(X302)),IF(N302-X302+1&gt;=0,CEILING(N302-X302+1,1),""),"")</f>
        <v>421</v>
      </c>
      <c r="AF302" s="13">
        <f t="array" ref="AF302">IF(SUM(AE302)=0,"",CEILING((SUM(F302)-SUM(L302)-SUM(M302)-SUM(S302))/SUM(AE302),1))</f>
        <v>250</v>
      </c>
      <c r="AG302" s="13" t="str">
        <f t="array" ref="AG302">IF(AND(ISNUMBER(H302),ISNUMBER(N302)),IF(H302-N302+1&gt;=0,CEILING(H302-N302+1,1),""),"")</f>
        <v/>
      </c>
      <c r="AH302" s="13">
        <f t="array" ref="AH302">IF(SUM(AG302)=0,0,IF(L302-AG302*IF(D302="Vaccin",MIN(AD302,AF302),AF302)&lt;0,0,IF((H302-N302)&lt;=45,CEILING(L302-AG302*IF(D302="Vaccin",MIN(AD302,AF302),AF302),1),0)))</f>
        <v>0</v>
      </c>
      <c r="AI302" s="15">
        <f t="array" ref="AI302">IF(OR(AH302="",F302=0,F302=""),"",AH302/F302)</f>
        <v>0</v>
      </c>
      <c r="AJ302" s="13">
        <f t="array" ref="AJ302">IF(OR(L302="",AH302=""),"",IF(L302-AH302&lt;0,0,L302-AH302))</f>
        <v>0</v>
      </c>
      <c r="AK302" s="13" t="str">
        <f t="array" ref="AK302">IF(OR(L302="",AG302="",AG302=0),"",CEILING(L302/AG302,1))</f>
        <v/>
      </c>
      <c r="AL302" s="16" t="str">
        <f t="array" ref="AL302">IF(OR(AK302="",AK302=0,AD302="",AF302=""),"",IF(AK302-IF(D302="Vaccin",MIN(AD302,AF302),AF302)&lt;0,"",(AK302-IF(D302="Vaccin",MIN(AD302,AF302),AF302))/AK302))</f>
        <v/>
      </c>
    </row>
    <row r="303" spans="1:38" x14ac:dyDescent="0.2">
      <c r="A303" s="10" t="s">
        <v>41</v>
      </c>
      <c r="B303" s="29" t="s">
        <v>42</v>
      </c>
      <c r="C303" s="12">
        <v>44257</v>
      </c>
      <c r="D303" s="11" t="s">
        <v>30</v>
      </c>
      <c r="E303" s="11">
        <v>10</v>
      </c>
      <c r="F303" s="13">
        <v>129600</v>
      </c>
      <c r="G303" s="40">
        <v>210353</v>
      </c>
      <c r="H303" s="12">
        <v>44592</v>
      </c>
      <c r="I303" s="13">
        <f t="array" ref="I303">F303-L303-M303-S303</f>
        <v>129600</v>
      </c>
      <c r="J303" s="13">
        <f t="array" ref="J303">IF(IF(Q303="",L303-C303,Q303-C303)&lt;=45,I303,0)</f>
        <v>0</v>
      </c>
      <c r="K303" s="13">
        <f t="array" ref="K303">IF(SUM(AG303)=0,0,IF(L303-AG303*IF(D303="Vaccin",MIN(AD303,AF303),AF303)&lt;0,0,IF((H303-N303)&lt;=30,CEILING(L303-AG303*IF(D303="Vaccin",MIN(AD303,AF303),AF303),1),0)))</f>
        <v>0</v>
      </c>
      <c r="L303" s="13">
        <v>0</v>
      </c>
      <c r="M303" s="13">
        <v>0</v>
      </c>
      <c r="N303" s="14">
        <v>44946</v>
      </c>
      <c r="O303" s="11" t="s">
        <v>31</v>
      </c>
      <c r="P303" s="11" t="s">
        <v>32</v>
      </c>
      <c r="Q303" s="12">
        <v>44502</v>
      </c>
      <c r="R303" s="13">
        <v>0</v>
      </c>
      <c r="S303" s="13">
        <v>0</v>
      </c>
      <c r="T303" s="11"/>
      <c r="U303" s="13">
        <v>5467152</v>
      </c>
      <c r="V303" s="13">
        <v>24737212</v>
      </c>
      <c r="W303" s="13">
        <v>25316586</v>
      </c>
      <c r="X303" s="12">
        <v>44502</v>
      </c>
      <c r="Y303" s="12">
        <v>44257</v>
      </c>
      <c r="Z303" s="12">
        <v>44257</v>
      </c>
      <c r="AA303" s="12">
        <v>45042</v>
      </c>
      <c r="AB303" s="13">
        <f t="array" ref="AB303">IF(D303="Vaccin",IF(AND(ISNUMBER(AA303),ISNUMBER(Y303)),IF(AA303-Y303+1&gt;=0,CEILING(AA303-Y303+1,1),""),""),IF(AND(ISNUMBER(N303),ISNUMBER(Y303)),IF(N303-Y303+1&gt;=0,CEILING(N303-Y303+1,1),""),""))</f>
        <v>786</v>
      </c>
      <c r="AC303" s="13">
        <f t="array" ref="AC303">IF(D303="Vaccin",IF(AND(ISNUMBER(AA303),ISNUMBER(X303)),IF(AA303-X303+1&gt;=0,CEILING(AA303-X303+1,1),""),""),IF(AND(ISNUMBER(N303),ISNUMBER(X303)),IF(N303-X303+1&gt;=0,CEILING(N303-X303+1,1),""),""))</f>
        <v>541</v>
      </c>
      <c r="AD303" s="13">
        <f t="array" ref="AD303">IF(D303="Vaccin",IF(AND(ISNUMBER(AB303),ISNUMBER(U303),AB303&lt;&gt;0),CEILING(U303/AB303,1),""),"")</f>
        <v>6956</v>
      </c>
      <c r="AE303" s="13">
        <f t="array" ref="AE303">IF(AND(ISNUMBER(N303),ISNUMBER(X303)),IF(N303-X303+1&gt;=0,CEILING(N303-X303+1,1),""),"")</f>
        <v>445</v>
      </c>
      <c r="AF303" s="13">
        <f t="array" ref="AF303">IF(SUM(AE303)=0,"",CEILING((SUM(F303)-SUM(L303)-SUM(M303)-SUM(S303))/SUM(AE303),1))</f>
        <v>292</v>
      </c>
      <c r="AG303" s="13" t="str">
        <f t="array" ref="AG303">IF(AND(ISNUMBER(H303),ISNUMBER(N303)),IF(H303-N303+1&gt;=0,CEILING(H303-N303+1,1),""),"")</f>
        <v/>
      </c>
      <c r="AH303" s="13">
        <f t="array" ref="AH303">IF(SUM(AG303)=0,0,IF(L303-AG303*IF(D303="Vaccin",MIN(AD303,AF303),AF303)&lt;0,0,IF((H303-N303)&lt;=45,CEILING(L303-AG303*IF(D303="Vaccin",MIN(AD303,AF303),AF303),1),0)))</f>
        <v>0</v>
      </c>
      <c r="AI303" s="15">
        <f t="array" ref="AI303">IF(OR(AH303="",F303=0,F303=""),"",AH303/F303)</f>
        <v>0</v>
      </c>
      <c r="AJ303" s="13">
        <f t="array" ref="AJ303">IF(OR(L303="",AH303=""),"",IF(L303-AH303&lt;0,0,L303-AH303))</f>
        <v>0</v>
      </c>
      <c r="AK303" s="13" t="str">
        <f t="array" ref="AK303">IF(OR(L303="",AG303="",AG303=0),"",CEILING(L303/AG303,1))</f>
        <v/>
      </c>
      <c r="AL303" s="16" t="str">
        <f t="array" ref="AL303">IF(OR(AK303="",AK303=0,AD303="",AF303=""),"",IF(AK303-IF(D303="Vaccin",MIN(AD303,AF303),AF303)&lt;0,"",(AK303-IF(D303="Vaccin",MIN(AD303,AF303),AF303))/AK303))</f>
        <v/>
      </c>
    </row>
    <row r="304" spans="1:38" x14ac:dyDescent="0.2">
      <c r="A304" s="10" t="s">
        <v>41</v>
      </c>
      <c r="B304" s="29" t="s">
        <v>42</v>
      </c>
      <c r="C304" s="12">
        <v>44257</v>
      </c>
      <c r="D304" s="11" t="s">
        <v>30</v>
      </c>
      <c r="E304" s="11">
        <v>10</v>
      </c>
      <c r="F304" s="13">
        <v>326400</v>
      </c>
      <c r="G304" s="40">
        <v>210362</v>
      </c>
      <c r="H304" s="12">
        <v>44592</v>
      </c>
      <c r="I304" s="13">
        <f t="array" ref="I304">F304-L304-M304-S304</f>
        <v>326400</v>
      </c>
      <c r="J304" s="13">
        <f t="array" ref="J304">IF(IF(Q304="",L304-C304,Q304-C304)&lt;=45,I304,0)</f>
        <v>0</v>
      </c>
      <c r="K304" s="13">
        <f t="array" ref="K304">IF(SUM(AG304)=0,0,IF(L304-AG304*IF(D304="Vaccin",MIN(AD304,AF304),AF304)&lt;0,0,IF((H304-N304)&lt;=30,CEILING(L304-AG304*IF(D304="Vaccin",MIN(AD304,AF304),AF304),1),0)))</f>
        <v>0</v>
      </c>
      <c r="L304" s="13">
        <v>0</v>
      </c>
      <c r="M304" s="13">
        <v>0</v>
      </c>
      <c r="N304" s="14">
        <v>44946</v>
      </c>
      <c r="O304" s="11" t="s">
        <v>31</v>
      </c>
      <c r="P304" s="11" t="s">
        <v>32</v>
      </c>
      <c r="Q304" s="12">
        <v>44502</v>
      </c>
      <c r="R304" s="13">
        <v>0</v>
      </c>
      <c r="S304" s="13">
        <v>0</v>
      </c>
      <c r="T304" s="11"/>
      <c r="U304" s="13">
        <v>5467152</v>
      </c>
      <c r="V304" s="13">
        <v>24737212</v>
      </c>
      <c r="W304" s="13">
        <v>25316586</v>
      </c>
      <c r="X304" s="12">
        <v>44502</v>
      </c>
      <c r="Y304" s="12">
        <v>44257</v>
      </c>
      <c r="Z304" s="12">
        <v>44257</v>
      </c>
      <c r="AA304" s="12">
        <v>45042</v>
      </c>
      <c r="AB304" s="13">
        <f t="array" ref="AB304">IF(D304="Vaccin",IF(AND(ISNUMBER(AA304),ISNUMBER(Y304)),IF(AA304-Y304+1&gt;=0,CEILING(AA304-Y304+1,1),""),""),IF(AND(ISNUMBER(N304),ISNUMBER(Y304)),IF(N304-Y304+1&gt;=0,CEILING(N304-Y304+1,1),""),""))</f>
        <v>786</v>
      </c>
      <c r="AC304" s="13">
        <f t="array" ref="AC304">IF(D304="Vaccin",IF(AND(ISNUMBER(AA304),ISNUMBER(X304)),IF(AA304-X304+1&gt;=0,CEILING(AA304-X304+1,1),""),""),IF(AND(ISNUMBER(N304),ISNUMBER(X304)),IF(N304-X304+1&gt;=0,CEILING(N304-X304+1,1),""),""))</f>
        <v>541</v>
      </c>
      <c r="AD304" s="13">
        <f t="array" ref="AD304">IF(D304="Vaccin",IF(AND(ISNUMBER(AB304),ISNUMBER(U304),AB304&lt;&gt;0),CEILING(U304/AB304,1),""),"")</f>
        <v>6956</v>
      </c>
      <c r="AE304" s="13">
        <f t="array" ref="AE304">IF(AND(ISNUMBER(N304),ISNUMBER(X304)),IF(N304-X304+1&gt;=0,CEILING(N304-X304+1,1),""),"")</f>
        <v>445</v>
      </c>
      <c r="AF304" s="13">
        <f t="array" ref="AF304">IF(SUM(AE304)=0,"",CEILING((SUM(F304)-SUM(L304)-SUM(M304)-SUM(S304))/SUM(AE304),1))</f>
        <v>734</v>
      </c>
      <c r="AG304" s="13" t="str">
        <f t="array" ref="AG304">IF(AND(ISNUMBER(H304),ISNUMBER(N304)),IF(H304-N304+1&gt;=0,CEILING(H304-N304+1,1),""),"")</f>
        <v/>
      </c>
      <c r="AH304" s="13">
        <f t="array" ref="AH304">IF(SUM(AG304)=0,0,IF(L304-AG304*IF(D304="Vaccin",MIN(AD304,AF304),AF304)&lt;0,0,IF((H304-N304)&lt;=45,CEILING(L304-AG304*IF(D304="Vaccin",MIN(AD304,AF304),AF304),1),0)))</f>
        <v>0</v>
      </c>
      <c r="AI304" s="15">
        <f t="array" ref="AI304">IF(OR(AH304="",F304=0,F304=""),"",AH304/F304)</f>
        <v>0</v>
      </c>
      <c r="AJ304" s="13">
        <f t="array" ref="AJ304">IF(OR(L304="",AH304=""),"",IF(L304-AH304&lt;0,0,L304-AH304))</f>
        <v>0</v>
      </c>
      <c r="AK304" s="13" t="str">
        <f t="array" ref="AK304">IF(OR(L304="",AG304="",AG304=0),"",CEILING(L304/AG304,1))</f>
        <v/>
      </c>
      <c r="AL304" s="16" t="str">
        <f t="array" ref="AL304">IF(OR(AK304="",AK304=0,AD304="",AF304=""),"",IF(AK304-IF(D304="Vaccin",MIN(AD304,AF304),AF304)&lt;0,"",(AK304-IF(D304="Vaccin",MIN(AD304,AF304),AF304))/AK304))</f>
        <v/>
      </c>
    </row>
    <row r="305" spans="1:38" x14ac:dyDescent="0.2">
      <c r="A305" s="10" t="s">
        <v>41</v>
      </c>
      <c r="B305" s="29" t="s">
        <v>42</v>
      </c>
      <c r="C305" s="12">
        <v>44257</v>
      </c>
      <c r="D305" s="11" t="s">
        <v>30</v>
      </c>
      <c r="E305" s="11">
        <v>10</v>
      </c>
      <c r="F305" s="13">
        <v>350000</v>
      </c>
      <c r="G305" s="40" t="s">
        <v>306</v>
      </c>
      <c r="H305" s="12">
        <v>44592</v>
      </c>
      <c r="I305" s="13">
        <f t="array" ref="I305">F305-L305-M305-S305</f>
        <v>350000</v>
      </c>
      <c r="J305" s="13">
        <f t="array" ref="J305">IF(IF(Q305="",L305-C305,Q305-C305)&lt;=45,I305,0)</f>
        <v>0</v>
      </c>
      <c r="K305" s="13">
        <f t="array" ref="K305">IF(SUM(AG305)=0,0,IF(L305-AG305*IF(D305="Vaccin",MIN(AD305,AF305),AF305)&lt;0,0,IF((H305-N305)&lt;=30,CEILING(L305-AG305*IF(D305="Vaccin",MIN(AD305,AF305),AF305),1),0)))</f>
        <v>0</v>
      </c>
      <c r="L305" s="13">
        <v>0</v>
      </c>
      <c r="M305" s="13">
        <v>0</v>
      </c>
      <c r="N305" s="14">
        <v>44946</v>
      </c>
      <c r="O305" s="11" t="s">
        <v>31</v>
      </c>
      <c r="P305" s="11" t="s">
        <v>32</v>
      </c>
      <c r="Q305" s="12">
        <v>44532</v>
      </c>
      <c r="R305" s="13">
        <v>0</v>
      </c>
      <c r="S305" s="13">
        <v>0</v>
      </c>
      <c r="T305" s="11"/>
      <c r="U305" s="13">
        <v>5467152</v>
      </c>
      <c r="V305" s="13">
        <v>24737212</v>
      </c>
      <c r="W305" s="13">
        <v>25316586</v>
      </c>
      <c r="X305" s="12">
        <v>44532</v>
      </c>
      <c r="Y305" s="12">
        <v>44257</v>
      </c>
      <c r="Z305" s="12">
        <v>44257</v>
      </c>
      <c r="AA305" s="12">
        <v>45042</v>
      </c>
      <c r="AB305" s="13">
        <f t="array" ref="AB305">IF(D305="Vaccin",IF(AND(ISNUMBER(AA305),ISNUMBER(Y305)),IF(AA305-Y305+1&gt;=0,CEILING(AA305-Y305+1,1),""),""),IF(AND(ISNUMBER(N305),ISNUMBER(Y305)),IF(N305-Y305+1&gt;=0,CEILING(N305-Y305+1,1),""),""))</f>
        <v>786</v>
      </c>
      <c r="AC305" s="13">
        <f t="array" ref="AC305">IF(D305="Vaccin",IF(AND(ISNUMBER(AA305),ISNUMBER(X305)),IF(AA305-X305+1&gt;=0,CEILING(AA305-X305+1,1),""),""),IF(AND(ISNUMBER(N305),ISNUMBER(X305)),IF(N305-X305+1&gt;=0,CEILING(N305-X305+1,1),""),""))</f>
        <v>511</v>
      </c>
      <c r="AD305" s="13">
        <f t="array" ref="AD305">IF(D305="Vaccin",IF(AND(ISNUMBER(AB305),ISNUMBER(U305),AB305&lt;&gt;0),CEILING(U305/AB305,1),""),"")</f>
        <v>6956</v>
      </c>
      <c r="AE305" s="13">
        <f t="array" ref="AE305">IF(AND(ISNUMBER(N305),ISNUMBER(X305)),IF(N305-X305+1&gt;=0,CEILING(N305-X305+1,1),""),"")</f>
        <v>415</v>
      </c>
      <c r="AF305" s="13">
        <f t="array" ref="AF305">IF(SUM(AE305)=0,"",CEILING((SUM(F305)-SUM(L305)-SUM(M305)-SUM(S305))/SUM(AE305),1))</f>
        <v>844</v>
      </c>
      <c r="AG305" s="13" t="str">
        <f t="array" ref="AG305">IF(AND(ISNUMBER(H305),ISNUMBER(N305)),IF(H305-N305+1&gt;=0,CEILING(H305-N305+1,1),""),"")</f>
        <v/>
      </c>
      <c r="AH305" s="13">
        <f t="array" ref="AH305">IF(SUM(AG305)=0,0,IF(L305-AG305*IF(D305="Vaccin",MIN(AD305,AF305),AF305)&lt;0,0,IF((H305-N305)&lt;=45,CEILING(L305-AG305*IF(D305="Vaccin",MIN(AD305,AF305),AF305),1),0)))</f>
        <v>0</v>
      </c>
      <c r="AI305" s="15">
        <f t="array" ref="AI305">IF(OR(AH305="",F305=0,F305=""),"",AH305/F305)</f>
        <v>0</v>
      </c>
      <c r="AJ305" s="13">
        <f t="array" ref="AJ305">IF(OR(L305="",AH305=""),"",IF(L305-AH305&lt;0,0,L305-AH305))</f>
        <v>0</v>
      </c>
      <c r="AK305" s="13" t="str">
        <f t="array" ref="AK305">IF(OR(L305="",AG305="",AG305=0),"",CEILING(L305/AG305,1))</f>
        <v/>
      </c>
      <c r="AL305" s="16" t="str">
        <f t="array" ref="AL305">IF(OR(AK305="",AK305=0,AD305="",AF305=""),"",IF(AK305-IF(D305="Vaccin",MIN(AD305,AF305),AF305)&lt;0,"",(AK305-IF(D305="Vaccin",MIN(AD305,AF305),AF305))/AK305))</f>
        <v/>
      </c>
    </row>
    <row r="306" spans="1:38" x14ac:dyDescent="0.2">
      <c r="A306" s="10" t="s">
        <v>41</v>
      </c>
      <c r="B306" s="29" t="s">
        <v>42</v>
      </c>
      <c r="C306" s="12">
        <v>44257</v>
      </c>
      <c r="D306" s="11" t="s">
        <v>30</v>
      </c>
      <c r="E306" s="11">
        <v>10</v>
      </c>
      <c r="F306" s="13">
        <v>720000</v>
      </c>
      <c r="G306" s="40" t="s">
        <v>142</v>
      </c>
      <c r="H306" s="12">
        <v>44592</v>
      </c>
      <c r="I306" s="13">
        <f t="array" ref="I306">F306-L306-M306-S306</f>
        <v>720000</v>
      </c>
      <c r="J306" s="13">
        <f t="array" ref="J306">IF(IF(Q306="",L306-C306,Q306-C306)&lt;=45,I306,0)</f>
        <v>0</v>
      </c>
      <c r="K306" s="13">
        <f t="array" ref="K306">IF(SUM(AG306)=0,0,IF(L306-AG306*IF(D306="Vaccin",MIN(AD306,AF306),AF306)&lt;0,0,IF((H306-N306)&lt;=30,CEILING(L306-AG306*IF(D306="Vaccin",MIN(AD306,AF306),AF306),1),0)))</f>
        <v>0</v>
      </c>
      <c r="L306" s="13">
        <v>0</v>
      </c>
      <c r="M306" s="13">
        <v>0</v>
      </c>
      <c r="N306" s="14">
        <v>44946</v>
      </c>
      <c r="O306" s="11" t="s">
        <v>31</v>
      </c>
      <c r="P306" s="11" t="s">
        <v>32</v>
      </c>
      <c r="Q306" s="12">
        <v>44517</v>
      </c>
      <c r="R306" s="13">
        <v>0</v>
      </c>
      <c r="S306" s="13">
        <v>0</v>
      </c>
      <c r="T306" s="11"/>
      <c r="U306" s="13">
        <v>5467152</v>
      </c>
      <c r="V306" s="13">
        <v>24737212</v>
      </c>
      <c r="W306" s="13">
        <v>25316586</v>
      </c>
      <c r="X306" s="12">
        <v>44517</v>
      </c>
      <c r="Y306" s="12">
        <v>44257</v>
      </c>
      <c r="Z306" s="12">
        <v>44257</v>
      </c>
      <c r="AA306" s="12">
        <v>45042</v>
      </c>
      <c r="AB306" s="13">
        <f t="array" ref="AB306">IF(D306="Vaccin",IF(AND(ISNUMBER(AA306),ISNUMBER(Y306)),IF(AA306-Y306+1&gt;=0,CEILING(AA306-Y306+1,1),""),""),IF(AND(ISNUMBER(N306),ISNUMBER(Y306)),IF(N306-Y306+1&gt;=0,CEILING(N306-Y306+1,1),""),""))</f>
        <v>786</v>
      </c>
      <c r="AC306" s="13">
        <f t="array" ref="AC306">IF(D306="Vaccin",IF(AND(ISNUMBER(AA306),ISNUMBER(X306)),IF(AA306-X306+1&gt;=0,CEILING(AA306-X306+1,1),""),""),IF(AND(ISNUMBER(N306),ISNUMBER(X306)),IF(N306-X306+1&gt;=0,CEILING(N306-X306+1,1),""),""))</f>
        <v>526</v>
      </c>
      <c r="AD306" s="13">
        <f t="array" ref="AD306">IF(D306="Vaccin",IF(AND(ISNUMBER(AB306),ISNUMBER(U306),AB306&lt;&gt;0),CEILING(U306/AB306,1),""),"")</f>
        <v>6956</v>
      </c>
      <c r="AE306" s="13">
        <f t="array" ref="AE306">IF(AND(ISNUMBER(N306),ISNUMBER(X306)),IF(N306-X306+1&gt;=0,CEILING(N306-X306+1,1),""),"")</f>
        <v>430</v>
      </c>
      <c r="AF306" s="13">
        <f t="array" ref="AF306">IF(SUM(AE306)=0,"",CEILING((SUM(F306)-SUM(L306)-SUM(M306)-SUM(S306))/SUM(AE306),1))</f>
        <v>1675</v>
      </c>
      <c r="AG306" s="13" t="str">
        <f t="array" ref="AG306">IF(AND(ISNUMBER(H306),ISNUMBER(N306)),IF(H306-N306+1&gt;=0,CEILING(H306-N306+1,1),""),"")</f>
        <v/>
      </c>
      <c r="AH306" s="13">
        <f t="array" ref="AH306">IF(SUM(AG306)=0,0,IF(L306-AG306*IF(D306="Vaccin",MIN(AD306,AF306),AF306)&lt;0,0,IF((H306-N306)&lt;=45,CEILING(L306-AG306*IF(D306="Vaccin",MIN(AD306,AF306),AF306),1),0)))</f>
        <v>0</v>
      </c>
      <c r="AI306" s="15">
        <f t="array" ref="AI306">IF(OR(AH306="",F306=0,F306=""),"",AH306/F306)</f>
        <v>0</v>
      </c>
      <c r="AJ306" s="13">
        <f t="array" ref="AJ306">IF(OR(L306="",AH306=""),"",IF(L306-AH306&lt;0,0,L306-AH306))</f>
        <v>0</v>
      </c>
      <c r="AK306" s="13" t="str">
        <f t="array" ref="AK306">IF(OR(L306="",AG306="",AG306=0),"",CEILING(L306/AG306,1))</f>
        <v/>
      </c>
      <c r="AL306" s="16" t="str">
        <f t="array" ref="AL306">IF(OR(AK306="",AK306=0,AD306="",AF306=""),"",IF(AK306-IF(D306="Vaccin",MIN(AD306,AF306),AF306)&lt;0,"",(AK306-IF(D306="Vaccin",MIN(AD306,AF306),AF306))/AK306))</f>
        <v/>
      </c>
    </row>
    <row r="307" spans="1:38" x14ac:dyDescent="0.2">
      <c r="A307" s="10" t="s">
        <v>41</v>
      </c>
      <c r="B307" s="29" t="s">
        <v>42</v>
      </c>
      <c r="C307" s="12">
        <v>44257</v>
      </c>
      <c r="D307" s="11" t="s">
        <v>30</v>
      </c>
      <c r="E307" s="11">
        <v>10</v>
      </c>
      <c r="F307" s="13">
        <v>434400</v>
      </c>
      <c r="G307" s="40" t="s">
        <v>307</v>
      </c>
      <c r="H307" s="12">
        <v>44592</v>
      </c>
      <c r="I307" s="13">
        <f t="array" ref="I307">F307-L307-M307-S307</f>
        <v>434400</v>
      </c>
      <c r="J307" s="13">
        <f t="array" ref="J307">IF(IF(Q307="",L307-C307,Q307-C307)&lt;=45,I307,0)</f>
        <v>0</v>
      </c>
      <c r="K307" s="13">
        <f t="array" ref="K307">IF(SUM(AG307)=0,0,IF(L307-AG307*IF(D307="Vaccin",MIN(AD307,AF307),AF307)&lt;0,0,IF((H307-N307)&lt;=30,CEILING(L307-AG307*IF(D307="Vaccin",MIN(AD307,AF307),AF307),1),0)))</f>
        <v>0</v>
      </c>
      <c r="L307" s="13">
        <v>0</v>
      </c>
      <c r="M307" s="13">
        <v>0</v>
      </c>
      <c r="N307" s="14">
        <v>44946</v>
      </c>
      <c r="O307" s="11" t="s">
        <v>31</v>
      </c>
      <c r="P307" s="11" t="s">
        <v>32</v>
      </c>
      <c r="Q307" s="12">
        <v>44517</v>
      </c>
      <c r="R307" s="13">
        <v>0</v>
      </c>
      <c r="S307" s="13">
        <v>0</v>
      </c>
      <c r="T307" s="11"/>
      <c r="U307" s="13">
        <v>5467152</v>
      </c>
      <c r="V307" s="13">
        <v>24737212</v>
      </c>
      <c r="W307" s="13">
        <v>25316586</v>
      </c>
      <c r="X307" s="12">
        <v>44517</v>
      </c>
      <c r="Y307" s="12">
        <v>44257</v>
      </c>
      <c r="Z307" s="12">
        <v>44257</v>
      </c>
      <c r="AA307" s="12">
        <v>45042</v>
      </c>
      <c r="AB307" s="13">
        <f t="array" ref="AB307">IF(D307="Vaccin",IF(AND(ISNUMBER(AA307),ISNUMBER(Y307)),IF(AA307-Y307+1&gt;=0,CEILING(AA307-Y307+1,1),""),""),IF(AND(ISNUMBER(N307),ISNUMBER(Y307)),IF(N307-Y307+1&gt;=0,CEILING(N307-Y307+1,1),""),""))</f>
        <v>786</v>
      </c>
      <c r="AC307" s="13">
        <f t="array" ref="AC307">IF(D307="Vaccin",IF(AND(ISNUMBER(AA307),ISNUMBER(X307)),IF(AA307-X307+1&gt;=0,CEILING(AA307-X307+1,1),""),""),IF(AND(ISNUMBER(N307),ISNUMBER(X307)),IF(N307-X307+1&gt;=0,CEILING(N307-X307+1,1),""),""))</f>
        <v>526</v>
      </c>
      <c r="AD307" s="13">
        <f t="array" ref="AD307">IF(D307="Vaccin",IF(AND(ISNUMBER(AB307),ISNUMBER(U307),AB307&lt;&gt;0),CEILING(U307/AB307,1),""),"")</f>
        <v>6956</v>
      </c>
      <c r="AE307" s="13">
        <f t="array" ref="AE307">IF(AND(ISNUMBER(N307),ISNUMBER(X307)),IF(N307-X307+1&gt;=0,CEILING(N307-X307+1,1),""),"")</f>
        <v>430</v>
      </c>
      <c r="AF307" s="13">
        <f t="array" ref="AF307">IF(SUM(AE307)=0,"",CEILING((SUM(F307)-SUM(L307)-SUM(M307)-SUM(S307))/SUM(AE307),1))</f>
        <v>1011</v>
      </c>
      <c r="AG307" s="13" t="str">
        <f t="array" ref="AG307">IF(AND(ISNUMBER(H307),ISNUMBER(N307)),IF(H307-N307+1&gt;=0,CEILING(H307-N307+1,1),""),"")</f>
        <v/>
      </c>
      <c r="AH307" s="13">
        <f t="array" ref="AH307">IF(SUM(AG307)=0,0,IF(L307-AG307*IF(D307="Vaccin",MIN(AD307,AF307),AF307)&lt;0,0,IF((H307-N307)&lt;=45,CEILING(L307-AG307*IF(D307="Vaccin",MIN(AD307,AF307),AF307),1),0)))</f>
        <v>0</v>
      </c>
      <c r="AI307" s="15">
        <f t="array" ref="AI307">IF(OR(AH307="",F307=0,F307=""),"",AH307/F307)</f>
        <v>0</v>
      </c>
      <c r="AJ307" s="13">
        <f t="array" ref="AJ307">IF(OR(L307="",AH307=""),"",IF(L307-AH307&lt;0,0,L307-AH307))</f>
        <v>0</v>
      </c>
      <c r="AK307" s="13" t="str">
        <f t="array" ref="AK307">IF(OR(L307="",AG307="",AG307=0),"",CEILING(L307/AG307,1))</f>
        <v/>
      </c>
      <c r="AL307" s="16" t="str">
        <f t="array" ref="AL307">IF(OR(AK307="",AK307=0,AD307="",AF307=""),"",IF(AK307-IF(D307="Vaccin",MIN(AD307,AF307),AF307)&lt;0,"",(AK307-IF(D307="Vaccin",MIN(AD307,AF307),AF307))/AK307))</f>
        <v/>
      </c>
    </row>
    <row r="308" spans="1:38" x14ac:dyDescent="0.2">
      <c r="A308" s="10" t="s">
        <v>41</v>
      </c>
      <c r="B308" s="29" t="s">
        <v>42</v>
      </c>
      <c r="C308" s="12">
        <v>44257</v>
      </c>
      <c r="D308" s="11" t="s">
        <v>30</v>
      </c>
      <c r="E308" s="11">
        <v>10</v>
      </c>
      <c r="F308" s="13">
        <v>10200</v>
      </c>
      <c r="G308" s="40" t="s">
        <v>308</v>
      </c>
      <c r="H308" s="12">
        <v>44561</v>
      </c>
      <c r="I308" s="13">
        <f t="array" ref="I308">F308-L308-M308-S308</f>
        <v>10200</v>
      </c>
      <c r="J308" s="13">
        <f t="array" ref="J308">IF(IF(Q308="",L308-C308,Q308-C308)&lt;=45,I308,0)</f>
        <v>0</v>
      </c>
      <c r="K308" s="13">
        <f t="array" ref="K308">IF(SUM(AG308)=0,0,IF(L308-AG308*IF(D308="Vaccin",MIN(AD308,AF308),AF308)&lt;0,0,IF((H308-N308)&lt;=30,CEILING(L308-AG308*IF(D308="Vaccin",MIN(AD308,AF308),AF308),1),0)))</f>
        <v>0</v>
      </c>
      <c r="L308" s="13">
        <v>0</v>
      </c>
      <c r="M308" s="13">
        <v>0</v>
      </c>
      <c r="N308" s="14">
        <v>44946</v>
      </c>
      <c r="O308" s="11" t="s">
        <v>31</v>
      </c>
      <c r="P308" s="11" t="s">
        <v>32</v>
      </c>
      <c r="Q308" s="12">
        <v>44469</v>
      </c>
      <c r="R308" s="13">
        <v>0</v>
      </c>
      <c r="S308" s="13">
        <v>0</v>
      </c>
      <c r="T308" s="11"/>
      <c r="U308" s="13">
        <v>5467152</v>
      </c>
      <c r="V308" s="13">
        <v>24737212</v>
      </c>
      <c r="W308" s="13">
        <v>25316586</v>
      </c>
      <c r="X308" s="12">
        <v>44469</v>
      </c>
      <c r="Y308" s="12">
        <v>44257</v>
      </c>
      <c r="Z308" s="12">
        <v>44257</v>
      </c>
      <c r="AA308" s="12">
        <v>45042</v>
      </c>
      <c r="AB308" s="13">
        <f t="array" ref="AB308">IF(D308="Vaccin",IF(AND(ISNUMBER(AA308),ISNUMBER(Y308)),IF(AA308-Y308+1&gt;=0,CEILING(AA308-Y308+1,1),""),""),IF(AND(ISNUMBER(N308),ISNUMBER(Y308)),IF(N308-Y308+1&gt;=0,CEILING(N308-Y308+1,1),""),""))</f>
        <v>786</v>
      </c>
      <c r="AC308" s="13">
        <f t="array" ref="AC308">IF(D308="Vaccin",IF(AND(ISNUMBER(AA308),ISNUMBER(X308)),IF(AA308-X308+1&gt;=0,CEILING(AA308-X308+1,1),""),""),IF(AND(ISNUMBER(N308),ISNUMBER(X308)),IF(N308-X308+1&gt;=0,CEILING(N308-X308+1,1),""),""))</f>
        <v>574</v>
      </c>
      <c r="AD308" s="13">
        <f t="array" ref="AD308">IF(D308="Vaccin",IF(AND(ISNUMBER(AB308),ISNUMBER(U308),AB308&lt;&gt;0),CEILING(U308/AB308,1),""),"")</f>
        <v>6956</v>
      </c>
      <c r="AE308" s="13">
        <f t="array" ref="AE308">IF(AND(ISNUMBER(N308),ISNUMBER(X308)),IF(N308-X308+1&gt;=0,CEILING(N308-X308+1,1),""),"")</f>
        <v>478</v>
      </c>
      <c r="AF308" s="13">
        <f t="array" ref="AF308">IF(SUM(AE308)=0,"",CEILING((SUM(F308)-SUM(L308)-SUM(M308)-SUM(S308))/SUM(AE308),1))</f>
        <v>22</v>
      </c>
      <c r="AG308" s="13" t="str">
        <f t="array" ref="AG308">IF(AND(ISNUMBER(H308),ISNUMBER(N308)),IF(H308-N308+1&gt;=0,CEILING(H308-N308+1,1),""),"")</f>
        <v/>
      </c>
      <c r="AH308" s="13">
        <f t="array" ref="AH308">IF(SUM(AG308)=0,0,IF(L308-AG308*IF(D308="Vaccin",MIN(AD308,AF308),AF308)&lt;0,0,IF((H308-N308)&lt;=45,CEILING(L308-AG308*IF(D308="Vaccin",MIN(AD308,AF308),AF308),1),0)))</f>
        <v>0</v>
      </c>
      <c r="AI308" s="15">
        <f t="array" ref="AI308">IF(OR(AH308="",F308=0,F308=""),"",AH308/F308)</f>
        <v>0</v>
      </c>
      <c r="AJ308" s="13">
        <f t="array" ref="AJ308">IF(OR(L308="",AH308=""),"",IF(L308-AH308&lt;0,0,L308-AH308))</f>
        <v>0</v>
      </c>
      <c r="AK308" s="13" t="str">
        <f t="array" ref="AK308">IF(OR(L308="",AG308="",AG308=0),"",CEILING(L308/AG308,1))</f>
        <v/>
      </c>
      <c r="AL308" s="16" t="str">
        <f t="array" ref="AL308">IF(OR(AK308="",AK308=0,AD308="",AF308=""),"",IF(AK308-IF(D308="Vaccin",MIN(AD308,AF308),AF308)&lt;0,"",(AK308-IF(D308="Vaccin",MIN(AD308,AF308),AF308))/AK308))</f>
        <v/>
      </c>
    </row>
    <row r="309" spans="1:38" x14ac:dyDescent="0.2">
      <c r="A309" s="10" t="s">
        <v>41</v>
      </c>
      <c r="B309" s="29" t="s">
        <v>42</v>
      </c>
      <c r="C309" s="12">
        <v>44257</v>
      </c>
      <c r="D309" s="11" t="s">
        <v>30</v>
      </c>
      <c r="E309" s="11">
        <v>10</v>
      </c>
      <c r="F309" s="13">
        <v>138800</v>
      </c>
      <c r="G309" s="40" t="s">
        <v>309</v>
      </c>
      <c r="H309" s="12">
        <v>44561</v>
      </c>
      <c r="I309" s="13">
        <f t="array" ref="I309">F309-L309-M309-S309</f>
        <v>138800</v>
      </c>
      <c r="J309" s="13">
        <f t="array" ref="J309">IF(IF(Q309="",L309-C309,Q309-C309)&lt;=45,I309,0)</f>
        <v>0</v>
      </c>
      <c r="K309" s="13">
        <f t="array" ref="K309">IF(SUM(AG309)=0,0,IF(L309-AG309*IF(D309="Vaccin",MIN(AD309,AF309),AF309)&lt;0,0,IF((H309-N309)&lt;=30,CEILING(L309-AG309*IF(D309="Vaccin",MIN(AD309,AF309),AF309),1),0)))</f>
        <v>0</v>
      </c>
      <c r="L309" s="13">
        <v>0</v>
      </c>
      <c r="M309" s="13">
        <v>0</v>
      </c>
      <c r="N309" s="14">
        <v>44946</v>
      </c>
      <c r="O309" s="11" t="s">
        <v>31</v>
      </c>
      <c r="P309" s="11" t="s">
        <v>32</v>
      </c>
      <c r="Q309" s="12">
        <v>44469</v>
      </c>
      <c r="R309" s="13">
        <v>0</v>
      </c>
      <c r="S309" s="13">
        <v>0</v>
      </c>
      <c r="T309" s="11"/>
      <c r="U309" s="13">
        <v>5467152</v>
      </c>
      <c r="V309" s="13">
        <v>24737212</v>
      </c>
      <c r="W309" s="13">
        <v>25316586</v>
      </c>
      <c r="X309" s="12">
        <v>44469</v>
      </c>
      <c r="Y309" s="12">
        <v>44257</v>
      </c>
      <c r="Z309" s="12">
        <v>44257</v>
      </c>
      <c r="AA309" s="12">
        <v>45042</v>
      </c>
      <c r="AB309" s="13">
        <f t="array" ref="AB309">IF(D309="Vaccin",IF(AND(ISNUMBER(AA309),ISNUMBER(Y309)),IF(AA309-Y309+1&gt;=0,CEILING(AA309-Y309+1,1),""),""),IF(AND(ISNUMBER(N309),ISNUMBER(Y309)),IF(N309-Y309+1&gt;=0,CEILING(N309-Y309+1,1),""),""))</f>
        <v>786</v>
      </c>
      <c r="AC309" s="13">
        <f t="array" ref="AC309">IF(D309="Vaccin",IF(AND(ISNUMBER(AA309),ISNUMBER(X309)),IF(AA309-X309+1&gt;=0,CEILING(AA309-X309+1,1),""),""),IF(AND(ISNUMBER(N309),ISNUMBER(X309)),IF(N309-X309+1&gt;=0,CEILING(N309-X309+1,1),""),""))</f>
        <v>574</v>
      </c>
      <c r="AD309" s="13">
        <f t="array" ref="AD309">IF(D309="Vaccin",IF(AND(ISNUMBER(AB309),ISNUMBER(U309),AB309&lt;&gt;0),CEILING(U309/AB309,1),""),"")</f>
        <v>6956</v>
      </c>
      <c r="AE309" s="13">
        <f t="array" ref="AE309">IF(AND(ISNUMBER(N309),ISNUMBER(X309)),IF(N309-X309+1&gt;=0,CEILING(N309-X309+1,1),""),"")</f>
        <v>478</v>
      </c>
      <c r="AF309" s="13">
        <f t="array" ref="AF309">IF(SUM(AE309)=0,"",CEILING((SUM(F309)-SUM(L309)-SUM(M309)-SUM(S309))/SUM(AE309),1))</f>
        <v>291</v>
      </c>
      <c r="AG309" s="13" t="str">
        <f t="array" ref="AG309">IF(AND(ISNUMBER(H309),ISNUMBER(N309)),IF(H309-N309+1&gt;=0,CEILING(H309-N309+1,1),""),"")</f>
        <v/>
      </c>
      <c r="AH309" s="13">
        <f t="array" ref="AH309">IF(SUM(AG309)=0,0,IF(L309-AG309*IF(D309="Vaccin",MIN(AD309,AF309),AF309)&lt;0,0,IF((H309-N309)&lt;=45,CEILING(L309-AG309*IF(D309="Vaccin",MIN(AD309,AF309),AF309),1),0)))</f>
        <v>0</v>
      </c>
      <c r="AI309" s="15">
        <f t="array" ref="AI309">IF(OR(AH309="",F309=0,F309=""),"",AH309/F309)</f>
        <v>0</v>
      </c>
      <c r="AJ309" s="13">
        <f t="array" ref="AJ309">IF(OR(L309="",AH309=""),"",IF(L309-AH309&lt;0,0,L309-AH309))</f>
        <v>0</v>
      </c>
      <c r="AK309" s="13" t="str">
        <f t="array" ref="AK309">IF(OR(L309="",AG309="",AG309=0),"",CEILING(L309/AG309,1))</f>
        <v/>
      </c>
      <c r="AL309" s="16" t="str">
        <f t="array" ref="AL309">IF(OR(AK309="",AK309=0,AD309="",AF309=""),"",IF(AK309-IF(D309="Vaccin",MIN(AD309,AF309),AF309)&lt;0,"",(AK309-IF(D309="Vaccin",MIN(AD309,AF309),AF309))/AK309))</f>
        <v/>
      </c>
    </row>
    <row r="310" spans="1:38" x14ac:dyDescent="0.2">
      <c r="A310" s="10" t="s">
        <v>41</v>
      </c>
      <c r="B310" s="29" t="s">
        <v>42</v>
      </c>
      <c r="C310" s="12">
        <v>44257</v>
      </c>
      <c r="D310" s="11" t="s">
        <v>30</v>
      </c>
      <c r="E310" s="11">
        <v>10</v>
      </c>
      <c r="F310" s="13">
        <v>495600</v>
      </c>
      <c r="G310" s="40" t="s">
        <v>310</v>
      </c>
      <c r="H310" s="12">
        <v>44561</v>
      </c>
      <c r="I310" s="13">
        <f t="array" ref="I310">F310-L310-M310-S310</f>
        <v>495600</v>
      </c>
      <c r="J310" s="13">
        <f t="array" ref="J310">IF(IF(Q310="",L310-C310,Q310-C310)&lt;=45,I310,0)</f>
        <v>0</v>
      </c>
      <c r="K310" s="13">
        <f t="array" ref="K310">IF(SUM(AG310)=0,0,IF(L310-AG310*IF(D310="Vaccin",MIN(AD310,AF310),AF310)&lt;0,0,IF((H310-N310)&lt;=30,CEILING(L310-AG310*IF(D310="Vaccin",MIN(AD310,AF310),AF310),1),0)))</f>
        <v>0</v>
      </c>
      <c r="L310" s="13">
        <v>0</v>
      </c>
      <c r="M310" s="13">
        <v>0</v>
      </c>
      <c r="N310" s="14">
        <v>44946</v>
      </c>
      <c r="O310" s="11" t="s">
        <v>31</v>
      </c>
      <c r="P310" s="11" t="s">
        <v>32</v>
      </c>
      <c r="Q310" s="12">
        <v>44509</v>
      </c>
      <c r="R310" s="13">
        <v>0</v>
      </c>
      <c r="S310" s="13">
        <v>0</v>
      </c>
      <c r="T310" s="11"/>
      <c r="U310" s="13">
        <v>5467152</v>
      </c>
      <c r="V310" s="13">
        <v>24737212</v>
      </c>
      <c r="W310" s="13">
        <v>25316586</v>
      </c>
      <c r="X310" s="12">
        <v>44509</v>
      </c>
      <c r="Y310" s="12">
        <v>44257</v>
      </c>
      <c r="Z310" s="12">
        <v>44257</v>
      </c>
      <c r="AA310" s="12">
        <v>45042</v>
      </c>
      <c r="AB310" s="13">
        <f t="array" ref="AB310">IF(D310="Vaccin",IF(AND(ISNUMBER(AA310),ISNUMBER(Y310)),IF(AA310-Y310+1&gt;=0,CEILING(AA310-Y310+1,1),""),""),IF(AND(ISNUMBER(N310),ISNUMBER(Y310)),IF(N310-Y310+1&gt;=0,CEILING(N310-Y310+1,1),""),""))</f>
        <v>786</v>
      </c>
      <c r="AC310" s="13">
        <f t="array" ref="AC310">IF(D310="Vaccin",IF(AND(ISNUMBER(AA310),ISNUMBER(X310)),IF(AA310-X310+1&gt;=0,CEILING(AA310-X310+1,1),""),""),IF(AND(ISNUMBER(N310),ISNUMBER(X310)),IF(N310-X310+1&gt;=0,CEILING(N310-X310+1,1),""),""))</f>
        <v>534</v>
      </c>
      <c r="AD310" s="13">
        <f t="array" ref="AD310">IF(D310="Vaccin",IF(AND(ISNUMBER(AB310),ISNUMBER(U310),AB310&lt;&gt;0),CEILING(U310/AB310,1),""),"")</f>
        <v>6956</v>
      </c>
      <c r="AE310" s="13">
        <f t="array" ref="AE310">IF(AND(ISNUMBER(N310),ISNUMBER(X310)),IF(N310-X310+1&gt;=0,CEILING(N310-X310+1,1),""),"")</f>
        <v>438</v>
      </c>
      <c r="AF310" s="13">
        <f t="array" ref="AF310">IF(SUM(AE310)=0,"",CEILING((SUM(F310)-SUM(L310)-SUM(M310)-SUM(S310))/SUM(AE310),1))</f>
        <v>1132</v>
      </c>
      <c r="AG310" s="13" t="str">
        <f t="array" ref="AG310">IF(AND(ISNUMBER(H310),ISNUMBER(N310)),IF(H310-N310+1&gt;=0,CEILING(H310-N310+1,1),""),"")</f>
        <v/>
      </c>
      <c r="AH310" s="13">
        <f t="array" ref="AH310">IF(SUM(AG310)=0,0,IF(L310-AG310*IF(D310="Vaccin",MIN(AD310,AF310),AF310)&lt;0,0,IF((H310-N310)&lt;=45,CEILING(L310-AG310*IF(D310="Vaccin",MIN(AD310,AF310),AF310),1),0)))</f>
        <v>0</v>
      </c>
      <c r="AI310" s="15">
        <f t="array" ref="AI310">IF(OR(AH310="",F310=0,F310=""),"",AH310/F310)</f>
        <v>0</v>
      </c>
      <c r="AJ310" s="13">
        <f t="array" ref="AJ310">IF(OR(L310="",AH310=""),"",IF(L310-AH310&lt;0,0,L310-AH310))</f>
        <v>0</v>
      </c>
      <c r="AK310" s="13" t="str">
        <f t="array" ref="AK310">IF(OR(L310="",AG310="",AG310=0),"",CEILING(L310/AG310,1))</f>
        <v/>
      </c>
      <c r="AL310" s="16" t="str">
        <f t="array" ref="AL310">IF(OR(AK310="",AK310=0,AD310="",AF310=""),"",IF(AK310-IF(D310="Vaccin",MIN(AD310,AF310),AF310)&lt;0,"",(AK310-IF(D310="Vaccin",MIN(AD310,AF310),AF310))/AK310))</f>
        <v/>
      </c>
    </row>
    <row r="311" spans="1:38" x14ac:dyDescent="0.2">
      <c r="A311" s="10" t="s">
        <v>41</v>
      </c>
      <c r="B311" s="29" t="s">
        <v>42</v>
      </c>
      <c r="C311" s="12">
        <v>44257</v>
      </c>
      <c r="D311" s="11" t="s">
        <v>30</v>
      </c>
      <c r="E311" s="11">
        <v>10</v>
      </c>
      <c r="F311" s="13">
        <v>100800</v>
      </c>
      <c r="G311" s="40" t="s">
        <v>230</v>
      </c>
      <c r="H311" s="12">
        <v>44530</v>
      </c>
      <c r="I311" s="13">
        <f t="array" ref="I311">F311-L311-M311-S311</f>
        <v>100800</v>
      </c>
      <c r="J311" s="13">
        <f t="array" ref="J311">IF(IF(Q311="",L311-C311,Q311-C311)&lt;=45,I311,0)</f>
        <v>0</v>
      </c>
      <c r="K311" s="13">
        <f t="array" ref="K311">IF(SUM(AG311)=0,0,IF(L311-AG311*IF(D311="Vaccin",MIN(AD311,AF311),AF311)&lt;0,0,IF((H311-N311)&lt;=30,CEILING(L311-AG311*IF(D311="Vaccin",MIN(AD311,AF311),AF311),1),0)))</f>
        <v>0</v>
      </c>
      <c r="L311" s="13">
        <v>0</v>
      </c>
      <c r="M311" s="13">
        <v>0</v>
      </c>
      <c r="N311" s="14">
        <v>44946</v>
      </c>
      <c r="O311" s="11" t="s">
        <v>31</v>
      </c>
      <c r="P311" s="11" t="s">
        <v>32</v>
      </c>
      <c r="Q311" s="12">
        <v>44466</v>
      </c>
      <c r="R311" s="13">
        <v>0</v>
      </c>
      <c r="S311" s="13">
        <v>0</v>
      </c>
      <c r="T311" s="11"/>
      <c r="U311" s="13">
        <v>5467152</v>
      </c>
      <c r="V311" s="13">
        <v>24737212</v>
      </c>
      <c r="W311" s="13">
        <v>25316586</v>
      </c>
      <c r="X311" s="12">
        <v>44466</v>
      </c>
      <c r="Y311" s="12">
        <v>44257</v>
      </c>
      <c r="Z311" s="12">
        <v>44257</v>
      </c>
      <c r="AA311" s="12">
        <v>45042</v>
      </c>
      <c r="AB311" s="13">
        <f t="array" ref="AB311">IF(D311="Vaccin",IF(AND(ISNUMBER(AA311),ISNUMBER(Y311)),IF(AA311-Y311+1&gt;=0,CEILING(AA311-Y311+1,1),""),""),IF(AND(ISNUMBER(N311),ISNUMBER(Y311)),IF(N311-Y311+1&gt;=0,CEILING(N311-Y311+1,1),""),""))</f>
        <v>786</v>
      </c>
      <c r="AC311" s="13">
        <f t="array" ref="AC311">IF(D311="Vaccin",IF(AND(ISNUMBER(AA311),ISNUMBER(X311)),IF(AA311-X311+1&gt;=0,CEILING(AA311-X311+1,1),""),""),IF(AND(ISNUMBER(N311),ISNUMBER(X311)),IF(N311-X311+1&gt;=0,CEILING(N311-X311+1,1),""),""))</f>
        <v>577</v>
      </c>
      <c r="AD311" s="13">
        <f t="array" ref="AD311">IF(D311="Vaccin",IF(AND(ISNUMBER(AB311),ISNUMBER(U311),AB311&lt;&gt;0),CEILING(U311/AB311,1),""),"")</f>
        <v>6956</v>
      </c>
      <c r="AE311" s="13">
        <f t="array" ref="AE311">IF(AND(ISNUMBER(N311),ISNUMBER(X311)),IF(N311-X311+1&gt;=0,CEILING(N311-X311+1,1),""),"")</f>
        <v>481</v>
      </c>
      <c r="AF311" s="13">
        <f t="array" ref="AF311">IF(SUM(AE311)=0,"",CEILING((SUM(F311)-SUM(L311)-SUM(M311)-SUM(S311))/SUM(AE311),1))</f>
        <v>210</v>
      </c>
      <c r="AG311" s="13" t="str">
        <f t="array" ref="AG311">IF(AND(ISNUMBER(H311),ISNUMBER(N311)),IF(H311-N311+1&gt;=0,CEILING(H311-N311+1,1),""),"")</f>
        <v/>
      </c>
      <c r="AH311" s="13">
        <f t="array" ref="AH311">IF(SUM(AG311)=0,0,IF(L311-AG311*IF(D311="Vaccin",MIN(AD311,AF311),AF311)&lt;0,0,IF((H311-N311)&lt;=45,CEILING(L311-AG311*IF(D311="Vaccin",MIN(AD311,AF311),AF311),1),0)))</f>
        <v>0</v>
      </c>
      <c r="AI311" s="15">
        <f t="array" ref="AI311">IF(OR(AH311="",F311=0,F311=""),"",AH311/F311)</f>
        <v>0</v>
      </c>
      <c r="AJ311" s="13">
        <f t="array" ref="AJ311">IF(OR(L311="",AH311=""),"",IF(L311-AH311&lt;0,0,L311-AH311))</f>
        <v>0</v>
      </c>
      <c r="AK311" s="13" t="str">
        <f t="array" ref="AK311">IF(OR(L311="",AG311="",AG311=0),"",CEILING(L311/AG311,1))</f>
        <v/>
      </c>
      <c r="AL311" s="16" t="str">
        <f t="array" ref="AL311">IF(OR(AK311="",AK311=0,AD311="",AF311=""),"",IF(AK311-IF(D311="Vaccin",MIN(AD311,AF311),AF311)&lt;0,"",(AK311-IF(D311="Vaccin",MIN(AD311,AF311),AF311))/AK311))</f>
        <v/>
      </c>
    </row>
    <row r="312" spans="1:38" x14ac:dyDescent="0.2">
      <c r="A312" s="10" t="s">
        <v>41</v>
      </c>
      <c r="B312" s="29" t="s">
        <v>42</v>
      </c>
      <c r="C312" s="12">
        <v>44257</v>
      </c>
      <c r="D312" s="11" t="s">
        <v>30</v>
      </c>
      <c r="E312" s="11">
        <v>10</v>
      </c>
      <c r="F312" s="13">
        <v>198800</v>
      </c>
      <c r="G312" s="40" t="s">
        <v>311</v>
      </c>
      <c r="H312" s="12">
        <v>44530</v>
      </c>
      <c r="I312" s="13">
        <f t="array" ref="I312">F312-L312-M312-S312</f>
        <v>198800</v>
      </c>
      <c r="J312" s="13">
        <f t="array" ref="J312">IF(IF(Q312="",L312-C312,Q312-C312)&lt;=45,I312,0)</f>
        <v>0</v>
      </c>
      <c r="K312" s="13">
        <f t="array" ref="K312">IF(SUM(AG312)=0,0,IF(L312-AG312*IF(D312="Vaccin",MIN(AD312,AF312),AF312)&lt;0,0,IF((H312-N312)&lt;=30,CEILING(L312-AG312*IF(D312="Vaccin",MIN(AD312,AF312),AF312),1),0)))</f>
        <v>0</v>
      </c>
      <c r="L312" s="13">
        <v>0</v>
      </c>
      <c r="M312" s="13">
        <v>0</v>
      </c>
      <c r="N312" s="14">
        <v>44946</v>
      </c>
      <c r="O312" s="11" t="s">
        <v>31</v>
      </c>
      <c r="P312" s="11" t="s">
        <v>32</v>
      </c>
      <c r="Q312" s="12">
        <v>44441</v>
      </c>
      <c r="R312" s="13">
        <v>0</v>
      </c>
      <c r="S312" s="13">
        <v>0</v>
      </c>
      <c r="T312" s="11"/>
      <c r="U312" s="13">
        <v>5467152</v>
      </c>
      <c r="V312" s="13">
        <v>24737212</v>
      </c>
      <c r="W312" s="13">
        <v>25316586</v>
      </c>
      <c r="X312" s="12">
        <v>44441</v>
      </c>
      <c r="Y312" s="12">
        <v>44257</v>
      </c>
      <c r="Z312" s="12">
        <v>44257</v>
      </c>
      <c r="AA312" s="12">
        <v>45042</v>
      </c>
      <c r="AB312" s="13">
        <f t="array" ref="AB312">IF(D312="Vaccin",IF(AND(ISNUMBER(AA312),ISNUMBER(Y312)),IF(AA312-Y312+1&gt;=0,CEILING(AA312-Y312+1,1),""),""),IF(AND(ISNUMBER(N312),ISNUMBER(Y312)),IF(N312-Y312+1&gt;=0,CEILING(N312-Y312+1,1),""),""))</f>
        <v>786</v>
      </c>
      <c r="AC312" s="13">
        <f t="array" ref="AC312">IF(D312="Vaccin",IF(AND(ISNUMBER(AA312),ISNUMBER(X312)),IF(AA312-X312+1&gt;=0,CEILING(AA312-X312+1,1),""),""),IF(AND(ISNUMBER(N312),ISNUMBER(X312)),IF(N312-X312+1&gt;=0,CEILING(N312-X312+1,1),""),""))</f>
        <v>602</v>
      </c>
      <c r="AD312" s="13">
        <f t="array" ref="AD312">IF(D312="Vaccin",IF(AND(ISNUMBER(AB312),ISNUMBER(U312),AB312&lt;&gt;0),CEILING(U312/AB312,1),""),"")</f>
        <v>6956</v>
      </c>
      <c r="AE312" s="13">
        <f t="array" ref="AE312">IF(AND(ISNUMBER(N312),ISNUMBER(X312)),IF(N312-X312+1&gt;=0,CEILING(N312-X312+1,1),""),"")</f>
        <v>506</v>
      </c>
      <c r="AF312" s="13">
        <f t="array" ref="AF312">IF(SUM(AE312)=0,"",CEILING((SUM(F312)-SUM(L312)-SUM(M312)-SUM(S312))/SUM(AE312),1))</f>
        <v>393</v>
      </c>
      <c r="AG312" s="13" t="str">
        <f t="array" ref="AG312">IF(AND(ISNUMBER(H312),ISNUMBER(N312)),IF(H312-N312+1&gt;=0,CEILING(H312-N312+1,1),""),"")</f>
        <v/>
      </c>
      <c r="AH312" s="13">
        <f t="array" ref="AH312">IF(SUM(AG312)=0,0,IF(L312-AG312*IF(D312="Vaccin",MIN(AD312,AF312),AF312)&lt;0,0,IF((H312-N312)&lt;=45,CEILING(L312-AG312*IF(D312="Vaccin",MIN(AD312,AF312),AF312),1),0)))</f>
        <v>0</v>
      </c>
      <c r="AI312" s="15">
        <f t="array" ref="AI312">IF(OR(AH312="",F312=0,F312=""),"",AH312/F312)</f>
        <v>0</v>
      </c>
      <c r="AJ312" s="13">
        <f t="array" ref="AJ312">IF(OR(L312="",AH312=""),"",IF(L312-AH312&lt;0,0,L312-AH312))</f>
        <v>0</v>
      </c>
      <c r="AK312" s="13" t="str">
        <f t="array" ref="AK312">IF(OR(L312="",AG312="",AG312=0),"",CEILING(L312/AG312,1))</f>
        <v/>
      </c>
      <c r="AL312" s="16" t="str">
        <f t="array" ref="AL312">IF(OR(AK312="",AK312=0,AD312="",AF312=""),"",IF(AK312-IF(D312="Vaccin",MIN(AD312,AF312),AF312)&lt;0,"",(AK312-IF(D312="Vaccin",MIN(AD312,AF312),AF312))/AK312))</f>
        <v/>
      </c>
    </row>
    <row r="313" spans="1:38" x14ac:dyDescent="0.2">
      <c r="A313" s="10" t="s">
        <v>41</v>
      </c>
      <c r="B313" s="29" t="s">
        <v>42</v>
      </c>
      <c r="C313" s="12">
        <v>44257</v>
      </c>
      <c r="D313" s="11" t="s">
        <v>30</v>
      </c>
      <c r="E313" s="11">
        <v>10</v>
      </c>
      <c r="F313" s="13">
        <v>1200</v>
      </c>
      <c r="G313" s="40">
        <v>210103</v>
      </c>
      <c r="H313" s="12">
        <v>44500</v>
      </c>
      <c r="I313" s="13">
        <f t="array" ref="I313">F313-L313-M313-S313</f>
        <v>1200</v>
      </c>
      <c r="J313" s="13">
        <f t="array" ref="J313">IF(IF(Q313="",L313-C313,Q313-C313)&lt;=45,I313,0)</f>
        <v>0</v>
      </c>
      <c r="K313" s="13">
        <f t="array" ref="K313">IF(SUM(AG313)=0,0,IF(L313-AG313*IF(D313="Vaccin",MIN(AD313,AF313),AF313)&lt;0,0,IF((H313-N313)&lt;=30,CEILING(L313-AG313*IF(D313="Vaccin",MIN(AD313,AF313),AF313),1),0)))</f>
        <v>0</v>
      </c>
      <c r="L313" s="13">
        <v>0</v>
      </c>
      <c r="M313" s="13">
        <v>0</v>
      </c>
      <c r="N313" s="14">
        <v>44946</v>
      </c>
      <c r="O313" s="11" t="s">
        <v>31</v>
      </c>
      <c r="P313" s="11" t="s">
        <v>32</v>
      </c>
      <c r="Q313" s="12">
        <v>44441</v>
      </c>
      <c r="R313" s="13">
        <v>0</v>
      </c>
      <c r="S313" s="13">
        <v>0</v>
      </c>
      <c r="T313" s="11"/>
      <c r="U313" s="13">
        <v>5467152</v>
      </c>
      <c r="V313" s="13">
        <v>24737212</v>
      </c>
      <c r="W313" s="13">
        <v>25316586</v>
      </c>
      <c r="X313" s="12">
        <v>44441</v>
      </c>
      <c r="Y313" s="12">
        <v>44257</v>
      </c>
      <c r="Z313" s="12">
        <v>44257</v>
      </c>
      <c r="AA313" s="12">
        <v>45042</v>
      </c>
      <c r="AB313" s="13">
        <f t="array" ref="AB313">IF(D313="Vaccin",IF(AND(ISNUMBER(AA313),ISNUMBER(Y313)),IF(AA313-Y313+1&gt;=0,CEILING(AA313-Y313+1,1),""),""),IF(AND(ISNUMBER(N313),ISNUMBER(Y313)),IF(N313-Y313+1&gt;=0,CEILING(N313-Y313+1,1),""),""))</f>
        <v>786</v>
      </c>
      <c r="AC313" s="13">
        <f t="array" ref="AC313">IF(D313="Vaccin",IF(AND(ISNUMBER(AA313),ISNUMBER(X313)),IF(AA313-X313+1&gt;=0,CEILING(AA313-X313+1,1),""),""),IF(AND(ISNUMBER(N313),ISNUMBER(X313)),IF(N313-X313+1&gt;=0,CEILING(N313-X313+1,1),""),""))</f>
        <v>602</v>
      </c>
      <c r="AD313" s="13">
        <f t="array" ref="AD313">IF(D313="Vaccin",IF(AND(ISNUMBER(AB313),ISNUMBER(U313),AB313&lt;&gt;0),CEILING(U313/AB313,1),""),"")</f>
        <v>6956</v>
      </c>
      <c r="AE313" s="13">
        <f t="array" ref="AE313">IF(AND(ISNUMBER(N313),ISNUMBER(X313)),IF(N313-X313+1&gt;=0,CEILING(N313-X313+1,1),""),"")</f>
        <v>506</v>
      </c>
      <c r="AF313" s="13">
        <f t="array" ref="AF313">IF(SUM(AE313)=0,"",CEILING((SUM(F313)-SUM(L313)-SUM(M313)-SUM(S313))/SUM(AE313),1))</f>
        <v>3</v>
      </c>
      <c r="AG313" s="13" t="str">
        <f t="array" ref="AG313">IF(AND(ISNUMBER(H313),ISNUMBER(N313)),IF(H313-N313+1&gt;=0,CEILING(H313-N313+1,1),""),"")</f>
        <v/>
      </c>
      <c r="AH313" s="13">
        <f t="array" ref="AH313">IF(SUM(AG313)=0,0,IF(L313-AG313*IF(D313="Vaccin",MIN(AD313,AF313),AF313)&lt;0,0,IF((H313-N313)&lt;=45,CEILING(L313-AG313*IF(D313="Vaccin",MIN(AD313,AF313),AF313),1),0)))</f>
        <v>0</v>
      </c>
      <c r="AI313" s="15">
        <f t="array" ref="AI313">IF(OR(AH313="",F313=0,F313=""),"",AH313/F313)</f>
        <v>0</v>
      </c>
      <c r="AJ313" s="13">
        <f t="array" ref="AJ313">IF(OR(L313="",AH313=""),"",IF(L313-AH313&lt;0,0,L313-AH313))</f>
        <v>0</v>
      </c>
      <c r="AK313" s="13" t="str">
        <f t="array" ref="AK313">IF(OR(L313="",AG313="",AG313=0),"",CEILING(L313/AG313,1))</f>
        <v/>
      </c>
      <c r="AL313" s="16" t="str">
        <f t="array" ref="AL313">IF(OR(AK313="",AK313=0,AD313="",AF313=""),"",IF(AK313-IF(D313="Vaccin",MIN(AD313,AF313),AF313)&lt;0,"",(AK313-IF(D313="Vaccin",MIN(AD313,AF313),AF313))/AK313))</f>
        <v/>
      </c>
    </row>
    <row r="314" spans="1:38" x14ac:dyDescent="0.2">
      <c r="A314" s="10" t="s">
        <v>41</v>
      </c>
      <c r="B314" s="29" t="s">
        <v>42</v>
      </c>
      <c r="C314" s="12">
        <v>44257</v>
      </c>
      <c r="D314" s="11" t="s">
        <v>30</v>
      </c>
      <c r="E314" s="11">
        <v>10</v>
      </c>
      <c r="F314" s="13">
        <v>135000</v>
      </c>
      <c r="G314" s="40" t="s">
        <v>312</v>
      </c>
      <c r="H314" s="12">
        <v>44500</v>
      </c>
      <c r="I314" s="13">
        <f t="array" ref="I314">F314-L314-M314-S314</f>
        <v>135000</v>
      </c>
      <c r="J314" s="13">
        <f t="array" ref="J314">IF(IF(Q314="",L314-C314,Q314-C314)&lt;=45,I314,0)</f>
        <v>0</v>
      </c>
      <c r="K314" s="13">
        <f t="array" ref="K314">IF(SUM(AG314)=0,0,IF(L314-AG314*IF(D314="Vaccin",MIN(AD314,AF314),AF314)&lt;0,0,IF((H314-N314)&lt;=30,CEILING(L314-AG314*IF(D314="Vaccin",MIN(AD314,AF314),AF314),1),0)))</f>
        <v>0</v>
      </c>
      <c r="L314" s="13">
        <v>0</v>
      </c>
      <c r="M314" s="13">
        <v>0</v>
      </c>
      <c r="N314" s="14">
        <v>44946</v>
      </c>
      <c r="O314" s="11" t="s">
        <v>31</v>
      </c>
      <c r="P314" s="11" t="s">
        <v>37</v>
      </c>
      <c r="Q314" s="12">
        <v>44413</v>
      </c>
      <c r="R314" s="13">
        <v>0</v>
      </c>
      <c r="S314" s="13">
        <v>0</v>
      </c>
      <c r="T314" s="11"/>
      <c r="U314" s="13">
        <v>5467152</v>
      </c>
      <c r="V314" s="13">
        <v>0</v>
      </c>
      <c r="W314" s="13">
        <v>25316586</v>
      </c>
      <c r="X314" s="12">
        <v>44413</v>
      </c>
      <c r="Y314" s="12">
        <v>44257</v>
      </c>
      <c r="Z314" s="12">
        <v>44257</v>
      </c>
      <c r="AA314" s="12">
        <v>45042</v>
      </c>
      <c r="AB314" s="13">
        <f t="array" ref="AB314">IF(D314="Vaccin",IF(AND(ISNUMBER(AA314),ISNUMBER(Y314)),IF(AA314-Y314+1&gt;=0,CEILING(AA314-Y314+1,1),""),""),IF(AND(ISNUMBER(N314),ISNUMBER(Y314)),IF(N314-Y314+1&gt;=0,CEILING(N314-Y314+1,1),""),""))</f>
        <v>786</v>
      </c>
      <c r="AC314" s="13">
        <f t="array" ref="AC314">IF(D314="Vaccin",IF(AND(ISNUMBER(AA314),ISNUMBER(X314)),IF(AA314-X314+1&gt;=0,CEILING(AA314-X314+1,1),""),""),IF(AND(ISNUMBER(N314),ISNUMBER(X314)),IF(N314-X314+1&gt;=0,CEILING(N314-X314+1,1),""),""))</f>
        <v>630</v>
      </c>
      <c r="AD314" s="13">
        <f t="array" ref="AD314">IF(D314="Vaccin",IF(AND(ISNUMBER(AB314),ISNUMBER(U314),AB314&lt;&gt;0),CEILING(U314/AB314,1),""),"")</f>
        <v>6956</v>
      </c>
      <c r="AE314" s="13">
        <f t="array" ref="AE314">IF(AND(ISNUMBER(N314),ISNUMBER(X314)),IF(N314-X314+1&gt;=0,CEILING(N314-X314+1,1),""),"")</f>
        <v>534</v>
      </c>
      <c r="AF314" s="13">
        <f t="array" ref="AF314">IF(SUM(AE314)=0,"",CEILING((SUM(F314)-SUM(L314)-SUM(M314)-SUM(S314))/SUM(AE314),1))</f>
        <v>253</v>
      </c>
      <c r="AG314" s="13" t="str">
        <f t="array" ref="AG314">IF(AND(ISNUMBER(H314),ISNUMBER(N314)),IF(H314-N314+1&gt;=0,CEILING(H314-N314+1,1),""),"")</f>
        <v/>
      </c>
      <c r="AH314" s="13">
        <f t="array" ref="AH314">IF(SUM(AG314)=0,0,IF(L314-AG314*IF(D314="Vaccin",MIN(AD314,AF314),AF314)&lt;0,0,IF((H314-N314)&lt;=45,CEILING(L314-AG314*IF(D314="Vaccin",MIN(AD314,AF314),AF314),1),0)))</f>
        <v>0</v>
      </c>
      <c r="AI314" s="15">
        <f t="array" ref="AI314">IF(OR(AH314="",F314=0,F314=""),"",AH314/F314)</f>
        <v>0</v>
      </c>
      <c r="AJ314" s="13">
        <f t="array" ref="AJ314">IF(OR(L314="",AH314=""),"",IF(L314-AH314&lt;0,0,L314-AH314))</f>
        <v>0</v>
      </c>
      <c r="AK314" s="13" t="str">
        <f t="array" ref="AK314">IF(OR(L314="",AG314="",AG314=0),"",CEILING(L314/AG314,1))</f>
        <v/>
      </c>
      <c r="AL314" s="16" t="str">
        <f t="array" ref="AL314">IF(OR(AK314="",AK314=0,AD314="",AF314=""),"",IF(AK314-IF(D314="Vaccin",MIN(AD314,AF314),AF314)&lt;0,"",(AK314-IF(D314="Vaccin",MIN(AD314,AF314),AF314))/AK314))</f>
        <v/>
      </c>
    </row>
    <row r="315" spans="1:38" x14ac:dyDescent="0.2">
      <c r="A315" s="10" t="s">
        <v>41</v>
      </c>
      <c r="B315" s="29" t="s">
        <v>42</v>
      </c>
      <c r="C315" s="12">
        <v>44257</v>
      </c>
      <c r="D315" s="11" t="s">
        <v>30</v>
      </c>
      <c r="E315" s="11">
        <v>10</v>
      </c>
      <c r="F315" s="13">
        <v>15000</v>
      </c>
      <c r="G315" s="40" t="s">
        <v>312</v>
      </c>
      <c r="H315" s="12">
        <v>44500</v>
      </c>
      <c r="I315" s="13">
        <f t="array" ref="I315">F315-L315-M315-S315</f>
        <v>15000</v>
      </c>
      <c r="J315" s="13">
        <f t="array" ref="J315">IF(IF(Q315="",L315-C315,Q315-C315)&lt;=45,I315,0)</f>
        <v>0</v>
      </c>
      <c r="K315" s="13">
        <f t="array" ref="K315">IF(SUM(AG315)=0,0,IF(L315-AG315*IF(D315="Vaccin",MIN(AD315,AF315),AF315)&lt;0,0,IF((H315-N315)&lt;=30,CEILING(L315-AG315*IF(D315="Vaccin",MIN(AD315,AF315),AF315),1),0)))</f>
        <v>0</v>
      </c>
      <c r="L315" s="13">
        <v>0</v>
      </c>
      <c r="M315" s="13">
        <v>0</v>
      </c>
      <c r="N315" s="14">
        <v>44946</v>
      </c>
      <c r="O315" s="11" t="s">
        <v>31</v>
      </c>
      <c r="P315" s="11" t="s">
        <v>37</v>
      </c>
      <c r="Q315" s="12">
        <v>44432</v>
      </c>
      <c r="R315" s="13">
        <v>0</v>
      </c>
      <c r="S315" s="13">
        <v>0</v>
      </c>
      <c r="T315" s="11"/>
      <c r="U315" s="13">
        <v>5467152</v>
      </c>
      <c r="V315" s="13">
        <v>0</v>
      </c>
      <c r="W315" s="13">
        <v>25316586</v>
      </c>
      <c r="X315" s="12">
        <v>44432</v>
      </c>
      <c r="Y315" s="12">
        <v>44257</v>
      </c>
      <c r="Z315" s="12">
        <v>44257</v>
      </c>
      <c r="AA315" s="12">
        <v>45042</v>
      </c>
      <c r="AB315" s="13">
        <f t="array" ref="AB315">IF(D315="Vaccin",IF(AND(ISNUMBER(AA315),ISNUMBER(Y315)),IF(AA315-Y315+1&gt;=0,CEILING(AA315-Y315+1,1),""),""),IF(AND(ISNUMBER(N315),ISNUMBER(Y315)),IF(N315-Y315+1&gt;=0,CEILING(N315-Y315+1,1),""),""))</f>
        <v>786</v>
      </c>
      <c r="AC315" s="13">
        <f t="array" ref="AC315">IF(D315="Vaccin",IF(AND(ISNUMBER(AA315),ISNUMBER(X315)),IF(AA315-X315+1&gt;=0,CEILING(AA315-X315+1,1),""),""),IF(AND(ISNUMBER(N315),ISNUMBER(X315)),IF(N315-X315+1&gt;=0,CEILING(N315-X315+1,1),""),""))</f>
        <v>611</v>
      </c>
      <c r="AD315" s="13">
        <f t="array" ref="AD315">IF(D315="Vaccin",IF(AND(ISNUMBER(AB315),ISNUMBER(U315),AB315&lt;&gt;0),CEILING(U315/AB315,1),""),"")</f>
        <v>6956</v>
      </c>
      <c r="AE315" s="13">
        <f t="array" ref="AE315">IF(AND(ISNUMBER(N315),ISNUMBER(X315)),IF(N315-X315+1&gt;=0,CEILING(N315-X315+1,1),""),"")</f>
        <v>515</v>
      </c>
      <c r="AF315" s="13">
        <f t="array" ref="AF315">IF(SUM(AE315)=0,"",CEILING((SUM(F315)-SUM(L315)-SUM(M315)-SUM(S315))/SUM(AE315),1))</f>
        <v>30</v>
      </c>
      <c r="AG315" s="13" t="str">
        <f t="array" ref="AG315">IF(AND(ISNUMBER(H315),ISNUMBER(N315)),IF(H315-N315+1&gt;=0,CEILING(H315-N315+1,1),""),"")</f>
        <v/>
      </c>
      <c r="AH315" s="13">
        <f t="array" ref="AH315">IF(SUM(AG315)=0,0,IF(L315-AG315*IF(D315="Vaccin",MIN(AD315,AF315),AF315)&lt;0,0,IF((H315-N315)&lt;=45,CEILING(L315-AG315*IF(D315="Vaccin",MIN(AD315,AF315),AF315),1),0)))</f>
        <v>0</v>
      </c>
      <c r="AI315" s="15">
        <f t="array" ref="AI315">IF(OR(AH315="",F315=0,F315=""),"",AH315/F315)</f>
        <v>0</v>
      </c>
      <c r="AJ315" s="13">
        <f t="array" ref="AJ315">IF(OR(L315="",AH315=""),"",IF(L315-AH315&lt;0,0,L315-AH315))</f>
        <v>0</v>
      </c>
      <c r="AK315" s="13" t="str">
        <f t="array" ref="AK315">IF(OR(L315="",AG315="",AG315=0),"",CEILING(L315/AG315,1))</f>
        <v/>
      </c>
      <c r="AL315" s="16" t="str">
        <f t="array" ref="AL315">IF(OR(AK315="",AK315=0,AD315="",AF315=""),"",IF(AK315-IF(D315="Vaccin",MIN(AD315,AF315),AF315)&lt;0,"",(AK315-IF(D315="Vaccin",MIN(AD315,AF315),AF315))/AK315))</f>
        <v/>
      </c>
    </row>
    <row r="316" spans="1:38" x14ac:dyDescent="0.2">
      <c r="A316" s="10" t="s">
        <v>41</v>
      </c>
      <c r="B316" s="29" t="s">
        <v>42</v>
      </c>
      <c r="C316" s="12">
        <v>44257</v>
      </c>
      <c r="D316" s="11" t="s">
        <v>30</v>
      </c>
      <c r="E316" s="11">
        <v>10</v>
      </c>
      <c r="F316" s="13">
        <v>120000</v>
      </c>
      <c r="G316" s="40" t="s">
        <v>313</v>
      </c>
      <c r="H316" s="12">
        <v>44500</v>
      </c>
      <c r="I316" s="13">
        <f t="array" ref="I316">F316-L316-M316-S316</f>
        <v>120000</v>
      </c>
      <c r="J316" s="13">
        <f t="array" ref="J316">IF(IF(Q316="",L316-C316,Q316-C316)&lt;=45,I316,0)</f>
        <v>0</v>
      </c>
      <c r="K316" s="13">
        <f t="array" ref="K316">IF(SUM(AG316)=0,0,IF(L316-AG316*IF(D316="Vaccin",MIN(AD316,AF316),AF316)&lt;0,0,IF((H316-N316)&lt;=30,CEILING(L316-AG316*IF(D316="Vaccin",MIN(AD316,AF316),AF316),1),0)))</f>
        <v>0</v>
      </c>
      <c r="L316" s="13">
        <v>0</v>
      </c>
      <c r="M316" s="13">
        <v>0</v>
      </c>
      <c r="N316" s="14">
        <v>44946</v>
      </c>
      <c r="O316" s="11" t="s">
        <v>31</v>
      </c>
      <c r="P316" s="11" t="s">
        <v>37</v>
      </c>
      <c r="Q316" s="12">
        <v>44432</v>
      </c>
      <c r="R316" s="13">
        <v>0</v>
      </c>
      <c r="S316" s="13">
        <v>0</v>
      </c>
      <c r="T316" s="11"/>
      <c r="U316" s="13">
        <v>5467152</v>
      </c>
      <c r="V316" s="13">
        <v>0</v>
      </c>
      <c r="W316" s="13">
        <v>25316586</v>
      </c>
      <c r="X316" s="12">
        <v>44432</v>
      </c>
      <c r="Y316" s="12">
        <v>44257</v>
      </c>
      <c r="Z316" s="12">
        <v>44257</v>
      </c>
      <c r="AA316" s="12">
        <v>45042</v>
      </c>
      <c r="AB316" s="13">
        <f t="array" ref="AB316">IF(D316="Vaccin",IF(AND(ISNUMBER(AA316),ISNUMBER(Y316)),IF(AA316-Y316+1&gt;=0,CEILING(AA316-Y316+1,1),""),""),IF(AND(ISNUMBER(N316),ISNUMBER(Y316)),IF(N316-Y316+1&gt;=0,CEILING(N316-Y316+1,1),""),""))</f>
        <v>786</v>
      </c>
      <c r="AC316" s="13">
        <f t="array" ref="AC316">IF(D316="Vaccin",IF(AND(ISNUMBER(AA316),ISNUMBER(X316)),IF(AA316-X316+1&gt;=0,CEILING(AA316-X316+1,1),""),""),IF(AND(ISNUMBER(N316),ISNUMBER(X316)),IF(N316-X316+1&gt;=0,CEILING(N316-X316+1,1),""),""))</f>
        <v>611</v>
      </c>
      <c r="AD316" s="13">
        <f t="array" ref="AD316">IF(D316="Vaccin",IF(AND(ISNUMBER(AB316),ISNUMBER(U316),AB316&lt;&gt;0),CEILING(U316/AB316,1),""),"")</f>
        <v>6956</v>
      </c>
      <c r="AE316" s="13">
        <f t="array" ref="AE316">IF(AND(ISNUMBER(N316),ISNUMBER(X316)),IF(N316-X316+1&gt;=0,CEILING(N316-X316+1,1),""),"")</f>
        <v>515</v>
      </c>
      <c r="AF316" s="13">
        <f t="array" ref="AF316">IF(SUM(AE316)=0,"",CEILING((SUM(F316)-SUM(L316)-SUM(M316)-SUM(S316))/SUM(AE316),1))</f>
        <v>234</v>
      </c>
      <c r="AG316" s="13" t="str">
        <f t="array" ref="AG316">IF(AND(ISNUMBER(H316),ISNUMBER(N316)),IF(H316-N316+1&gt;=0,CEILING(H316-N316+1,1),""),"")</f>
        <v/>
      </c>
      <c r="AH316" s="13">
        <f t="array" ref="AH316">IF(SUM(AG316)=0,0,IF(L316-AG316*IF(D316="Vaccin",MIN(AD316,AF316),AF316)&lt;0,0,IF((H316-N316)&lt;=45,CEILING(L316-AG316*IF(D316="Vaccin",MIN(AD316,AF316),AF316),1),0)))</f>
        <v>0</v>
      </c>
      <c r="AI316" s="15">
        <f t="array" ref="AI316">IF(OR(AH316="",F316=0,F316=""),"",AH316/F316)</f>
        <v>0</v>
      </c>
      <c r="AJ316" s="13">
        <f t="array" ref="AJ316">IF(OR(L316="",AH316=""),"",IF(L316-AH316&lt;0,0,L316-AH316))</f>
        <v>0</v>
      </c>
      <c r="AK316" s="13" t="str">
        <f t="array" ref="AK316">IF(OR(L316="",AG316="",AG316=0),"",CEILING(L316/AG316,1))</f>
        <v/>
      </c>
      <c r="AL316" s="16" t="str">
        <f t="array" ref="AL316">IF(OR(AK316="",AK316=0,AD316="",AF316=""),"",IF(AK316-IF(D316="Vaccin",MIN(AD316,AF316),AF316)&lt;0,"",(AK316-IF(D316="Vaccin",MIN(AD316,AF316),AF316))/AK316))</f>
        <v/>
      </c>
    </row>
    <row r="317" spans="1:38" x14ac:dyDescent="0.2">
      <c r="A317" s="10" t="s">
        <v>41</v>
      </c>
      <c r="B317" s="29" t="s">
        <v>42</v>
      </c>
      <c r="C317" s="12">
        <v>44257</v>
      </c>
      <c r="D317" s="11" t="s">
        <v>30</v>
      </c>
      <c r="E317" s="11">
        <v>6</v>
      </c>
      <c r="F317" s="13">
        <v>128640</v>
      </c>
      <c r="G317" s="40" t="s">
        <v>314</v>
      </c>
      <c r="H317" s="12">
        <v>44500</v>
      </c>
      <c r="I317" s="13">
        <f t="array" ref="I317">F317-L317-M317-S317</f>
        <v>128640</v>
      </c>
      <c r="J317" s="13">
        <f t="array" ref="J317">IF(IF(Q317="",L317-C317,Q317-C317)&lt;=45,I317,0)</f>
        <v>0</v>
      </c>
      <c r="K317" s="13">
        <f t="array" ref="K317">IF(SUM(AG317)=0,0,IF(L317-AG317*IF(D317="Vaccin",MIN(AD317,AF317),AF317)&lt;0,0,IF((H317-N317)&lt;=30,CEILING(L317-AG317*IF(D317="Vaccin",MIN(AD317,AF317),AF317),1),0)))</f>
        <v>0</v>
      </c>
      <c r="L317" s="13">
        <v>0</v>
      </c>
      <c r="M317" s="13">
        <v>0</v>
      </c>
      <c r="N317" s="14">
        <v>44946</v>
      </c>
      <c r="O317" s="11" t="s">
        <v>31</v>
      </c>
      <c r="P317" s="11" t="s">
        <v>37</v>
      </c>
      <c r="Q317" s="12">
        <v>44429</v>
      </c>
      <c r="R317" s="13">
        <v>0</v>
      </c>
      <c r="S317" s="13">
        <v>0</v>
      </c>
      <c r="T317" s="11"/>
      <c r="U317" s="13">
        <v>5467152</v>
      </c>
      <c r="V317" s="13">
        <v>0</v>
      </c>
      <c r="W317" s="13">
        <v>25316586</v>
      </c>
      <c r="X317" s="12">
        <v>44429</v>
      </c>
      <c r="Y317" s="12">
        <v>44257</v>
      </c>
      <c r="Z317" s="12">
        <v>44257</v>
      </c>
      <c r="AA317" s="12">
        <v>45042</v>
      </c>
      <c r="AB317" s="13">
        <f t="array" ref="AB317">IF(D317="Vaccin",IF(AND(ISNUMBER(AA317),ISNUMBER(Y317)),IF(AA317-Y317+1&gt;=0,CEILING(AA317-Y317+1,1),""),""),IF(AND(ISNUMBER(N317),ISNUMBER(Y317)),IF(N317-Y317+1&gt;=0,CEILING(N317-Y317+1,1),""),""))</f>
        <v>786</v>
      </c>
      <c r="AC317" s="13">
        <f t="array" ref="AC317">IF(D317="Vaccin",IF(AND(ISNUMBER(AA317),ISNUMBER(X317)),IF(AA317-X317+1&gt;=0,CEILING(AA317-X317+1,1),""),""),IF(AND(ISNUMBER(N317),ISNUMBER(X317)),IF(N317-X317+1&gt;=0,CEILING(N317-X317+1,1),""),""))</f>
        <v>614</v>
      </c>
      <c r="AD317" s="13">
        <f t="array" ref="AD317">IF(D317="Vaccin",IF(AND(ISNUMBER(AB317),ISNUMBER(U317),AB317&lt;&gt;0),CEILING(U317/AB317,1),""),"")</f>
        <v>6956</v>
      </c>
      <c r="AE317" s="13">
        <f t="array" ref="AE317">IF(AND(ISNUMBER(N317),ISNUMBER(X317)),IF(N317-X317+1&gt;=0,CEILING(N317-X317+1,1),""),"")</f>
        <v>518</v>
      </c>
      <c r="AF317" s="13">
        <f t="array" ref="AF317">IF(SUM(AE317)=0,"",CEILING((SUM(F317)-SUM(L317)-SUM(M317)-SUM(S317))/SUM(AE317),1))</f>
        <v>249</v>
      </c>
      <c r="AG317" s="13" t="str">
        <f t="array" ref="AG317">IF(AND(ISNUMBER(H317),ISNUMBER(N317)),IF(H317-N317+1&gt;=0,CEILING(H317-N317+1,1),""),"")</f>
        <v/>
      </c>
      <c r="AH317" s="13">
        <f t="array" ref="AH317">IF(SUM(AG317)=0,0,IF(L317-AG317*IF(D317="Vaccin",MIN(AD317,AF317),AF317)&lt;0,0,IF((H317-N317)&lt;=45,CEILING(L317-AG317*IF(D317="Vaccin",MIN(AD317,AF317),AF317),1),0)))</f>
        <v>0</v>
      </c>
      <c r="AI317" s="15">
        <f t="array" ref="AI317">IF(OR(AH317="",F317=0,F317=""),"",AH317/F317)</f>
        <v>0</v>
      </c>
      <c r="AJ317" s="13">
        <f t="array" ref="AJ317">IF(OR(L317="",AH317=""),"",IF(L317-AH317&lt;0,0,L317-AH317))</f>
        <v>0</v>
      </c>
      <c r="AK317" s="13" t="str">
        <f t="array" ref="AK317">IF(OR(L317="",AG317="",AG317=0),"",CEILING(L317/AG317,1))</f>
        <v/>
      </c>
      <c r="AL317" s="16" t="str">
        <f t="array" ref="AL317">IF(OR(AK317="",AK317=0,AD317="",AF317=""),"",IF(AK317-IF(D317="Vaccin",MIN(AD317,AF317),AF317)&lt;0,"",(AK317-IF(D317="Vaccin",MIN(AD317,AF317),AF317))/AK317))</f>
        <v/>
      </c>
    </row>
    <row r="318" spans="1:38" x14ac:dyDescent="0.2">
      <c r="A318" s="10" t="s">
        <v>41</v>
      </c>
      <c r="B318" s="29" t="s">
        <v>42</v>
      </c>
      <c r="C318" s="12">
        <v>44257</v>
      </c>
      <c r="D318" s="11" t="s">
        <v>30</v>
      </c>
      <c r="E318" s="11">
        <v>10</v>
      </c>
      <c r="F318" s="13">
        <v>50000</v>
      </c>
      <c r="G318" s="40" t="s">
        <v>313</v>
      </c>
      <c r="H318" s="12">
        <v>44469</v>
      </c>
      <c r="I318" s="13">
        <f t="array" ref="I318">F318-L318-M318-S318</f>
        <v>50000</v>
      </c>
      <c r="J318" s="13">
        <f t="array" ref="J318">IF(IF(Q318="",L318-C318,Q318-C318)&lt;=45,I318,0)</f>
        <v>0</v>
      </c>
      <c r="K318" s="13">
        <f t="array" ref="K318">IF(SUM(AG318)=0,0,IF(L318-AG318*IF(D318="Vaccin",MIN(AD318,AF318),AF318)&lt;0,0,IF((H318-N318)&lt;=30,CEILING(L318-AG318*IF(D318="Vaccin",MIN(AD318,AF318),AF318),1),0)))</f>
        <v>0</v>
      </c>
      <c r="L318" s="13">
        <v>0</v>
      </c>
      <c r="M318" s="13">
        <v>0</v>
      </c>
      <c r="N318" s="14">
        <v>44946</v>
      </c>
      <c r="O318" s="11" t="s">
        <v>31</v>
      </c>
      <c r="P318" s="11" t="s">
        <v>37</v>
      </c>
      <c r="Q318" s="12">
        <v>44392</v>
      </c>
      <c r="R318" s="13">
        <v>0</v>
      </c>
      <c r="S318" s="13">
        <v>0</v>
      </c>
      <c r="T318" s="11"/>
      <c r="U318" s="13">
        <v>5467152</v>
      </c>
      <c r="V318" s="13">
        <v>0</v>
      </c>
      <c r="W318" s="13">
        <v>25316586</v>
      </c>
      <c r="X318" s="12">
        <v>44392</v>
      </c>
      <c r="Y318" s="12">
        <v>44257</v>
      </c>
      <c r="Z318" s="12">
        <v>44257</v>
      </c>
      <c r="AA318" s="12">
        <v>45042</v>
      </c>
      <c r="AB318" s="13">
        <f t="array" ref="AB318">IF(D318="Vaccin",IF(AND(ISNUMBER(AA318),ISNUMBER(Y318)),IF(AA318-Y318+1&gt;=0,CEILING(AA318-Y318+1,1),""),""),IF(AND(ISNUMBER(N318),ISNUMBER(Y318)),IF(N318-Y318+1&gt;=0,CEILING(N318-Y318+1,1),""),""))</f>
        <v>786</v>
      </c>
      <c r="AC318" s="13">
        <f t="array" ref="AC318">IF(D318="Vaccin",IF(AND(ISNUMBER(AA318),ISNUMBER(X318)),IF(AA318-X318+1&gt;=0,CEILING(AA318-X318+1,1),""),""),IF(AND(ISNUMBER(N318),ISNUMBER(X318)),IF(N318-X318+1&gt;=0,CEILING(N318-X318+1,1),""),""))</f>
        <v>651</v>
      </c>
      <c r="AD318" s="13">
        <f t="array" ref="AD318">IF(D318="Vaccin",IF(AND(ISNUMBER(AB318),ISNUMBER(U318),AB318&lt;&gt;0),CEILING(U318/AB318,1),""),"")</f>
        <v>6956</v>
      </c>
      <c r="AE318" s="13">
        <f t="array" ref="AE318">IF(AND(ISNUMBER(N318),ISNUMBER(X318)),IF(N318-X318+1&gt;=0,CEILING(N318-X318+1,1),""),"")</f>
        <v>555</v>
      </c>
      <c r="AF318" s="13">
        <f t="array" ref="AF318">IF(SUM(AE318)=0,"",CEILING((SUM(F318)-SUM(L318)-SUM(M318)-SUM(S318))/SUM(AE318),1))</f>
        <v>91</v>
      </c>
      <c r="AG318" s="13" t="str">
        <f t="array" ref="AG318">IF(AND(ISNUMBER(H318),ISNUMBER(N318)),IF(H318-N318+1&gt;=0,CEILING(H318-N318+1,1),""),"")</f>
        <v/>
      </c>
      <c r="AH318" s="13">
        <f t="array" ref="AH318">IF(SUM(AG318)=0,0,IF(L318-AG318*IF(D318="Vaccin",MIN(AD318,AF318),AF318)&lt;0,0,IF((H318-N318)&lt;=45,CEILING(L318-AG318*IF(D318="Vaccin",MIN(AD318,AF318),AF318),1),0)))</f>
        <v>0</v>
      </c>
      <c r="AI318" s="15">
        <f t="array" ref="AI318">IF(OR(AH318="",F318=0,F318=""),"",AH318/F318)</f>
        <v>0</v>
      </c>
      <c r="AJ318" s="13">
        <f t="array" ref="AJ318">IF(OR(L318="",AH318=""),"",IF(L318-AH318&lt;0,0,L318-AH318))</f>
        <v>0</v>
      </c>
      <c r="AK318" s="13" t="str">
        <f t="array" ref="AK318">IF(OR(L318="",AG318="",AG318=0),"",CEILING(L318/AG318,1))</f>
        <v/>
      </c>
      <c r="AL318" s="16" t="str">
        <f t="array" ref="AL318">IF(OR(AK318="",AK318=0,AD318="",AF318=""),"",IF(AK318-IF(D318="Vaccin",MIN(AD318,AF318),AF318)&lt;0,"",(AK318-IF(D318="Vaccin",MIN(AD318,AF318),AF318))/AK318))</f>
        <v/>
      </c>
    </row>
    <row r="319" spans="1:38" x14ac:dyDescent="0.2">
      <c r="A319" s="10" t="s">
        <v>41</v>
      </c>
      <c r="B319" s="29" t="s">
        <v>42</v>
      </c>
      <c r="C319" s="12">
        <v>44257</v>
      </c>
      <c r="D319" s="11" t="s">
        <v>30</v>
      </c>
      <c r="E319" s="11">
        <v>10</v>
      </c>
      <c r="F319" s="13">
        <v>495000</v>
      </c>
      <c r="G319" s="40" t="s">
        <v>315</v>
      </c>
      <c r="H319" s="12">
        <v>44377</v>
      </c>
      <c r="I319" s="13">
        <f t="array" ref="I319">F319-L319-M319-S319</f>
        <v>495000</v>
      </c>
      <c r="J319" s="13">
        <f t="array" ref="J319">IF(IF(Q319="",L319-C319,Q319-C319)&lt;=45,I319,0)</f>
        <v>0</v>
      </c>
      <c r="K319" s="13">
        <f t="array" ref="K319">IF(SUM(AG319)=0,0,IF(L319-AG319*IF(D319="Vaccin",MIN(AD319,AF319),AF319)&lt;0,0,IF((H319-N319)&lt;=30,CEILING(L319-AG319*IF(D319="Vaccin",MIN(AD319,AF319),AF319),1),0)))</f>
        <v>0</v>
      </c>
      <c r="L319" s="13">
        <v>0</v>
      </c>
      <c r="M319" s="13">
        <v>0</v>
      </c>
      <c r="N319" s="14">
        <v>44946</v>
      </c>
      <c r="O319" s="11" t="s">
        <v>31</v>
      </c>
      <c r="P319" s="11" t="s">
        <v>32</v>
      </c>
      <c r="Q319" s="12">
        <v>44315</v>
      </c>
      <c r="R319" s="13">
        <v>0</v>
      </c>
      <c r="S319" s="13">
        <v>0</v>
      </c>
      <c r="T319" s="11"/>
      <c r="U319" s="13">
        <v>5467152</v>
      </c>
      <c r="V319" s="13">
        <v>24737212</v>
      </c>
      <c r="W319" s="13">
        <v>25316586</v>
      </c>
      <c r="X319" s="12">
        <v>44315</v>
      </c>
      <c r="Y319" s="12">
        <v>44257</v>
      </c>
      <c r="Z319" s="12">
        <v>44257</v>
      </c>
      <c r="AA319" s="12">
        <v>45042</v>
      </c>
      <c r="AB319" s="13">
        <f t="array" ref="AB319">IF(D319="Vaccin",IF(AND(ISNUMBER(AA319),ISNUMBER(Y319)),IF(AA319-Y319+1&gt;=0,CEILING(AA319-Y319+1,1),""),""),IF(AND(ISNUMBER(N319),ISNUMBER(Y319)),IF(N319-Y319+1&gt;=0,CEILING(N319-Y319+1,1),""),""))</f>
        <v>786</v>
      </c>
      <c r="AC319" s="13">
        <f t="array" ref="AC319">IF(D319="Vaccin",IF(AND(ISNUMBER(AA319),ISNUMBER(X319)),IF(AA319-X319+1&gt;=0,CEILING(AA319-X319+1,1),""),""),IF(AND(ISNUMBER(N319),ISNUMBER(X319)),IF(N319-X319+1&gt;=0,CEILING(N319-X319+1,1),""),""))</f>
        <v>728</v>
      </c>
      <c r="AD319" s="13">
        <f t="array" ref="AD319">IF(D319="Vaccin",IF(AND(ISNUMBER(AB319),ISNUMBER(U319),AB319&lt;&gt;0),CEILING(U319/AB319,1),""),"")</f>
        <v>6956</v>
      </c>
      <c r="AE319" s="13">
        <f t="array" ref="AE319">IF(AND(ISNUMBER(N319),ISNUMBER(X319)),IF(N319-X319+1&gt;=0,CEILING(N319-X319+1,1),""),"")</f>
        <v>632</v>
      </c>
      <c r="AF319" s="13">
        <f t="array" ref="AF319">IF(SUM(AE319)=0,"",CEILING((SUM(F319)-SUM(L319)-SUM(M319)-SUM(S319))/SUM(AE319),1))</f>
        <v>784</v>
      </c>
      <c r="AG319" s="13" t="str">
        <f t="array" ref="AG319">IF(AND(ISNUMBER(H319),ISNUMBER(N319)),IF(H319-N319+1&gt;=0,CEILING(H319-N319+1,1),""),"")</f>
        <v/>
      </c>
      <c r="AH319" s="13">
        <f t="array" ref="AH319">IF(SUM(AG319)=0,0,IF(L319-AG319*IF(D319="Vaccin",MIN(AD319,AF319),AF319)&lt;0,0,IF((H319-N319)&lt;=45,CEILING(L319-AG319*IF(D319="Vaccin",MIN(AD319,AF319),AF319),1),0)))</f>
        <v>0</v>
      </c>
      <c r="AI319" s="15">
        <f t="array" ref="AI319">IF(OR(AH319="",F319=0,F319=""),"",AH319/F319)</f>
        <v>0</v>
      </c>
      <c r="AJ319" s="13">
        <f t="array" ref="AJ319">IF(OR(L319="",AH319=""),"",IF(L319-AH319&lt;0,0,L319-AH319))</f>
        <v>0</v>
      </c>
      <c r="AK319" s="13" t="str">
        <f t="array" ref="AK319">IF(OR(L319="",AG319="",AG319=0),"",CEILING(L319/AG319,1))</f>
        <v/>
      </c>
      <c r="AL319" s="16" t="str">
        <f t="array" ref="AL319">IF(OR(AK319="",AK319=0,AD319="",AF319=""),"",IF(AK319-IF(D319="Vaccin",MIN(AD319,AF319),AF319)&lt;0,"",(AK319-IF(D319="Vaccin",MIN(AD319,AF319),AF319))/AK319))</f>
        <v/>
      </c>
    </row>
    <row r="320" spans="1:38" x14ac:dyDescent="0.2">
      <c r="A320" s="10" t="s">
        <v>41</v>
      </c>
      <c r="B320" s="29" t="s">
        <v>42</v>
      </c>
      <c r="C320" s="12">
        <v>44257</v>
      </c>
      <c r="D320" s="11" t="s">
        <v>30</v>
      </c>
      <c r="E320" s="11">
        <v>10</v>
      </c>
      <c r="F320" s="13">
        <v>501690</v>
      </c>
      <c r="G320" s="40" t="s">
        <v>316</v>
      </c>
      <c r="H320" s="12">
        <v>44373</v>
      </c>
      <c r="I320" s="13">
        <f t="array" ref="I320">F320-L320-M320-S320</f>
        <v>501690</v>
      </c>
      <c r="J320" s="13">
        <f t="array" ref="J320">IF(IF(Q320="",L320-C320,Q320-C320)&lt;=45,I320,0)</f>
        <v>501690</v>
      </c>
      <c r="K320" s="13">
        <f t="array" ref="K320">IF(SUM(AG320)=0,0,IF(L320-AG320*IF(D320="Vaccin",MIN(AD320,AF320),AF320)&lt;0,0,IF((H320-N320)&lt;=30,CEILING(L320-AG320*IF(D320="Vaccin",MIN(AD320,AF320),AF320),1),0)))</f>
        <v>0</v>
      </c>
      <c r="L320" s="13">
        <v>0</v>
      </c>
      <c r="M320" s="13">
        <v>0</v>
      </c>
      <c r="N320" s="14">
        <v>44946</v>
      </c>
      <c r="O320" s="11" t="s">
        <v>31</v>
      </c>
      <c r="P320" s="11" t="s">
        <v>32</v>
      </c>
      <c r="Q320" s="12">
        <v>44257</v>
      </c>
      <c r="R320" s="13">
        <v>0</v>
      </c>
      <c r="S320" s="13">
        <v>0</v>
      </c>
      <c r="T320" s="11"/>
      <c r="U320" s="13">
        <v>5467152</v>
      </c>
      <c r="V320" s="13">
        <v>24737212</v>
      </c>
      <c r="W320" s="13">
        <v>25316586</v>
      </c>
      <c r="X320" s="12">
        <v>44257</v>
      </c>
      <c r="Y320" s="12">
        <v>44257</v>
      </c>
      <c r="Z320" s="12">
        <v>44257</v>
      </c>
      <c r="AA320" s="12">
        <v>45042</v>
      </c>
      <c r="AB320" s="13">
        <f t="array" ref="AB320">IF(D320="Vaccin",IF(AND(ISNUMBER(AA320),ISNUMBER(Y320)),IF(AA320-Y320+1&gt;=0,CEILING(AA320-Y320+1,1),""),""),IF(AND(ISNUMBER(N320),ISNUMBER(Y320)),IF(N320-Y320+1&gt;=0,CEILING(N320-Y320+1,1),""),""))</f>
        <v>786</v>
      </c>
      <c r="AC320" s="13">
        <f t="array" ref="AC320">IF(D320="Vaccin",IF(AND(ISNUMBER(AA320),ISNUMBER(X320)),IF(AA320-X320+1&gt;=0,CEILING(AA320-X320+1,1),""),""),IF(AND(ISNUMBER(N320),ISNUMBER(X320)),IF(N320-X320+1&gt;=0,CEILING(N320-X320+1,1),""),""))</f>
        <v>786</v>
      </c>
      <c r="AD320" s="13">
        <f t="array" ref="AD320">IF(D320="Vaccin",IF(AND(ISNUMBER(AB320),ISNUMBER(U320),AB320&lt;&gt;0),CEILING(U320/AB320,1),""),"")</f>
        <v>6956</v>
      </c>
      <c r="AE320" s="13">
        <f t="array" ref="AE320">IF(AND(ISNUMBER(N320),ISNUMBER(X320)),IF(N320-X320+1&gt;=0,CEILING(N320-X320+1,1),""),"")</f>
        <v>690</v>
      </c>
      <c r="AF320" s="13">
        <f t="array" ref="AF320">IF(SUM(AE320)=0,"",CEILING((SUM(F320)-SUM(L320)-SUM(M320)-SUM(S320))/SUM(AE320),1))</f>
        <v>728</v>
      </c>
      <c r="AG320" s="13" t="str">
        <f t="array" ref="AG320">IF(AND(ISNUMBER(H320),ISNUMBER(N320)),IF(H320-N320+1&gt;=0,CEILING(H320-N320+1,1),""),"")</f>
        <v/>
      </c>
      <c r="AH320" s="13">
        <f t="array" ref="AH320">IF(SUM(AG320)=0,0,IF(L320-AG320*IF(D320="Vaccin",MIN(AD320,AF320),AF320)&lt;0,0,IF((H320-N320)&lt;=45,CEILING(L320-AG320*IF(D320="Vaccin",MIN(AD320,AF320),AF320),1),0)))</f>
        <v>0</v>
      </c>
      <c r="AI320" s="15">
        <f t="array" ref="AI320">IF(OR(AH320="",F320=0,F320=""),"",AH320/F320)</f>
        <v>0</v>
      </c>
      <c r="AJ320" s="13">
        <f t="array" ref="AJ320">IF(OR(L320="",AH320=""),"",IF(L320-AH320&lt;0,0,L320-AH320))</f>
        <v>0</v>
      </c>
      <c r="AK320" s="13" t="str">
        <f t="array" ref="AK320">IF(OR(L320="",AG320="",AG320=0),"",CEILING(L320/AG320,1))</f>
        <v/>
      </c>
      <c r="AL320" s="16" t="str">
        <f t="array" ref="AL320">IF(OR(AK320="",AK320=0,AD320="",AF320=""),"",IF(AK320-IF(D320="Vaccin",MIN(AD320,AF320),AF320)&lt;0,"",(AK320-IF(D320="Vaccin",MIN(AD320,AF320),AF320))/AK320))</f>
        <v/>
      </c>
    </row>
    <row r="321" spans="1:38" x14ac:dyDescent="0.2">
      <c r="A321" s="10" t="s">
        <v>41</v>
      </c>
      <c r="B321" s="29" t="s">
        <v>42</v>
      </c>
      <c r="C321" s="12">
        <v>44257</v>
      </c>
      <c r="D321" s="11" t="s">
        <v>30</v>
      </c>
      <c r="E321" s="11">
        <v>6</v>
      </c>
      <c r="F321" s="13">
        <v>123000</v>
      </c>
      <c r="G321" s="40" t="s">
        <v>315</v>
      </c>
      <c r="H321" s="12">
        <v>44373</v>
      </c>
      <c r="I321" s="13">
        <f t="array" ref="I321">F321-L321-M321-S321</f>
        <v>123000</v>
      </c>
      <c r="J321" s="13">
        <f t="array" ref="J321">IF(IF(Q321="",L321-C321,Q321-C321)&lt;=45,I321,0)</f>
        <v>123000</v>
      </c>
      <c r="K321" s="13">
        <f t="array" ref="K321">IF(SUM(AG321)=0,0,IF(L321-AG321*IF(D321="Vaccin",MIN(AD321,AF321),AF321)&lt;0,0,IF((H321-N321)&lt;=30,CEILING(L321-AG321*IF(D321="Vaccin",MIN(AD321,AF321),AF321),1),0)))</f>
        <v>0</v>
      </c>
      <c r="L321" s="13">
        <v>0</v>
      </c>
      <c r="M321" s="13">
        <v>0</v>
      </c>
      <c r="N321" s="14">
        <v>44946</v>
      </c>
      <c r="O321" s="11" t="s">
        <v>31</v>
      </c>
      <c r="P321" s="11" t="s">
        <v>32</v>
      </c>
      <c r="Q321" s="12">
        <v>44257</v>
      </c>
      <c r="R321" s="13">
        <v>0</v>
      </c>
      <c r="S321" s="13">
        <v>0</v>
      </c>
      <c r="T321" s="11"/>
      <c r="U321" s="13">
        <v>5467152</v>
      </c>
      <c r="V321" s="13">
        <v>24737212</v>
      </c>
      <c r="W321" s="13">
        <v>25316586</v>
      </c>
      <c r="X321" s="12">
        <v>44257</v>
      </c>
      <c r="Y321" s="12">
        <v>44257</v>
      </c>
      <c r="Z321" s="12">
        <v>44257</v>
      </c>
      <c r="AA321" s="12">
        <v>45042</v>
      </c>
      <c r="AB321" s="13">
        <f t="array" ref="AB321">IF(D321="Vaccin",IF(AND(ISNUMBER(AA321),ISNUMBER(Y321)),IF(AA321-Y321+1&gt;=0,CEILING(AA321-Y321+1,1),""),""),IF(AND(ISNUMBER(N321),ISNUMBER(Y321)),IF(N321-Y321+1&gt;=0,CEILING(N321-Y321+1,1),""),""))</f>
        <v>786</v>
      </c>
      <c r="AC321" s="13">
        <f t="array" ref="AC321">IF(D321="Vaccin",IF(AND(ISNUMBER(AA321),ISNUMBER(X321)),IF(AA321-X321+1&gt;=0,CEILING(AA321-X321+1,1),""),""),IF(AND(ISNUMBER(N321),ISNUMBER(X321)),IF(N321-X321+1&gt;=0,CEILING(N321-X321+1,1),""),""))</f>
        <v>786</v>
      </c>
      <c r="AD321" s="13">
        <f t="array" ref="AD321">IF(D321="Vaccin",IF(AND(ISNUMBER(AB321),ISNUMBER(U321),AB321&lt;&gt;0),CEILING(U321/AB321,1),""),"")</f>
        <v>6956</v>
      </c>
      <c r="AE321" s="13">
        <f t="array" ref="AE321">IF(AND(ISNUMBER(N321),ISNUMBER(X321)),IF(N321-X321+1&gt;=0,CEILING(N321-X321+1,1),""),"")</f>
        <v>690</v>
      </c>
      <c r="AF321" s="13">
        <f t="array" ref="AF321">IF(SUM(AE321)=0,"",CEILING((SUM(F321)-SUM(L321)-SUM(M321)-SUM(S321))/SUM(AE321),1))</f>
        <v>179</v>
      </c>
      <c r="AG321" s="13" t="str">
        <f t="array" ref="AG321">IF(AND(ISNUMBER(H321),ISNUMBER(N321)),IF(H321-N321+1&gt;=0,CEILING(H321-N321+1,1),""),"")</f>
        <v/>
      </c>
      <c r="AH321" s="13">
        <f t="array" ref="AH321">IF(SUM(AG321)=0,0,IF(L321-AG321*IF(D321="Vaccin",MIN(AD321,AF321),AF321)&lt;0,0,IF((H321-N321)&lt;=45,CEILING(L321-AG321*IF(D321="Vaccin",MIN(AD321,AF321),AF321),1),0)))</f>
        <v>0</v>
      </c>
      <c r="AI321" s="15">
        <f t="array" ref="AI321">IF(OR(AH321="",F321=0,F321=""),"",AH321/F321)</f>
        <v>0</v>
      </c>
      <c r="AJ321" s="13">
        <f t="array" ref="AJ321">IF(OR(L321="",AH321=""),"",IF(L321-AH321&lt;0,0,L321-AH321))</f>
        <v>0</v>
      </c>
      <c r="AK321" s="13" t="str">
        <f t="array" ref="AK321">IF(OR(L321="",AG321="",AG321=0),"",CEILING(L321/AG321,1))</f>
        <v/>
      </c>
      <c r="AL321" s="16" t="str">
        <f t="array" ref="AL321">IF(OR(AK321="",AK321=0,AD321="",AF321=""),"",IF(AK321-IF(D321="Vaccin",MIN(AD321,AF321),AF321)&lt;0,"",(AK321-IF(D321="Vaccin",MIN(AD321,AF321),AF321))/AK321))</f>
        <v/>
      </c>
    </row>
    <row r="322" spans="1:38" x14ac:dyDescent="0.2">
      <c r="A322" s="10" t="s">
        <v>41</v>
      </c>
      <c r="B322" s="29" t="s">
        <v>42</v>
      </c>
      <c r="C322" s="12">
        <v>44257</v>
      </c>
      <c r="D322" s="11" t="s">
        <v>30</v>
      </c>
      <c r="E322" s="11">
        <v>10</v>
      </c>
      <c r="F322" s="13">
        <v>1147200</v>
      </c>
      <c r="G322" s="40" t="s">
        <v>317</v>
      </c>
      <c r="H322" s="12">
        <v>45199</v>
      </c>
      <c r="I322" s="13">
        <f t="array" ref="I322">F322-L322-M322-S322</f>
        <v>151200</v>
      </c>
      <c r="J322" s="13">
        <f t="array" ref="J322">IF(IF(Q322="",L322-C322,Q322-C322)&lt;=45,I322,0)</f>
        <v>0</v>
      </c>
      <c r="K322" s="13">
        <f t="array" ref="K322">IF(SUM(AG322)=0,0,IF(L322-AG322*IF(D322="Vaccin",MIN(AD322,AF322),AF322)&lt;0,0,IF((H322-N322)&lt;=30,CEILING(L322-AG322*IF(D322="Vaccin",MIN(AD322,AF322),AF322),1),0)))</f>
        <v>0</v>
      </c>
      <c r="L322" s="13">
        <v>996000</v>
      </c>
      <c r="M322" s="13">
        <v>0</v>
      </c>
      <c r="N322" s="14">
        <v>44946</v>
      </c>
      <c r="O322" s="11" t="s">
        <v>34</v>
      </c>
      <c r="P322" s="11" t="s">
        <v>32</v>
      </c>
      <c r="Q322" s="12">
        <v>44544</v>
      </c>
      <c r="R322" s="13">
        <v>0</v>
      </c>
      <c r="S322" s="13">
        <v>0</v>
      </c>
      <c r="T322" s="11"/>
      <c r="U322" s="13">
        <v>1363889</v>
      </c>
      <c r="V322" s="13">
        <v>24737212</v>
      </c>
      <c r="W322" s="13">
        <v>25316586</v>
      </c>
      <c r="X322" s="12">
        <v>44544</v>
      </c>
      <c r="Y322" s="12">
        <v>44416</v>
      </c>
      <c r="Z322" s="12">
        <v>44257</v>
      </c>
      <c r="AA322" s="12">
        <v>45042</v>
      </c>
      <c r="AB322" s="13">
        <f t="array" ref="AB322">IF(D322="Vaccin",IF(AND(ISNUMBER(AA322),ISNUMBER(Y322)),IF(AA322-Y322+1&gt;=0,CEILING(AA322-Y322+1,1),""),""),IF(AND(ISNUMBER(N322),ISNUMBER(Y322)),IF(N322-Y322+1&gt;=0,CEILING(N322-Y322+1,1),""),""))</f>
        <v>627</v>
      </c>
      <c r="AC322" s="13">
        <f t="array" ref="AC322">IF(D322="Vaccin",IF(AND(ISNUMBER(AA322),ISNUMBER(X322)),IF(AA322-X322+1&gt;=0,CEILING(AA322-X322+1,1),""),""),IF(AND(ISNUMBER(N322),ISNUMBER(X322)),IF(N322-X322+1&gt;=0,CEILING(N322-X322+1,1),""),""))</f>
        <v>499</v>
      </c>
      <c r="AD322" s="13">
        <f t="array" ref="AD322">IF(D322="Vaccin",IF(AND(ISNUMBER(AB322),ISNUMBER(U322),AB322&lt;&gt;0),CEILING(U322/AB322,1),""),"")</f>
        <v>2176</v>
      </c>
      <c r="AE322" s="13">
        <f t="array" ref="AE322">IF(AND(ISNUMBER(N322),ISNUMBER(X322)),IF(N322-X322+1&gt;=0,CEILING(N322-X322+1,1),""),"")</f>
        <v>403</v>
      </c>
      <c r="AF322" s="13">
        <f t="array" ref="AF322">IF(SUM(AE322)=0,"",CEILING((SUM(F322)-SUM(L322)-SUM(M322)-SUM(S322))/SUM(AE322),1))</f>
        <v>376</v>
      </c>
      <c r="AG322" s="13">
        <f t="array" ref="AG322">IF(AND(ISNUMBER(H322),ISNUMBER(N322)),IF(H322-N322+1&gt;=0,CEILING(H322-N322+1,1),""),"")</f>
        <v>254</v>
      </c>
      <c r="AH322" s="13">
        <f t="array" ref="AH322">IF(SUM(AG322)=0,0,IF(L322-AG322*IF(D322="Vaccin",MIN(AD322,AF322),AF322)&lt;0,0,IF((H322-N322)&lt;=45,CEILING(L322-AG322*IF(D322="Vaccin",MIN(AD322,AF322),AF322),1),0)))</f>
        <v>0</v>
      </c>
      <c r="AI322" s="15">
        <f t="array" ref="AI322">IF(OR(AH322="",F322=0,F322=""),"",AH322/F322)</f>
        <v>0</v>
      </c>
      <c r="AJ322" s="13">
        <f t="array" ref="AJ322">IF(OR(L322="",AH322=""),"",IF(L322-AH322&lt;0,0,L322-AH322))</f>
        <v>996000</v>
      </c>
      <c r="AK322" s="13">
        <f t="array" ref="AK322">IF(OR(L322="",AG322="",AG322=0),"",CEILING(L322/AG322,1))</f>
        <v>3922</v>
      </c>
      <c r="AL322" s="16">
        <f t="array" ref="AL322">IF(OR(AK322="",AK322=0,AD322="",AF322=""),"",IF(AK322-IF(D322="Vaccin",MIN(AD322,AF322),AF322)&lt;0,"",(AK322-IF(D322="Vaccin",MIN(AD322,AF322),AF322))/AK322))</f>
        <v>0.90413054563997963</v>
      </c>
    </row>
    <row r="323" spans="1:38" x14ac:dyDescent="0.2">
      <c r="A323" s="10" t="s">
        <v>41</v>
      </c>
      <c r="B323" s="29" t="s">
        <v>42</v>
      </c>
      <c r="C323" s="12">
        <v>44257</v>
      </c>
      <c r="D323" s="11" t="s">
        <v>30</v>
      </c>
      <c r="E323" s="11">
        <v>10</v>
      </c>
      <c r="F323" s="13">
        <v>1257600</v>
      </c>
      <c r="G323" s="40" t="s">
        <v>318</v>
      </c>
      <c r="H323" s="12">
        <v>45169</v>
      </c>
      <c r="I323" s="13">
        <f t="array" ref="I323">F323-L323-M323-S323</f>
        <v>652800</v>
      </c>
      <c r="J323" s="13">
        <f t="array" ref="J323">IF(IF(Q323="",L323-C323,Q323-C323)&lt;=45,I323,0)</f>
        <v>0</v>
      </c>
      <c r="K323" s="13">
        <f t="array" ref="K323">IF(SUM(AG323)=0,0,IF(L323-AG323*IF(D323="Vaccin",MIN(AD323,AF323),AF323)&lt;0,0,IF((H323-N323)&lt;=30,CEILING(L323-AG323*IF(D323="Vaccin",MIN(AD323,AF323),AF323),1),0)))</f>
        <v>0</v>
      </c>
      <c r="L323" s="13">
        <v>604800</v>
      </c>
      <c r="M323" s="13">
        <v>0</v>
      </c>
      <c r="N323" s="14">
        <v>44946</v>
      </c>
      <c r="O323" s="11" t="s">
        <v>34</v>
      </c>
      <c r="P323" s="11" t="s">
        <v>32</v>
      </c>
      <c r="Q323" s="12">
        <v>44541</v>
      </c>
      <c r="R323" s="13">
        <v>0</v>
      </c>
      <c r="S323" s="13">
        <v>0</v>
      </c>
      <c r="T323" s="11"/>
      <c r="U323" s="13">
        <v>1363889</v>
      </c>
      <c r="V323" s="13">
        <v>24737212</v>
      </c>
      <c r="W323" s="13">
        <v>25316586</v>
      </c>
      <c r="X323" s="12">
        <v>44541</v>
      </c>
      <c r="Y323" s="12">
        <v>44416</v>
      </c>
      <c r="Z323" s="12">
        <v>44257</v>
      </c>
      <c r="AA323" s="12">
        <v>45042</v>
      </c>
      <c r="AB323" s="13">
        <f t="array" ref="AB323">IF(D323="Vaccin",IF(AND(ISNUMBER(AA323),ISNUMBER(Y323)),IF(AA323-Y323+1&gt;=0,CEILING(AA323-Y323+1,1),""),""),IF(AND(ISNUMBER(N323),ISNUMBER(Y323)),IF(N323-Y323+1&gt;=0,CEILING(N323-Y323+1,1),""),""))</f>
        <v>627</v>
      </c>
      <c r="AC323" s="13">
        <f t="array" ref="AC323">IF(D323="Vaccin",IF(AND(ISNUMBER(AA323),ISNUMBER(X323)),IF(AA323-X323+1&gt;=0,CEILING(AA323-X323+1,1),""),""),IF(AND(ISNUMBER(N323),ISNUMBER(X323)),IF(N323-X323+1&gt;=0,CEILING(N323-X323+1,1),""),""))</f>
        <v>502</v>
      </c>
      <c r="AD323" s="13">
        <f t="array" ref="AD323">IF(D323="Vaccin",IF(AND(ISNUMBER(AB323),ISNUMBER(U323),AB323&lt;&gt;0),CEILING(U323/AB323,1),""),"")</f>
        <v>2176</v>
      </c>
      <c r="AE323" s="13">
        <f t="array" ref="AE323">IF(AND(ISNUMBER(N323),ISNUMBER(X323)),IF(N323-X323+1&gt;=0,CEILING(N323-X323+1,1),""),"")</f>
        <v>406</v>
      </c>
      <c r="AF323" s="13">
        <f t="array" ref="AF323">IF(SUM(AE323)=0,"",CEILING((SUM(F323)-SUM(L323)-SUM(M323)-SUM(S323))/SUM(AE323),1))</f>
        <v>1608</v>
      </c>
      <c r="AG323" s="13">
        <f t="array" ref="AG323">IF(AND(ISNUMBER(H323),ISNUMBER(N323)),IF(H323-N323+1&gt;=0,CEILING(H323-N323+1,1),""),"")</f>
        <v>224</v>
      </c>
      <c r="AH323" s="13">
        <f t="array" ref="AH323">IF(SUM(AG323)=0,0,IF(L323-AG323*IF(D323="Vaccin",MIN(AD323,AF323),AF323)&lt;0,0,IF((H323-N323)&lt;=45,CEILING(L323-AG323*IF(D323="Vaccin",MIN(AD323,AF323),AF323),1),0)))</f>
        <v>0</v>
      </c>
      <c r="AI323" s="15">
        <f t="array" ref="AI323">IF(OR(AH323="",F323=0,F323=""),"",AH323/F323)</f>
        <v>0</v>
      </c>
      <c r="AJ323" s="13">
        <f t="array" ref="AJ323">IF(OR(L323="",AH323=""),"",IF(L323-AH323&lt;0,0,L323-AH323))</f>
        <v>604800</v>
      </c>
      <c r="AK323" s="13">
        <f t="array" ref="AK323">IF(OR(L323="",AG323="",AG323=0),"",CEILING(L323/AG323,1))</f>
        <v>2700</v>
      </c>
      <c r="AL323" s="16">
        <f t="array" ref="AL323">IF(OR(AK323="",AK323=0,AD323="",AF323=""),"",IF(AK323-IF(D323="Vaccin",MIN(AD323,AF323),AF323)&lt;0,"",(AK323-IF(D323="Vaccin",MIN(AD323,AF323),AF323))/AK323))</f>
        <v>0.40444444444444444</v>
      </c>
    </row>
    <row r="324" spans="1:38" x14ac:dyDescent="0.2">
      <c r="A324" s="10" t="s">
        <v>41</v>
      </c>
      <c r="B324" s="29" t="s">
        <v>42</v>
      </c>
      <c r="C324" s="12">
        <v>44257</v>
      </c>
      <c r="D324" s="11" t="s">
        <v>30</v>
      </c>
      <c r="E324" s="11">
        <v>10</v>
      </c>
      <c r="F324" s="13">
        <v>453600</v>
      </c>
      <c r="G324" s="40" t="s">
        <v>319</v>
      </c>
      <c r="H324" s="12">
        <v>45138</v>
      </c>
      <c r="I324" s="13">
        <f t="array" ref="I324">F324-L324-M324-S324</f>
        <v>453600</v>
      </c>
      <c r="J324" s="13">
        <f t="array" ref="J324">IF(IF(Q324="",L324-C324,Q324-C324)&lt;=45,I324,0)</f>
        <v>0</v>
      </c>
      <c r="K324" s="13">
        <f t="array" ref="K324">IF(SUM(AG324)=0,0,IF(L324-AG324*IF(D324="Vaccin",MIN(AD324,AF324),AF324)&lt;0,0,IF((H324-N324)&lt;=30,CEILING(L324-AG324*IF(D324="Vaccin",MIN(AD324,AF324),AF324),1),0)))</f>
        <v>0</v>
      </c>
      <c r="L324" s="13">
        <v>0</v>
      </c>
      <c r="M324" s="13">
        <v>0</v>
      </c>
      <c r="N324" s="14">
        <v>44946</v>
      </c>
      <c r="O324" s="11" t="s">
        <v>34</v>
      </c>
      <c r="P324" s="11" t="s">
        <v>32</v>
      </c>
      <c r="Q324" s="12">
        <v>44523</v>
      </c>
      <c r="R324" s="13">
        <v>0</v>
      </c>
      <c r="S324" s="13">
        <v>0</v>
      </c>
      <c r="T324" s="11"/>
      <c r="U324" s="13">
        <v>1363889</v>
      </c>
      <c r="V324" s="13">
        <v>24737212</v>
      </c>
      <c r="W324" s="13">
        <v>25316586</v>
      </c>
      <c r="X324" s="12">
        <v>44523</v>
      </c>
      <c r="Y324" s="12">
        <v>44416</v>
      </c>
      <c r="Z324" s="12">
        <v>44257</v>
      </c>
      <c r="AA324" s="12">
        <v>45042</v>
      </c>
      <c r="AB324" s="13">
        <f t="array" ref="AB324">IF(D324="Vaccin",IF(AND(ISNUMBER(AA324),ISNUMBER(Y324)),IF(AA324-Y324+1&gt;=0,CEILING(AA324-Y324+1,1),""),""),IF(AND(ISNUMBER(N324),ISNUMBER(Y324)),IF(N324-Y324+1&gt;=0,CEILING(N324-Y324+1,1),""),""))</f>
        <v>627</v>
      </c>
      <c r="AC324" s="13">
        <f t="array" ref="AC324">IF(D324="Vaccin",IF(AND(ISNUMBER(AA324),ISNUMBER(X324)),IF(AA324-X324+1&gt;=0,CEILING(AA324-X324+1,1),""),""),IF(AND(ISNUMBER(N324),ISNUMBER(X324)),IF(N324-X324+1&gt;=0,CEILING(N324-X324+1,1),""),""))</f>
        <v>520</v>
      </c>
      <c r="AD324" s="13">
        <f t="array" ref="AD324">IF(D324="Vaccin",IF(AND(ISNUMBER(AB324),ISNUMBER(U324),AB324&lt;&gt;0),CEILING(U324/AB324,1),""),"")</f>
        <v>2176</v>
      </c>
      <c r="AE324" s="13">
        <f t="array" ref="AE324">IF(AND(ISNUMBER(N324),ISNUMBER(X324)),IF(N324-X324+1&gt;=0,CEILING(N324-X324+1,1),""),"")</f>
        <v>424</v>
      </c>
      <c r="AF324" s="13">
        <f t="array" ref="AF324">IF(SUM(AE324)=0,"",CEILING((SUM(F324)-SUM(L324)-SUM(M324)-SUM(S324))/SUM(AE324),1))</f>
        <v>1070</v>
      </c>
      <c r="AG324" s="13">
        <f t="array" ref="AG324">IF(AND(ISNUMBER(H324),ISNUMBER(N324)),IF(H324-N324+1&gt;=0,CEILING(H324-N324+1,1),""),"")</f>
        <v>193</v>
      </c>
      <c r="AH324" s="13">
        <f t="array" ref="AH324">IF(SUM(AG324)=0,0,IF(L324-AG324*IF(D324="Vaccin",MIN(AD324,AF324),AF324)&lt;0,0,IF((H324-N324)&lt;=45,CEILING(L324-AG324*IF(D324="Vaccin",MIN(AD324,AF324),AF324),1),0)))</f>
        <v>0</v>
      </c>
      <c r="AI324" s="15">
        <f t="array" ref="AI324">IF(OR(AH324="",F324=0,F324=""),"",AH324/F324)</f>
        <v>0</v>
      </c>
      <c r="AJ324" s="13">
        <f t="array" ref="AJ324">IF(OR(L324="",AH324=""),"",IF(L324-AH324&lt;0,0,L324-AH324))</f>
        <v>0</v>
      </c>
      <c r="AK324" s="13">
        <f t="array" ref="AK324">IF(OR(L324="",AG324="",AG324=0),"",CEILING(L324/AG324,1))</f>
        <v>0</v>
      </c>
      <c r="AL324" s="16" t="str">
        <f t="array" ref="AL324">IF(OR(AK324="",AK324=0,AD324="",AF324=""),"",IF(AK324-IF(D324="Vaccin",MIN(AD324,AF324),AF324)&lt;0,"",(AK324-IF(D324="Vaccin",MIN(AD324,AF324),AF324))/AK324))</f>
        <v/>
      </c>
    </row>
    <row r="325" spans="1:38" x14ac:dyDescent="0.2">
      <c r="A325" s="10" t="s">
        <v>41</v>
      </c>
      <c r="B325" s="29" t="s">
        <v>42</v>
      </c>
      <c r="C325" s="12">
        <v>44257</v>
      </c>
      <c r="D325" s="11" t="s">
        <v>30</v>
      </c>
      <c r="E325" s="11">
        <v>10</v>
      </c>
      <c r="F325" s="13">
        <v>201600</v>
      </c>
      <c r="G325" s="40" t="s">
        <v>320</v>
      </c>
      <c r="H325" s="12">
        <v>45107</v>
      </c>
      <c r="I325" s="13">
        <f t="array" ref="I325">F325-L325-M325-S325</f>
        <v>201600</v>
      </c>
      <c r="J325" s="13">
        <f t="array" ref="J325">IF(IF(Q325="",L325-C325,Q325-C325)&lt;=45,I325,0)</f>
        <v>0</v>
      </c>
      <c r="K325" s="13">
        <f t="array" ref="K325">IF(SUM(AG325)=0,0,IF(L325-AG325*IF(D325="Vaccin",MIN(AD325,AF325),AF325)&lt;0,0,IF((H325-N325)&lt;=30,CEILING(L325-AG325*IF(D325="Vaccin",MIN(AD325,AF325),AF325),1),0)))</f>
        <v>0</v>
      </c>
      <c r="L325" s="13">
        <v>0</v>
      </c>
      <c r="M325" s="13">
        <v>0</v>
      </c>
      <c r="N325" s="14">
        <v>44946</v>
      </c>
      <c r="O325" s="11" t="s">
        <v>34</v>
      </c>
      <c r="P325" s="11" t="s">
        <v>32</v>
      </c>
      <c r="Q325" s="12">
        <v>44496</v>
      </c>
      <c r="R325" s="13">
        <v>0</v>
      </c>
      <c r="S325" s="13">
        <v>0</v>
      </c>
      <c r="T325" s="11"/>
      <c r="U325" s="13">
        <v>1363889</v>
      </c>
      <c r="V325" s="13">
        <v>24737212</v>
      </c>
      <c r="W325" s="13">
        <v>25316586</v>
      </c>
      <c r="X325" s="12">
        <v>44496</v>
      </c>
      <c r="Y325" s="12">
        <v>44416</v>
      </c>
      <c r="Z325" s="12">
        <v>44257</v>
      </c>
      <c r="AA325" s="12">
        <v>45042</v>
      </c>
      <c r="AB325" s="13">
        <f t="array" ref="AB325">IF(D325="Vaccin",IF(AND(ISNUMBER(AA325),ISNUMBER(Y325)),IF(AA325-Y325+1&gt;=0,CEILING(AA325-Y325+1,1),""),""),IF(AND(ISNUMBER(N325),ISNUMBER(Y325)),IF(N325-Y325+1&gt;=0,CEILING(N325-Y325+1,1),""),""))</f>
        <v>627</v>
      </c>
      <c r="AC325" s="13">
        <f t="array" ref="AC325">IF(D325="Vaccin",IF(AND(ISNUMBER(AA325),ISNUMBER(X325)),IF(AA325-X325+1&gt;=0,CEILING(AA325-X325+1,1),""),""),IF(AND(ISNUMBER(N325),ISNUMBER(X325)),IF(N325-X325+1&gt;=0,CEILING(N325-X325+1,1),""),""))</f>
        <v>547</v>
      </c>
      <c r="AD325" s="13">
        <f t="array" ref="AD325">IF(D325="Vaccin",IF(AND(ISNUMBER(AB325),ISNUMBER(U325),AB325&lt;&gt;0),CEILING(U325/AB325,1),""),"")</f>
        <v>2176</v>
      </c>
      <c r="AE325" s="13">
        <f t="array" ref="AE325">IF(AND(ISNUMBER(N325),ISNUMBER(X325)),IF(N325-X325+1&gt;=0,CEILING(N325-X325+1,1),""),"")</f>
        <v>451</v>
      </c>
      <c r="AF325" s="13">
        <f t="array" ref="AF325">IF(SUM(AE325)=0,"",CEILING((SUM(F325)-SUM(L325)-SUM(M325)-SUM(S325))/SUM(AE325),1))</f>
        <v>448</v>
      </c>
      <c r="AG325" s="13">
        <f t="array" ref="AG325">IF(AND(ISNUMBER(H325),ISNUMBER(N325)),IF(H325-N325+1&gt;=0,CEILING(H325-N325+1,1),""),"")</f>
        <v>162</v>
      </c>
      <c r="AH325" s="13">
        <f t="array" ref="AH325">IF(SUM(AG325)=0,0,IF(L325-AG325*IF(D325="Vaccin",MIN(AD325,AF325),AF325)&lt;0,0,IF((H325-N325)&lt;=45,CEILING(L325-AG325*IF(D325="Vaccin",MIN(AD325,AF325),AF325),1),0)))</f>
        <v>0</v>
      </c>
      <c r="AI325" s="15">
        <f t="array" ref="AI325">IF(OR(AH325="",F325=0,F325=""),"",AH325/F325)</f>
        <v>0</v>
      </c>
      <c r="AJ325" s="13">
        <f t="array" ref="AJ325">IF(OR(L325="",AH325=""),"",IF(L325-AH325&lt;0,0,L325-AH325))</f>
        <v>0</v>
      </c>
      <c r="AK325" s="13">
        <f t="array" ref="AK325">IF(OR(L325="",AG325="",AG325=0),"",CEILING(L325/AG325,1))</f>
        <v>0</v>
      </c>
      <c r="AL325" s="16" t="str">
        <f t="array" ref="AL325">IF(OR(AK325="",AK325=0,AD325="",AF325=""),"",IF(AK325-IF(D325="Vaccin",MIN(AD325,AF325),AF325)&lt;0,"",(AK325-IF(D325="Vaccin",MIN(AD325,AF325),AF325))/AK325))</f>
        <v/>
      </c>
    </row>
    <row r="326" spans="1:38" x14ac:dyDescent="0.2">
      <c r="A326" s="10" t="s">
        <v>41</v>
      </c>
      <c r="B326" s="29" t="s">
        <v>42</v>
      </c>
      <c r="C326" s="12">
        <v>44257</v>
      </c>
      <c r="D326" s="11" t="s">
        <v>30</v>
      </c>
      <c r="E326" s="11">
        <v>10</v>
      </c>
      <c r="F326" s="13">
        <v>100800</v>
      </c>
      <c r="G326" s="40" t="s">
        <v>321</v>
      </c>
      <c r="H326" s="12">
        <v>45107</v>
      </c>
      <c r="I326" s="13">
        <f t="array" ref="I326">F326-L326-M326-S326</f>
        <v>100800</v>
      </c>
      <c r="J326" s="13">
        <f t="array" ref="J326">IF(IF(Q326="",L326-C326,Q326-C326)&lt;=45,I326,0)</f>
        <v>0</v>
      </c>
      <c r="K326" s="13">
        <f t="array" ref="K326">IF(SUM(AG326)=0,0,IF(L326-AG326*IF(D326="Vaccin",MIN(AD326,AF326),AF326)&lt;0,0,IF((H326-N326)&lt;=30,CEILING(L326-AG326*IF(D326="Vaccin",MIN(AD326,AF326),AF326),1),0)))</f>
        <v>0</v>
      </c>
      <c r="L326" s="13">
        <v>0</v>
      </c>
      <c r="M326" s="13">
        <v>0</v>
      </c>
      <c r="N326" s="14">
        <v>44946</v>
      </c>
      <c r="O326" s="11" t="s">
        <v>34</v>
      </c>
      <c r="P326" s="11" t="s">
        <v>32</v>
      </c>
      <c r="Q326" s="12">
        <v>44496</v>
      </c>
      <c r="R326" s="13">
        <v>0</v>
      </c>
      <c r="S326" s="13">
        <v>0</v>
      </c>
      <c r="T326" s="11"/>
      <c r="U326" s="13">
        <v>1363889</v>
      </c>
      <c r="V326" s="13">
        <v>24737212</v>
      </c>
      <c r="W326" s="13">
        <v>25316586</v>
      </c>
      <c r="X326" s="12">
        <v>44496</v>
      </c>
      <c r="Y326" s="12">
        <v>44416</v>
      </c>
      <c r="Z326" s="12">
        <v>44257</v>
      </c>
      <c r="AA326" s="12">
        <v>45042</v>
      </c>
      <c r="AB326" s="13">
        <f t="array" ref="AB326">IF(D326="Vaccin",IF(AND(ISNUMBER(AA326),ISNUMBER(Y326)),IF(AA326-Y326+1&gt;=0,CEILING(AA326-Y326+1,1),""),""),IF(AND(ISNUMBER(N326),ISNUMBER(Y326)),IF(N326-Y326+1&gt;=0,CEILING(N326-Y326+1,1),""),""))</f>
        <v>627</v>
      </c>
      <c r="AC326" s="13">
        <f t="array" ref="AC326">IF(D326="Vaccin",IF(AND(ISNUMBER(AA326),ISNUMBER(X326)),IF(AA326-X326+1&gt;=0,CEILING(AA326-X326+1,1),""),""),IF(AND(ISNUMBER(N326),ISNUMBER(X326)),IF(N326-X326+1&gt;=0,CEILING(N326-X326+1,1),""),""))</f>
        <v>547</v>
      </c>
      <c r="AD326" s="13">
        <f t="array" ref="AD326">IF(D326="Vaccin",IF(AND(ISNUMBER(AB326),ISNUMBER(U326),AB326&lt;&gt;0),CEILING(U326/AB326,1),""),"")</f>
        <v>2176</v>
      </c>
      <c r="AE326" s="13">
        <f t="array" ref="AE326">IF(AND(ISNUMBER(N326),ISNUMBER(X326)),IF(N326-X326+1&gt;=0,CEILING(N326-X326+1,1),""),"")</f>
        <v>451</v>
      </c>
      <c r="AF326" s="13">
        <f t="array" ref="AF326">IF(SUM(AE326)=0,"",CEILING((SUM(F326)-SUM(L326)-SUM(M326)-SUM(S326))/SUM(AE326),1))</f>
        <v>224</v>
      </c>
      <c r="AG326" s="13">
        <f t="array" ref="AG326">IF(AND(ISNUMBER(H326),ISNUMBER(N326)),IF(H326-N326+1&gt;=0,CEILING(H326-N326+1,1),""),"")</f>
        <v>162</v>
      </c>
      <c r="AH326" s="13">
        <f t="array" ref="AH326">IF(SUM(AG326)=0,0,IF(L326-AG326*IF(D326="Vaccin",MIN(AD326,AF326),AF326)&lt;0,0,IF((H326-N326)&lt;=45,CEILING(L326-AG326*IF(D326="Vaccin",MIN(AD326,AF326),AF326),1),0)))</f>
        <v>0</v>
      </c>
      <c r="AI326" s="15">
        <f t="array" ref="AI326">IF(OR(AH326="",F326=0,F326=""),"",AH326/F326)</f>
        <v>0</v>
      </c>
      <c r="AJ326" s="13">
        <f t="array" ref="AJ326">IF(OR(L326="",AH326=""),"",IF(L326-AH326&lt;0,0,L326-AH326))</f>
        <v>0</v>
      </c>
      <c r="AK326" s="13">
        <f t="array" ref="AK326">IF(OR(L326="",AG326="",AG326=0),"",CEILING(L326/AG326,1))</f>
        <v>0</v>
      </c>
      <c r="AL326" s="16" t="str">
        <f t="array" ref="AL326">IF(OR(AK326="",AK326=0,AD326="",AF326=""),"",IF(AK326-IF(D326="Vaccin",MIN(AD326,AF326),AF326)&lt;0,"",(AK326-IF(D326="Vaccin",MIN(AD326,AF326),AF326))/AK326))</f>
        <v/>
      </c>
    </row>
    <row r="327" spans="1:38" x14ac:dyDescent="0.2">
      <c r="A327" s="10" t="s">
        <v>41</v>
      </c>
      <c r="B327" s="29" t="s">
        <v>42</v>
      </c>
      <c r="C327" s="12">
        <v>44257</v>
      </c>
      <c r="D327" s="11" t="s">
        <v>30</v>
      </c>
      <c r="E327" s="11">
        <v>10</v>
      </c>
      <c r="F327" s="13">
        <v>165600</v>
      </c>
      <c r="G327" s="40" t="s">
        <v>322</v>
      </c>
      <c r="H327" s="12">
        <v>45076</v>
      </c>
      <c r="I327" s="13">
        <f t="array" ref="I327">F327-L327-M327-S327</f>
        <v>165600</v>
      </c>
      <c r="J327" s="13">
        <f t="array" ref="J327">IF(IF(Q327="",L327-C327,Q327-C327)&lt;=45,I327,0)</f>
        <v>0</v>
      </c>
      <c r="K327" s="13">
        <f t="array" ref="K327">IF(SUM(AG327)=0,0,IF(L327-AG327*IF(D327="Vaccin",MIN(AD327,AF327),AF327)&lt;0,0,IF((H327-N327)&lt;=30,CEILING(L327-AG327*IF(D327="Vaccin",MIN(AD327,AF327),AF327),1),0)))</f>
        <v>0</v>
      </c>
      <c r="L327" s="13">
        <v>0</v>
      </c>
      <c r="M327" s="13">
        <v>0</v>
      </c>
      <c r="N327" s="14">
        <v>44946</v>
      </c>
      <c r="O327" s="11" t="s">
        <v>34</v>
      </c>
      <c r="P327" s="11" t="s">
        <v>32</v>
      </c>
      <c r="Q327" s="12">
        <v>44416</v>
      </c>
      <c r="R327" s="13">
        <v>0</v>
      </c>
      <c r="S327" s="13">
        <v>0</v>
      </c>
      <c r="T327" s="11"/>
      <c r="U327" s="13">
        <v>1363889</v>
      </c>
      <c r="V327" s="13">
        <v>24737212</v>
      </c>
      <c r="W327" s="13">
        <v>25316586</v>
      </c>
      <c r="X327" s="12">
        <v>44416</v>
      </c>
      <c r="Y327" s="12">
        <v>44416</v>
      </c>
      <c r="Z327" s="12">
        <v>44257</v>
      </c>
      <c r="AA327" s="12">
        <v>45042</v>
      </c>
      <c r="AB327" s="13">
        <f t="array" ref="AB327">IF(D327="Vaccin",IF(AND(ISNUMBER(AA327),ISNUMBER(Y327)),IF(AA327-Y327+1&gt;=0,CEILING(AA327-Y327+1,1),""),""),IF(AND(ISNUMBER(N327),ISNUMBER(Y327)),IF(N327-Y327+1&gt;=0,CEILING(N327-Y327+1,1),""),""))</f>
        <v>627</v>
      </c>
      <c r="AC327" s="13">
        <f t="array" ref="AC327">IF(D327="Vaccin",IF(AND(ISNUMBER(AA327),ISNUMBER(X327)),IF(AA327-X327+1&gt;=0,CEILING(AA327-X327+1,1),""),""),IF(AND(ISNUMBER(N327),ISNUMBER(X327)),IF(N327-X327+1&gt;=0,CEILING(N327-X327+1,1),""),""))</f>
        <v>627</v>
      </c>
      <c r="AD327" s="13">
        <f t="array" ref="AD327">IF(D327="Vaccin",IF(AND(ISNUMBER(AB327),ISNUMBER(U327),AB327&lt;&gt;0),CEILING(U327/AB327,1),""),"")</f>
        <v>2176</v>
      </c>
      <c r="AE327" s="13">
        <f t="array" ref="AE327">IF(AND(ISNUMBER(N327),ISNUMBER(X327)),IF(N327-X327+1&gt;=0,CEILING(N327-X327+1,1),""),"")</f>
        <v>531</v>
      </c>
      <c r="AF327" s="13">
        <f t="array" ref="AF327">IF(SUM(AE327)=0,"",CEILING((SUM(F327)-SUM(L327)-SUM(M327)-SUM(S327))/SUM(AE327),1))</f>
        <v>312</v>
      </c>
      <c r="AG327" s="13">
        <f t="array" ref="AG327">IF(AND(ISNUMBER(H327),ISNUMBER(N327)),IF(H327-N327+1&gt;=0,CEILING(H327-N327+1,1),""),"")</f>
        <v>131</v>
      </c>
      <c r="AH327" s="13">
        <f t="array" ref="AH327">IF(SUM(AG327)=0,0,IF(L327-AG327*IF(D327="Vaccin",MIN(AD327,AF327),AF327)&lt;0,0,IF((H327-N327)&lt;=45,CEILING(L327-AG327*IF(D327="Vaccin",MIN(AD327,AF327),AF327),1),0)))</f>
        <v>0</v>
      </c>
      <c r="AI327" s="15">
        <f t="array" ref="AI327">IF(OR(AH327="",F327=0,F327=""),"",AH327/F327)</f>
        <v>0</v>
      </c>
      <c r="AJ327" s="13">
        <f t="array" ref="AJ327">IF(OR(L327="",AH327=""),"",IF(L327-AH327&lt;0,0,L327-AH327))</f>
        <v>0</v>
      </c>
      <c r="AK327" s="13">
        <f t="array" ref="AK327">IF(OR(L327="",AG327="",AG327=0),"",CEILING(L327/AG327,1))</f>
        <v>0</v>
      </c>
      <c r="AL327" s="16" t="str">
        <f t="array" ref="AL327">IF(OR(AK327="",AK327=0,AD327="",AF327=""),"",IF(AK327-IF(D327="Vaccin",MIN(AD327,AF327),AF327)&lt;0,"",(AK327-IF(D327="Vaccin",MIN(AD327,AF327),AF327))/AK327))</f>
        <v/>
      </c>
    </row>
    <row r="328" spans="1:38" x14ac:dyDescent="0.2">
      <c r="A328" s="10" t="s">
        <v>41</v>
      </c>
      <c r="B328" s="29" t="s">
        <v>42</v>
      </c>
      <c r="C328" s="12">
        <v>44257</v>
      </c>
      <c r="D328" s="11" t="s">
        <v>30</v>
      </c>
      <c r="E328" s="11">
        <v>10</v>
      </c>
      <c r="F328" s="13">
        <v>307200</v>
      </c>
      <c r="G328" s="40" t="s">
        <v>323</v>
      </c>
      <c r="H328" s="12">
        <v>44876</v>
      </c>
      <c r="I328" s="13">
        <f t="array" ref="I328">F328-L328-M328-S328</f>
        <v>307200</v>
      </c>
      <c r="J328" s="13">
        <f t="array" ref="J328">IF(IF(Q328="",L328-C328,Q328-C328)&lt;=45,I328,0)</f>
        <v>0</v>
      </c>
      <c r="K328" s="13">
        <f t="array" ref="K328">IF(SUM(AG328)=0,0,IF(L328-AG328*IF(D328="Vaccin",MIN(AD328,AF328),AF328)&lt;0,0,IF((H328-N328)&lt;=30,CEILING(L328-AG328*IF(D328="Vaccin",MIN(AD328,AF328),AF328),1),0)))</f>
        <v>0</v>
      </c>
      <c r="L328" s="13">
        <v>0</v>
      </c>
      <c r="M328" s="13">
        <v>0</v>
      </c>
      <c r="N328" s="14">
        <v>44946</v>
      </c>
      <c r="O328" s="11" t="s">
        <v>34</v>
      </c>
      <c r="P328" s="11" t="s">
        <v>32</v>
      </c>
      <c r="Q328" s="12">
        <v>44546</v>
      </c>
      <c r="R328" s="13">
        <v>0</v>
      </c>
      <c r="S328" s="13">
        <v>0</v>
      </c>
      <c r="T328" s="11"/>
      <c r="U328" s="13">
        <v>1363889</v>
      </c>
      <c r="V328" s="13">
        <v>24737212</v>
      </c>
      <c r="W328" s="13">
        <v>25316586</v>
      </c>
      <c r="X328" s="12">
        <v>44546</v>
      </c>
      <c r="Y328" s="12">
        <v>44416</v>
      </c>
      <c r="Z328" s="12">
        <v>44257</v>
      </c>
      <c r="AA328" s="12">
        <v>45042</v>
      </c>
      <c r="AB328" s="13">
        <f t="array" ref="AB328">IF(D328="Vaccin",IF(AND(ISNUMBER(AA328),ISNUMBER(Y328)),IF(AA328-Y328+1&gt;=0,CEILING(AA328-Y328+1,1),""),""),IF(AND(ISNUMBER(N328),ISNUMBER(Y328)),IF(N328-Y328+1&gt;=0,CEILING(N328-Y328+1,1),""),""))</f>
        <v>627</v>
      </c>
      <c r="AC328" s="13">
        <f t="array" ref="AC328">IF(D328="Vaccin",IF(AND(ISNUMBER(AA328),ISNUMBER(X328)),IF(AA328-X328+1&gt;=0,CEILING(AA328-X328+1,1),""),""),IF(AND(ISNUMBER(N328),ISNUMBER(X328)),IF(N328-X328+1&gt;=0,CEILING(N328-X328+1,1),""),""))</f>
        <v>497</v>
      </c>
      <c r="AD328" s="13">
        <f t="array" ref="AD328">IF(D328="Vaccin",IF(AND(ISNUMBER(AB328),ISNUMBER(U328),AB328&lt;&gt;0),CEILING(U328/AB328,1),""),"")</f>
        <v>2176</v>
      </c>
      <c r="AE328" s="13">
        <f t="array" ref="AE328">IF(AND(ISNUMBER(N328),ISNUMBER(X328)),IF(N328-X328+1&gt;=0,CEILING(N328-X328+1,1),""),"")</f>
        <v>401</v>
      </c>
      <c r="AF328" s="13">
        <f t="array" ref="AF328">IF(SUM(AE328)=0,"",CEILING((SUM(F328)-SUM(L328)-SUM(M328)-SUM(S328))/SUM(AE328),1))</f>
        <v>767</v>
      </c>
      <c r="AG328" s="13" t="str">
        <f t="array" ref="AG328">IF(AND(ISNUMBER(H328),ISNUMBER(N328)),IF(H328-N328+1&gt;=0,CEILING(H328-N328+1,1),""),"")</f>
        <v/>
      </c>
      <c r="AH328" s="13">
        <f t="array" ref="AH328">IF(SUM(AG328)=0,0,IF(L328-AG328*IF(D328="Vaccin",MIN(AD328,AF328),AF328)&lt;0,0,IF((H328-N328)&lt;=45,CEILING(L328-AG328*IF(D328="Vaccin",MIN(AD328,AF328),AF328),1),0)))</f>
        <v>0</v>
      </c>
      <c r="AI328" s="15">
        <f t="array" ref="AI328">IF(OR(AH328="",F328=0,F328=""),"",AH328/F328)</f>
        <v>0</v>
      </c>
      <c r="AJ328" s="13">
        <f t="array" ref="AJ328">IF(OR(L328="",AH328=""),"",IF(L328-AH328&lt;0,0,L328-AH328))</f>
        <v>0</v>
      </c>
      <c r="AK328" s="13" t="str">
        <f t="array" ref="AK328">IF(OR(L328="",AG328="",AG328=0),"",CEILING(L328/AG328,1))</f>
        <v/>
      </c>
      <c r="AL328" s="16" t="str">
        <f t="array" ref="AL328">IF(OR(AK328="",AK328=0,AD328="",AF328=""),"",IF(AK328-IF(D328="Vaccin",MIN(AD328,AF328),AF328)&lt;0,"",(AK328-IF(D328="Vaccin",MIN(AD328,AF328),AF328))/AK328))</f>
        <v/>
      </c>
    </row>
    <row r="329" spans="1:38" x14ac:dyDescent="0.2">
      <c r="A329" s="10" t="s">
        <v>41</v>
      </c>
      <c r="B329" s="29" t="s">
        <v>42</v>
      </c>
      <c r="C329" s="12">
        <v>44257</v>
      </c>
      <c r="D329" s="11" t="s">
        <v>30</v>
      </c>
      <c r="E329" s="11">
        <v>10</v>
      </c>
      <c r="F329" s="13">
        <v>366450</v>
      </c>
      <c r="G329" s="40" t="s">
        <v>324</v>
      </c>
      <c r="H329" s="12">
        <v>44712</v>
      </c>
      <c r="I329" s="13">
        <f t="array" ref="I329">F329-L329-M329-S329</f>
        <v>366450</v>
      </c>
      <c r="J329" s="13">
        <f t="array" ref="J329">IF(IF(Q329="",L329-C329,Q329-C329)&lt;=45,I329,0)</f>
        <v>0</v>
      </c>
      <c r="K329" s="13">
        <f t="array" ref="K329">IF(SUM(AG329)=0,0,IF(L329-AG329*IF(D329="Vaccin",MIN(AD329,AF329),AF329)&lt;0,0,IF((H329-N329)&lt;=30,CEILING(L329-AG329*IF(D329="Vaccin",MIN(AD329,AF329),AF329),1),0)))</f>
        <v>0</v>
      </c>
      <c r="L329" s="13">
        <v>0</v>
      </c>
      <c r="M329" s="13">
        <v>0</v>
      </c>
      <c r="N329" s="14">
        <v>44946</v>
      </c>
      <c r="O329" s="11" t="s">
        <v>34</v>
      </c>
      <c r="P329" s="11" t="s">
        <v>32</v>
      </c>
      <c r="Q329" s="12">
        <v>44532</v>
      </c>
      <c r="R329" s="13">
        <v>0</v>
      </c>
      <c r="S329" s="13">
        <v>0</v>
      </c>
      <c r="T329" s="11"/>
      <c r="U329" s="13">
        <v>1363889</v>
      </c>
      <c r="V329" s="13">
        <v>24737212</v>
      </c>
      <c r="W329" s="13">
        <v>25316586</v>
      </c>
      <c r="X329" s="12">
        <v>44532</v>
      </c>
      <c r="Y329" s="12">
        <v>44416</v>
      </c>
      <c r="Z329" s="12">
        <v>44257</v>
      </c>
      <c r="AA329" s="12">
        <v>45042</v>
      </c>
      <c r="AB329" s="13">
        <f t="array" ref="AB329">IF(D329="Vaccin",IF(AND(ISNUMBER(AA329),ISNUMBER(Y329)),IF(AA329-Y329+1&gt;=0,CEILING(AA329-Y329+1,1),""),""),IF(AND(ISNUMBER(N329),ISNUMBER(Y329)),IF(N329-Y329+1&gt;=0,CEILING(N329-Y329+1,1),""),""))</f>
        <v>627</v>
      </c>
      <c r="AC329" s="13">
        <f t="array" ref="AC329">IF(D329="Vaccin",IF(AND(ISNUMBER(AA329),ISNUMBER(X329)),IF(AA329-X329+1&gt;=0,CEILING(AA329-X329+1,1),""),""),IF(AND(ISNUMBER(N329),ISNUMBER(X329)),IF(N329-X329+1&gt;=0,CEILING(N329-X329+1,1),""),""))</f>
        <v>511</v>
      </c>
      <c r="AD329" s="13">
        <f t="array" ref="AD329">IF(D329="Vaccin",IF(AND(ISNUMBER(AB329),ISNUMBER(U329),AB329&lt;&gt;0),CEILING(U329/AB329,1),""),"")</f>
        <v>2176</v>
      </c>
      <c r="AE329" s="13">
        <f t="array" ref="AE329">IF(AND(ISNUMBER(N329),ISNUMBER(X329)),IF(N329-X329+1&gt;=0,CEILING(N329-X329+1,1),""),"")</f>
        <v>415</v>
      </c>
      <c r="AF329" s="13">
        <f t="array" ref="AF329">IF(SUM(AE329)=0,"",CEILING((SUM(F329)-SUM(L329)-SUM(M329)-SUM(S329))/SUM(AE329),1))</f>
        <v>884</v>
      </c>
      <c r="AG329" s="13" t="str">
        <f t="array" ref="AG329">IF(AND(ISNUMBER(H329),ISNUMBER(N329)),IF(H329-N329+1&gt;=0,CEILING(H329-N329+1,1),""),"")</f>
        <v/>
      </c>
      <c r="AH329" s="13">
        <f t="array" ref="AH329">IF(SUM(AG329)=0,0,IF(L329-AG329*IF(D329="Vaccin",MIN(AD329,AF329),AF329)&lt;0,0,IF((H329-N329)&lt;=45,CEILING(L329-AG329*IF(D329="Vaccin",MIN(AD329,AF329),AF329),1),0)))</f>
        <v>0</v>
      </c>
      <c r="AI329" s="15">
        <f t="array" ref="AI329">IF(OR(AH329="",F329=0,F329=""),"",AH329/F329)</f>
        <v>0</v>
      </c>
      <c r="AJ329" s="13">
        <f t="array" ref="AJ329">IF(OR(L329="",AH329=""),"",IF(L329-AH329&lt;0,0,L329-AH329))</f>
        <v>0</v>
      </c>
      <c r="AK329" s="13" t="str">
        <f t="array" ref="AK329">IF(OR(L329="",AG329="",AG329=0),"",CEILING(L329/AG329,1))</f>
        <v/>
      </c>
      <c r="AL329" s="16" t="str">
        <f t="array" ref="AL329">IF(OR(AK329="",AK329=0,AD329="",AF329=""),"",IF(AK329-IF(D329="Vaccin",MIN(AD329,AF329),AF329)&lt;0,"",(AK329-IF(D329="Vaccin",MIN(AD329,AF329),AF329))/AK329))</f>
        <v/>
      </c>
    </row>
    <row r="330" spans="1:38" x14ac:dyDescent="0.2">
      <c r="A330" s="10" t="s">
        <v>41</v>
      </c>
      <c r="B330" s="29" t="s">
        <v>42</v>
      </c>
      <c r="C330" s="12">
        <v>44257</v>
      </c>
      <c r="D330" s="11" t="s">
        <v>30</v>
      </c>
      <c r="E330" s="11">
        <v>1</v>
      </c>
      <c r="F330" s="13">
        <v>36960</v>
      </c>
      <c r="G330" s="40">
        <v>940929</v>
      </c>
      <c r="H330" s="12">
        <v>44801</v>
      </c>
      <c r="I330" s="13">
        <f t="array" ref="I330">F330-L330-M330-S330</f>
        <v>36960</v>
      </c>
      <c r="J330" s="13">
        <f t="array" ref="J330">IF(IF(Q330="",L330-C330,Q330-C330)&lt;=45,I330,0)</f>
        <v>0</v>
      </c>
      <c r="K330" s="13">
        <f t="array" ref="K330">IF(SUM(AG330)=0,0,IF(L330-AG330*IF(D330="Vaccin",MIN(AD330,AF330),AF330)&lt;0,0,IF((H330-N330)&lt;=30,CEILING(L330-AG330*IF(D330="Vaccin",MIN(AD330,AF330),AF330),1),0)))</f>
        <v>0</v>
      </c>
      <c r="L330" s="13">
        <v>0</v>
      </c>
      <c r="M330" s="13">
        <v>0</v>
      </c>
      <c r="N330" s="14">
        <v>44946</v>
      </c>
      <c r="O330" s="11" t="s">
        <v>45</v>
      </c>
      <c r="P330" s="11" t="s">
        <v>32</v>
      </c>
      <c r="Q330" s="12">
        <v>44719</v>
      </c>
      <c r="R330" s="13">
        <v>0</v>
      </c>
      <c r="S330" s="13">
        <v>0</v>
      </c>
      <c r="T330" s="11"/>
      <c r="U330" s="13">
        <v>2313921</v>
      </c>
      <c r="V330" s="13">
        <v>24737212</v>
      </c>
      <c r="W330" s="13">
        <v>25316586</v>
      </c>
      <c r="X330" s="12">
        <v>44719</v>
      </c>
      <c r="Y330" s="12">
        <v>44537</v>
      </c>
      <c r="Z330" s="12">
        <v>44257</v>
      </c>
      <c r="AA330" s="12">
        <v>45042</v>
      </c>
      <c r="AB330" s="13">
        <f t="array" ref="AB330">IF(D330="Vaccin",IF(AND(ISNUMBER(AA330),ISNUMBER(Y330)),IF(AA330-Y330+1&gt;=0,CEILING(AA330-Y330+1,1),""),""),IF(AND(ISNUMBER(N330),ISNUMBER(Y330)),IF(N330-Y330+1&gt;=0,CEILING(N330-Y330+1,1),""),""))</f>
        <v>506</v>
      </c>
      <c r="AC330" s="13">
        <f t="array" ref="AC330">IF(D330="Vaccin",IF(AND(ISNUMBER(AA330),ISNUMBER(X330)),IF(AA330-X330+1&gt;=0,CEILING(AA330-X330+1,1),""),""),IF(AND(ISNUMBER(N330),ISNUMBER(X330)),IF(N330-X330+1&gt;=0,CEILING(N330-X330+1,1),""),""))</f>
        <v>324</v>
      </c>
      <c r="AD330" s="13">
        <f t="array" ref="AD330">IF(D330="Vaccin",IF(AND(ISNUMBER(AB330),ISNUMBER(U330),AB330&lt;&gt;0),CEILING(U330/AB330,1),""),"")</f>
        <v>4573</v>
      </c>
      <c r="AE330" s="13">
        <f t="array" ref="AE330">IF(AND(ISNUMBER(N330),ISNUMBER(X330)),IF(N330-X330+1&gt;=0,CEILING(N330-X330+1,1),""),"")</f>
        <v>228</v>
      </c>
      <c r="AF330" s="13">
        <f t="array" ref="AF330">IF(SUM(AE330)=0,"",CEILING((SUM(F330)-SUM(L330)-SUM(M330)-SUM(S330))/SUM(AE330),1))</f>
        <v>163</v>
      </c>
      <c r="AG330" s="13" t="str">
        <f t="array" ref="AG330">IF(AND(ISNUMBER(H330),ISNUMBER(N330)),IF(H330-N330+1&gt;=0,CEILING(H330-N330+1,1),""),"")</f>
        <v/>
      </c>
      <c r="AH330" s="13">
        <f t="array" ref="AH330">IF(SUM(AG330)=0,0,IF(L330-AG330*IF(D330="Vaccin",MIN(AD330,AF330),AF330)&lt;0,0,IF((H330-N330)&lt;=45,CEILING(L330-AG330*IF(D330="Vaccin",MIN(AD330,AF330),AF330),1),0)))</f>
        <v>0</v>
      </c>
      <c r="AI330" s="15">
        <f t="array" ref="AI330">IF(OR(AH330="",F330=0,F330=""),"",AH330/F330)</f>
        <v>0</v>
      </c>
      <c r="AJ330" s="13">
        <f t="array" ref="AJ330">IF(OR(L330="",AH330=""),"",IF(L330-AH330&lt;0,0,L330-AH330))</f>
        <v>0</v>
      </c>
      <c r="AK330" s="13" t="str">
        <f t="array" ref="AK330">IF(OR(L330="",AG330="",AG330=0),"",CEILING(L330/AG330,1))</f>
        <v/>
      </c>
      <c r="AL330" s="16" t="str">
        <f t="array" ref="AL330">IF(OR(AK330="",AK330=0,AD330="",AF330=""),"",IF(AK330-IF(D330="Vaccin",MIN(AD330,AF330),AF330)&lt;0,"",(AK330-IF(D330="Vaccin",MIN(AD330,AF330),AF330))/AK330))</f>
        <v/>
      </c>
    </row>
    <row r="331" spans="1:38" x14ac:dyDescent="0.2">
      <c r="A331" s="10" t="s">
        <v>41</v>
      </c>
      <c r="B331" s="29" t="s">
        <v>42</v>
      </c>
      <c r="C331" s="12">
        <v>44257</v>
      </c>
      <c r="D331" s="11" t="s">
        <v>30</v>
      </c>
      <c r="E331" s="11">
        <v>1</v>
      </c>
      <c r="F331" s="13">
        <v>22300</v>
      </c>
      <c r="G331" s="40" t="s">
        <v>325</v>
      </c>
      <c r="H331" s="12">
        <v>44712</v>
      </c>
      <c r="I331" s="13">
        <f t="array" ref="I331">F331-L331-M331-S331</f>
        <v>9100</v>
      </c>
      <c r="J331" s="13">
        <f t="array" ref="J331">IF(IF(Q331="",L331-C331,Q331-C331)&lt;=45,I331,0)</f>
        <v>0</v>
      </c>
      <c r="K331" s="13">
        <f t="array" ref="K331">IF(SUM(AG331)=0,0,IF(L331-AG331*IF(D331="Vaccin",MIN(AD331,AF331),AF331)&lt;0,0,IF((H331-N331)&lt;=30,CEILING(L331-AG331*IF(D331="Vaccin",MIN(AD331,AF331),AF331),1),0)))</f>
        <v>0</v>
      </c>
      <c r="L331" s="13">
        <v>0</v>
      </c>
      <c r="M331" s="13">
        <v>13200</v>
      </c>
      <c r="N331" s="14">
        <v>44946</v>
      </c>
      <c r="O331" s="11" t="s">
        <v>45</v>
      </c>
      <c r="P331" s="11" t="s">
        <v>32</v>
      </c>
      <c r="Q331" s="12">
        <v>44537</v>
      </c>
      <c r="R331" s="13">
        <v>0</v>
      </c>
      <c r="S331" s="13">
        <v>0</v>
      </c>
      <c r="T331" s="11"/>
      <c r="U331" s="13">
        <v>2313921</v>
      </c>
      <c r="V331" s="13">
        <v>24737212</v>
      </c>
      <c r="W331" s="13">
        <v>25316586</v>
      </c>
      <c r="X331" s="12">
        <v>44537</v>
      </c>
      <c r="Y331" s="12">
        <v>44537</v>
      </c>
      <c r="Z331" s="12">
        <v>44257</v>
      </c>
      <c r="AA331" s="12">
        <v>45042</v>
      </c>
      <c r="AB331" s="13">
        <f t="array" ref="AB331">IF(D331="Vaccin",IF(AND(ISNUMBER(AA331),ISNUMBER(Y331)),IF(AA331-Y331+1&gt;=0,CEILING(AA331-Y331+1,1),""),""),IF(AND(ISNUMBER(N331),ISNUMBER(Y331)),IF(N331-Y331+1&gt;=0,CEILING(N331-Y331+1,1),""),""))</f>
        <v>506</v>
      </c>
      <c r="AC331" s="13">
        <f t="array" ref="AC331">IF(D331="Vaccin",IF(AND(ISNUMBER(AA331),ISNUMBER(X331)),IF(AA331-X331+1&gt;=0,CEILING(AA331-X331+1,1),""),""),IF(AND(ISNUMBER(N331),ISNUMBER(X331)),IF(N331-X331+1&gt;=0,CEILING(N331-X331+1,1),""),""))</f>
        <v>506</v>
      </c>
      <c r="AD331" s="13">
        <f t="array" ref="AD331">IF(D331="Vaccin",IF(AND(ISNUMBER(AB331),ISNUMBER(U331),AB331&lt;&gt;0),CEILING(U331/AB331,1),""),"")</f>
        <v>4573</v>
      </c>
      <c r="AE331" s="13">
        <f t="array" ref="AE331">IF(AND(ISNUMBER(N331),ISNUMBER(X331)),IF(N331-X331+1&gt;=0,CEILING(N331-X331+1,1),""),"")</f>
        <v>410</v>
      </c>
      <c r="AF331" s="13">
        <f t="array" ref="AF331">IF(SUM(AE331)=0,"",CEILING((SUM(F331)-SUM(L331)-SUM(M331)-SUM(S331))/SUM(AE331),1))</f>
        <v>23</v>
      </c>
      <c r="AG331" s="13" t="str">
        <f t="array" ref="AG331">IF(AND(ISNUMBER(H331),ISNUMBER(N331)),IF(H331-N331+1&gt;=0,CEILING(H331-N331+1,1),""),"")</f>
        <v/>
      </c>
      <c r="AH331" s="13">
        <f t="array" ref="AH331">IF(SUM(AG331)=0,0,IF(L331-AG331*IF(D331="Vaccin",MIN(AD331,AF331),AF331)&lt;0,0,IF((H331-N331)&lt;=45,CEILING(L331-AG331*IF(D331="Vaccin",MIN(AD331,AF331),AF331),1),0)))</f>
        <v>0</v>
      </c>
      <c r="AI331" s="15">
        <f t="array" ref="AI331">IF(OR(AH331="",F331=0,F331=""),"",AH331/F331)</f>
        <v>0</v>
      </c>
      <c r="AJ331" s="13">
        <f t="array" ref="AJ331">IF(OR(L331="",AH331=""),"",IF(L331-AH331&lt;0,0,L331-AH331))</f>
        <v>0</v>
      </c>
      <c r="AK331" s="13" t="str">
        <f t="array" ref="AK331">IF(OR(L331="",AG331="",AG331=0),"",CEILING(L331/AG331,1))</f>
        <v/>
      </c>
      <c r="AL331" s="16" t="str">
        <f t="array" ref="AL331">IF(OR(AK331="",AK331=0,AD331="",AF331=""),"",IF(AK331-IF(D331="Vaccin",MIN(AD331,AF331),AF331)&lt;0,"",(AK331-IF(D331="Vaccin",MIN(AD331,AF331),AF331))/AK331))</f>
        <v/>
      </c>
    </row>
    <row r="332" spans="1:38" x14ac:dyDescent="0.2">
      <c r="A332" s="10" t="s">
        <v>41</v>
      </c>
      <c r="B332" s="29" t="s">
        <v>42</v>
      </c>
      <c r="C332" s="12">
        <v>44257</v>
      </c>
      <c r="D332" s="11" t="s">
        <v>30</v>
      </c>
      <c r="E332" s="11">
        <v>10</v>
      </c>
      <c r="F332" s="13">
        <v>747500</v>
      </c>
      <c r="G332" s="40" t="s">
        <v>326</v>
      </c>
      <c r="H332" s="12">
        <v>44693</v>
      </c>
      <c r="I332" s="13">
        <f t="array" ref="I332">F332-L332-M332-S332</f>
        <v>747500</v>
      </c>
      <c r="J332" s="13">
        <f t="array" ref="J332">IF(IF(Q332="",L332-C332,Q332-C332)&lt;=45,I332,0)</f>
        <v>0</v>
      </c>
      <c r="K332" s="13">
        <f t="array" ref="K332">IF(SUM(AG332)=0,0,IF(L332-AG332*IF(D332="Vaccin",MIN(AD332,AF332),AF332)&lt;0,0,IF((H332-N332)&lt;=30,CEILING(L332-AG332*IF(D332="Vaccin",MIN(AD332,AF332),AF332),1),0)))</f>
        <v>0</v>
      </c>
      <c r="L332" s="13">
        <v>0</v>
      </c>
      <c r="M332" s="13">
        <v>0</v>
      </c>
      <c r="N332" s="14">
        <v>44946</v>
      </c>
      <c r="O332" s="11" t="s">
        <v>45</v>
      </c>
      <c r="P332" s="11" t="s">
        <v>32</v>
      </c>
      <c r="Q332" s="12">
        <v>44537</v>
      </c>
      <c r="R332" s="13">
        <v>0</v>
      </c>
      <c r="S332" s="13">
        <v>0</v>
      </c>
      <c r="T332" s="11"/>
      <c r="U332" s="13">
        <v>2313921</v>
      </c>
      <c r="V332" s="13">
        <v>24737212</v>
      </c>
      <c r="W332" s="13">
        <v>25316586</v>
      </c>
      <c r="X332" s="12">
        <v>44537</v>
      </c>
      <c r="Y332" s="12">
        <v>44537</v>
      </c>
      <c r="Z332" s="12">
        <v>44257</v>
      </c>
      <c r="AA332" s="12">
        <v>45042</v>
      </c>
      <c r="AB332" s="13">
        <f t="array" ref="AB332">IF(D332="Vaccin",IF(AND(ISNUMBER(AA332),ISNUMBER(Y332)),IF(AA332-Y332+1&gt;=0,CEILING(AA332-Y332+1,1),""),""),IF(AND(ISNUMBER(N332),ISNUMBER(Y332)),IF(N332-Y332+1&gt;=0,CEILING(N332-Y332+1,1),""),""))</f>
        <v>506</v>
      </c>
      <c r="AC332" s="13">
        <f t="array" ref="AC332">IF(D332="Vaccin",IF(AND(ISNUMBER(AA332),ISNUMBER(X332)),IF(AA332-X332+1&gt;=0,CEILING(AA332-X332+1,1),""),""),IF(AND(ISNUMBER(N332),ISNUMBER(X332)),IF(N332-X332+1&gt;=0,CEILING(N332-X332+1,1),""),""))</f>
        <v>506</v>
      </c>
      <c r="AD332" s="13">
        <f t="array" ref="AD332">IF(D332="Vaccin",IF(AND(ISNUMBER(AB332),ISNUMBER(U332),AB332&lt;&gt;0),CEILING(U332/AB332,1),""),"")</f>
        <v>4573</v>
      </c>
      <c r="AE332" s="13">
        <f t="array" ref="AE332">IF(AND(ISNUMBER(N332),ISNUMBER(X332)),IF(N332-X332+1&gt;=0,CEILING(N332-X332+1,1),""),"")</f>
        <v>410</v>
      </c>
      <c r="AF332" s="13">
        <f t="array" ref="AF332">IF(SUM(AE332)=0,"",CEILING((SUM(F332)-SUM(L332)-SUM(M332)-SUM(S332))/SUM(AE332),1))</f>
        <v>1824</v>
      </c>
      <c r="AG332" s="13" t="str">
        <f t="array" ref="AG332">IF(AND(ISNUMBER(H332),ISNUMBER(N332)),IF(H332-N332+1&gt;=0,CEILING(H332-N332+1,1),""),"")</f>
        <v/>
      </c>
      <c r="AH332" s="13">
        <f t="array" ref="AH332">IF(SUM(AG332)=0,0,IF(L332-AG332*IF(D332="Vaccin",MIN(AD332,AF332),AF332)&lt;0,0,IF((H332-N332)&lt;=45,CEILING(L332-AG332*IF(D332="Vaccin",MIN(AD332,AF332),AF332),1),0)))</f>
        <v>0</v>
      </c>
      <c r="AI332" s="15">
        <f t="array" ref="AI332">IF(OR(AH332="",F332=0,F332=""),"",AH332/F332)</f>
        <v>0</v>
      </c>
      <c r="AJ332" s="13">
        <f t="array" ref="AJ332">IF(OR(L332="",AH332=""),"",IF(L332-AH332&lt;0,0,L332-AH332))</f>
        <v>0</v>
      </c>
      <c r="AK332" s="13" t="str">
        <f t="array" ref="AK332">IF(OR(L332="",AG332="",AG332=0),"",CEILING(L332/AG332,1))</f>
        <v/>
      </c>
      <c r="AL332" s="16" t="str">
        <f t="array" ref="AL332">IF(OR(AK332="",AK332=0,AD332="",AF332=""),"",IF(AK332-IF(D332="Vaccin",MIN(AD332,AF332),AF332)&lt;0,"",(AK332-IF(D332="Vaccin",MIN(AD332,AF332),AF332))/AK332))</f>
        <v/>
      </c>
    </row>
    <row r="333" spans="1:38" x14ac:dyDescent="0.2">
      <c r="A333" s="10" t="s">
        <v>41</v>
      </c>
      <c r="B333" s="29" t="s">
        <v>42</v>
      </c>
      <c r="C333" s="12">
        <v>44257</v>
      </c>
      <c r="D333" s="11" t="s">
        <v>30</v>
      </c>
      <c r="E333" s="11">
        <v>6</v>
      </c>
      <c r="F333" s="13">
        <v>500600</v>
      </c>
      <c r="G333" s="40" t="s">
        <v>327</v>
      </c>
      <c r="H333" s="12">
        <v>44693</v>
      </c>
      <c r="I333" s="13">
        <f t="array" ref="I333">F333-L333-M333-S333</f>
        <v>500600</v>
      </c>
      <c r="J333" s="13">
        <f t="array" ref="J333">IF(IF(Q333="",L333-C333,Q333-C333)&lt;=45,I333,0)</f>
        <v>0</v>
      </c>
      <c r="K333" s="13">
        <f t="array" ref="K333">IF(SUM(AG333)=0,0,IF(L333-AG333*IF(D333="Vaccin",MIN(AD333,AF333),AF333)&lt;0,0,IF((H333-N333)&lt;=30,CEILING(L333-AG333*IF(D333="Vaccin",MIN(AD333,AF333),AF333),1),0)))</f>
        <v>0</v>
      </c>
      <c r="L333" s="13">
        <v>0</v>
      </c>
      <c r="M333" s="13">
        <v>0</v>
      </c>
      <c r="N333" s="14">
        <v>44946</v>
      </c>
      <c r="O333" s="11" t="s">
        <v>45</v>
      </c>
      <c r="P333" s="11" t="s">
        <v>32</v>
      </c>
      <c r="Q333" s="12">
        <v>44542</v>
      </c>
      <c r="R333" s="13">
        <v>0</v>
      </c>
      <c r="S333" s="13">
        <v>0</v>
      </c>
      <c r="T333" s="11"/>
      <c r="U333" s="13">
        <v>2313921</v>
      </c>
      <c r="V333" s="13">
        <v>24737212</v>
      </c>
      <c r="W333" s="13">
        <v>25316586</v>
      </c>
      <c r="X333" s="12">
        <v>44542</v>
      </c>
      <c r="Y333" s="12">
        <v>44537</v>
      </c>
      <c r="Z333" s="12">
        <v>44257</v>
      </c>
      <c r="AA333" s="12">
        <v>45042</v>
      </c>
      <c r="AB333" s="13">
        <f t="array" ref="AB333">IF(D333="Vaccin",IF(AND(ISNUMBER(AA333),ISNUMBER(Y333)),IF(AA333-Y333+1&gt;=0,CEILING(AA333-Y333+1,1),""),""),IF(AND(ISNUMBER(N333),ISNUMBER(Y333)),IF(N333-Y333+1&gt;=0,CEILING(N333-Y333+1,1),""),""))</f>
        <v>506</v>
      </c>
      <c r="AC333" s="13">
        <f t="array" ref="AC333">IF(D333="Vaccin",IF(AND(ISNUMBER(AA333),ISNUMBER(X333)),IF(AA333-X333+1&gt;=0,CEILING(AA333-X333+1,1),""),""),IF(AND(ISNUMBER(N333),ISNUMBER(X333)),IF(N333-X333+1&gt;=0,CEILING(N333-X333+1,1),""),""))</f>
        <v>501</v>
      </c>
      <c r="AD333" s="13">
        <f t="array" ref="AD333">IF(D333="Vaccin",IF(AND(ISNUMBER(AB333),ISNUMBER(U333),AB333&lt;&gt;0),CEILING(U333/AB333,1),""),"")</f>
        <v>4573</v>
      </c>
      <c r="AE333" s="13">
        <f t="array" ref="AE333">IF(AND(ISNUMBER(N333),ISNUMBER(X333)),IF(N333-X333+1&gt;=0,CEILING(N333-X333+1,1),""),"")</f>
        <v>405</v>
      </c>
      <c r="AF333" s="13">
        <f t="array" ref="AF333">IF(SUM(AE333)=0,"",CEILING((SUM(F333)-SUM(L333)-SUM(M333)-SUM(S333))/SUM(AE333),1))</f>
        <v>1237</v>
      </c>
      <c r="AG333" s="13" t="str">
        <f t="array" ref="AG333">IF(AND(ISNUMBER(H333),ISNUMBER(N333)),IF(H333-N333+1&gt;=0,CEILING(H333-N333+1,1),""),"")</f>
        <v/>
      </c>
      <c r="AH333" s="13">
        <f t="array" ref="AH333">IF(SUM(AG333)=0,0,IF(L333-AG333*IF(D333="Vaccin",MIN(AD333,AF333),AF333)&lt;0,0,IF((H333-N333)&lt;=45,CEILING(L333-AG333*IF(D333="Vaccin",MIN(AD333,AF333),AF333),1),0)))</f>
        <v>0</v>
      </c>
      <c r="AI333" s="15">
        <f t="array" ref="AI333">IF(OR(AH333="",F333=0,F333=""),"",AH333/F333)</f>
        <v>0</v>
      </c>
      <c r="AJ333" s="13">
        <f t="array" ref="AJ333">IF(OR(L333="",AH333=""),"",IF(L333-AH333&lt;0,0,L333-AH333))</f>
        <v>0</v>
      </c>
      <c r="AK333" s="13" t="str">
        <f t="array" ref="AK333">IF(OR(L333="",AG333="",AG333=0),"",CEILING(L333/AG333,1))</f>
        <v/>
      </c>
      <c r="AL333" s="16" t="str">
        <f t="array" ref="AL333">IF(OR(AK333="",AK333=0,AD333="",AF333=""),"",IF(AK333-IF(D333="Vaccin",MIN(AD333,AF333),AF333)&lt;0,"",(AK333-IF(D333="Vaccin",MIN(AD333,AF333),AF333))/AK333))</f>
        <v/>
      </c>
    </row>
    <row r="334" spans="1:38" x14ac:dyDescent="0.2">
      <c r="A334" s="10" t="s">
        <v>41</v>
      </c>
      <c r="B334" s="29" t="s">
        <v>42</v>
      </c>
      <c r="C334" s="12">
        <v>44257</v>
      </c>
      <c r="D334" s="11" t="s">
        <v>30</v>
      </c>
      <c r="E334" s="11">
        <v>10</v>
      </c>
      <c r="F334" s="13">
        <v>465100</v>
      </c>
      <c r="G334" s="40" t="s">
        <v>326</v>
      </c>
      <c r="H334" s="12">
        <v>44633</v>
      </c>
      <c r="I334" s="13">
        <f t="array" ref="I334">F334-L334-M334-S334</f>
        <v>465100</v>
      </c>
      <c r="J334" s="13">
        <f t="array" ref="J334">IF(IF(Q334="",L334-C334,Q334-C334)&lt;=45,I334,0)</f>
        <v>0</v>
      </c>
      <c r="K334" s="13">
        <f t="array" ref="K334">IF(SUM(AG334)=0,0,IF(L334-AG334*IF(D334="Vaccin",MIN(AD334,AF334),AF334)&lt;0,0,IF((H334-N334)&lt;=30,CEILING(L334-AG334*IF(D334="Vaccin",MIN(AD334,AF334),AF334),1),0)))</f>
        <v>0</v>
      </c>
      <c r="L334" s="13">
        <v>0</v>
      </c>
      <c r="M334" s="13">
        <v>0</v>
      </c>
      <c r="N334" s="14">
        <v>44946</v>
      </c>
      <c r="O334" s="11" t="s">
        <v>45</v>
      </c>
      <c r="P334" s="11" t="s">
        <v>32</v>
      </c>
      <c r="Q334" s="12">
        <v>44538</v>
      </c>
      <c r="R334" s="13">
        <v>0</v>
      </c>
      <c r="S334" s="13">
        <v>0</v>
      </c>
      <c r="T334" s="11"/>
      <c r="U334" s="13">
        <v>2313921</v>
      </c>
      <c r="V334" s="13">
        <v>24737212</v>
      </c>
      <c r="W334" s="13">
        <v>25316586</v>
      </c>
      <c r="X334" s="12">
        <v>44538</v>
      </c>
      <c r="Y334" s="12">
        <v>44537</v>
      </c>
      <c r="Z334" s="12">
        <v>44257</v>
      </c>
      <c r="AA334" s="12">
        <v>45042</v>
      </c>
      <c r="AB334" s="13">
        <f t="array" ref="AB334">IF(D334="Vaccin",IF(AND(ISNUMBER(AA334),ISNUMBER(Y334)),IF(AA334-Y334+1&gt;=0,CEILING(AA334-Y334+1,1),""),""),IF(AND(ISNUMBER(N334),ISNUMBER(Y334)),IF(N334-Y334+1&gt;=0,CEILING(N334-Y334+1,1),""),""))</f>
        <v>506</v>
      </c>
      <c r="AC334" s="13">
        <f t="array" ref="AC334">IF(D334="Vaccin",IF(AND(ISNUMBER(AA334),ISNUMBER(X334)),IF(AA334-X334+1&gt;=0,CEILING(AA334-X334+1,1),""),""),IF(AND(ISNUMBER(N334),ISNUMBER(X334)),IF(N334-X334+1&gt;=0,CEILING(N334-X334+1,1),""),""))</f>
        <v>505</v>
      </c>
      <c r="AD334" s="13">
        <f t="array" ref="AD334">IF(D334="Vaccin",IF(AND(ISNUMBER(AB334),ISNUMBER(U334),AB334&lt;&gt;0),CEILING(U334/AB334,1),""),"")</f>
        <v>4573</v>
      </c>
      <c r="AE334" s="13">
        <f t="array" ref="AE334">IF(AND(ISNUMBER(N334),ISNUMBER(X334)),IF(N334-X334+1&gt;=0,CEILING(N334-X334+1,1),""),"")</f>
        <v>409</v>
      </c>
      <c r="AF334" s="13">
        <f t="array" ref="AF334">IF(SUM(AE334)=0,"",CEILING((SUM(F334)-SUM(L334)-SUM(M334)-SUM(S334))/SUM(AE334),1))</f>
        <v>1138</v>
      </c>
      <c r="AG334" s="13" t="str">
        <f t="array" ref="AG334">IF(AND(ISNUMBER(H334),ISNUMBER(N334)),IF(H334-N334+1&gt;=0,CEILING(H334-N334+1,1),""),"")</f>
        <v/>
      </c>
      <c r="AH334" s="13">
        <f t="array" ref="AH334">IF(SUM(AG334)=0,0,IF(L334-AG334*IF(D334="Vaccin",MIN(AD334,AF334),AF334)&lt;0,0,IF((H334-N334)&lt;=45,CEILING(L334-AG334*IF(D334="Vaccin",MIN(AD334,AF334),AF334),1),0)))</f>
        <v>0</v>
      </c>
      <c r="AI334" s="15">
        <f t="array" ref="AI334">IF(OR(AH334="",F334=0,F334=""),"",AH334/F334)</f>
        <v>0</v>
      </c>
      <c r="AJ334" s="13">
        <f t="array" ref="AJ334">IF(OR(L334="",AH334=""),"",IF(L334-AH334&lt;0,0,L334-AH334))</f>
        <v>0</v>
      </c>
      <c r="AK334" s="13" t="str">
        <f t="array" ref="AK334">IF(OR(L334="",AG334="",AG334=0),"",CEILING(L334/AG334,1))</f>
        <v/>
      </c>
      <c r="AL334" s="16" t="str">
        <f t="array" ref="AL334">IF(OR(AK334="",AK334=0,AD334="",AF334=""),"",IF(AK334-IF(D334="Vaccin",MIN(AD334,AF334),AF334)&lt;0,"",(AK334-IF(D334="Vaccin",MIN(AD334,AF334),AF334))/AK334))</f>
        <v/>
      </c>
    </row>
    <row r="335" spans="1:38" x14ac:dyDescent="0.2">
      <c r="A335" s="10" t="s">
        <v>41</v>
      </c>
      <c r="B335" s="29" t="s">
        <v>42</v>
      </c>
      <c r="C335" s="12">
        <v>44257</v>
      </c>
      <c r="D335" s="11" t="s">
        <v>30</v>
      </c>
      <c r="E335" s="11">
        <v>6</v>
      </c>
      <c r="F335" s="13">
        <v>470900</v>
      </c>
      <c r="G335" s="40" t="s">
        <v>327</v>
      </c>
      <c r="H335" s="12">
        <v>44633</v>
      </c>
      <c r="I335" s="13">
        <f t="array" ref="I335">F335-L335-M335-S335</f>
        <v>470810</v>
      </c>
      <c r="J335" s="13">
        <f t="array" ref="J335">IF(IF(Q335="",L335-C335,Q335-C335)&lt;=45,I335,0)</f>
        <v>0</v>
      </c>
      <c r="K335" s="13">
        <f t="array" ref="K335">IF(SUM(AG335)=0,0,IF(L335-AG335*IF(D335="Vaccin",MIN(AD335,AF335),AF335)&lt;0,0,IF((H335-N335)&lt;=30,CEILING(L335-AG335*IF(D335="Vaccin",MIN(AD335,AF335),AF335),1),0)))</f>
        <v>0</v>
      </c>
      <c r="L335" s="13">
        <v>0</v>
      </c>
      <c r="M335" s="13">
        <v>90</v>
      </c>
      <c r="N335" s="14">
        <v>44946</v>
      </c>
      <c r="O335" s="11" t="s">
        <v>45</v>
      </c>
      <c r="P335" s="11" t="s">
        <v>32</v>
      </c>
      <c r="Q335" s="12">
        <v>44538</v>
      </c>
      <c r="R335" s="13">
        <v>0</v>
      </c>
      <c r="S335" s="13">
        <v>0</v>
      </c>
      <c r="T335" s="11"/>
      <c r="U335" s="13">
        <v>2313921</v>
      </c>
      <c r="V335" s="13">
        <v>24737212</v>
      </c>
      <c r="W335" s="13">
        <v>25316586</v>
      </c>
      <c r="X335" s="12">
        <v>44538</v>
      </c>
      <c r="Y335" s="12">
        <v>44537</v>
      </c>
      <c r="Z335" s="12">
        <v>44257</v>
      </c>
      <c r="AA335" s="12">
        <v>45042</v>
      </c>
      <c r="AB335" s="13">
        <f t="array" ref="AB335">IF(D335="Vaccin",IF(AND(ISNUMBER(AA335),ISNUMBER(Y335)),IF(AA335-Y335+1&gt;=0,CEILING(AA335-Y335+1,1),""),""),IF(AND(ISNUMBER(N335),ISNUMBER(Y335)),IF(N335-Y335+1&gt;=0,CEILING(N335-Y335+1,1),""),""))</f>
        <v>506</v>
      </c>
      <c r="AC335" s="13">
        <f t="array" ref="AC335">IF(D335="Vaccin",IF(AND(ISNUMBER(AA335),ISNUMBER(X335)),IF(AA335-X335+1&gt;=0,CEILING(AA335-X335+1,1),""),""),IF(AND(ISNUMBER(N335),ISNUMBER(X335)),IF(N335-X335+1&gt;=0,CEILING(N335-X335+1,1),""),""))</f>
        <v>505</v>
      </c>
      <c r="AD335" s="13">
        <f t="array" ref="AD335">IF(D335="Vaccin",IF(AND(ISNUMBER(AB335),ISNUMBER(U335),AB335&lt;&gt;0),CEILING(U335/AB335,1),""),"")</f>
        <v>4573</v>
      </c>
      <c r="AE335" s="13">
        <f t="array" ref="AE335">IF(AND(ISNUMBER(N335),ISNUMBER(X335)),IF(N335-X335+1&gt;=0,CEILING(N335-X335+1,1),""),"")</f>
        <v>409</v>
      </c>
      <c r="AF335" s="13">
        <f t="array" ref="AF335">IF(SUM(AE335)=0,"",CEILING((SUM(F335)-SUM(L335)-SUM(M335)-SUM(S335))/SUM(AE335),1))</f>
        <v>1152</v>
      </c>
      <c r="AG335" s="13" t="str">
        <f t="array" ref="AG335">IF(AND(ISNUMBER(H335),ISNUMBER(N335)),IF(H335-N335+1&gt;=0,CEILING(H335-N335+1,1),""),"")</f>
        <v/>
      </c>
      <c r="AH335" s="13">
        <f t="array" ref="AH335">IF(SUM(AG335)=0,0,IF(L335-AG335*IF(D335="Vaccin",MIN(AD335,AF335),AF335)&lt;0,0,IF((H335-N335)&lt;=45,CEILING(L335-AG335*IF(D335="Vaccin",MIN(AD335,AF335),AF335),1),0)))</f>
        <v>0</v>
      </c>
      <c r="AI335" s="15">
        <f t="array" ref="AI335">IF(OR(AH335="",F335=0,F335=""),"",AH335/F335)</f>
        <v>0</v>
      </c>
      <c r="AJ335" s="13">
        <f t="array" ref="AJ335">IF(OR(L335="",AH335=""),"",IF(L335-AH335&lt;0,0,L335-AH335))</f>
        <v>0</v>
      </c>
      <c r="AK335" s="13" t="str">
        <f t="array" ref="AK335">IF(OR(L335="",AG335="",AG335=0),"",CEILING(L335/AG335,1))</f>
        <v/>
      </c>
      <c r="AL335" s="16" t="str">
        <f t="array" ref="AL335">IF(OR(AK335="",AK335=0,AD335="",AF335=""),"",IF(AK335-IF(D335="Vaccin",MIN(AD335,AF335),AF335)&lt;0,"",(AK335-IF(D335="Vaccin",MIN(AD335,AF335),AF335))/AK335))</f>
        <v/>
      </c>
    </row>
    <row r="336" spans="1:38" x14ac:dyDescent="0.2">
      <c r="A336" s="10" t="s">
        <v>41</v>
      </c>
      <c r="B336" s="29" t="s">
        <v>42</v>
      </c>
      <c r="C336" s="12">
        <v>44257</v>
      </c>
      <c r="D336" s="11" t="s">
        <v>30</v>
      </c>
      <c r="E336" s="11">
        <v>6</v>
      </c>
      <c r="F336" s="13">
        <v>472700</v>
      </c>
      <c r="G336" s="40" t="s">
        <v>326</v>
      </c>
      <c r="H336" s="12">
        <v>44633</v>
      </c>
      <c r="I336" s="13">
        <f t="array" ref="I336">F336-L336-M336-S336</f>
        <v>472700</v>
      </c>
      <c r="J336" s="13">
        <f t="array" ref="J336">IF(IF(Q336="",L336-C336,Q336-C336)&lt;=45,I336,0)</f>
        <v>0</v>
      </c>
      <c r="K336" s="13">
        <f t="array" ref="K336">IF(SUM(AG336)=0,0,IF(L336-AG336*IF(D336="Vaccin",MIN(AD336,AF336),AF336)&lt;0,0,IF((H336-N336)&lt;=30,CEILING(L336-AG336*IF(D336="Vaccin",MIN(AD336,AF336),AF336),1),0)))</f>
        <v>0</v>
      </c>
      <c r="L336" s="13">
        <v>0</v>
      </c>
      <c r="M336" s="13">
        <v>0</v>
      </c>
      <c r="N336" s="14">
        <v>44946</v>
      </c>
      <c r="O336" s="11" t="s">
        <v>45</v>
      </c>
      <c r="P336" s="11" t="s">
        <v>32</v>
      </c>
      <c r="Q336" s="12">
        <v>44542</v>
      </c>
      <c r="R336" s="13">
        <v>0</v>
      </c>
      <c r="S336" s="13">
        <v>0</v>
      </c>
      <c r="T336" s="11"/>
      <c r="U336" s="13">
        <v>2313921</v>
      </c>
      <c r="V336" s="13">
        <v>24737212</v>
      </c>
      <c r="W336" s="13">
        <v>25316586</v>
      </c>
      <c r="X336" s="12">
        <v>44542</v>
      </c>
      <c r="Y336" s="12">
        <v>44537</v>
      </c>
      <c r="Z336" s="12">
        <v>44257</v>
      </c>
      <c r="AA336" s="12">
        <v>45042</v>
      </c>
      <c r="AB336" s="13">
        <f t="array" ref="AB336">IF(D336="Vaccin",IF(AND(ISNUMBER(AA336),ISNUMBER(Y336)),IF(AA336-Y336+1&gt;=0,CEILING(AA336-Y336+1,1),""),""),IF(AND(ISNUMBER(N336),ISNUMBER(Y336)),IF(N336-Y336+1&gt;=0,CEILING(N336-Y336+1,1),""),""))</f>
        <v>506</v>
      </c>
      <c r="AC336" s="13">
        <f t="array" ref="AC336">IF(D336="Vaccin",IF(AND(ISNUMBER(AA336),ISNUMBER(X336)),IF(AA336-X336+1&gt;=0,CEILING(AA336-X336+1,1),""),""),IF(AND(ISNUMBER(N336),ISNUMBER(X336)),IF(N336-X336+1&gt;=0,CEILING(N336-X336+1,1),""),""))</f>
        <v>501</v>
      </c>
      <c r="AD336" s="13">
        <f t="array" ref="AD336">IF(D336="Vaccin",IF(AND(ISNUMBER(AB336),ISNUMBER(U336),AB336&lt;&gt;0),CEILING(U336/AB336,1),""),"")</f>
        <v>4573</v>
      </c>
      <c r="AE336" s="13">
        <f t="array" ref="AE336">IF(AND(ISNUMBER(N336),ISNUMBER(X336)),IF(N336-X336+1&gt;=0,CEILING(N336-X336+1,1),""),"")</f>
        <v>405</v>
      </c>
      <c r="AF336" s="13">
        <f t="array" ref="AF336">IF(SUM(AE336)=0,"",CEILING((SUM(F336)-SUM(L336)-SUM(M336)-SUM(S336))/SUM(AE336),1))</f>
        <v>1168</v>
      </c>
      <c r="AG336" s="13" t="str">
        <f t="array" ref="AG336">IF(AND(ISNUMBER(H336),ISNUMBER(N336)),IF(H336-N336+1&gt;=0,CEILING(H336-N336+1,1),""),"")</f>
        <v/>
      </c>
      <c r="AH336" s="13">
        <f t="array" ref="AH336">IF(SUM(AG336)=0,0,IF(L336-AG336*IF(D336="Vaccin",MIN(AD336,AF336),AF336)&lt;0,0,IF((H336-N336)&lt;=45,CEILING(L336-AG336*IF(D336="Vaccin",MIN(AD336,AF336),AF336),1),0)))</f>
        <v>0</v>
      </c>
      <c r="AI336" s="15">
        <f t="array" ref="AI336">IF(OR(AH336="",F336=0,F336=""),"",AH336/F336)</f>
        <v>0</v>
      </c>
      <c r="AJ336" s="13">
        <f t="array" ref="AJ336">IF(OR(L336="",AH336=""),"",IF(L336-AH336&lt;0,0,L336-AH336))</f>
        <v>0</v>
      </c>
      <c r="AK336" s="13" t="str">
        <f t="array" ref="AK336">IF(OR(L336="",AG336="",AG336=0),"",CEILING(L336/AG336,1))</f>
        <v/>
      </c>
      <c r="AL336" s="16" t="str">
        <f t="array" ref="AL336">IF(OR(AK336="",AK336=0,AD336="",AF336=""),"",IF(AK336-IF(D336="Vaccin",MIN(AD336,AF336),AF336)&lt;0,"",(AK336-IF(D336="Vaccin",MIN(AD336,AF336),AF336))/AK336))</f>
        <v/>
      </c>
    </row>
    <row r="337" spans="1:38" x14ac:dyDescent="0.2">
      <c r="A337" s="10" t="s">
        <v>41</v>
      </c>
      <c r="B337" s="29" t="s">
        <v>42</v>
      </c>
      <c r="C337" s="12">
        <v>44257</v>
      </c>
      <c r="D337" s="11" t="s">
        <v>30</v>
      </c>
      <c r="E337" s="11">
        <v>10</v>
      </c>
      <c r="F337" s="13">
        <v>1421200</v>
      </c>
      <c r="G337" s="40" t="s">
        <v>328</v>
      </c>
      <c r="H337" s="12">
        <v>44632</v>
      </c>
      <c r="I337" s="13">
        <f t="array" ref="I337">F337-L337-M337-S337</f>
        <v>1028890</v>
      </c>
      <c r="J337" s="13">
        <f t="array" ref="J337">IF(IF(Q337="",L337-C337,Q337-C337)&lt;=45,I337,0)</f>
        <v>0</v>
      </c>
      <c r="K337" s="13">
        <f t="array" ref="K337">IF(SUM(AG337)=0,0,IF(L337-AG337*IF(D337="Vaccin",MIN(AD337,AF337),AF337)&lt;0,0,IF((H337-N337)&lt;=30,CEILING(L337-AG337*IF(D337="Vaccin",MIN(AD337,AF337),AF337),1),0)))</f>
        <v>0</v>
      </c>
      <c r="L337" s="13">
        <v>0</v>
      </c>
      <c r="M337" s="13">
        <v>392310</v>
      </c>
      <c r="N337" s="14">
        <v>44946</v>
      </c>
      <c r="O337" s="11" t="s">
        <v>45</v>
      </c>
      <c r="P337" s="11" t="s">
        <v>32</v>
      </c>
      <c r="Q337" s="12">
        <v>44543</v>
      </c>
      <c r="R337" s="13">
        <v>0</v>
      </c>
      <c r="S337" s="13">
        <v>0</v>
      </c>
      <c r="T337" s="11"/>
      <c r="U337" s="13">
        <v>2313921</v>
      </c>
      <c r="V337" s="13">
        <v>24737212</v>
      </c>
      <c r="W337" s="13">
        <v>25316586</v>
      </c>
      <c r="X337" s="12">
        <v>44543</v>
      </c>
      <c r="Y337" s="12">
        <v>44537</v>
      </c>
      <c r="Z337" s="12">
        <v>44257</v>
      </c>
      <c r="AA337" s="12">
        <v>45042</v>
      </c>
      <c r="AB337" s="13">
        <f t="array" ref="AB337">IF(D337="Vaccin",IF(AND(ISNUMBER(AA337),ISNUMBER(Y337)),IF(AA337-Y337+1&gt;=0,CEILING(AA337-Y337+1,1),""),""),IF(AND(ISNUMBER(N337),ISNUMBER(Y337)),IF(N337-Y337+1&gt;=0,CEILING(N337-Y337+1,1),""),""))</f>
        <v>506</v>
      </c>
      <c r="AC337" s="13">
        <f t="array" ref="AC337">IF(D337="Vaccin",IF(AND(ISNUMBER(AA337),ISNUMBER(X337)),IF(AA337-X337+1&gt;=0,CEILING(AA337-X337+1,1),""),""),IF(AND(ISNUMBER(N337),ISNUMBER(X337)),IF(N337-X337+1&gt;=0,CEILING(N337-X337+1,1),""),""))</f>
        <v>500</v>
      </c>
      <c r="AD337" s="13">
        <f t="array" ref="AD337">IF(D337="Vaccin",IF(AND(ISNUMBER(AB337),ISNUMBER(U337),AB337&lt;&gt;0),CEILING(U337/AB337,1),""),"")</f>
        <v>4573</v>
      </c>
      <c r="AE337" s="13">
        <f t="array" ref="AE337">IF(AND(ISNUMBER(N337),ISNUMBER(X337)),IF(N337-X337+1&gt;=0,CEILING(N337-X337+1,1),""),"")</f>
        <v>404</v>
      </c>
      <c r="AF337" s="13">
        <f t="array" ref="AF337">IF(SUM(AE337)=0,"",CEILING((SUM(F337)-SUM(L337)-SUM(M337)-SUM(S337))/SUM(AE337),1))</f>
        <v>2547</v>
      </c>
      <c r="AG337" s="13" t="str">
        <f t="array" ref="AG337">IF(AND(ISNUMBER(H337),ISNUMBER(N337)),IF(H337-N337+1&gt;=0,CEILING(H337-N337+1,1),""),"")</f>
        <v/>
      </c>
      <c r="AH337" s="13">
        <f t="array" ref="AH337">IF(SUM(AG337)=0,0,IF(L337-AG337*IF(D337="Vaccin",MIN(AD337,AF337),AF337)&lt;0,0,IF((H337-N337)&lt;=45,CEILING(L337-AG337*IF(D337="Vaccin",MIN(AD337,AF337),AF337),1),0)))</f>
        <v>0</v>
      </c>
      <c r="AI337" s="15">
        <f t="array" ref="AI337">IF(OR(AH337="",F337=0,F337=""),"",AH337/F337)</f>
        <v>0</v>
      </c>
      <c r="AJ337" s="13">
        <f t="array" ref="AJ337">IF(OR(L337="",AH337=""),"",IF(L337-AH337&lt;0,0,L337-AH337))</f>
        <v>0</v>
      </c>
      <c r="AK337" s="13" t="str">
        <f t="array" ref="AK337">IF(OR(L337="",AG337="",AG337=0),"",CEILING(L337/AG337,1))</f>
        <v/>
      </c>
      <c r="AL337" s="16" t="str">
        <f t="array" ref="AL337">IF(OR(AK337="",AK337=0,AD337="",AF337=""),"",IF(AK337-IF(D337="Vaccin",MIN(AD337,AF337),AF337)&lt;0,"",(AK337-IF(D337="Vaccin",MIN(AD337,AF337),AF337))/AK337))</f>
        <v/>
      </c>
    </row>
    <row r="338" spans="1:38" x14ac:dyDescent="0.2">
      <c r="A338" s="10" t="s">
        <v>41</v>
      </c>
      <c r="B338" s="29" t="s">
        <v>42</v>
      </c>
      <c r="C338" s="12">
        <v>44257</v>
      </c>
      <c r="D338" s="11" t="s">
        <v>30</v>
      </c>
      <c r="E338" s="11">
        <v>6</v>
      </c>
      <c r="F338" s="13">
        <v>163800</v>
      </c>
      <c r="G338" s="40" t="s">
        <v>329</v>
      </c>
      <c r="H338" s="12">
        <v>44834</v>
      </c>
      <c r="I338" s="13">
        <f t="array" ref="I338">F338-L338-M338-S338</f>
        <v>163800</v>
      </c>
      <c r="J338" s="13">
        <f t="array" ref="J338">IF(IF(Q338="",L338-C338,Q338-C338)&lt;=45,I338,0)</f>
        <v>0</v>
      </c>
      <c r="K338" s="13">
        <f t="array" ref="K338">IF(SUM(AG338)=0,0,IF(L338-AG338*IF(D338="Vaccin",MIN(AD338,AF338),AF338)&lt;0,0,IF((H338-N338)&lt;=30,CEILING(L338-AG338*IF(D338="Vaccin",MIN(AD338,AF338),AF338),1),0)))</f>
        <v>0</v>
      </c>
      <c r="L338" s="13">
        <v>0</v>
      </c>
      <c r="M338" s="13">
        <v>0</v>
      </c>
      <c r="N338" s="14">
        <v>44946</v>
      </c>
      <c r="O338" s="11" t="s">
        <v>47</v>
      </c>
      <c r="P338" s="11" t="s">
        <v>32</v>
      </c>
      <c r="Q338" s="12">
        <v>44679</v>
      </c>
      <c r="R338" s="13">
        <v>0</v>
      </c>
      <c r="S338" s="13">
        <v>0</v>
      </c>
      <c r="T338" s="11"/>
      <c r="U338" s="13">
        <v>9007363</v>
      </c>
      <c r="V338" s="13">
        <v>24737212</v>
      </c>
      <c r="W338" s="13">
        <v>25316586</v>
      </c>
      <c r="X338" s="12">
        <v>44679</v>
      </c>
      <c r="Y338" s="12">
        <v>44348</v>
      </c>
      <c r="Z338" s="12">
        <v>44257</v>
      </c>
      <c r="AA338" s="12">
        <v>45042</v>
      </c>
      <c r="AB338" s="13">
        <f t="array" ref="AB338">IF(D338="Vaccin",IF(AND(ISNUMBER(AA338),ISNUMBER(Y338)),IF(AA338-Y338+1&gt;=0,CEILING(AA338-Y338+1,1),""),""),IF(AND(ISNUMBER(N338),ISNUMBER(Y338)),IF(N338-Y338+1&gt;=0,CEILING(N338-Y338+1,1),""),""))</f>
        <v>695</v>
      </c>
      <c r="AC338" s="13">
        <f t="array" ref="AC338">IF(D338="Vaccin",IF(AND(ISNUMBER(AA338),ISNUMBER(X338)),IF(AA338-X338+1&gt;=0,CEILING(AA338-X338+1,1),""),""),IF(AND(ISNUMBER(N338),ISNUMBER(X338)),IF(N338-X338+1&gt;=0,CEILING(N338-X338+1,1),""),""))</f>
        <v>364</v>
      </c>
      <c r="AD338" s="13">
        <f t="array" ref="AD338">IF(D338="Vaccin",IF(AND(ISNUMBER(AB338),ISNUMBER(U338),AB338&lt;&gt;0),CEILING(U338/AB338,1),""),"")</f>
        <v>12961</v>
      </c>
      <c r="AE338" s="13">
        <f t="array" ref="AE338">IF(AND(ISNUMBER(N338),ISNUMBER(X338)),IF(N338-X338+1&gt;=0,CEILING(N338-X338+1,1),""),"")</f>
        <v>268</v>
      </c>
      <c r="AF338" s="13">
        <f t="array" ref="AF338">IF(SUM(AE338)=0,"",CEILING((SUM(F338)-SUM(L338)-SUM(M338)-SUM(S338))/SUM(AE338),1))</f>
        <v>612</v>
      </c>
      <c r="AG338" s="13" t="str">
        <f t="array" ref="AG338">IF(AND(ISNUMBER(H338),ISNUMBER(N338)),IF(H338-N338+1&gt;=0,CEILING(H338-N338+1,1),""),"")</f>
        <v/>
      </c>
      <c r="AH338" s="13">
        <f t="array" ref="AH338">IF(SUM(AG338)=0,0,IF(L338-AG338*IF(D338="Vaccin",MIN(AD338,AF338),AF338)&lt;0,0,IF((H338-N338)&lt;=45,CEILING(L338-AG338*IF(D338="Vaccin",MIN(AD338,AF338),AF338),1),0)))</f>
        <v>0</v>
      </c>
      <c r="AI338" s="15">
        <f t="array" ref="AI338">IF(OR(AH338="",F338=0,F338=""),"",AH338/F338)</f>
        <v>0</v>
      </c>
      <c r="AJ338" s="13">
        <f t="array" ref="AJ338">IF(OR(L338="",AH338=""),"",IF(L338-AH338&lt;0,0,L338-AH338))</f>
        <v>0</v>
      </c>
      <c r="AK338" s="13" t="str">
        <f t="array" ref="AK338">IF(OR(L338="",AG338="",AG338=0),"",CEILING(L338/AG338,1))</f>
        <v/>
      </c>
      <c r="AL338" s="16" t="str">
        <f t="array" ref="AL338">IF(OR(AK338="",AK338=0,AD338="",AF338=""),"",IF(AK338-IF(D338="Vaccin",MIN(AD338,AF338),AF338)&lt;0,"",(AK338-IF(D338="Vaccin",MIN(AD338,AF338),AF338))/AK338))</f>
        <v/>
      </c>
    </row>
    <row r="339" spans="1:38" x14ac:dyDescent="0.2">
      <c r="A339" s="10" t="s">
        <v>41</v>
      </c>
      <c r="B339" s="29" t="s">
        <v>42</v>
      </c>
      <c r="C339" s="12">
        <v>44257</v>
      </c>
      <c r="D339" s="11" t="s">
        <v>30</v>
      </c>
      <c r="E339" s="11">
        <v>6</v>
      </c>
      <c r="F339" s="13">
        <v>631800</v>
      </c>
      <c r="G339" s="40" t="s">
        <v>330</v>
      </c>
      <c r="H339" s="12">
        <v>44834</v>
      </c>
      <c r="I339" s="13">
        <f t="array" ref="I339">F339-L339-M339-S339</f>
        <v>631800</v>
      </c>
      <c r="J339" s="13">
        <f t="array" ref="J339">IF(IF(Q339="",L339-C339,Q339-C339)&lt;=45,I339,0)</f>
        <v>0</v>
      </c>
      <c r="K339" s="13">
        <f t="array" ref="K339">IF(SUM(AG339)=0,0,IF(L339-AG339*IF(D339="Vaccin",MIN(AD339,AF339),AF339)&lt;0,0,IF((H339-N339)&lt;=30,CEILING(L339-AG339*IF(D339="Vaccin",MIN(AD339,AF339),AF339),1),0)))</f>
        <v>0</v>
      </c>
      <c r="L339" s="13">
        <v>0</v>
      </c>
      <c r="M339" s="13">
        <v>0</v>
      </c>
      <c r="N339" s="14">
        <v>44946</v>
      </c>
      <c r="O339" s="11" t="s">
        <v>47</v>
      </c>
      <c r="P339" s="11" t="s">
        <v>32</v>
      </c>
      <c r="Q339" s="12">
        <v>44618</v>
      </c>
      <c r="R339" s="13">
        <v>0</v>
      </c>
      <c r="S339" s="13">
        <v>0</v>
      </c>
      <c r="T339" s="11"/>
      <c r="U339" s="13">
        <v>9007363</v>
      </c>
      <c r="V339" s="13">
        <v>24737212</v>
      </c>
      <c r="W339" s="13">
        <v>25316586</v>
      </c>
      <c r="X339" s="12">
        <v>44618</v>
      </c>
      <c r="Y339" s="12">
        <v>44348</v>
      </c>
      <c r="Z339" s="12">
        <v>44257</v>
      </c>
      <c r="AA339" s="12">
        <v>45042</v>
      </c>
      <c r="AB339" s="13">
        <f t="array" ref="AB339">IF(D339="Vaccin",IF(AND(ISNUMBER(AA339),ISNUMBER(Y339)),IF(AA339-Y339+1&gt;=0,CEILING(AA339-Y339+1,1),""),""),IF(AND(ISNUMBER(N339),ISNUMBER(Y339)),IF(N339-Y339+1&gt;=0,CEILING(N339-Y339+1,1),""),""))</f>
        <v>695</v>
      </c>
      <c r="AC339" s="13">
        <f t="array" ref="AC339">IF(D339="Vaccin",IF(AND(ISNUMBER(AA339),ISNUMBER(X339)),IF(AA339-X339+1&gt;=0,CEILING(AA339-X339+1,1),""),""),IF(AND(ISNUMBER(N339),ISNUMBER(X339)),IF(N339-X339+1&gt;=0,CEILING(N339-X339+1,1),""),""))</f>
        <v>425</v>
      </c>
      <c r="AD339" s="13">
        <f t="array" ref="AD339">IF(D339="Vaccin",IF(AND(ISNUMBER(AB339),ISNUMBER(U339),AB339&lt;&gt;0),CEILING(U339/AB339,1),""),"")</f>
        <v>12961</v>
      </c>
      <c r="AE339" s="13">
        <f t="array" ref="AE339">IF(AND(ISNUMBER(N339),ISNUMBER(X339)),IF(N339-X339+1&gt;=0,CEILING(N339-X339+1,1),""),"")</f>
        <v>329</v>
      </c>
      <c r="AF339" s="13">
        <f t="array" ref="AF339">IF(SUM(AE339)=0,"",CEILING((SUM(F339)-SUM(L339)-SUM(M339)-SUM(S339))/SUM(AE339),1))</f>
        <v>1921</v>
      </c>
      <c r="AG339" s="13" t="str">
        <f t="array" ref="AG339">IF(AND(ISNUMBER(H339),ISNUMBER(N339)),IF(H339-N339+1&gt;=0,CEILING(H339-N339+1,1),""),"")</f>
        <v/>
      </c>
      <c r="AH339" s="13">
        <f t="array" ref="AH339">IF(SUM(AG339)=0,0,IF(L339-AG339*IF(D339="Vaccin",MIN(AD339,AF339),AF339)&lt;0,0,IF((H339-N339)&lt;=45,CEILING(L339-AG339*IF(D339="Vaccin",MIN(AD339,AF339),AF339),1),0)))</f>
        <v>0</v>
      </c>
      <c r="AI339" s="15">
        <f t="array" ref="AI339">IF(OR(AH339="",F339=0,F339=""),"",AH339/F339)</f>
        <v>0</v>
      </c>
      <c r="AJ339" s="13">
        <f t="array" ref="AJ339">IF(OR(L339="",AH339=""),"",IF(L339-AH339&lt;0,0,L339-AH339))</f>
        <v>0</v>
      </c>
      <c r="AK339" s="13" t="str">
        <f t="array" ref="AK339">IF(OR(L339="",AG339="",AG339=0),"",CEILING(L339/AG339,1))</f>
        <v/>
      </c>
      <c r="AL339" s="16" t="str">
        <f t="array" ref="AL339">IF(OR(AK339="",AK339=0,AD339="",AF339=""),"",IF(AK339-IF(D339="Vaccin",MIN(AD339,AF339),AF339)&lt;0,"",(AK339-IF(D339="Vaccin",MIN(AD339,AF339),AF339))/AK339))</f>
        <v/>
      </c>
    </row>
    <row r="340" spans="1:38" x14ac:dyDescent="0.2">
      <c r="A340" s="10" t="s">
        <v>41</v>
      </c>
      <c r="B340" s="29" t="s">
        <v>42</v>
      </c>
      <c r="C340" s="12">
        <v>44257</v>
      </c>
      <c r="D340" s="11" t="s">
        <v>30</v>
      </c>
      <c r="E340" s="11">
        <v>6</v>
      </c>
      <c r="F340" s="13">
        <v>417690</v>
      </c>
      <c r="G340" s="40" t="s">
        <v>331</v>
      </c>
      <c r="H340" s="12">
        <v>44834</v>
      </c>
      <c r="I340" s="13">
        <f t="array" ref="I340">F340-L340-M340-S340</f>
        <v>407380</v>
      </c>
      <c r="J340" s="13">
        <f t="array" ref="J340">IF(IF(Q340="",L340-C340,Q340-C340)&lt;=45,I340,0)</f>
        <v>0</v>
      </c>
      <c r="K340" s="13">
        <f t="array" ref="K340">IF(SUM(AG340)=0,0,IF(L340-AG340*IF(D340="Vaccin",MIN(AD340,AF340),AF340)&lt;0,0,IF((H340-N340)&lt;=30,CEILING(L340-AG340*IF(D340="Vaccin",MIN(AD340,AF340),AF340),1),0)))</f>
        <v>0</v>
      </c>
      <c r="L340" s="13">
        <v>0</v>
      </c>
      <c r="M340" s="13">
        <v>10310</v>
      </c>
      <c r="N340" s="14">
        <v>44946</v>
      </c>
      <c r="O340" s="11" t="s">
        <v>47</v>
      </c>
      <c r="P340" s="11" t="s">
        <v>32</v>
      </c>
      <c r="Q340" s="12">
        <v>44745</v>
      </c>
      <c r="R340" s="13">
        <v>0</v>
      </c>
      <c r="S340" s="13">
        <v>0</v>
      </c>
      <c r="T340" s="11"/>
      <c r="U340" s="13">
        <v>9007363</v>
      </c>
      <c r="V340" s="13">
        <v>24737212</v>
      </c>
      <c r="W340" s="13">
        <v>25316586</v>
      </c>
      <c r="X340" s="12">
        <v>44745</v>
      </c>
      <c r="Y340" s="12">
        <v>44348</v>
      </c>
      <c r="Z340" s="12">
        <v>44257</v>
      </c>
      <c r="AA340" s="12">
        <v>45042</v>
      </c>
      <c r="AB340" s="13">
        <f t="array" ref="AB340">IF(D340="Vaccin",IF(AND(ISNUMBER(AA340),ISNUMBER(Y340)),IF(AA340-Y340+1&gt;=0,CEILING(AA340-Y340+1,1),""),""),IF(AND(ISNUMBER(N340),ISNUMBER(Y340)),IF(N340-Y340+1&gt;=0,CEILING(N340-Y340+1,1),""),""))</f>
        <v>695</v>
      </c>
      <c r="AC340" s="13">
        <f t="array" ref="AC340">IF(D340="Vaccin",IF(AND(ISNUMBER(AA340),ISNUMBER(X340)),IF(AA340-X340+1&gt;=0,CEILING(AA340-X340+1,1),""),""),IF(AND(ISNUMBER(N340),ISNUMBER(X340)),IF(N340-X340+1&gt;=0,CEILING(N340-X340+1,1),""),""))</f>
        <v>298</v>
      </c>
      <c r="AD340" s="13">
        <f t="array" ref="AD340">IF(D340="Vaccin",IF(AND(ISNUMBER(AB340),ISNUMBER(U340),AB340&lt;&gt;0),CEILING(U340/AB340,1),""),"")</f>
        <v>12961</v>
      </c>
      <c r="AE340" s="13">
        <f t="array" ref="AE340">IF(AND(ISNUMBER(N340),ISNUMBER(X340)),IF(N340-X340+1&gt;=0,CEILING(N340-X340+1,1),""),"")</f>
        <v>202</v>
      </c>
      <c r="AF340" s="13">
        <f t="array" ref="AF340">IF(SUM(AE340)=0,"",CEILING((SUM(F340)-SUM(L340)-SUM(M340)-SUM(S340))/SUM(AE340),1))</f>
        <v>2017</v>
      </c>
      <c r="AG340" s="13" t="str">
        <f t="array" ref="AG340">IF(AND(ISNUMBER(H340),ISNUMBER(N340)),IF(H340-N340+1&gt;=0,CEILING(H340-N340+1,1),""),"")</f>
        <v/>
      </c>
      <c r="AH340" s="13">
        <f t="array" ref="AH340">IF(SUM(AG340)=0,0,IF(L340-AG340*IF(D340="Vaccin",MIN(AD340,AF340),AF340)&lt;0,0,IF((H340-N340)&lt;=45,CEILING(L340-AG340*IF(D340="Vaccin",MIN(AD340,AF340),AF340),1),0)))</f>
        <v>0</v>
      </c>
      <c r="AI340" s="15">
        <f t="array" ref="AI340">IF(OR(AH340="",F340=0,F340=""),"",AH340/F340)</f>
        <v>0</v>
      </c>
      <c r="AJ340" s="13">
        <f t="array" ref="AJ340">IF(OR(L340="",AH340=""),"",IF(L340-AH340&lt;0,0,L340-AH340))</f>
        <v>0</v>
      </c>
      <c r="AK340" s="13" t="str">
        <f t="array" ref="AK340">IF(OR(L340="",AG340="",AG340=0),"",CEILING(L340/AG340,1))</f>
        <v/>
      </c>
      <c r="AL340" s="16" t="str">
        <f t="array" ref="AL340">IF(OR(AK340="",AK340=0,AD340="",AF340=""),"",IF(AK340-IF(D340="Vaccin",MIN(AD340,AF340),AF340)&lt;0,"",(AK340-IF(D340="Vaccin",MIN(AD340,AF340),AF340))/AK340))</f>
        <v/>
      </c>
    </row>
    <row r="341" spans="1:38" x14ac:dyDescent="0.2">
      <c r="A341" s="10" t="s">
        <v>41</v>
      </c>
      <c r="B341" s="29" t="s">
        <v>42</v>
      </c>
      <c r="C341" s="12">
        <v>44257</v>
      </c>
      <c r="D341" s="11" t="s">
        <v>30</v>
      </c>
      <c r="E341" s="11">
        <v>10</v>
      </c>
      <c r="F341" s="13">
        <v>396630</v>
      </c>
      <c r="G341" s="40" t="s">
        <v>332</v>
      </c>
      <c r="H341" s="12">
        <v>44773</v>
      </c>
      <c r="I341" s="13">
        <f t="array" ref="I341">F341-L341-M341-S341</f>
        <v>396630</v>
      </c>
      <c r="J341" s="13">
        <f t="array" ref="J341">IF(IF(Q341="",L341-C341,Q341-C341)&lt;=45,I341,0)</f>
        <v>0</v>
      </c>
      <c r="K341" s="13">
        <f t="array" ref="K341">IF(SUM(AG341)=0,0,IF(L341-AG341*IF(D341="Vaccin",MIN(AD341,AF341),AF341)&lt;0,0,IF((H341-N341)&lt;=30,CEILING(L341-AG341*IF(D341="Vaccin",MIN(AD341,AF341),AF341),1),0)))</f>
        <v>0</v>
      </c>
      <c r="L341" s="13">
        <v>0</v>
      </c>
      <c r="M341" s="13">
        <v>0</v>
      </c>
      <c r="N341" s="14">
        <v>44946</v>
      </c>
      <c r="O341" s="11" t="s">
        <v>47</v>
      </c>
      <c r="P341" s="11" t="s">
        <v>32</v>
      </c>
      <c r="Q341" s="12">
        <v>44539</v>
      </c>
      <c r="R341" s="13">
        <v>0</v>
      </c>
      <c r="S341" s="13">
        <v>0</v>
      </c>
      <c r="T341" s="11"/>
      <c r="U341" s="13">
        <v>9007363</v>
      </c>
      <c r="V341" s="13">
        <v>24737212</v>
      </c>
      <c r="W341" s="13">
        <v>25316586</v>
      </c>
      <c r="X341" s="12">
        <v>44539</v>
      </c>
      <c r="Y341" s="12">
        <v>44348</v>
      </c>
      <c r="Z341" s="12">
        <v>44257</v>
      </c>
      <c r="AA341" s="12">
        <v>45042</v>
      </c>
      <c r="AB341" s="13">
        <f t="array" ref="AB341">IF(D341="Vaccin",IF(AND(ISNUMBER(AA341),ISNUMBER(Y341)),IF(AA341-Y341+1&gt;=0,CEILING(AA341-Y341+1,1),""),""),IF(AND(ISNUMBER(N341),ISNUMBER(Y341)),IF(N341-Y341+1&gt;=0,CEILING(N341-Y341+1,1),""),""))</f>
        <v>695</v>
      </c>
      <c r="AC341" s="13">
        <f t="array" ref="AC341">IF(D341="Vaccin",IF(AND(ISNUMBER(AA341),ISNUMBER(X341)),IF(AA341-X341+1&gt;=0,CEILING(AA341-X341+1,1),""),""),IF(AND(ISNUMBER(N341),ISNUMBER(X341)),IF(N341-X341+1&gt;=0,CEILING(N341-X341+1,1),""),""))</f>
        <v>504</v>
      </c>
      <c r="AD341" s="13">
        <f t="array" ref="AD341">IF(D341="Vaccin",IF(AND(ISNUMBER(AB341),ISNUMBER(U341),AB341&lt;&gt;0),CEILING(U341/AB341,1),""),"")</f>
        <v>12961</v>
      </c>
      <c r="AE341" s="13">
        <f t="array" ref="AE341">IF(AND(ISNUMBER(N341),ISNUMBER(X341)),IF(N341-X341+1&gt;=0,CEILING(N341-X341+1,1),""),"")</f>
        <v>408</v>
      </c>
      <c r="AF341" s="13">
        <f t="array" ref="AF341">IF(SUM(AE341)=0,"",CEILING((SUM(F341)-SUM(L341)-SUM(M341)-SUM(S341))/SUM(AE341),1))</f>
        <v>973</v>
      </c>
      <c r="AG341" s="13" t="str">
        <f t="array" ref="AG341">IF(AND(ISNUMBER(H341),ISNUMBER(N341)),IF(H341-N341+1&gt;=0,CEILING(H341-N341+1,1),""),"")</f>
        <v/>
      </c>
      <c r="AH341" s="13">
        <f t="array" ref="AH341">IF(SUM(AG341)=0,0,IF(L341-AG341*IF(D341="Vaccin",MIN(AD341,AF341),AF341)&lt;0,0,IF((H341-N341)&lt;=45,CEILING(L341-AG341*IF(D341="Vaccin",MIN(AD341,AF341),AF341),1),0)))</f>
        <v>0</v>
      </c>
      <c r="AI341" s="15">
        <f t="array" ref="AI341">IF(OR(AH341="",F341=0,F341=""),"",AH341/F341)</f>
        <v>0</v>
      </c>
      <c r="AJ341" s="13">
        <f t="array" ref="AJ341">IF(OR(L341="",AH341=""),"",IF(L341-AH341&lt;0,0,L341-AH341))</f>
        <v>0</v>
      </c>
      <c r="AK341" s="13" t="str">
        <f t="array" ref="AK341">IF(OR(L341="",AG341="",AG341=0),"",CEILING(L341/AG341,1))</f>
        <v/>
      </c>
      <c r="AL341" s="16" t="str">
        <f t="array" ref="AL341">IF(OR(AK341="",AK341=0,AD341="",AF341=""),"",IF(AK341-IF(D341="Vaccin",MIN(AD341,AF341),AF341)&lt;0,"",(AK341-IF(D341="Vaccin",MIN(AD341,AF341),AF341))/AK341))</f>
        <v/>
      </c>
    </row>
    <row r="342" spans="1:38" x14ac:dyDescent="0.2">
      <c r="A342" s="10" t="s">
        <v>41</v>
      </c>
      <c r="B342" s="29" t="s">
        <v>42</v>
      </c>
      <c r="C342" s="12">
        <v>44257</v>
      </c>
      <c r="D342" s="11" t="s">
        <v>30</v>
      </c>
      <c r="E342" s="11">
        <v>10</v>
      </c>
      <c r="F342" s="13">
        <v>133575</v>
      </c>
      <c r="G342" s="40" t="s">
        <v>333</v>
      </c>
      <c r="H342" s="12">
        <v>44773</v>
      </c>
      <c r="I342" s="13">
        <f t="array" ref="I342">F342-L342-M342-S342</f>
        <v>133575</v>
      </c>
      <c r="J342" s="13">
        <f t="array" ref="J342">IF(IF(Q342="",L342-C342,Q342-C342)&lt;=45,I342,0)</f>
        <v>0</v>
      </c>
      <c r="K342" s="13">
        <f t="array" ref="K342">IF(SUM(AG342)=0,0,IF(L342-AG342*IF(D342="Vaccin",MIN(AD342,AF342),AF342)&lt;0,0,IF((H342-N342)&lt;=30,CEILING(L342-AG342*IF(D342="Vaccin",MIN(AD342,AF342),AF342),1),0)))</f>
        <v>0</v>
      </c>
      <c r="L342" s="13">
        <v>0</v>
      </c>
      <c r="M342" s="13">
        <v>0</v>
      </c>
      <c r="N342" s="14">
        <v>44946</v>
      </c>
      <c r="O342" s="11" t="s">
        <v>47</v>
      </c>
      <c r="P342" s="11" t="s">
        <v>32</v>
      </c>
      <c r="Q342" s="12">
        <v>44557</v>
      </c>
      <c r="R342" s="13">
        <v>0</v>
      </c>
      <c r="S342" s="13">
        <v>0</v>
      </c>
      <c r="T342" s="11"/>
      <c r="U342" s="13">
        <v>9007363</v>
      </c>
      <c r="V342" s="13">
        <v>24737212</v>
      </c>
      <c r="W342" s="13">
        <v>25316586</v>
      </c>
      <c r="X342" s="12">
        <v>44557</v>
      </c>
      <c r="Y342" s="12">
        <v>44348</v>
      </c>
      <c r="Z342" s="12">
        <v>44257</v>
      </c>
      <c r="AA342" s="12">
        <v>45042</v>
      </c>
      <c r="AB342" s="13">
        <f t="array" ref="AB342">IF(D342="Vaccin",IF(AND(ISNUMBER(AA342),ISNUMBER(Y342)),IF(AA342-Y342+1&gt;=0,CEILING(AA342-Y342+1,1),""),""),IF(AND(ISNUMBER(N342),ISNUMBER(Y342)),IF(N342-Y342+1&gt;=0,CEILING(N342-Y342+1,1),""),""))</f>
        <v>695</v>
      </c>
      <c r="AC342" s="13">
        <f t="array" ref="AC342">IF(D342="Vaccin",IF(AND(ISNUMBER(AA342),ISNUMBER(X342)),IF(AA342-X342+1&gt;=0,CEILING(AA342-X342+1,1),""),""),IF(AND(ISNUMBER(N342),ISNUMBER(X342)),IF(N342-X342+1&gt;=0,CEILING(N342-X342+1,1),""),""))</f>
        <v>486</v>
      </c>
      <c r="AD342" s="13">
        <f t="array" ref="AD342">IF(D342="Vaccin",IF(AND(ISNUMBER(AB342),ISNUMBER(U342),AB342&lt;&gt;0),CEILING(U342/AB342,1),""),"")</f>
        <v>12961</v>
      </c>
      <c r="AE342" s="13">
        <f t="array" ref="AE342">IF(AND(ISNUMBER(N342),ISNUMBER(X342)),IF(N342-X342+1&gt;=0,CEILING(N342-X342+1,1),""),"")</f>
        <v>390</v>
      </c>
      <c r="AF342" s="13">
        <f t="array" ref="AF342">IF(SUM(AE342)=0,"",CEILING((SUM(F342)-SUM(L342)-SUM(M342)-SUM(S342))/SUM(AE342),1))</f>
        <v>343</v>
      </c>
      <c r="AG342" s="13" t="str">
        <f t="array" ref="AG342">IF(AND(ISNUMBER(H342),ISNUMBER(N342)),IF(H342-N342+1&gt;=0,CEILING(H342-N342+1,1),""),"")</f>
        <v/>
      </c>
      <c r="AH342" s="13">
        <f t="array" ref="AH342">IF(SUM(AG342)=0,0,IF(L342-AG342*IF(D342="Vaccin",MIN(AD342,AF342),AF342)&lt;0,0,IF((H342-N342)&lt;=45,CEILING(L342-AG342*IF(D342="Vaccin",MIN(AD342,AF342),AF342),1),0)))</f>
        <v>0</v>
      </c>
      <c r="AI342" s="15">
        <f t="array" ref="AI342">IF(OR(AH342="",F342=0,F342=""),"",AH342/F342)</f>
        <v>0</v>
      </c>
      <c r="AJ342" s="13">
        <f t="array" ref="AJ342">IF(OR(L342="",AH342=""),"",IF(L342-AH342&lt;0,0,L342-AH342))</f>
        <v>0</v>
      </c>
      <c r="AK342" s="13" t="str">
        <f t="array" ref="AK342">IF(OR(L342="",AG342="",AG342=0),"",CEILING(L342/AG342,1))</f>
        <v/>
      </c>
      <c r="AL342" s="16" t="str">
        <f t="array" ref="AL342">IF(OR(AK342="",AK342=0,AD342="",AF342=""),"",IF(AK342-IF(D342="Vaccin",MIN(AD342,AF342),AF342)&lt;0,"",(AK342-IF(D342="Vaccin",MIN(AD342,AF342),AF342))/AK342))</f>
        <v/>
      </c>
    </row>
    <row r="343" spans="1:38" x14ac:dyDescent="0.2">
      <c r="A343" s="10" t="s">
        <v>41</v>
      </c>
      <c r="B343" s="29" t="s">
        <v>42</v>
      </c>
      <c r="C343" s="12">
        <v>44257</v>
      </c>
      <c r="D343" s="11" t="s">
        <v>30</v>
      </c>
      <c r="E343" s="11">
        <v>10</v>
      </c>
      <c r="F343" s="13">
        <v>526500</v>
      </c>
      <c r="G343" s="40" t="s">
        <v>334</v>
      </c>
      <c r="H343" s="12">
        <v>44742</v>
      </c>
      <c r="I343" s="13">
        <f t="array" ref="I343">F343-L343-M343-S343</f>
        <v>526500</v>
      </c>
      <c r="J343" s="13">
        <f t="array" ref="J343">IF(IF(Q343="",L343-C343,Q343-C343)&lt;=45,I343,0)</f>
        <v>0</v>
      </c>
      <c r="K343" s="13">
        <f t="array" ref="K343">IF(SUM(AG343)=0,0,IF(L343-AG343*IF(D343="Vaccin",MIN(AD343,AF343),AF343)&lt;0,0,IF((H343-N343)&lt;=30,CEILING(L343-AG343*IF(D343="Vaccin",MIN(AD343,AF343),AF343),1),0)))</f>
        <v>0</v>
      </c>
      <c r="L343" s="13">
        <v>0</v>
      </c>
      <c r="M343" s="13">
        <v>0</v>
      </c>
      <c r="N343" s="14">
        <v>44946</v>
      </c>
      <c r="O343" s="11" t="s">
        <v>47</v>
      </c>
      <c r="P343" s="11" t="s">
        <v>32</v>
      </c>
      <c r="Q343" s="12">
        <v>44500</v>
      </c>
      <c r="R343" s="13">
        <v>0</v>
      </c>
      <c r="S343" s="13">
        <v>0</v>
      </c>
      <c r="T343" s="11"/>
      <c r="U343" s="13">
        <v>9007363</v>
      </c>
      <c r="V343" s="13">
        <v>24737212</v>
      </c>
      <c r="W343" s="13">
        <v>25316586</v>
      </c>
      <c r="X343" s="12">
        <v>44500</v>
      </c>
      <c r="Y343" s="12">
        <v>44348</v>
      </c>
      <c r="Z343" s="12">
        <v>44257</v>
      </c>
      <c r="AA343" s="12">
        <v>45042</v>
      </c>
      <c r="AB343" s="13">
        <f t="array" ref="AB343">IF(D343="Vaccin",IF(AND(ISNUMBER(AA343),ISNUMBER(Y343)),IF(AA343-Y343+1&gt;=0,CEILING(AA343-Y343+1,1),""),""),IF(AND(ISNUMBER(N343),ISNUMBER(Y343)),IF(N343-Y343+1&gt;=0,CEILING(N343-Y343+1,1),""),""))</f>
        <v>695</v>
      </c>
      <c r="AC343" s="13">
        <f t="array" ref="AC343">IF(D343="Vaccin",IF(AND(ISNUMBER(AA343),ISNUMBER(X343)),IF(AA343-X343+1&gt;=0,CEILING(AA343-X343+1,1),""),""),IF(AND(ISNUMBER(N343),ISNUMBER(X343)),IF(N343-X343+1&gt;=0,CEILING(N343-X343+1,1),""),""))</f>
        <v>543</v>
      </c>
      <c r="AD343" s="13">
        <f t="array" ref="AD343">IF(D343="Vaccin",IF(AND(ISNUMBER(AB343),ISNUMBER(U343),AB343&lt;&gt;0),CEILING(U343/AB343,1),""),"")</f>
        <v>12961</v>
      </c>
      <c r="AE343" s="13">
        <f t="array" ref="AE343">IF(AND(ISNUMBER(N343),ISNUMBER(X343)),IF(N343-X343+1&gt;=0,CEILING(N343-X343+1,1),""),"")</f>
        <v>447</v>
      </c>
      <c r="AF343" s="13">
        <f t="array" ref="AF343">IF(SUM(AE343)=0,"",CEILING((SUM(F343)-SUM(L343)-SUM(M343)-SUM(S343))/SUM(AE343),1))</f>
        <v>1178</v>
      </c>
      <c r="AG343" s="13" t="str">
        <f t="array" ref="AG343">IF(AND(ISNUMBER(H343),ISNUMBER(N343)),IF(H343-N343+1&gt;=0,CEILING(H343-N343+1,1),""),"")</f>
        <v/>
      </c>
      <c r="AH343" s="13">
        <f t="array" ref="AH343">IF(SUM(AG343)=0,0,IF(L343-AG343*IF(D343="Vaccin",MIN(AD343,AF343),AF343)&lt;0,0,IF((H343-N343)&lt;=45,CEILING(L343-AG343*IF(D343="Vaccin",MIN(AD343,AF343),AF343),1),0)))</f>
        <v>0</v>
      </c>
      <c r="AI343" s="15">
        <f t="array" ref="AI343">IF(OR(AH343="",F343=0,F343=""),"",AH343/F343)</f>
        <v>0</v>
      </c>
      <c r="AJ343" s="13">
        <f t="array" ref="AJ343">IF(OR(L343="",AH343=""),"",IF(L343-AH343&lt;0,0,L343-AH343))</f>
        <v>0</v>
      </c>
      <c r="AK343" s="13" t="str">
        <f t="array" ref="AK343">IF(OR(L343="",AG343="",AG343=0),"",CEILING(L343/AG343,1))</f>
        <v/>
      </c>
      <c r="AL343" s="16" t="str">
        <f t="array" ref="AL343">IF(OR(AK343="",AK343=0,AD343="",AF343=""),"",IF(AK343-IF(D343="Vaccin",MIN(AD343,AF343),AF343)&lt;0,"",(AK343-IF(D343="Vaccin",MIN(AD343,AF343),AF343))/AK343))</f>
        <v/>
      </c>
    </row>
    <row r="344" spans="1:38" x14ac:dyDescent="0.2">
      <c r="A344" s="10" t="s">
        <v>41</v>
      </c>
      <c r="B344" s="29" t="s">
        <v>42</v>
      </c>
      <c r="C344" s="12">
        <v>44257</v>
      </c>
      <c r="D344" s="11" t="s">
        <v>30</v>
      </c>
      <c r="E344" s="11">
        <v>10</v>
      </c>
      <c r="F344" s="13">
        <v>243360</v>
      </c>
      <c r="G344" s="40" t="s">
        <v>335</v>
      </c>
      <c r="H344" s="12">
        <v>44742</v>
      </c>
      <c r="I344" s="13">
        <f t="array" ref="I344">F344-L344-M344-S344</f>
        <v>243360</v>
      </c>
      <c r="J344" s="13">
        <f t="array" ref="J344">IF(IF(Q344="",L344-C344,Q344-C344)&lt;=45,I344,0)</f>
        <v>0</v>
      </c>
      <c r="K344" s="13">
        <f t="array" ref="K344">IF(SUM(AG344)=0,0,IF(L344-AG344*IF(D344="Vaccin",MIN(AD344,AF344),AF344)&lt;0,0,IF((H344-N344)&lt;=30,CEILING(L344-AG344*IF(D344="Vaccin",MIN(AD344,AF344),AF344),1),0)))</f>
        <v>0</v>
      </c>
      <c r="L344" s="13">
        <v>0</v>
      </c>
      <c r="M344" s="13">
        <v>0</v>
      </c>
      <c r="N344" s="14">
        <v>44946</v>
      </c>
      <c r="O344" s="11" t="s">
        <v>47</v>
      </c>
      <c r="P344" s="11" t="s">
        <v>32</v>
      </c>
      <c r="Q344" s="12">
        <v>44513</v>
      </c>
      <c r="R344" s="13">
        <v>0</v>
      </c>
      <c r="S344" s="13">
        <v>0</v>
      </c>
      <c r="T344" s="11"/>
      <c r="U344" s="13">
        <v>9007363</v>
      </c>
      <c r="V344" s="13">
        <v>24737212</v>
      </c>
      <c r="W344" s="13">
        <v>25316586</v>
      </c>
      <c r="X344" s="12">
        <v>44513</v>
      </c>
      <c r="Y344" s="12">
        <v>44348</v>
      </c>
      <c r="Z344" s="12">
        <v>44257</v>
      </c>
      <c r="AA344" s="12">
        <v>45042</v>
      </c>
      <c r="AB344" s="13">
        <f t="array" ref="AB344">IF(D344="Vaccin",IF(AND(ISNUMBER(AA344),ISNUMBER(Y344)),IF(AA344-Y344+1&gt;=0,CEILING(AA344-Y344+1,1),""),""),IF(AND(ISNUMBER(N344),ISNUMBER(Y344)),IF(N344-Y344+1&gt;=0,CEILING(N344-Y344+1,1),""),""))</f>
        <v>695</v>
      </c>
      <c r="AC344" s="13">
        <f t="array" ref="AC344">IF(D344="Vaccin",IF(AND(ISNUMBER(AA344),ISNUMBER(X344)),IF(AA344-X344+1&gt;=0,CEILING(AA344-X344+1,1),""),""),IF(AND(ISNUMBER(N344),ISNUMBER(X344)),IF(N344-X344+1&gt;=0,CEILING(N344-X344+1,1),""),""))</f>
        <v>530</v>
      </c>
      <c r="AD344" s="13">
        <f t="array" ref="AD344">IF(D344="Vaccin",IF(AND(ISNUMBER(AB344),ISNUMBER(U344),AB344&lt;&gt;0),CEILING(U344/AB344,1),""),"")</f>
        <v>12961</v>
      </c>
      <c r="AE344" s="13">
        <f t="array" ref="AE344">IF(AND(ISNUMBER(N344),ISNUMBER(X344)),IF(N344-X344+1&gt;=0,CEILING(N344-X344+1,1),""),"")</f>
        <v>434</v>
      </c>
      <c r="AF344" s="13">
        <f t="array" ref="AF344">IF(SUM(AE344)=0,"",CEILING((SUM(F344)-SUM(L344)-SUM(M344)-SUM(S344))/SUM(AE344),1))</f>
        <v>561</v>
      </c>
      <c r="AG344" s="13" t="str">
        <f t="array" ref="AG344">IF(AND(ISNUMBER(H344),ISNUMBER(N344)),IF(H344-N344+1&gt;=0,CEILING(H344-N344+1,1),""),"")</f>
        <v/>
      </c>
      <c r="AH344" s="13">
        <f t="array" ref="AH344">IF(SUM(AG344)=0,0,IF(L344-AG344*IF(D344="Vaccin",MIN(AD344,AF344),AF344)&lt;0,0,IF((H344-N344)&lt;=45,CEILING(L344-AG344*IF(D344="Vaccin",MIN(AD344,AF344),AF344),1),0)))</f>
        <v>0</v>
      </c>
      <c r="AI344" s="15">
        <f t="array" ref="AI344">IF(OR(AH344="",F344=0,F344=""),"",AH344/F344)</f>
        <v>0</v>
      </c>
      <c r="AJ344" s="13">
        <f t="array" ref="AJ344">IF(OR(L344="",AH344=""),"",IF(L344-AH344&lt;0,0,L344-AH344))</f>
        <v>0</v>
      </c>
      <c r="AK344" s="13" t="str">
        <f t="array" ref="AK344">IF(OR(L344="",AG344="",AG344=0),"",CEILING(L344/AG344,1))</f>
        <v/>
      </c>
      <c r="AL344" s="16" t="str">
        <f t="array" ref="AL344">IF(OR(AK344="",AK344=0,AD344="",AF344=""),"",IF(AK344-IF(D344="Vaccin",MIN(AD344,AF344),AF344)&lt;0,"",(AK344-IF(D344="Vaccin",MIN(AD344,AF344),AF344))/AK344))</f>
        <v/>
      </c>
    </row>
    <row r="345" spans="1:38" x14ac:dyDescent="0.2">
      <c r="A345" s="10" t="s">
        <v>41</v>
      </c>
      <c r="B345" s="29" t="s">
        <v>42</v>
      </c>
      <c r="C345" s="12">
        <v>44257</v>
      </c>
      <c r="D345" s="11" t="s">
        <v>30</v>
      </c>
      <c r="E345" s="11">
        <v>10</v>
      </c>
      <c r="F345" s="13">
        <v>755820</v>
      </c>
      <c r="G345" s="40" t="s">
        <v>335</v>
      </c>
      <c r="H345" s="12">
        <v>44742</v>
      </c>
      <c r="I345" s="13">
        <f t="array" ref="I345">F345-L345-M345-S345</f>
        <v>755820</v>
      </c>
      <c r="J345" s="13">
        <f t="array" ref="J345">IF(IF(Q345="",L345-C345,Q345-C345)&lt;=45,I345,0)</f>
        <v>0</v>
      </c>
      <c r="K345" s="13">
        <f t="array" ref="K345">IF(SUM(AG345)=0,0,IF(L345-AG345*IF(D345="Vaccin",MIN(AD345,AF345),AF345)&lt;0,0,IF((H345-N345)&lt;=30,CEILING(L345-AG345*IF(D345="Vaccin",MIN(AD345,AF345),AF345),1),0)))</f>
        <v>0</v>
      </c>
      <c r="L345" s="13">
        <v>0</v>
      </c>
      <c r="M345" s="13">
        <v>0</v>
      </c>
      <c r="N345" s="14">
        <v>44946</v>
      </c>
      <c r="O345" s="11" t="s">
        <v>47</v>
      </c>
      <c r="P345" s="11" t="s">
        <v>32</v>
      </c>
      <c r="Q345" s="12">
        <v>44516</v>
      </c>
      <c r="R345" s="13">
        <v>0</v>
      </c>
      <c r="S345" s="13">
        <v>0</v>
      </c>
      <c r="T345" s="11"/>
      <c r="U345" s="13">
        <v>9007363</v>
      </c>
      <c r="V345" s="13">
        <v>24737212</v>
      </c>
      <c r="W345" s="13">
        <v>25316586</v>
      </c>
      <c r="X345" s="12">
        <v>44516</v>
      </c>
      <c r="Y345" s="12">
        <v>44348</v>
      </c>
      <c r="Z345" s="12">
        <v>44257</v>
      </c>
      <c r="AA345" s="12">
        <v>45042</v>
      </c>
      <c r="AB345" s="13">
        <f t="array" ref="AB345">IF(D345="Vaccin",IF(AND(ISNUMBER(AA345),ISNUMBER(Y345)),IF(AA345-Y345+1&gt;=0,CEILING(AA345-Y345+1,1),""),""),IF(AND(ISNUMBER(N345),ISNUMBER(Y345)),IF(N345-Y345+1&gt;=0,CEILING(N345-Y345+1,1),""),""))</f>
        <v>695</v>
      </c>
      <c r="AC345" s="13">
        <f t="array" ref="AC345">IF(D345="Vaccin",IF(AND(ISNUMBER(AA345),ISNUMBER(X345)),IF(AA345-X345+1&gt;=0,CEILING(AA345-X345+1,1),""),""),IF(AND(ISNUMBER(N345),ISNUMBER(X345)),IF(N345-X345+1&gt;=0,CEILING(N345-X345+1,1),""),""))</f>
        <v>527</v>
      </c>
      <c r="AD345" s="13">
        <f t="array" ref="AD345">IF(D345="Vaccin",IF(AND(ISNUMBER(AB345),ISNUMBER(U345),AB345&lt;&gt;0),CEILING(U345/AB345,1),""),"")</f>
        <v>12961</v>
      </c>
      <c r="AE345" s="13">
        <f t="array" ref="AE345">IF(AND(ISNUMBER(N345),ISNUMBER(X345)),IF(N345-X345+1&gt;=0,CEILING(N345-X345+1,1),""),"")</f>
        <v>431</v>
      </c>
      <c r="AF345" s="13">
        <f t="array" ref="AF345">IF(SUM(AE345)=0,"",CEILING((SUM(F345)-SUM(L345)-SUM(M345)-SUM(S345))/SUM(AE345),1))</f>
        <v>1754</v>
      </c>
      <c r="AG345" s="13" t="str">
        <f t="array" ref="AG345">IF(AND(ISNUMBER(H345),ISNUMBER(N345)),IF(H345-N345+1&gt;=0,CEILING(H345-N345+1,1),""),"")</f>
        <v/>
      </c>
      <c r="AH345" s="13">
        <f t="array" ref="AH345">IF(SUM(AG345)=0,0,IF(L345-AG345*IF(D345="Vaccin",MIN(AD345,AF345),AF345)&lt;0,0,IF((H345-N345)&lt;=45,CEILING(L345-AG345*IF(D345="Vaccin",MIN(AD345,AF345),AF345),1),0)))</f>
        <v>0</v>
      </c>
      <c r="AI345" s="15">
        <f t="array" ref="AI345">IF(OR(AH345="",F345=0,F345=""),"",AH345/F345)</f>
        <v>0</v>
      </c>
      <c r="AJ345" s="13">
        <f t="array" ref="AJ345">IF(OR(L345="",AH345=""),"",IF(L345-AH345&lt;0,0,L345-AH345))</f>
        <v>0</v>
      </c>
      <c r="AK345" s="13" t="str">
        <f t="array" ref="AK345">IF(OR(L345="",AG345="",AG345=0),"",CEILING(L345/AG345,1))</f>
        <v/>
      </c>
      <c r="AL345" s="16" t="str">
        <f t="array" ref="AL345">IF(OR(AK345="",AK345=0,AD345="",AF345=""),"",IF(AK345-IF(D345="Vaccin",MIN(AD345,AF345),AF345)&lt;0,"",(AK345-IF(D345="Vaccin",MIN(AD345,AF345),AF345))/AK345))</f>
        <v/>
      </c>
    </row>
    <row r="346" spans="1:38" x14ac:dyDescent="0.2">
      <c r="A346" s="10" t="s">
        <v>41</v>
      </c>
      <c r="B346" s="29" t="s">
        <v>42</v>
      </c>
      <c r="C346" s="12">
        <v>44257</v>
      </c>
      <c r="D346" s="11" t="s">
        <v>30</v>
      </c>
      <c r="E346" s="11">
        <v>10</v>
      </c>
      <c r="F346" s="13">
        <v>999180</v>
      </c>
      <c r="G346" s="40" t="s">
        <v>336</v>
      </c>
      <c r="H346" s="12">
        <v>44742</v>
      </c>
      <c r="I346" s="13">
        <f t="array" ref="I346">F346-L346-M346-S346</f>
        <v>999180</v>
      </c>
      <c r="J346" s="13">
        <f t="array" ref="J346">IF(IF(Q346="",L346-C346,Q346-C346)&lt;=45,I346,0)</f>
        <v>0</v>
      </c>
      <c r="K346" s="13">
        <f t="array" ref="K346">IF(SUM(AG346)=0,0,IF(L346-AG346*IF(D346="Vaccin",MIN(AD346,AF346),AF346)&lt;0,0,IF((H346-N346)&lt;=30,CEILING(L346-AG346*IF(D346="Vaccin",MIN(AD346,AF346),AF346),1),0)))</f>
        <v>0</v>
      </c>
      <c r="L346" s="13">
        <v>0</v>
      </c>
      <c r="M346" s="13">
        <v>0</v>
      </c>
      <c r="N346" s="14">
        <v>44946</v>
      </c>
      <c r="O346" s="11" t="s">
        <v>47</v>
      </c>
      <c r="P346" s="11" t="s">
        <v>32</v>
      </c>
      <c r="Q346" s="12">
        <v>44527</v>
      </c>
      <c r="R346" s="13">
        <v>0</v>
      </c>
      <c r="S346" s="13">
        <v>0</v>
      </c>
      <c r="T346" s="11"/>
      <c r="U346" s="13">
        <v>9007363</v>
      </c>
      <c r="V346" s="13">
        <v>24737212</v>
      </c>
      <c r="W346" s="13">
        <v>25316586</v>
      </c>
      <c r="X346" s="12">
        <v>44527</v>
      </c>
      <c r="Y346" s="12">
        <v>44348</v>
      </c>
      <c r="Z346" s="12">
        <v>44257</v>
      </c>
      <c r="AA346" s="12">
        <v>45042</v>
      </c>
      <c r="AB346" s="13">
        <f t="array" ref="AB346">IF(D346="Vaccin",IF(AND(ISNUMBER(AA346),ISNUMBER(Y346)),IF(AA346-Y346+1&gt;=0,CEILING(AA346-Y346+1,1),""),""),IF(AND(ISNUMBER(N346),ISNUMBER(Y346)),IF(N346-Y346+1&gt;=0,CEILING(N346-Y346+1,1),""),""))</f>
        <v>695</v>
      </c>
      <c r="AC346" s="13">
        <f t="array" ref="AC346">IF(D346="Vaccin",IF(AND(ISNUMBER(AA346),ISNUMBER(X346)),IF(AA346-X346+1&gt;=0,CEILING(AA346-X346+1,1),""),""),IF(AND(ISNUMBER(N346),ISNUMBER(X346)),IF(N346-X346+1&gt;=0,CEILING(N346-X346+1,1),""),""))</f>
        <v>516</v>
      </c>
      <c r="AD346" s="13">
        <f t="array" ref="AD346">IF(D346="Vaccin",IF(AND(ISNUMBER(AB346),ISNUMBER(U346),AB346&lt;&gt;0),CEILING(U346/AB346,1),""),"")</f>
        <v>12961</v>
      </c>
      <c r="AE346" s="13">
        <f t="array" ref="AE346">IF(AND(ISNUMBER(N346),ISNUMBER(X346)),IF(N346-X346+1&gt;=0,CEILING(N346-X346+1,1),""),"")</f>
        <v>420</v>
      </c>
      <c r="AF346" s="13">
        <f t="array" ref="AF346">IF(SUM(AE346)=0,"",CEILING((SUM(F346)-SUM(L346)-SUM(M346)-SUM(S346))/SUM(AE346),1))</f>
        <v>2379</v>
      </c>
      <c r="AG346" s="13" t="str">
        <f t="array" ref="AG346">IF(AND(ISNUMBER(H346),ISNUMBER(N346)),IF(H346-N346+1&gt;=0,CEILING(H346-N346+1,1),""),"")</f>
        <v/>
      </c>
      <c r="AH346" s="13">
        <f t="array" ref="AH346">IF(SUM(AG346)=0,0,IF(L346-AG346*IF(D346="Vaccin",MIN(AD346,AF346),AF346)&lt;0,0,IF((H346-N346)&lt;=45,CEILING(L346-AG346*IF(D346="Vaccin",MIN(AD346,AF346),AF346),1),0)))</f>
        <v>0</v>
      </c>
      <c r="AI346" s="15">
        <f t="array" ref="AI346">IF(OR(AH346="",F346=0,F346=""),"",AH346/F346)</f>
        <v>0</v>
      </c>
      <c r="AJ346" s="13">
        <f t="array" ref="AJ346">IF(OR(L346="",AH346=""),"",IF(L346-AH346&lt;0,0,L346-AH346))</f>
        <v>0</v>
      </c>
      <c r="AK346" s="13" t="str">
        <f t="array" ref="AK346">IF(OR(L346="",AG346="",AG346=0),"",CEILING(L346/AG346,1))</f>
        <v/>
      </c>
      <c r="AL346" s="16" t="str">
        <f t="array" ref="AL346">IF(OR(AK346="",AK346=0,AD346="",AF346=""),"",IF(AK346-IF(D346="Vaccin",MIN(AD346,AF346),AF346)&lt;0,"",(AK346-IF(D346="Vaccin",MIN(AD346,AF346),AF346))/AK346))</f>
        <v/>
      </c>
    </row>
    <row r="347" spans="1:38" x14ac:dyDescent="0.2">
      <c r="A347" s="10" t="s">
        <v>41</v>
      </c>
      <c r="B347" s="29" t="s">
        <v>42</v>
      </c>
      <c r="C347" s="12">
        <v>44257</v>
      </c>
      <c r="D347" s="11" t="s">
        <v>30</v>
      </c>
      <c r="E347" s="11">
        <v>10</v>
      </c>
      <c r="F347" s="13">
        <v>114660</v>
      </c>
      <c r="G347" s="40" t="s">
        <v>337</v>
      </c>
      <c r="H347" s="12">
        <v>44742</v>
      </c>
      <c r="I347" s="13">
        <f t="array" ref="I347">F347-L347-M347-S347</f>
        <v>114660</v>
      </c>
      <c r="J347" s="13">
        <f t="array" ref="J347">IF(IF(Q347="",L347-C347,Q347-C347)&lt;=45,I347,0)</f>
        <v>0</v>
      </c>
      <c r="K347" s="13">
        <f t="array" ref="K347">IF(SUM(AG347)=0,0,IF(L347-AG347*IF(D347="Vaccin",MIN(AD347,AF347),AF347)&lt;0,0,IF((H347-N347)&lt;=30,CEILING(L347-AG347*IF(D347="Vaccin",MIN(AD347,AF347),AF347),1),0)))</f>
        <v>0</v>
      </c>
      <c r="L347" s="13">
        <v>0</v>
      </c>
      <c r="M347" s="13">
        <v>0</v>
      </c>
      <c r="N347" s="14">
        <v>44946</v>
      </c>
      <c r="O347" s="11" t="s">
        <v>47</v>
      </c>
      <c r="P347" s="11" t="s">
        <v>32</v>
      </c>
      <c r="Q347" s="12">
        <v>44539</v>
      </c>
      <c r="R347" s="13">
        <v>0</v>
      </c>
      <c r="S347" s="13">
        <v>0</v>
      </c>
      <c r="T347" s="11"/>
      <c r="U347" s="13">
        <v>9007363</v>
      </c>
      <c r="V347" s="13">
        <v>24737212</v>
      </c>
      <c r="W347" s="13">
        <v>25316586</v>
      </c>
      <c r="X347" s="12">
        <v>44539</v>
      </c>
      <c r="Y347" s="12">
        <v>44348</v>
      </c>
      <c r="Z347" s="12">
        <v>44257</v>
      </c>
      <c r="AA347" s="12">
        <v>45042</v>
      </c>
      <c r="AB347" s="13">
        <f t="array" ref="AB347">IF(D347="Vaccin",IF(AND(ISNUMBER(AA347),ISNUMBER(Y347)),IF(AA347-Y347+1&gt;=0,CEILING(AA347-Y347+1,1),""),""),IF(AND(ISNUMBER(N347),ISNUMBER(Y347)),IF(N347-Y347+1&gt;=0,CEILING(N347-Y347+1,1),""),""))</f>
        <v>695</v>
      </c>
      <c r="AC347" s="13">
        <f t="array" ref="AC347">IF(D347="Vaccin",IF(AND(ISNUMBER(AA347),ISNUMBER(X347)),IF(AA347-X347+1&gt;=0,CEILING(AA347-X347+1,1),""),""),IF(AND(ISNUMBER(N347),ISNUMBER(X347)),IF(N347-X347+1&gt;=0,CEILING(N347-X347+1,1),""),""))</f>
        <v>504</v>
      </c>
      <c r="AD347" s="13">
        <f t="array" ref="AD347">IF(D347="Vaccin",IF(AND(ISNUMBER(AB347),ISNUMBER(U347),AB347&lt;&gt;0),CEILING(U347/AB347,1),""),"")</f>
        <v>12961</v>
      </c>
      <c r="AE347" s="13">
        <f t="array" ref="AE347">IF(AND(ISNUMBER(N347),ISNUMBER(X347)),IF(N347-X347+1&gt;=0,CEILING(N347-X347+1,1),""),"")</f>
        <v>408</v>
      </c>
      <c r="AF347" s="13">
        <f t="array" ref="AF347">IF(SUM(AE347)=0,"",CEILING((SUM(F347)-SUM(L347)-SUM(M347)-SUM(S347))/SUM(AE347),1))</f>
        <v>282</v>
      </c>
      <c r="AG347" s="13" t="str">
        <f t="array" ref="AG347">IF(AND(ISNUMBER(H347),ISNUMBER(N347)),IF(H347-N347+1&gt;=0,CEILING(H347-N347+1,1),""),"")</f>
        <v/>
      </c>
      <c r="AH347" s="13">
        <f t="array" ref="AH347">IF(SUM(AG347)=0,0,IF(L347-AG347*IF(D347="Vaccin",MIN(AD347,AF347),AF347)&lt;0,0,IF((H347-N347)&lt;=45,CEILING(L347-AG347*IF(D347="Vaccin",MIN(AD347,AF347),AF347),1),0)))</f>
        <v>0</v>
      </c>
      <c r="AI347" s="15">
        <f t="array" ref="AI347">IF(OR(AH347="",F347=0,F347=""),"",AH347/F347)</f>
        <v>0</v>
      </c>
      <c r="AJ347" s="13">
        <f t="array" ref="AJ347">IF(OR(L347="",AH347=""),"",IF(L347-AH347&lt;0,0,L347-AH347))</f>
        <v>0</v>
      </c>
      <c r="AK347" s="13" t="str">
        <f t="array" ref="AK347">IF(OR(L347="",AG347="",AG347=0),"",CEILING(L347/AG347,1))</f>
        <v/>
      </c>
      <c r="AL347" s="16" t="str">
        <f t="array" ref="AL347">IF(OR(AK347="",AK347=0,AD347="",AF347=""),"",IF(AK347-IF(D347="Vaccin",MIN(AD347,AF347),AF347)&lt;0,"",(AK347-IF(D347="Vaccin",MIN(AD347,AF347),AF347))/AK347))</f>
        <v/>
      </c>
    </row>
    <row r="348" spans="1:38" x14ac:dyDescent="0.2">
      <c r="A348" s="10" t="s">
        <v>41</v>
      </c>
      <c r="B348" s="29" t="s">
        <v>42</v>
      </c>
      <c r="C348" s="12">
        <v>44257</v>
      </c>
      <c r="D348" s="11" t="s">
        <v>30</v>
      </c>
      <c r="E348" s="11">
        <v>10</v>
      </c>
      <c r="F348" s="13">
        <v>585000</v>
      </c>
      <c r="G348" s="40" t="s">
        <v>338</v>
      </c>
      <c r="H348" s="12">
        <v>44620</v>
      </c>
      <c r="I348" s="13">
        <f t="array" ref="I348">F348-L348-M348-S348</f>
        <v>585000</v>
      </c>
      <c r="J348" s="13">
        <f t="array" ref="J348">IF(IF(Q348="",L348-C348,Q348-C348)&lt;=45,I348,0)</f>
        <v>0</v>
      </c>
      <c r="K348" s="13">
        <f t="array" ref="K348">IF(SUM(AG348)=0,0,IF(L348-AG348*IF(D348="Vaccin",MIN(AD348,AF348),AF348)&lt;0,0,IF((H348-N348)&lt;=30,CEILING(L348-AG348*IF(D348="Vaccin",MIN(AD348,AF348),AF348),1),0)))</f>
        <v>0</v>
      </c>
      <c r="L348" s="13">
        <v>0</v>
      </c>
      <c r="M348" s="13">
        <v>0</v>
      </c>
      <c r="N348" s="14">
        <v>44946</v>
      </c>
      <c r="O348" s="11" t="s">
        <v>47</v>
      </c>
      <c r="P348" s="11" t="s">
        <v>32</v>
      </c>
      <c r="Q348" s="12">
        <v>44497</v>
      </c>
      <c r="R348" s="13">
        <v>0</v>
      </c>
      <c r="S348" s="13">
        <v>0</v>
      </c>
      <c r="T348" s="11"/>
      <c r="U348" s="13">
        <v>9007363</v>
      </c>
      <c r="V348" s="13">
        <v>24737212</v>
      </c>
      <c r="W348" s="13">
        <v>25316586</v>
      </c>
      <c r="X348" s="12">
        <v>44497</v>
      </c>
      <c r="Y348" s="12">
        <v>44348</v>
      </c>
      <c r="Z348" s="12">
        <v>44257</v>
      </c>
      <c r="AA348" s="12">
        <v>45042</v>
      </c>
      <c r="AB348" s="13">
        <f t="array" ref="AB348">IF(D348="Vaccin",IF(AND(ISNUMBER(AA348),ISNUMBER(Y348)),IF(AA348-Y348+1&gt;=0,CEILING(AA348-Y348+1,1),""),""),IF(AND(ISNUMBER(N348),ISNUMBER(Y348)),IF(N348-Y348+1&gt;=0,CEILING(N348-Y348+1,1),""),""))</f>
        <v>695</v>
      </c>
      <c r="AC348" s="13">
        <f t="array" ref="AC348">IF(D348="Vaccin",IF(AND(ISNUMBER(AA348),ISNUMBER(X348)),IF(AA348-X348+1&gt;=0,CEILING(AA348-X348+1,1),""),""),IF(AND(ISNUMBER(N348),ISNUMBER(X348)),IF(N348-X348+1&gt;=0,CEILING(N348-X348+1,1),""),""))</f>
        <v>546</v>
      </c>
      <c r="AD348" s="13">
        <f t="array" ref="AD348">IF(D348="Vaccin",IF(AND(ISNUMBER(AB348),ISNUMBER(U348),AB348&lt;&gt;0),CEILING(U348/AB348,1),""),"")</f>
        <v>12961</v>
      </c>
      <c r="AE348" s="13">
        <f t="array" ref="AE348">IF(AND(ISNUMBER(N348),ISNUMBER(X348)),IF(N348-X348+1&gt;=0,CEILING(N348-X348+1,1),""),"")</f>
        <v>450</v>
      </c>
      <c r="AF348" s="13">
        <f t="array" ref="AF348">IF(SUM(AE348)=0,"",CEILING((SUM(F348)-SUM(L348)-SUM(M348)-SUM(S348))/SUM(AE348),1))</f>
        <v>1300</v>
      </c>
      <c r="AG348" s="13" t="str">
        <f t="array" ref="AG348">IF(AND(ISNUMBER(H348),ISNUMBER(N348)),IF(H348-N348+1&gt;=0,CEILING(H348-N348+1,1),""),"")</f>
        <v/>
      </c>
      <c r="AH348" s="13">
        <f t="array" ref="AH348">IF(SUM(AG348)=0,0,IF(L348-AG348*IF(D348="Vaccin",MIN(AD348,AF348),AF348)&lt;0,0,IF((H348-N348)&lt;=45,CEILING(L348-AG348*IF(D348="Vaccin",MIN(AD348,AF348),AF348),1),0)))</f>
        <v>0</v>
      </c>
      <c r="AI348" s="15">
        <f t="array" ref="AI348">IF(OR(AH348="",F348=0,F348=""),"",AH348/F348)</f>
        <v>0</v>
      </c>
      <c r="AJ348" s="13">
        <f t="array" ref="AJ348">IF(OR(L348="",AH348=""),"",IF(L348-AH348&lt;0,0,L348-AH348))</f>
        <v>0</v>
      </c>
      <c r="AK348" s="13" t="str">
        <f t="array" ref="AK348">IF(OR(L348="",AG348="",AG348=0),"",CEILING(L348/AG348,1))</f>
        <v/>
      </c>
      <c r="AL348" s="16" t="str">
        <f t="array" ref="AL348">IF(OR(AK348="",AK348=0,AD348="",AF348=""),"",IF(AK348-IF(D348="Vaccin",MIN(AD348,AF348),AF348)&lt;0,"",(AK348-IF(D348="Vaccin",MIN(AD348,AF348),AF348))/AK348))</f>
        <v/>
      </c>
    </row>
    <row r="349" spans="1:38" x14ac:dyDescent="0.2">
      <c r="A349" s="10" t="s">
        <v>41</v>
      </c>
      <c r="B349" s="29" t="s">
        <v>42</v>
      </c>
      <c r="C349" s="12">
        <v>44257</v>
      </c>
      <c r="D349" s="11" t="s">
        <v>30</v>
      </c>
      <c r="E349" s="11">
        <v>10</v>
      </c>
      <c r="F349" s="13">
        <v>58500</v>
      </c>
      <c r="G349" s="40" t="s">
        <v>339</v>
      </c>
      <c r="H349" s="12">
        <v>44620</v>
      </c>
      <c r="I349" s="13">
        <f t="array" ref="I349">F349-L349-M349-S349</f>
        <v>58500</v>
      </c>
      <c r="J349" s="13">
        <f t="array" ref="J349">IF(IF(Q349="",L349-C349,Q349-C349)&lt;=45,I349,0)</f>
        <v>0</v>
      </c>
      <c r="K349" s="13">
        <f t="array" ref="K349">IF(SUM(AG349)=0,0,IF(L349-AG349*IF(D349="Vaccin",MIN(AD349,AF349),AF349)&lt;0,0,IF((H349-N349)&lt;=30,CEILING(L349-AG349*IF(D349="Vaccin",MIN(AD349,AF349),AF349),1),0)))</f>
        <v>0</v>
      </c>
      <c r="L349" s="13">
        <v>0</v>
      </c>
      <c r="M349" s="13">
        <v>0</v>
      </c>
      <c r="N349" s="14">
        <v>44946</v>
      </c>
      <c r="O349" s="11" t="s">
        <v>47</v>
      </c>
      <c r="P349" s="11" t="s">
        <v>32</v>
      </c>
      <c r="Q349" s="12">
        <v>44500</v>
      </c>
      <c r="R349" s="13">
        <v>0</v>
      </c>
      <c r="S349" s="13">
        <v>0</v>
      </c>
      <c r="T349" s="11"/>
      <c r="U349" s="13">
        <v>9007363</v>
      </c>
      <c r="V349" s="13">
        <v>24737212</v>
      </c>
      <c r="W349" s="13">
        <v>25316586</v>
      </c>
      <c r="X349" s="12">
        <v>44500</v>
      </c>
      <c r="Y349" s="12">
        <v>44348</v>
      </c>
      <c r="Z349" s="12">
        <v>44257</v>
      </c>
      <c r="AA349" s="12">
        <v>45042</v>
      </c>
      <c r="AB349" s="13">
        <f t="array" ref="AB349">IF(D349="Vaccin",IF(AND(ISNUMBER(AA349),ISNUMBER(Y349)),IF(AA349-Y349+1&gt;=0,CEILING(AA349-Y349+1,1),""),""),IF(AND(ISNUMBER(N349),ISNUMBER(Y349)),IF(N349-Y349+1&gt;=0,CEILING(N349-Y349+1,1),""),""))</f>
        <v>695</v>
      </c>
      <c r="AC349" s="13">
        <f t="array" ref="AC349">IF(D349="Vaccin",IF(AND(ISNUMBER(AA349),ISNUMBER(X349)),IF(AA349-X349+1&gt;=0,CEILING(AA349-X349+1,1),""),""),IF(AND(ISNUMBER(N349),ISNUMBER(X349)),IF(N349-X349+1&gt;=0,CEILING(N349-X349+1,1),""),""))</f>
        <v>543</v>
      </c>
      <c r="AD349" s="13">
        <f t="array" ref="AD349">IF(D349="Vaccin",IF(AND(ISNUMBER(AB349),ISNUMBER(U349),AB349&lt;&gt;0),CEILING(U349/AB349,1),""),"")</f>
        <v>12961</v>
      </c>
      <c r="AE349" s="13">
        <f t="array" ref="AE349">IF(AND(ISNUMBER(N349),ISNUMBER(X349)),IF(N349-X349+1&gt;=0,CEILING(N349-X349+1,1),""),"")</f>
        <v>447</v>
      </c>
      <c r="AF349" s="13">
        <f t="array" ref="AF349">IF(SUM(AE349)=0,"",CEILING((SUM(F349)-SUM(L349)-SUM(M349)-SUM(S349))/SUM(AE349),1))</f>
        <v>131</v>
      </c>
      <c r="AG349" s="13" t="str">
        <f t="array" ref="AG349">IF(AND(ISNUMBER(H349),ISNUMBER(N349)),IF(H349-N349+1&gt;=0,CEILING(H349-N349+1,1),""),"")</f>
        <v/>
      </c>
      <c r="AH349" s="13">
        <f t="array" ref="AH349">IF(SUM(AG349)=0,0,IF(L349-AG349*IF(D349="Vaccin",MIN(AD349,AF349),AF349)&lt;0,0,IF((H349-N349)&lt;=45,CEILING(L349-AG349*IF(D349="Vaccin",MIN(AD349,AF349),AF349),1),0)))</f>
        <v>0</v>
      </c>
      <c r="AI349" s="15">
        <f t="array" ref="AI349">IF(OR(AH349="",F349=0,F349=""),"",AH349/F349)</f>
        <v>0</v>
      </c>
      <c r="AJ349" s="13">
        <f t="array" ref="AJ349">IF(OR(L349="",AH349=""),"",IF(L349-AH349&lt;0,0,L349-AH349))</f>
        <v>0</v>
      </c>
      <c r="AK349" s="13" t="str">
        <f t="array" ref="AK349">IF(OR(L349="",AG349="",AG349=0),"",CEILING(L349/AG349,1))</f>
        <v/>
      </c>
      <c r="AL349" s="16" t="str">
        <f t="array" ref="AL349">IF(OR(AK349="",AK349=0,AD349="",AF349=""),"",IF(AK349-IF(D349="Vaccin",MIN(AD349,AF349),AF349)&lt;0,"",(AK349-IF(D349="Vaccin",MIN(AD349,AF349),AF349))/AK349))</f>
        <v/>
      </c>
    </row>
    <row r="350" spans="1:38" x14ac:dyDescent="0.2">
      <c r="A350" s="10" t="s">
        <v>41</v>
      </c>
      <c r="B350" s="29" t="s">
        <v>42</v>
      </c>
      <c r="C350" s="12">
        <v>44257</v>
      </c>
      <c r="D350" s="11" t="s">
        <v>30</v>
      </c>
      <c r="E350" s="11">
        <v>10</v>
      </c>
      <c r="F350" s="13">
        <v>464490</v>
      </c>
      <c r="G350" s="40" t="s">
        <v>340</v>
      </c>
      <c r="H350" s="12">
        <v>44592</v>
      </c>
      <c r="I350" s="13">
        <f t="array" ref="I350">F350-L350-M350-S350</f>
        <v>464490</v>
      </c>
      <c r="J350" s="13">
        <f t="array" ref="J350">IF(IF(Q350="",L350-C350,Q350-C350)&lt;=45,I350,0)</f>
        <v>0</v>
      </c>
      <c r="K350" s="13">
        <f t="array" ref="K350">IF(SUM(AG350)=0,0,IF(L350-AG350*IF(D350="Vaccin",MIN(AD350,AF350),AF350)&lt;0,0,IF((H350-N350)&lt;=30,CEILING(L350-AG350*IF(D350="Vaccin",MIN(AD350,AF350),AF350),1),0)))</f>
        <v>0</v>
      </c>
      <c r="L350" s="13">
        <v>0</v>
      </c>
      <c r="M350" s="13">
        <v>0</v>
      </c>
      <c r="N350" s="14">
        <v>44946</v>
      </c>
      <c r="O350" s="11" t="s">
        <v>47</v>
      </c>
      <c r="P350" s="11" t="s">
        <v>32</v>
      </c>
      <c r="Q350" s="12">
        <v>44434</v>
      </c>
      <c r="R350" s="13">
        <v>0</v>
      </c>
      <c r="S350" s="13">
        <v>0</v>
      </c>
      <c r="T350" s="11"/>
      <c r="U350" s="13">
        <v>9007363</v>
      </c>
      <c r="V350" s="13">
        <v>24737212</v>
      </c>
      <c r="W350" s="13">
        <v>25316586</v>
      </c>
      <c r="X350" s="12">
        <v>44434</v>
      </c>
      <c r="Y350" s="12">
        <v>44348</v>
      </c>
      <c r="Z350" s="12">
        <v>44257</v>
      </c>
      <c r="AA350" s="12">
        <v>45042</v>
      </c>
      <c r="AB350" s="13">
        <f t="array" ref="AB350">IF(D350="Vaccin",IF(AND(ISNUMBER(AA350),ISNUMBER(Y350)),IF(AA350-Y350+1&gt;=0,CEILING(AA350-Y350+1,1),""),""),IF(AND(ISNUMBER(N350),ISNUMBER(Y350)),IF(N350-Y350+1&gt;=0,CEILING(N350-Y350+1,1),""),""))</f>
        <v>695</v>
      </c>
      <c r="AC350" s="13">
        <f t="array" ref="AC350">IF(D350="Vaccin",IF(AND(ISNUMBER(AA350),ISNUMBER(X350)),IF(AA350-X350+1&gt;=0,CEILING(AA350-X350+1,1),""),""),IF(AND(ISNUMBER(N350),ISNUMBER(X350)),IF(N350-X350+1&gt;=0,CEILING(N350-X350+1,1),""),""))</f>
        <v>609</v>
      </c>
      <c r="AD350" s="13">
        <f t="array" ref="AD350">IF(D350="Vaccin",IF(AND(ISNUMBER(AB350),ISNUMBER(U350),AB350&lt;&gt;0),CEILING(U350/AB350,1),""),"")</f>
        <v>12961</v>
      </c>
      <c r="AE350" s="13">
        <f t="array" ref="AE350">IF(AND(ISNUMBER(N350),ISNUMBER(X350)),IF(N350-X350+1&gt;=0,CEILING(N350-X350+1,1),""),"")</f>
        <v>513</v>
      </c>
      <c r="AF350" s="13">
        <f t="array" ref="AF350">IF(SUM(AE350)=0,"",CEILING((SUM(F350)-SUM(L350)-SUM(M350)-SUM(S350))/SUM(AE350),1))</f>
        <v>906</v>
      </c>
      <c r="AG350" s="13" t="str">
        <f t="array" ref="AG350">IF(AND(ISNUMBER(H350),ISNUMBER(N350)),IF(H350-N350+1&gt;=0,CEILING(H350-N350+1,1),""),"")</f>
        <v/>
      </c>
      <c r="AH350" s="13">
        <f t="array" ref="AH350">IF(SUM(AG350)=0,0,IF(L350-AG350*IF(D350="Vaccin",MIN(AD350,AF350),AF350)&lt;0,0,IF((H350-N350)&lt;=45,CEILING(L350-AG350*IF(D350="Vaccin",MIN(AD350,AF350),AF350),1),0)))</f>
        <v>0</v>
      </c>
      <c r="AI350" s="15">
        <f t="array" ref="AI350">IF(OR(AH350="",F350=0,F350=""),"",AH350/F350)</f>
        <v>0</v>
      </c>
      <c r="AJ350" s="13">
        <f t="array" ref="AJ350">IF(OR(L350="",AH350=""),"",IF(L350-AH350&lt;0,0,L350-AH350))</f>
        <v>0</v>
      </c>
      <c r="AK350" s="13" t="str">
        <f t="array" ref="AK350">IF(OR(L350="",AG350="",AG350=0),"",CEILING(L350/AG350,1))</f>
        <v/>
      </c>
      <c r="AL350" s="16" t="str">
        <f t="array" ref="AL350">IF(OR(AK350="",AK350=0,AD350="",AF350=""),"",IF(AK350-IF(D350="Vaccin",MIN(AD350,AF350),AF350)&lt;0,"",(AK350-IF(D350="Vaccin",MIN(AD350,AF350),AF350))/AK350))</f>
        <v/>
      </c>
    </row>
    <row r="351" spans="1:38" x14ac:dyDescent="0.2">
      <c r="A351" s="10" t="s">
        <v>41</v>
      </c>
      <c r="B351" s="29" t="s">
        <v>42</v>
      </c>
      <c r="C351" s="12">
        <v>44257</v>
      </c>
      <c r="D351" s="11" t="s">
        <v>30</v>
      </c>
      <c r="E351" s="11">
        <v>10</v>
      </c>
      <c r="F351" s="13">
        <v>73710</v>
      </c>
      <c r="G351" s="40" t="s">
        <v>341</v>
      </c>
      <c r="H351" s="12">
        <v>44592</v>
      </c>
      <c r="I351" s="13">
        <f t="array" ref="I351">F351-L351-M351-S351</f>
        <v>73710</v>
      </c>
      <c r="J351" s="13">
        <f t="array" ref="J351">IF(IF(Q351="",L351-C351,Q351-C351)&lt;=45,I351,0)</f>
        <v>0</v>
      </c>
      <c r="K351" s="13">
        <f t="array" ref="K351">IF(SUM(AG351)=0,0,IF(L351-AG351*IF(D351="Vaccin",MIN(AD351,AF351),AF351)&lt;0,0,IF((H351-N351)&lt;=30,CEILING(L351-AG351*IF(D351="Vaccin",MIN(AD351,AF351),AF351),1),0)))</f>
        <v>0</v>
      </c>
      <c r="L351" s="13">
        <v>0</v>
      </c>
      <c r="M351" s="13">
        <v>0</v>
      </c>
      <c r="N351" s="14">
        <v>44946</v>
      </c>
      <c r="O351" s="11" t="s">
        <v>47</v>
      </c>
      <c r="P351" s="11" t="s">
        <v>32</v>
      </c>
      <c r="Q351" s="12">
        <v>44480</v>
      </c>
      <c r="R351" s="13">
        <v>0</v>
      </c>
      <c r="S351" s="13">
        <v>0</v>
      </c>
      <c r="T351" s="11"/>
      <c r="U351" s="13">
        <v>9007363</v>
      </c>
      <c r="V351" s="13">
        <v>24737212</v>
      </c>
      <c r="W351" s="13">
        <v>25316586</v>
      </c>
      <c r="X351" s="12">
        <v>44480</v>
      </c>
      <c r="Y351" s="12">
        <v>44348</v>
      </c>
      <c r="Z351" s="12">
        <v>44257</v>
      </c>
      <c r="AA351" s="12">
        <v>45042</v>
      </c>
      <c r="AB351" s="13">
        <f t="array" ref="AB351">IF(D351="Vaccin",IF(AND(ISNUMBER(AA351),ISNUMBER(Y351)),IF(AA351-Y351+1&gt;=0,CEILING(AA351-Y351+1,1),""),""),IF(AND(ISNUMBER(N351),ISNUMBER(Y351)),IF(N351-Y351+1&gt;=0,CEILING(N351-Y351+1,1),""),""))</f>
        <v>695</v>
      </c>
      <c r="AC351" s="13">
        <f t="array" ref="AC351">IF(D351="Vaccin",IF(AND(ISNUMBER(AA351),ISNUMBER(X351)),IF(AA351-X351+1&gt;=0,CEILING(AA351-X351+1,1),""),""),IF(AND(ISNUMBER(N351),ISNUMBER(X351)),IF(N351-X351+1&gt;=0,CEILING(N351-X351+1,1),""),""))</f>
        <v>563</v>
      </c>
      <c r="AD351" s="13">
        <f t="array" ref="AD351">IF(D351="Vaccin",IF(AND(ISNUMBER(AB351),ISNUMBER(U351),AB351&lt;&gt;0),CEILING(U351/AB351,1),""),"")</f>
        <v>12961</v>
      </c>
      <c r="AE351" s="13">
        <f t="array" ref="AE351">IF(AND(ISNUMBER(N351),ISNUMBER(X351)),IF(N351-X351+1&gt;=0,CEILING(N351-X351+1,1),""),"")</f>
        <v>467</v>
      </c>
      <c r="AF351" s="13">
        <f t="array" ref="AF351">IF(SUM(AE351)=0,"",CEILING((SUM(F351)-SUM(L351)-SUM(M351)-SUM(S351))/SUM(AE351),1))</f>
        <v>158</v>
      </c>
      <c r="AG351" s="13" t="str">
        <f t="array" ref="AG351">IF(AND(ISNUMBER(H351),ISNUMBER(N351)),IF(H351-N351+1&gt;=0,CEILING(H351-N351+1,1),""),"")</f>
        <v/>
      </c>
      <c r="AH351" s="13">
        <f t="array" ref="AH351">IF(SUM(AG351)=0,0,IF(L351-AG351*IF(D351="Vaccin",MIN(AD351,AF351),AF351)&lt;0,0,IF((H351-N351)&lt;=45,CEILING(L351-AG351*IF(D351="Vaccin",MIN(AD351,AF351),AF351),1),0)))</f>
        <v>0</v>
      </c>
      <c r="AI351" s="15">
        <f t="array" ref="AI351">IF(OR(AH351="",F351=0,F351=""),"",AH351/F351)</f>
        <v>0</v>
      </c>
      <c r="AJ351" s="13">
        <f t="array" ref="AJ351">IF(OR(L351="",AH351=""),"",IF(L351-AH351&lt;0,0,L351-AH351))</f>
        <v>0</v>
      </c>
      <c r="AK351" s="13" t="str">
        <f t="array" ref="AK351">IF(OR(L351="",AG351="",AG351=0),"",CEILING(L351/AG351,1))</f>
        <v/>
      </c>
      <c r="AL351" s="16" t="str">
        <f t="array" ref="AL351">IF(OR(AK351="",AK351=0,AD351="",AF351=""),"",IF(AK351-IF(D351="Vaccin",MIN(AD351,AF351),AF351)&lt;0,"",(AK351-IF(D351="Vaccin",MIN(AD351,AF351),AF351))/AK351))</f>
        <v/>
      </c>
    </row>
    <row r="352" spans="1:38" x14ac:dyDescent="0.2">
      <c r="A352" s="10" t="s">
        <v>41</v>
      </c>
      <c r="B352" s="29" t="s">
        <v>42</v>
      </c>
      <c r="C352" s="12">
        <v>44257</v>
      </c>
      <c r="D352" s="11" t="s">
        <v>30</v>
      </c>
      <c r="E352" s="11">
        <v>10</v>
      </c>
      <c r="F352" s="13">
        <v>269100</v>
      </c>
      <c r="G352" s="40" t="s">
        <v>342</v>
      </c>
      <c r="H352" s="12">
        <v>44592</v>
      </c>
      <c r="I352" s="13">
        <f t="array" ref="I352">F352-L352-M352-S352</f>
        <v>269100</v>
      </c>
      <c r="J352" s="13">
        <f t="array" ref="J352">IF(IF(Q352="",L352-C352,Q352-C352)&lt;=45,I352,0)</f>
        <v>0</v>
      </c>
      <c r="K352" s="13">
        <f t="array" ref="K352">IF(SUM(AG352)=0,0,IF(L352-AG352*IF(D352="Vaccin",MIN(AD352,AF352),AF352)&lt;0,0,IF((H352-N352)&lt;=30,CEILING(L352-AG352*IF(D352="Vaccin",MIN(AD352,AF352),AF352),1),0)))</f>
        <v>0</v>
      </c>
      <c r="L352" s="13">
        <v>0</v>
      </c>
      <c r="M352" s="13">
        <v>0</v>
      </c>
      <c r="N352" s="14">
        <v>44946</v>
      </c>
      <c r="O352" s="11" t="s">
        <v>47</v>
      </c>
      <c r="P352" s="11" t="s">
        <v>32</v>
      </c>
      <c r="Q352" s="12">
        <v>44480</v>
      </c>
      <c r="R352" s="13">
        <v>0</v>
      </c>
      <c r="S352" s="13">
        <v>0</v>
      </c>
      <c r="T352" s="11"/>
      <c r="U352" s="13">
        <v>9007363</v>
      </c>
      <c r="V352" s="13">
        <v>24737212</v>
      </c>
      <c r="W352" s="13">
        <v>25316586</v>
      </c>
      <c r="X352" s="12">
        <v>44480</v>
      </c>
      <c r="Y352" s="12">
        <v>44348</v>
      </c>
      <c r="Z352" s="12">
        <v>44257</v>
      </c>
      <c r="AA352" s="12">
        <v>45042</v>
      </c>
      <c r="AB352" s="13">
        <f t="array" ref="AB352">IF(D352="Vaccin",IF(AND(ISNUMBER(AA352),ISNUMBER(Y352)),IF(AA352-Y352+1&gt;=0,CEILING(AA352-Y352+1,1),""),""),IF(AND(ISNUMBER(N352),ISNUMBER(Y352)),IF(N352-Y352+1&gt;=0,CEILING(N352-Y352+1,1),""),""))</f>
        <v>695</v>
      </c>
      <c r="AC352" s="13">
        <f t="array" ref="AC352">IF(D352="Vaccin",IF(AND(ISNUMBER(AA352),ISNUMBER(X352)),IF(AA352-X352+1&gt;=0,CEILING(AA352-X352+1,1),""),""),IF(AND(ISNUMBER(N352),ISNUMBER(X352)),IF(N352-X352+1&gt;=0,CEILING(N352-X352+1,1),""),""))</f>
        <v>563</v>
      </c>
      <c r="AD352" s="13">
        <f t="array" ref="AD352">IF(D352="Vaccin",IF(AND(ISNUMBER(AB352),ISNUMBER(U352),AB352&lt;&gt;0),CEILING(U352/AB352,1),""),"")</f>
        <v>12961</v>
      </c>
      <c r="AE352" s="13">
        <f t="array" ref="AE352">IF(AND(ISNUMBER(N352),ISNUMBER(X352)),IF(N352-X352+1&gt;=0,CEILING(N352-X352+1,1),""),"")</f>
        <v>467</v>
      </c>
      <c r="AF352" s="13">
        <f t="array" ref="AF352">IF(SUM(AE352)=0,"",CEILING((SUM(F352)-SUM(L352)-SUM(M352)-SUM(S352))/SUM(AE352),1))</f>
        <v>577</v>
      </c>
      <c r="AG352" s="13" t="str">
        <f t="array" ref="AG352">IF(AND(ISNUMBER(H352),ISNUMBER(N352)),IF(H352-N352+1&gt;=0,CEILING(H352-N352+1,1),""),"")</f>
        <v/>
      </c>
      <c r="AH352" s="13">
        <f t="array" ref="AH352">IF(SUM(AG352)=0,0,IF(L352-AG352*IF(D352="Vaccin",MIN(AD352,AF352),AF352)&lt;0,0,IF((H352-N352)&lt;=45,CEILING(L352-AG352*IF(D352="Vaccin",MIN(AD352,AF352),AF352),1),0)))</f>
        <v>0</v>
      </c>
      <c r="AI352" s="15">
        <f t="array" ref="AI352">IF(OR(AH352="",F352=0,F352=""),"",AH352/F352)</f>
        <v>0</v>
      </c>
      <c r="AJ352" s="13">
        <f t="array" ref="AJ352">IF(OR(L352="",AH352=""),"",IF(L352-AH352&lt;0,0,L352-AH352))</f>
        <v>0</v>
      </c>
      <c r="AK352" s="13" t="str">
        <f t="array" ref="AK352">IF(OR(L352="",AG352="",AG352=0),"",CEILING(L352/AG352,1))</f>
        <v/>
      </c>
      <c r="AL352" s="16" t="str">
        <f t="array" ref="AL352">IF(OR(AK352="",AK352=0,AD352="",AF352=""),"",IF(AK352-IF(D352="Vaccin",MIN(AD352,AF352),AF352)&lt;0,"",(AK352-IF(D352="Vaccin",MIN(AD352,AF352),AF352))/AK352))</f>
        <v/>
      </c>
    </row>
    <row r="353" spans="1:38" x14ac:dyDescent="0.2">
      <c r="A353" s="10" t="s">
        <v>41</v>
      </c>
      <c r="B353" s="29" t="s">
        <v>42</v>
      </c>
      <c r="C353" s="12">
        <v>44257</v>
      </c>
      <c r="D353" s="11" t="s">
        <v>30</v>
      </c>
      <c r="E353" s="11">
        <v>10</v>
      </c>
      <c r="F353" s="13">
        <v>256230</v>
      </c>
      <c r="G353" s="40" t="s">
        <v>343</v>
      </c>
      <c r="H353" s="12">
        <v>44592</v>
      </c>
      <c r="I353" s="13">
        <f t="array" ref="I353">F353-L353-M353-S353</f>
        <v>256230</v>
      </c>
      <c r="J353" s="13">
        <f t="array" ref="J353">IF(IF(Q353="",L353-C353,Q353-C353)&lt;=45,I353,0)</f>
        <v>0</v>
      </c>
      <c r="K353" s="13">
        <f t="array" ref="K353">IF(SUM(AG353)=0,0,IF(L353-AG353*IF(D353="Vaccin",MIN(AD353,AF353),AF353)&lt;0,0,IF((H353-N353)&lt;=30,CEILING(L353-AG353*IF(D353="Vaccin",MIN(AD353,AF353),AF353),1),0)))</f>
        <v>0</v>
      </c>
      <c r="L353" s="13">
        <v>0</v>
      </c>
      <c r="M353" s="13">
        <v>0</v>
      </c>
      <c r="N353" s="14">
        <v>44946</v>
      </c>
      <c r="O353" s="11" t="s">
        <v>47</v>
      </c>
      <c r="P353" s="11" t="s">
        <v>32</v>
      </c>
      <c r="Q353" s="12">
        <v>44480</v>
      </c>
      <c r="R353" s="13">
        <v>0</v>
      </c>
      <c r="S353" s="13">
        <v>0</v>
      </c>
      <c r="T353" s="11"/>
      <c r="U353" s="13">
        <v>9007363</v>
      </c>
      <c r="V353" s="13">
        <v>24737212</v>
      </c>
      <c r="W353" s="13">
        <v>25316586</v>
      </c>
      <c r="X353" s="12">
        <v>44480</v>
      </c>
      <c r="Y353" s="12">
        <v>44348</v>
      </c>
      <c r="Z353" s="12">
        <v>44257</v>
      </c>
      <c r="AA353" s="12">
        <v>45042</v>
      </c>
      <c r="AB353" s="13">
        <f t="array" ref="AB353">IF(D353="Vaccin",IF(AND(ISNUMBER(AA353),ISNUMBER(Y353)),IF(AA353-Y353+1&gt;=0,CEILING(AA353-Y353+1,1),""),""),IF(AND(ISNUMBER(N353),ISNUMBER(Y353)),IF(N353-Y353+1&gt;=0,CEILING(N353-Y353+1,1),""),""))</f>
        <v>695</v>
      </c>
      <c r="AC353" s="13">
        <f t="array" ref="AC353">IF(D353="Vaccin",IF(AND(ISNUMBER(AA353),ISNUMBER(X353)),IF(AA353-X353+1&gt;=0,CEILING(AA353-X353+1,1),""),""),IF(AND(ISNUMBER(N353),ISNUMBER(X353)),IF(N353-X353+1&gt;=0,CEILING(N353-X353+1,1),""),""))</f>
        <v>563</v>
      </c>
      <c r="AD353" s="13">
        <f t="array" ref="AD353">IF(D353="Vaccin",IF(AND(ISNUMBER(AB353),ISNUMBER(U353),AB353&lt;&gt;0),CEILING(U353/AB353,1),""),"")</f>
        <v>12961</v>
      </c>
      <c r="AE353" s="13">
        <f t="array" ref="AE353">IF(AND(ISNUMBER(N353),ISNUMBER(X353)),IF(N353-X353+1&gt;=0,CEILING(N353-X353+1,1),""),"")</f>
        <v>467</v>
      </c>
      <c r="AF353" s="13">
        <f t="array" ref="AF353">IF(SUM(AE353)=0,"",CEILING((SUM(F353)-SUM(L353)-SUM(M353)-SUM(S353))/SUM(AE353),1))</f>
        <v>549</v>
      </c>
      <c r="AG353" s="13" t="str">
        <f t="array" ref="AG353">IF(AND(ISNUMBER(H353),ISNUMBER(N353)),IF(H353-N353+1&gt;=0,CEILING(H353-N353+1,1),""),"")</f>
        <v/>
      </c>
      <c r="AH353" s="13">
        <f t="array" ref="AH353">IF(SUM(AG353)=0,0,IF(L353-AG353*IF(D353="Vaccin",MIN(AD353,AF353),AF353)&lt;0,0,IF((H353-N353)&lt;=45,CEILING(L353-AG353*IF(D353="Vaccin",MIN(AD353,AF353),AF353),1),0)))</f>
        <v>0</v>
      </c>
      <c r="AI353" s="15">
        <f t="array" ref="AI353">IF(OR(AH353="",F353=0,F353=""),"",AH353/F353)</f>
        <v>0</v>
      </c>
      <c r="AJ353" s="13">
        <f t="array" ref="AJ353">IF(OR(L353="",AH353=""),"",IF(L353-AH353&lt;0,0,L353-AH353))</f>
        <v>0</v>
      </c>
      <c r="AK353" s="13" t="str">
        <f t="array" ref="AK353">IF(OR(L353="",AG353="",AG353=0),"",CEILING(L353/AG353,1))</f>
        <v/>
      </c>
      <c r="AL353" s="16" t="str">
        <f t="array" ref="AL353">IF(OR(AK353="",AK353=0,AD353="",AF353=""),"",IF(AK353-IF(D353="Vaccin",MIN(AD353,AF353),AF353)&lt;0,"",(AK353-IF(D353="Vaccin",MIN(AD353,AF353),AF353))/AK353))</f>
        <v/>
      </c>
    </row>
    <row r="354" spans="1:38" x14ac:dyDescent="0.2">
      <c r="A354" s="10" t="s">
        <v>41</v>
      </c>
      <c r="B354" s="29" t="s">
        <v>42</v>
      </c>
      <c r="C354" s="12">
        <v>44257</v>
      </c>
      <c r="D354" s="11" t="s">
        <v>30</v>
      </c>
      <c r="E354" s="11">
        <v>6</v>
      </c>
      <c r="F354" s="13">
        <v>1170</v>
      </c>
      <c r="G354" s="40" t="s">
        <v>344</v>
      </c>
      <c r="H354" s="12">
        <v>44592</v>
      </c>
      <c r="I354" s="13">
        <f t="array" ref="I354">F354-L354-M354-S354</f>
        <v>1170</v>
      </c>
      <c r="J354" s="13">
        <f t="array" ref="J354">IF(IF(Q354="",L354-C354,Q354-C354)&lt;=45,I354,0)</f>
        <v>0</v>
      </c>
      <c r="K354" s="13">
        <f t="array" ref="K354">IF(SUM(AG354)=0,0,IF(L354-AG354*IF(D354="Vaccin",MIN(AD354,AF354),AF354)&lt;0,0,IF((H354-N354)&lt;=30,CEILING(L354-AG354*IF(D354="Vaccin",MIN(AD354,AF354),AF354),1),0)))</f>
        <v>0</v>
      </c>
      <c r="L354" s="13">
        <v>0</v>
      </c>
      <c r="M354" s="13">
        <v>0</v>
      </c>
      <c r="N354" s="14">
        <v>44946</v>
      </c>
      <c r="O354" s="11" t="s">
        <v>47</v>
      </c>
      <c r="P354" s="11" t="s">
        <v>32</v>
      </c>
      <c r="Q354" s="12">
        <v>44480</v>
      </c>
      <c r="R354" s="13">
        <v>0</v>
      </c>
      <c r="S354" s="13">
        <v>0</v>
      </c>
      <c r="T354" s="11"/>
      <c r="U354" s="13">
        <v>9007363</v>
      </c>
      <c r="V354" s="13">
        <v>24737212</v>
      </c>
      <c r="W354" s="13">
        <v>25316586</v>
      </c>
      <c r="X354" s="12">
        <v>44480</v>
      </c>
      <c r="Y354" s="12">
        <v>44348</v>
      </c>
      <c r="Z354" s="12">
        <v>44257</v>
      </c>
      <c r="AA354" s="12">
        <v>45042</v>
      </c>
      <c r="AB354" s="13">
        <f t="array" ref="AB354">IF(D354="Vaccin",IF(AND(ISNUMBER(AA354),ISNUMBER(Y354)),IF(AA354-Y354+1&gt;=0,CEILING(AA354-Y354+1,1),""),""),IF(AND(ISNUMBER(N354),ISNUMBER(Y354)),IF(N354-Y354+1&gt;=0,CEILING(N354-Y354+1,1),""),""))</f>
        <v>695</v>
      </c>
      <c r="AC354" s="13">
        <f t="array" ref="AC354">IF(D354="Vaccin",IF(AND(ISNUMBER(AA354),ISNUMBER(X354)),IF(AA354-X354+1&gt;=0,CEILING(AA354-X354+1,1),""),""),IF(AND(ISNUMBER(N354),ISNUMBER(X354)),IF(N354-X354+1&gt;=0,CEILING(N354-X354+1,1),""),""))</f>
        <v>563</v>
      </c>
      <c r="AD354" s="13">
        <f t="array" ref="AD354">IF(D354="Vaccin",IF(AND(ISNUMBER(AB354),ISNUMBER(U354),AB354&lt;&gt;0),CEILING(U354/AB354,1),""),"")</f>
        <v>12961</v>
      </c>
      <c r="AE354" s="13">
        <f t="array" ref="AE354">IF(AND(ISNUMBER(N354),ISNUMBER(X354)),IF(N354-X354+1&gt;=0,CEILING(N354-X354+1,1),""),"")</f>
        <v>467</v>
      </c>
      <c r="AF354" s="13">
        <f t="array" ref="AF354">IF(SUM(AE354)=0,"",CEILING((SUM(F354)-SUM(L354)-SUM(M354)-SUM(S354))/SUM(AE354),1))</f>
        <v>3</v>
      </c>
      <c r="AG354" s="13" t="str">
        <f t="array" ref="AG354">IF(AND(ISNUMBER(H354),ISNUMBER(N354)),IF(H354-N354+1&gt;=0,CEILING(H354-N354+1,1),""),"")</f>
        <v/>
      </c>
      <c r="AH354" s="13">
        <f t="array" ref="AH354">IF(SUM(AG354)=0,0,IF(L354-AG354*IF(D354="Vaccin",MIN(AD354,AF354),AF354)&lt;0,0,IF((H354-N354)&lt;=45,CEILING(L354-AG354*IF(D354="Vaccin",MIN(AD354,AF354),AF354),1),0)))</f>
        <v>0</v>
      </c>
      <c r="AI354" s="15">
        <f t="array" ref="AI354">IF(OR(AH354="",F354=0,F354=""),"",AH354/F354)</f>
        <v>0</v>
      </c>
      <c r="AJ354" s="13">
        <f t="array" ref="AJ354">IF(OR(L354="",AH354=""),"",IF(L354-AH354&lt;0,0,L354-AH354))</f>
        <v>0</v>
      </c>
      <c r="AK354" s="13" t="str">
        <f t="array" ref="AK354">IF(OR(L354="",AG354="",AG354=0),"",CEILING(L354/AG354,1))</f>
        <v/>
      </c>
      <c r="AL354" s="16" t="str">
        <f t="array" ref="AL354">IF(OR(AK354="",AK354=0,AD354="",AF354=""),"",IF(AK354-IF(D354="Vaccin",MIN(AD354,AF354),AF354)&lt;0,"",(AK354-IF(D354="Vaccin",MIN(AD354,AF354),AF354))/AK354))</f>
        <v/>
      </c>
    </row>
    <row r="355" spans="1:38" x14ac:dyDescent="0.2">
      <c r="A355" s="10" t="s">
        <v>41</v>
      </c>
      <c r="B355" s="29" t="s">
        <v>42</v>
      </c>
      <c r="C355" s="12">
        <v>44257</v>
      </c>
      <c r="D355" s="11" t="s">
        <v>30</v>
      </c>
      <c r="E355" s="11">
        <v>10</v>
      </c>
      <c r="F355" s="13">
        <v>292500</v>
      </c>
      <c r="G355" s="41" t="s">
        <v>345</v>
      </c>
      <c r="H355" s="12">
        <v>44561</v>
      </c>
      <c r="I355" s="13">
        <f t="array" ref="I355">F355-L355-M355-S355</f>
        <v>292500</v>
      </c>
      <c r="J355" s="13">
        <f t="array" ref="J355">IF(IF(Q355="",L355-C355,Q355-C355)&lt;=45,I355,0)</f>
        <v>0</v>
      </c>
      <c r="K355" s="13">
        <f t="array" ref="K355">IF(SUM(AG355)=0,0,IF(L355-AG355*IF(D355="Vaccin",MIN(AD355,AF355),AF355)&lt;0,0,IF((H355-N355)&lt;=30,CEILING(L355-AG355*IF(D355="Vaccin",MIN(AD355,AF355),AF355),1),0)))</f>
        <v>0</v>
      </c>
      <c r="L355" s="13">
        <v>0</v>
      </c>
      <c r="M355" s="13">
        <v>0</v>
      </c>
      <c r="N355" s="14">
        <v>44946</v>
      </c>
      <c r="O355" s="11" t="s">
        <v>47</v>
      </c>
      <c r="P355" s="11" t="s">
        <v>32</v>
      </c>
      <c r="Q355" s="12">
        <v>44434</v>
      </c>
      <c r="R355" s="13">
        <v>0</v>
      </c>
      <c r="S355" s="13">
        <v>0</v>
      </c>
      <c r="T355" s="11"/>
      <c r="U355" s="13">
        <v>9007363</v>
      </c>
      <c r="V355" s="13">
        <v>24737212</v>
      </c>
      <c r="W355" s="13">
        <v>25316586</v>
      </c>
      <c r="X355" s="12">
        <v>44434</v>
      </c>
      <c r="Y355" s="12">
        <v>44348</v>
      </c>
      <c r="Z355" s="12">
        <v>44257</v>
      </c>
      <c r="AA355" s="12">
        <v>45042</v>
      </c>
      <c r="AB355" s="13">
        <f t="array" ref="AB355">IF(D355="Vaccin",IF(AND(ISNUMBER(AA355),ISNUMBER(Y355)),IF(AA355-Y355+1&gt;=0,CEILING(AA355-Y355+1,1),""),""),IF(AND(ISNUMBER(N355),ISNUMBER(Y355)),IF(N355-Y355+1&gt;=0,CEILING(N355-Y355+1,1),""),""))</f>
        <v>695</v>
      </c>
      <c r="AC355" s="13">
        <f t="array" ref="AC355">IF(D355="Vaccin",IF(AND(ISNUMBER(AA355),ISNUMBER(X355)),IF(AA355-X355+1&gt;=0,CEILING(AA355-X355+1,1),""),""),IF(AND(ISNUMBER(N355),ISNUMBER(X355)),IF(N355-X355+1&gt;=0,CEILING(N355-X355+1,1),""),""))</f>
        <v>609</v>
      </c>
      <c r="AD355" s="13">
        <f t="array" ref="AD355">IF(D355="Vaccin",IF(AND(ISNUMBER(AB355),ISNUMBER(U355),AB355&lt;&gt;0),CEILING(U355/AB355,1),""),"")</f>
        <v>12961</v>
      </c>
      <c r="AE355" s="13">
        <f t="array" ref="AE355">IF(AND(ISNUMBER(N355),ISNUMBER(X355)),IF(N355-X355+1&gt;=0,CEILING(N355-X355+1,1),""),"")</f>
        <v>513</v>
      </c>
      <c r="AF355" s="13">
        <f t="array" ref="AF355">IF(SUM(AE355)=0,"",CEILING((SUM(F355)-SUM(L355)-SUM(M355)-SUM(S355))/SUM(AE355),1))</f>
        <v>571</v>
      </c>
      <c r="AG355" s="13" t="str">
        <f t="array" ref="AG355">IF(AND(ISNUMBER(H355),ISNUMBER(N355)),IF(H355-N355+1&gt;=0,CEILING(H355-N355+1,1),""),"")</f>
        <v/>
      </c>
      <c r="AH355" s="13">
        <f t="array" ref="AH355">IF(SUM(AG355)=0,0,IF(L355-AG355*IF(D355="Vaccin",MIN(AD355,AF355),AF355)&lt;0,0,IF((H355-N355)&lt;=45,CEILING(L355-AG355*IF(D355="Vaccin",MIN(AD355,AF355),AF355),1),0)))</f>
        <v>0</v>
      </c>
      <c r="AI355" s="15">
        <f t="array" ref="AI355">IF(OR(AH355="",F355=0,F355=""),"",AH355/F355)</f>
        <v>0</v>
      </c>
      <c r="AJ355" s="13">
        <f t="array" ref="AJ355">IF(OR(L355="",AH355=""),"",IF(L355-AH355&lt;0,0,L355-AH355))</f>
        <v>0</v>
      </c>
      <c r="AK355" s="13" t="str">
        <f t="array" ref="AK355">IF(OR(L355="",AG355="",AG355=0),"",CEILING(L355/AG355,1))</f>
        <v/>
      </c>
      <c r="AL355" s="16" t="str">
        <f t="array" ref="AL355">IF(OR(AK355="",AK355=0,AD355="",AF355=""),"",IF(AK355-IF(D355="Vaccin",MIN(AD355,AF355),AF355)&lt;0,"",(AK355-IF(D355="Vaccin",MIN(AD355,AF355),AF355))/AK355))</f>
        <v/>
      </c>
    </row>
    <row r="356" spans="1:38" x14ac:dyDescent="0.2">
      <c r="A356" s="10" t="s">
        <v>41</v>
      </c>
      <c r="B356" s="29" t="s">
        <v>42</v>
      </c>
      <c r="C356" s="12">
        <v>44257</v>
      </c>
      <c r="D356" s="11" t="s">
        <v>30</v>
      </c>
      <c r="E356" s="11">
        <v>10</v>
      </c>
      <c r="F356" s="13">
        <v>305370</v>
      </c>
      <c r="G356" s="40" t="s">
        <v>346</v>
      </c>
      <c r="H356" s="12">
        <v>44561</v>
      </c>
      <c r="I356" s="13">
        <f t="array" ref="I356">F356-L356-M356-S356</f>
        <v>305370</v>
      </c>
      <c r="J356" s="13">
        <f t="array" ref="J356">IF(IF(Q356="",L356-C356,Q356-C356)&lt;=45,I356,0)</f>
        <v>0</v>
      </c>
      <c r="K356" s="13">
        <f t="array" ref="K356">IF(SUM(AG356)=0,0,IF(L356-AG356*IF(D356="Vaccin",MIN(AD356,AF356),AF356)&lt;0,0,IF((H356-N356)&lt;=30,CEILING(L356-AG356*IF(D356="Vaccin",MIN(AD356,AF356),AF356),1),0)))</f>
        <v>0</v>
      </c>
      <c r="L356" s="13">
        <v>0</v>
      </c>
      <c r="M356" s="13">
        <v>0</v>
      </c>
      <c r="N356" s="14">
        <v>44946</v>
      </c>
      <c r="O356" s="11" t="s">
        <v>47</v>
      </c>
      <c r="P356" s="11" t="s">
        <v>32</v>
      </c>
      <c r="Q356" s="12">
        <v>44434</v>
      </c>
      <c r="R356" s="13">
        <v>0</v>
      </c>
      <c r="S356" s="13">
        <v>0</v>
      </c>
      <c r="T356" s="11"/>
      <c r="U356" s="13">
        <v>9007363</v>
      </c>
      <c r="V356" s="13">
        <v>24737212</v>
      </c>
      <c r="W356" s="13">
        <v>25316586</v>
      </c>
      <c r="X356" s="12">
        <v>44434</v>
      </c>
      <c r="Y356" s="12">
        <v>44348</v>
      </c>
      <c r="Z356" s="12">
        <v>44257</v>
      </c>
      <c r="AA356" s="12">
        <v>45042</v>
      </c>
      <c r="AB356" s="13">
        <f t="array" ref="AB356">IF(D356="Vaccin",IF(AND(ISNUMBER(AA356),ISNUMBER(Y356)),IF(AA356-Y356+1&gt;=0,CEILING(AA356-Y356+1,1),""),""),IF(AND(ISNUMBER(N356),ISNUMBER(Y356)),IF(N356-Y356+1&gt;=0,CEILING(N356-Y356+1,1),""),""))</f>
        <v>695</v>
      </c>
      <c r="AC356" s="13">
        <f t="array" ref="AC356">IF(D356="Vaccin",IF(AND(ISNUMBER(AA356),ISNUMBER(X356)),IF(AA356-X356+1&gt;=0,CEILING(AA356-X356+1,1),""),""),IF(AND(ISNUMBER(N356),ISNUMBER(X356)),IF(N356-X356+1&gt;=0,CEILING(N356-X356+1,1),""),""))</f>
        <v>609</v>
      </c>
      <c r="AD356" s="13">
        <f t="array" ref="AD356">IF(D356="Vaccin",IF(AND(ISNUMBER(AB356),ISNUMBER(U356),AB356&lt;&gt;0),CEILING(U356/AB356,1),""),"")</f>
        <v>12961</v>
      </c>
      <c r="AE356" s="13">
        <f t="array" ref="AE356">IF(AND(ISNUMBER(N356),ISNUMBER(X356)),IF(N356-X356+1&gt;=0,CEILING(N356-X356+1,1),""),"")</f>
        <v>513</v>
      </c>
      <c r="AF356" s="13">
        <f t="array" ref="AF356">IF(SUM(AE356)=0,"",CEILING((SUM(F356)-SUM(L356)-SUM(M356)-SUM(S356))/SUM(AE356),1))</f>
        <v>596</v>
      </c>
      <c r="AG356" s="13" t="str">
        <f t="array" ref="AG356">IF(AND(ISNUMBER(H356),ISNUMBER(N356)),IF(H356-N356+1&gt;=0,CEILING(H356-N356+1,1),""),"")</f>
        <v/>
      </c>
      <c r="AH356" s="13">
        <f t="array" ref="AH356">IF(SUM(AG356)=0,0,IF(L356-AG356*IF(D356="Vaccin",MIN(AD356,AF356),AF356)&lt;0,0,IF((H356-N356)&lt;=45,CEILING(L356-AG356*IF(D356="Vaccin",MIN(AD356,AF356),AF356),1),0)))</f>
        <v>0</v>
      </c>
      <c r="AI356" s="15">
        <f t="array" ref="AI356">IF(OR(AH356="",F356=0,F356=""),"",AH356/F356)</f>
        <v>0</v>
      </c>
      <c r="AJ356" s="13">
        <f t="array" ref="AJ356">IF(OR(L356="",AH356=""),"",IF(L356-AH356&lt;0,0,L356-AH356))</f>
        <v>0</v>
      </c>
      <c r="AK356" s="13" t="str">
        <f t="array" ref="AK356">IF(OR(L356="",AG356="",AG356=0),"",CEILING(L356/AG356,1))</f>
        <v/>
      </c>
      <c r="AL356" s="16" t="str">
        <f t="array" ref="AL356">IF(OR(AK356="",AK356=0,AD356="",AF356=""),"",IF(AK356-IF(D356="Vaccin",MIN(AD356,AF356),AF356)&lt;0,"",(AK356-IF(D356="Vaccin",MIN(AD356,AF356),AF356))/AK356))</f>
        <v/>
      </c>
    </row>
    <row r="357" spans="1:38" x14ac:dyDescent="0.2">
      <c r="A357" s="10" t="s">
        <v>41</v>
      </c>
      <c r="B357" s="29" t="s">
        <v>42</v>
      </c>
      <c r="C357" s="12">
        <v>44257</v>
      </c>
      <c r="D357" s="11" t="s">
        <v>30</v>
      </c>
      <c r="E357" s="11">
        <v>1</v>
      </c>
      <c r="F357" s="13">
        <v>585000</v>
      </c>
      <c r="G357" s="40" t="s">
        <v>345</v>
      </c>
      <c r="H357" s="12">
        <v>44561</v>
      </c>
      <c r="I357" s="13">
        <f t="array" ref="I357">F357-L357-M357-S357</f>
        <v>585000</v>
      </c>
      <c r="J357" s="13">
        <f t="array" ref="J357">IF(IF(Q357="",L357-C357,Q357-C357)&lt;=45,I357,0)</f>
        <v>0</v>
      </c>
      <c r="K357" s="13">
        <f t="array" ref="K357">IF(SUM(AG357)=0,0,IF(L357-AG357*IF(D357="Vaccin",MIN(AD357,AF357),AF357)&lt;0,0,IF((H357-N357)&lt;=30,CEILING(L357-AG357*IF(D357="Vaccin",MIN(AD357,AF357),AF357),1),0)))</f>
        <v>0</v>
      </c>
      <c r="L357" s="13">
        <v>0</v>
      </c>
      <c r="M357" s="13">
        <v>0</v>
      </c>
      <c r="N357" s="14">
        <v>44946</v>
      </c>
      <c r="O357" s="11" t="s">
        <v>47</v>
      </c>
      <c r="P357" s="11" t="s">
        <v>32</v>
      </c>
      <c r="Q357" s="12">
        <v>44432</v>
      </c>
      <c r="R357" s="13">
        <v>0</v>
      </c>
      <c r="S357" s="13">
        <v>0</v>
      </c>
      <c r="T357" s="11"/>
      <c r="U357" s="13">
        <v>9007363</v>
      </c>
      <c r="V357" s="13">
        <v>24737212</v>
      </c>
      <c r="W357" s="13">
        <v>25316586</v>
      </c>
      <c r="X357" s="12">
        <v>44432</v>
      </c>
      <c r="Y357" s="12">
        <v>44348</v>
      </c>
      <c r="Z357" s="12">
        <v>44257</v>
      </c>
      <c r="AA357" s="12">
        <v>45042</v>
      </c>
      <c r="AB357" s="13">
        <f t="array" ref="AB357">IF(D357="Vaccin",IF(AND(ISNUMBER(AA357),ISNUMBER(Y357)),IF(AA357-Y357+1&gt;=0,CEILING(AA357-Y357+1,1),""),""),IF(AND(ISNUMBER(N357),ISNUMBER(Y357)),IF(N357-Y357+1&gt;=0,CEILING(N357-Y357+1,1),""),""))</f>
        <v>695</v>
      </c>
      <c r="AC357" s="13">
        <f t="array" ref="AC357">IF(D357="Vaccin",IF(AND(ISNUMBER(AA357),ISNUMBER(X357)),IF(AA357-X357+1&gt;=0,CEILING(AA357-X357+1,1),""),""),IF(AND(ISNUMBER(N357),ISNUMBER(X357)),IF(N357-X357+1&gt;=0,CEILING(N357-X357+1,1),""),""))</f>
        <v>611</v>
      </c>
      <c r="AD357" s="13">
        <f t="array" ref="AD357">IF(D357="Vaccin",IF(AND(ISNUMBER(AB357),ISNUMBER(U357),AB357&lt;&gt;0),CEILING(U357/AB357,1),""),"")</f>
        <v>12961</v>
      </c>
      <c r="AE357" s="13">
        <f t="array" ref="AE357">IF(AND(ISNUMBER(N357),ISNUMBER(X357)),IF(N357-X357+1&gt;=0,CEILING(N357-X357+1,1),""),"")</f>
        <v>515</v>
      </c>
      <c r="AF357" s="13">
        <f t="array" ref="AF357">IF(SUM(AE357)=0,"",CEILING((SUM(F357)-SUM(L357)-SUM(M357)-SUM(S357))/SUM(AE357),1))</f>
        <v>1136</v>
      </c>
      <c r="AG357" s="13" t="str">
        <f t="array" ref="AG357">IF(AND(ISNUMBER(H357),ISNUMBER(N357)),IF(H357-N357+1&gt;=0,CEILING(H357-N357+1,1),""),"")</f>
        <v/>
      </c>
      <c r="AH357" s="13">
        <f t="array" ref="AH357">IF(SUM(AG357)=0,0,IF(L357-AG357*IF(D357="Vaccin",MIN(AD357,AF357),AF357)&lt;0,0,IF((H357-N357)&lt;=45,CEILING(L357-AG357*IF(D357="Vaccin",MIN(AD357,AF357),AF357),1),0)))</f>
        <v>0</v>
      </c>
      <c r="AI357" s="15">
        <f t="array" ref="AI357">IF(OR(AH357="",F357=0,F357=""),"",AH357/F357)</f>
        <v>0</v>
      </c>
      <c r="AJ357" s="13">
        <f t="array" ref="AJ357">IF(OR(L357="",AH357=""),"",IF(L357-AH357&lt;0,0,L357-AH357))</f>
        <v>0</v>
      </c>
      <c r="AK357" s="13" t="str">
        <f t="array" ref="AK357">IF(OR(L357="",AG357="",AG357=0),"",CEILING(L357/AG357,1))</f>
        <v/>
      </c>
      <c r="AL357" s="16" t="str">
        <f t="array" ref="AL357">IF(OR(AK357="",AK357=0,AD357="",AF357=""),"",IF(AK357-IF(D357="Vaccin",MIN(AD357,AF357),AF357)&lt;0,"",(AK357-IF(D357="Vaccin",MIN(AD357,AF357),AF357))/AK357))</f>
        <v/>
      </c>
    </row>
    <row r="358" spans="1:38" x14ac:dyDescent="0.2">
      <c r="A358" s="10" t="s">
        <v>41</v>
      </c>
      <c r="B358" s="29" t="s">
        <v>42</v>
      </c>
      <c r="C358" s="12">
        <v>44257</v>
      </c>
      <c r="D358" s="11" t="s">
        <v>30</v>
      </c>
      <c r="E358" s="11">
        <v>6</v>
      </c>
      <c r="F358" s="13">
        <v>100620</v>
      </c>
      <c r="G358" s="40" t="s">
        <v>347</v>
      </c>
      <c r="H358" s="12">
        <v>44469</v>
      </c>
      <c r="I358" s="13">
        <f t="array" ref="I358">F358-L358-M358-S358</f>
        <v>100620</v>
      </c>
      <c r="J358" s="13">
        <f t="array" ref="J358">IF(IF(Q358="",L358-C358,Q358-C358)&lt;=45,I358,0)</f>
        <v>0</v>
      </c>
      <c r="K358" s="13">
        <f t="array" ref="K358">IF(SUM(AG358)=0,0,IF(L358-AG358*IF(D358="Vaccin",MIN(AD358,AF358),AF358)&lt;0,0,IF((H358-N358)&lt;=30,CEILING(L358-AG358*IF(D358="Vaccin",MIN(AD358,AF358),AF358),1),0)))</f>
        <v>0</v>
      </c>
      <c r="L358" s="13">
        <v>0</v>
      </c>
      <c r="M358" s="13">
        <v>0</v>
      </c>
      <c r="N358" s="14">
        <v>44946</v>
      </c>
      <c r="O358" s="11" t="s">
        <v>47</v>
      </c>
      <c r="P358" s="11" t="s">
        <v>32</v>
      </c>
      <c r="Q358" s="12">
        <v>44348</v>
      </c>
      <c r="R358" s="13">
        <v>0</v>
      </c>
      <c r="S358" s="13">
        <v>0</v>
      </c>
      <c r="T358" s="11"/>
      <c r="U358" s="13">
        <v>9007363</v>
      </c>
      <c r="V358" s="13">
        <v>24737212</v>
      </c>
      <c r="W358" s="13">
        <v>25316586</v>
      </c>
      <c r="X358" s="12">
        <v>44348</v>
      </c>
      <c r="Y358" s="12">
        <v>44348</v>
      </c>
      <c r="Z358" s="12">
        <v>44257</v>
      </c>
      <c r="AA358" s="12">
        <v>45042</v>
      </c>
      <c r="AB358" s="13">
        <f t="array" ref="AB358">IF(D358="Vaccin",IF(AND(ISNUMBER(AA358),ISNUMBER(Y358)),IF(AA358-Y358+1&gt;=0,CEILING(AA358-Y358+1,1),""),""),IF(AND(ISNUMBER(N358),ISNUMBER(Y358)),IF(N358-Y358+1&gt;=0,CEILING(N358-Y358+1,1),""),""))</f>
        <v>695</v>
      </c>
      <c r="AC358" s="13">
        <f t="array" ref="AC358">IF(D358="Vaccin",IF(AND(ISNUMBER(AA358),ISNUMBER(X358)),IF(AA358-X358+1&gt;=0,CEILING(AA358-X358+1,1),""),""),IF(AND(ISNUMBER(N358),ISNUMBER(X358)),IF(N358-X358+1&gt;=0,CEILING(N358-X358+1,1),""),""))</f>
        <v>695</v>
      </c>
      <c r="AD358" s="13">
        <f t="array" ref="AD358">IF(D358="Vaccin",IF(AND(ISNUMBER(AB358),ISNUMBER(U358),AB358&lt;&gt;0),CEILING(U358/AB358,1),""),"")</f>
        <v>12961</v>
      </c>
      <c r="AE358" s="13">
        <f t="array" ref="AE358">IF(AND(ISNUMBER(N358),ISNUMBER(X358)),IF(N358-X358+1&gt;=0,CEILING(N358-X358+1,1),""),"")</f>
        <v>599</v>
      </c>
      <c r="AF358" s="13">
        <f t="array" ref="AF358">IF(SUM(AE358)=0,"",CEILING((SUM(F358)-SUM(L358)-SUM(M358)-SUM(S358))/SUM(AE358),1))</f>
        <v>168</v>
      </c>
      <c r="AG358" s="13" t="str">
        <f t="array" ref="AG358">IF(AND(ISNUMBER(H358),ISNUMBER(N358)),IF(H358-N358+1&gt;=0,CEILING(H358-N358+1,1),""),"")</f>
        <v/>
      </c>
      <c r="AH358" s="13">
        <f t="array" ref="AH358">IF(SUM(AG358)=0,0,IF(L358-AG358*IF(D358="Vaccin",MIN(AD358,AF358),AF358)&lt;0,0,IF((H358-N358)&lt;=45,CEILING(L358-AG358*IF(D358="Vaccin",MIN(AD358,AF358),AF358),1),0)))</f>
        <v>0</v>
      </c>
      <c r="AI358" s="15">
        <f t="array" ref="AI358">IF(OR(AH358="",F358=0,F358=""),"",AH358/F358)</f>
        <v>0</v>
      </c>
      <c r="AJ358" s="13">
        <f t="array" ref="AJ358">IF(OR(L358="",AH358=""),"",IF(L358-AH358&lt;0,0,L358-AH358))</f>
        <v>0</v>
      </c>
      <c r="AK358" s="13" t="str">
        <f t="array" ref="AK358">IF(OR(L358="",AG358="",AG358=0),"",CEILING(L358/AG358,1))</f>
        <v/>
      </c>
      <c r="AL358" s="16" t="str">
        <f t="array" ref="AL358">IF(OR(AK358="",AK358=0,AD358="",AF358=""),"",IF(AK358-IF(D358="Vaccin",MIN(AD358,AF358),AF358)&lt;0,"",(AK358-IF(D358="Vaccin",MIN(AD358,AF358),AF358))/AK358))</f>
        <v/>
      </c>
    </row>
    <row r="359" spans="1:38" x14ac:dyDescent="0.2">
      <c r="A359" s="10" t="s">
        <v>41</v>
      </c>
      <c r="B359" s="29" t="s">
        <v>42</v>
      </c>
      <c r="C359" s="12">
        <v>44257</v>
      </c>
      <c r="D359" s="11" t="s">
        <v>30</v>
      </c>
      <c r="E359" s="11">
        <v>10</v>
      </c>
      <c r="F359" s="13">
        <v>673700</v>
      </c>
      <c r="G359" s="40" t="s">
        <v>348</v>
      </c>
      <c r="H359" s="12">
        <v>45205</v>
      </c>
      <c r="I359" s="13">
        <f t="array" ref="I359">F359-L359-M359-S359</f>
        <v>100000</v>
      </c>
      <c r="J359" s="13">
        <f t="array" ref="J359">IF(IF(Q359="",L359-C359,Q359-C359)&lt;=45,I359,0)</f>
        <v>0</v>
      </c>
      <c r="K359" s="13">
        <f t="array" ref="K359">IF(SUM(AG359)=0,0,IF(L359-AG359*IF(D359="Vaccin",MIN(AD359,AF359),AF359)&lt;0,0,IF((H359-N359)&lt;=30,CEILING(L359-AG359*IF(D359="Vaccin",MIN(AD359,AF359),AF359),1),0)))</f>
        <v>0</v>
      </c>
      <c r="L359" s="13">
        <v>573700</v>
      </c>
      <c r="M359" s="13">
        <v>0</v>
      </c>
      <c r="N359" s="14">
        <v>44946</v>
      </c>
      <c r="O359" s="11" t="s">
        <v>36</v>
      </c>
      <c r="P359" s="11" t="s">
        <v>32</v>
      </c>
      <c r="Q359" s="12">
        <v>44532</v>
      </c>
      <c r="R359" s="13">
        <v>0</v>
      </c>
      <c r="S359" s="13">
        <v>0</v>
      </c>
      <c r="T359" s="11"/>
      <c r="U359" s="13">
        <v>6584887</v>
      </c>
      <c r="V359" s="13">
        <v>24737212</v>
      </c>
      <c r="W359" s="13">
        <v>25316586</v>
      </c>
      <c r="X359" s="12">
        <v>44532</v>
      </c>
      <c r="Y359" s="12">
        <v>44280</v>
      </c>
      <c r="Z359" s="12">
        <v>44257</v>
      </c>
      <c r="AA359" s="12">
        <v>45042</v>
      </c>
      <c r="AB359" s="13">
        <f t="array" ref="AB359">IF(D359="Vaccin",IF(AND(ISNUMBER(AA359),ISNUMBER(Y359)),IF(AA359-Y359+1&gt;=0,CEILING(AA359-Y359+1,1),""),""),IF(AND(ISNUMBER(N359),ISNUMBER(Y359)),IF(N359-Y359+1&gt;=0,CEILING(N359-Y359+1,1),""),""))</f>
        <v>763</v>
      </c>
      <c r="AC359" s="13">
        <f t="array" ref="AC359">IF(D359="Vaccin",IF(AND(ISNUMBER(AA359),ISNUMBER(X359)),IF(AA359-X359+1&gt;=0,CEILING(AA359-X359+1,1),""),""),IF(AND(ISNUMBER(N359),ISNUMBER(X359)),IF(N359-X359+1&gt;=0,CEILING(N359-X359+1,1),""),""))</f>
        <v>511</v>
      </c>
      <c r="AD359" s="13">
        <f t="array" ref="AD359">IF(D359="Vaccin",IF(AND(ISNUMBER(AB359),ISNUMBER(U359),AB359&lt;&gt;0),CEILING(U359/AB359,1),""),"")</f>
        <v>8631</v>
      </c>
      <c r="AE359" s="13">
        <f t="array" ref="AE359">IF(AND(ISNUMBER(N359),ISNUMBER(X359)),IF(N359-X359+1&gt;=0,CEILING(N359-X359+1,1),""),"")</f>
        <v>415</v>
      </c>
      <c r="AF359" s="13">
        <f t="array" ref="AF359">IF(SUM(AE359)=0,"",CEILING((SUM(F359)-SUM(L359)-SUM(M359)-SUM(S359))/SUM(AE359),1))</f>
        <v>241</v>
      </c>
      <c r="AG359" s="13">
        <f t="array" ref="AG359">IF(AND(ISNUMBER(H359),ISNUMBER(N359)),IF(H359-N359+1&gt;=0,CEILING(H359-N359+1,1),""),"")</f>
        <v>260</v>
      </c>
      <c r="AH359" s="13">
        <f t="array" ref="AH359">IF(SUM(AG359)=0,0,IF(L359-AG359*IF(D359="Vaccin",MIN(AD359,AF359),AF359)&lt;0,0,IF((H359-N359)&lt;=45,CEILING(L359-AG359*IF(D359="Vaccin",MIN(AD359,AF359),AF359),1),0)))</f>
        <v>0</v>
      </c>
      <c r="AI359" s="15">
        <f t="array" ref="AI359">IF(OR(AH359="",F359=0,F359=""),"",AH359/F359)</f>
        <v>0</v>
      </c>
      <c r="AJ359" s="13">
        <f t="array" ref="AJ359">IF(OR(L359="",AH359=""),"",IF(L359-AH359&lt;0,0,L359-AH359))</f>
        <v>573700</v>
      </c>
      <c r="AK359" s="13">
        <f t="array" ref="AK359">IF(OR(L359="",AG359="",AG359=0),"",CEILING(L359/AG359,1))</f>
        <v>2207</v>
      </c>
      <c r="AL359" s="16">
        <f t="array" ref="AL359">IF(OR(AK359="",AK359=0,AD359="",AF359=""),"",IF(AK359-IF(D359="Vaccin",MIN(AD359,AF359),AF359)&lt;0,"",(AK359-IF(D359="Vaccin",MIN(AD359,AF359),AF359))/AK359))</f>
        <v>0.89080199365654733</v>
      </c>
    </row>
    <row r="360" spans="1:38" x14ac:dyDescent="0.2">
      <c r="A360" s="10" t="s">
        <v>41</v>
      </c>
      <c r="B360" s="29" t="s">
        <v>42</v>
      </c>
      <c r="C360" s="12">
        <v>44257</v>
      </c>
      <c r="D360" s="11" t="s">
        <v>30</v>
      </c>
      <c r="E360" s="11">
        <v>10</v>
      </c>
      <c r="F360" s="13">
        <v>759100</v>
      </c>
      <c r="G360" s="40" t="s">
        <v>349</v>
      </c>
      <c r="H360" s="12">
        <v>45205</v>
      </c>
      <c r="I360" s="13">
        <f t="array" ref="I360">F360-L360-M360-S360</f>
        <v>100000</v>
      </c>
      <c r="J360" s="13">
        <f t="array" ref="J360">IF(IF(Q360="",L360-C360,Q360-C360)&lt;=45,I360,0)</f>
        <v>0</v>
      </c>
      <c r="K360" s="13">
        <f t="array" ref="K360">IF(SUM(AG360)=0,0,IF(L360-AG360*IF(D360="Vaccin",MIN(AD360,AF360),AF360)&lt;0,0,IF((H360-N360)&lt;=30,CEILING(L360-AG360*IF(D360="Vaccin",MIN(AD360,AF360),AF360),1),0)))</f>
        <v>0</v>
      </c>
      <c r="L360" s="13">
        <v>659100</v>
      </c>
      <c r="M360" s="13">
        <v>0</v>
      </c>
      <c r="N360" s="14">
        <v>44946</v>
      </c>
      <c r="O360" s="11" t="s">
        <v>36</v>
      </c>
      <c r="P360" s="11" t="s">
        <v>32</v>
      </c>
      <c r="Q360" s="12">
        <v>44532</v>
      </c>
      <c r="R360" s="13">
        <v>0</v>
      </c>
      <c r="S360" s="13">
        <v>0</v>
      </c>
      <c r="T360" s="11"/>
      <c r="U360" s="13">
        <v>6584887</v>
      </c>
      <c r="V360" s="13">
        <v>24737212</v>
      </c>
      <c r="W360" s="13">
        <v>25316586</v>
      </c>
      <c r="X360" s="12">
        <v>44532</v>
      </c>
      <c r="Y360" s="12">
        <v>44280</v>
      </c>
      <c r="Z360" s="12">
        <v>44257</v>
      </c>
      <c r="AA360" s="12">
        <v>45042</v>
      </c>
      <c r="AB360" s="13">
        <f t="array" ref="AB360">IF(D360="Vaccin",IF(AND(ISNUMBER(AA360),ISNUMBER(Y360)),IF(AA360-Y360+1&gt;=0,CEILING(AA360-Y360+1,1),""),""),IF(AND(ISNUMBER(N360),ISNUMBER(Y360)),IF(N360-Y360+1&gt;=0,CEILING(N360-Y360+1,1),""),""))</f>
        <v>763</v>
      </c>
      <c r="AC360" s="13">
        <f t="array" ref="AC360">IF(D360="Vaccin",IF(AND(ISNUMBER(AA360),ISNUMBER(X360)),IF(AA360-X360+1&gt;=0,CEILING(AA360-X360+1,1),""),""),IF(AND(ISNUMBER(N360),ISNUMBER(X360)),IF(N360-X360+1&gt;=0,CEILING(N360-X360+1,1),""),""))</f>
        <v>511</v>
      </c>
      <c r="AD360" s="13">
        <f t="array" ref="AD360">IF(D360="Vaccin",IF(AND(ISNUMBER(AB360),ISNUMBER(U360),AB360&lt;&gt;0),CEILING(U360/AB360,1),""),"")</f>
        <v>8631</v>
      </c>
      <c r="AE360" s="13">
        <f t="array" ref="AE360">IF(AND(ISNUMBER(N360),ISNUMBER(X360)),IF(N360-X360+1&gt;=0,CEILING(N360-X360+1,1),""),"")</f>
        <v>415</v>
      </c>
      <c r="AF360" s="13">
        <f t="array" ref="AF360">IF(SUM(AE360)=0,"",CEILING((SUM(F360)-SUM(L360)-SUM(M360)-SUM(S360))/SUM(AE360),1))</f>
        <v>241</v>
      </c>
      <c r="AG360" s="13">
        <f t="array" ref="AG360">IF(AND(ISNUMBER(H360),ISNUMBER(N360)),IF(H360-N360+1&gt;=0,CEILING(H360-N360+1,1),""),"")</f>
        <v>260</v>
      </c>
      <c r="AH360" s="13">
        <f t="array" ref="AH360">IF(SUM(AG360)=0,0,IF(L360-AG360*IF(D360="Vaccin",MIN(AD360,AF360),AF360)&lt;0,0,IF((H360-N360)&lt;=45,CEILING(L360-AG360*IF(D360="Vaccin",MIN(AD360,AF360),AF360),1),0)))</f>
        <v>0</v>
      </c>
      <c r="AI360" s="15">
        <f t="array" ref="AI360">IF(OR(AH360="",F360=0,F360=""),"",AH360/F360)</f>
        <v>0</v>
      </c>
      <c r="AJ360" s="13">
        <f t="array" ref="AJ360">IF(OR(L360="",AH360=""),"",IF(L360-AH360&lt;0,0,L360-AH360))</f>
        <v>659100</v>
      </c>
      <c r="AK360" s="13">
        <f t="array" ref="AK360">IF(OR(L360="",AG360="",AG360=0),"",CEILING(L360/AG360,1))</f>
        <v>2535</v>
      </c>
      <c r="AL360" s="16">
        <f t="array" ref="AL360">IF(OR(AK360="",AK360=0,AD360="",AF360=""),"",IF(AK360-IF(D360="Vaccin",MIN(AD360,AF360),AF360)&lt;0,"",(AK360-IF(D360="Vaccin",MIN(AD360,AF360),AF360))/AK360))</f>
        <v>0.90493096646942806</v>
      </c>
    </row>
    <row r="361" spans="1:38" x14ac:dyDescent="0.2">
      <c r="A361" s="10" t="s">
        <v>41</v>
      </c>
      <c r="B361" s="29" t="s">
        <v>42</v>
      </c>
      <c r="C361" s="12">
        <v>44257</v>
      </c>
      <c r="D361" s="11" t="s">
        <v>30</v>
      </c>
      <c r="E361" s="11">
        <v>10</v>
      </c>
      <c r="F361" s="13">
        <v>26370</v>
      </c>
      <c r="G361" s="40" t="s">
        <v>350</v>
      </c>
      <c r="H361" s="12">
        <v>45205</v>
      </c>
      <c r="I361" s="13">
        <f t="array" ref="I361">F361-L361-M361-S361</f>
        <v>0</v>
      </c>
      <c r="J361" s="13">
        <f t="array" ref="J361">IF(IF(Q361="",L361-C361,Q361-C361)&lt;=45,I361,0)</f>
        <v>0</v>
      </c>
      <c r="K361" s="13">
        <f t="array" ref="K361">IF(SUM(AG361)=0,0,IF(L361-AG361*IF(D361="Vaccin",MIN(AD361,AF361),AF361)&lt;0,0,IF((H361-N361)&lt;=30,CEILING(L361-AG361*IF(D361="Vaccin",MIN(AD361,AF361),AF361),1),0)))</f>
        <v>0</v>
      </c>
      <c r="L361" s="13">
        <v>26370</v>
      </c>
      <c r="M361" s="13">
        <v>0</v>
      </c>
      <c r="N361" s="14">
        <v>44946</v>
      </c>
      <c r="O361" s="11" t="s">
        <v>36</v>
      </c>
      <c r="P361" s="11" t="s">
        <v>32</v>
      </c>
      <c r="Q361" s="12">
        <v>44532</v>
      </c>
      <c r="R361" s="13">
        <v>0</v>
      </c>
      <c r="S361" s="13">
        <v>0</v>
      </c>
      <c r="T361" s="11"/>
      <c r="U361" s="13">
        <v>6584887</v>
      </c>
      <c r="V361" s="13">
        <v>24737212</v>
      </c>
      <c r="W361" s="13">
        <v>25316586</v>
      </c>
      <c r="X361" s="12">
        <v>44532</v>
      </c>
      <c r="Y361" s="12">
        <v>44280</v>
      </c>
      <c r="Z361" s="12">
        <v>44257</v>
      </c>
      <c r="AA361" s="12">
        <v>45042</v>
      </c>
      <c r="AB361" s="13">
        <f t="array" ref="AB361">IF(D361="Vaccin",IF(AND(ISNUMBER(AA361),ISNUMBER(Y361)),IF(AA361-Y361+1&gt;=0,CEILING(AA361-Y361+1,1),""),""),IF(AND(ISNUMBER(N361),ISNUMBER(Y361)),IF(N361-Y361+1&gt;=0,CEILING(N361-Y361+1,1),""),""))</f>
        <v>763</v>
      </c>
      <c r="AC361" s="13">
        <f t="array" ref="AC361">IF(D361="Vaccin",IF(AND(ISNUMBER(AA361),ISNUMBER(X361)),IF(AA361-X361+1&gt;=0,CEILING(AA361-X361+1,1),""),""),IF(AND(ISNUMBER(N361),ISNUMBER(X361)),IF(N361-X361+1&gt;=0,CEILING(N361-X361+1,1),""),""))</f>
        <v>511</v>
      </c>
      <c r="AD361" s="13">
        <f t="array" ref="AD361">IF(D361="Vaccin",IF(AND(ISNUMBER(AB361),ISNUMBER(U361),AB361&lt;&gt;0),CEILING(U361/AB361,1),""),"")</f>
        <v>8631</v>
      </c>
      <c r="AE361" s="13">
        <f t="array" ref="AE361">IF(AND(ISNUMBER(N361),ISNUMBER(X361)),IF(N361-X361+1&gt;=0,CEILING(N361-X361+1,1),""),"")</f>
        <v>415</v>
      </c>
      <c r="AF361" s="13">
        <f t="array" ref="AF361">IF(SUM(AE361)=0,"",CEILING((SUM(F361)-SUM(L361)-SUM(M361)-SUM(S361))/SUM(AE361),1))</f>
        <v>0</v>
      </c>
      <c r="AG361" s="13">
        <f t="array" ref="AG361">IF(AND(ISNUMBER(H361),ISNUMBER(N361)),IF(H361-N361+1&gt;=0,CEILING(H361-N361+1,1),""),"")</f>
        <v>260</v>
      </c>
      <c r="AH361" s="13">
        <f t="array" ref="AH361">IF(SUM(AG361)=0,0,IF(L361-AG361*IF(D361="Vaccin",MIN(AD361,AF361),AF361)&lt;0,0,IF((H361-N361)&lt;=45,CEILING(L361-AG361*IF(D361="Vaccin",MIN(AD361,AF361),AF361),1),0)))</f>
        <v>0</v>
      </c>
      <c r="AI361" s="15">
        <f t="array" ref="AI361">IF(OR(AH361="",F361=0,F361=""),"",AH361/F361)</f>
        <v>0</v>
      </c>
      <c r="AJ361" s="13">
        <f t="array" ref="AJ361">IF(OR(L361="",AH361=""),"",IF(L361-AH361&lt;0,0,L361-AH361))</f>
        <v>26370</v>
      </c>
      <c r="AK361" s="13">
        <f t="array" ref="AK361">IF(OR(L361="",AG361="",AG361=0),"",CEILING(L361/AG361,1))</f>
        <v>102</v>
      </c>
      <c r="AL361" s="16">
        <f t="array" ref="AL361">IF(OR(AK361="",AK361=0,AD361="",AF361=""),"",IF(AK361-IF(D361="Vaccin",MIN(AD361,AF361),AF361)&lt;0,"",(AK361-IF(D361="Vaccin",MIN(AD361,AF361),AF361))/AK361))</f>
        <v>1</v>
      </c>
    </row>
    <row r="362" spans="1:38" x14ac:dyDescent="0.2">
      <c r="A362" s="10" t="s">
        <v>41</v>
      </c>
      <c r="B362" s="29" t="s">
        <v>42</v>
      </c>
      <c r="C362" s="12">
        <v>44257</v>
      </c>
      <c r="D362" s="11" t="s">
        <v>30</v>
      </c>
      <c r="E362" s="11">
        <v>10</v>
      </c>
      <c r="F362" s="13">
        <v>652900</v>
      </c>
      <c r="G362" s="40" t="s">
        <v>351</v>
      </c>
      <c r="H362" s="12">
        <v>45204</v>
      </c>
      <c r="I362" s="13">
        <f t="array" ref="I362">F362-L362-M362-S362</f>
        <v>0</v>
      </c>
      <c r="J362" s="13">
        <f t="array" ref="J362">IF(IF(Q362="",L362-C362,Q362-C362)&lt;=45,I362,0)</f>
        <v>0</v>
      </c>
      <c r="K362" s="13">
        <f t="array" ref="K362">IF(SUM(AG362)=0,0,IF(L362-AG362*IF(D362="Vaccin",MIN(AD362,AF362),AF362)&lt;0,0,IF((H362-N362)&lt;=30,CEILING(L362-AG362*IF(D362="Vaccin",MIN(AD362,AF362),AF362),1),0)))</f>
        <v>0</v>
      </c>
      <c r="L362" s="13">
        <v>652900</v>
      </c>
      <c r="M362" s="13">
        <v>0</v>
      </c>
      <c r="N362" s="14">
        <v>44946</v>
      </c>
      <c r="O362" s="11" t="s">
        <v>36</v>
      </c>
      <c r="P362" s="11" t="s">
        <v>32</v>
      </c>
      <c r="Q362" s="12">
        <v>44531</v>
      </c>
      <c r="R362" s="13">
        <v>0</v>
      </c>
      <c r="S362" s="13">
        <v>0</v>
      </c>
      <c r="T362" s="11"/>
      <c r="U362" s="13">
        <v>6584887</v>
      </c>
      <c r="V362" s="13">
        <v>24737212</v>
      </c>
      <c r="W362" s="13">
        <v>25316586</v>
      </c>
      <c r="X362" s="12">
        <v>44531</v>
      </c>
      <c r="Y362" s="12">
        <v>44280</v>
      </c>
      <c r="Z362" s="12">
        <v>44257</v>
      </c>
      <c r="AA362" s="12">
        <v>45042</v>
      </c>
      <c r="AB362" s="13">
        <f t="array" ref="AB362">IF(D362="Vaccin",IF(AND(ISNUMBER(AA362),ISNUMBER(Y362)),IF(AA362-Y362+1&gt;=0,CEILING(AA362-Y362+1,1),""),""),IF(AND(ISNUMBER(N362),ISNUMBER(Y362)),IF(N362-Y362+1&gt;=0,CEILING(N362-Y362+1,1),""),""))</f>
        <v>763</v>
      </c>
      <c r="AC362" s="13">
        <f t="array" ref="AC362">IF(D362="Vaccin",IF(AND(ISNUMBER(AA362),ISNUMBER(X362)),IF(AA362-X362+1&gt;=0,CEILING(AA362-X362+1,1),""),""),IF(AND(ISNUMBER(N362),ISNUMBER(X362)),IF(N362-X362+1&gt;=0,CEILING(N362-X362+1,1),""),""))</f>
        <v>512</v>
      </c>
      <c r="AD362" s="13">
        <f t="array" ref="AD362">IF(D362="Vaccin",IF(AND(ISNUMBER(AB362),ISNUMBER(U362),AB362&lt;&gt;0),CEILING(U362/AB362,1),""),"")</f>
        <v>8631</v>
      </c>
      <c r="AE362" s="13">
        <f t="array" ref="AE362">IF(AND(ISNUMBER(N362),ISNUMBER(X362)),IF(N362-X362+1&gt;=0,CEILING(N362-X362+1,1),""),"")</f>
        <v>416</v>
      </c>
      <c r="AF362" s="13">
        <f t="array" ref="AF362">IF(SUM(AE362)=0,"",CEILING((SUM(F362)-SUM(L362)-SUM(M362)-SUM(S362))/SUM(AE362),1))</f>
        <v>0</v>
      </c>
      <c r="AG362" s="13">
        <f t="array" ref="AG362">IF(AND(ISNUMBER(H362),ISNUMBER(N362)),IF(H362-N362+1&gt;=0,CEILING(H362-N362+1,1),""),"")</f>
        <v>259</v>
      </c>
      <c r="AH362" s="13">
        <f t="array" ref="AH362">IF(SUM(AG362)=0,0,IF(L362-AG362*IF(D362="Vaccin",MIN(AD362,AF362),AF362)&lt;0,0,IF((H362-N362)&lt;=45,CEILING(L362-AG362*IF(D362="Vaccin",MIN(AD362,AF362),AF362),1),0)))</f>
        <v>0</v>
      </c>
      <c r="AI362" s="15">
        <f t="array" ref="AI362">IF(OR(AH362="",F362=0,F362=""),"",AH362/F362)</f>
        <v>0</v>
      </c>
      <c r="AJ362" s="13">
        <f t="array" ref="AJ362">IF(OR(L362="",AH362=""),"",IF(L362-AH362&lt;0,0,L362-AH362))</f>
        <v>652900</v>
      </c>
      <c r="AK362" s="13">
        <f t="array" ref="AK362">IF(OR(L362="",AG362="",AG362=0),"",CEILING(L362/AG362,1))</f>
        <v>2521</v>
      </c>
      <c r="AL362" s="16">
        <f t="array" ref="AL362">IF(OR(AK362="",AK362=0,AD362="",AF362=""),"",IF(AK362-IF(D362="Vaccin",MIN(AD362,AF362),AF362)&lt;0,"",(AK362-IF(D362="Vaccin",MIN(AD362,AF362),AF362))/AK362))</f>
        <v>1</v>
      </c>
    </row>
    <row r="363" spans="1:38" x14ac:dyDescent="0.2">
      <c r="A363" s="10" t="s">
        <v>41</v>
      </c>
      <c r="B363" s="29" t="s">
        <v>42</v>
      </c>
      <c r="C363" s="12">
        <v>44257</v>
      </c>
      <c r="D363" s="11" t="s">
        <v>30</v>
      </c>
      <c r="E363" s="11">
        <v>6</v>
      </c>
      <c r="F363" s="13">
        <v>489750</v>
      </c>
      <c r="G363" s="40" t="s">
        <v>352</v>
      </c>
      <c r="H363" s="12">
        <v>45204</v>
      </c>
      <c r="I363" s="13">
        <f t="array" ref="I363">F363-L363-M363-S363</f>
        <v>0</v>
      </c>
      <c r="J363" s="13">
        <f t="array" ref="J363">IF(IF(Q363="",L363-C363,Q363-C363)&lt;=45,I363,0)</f>
        <v>0</v>
      </c>
      <c r="K363" s="13">
        <f t="array" ref="K363">IF(SUM(AG363)=0,0,IF(L363-AG363*IF(D363="Vaccin",MIN(AD363,AF363),AF363)&lt;0,0,IF((H363-N363)&lt;=30,CEILING(L363-AG363*IF(D363="Vaccin",MIN(AD363,AF363),AF363),1),0)))</f>
        <v>0</v>
      </c>
      <c r="L363" s="13">
        <v>489750</v>
      </c>
      <c r="M363" s="13">
        <v>0</v>
      </c>
      <c r="N363" s="14">
        <v>44946</v>
      </c>
      <c r="O363" s="11" t="s">
        <v>36</v>
      </c>
      <c r="P363" s="11" t="s">
        <v>32</v>
      </c>
      <c r="Q363" s="12">
        <v>44531</v>
      </c>
      <c r="R363" s="13">
        <v>0</v>
      </c>
      <c r="S363" s="13">
        <v>0</v>
      </c>
      <c r="T363" s="11"/>
      <c r="U363" s="13">
        <v>6584887</v>
      </c>
      <c r="V363" s="13">
        <v>24737212</v>
      </c>
      <c r="W363" s="13">
        <v>25316586</v>
      </c>
      <c r="X363" s="12">
        <v>44531</v>
      </c>
      <c r="Y363" s="12">
        <v>44280</v>
      </c>
      <c r="Z363" s="12">
        <v>44257</v>
      </c>
      <c r="AA363" s="12">
        <v>45042</v>
      </c>
      <c r="AB363" s="13">
        <f t="array" ref="AB363">IF(D363="Vaccin",IF(AND(ISNUMBER(AA363),ISNUMBER(Y363)),IF(AA363-Y363+1&gt;=0,CEILING(AA363-Y363+1,1),""),""),IF(AND(ISNUMBER(N363),ISNUMBER(Y363)),IF(N363-Y363+1&gt;=0,CEILING(N363-Y363+1,1),""),""))</f>
        <v>763</v>
      </c>
      <c r="AC363" s="13">
        <f t="array" ref="AC363">IF(D363="Vaccin",IF(AND(ISNUMBER(AA363),ISNUMBER(X363)),IF(AA363-X363+1&gt;=0,CEILING(AA363-X363+1,1),""),""),IF(AND(ISNUMBER(N363),ISNUMBER(X363)),IF(N363-X363+1&gt;=0,CEILING(N363-X363+1,1),""),""))</f>
        <v>512</v>
      </c>
      <c r="AD363" s="13">
        <f t="array" ref="AD363">IF(D363="Vaccin",IF(AND(ISNUMBER(AB363),ISNUMBER(U363),AB363&lt;&gt;0),CEILING(U363/AB363,1),""),"")</f>
        <v>8631</v>
      </c>
      <c r="AE363" s="13">
        <f t="array" ref="AE363">IF(AND(ISNUMBER(N363),ISNUMBER(X363)),IF(N363-X363+1&gt;=0,CEILING(N363-X363+1,1),""),"")</f>
        <v>416</v>
      </c>
      <c r="AF363" s="13">
        <f t="array" ref="AF363">IF(SUM(AE363)=0,"",CEILING((SUM(F363)-SUM(L363)-SUM(M363)-SUM(S363))/SUM(AE363),1))</f>
        <v>0</v>
      </c>
      <c r="AG363" s="13">
        <f t="array" ref="AG363">IF(AND(ISNUMBER(H363),ISNUMBER(N363)),IF(H363-N363+1&gt;=0,CEILING(H363-N363+1,1),""),"")</f>
        <v>259</v>
      </c>
      <c r="AH363" s="13">
        <f t="array" ref="AH363">IF(SUM(AG363)=0,0,IF(L363-AG363*IF(D363="Vaccin",MIN(AD363,AF363),AF363)&lt;0,0,IF((H363-N363)&lt;=45,CEILING(L363-AG363*IF(D363="Vaccin",MIN(AD363,AF363),AF363),1),0)))</f>
        <v>0</v>
      </c>
      <c r="AI363" s="15">
        <f t="array" ref="AI363">IF(OR(AH363="",F363=0,F363=""),"",AH363/F363)</f>
        <v>0</v>
      </c>
      <c r="AJ363" s="13">
        <f t="array" ref="AJ363">IF(OR(L363="",AH363=""),"",IF(L363-AH363&lt;0,0,L363-AH363))</f>
        <v>489750</v>
      </c>
      <c r="AK363" s="13">
        <f t="array" ref="AK363">IF(OR(L363="",AG363="",AG363=0),"",CEILING(L363/AG363,1))</f>
        <v>1891</v>
      </c>
      <c r="AL363" s="16">
        <f t="array" ref="AL363">IF(OR(AK363="",AK363=0,AD363="",AF363=""),"",IF(AK363-IF(D363="Vaccin",MIN(AD363,AF363),AF363)&lt;0,"",(AK363-IF(D363="Vaccin",MIN(AD363,AF363),AF363))/AK363))</f>
        <v>1</v>
      </c>
    </row>
    <row r="364" spans="1:38" x14ac:dyDescent="0.2">
      <c r="A364" s="10" t="s">
        <v>41</v>
      </c>
      <c r="B364" s="29" t="s">
        <v>42</v>
      </c>
      <c r="C364" s="12">
        <v>44257</v>
      </c>
      <c r="D364" s="11" t="s">
        <v>30</v>
      </c>
      <c r="E364" s="11">
        <v>10</v>
      </c>
      <c r="F364" s="13">
        <v>359750</v>
      </c>
      <c r="G364" s="40" t="s">
        <v>353</v>
      </c>
      <c r="H364" s="12">
        <v>45191</v>
      </c>
      <c r="I364" s="13">
        <f t="array" ref="I364">F364-L364-M364-S364</f>
        <v>0</v>
      </c>
      <c r="J364" s="13">
        <f t="array" ref="J364">IF(IF(Q364="",L364-C364,Q364-C364)&lt;=45,I364,0)</f>
        <v>0</v>
      </c>
      <c r="K364" s="13">
        <f t="array" ref="K364">IF(SUM(AG364)=0,0,IF(L364-AG364*IF(D364="Vaccin",MIN(AD364,AF364),AF364)&lt;0,0,IF((H364-N364)&lt;=30,CEILING(L364-AG364*IF(D364="Vaccin",MIN(AD364,AF364),AF364),1),0)))</f>
        <v>0</v>
      </c>
      <c r="L364" s="13">
        <v>359750</v>
      </c>
      <c r="M364" s="13">
        <v>0</v>
      </c>
      <c r="N364" s="14">
        <v>44946</v>
      </c>
      <c r="O364" s="11" t="s">
        <v>36</v>
      </c>
      <c r="P364" s="11" t="s">
        <v>32</v>
      </c>
      <c r="Q364" s="12">
        <v>44531</v>
      </c>
      <c r="R364" s="13">
        <v>0</v>
      </c>
      <c r="S364" s="13">
        <v>0</v>
      </c>
      <c r="T364" s="11"/>
      <c r="U364" s="13">
        <v>6584887</v>
      </c>
      <c r="V364" s="13">
        <v>24737212</v>
      </c>
      <c r="W364" s="13">
        <v>25316586</v>
      </c>
      <c r="X364" s="12">
        <v>44531</v>
      </c>
      <c r="Y364" s="12">
        <v>44280</v>
      </c>
      <c r="Z364" s="12">
        <v>44257</v>
      </c>
      <c r="AA364" s="12">
        <v>45042</v>
      </c>
      <c r="AB364" s="13">
        <f t="array" ref="AB364">IF(D364="Vaccin",IF(AND(ISNUMBER(AA364),ISNUMBER(Y364)),IF(AA364-Y364+1&gt;=0,CEILING(AA364-Y364+1,1),""),""),IF(AND(ISNUMBER(N364),ISNUMBER(Y364)),IF(N364-Y364+1&gt;=0,CEILING(N364-Y364+1,1),""),""))</f>
        <v>763</v>
      </c>
      <c r="AC364" s="13">
        <f t="array" ref="AC364">IF(D364="Vaccin",IF(AND(ISNUMBER(AA364),ISNUMBER(X364)),IF(AA364-X364+1&gt;=0,CEILING(AA364-X364+1,1),""),""),IF(AND(ISNUMBER(N364),ISNUMBER(X364)),IF(N364-X364+1&gt;=0,CEILING(N364-X364+1,1),""),""))</f>
        <v>512</v>
      </c>
      <c r="AD364" s="13">
        <f t="array" ref="AD364">IF(D364="Vaccin",IF(AND(ISNUMBER(AB364),ISNUMBER(U364),AB364&lt;&gt;0),CEILING(U364/AB364,1),""),"")</f>
        <v>8631</v>
      </c>
      <c r="AE364" s="13">
        <f t="array" ref="AE364">IF(AND(ISNUMBER(N364),ISNUMBER(X364)),IF(N364-X364+1&gt;=0,CEILING(N364-X364+1,1),""),"")</f>
        <v>416</v>
      </c>
      <c r="AF364" s="13">
        <f t="array" ref="AF364">IF(SUM(AE364)=0,"",CEILING((SUM(F364)-SUM(L364)-SUM(M364)-SUM(S364))/SUM(AE364),1))</f>
        <v>0</v>
      </c>
      <c r="AG364" s="13">
        <f t="array" ref="AG364">IF(AND(ISNUMBER(H364),ISNUMBER(N364)),IF(H364-N364+1&gt;=0,CEILING(H364-N364+1,1),""),"")</f>
        <v>246</v>
      </c>
      <c r="AH364" s="13">
        <f t="array" ref="AH364">IF(SUM(AG364)=0,0,IF(L364-AG364*IF(D364="Vaccin",MIN(AD364,AF364),AF364)&lt;0,0,IF((H364-N364)&lt;=45,CEILING(L364-AG364*IF(D364="Vaccin",MIN(AD364,AF364),AF364),1),0)))</f>
        <v>0</v>
      </c>
      <c r="AI364" s="15">
        <f t="array" ref="AI364">IF(OR(AH364="",F364=0,F364=""),"",AH364/F364)</f>
        <v>0</v>
      </c>
      <c r="AJ364" s="13">
        <f t="array" ref="AJ364">IF(OR(L364="",AH364=""),"",IF(L364-AH364&lt;0,0,L364-AH364))</f>
        <v>359750</v>
      </c>
      <c r="AK364" s="13">
        <f t="array" ref="AK364">IF(OR(L364="",AG364="",AG364=0),"",CEILING(L364/AG364,1))</f>
        <v>1463</v>
      </c>
      <c r="AL364" s="16">
        <f t="array" ref="AL364">IF(OR(AK364="",AK364=0,AD364="",AF364=""),"",IF(AK364-IF(D364="Vaccin",MIN(AD364,AF364),AF364)&lt;0,"",(AK364-IF(D364="Vaccin",MIN(AD364,AF364),AF364))/AK364))</f>
        <v>1</v>
      </c>
    </row>
    <row r="365" spans="1:38" x14ac:dyDescent="0.2">
      <c r="A365" s="10" t="s">
        <v>41</v>
      </c>
      <c r="B365" s="29" t="s">
        <v>42</v>
      </c>
      <c r="C365" s="12">
        <v>44257</v>
      </c>
      <c r="D365" s="11" t="s">
        <v>30</v>
      </c>
      <c r="E365" s="11">
        <v>10</v>
      </c>
      <c r="F365" s="13">
        <v>661200</v>
      </c>
      <c r="G365" s="40" t="s">
        <v>354</v>
      </c>
      <c r="H365" s="12">
        <v>45190</v>
      </c>
      <c r="I365" s="13">
        <f t="array" ref="I365">F365-L365-M365-S365</f>
        <v>0</v>
      </c>
      <c r="J365" s="13">
        <f t="array" ref="J365">IF(IF(Q365="",L365-C365,Q365-C365)&lt;=45,I365,0)</f>
        <v>0</v>
      </c>
      <c r="K365" s="13">
        <f t="array" ref="K365">IF(SUM(AG365)=0,0,IF(L365-AG365*IF(D365="Vaccin",MIN(AD365,AF365),AF365)&lt;0,0,IF((H365-N365)&lt;=30,CEILING(L365-AG365*IF(D365="Vaccin",MIN(AD365,AF365),AF365),1),0)))</f>
        <v>0</v>
      </c>
      <c r="L365" s="13">
        <v>661200</v>
      </c>
      <c r="M365" s="13">
        <v>0</v>
      </c>
      <c r="N365" s="14">
        <v>44946</v>
      </c>
      <c r="O365" s="11" t="s">
        <v>36</v>
      </c>
      <c r="P365" s="11" t="s">
        <v>32</v>
      </c>
      <c r="Q365" s="12">
        <v>44531</v>
      </c>
      <c r="R365" s="13">
        <v>0</v>
      </c>
      <c r="S365" s="13">
        <v>0</v>
      </c>
      <c r="T365" s="11"/>
      <c r="U365" s="13">
        <v>6584887</v>
      </c>
      <c r="V365" s="13">
        <v>24737212</v>
      </c>
      <c r="W365" s="13">
        <v>25316586</v>
      </c>
      <c r="X365" s="12">
        <v>44531</v>
      </c>
      <c r="Y365" s="12">
        <v>44280</v>
      </c>
      <c r="Z365" s="12">
        <v>44257</v>
      </c>
      <c r="AA365" s="12">
        <v>45042</v>
      </c>
      <c r="AB365" s="13">
        <f t="array" ref="AB365">IF(D365="Vaccin",IF(AND(ISNUMBER(AA365),ISNUMBER(Y365)),IF(AA365-Y365+1&gt;=0,CEILING(AA365-Y365+1,1),""),""),IF(AND(ISNUMBER(N365),ISNUMBER(Y365)),IF(N365-Y365+1&gt;=0,CEILING(N365-Y365+1,1),""),""))</f>
        <v>763</v>
      </c>
      <c r="AC365" s="13">
        <f t="array" ref="AC365">IF(D365="Vaccin",IF(AND(ISNUMBER(AA365),ISNUMBER(X365)),IF(AA365-X365+1&gt;=0,CEILING(AA365-X365+1,1),""),""),IF(AND(ISNUMBER(N365),ISNUMBER(X365)),IF(N365-X365+1&gt;=0,CEILING(N365-X365+1,1),""),""))</f>
        <v>512</v>
      </c>
      <c r="AD365" s="13">
        <f t="array" ref="AD365">IF(D365="Vaccin",IF(AND(ISNUMBER(AB365),ISNUMBER(U365),AB365&lt;&gt;0),CEILING(U365/AB365,1),""),"")</f>
        <v>8631</v>
      </c>
      <c r="AE365" s="13">
        <f t="array" ref="AE365">IF(AND(ISNUMBER(N365),ISNUMBER(X365)),IF(N365-X365+1&gt;=0,CEILING(N365-X365+1,1),""),"")</f>
        <v>416</v>
      </c>
      <c r="AF365" s="13">
        <f t="array" ref="AF365">IF(SUM(AE365)=0,"",CEILING((SUM(F365)-SUM(L365)-SUM(M365)-SUM(S365))/SUM(AE365),1))</f>
        <v>0</v>
      </c>
      <c r="AG365" s="13">
        <f t="array" ref="AG365">IF(AND(ISNUMBER(H365),ISNUMBER(N365)),IF(H365-N365+1&gt;=0,CEILING(H365-N365+1,1),""),"")</f>
        <v>245</v>
      </c>
      <c r="AH365" s="13">
        <f t="array" ref="AH365">IF(SUM(AG365)=0,0,IF(L365-AG365*IF(D365="Vaccin",MIN(AD365,AF365),AF365)&lt;0,0,IF((H365-N365)&lt;=45,CEILING(L365-AG365*IF(D365="Vaccin",MIN(AD365,AF365),AF365),1),0)))</f>
        <v>0</v>
      </c>
      <c r="AI365" s="15">
        <f t="array" ref="AI365">IF(OR(AH365="",F365=0,F365=""),"",AH365/F365)</f>
        <v>0</v>
      </c>
      <c r="AJ365" s="13">
        <f t="array" ref="AJ365">IF(OR(L365="",AH365=""),"",IF(L365-AH365&lt;0,0,L365-AH365))</f>
        <v>661200</v>
      </c>
      <c r="AK365" s="13">
        <f t="array" ref="AK365">IF(OR(L365="",AG365="",AG365=0),"",CEILING(L365/AG365,1))</f>
        <v>2699</v>
      </c>
      <c r="AL365" s="16">
        <f t="array" ref="AL365">IF(OR(AK365="",AK365=0,AD365="",AF365=""),"",IF(AK365-IF(D365="Vaccin",MIN(AD365,AF365),AF365)&lt;0,"",(AK365-IF(D365="Vaccin",MIN(AD365,AF365),AF365))/AK365))</f>
        <v>1</v>
      </c>
    </row>
    <row r="366" spans="1:38" x14ac:dyDescent="0.2">
      <c r="A366" s="10" t="s">
        <v>41</v>
      </c>
      <c r="B366" s="29" t="s">
        <v>42</v>
      </c>
      <c r="C366" s="12">
        <v>44257</v>
      </c>
      <c r="D366" s="11" t="s">
        <v>30</v>
      </c>
      <c r="E366" s="11">
        <v>10</v>
      </c>
      <c r="F366" s="13">
        <v>1316850</v>
      </c>
      <c r="G366" s="40" t="s">
        <v>355</v>
      </c>
      <c r="H366" s="12">
        <v>45189</v>
      </c>
      <c r="I366" s="13">
        <f t="array" ref="I366">F366-L366-M366-S366</f>
        <v>1293800</v>
      </c>
      <c r="J366" s="13">
        <f t="array" ref="J366">IF(IF(Q366="",L366-C366,Q366-C366)&lt;=45,I366,0)</f>
        <v>0</v>
      </c>
      <c r="K366" s="13">
        <f t="array" ref="K366">IF(SUM(AG366)=0,0,IF(L366-AG366*IF(D366="Vaccin",MIN(AD366,AF366),AF366)&lt;0,0,IF((H366-N366)&lt;=30,CEILING(L366-AG366*IF(D366="Vaccin",MIN(AD366,AF366),AF366),1),0)))</f>
        <v>0</v>
      </c>
      <c r="L366" s="13">
        <v>23050</v>
      </c>
      <c r="M366" s="13">
        <v>0</v>
      </c>
      <c r="N366" s="14">
        <v>44946</v>
      </c>
      <c r="O366" s="11" t="s">
        <v>36</v>
      </c>
      <c r="P366" s="11" t="s">
        <v>32</v>
      </c>
      <c r="Q366" s="12">
        <v>44529</v>
      </c>
      <c r="R366" s="13">
        <v>0</v>
      </c>
      <c r="S366" s="13">
        <v>0</v>
      </c>
      <c r="T366" s="11"/>
      <c r="U366" s="13">
        <v>6584887</v>
      </c>
      <c r="V366" s="13">
        <v>24737212</v>
      </c>
      <c r="W366" s="13">
        <v>25316586</v>
      </c>
      <c r="X366" s="12">
        <v>44529</v>
      </c>
      <c r="Y366" s="12">
        <v>44280</v>
      </c>
      <c r="Z366" s="12">
        <v>44257</v>
      </c>
      <c r="AA366" s="12">
        <v>45042</v>
      </c>
      <c r="AB366" s="13">
        <f t="array" ref="AB366">IF(D366="Vaccin",IF(AND(ISNUMBER(AA366),ISNUMBER(Y366)),IF(AA366-Y366+1&gt;=0,CEILING(AA366-Y366+1,1),""),""),IF(AND(ISNUMBER(N366),ISNUMBER(Y366)),IF(N366-Y366+1&gt;=0,CEILING(N366-Y366+1,1),""),""))</f>
        <v>763</v>
      </c>
      <c r="AC366" s="13">
        <f t="array" ref="AC366">IF(D366="Vaccin",IF(AND(ISNUMBER(AA366),ISNUMBER(X366)),IF(AA366-X366+1&gt;=0,CEILING(AA366-X366+1,1),""),""),IF(AND(ISNUMBER(N366),ISNUMBER(X366)),IF(N366-X366+1&gt;=0,CEILING(N366-X366+1,1),""),""))</f>
        <v>514</v>
      </c>
      <c r="AD366" s="13">
        <f t="array" ref="AD366">IF(D366="Vaccin",IF(AND(ISNUMBER(AB366),ISNUMBER(U366),AB366&lt;&gt;0),CEILING(U366/AB366,1),""),"")</f>
        <v>8631</v>
      </c>
      <c r="AE366" s="13">
        <f t="array" ref="AE366">IF(AND(ISNUMBER(N366),ISNUMBER(X366)),IF(N366-X366+1&gt;=0,CEILING(N366-X366+1,1),""),"")</f>
        <v>418</v>
      </c>
      <c r="AF366" s="13">
        <f t="array" ref="AF366">IF(SUM(AE366)=0,"",CEILING((SUM(F366)-SUM(L366)-SUM(M366)-SUM(S366))/SUM(AE366),1))</f>
        <v>3096</v>
      </c>
      <c r="AG366" s="13">
        <f t="array" ref="AG366">IF(AND(ISNUMBER(H366),ISNUMBER(N366)),IF(H366-N366+1&gt;=0,CEILING(H366-N366+1,1),""),"")</f>
        <v>244</v>
      </c>
      <c r="AH366" s="13">
        <f t="array" ref="AH366">IF(SUM(AG366)=0,0,IF(L366-AG366*IF(D366="Vaccin",MIN(AD366,AF366),AF366)&lt;0,0,IF((H366-N366)&lt;=45,CEILING(L366-AG366*IF(D366="Vaccin",MIN(AD366,AF366),AF366),1),0)))</f>
        <v>0</v>
      </c>
      <c r="AI366" s="15">
        <f t="array" ref="AI366">IF(OR(AH366="",F366=0,F366=""),"",AH366/F366)</f>
        <v>0</v>
      </c>
      <c r="AJ366" s="13">
        <f t="array" ref="AJ366">IF(OR(L366="",AH366=""),"",IF(L366-AH366&lt;0,0,L366-AH366))</f>
        <v>23050</v>
      </c>
      <c r="AK366" s="13">
        <f t="array" ref="AK366">IF(OR(L366="",AG366="",AG366=0),"",CEILING(L366/AG366,1))</f>
        <v>95</v>
      </c>
      <c r="AL366" s="16" t="str">
        <f t="array" ref="AL366">IF(OR(AK366="",AK366=0,AD366="",AF366=""),"",IF(AK366-IF(D366="Vaccin",MIN(AD366,AF366),AF366)&lt;0,"",(AK366-IF(D366="Vaccin",MIN(AD366,AF366),AF366))/AK366))</f>
        <v/>
      </c>
    </row>
    <row r="367" spans="1:38" x14ac:dyDescent="0.2">
      <c r="A367" s="10" t="s">
        <v>41</v>
      </c>
      <c r="B367" s="29" t="s">
        <v>42</v>
      </c>
      <c r="C367" s="12">
        <v>44257</v>
      </c>
      <c r="D367" s="11" t="s">
        <v>30</v>
      </c>
      <c r="E367" s="11">
        <v>10</v>
      </c>
      <c r="F367" s="13">
        <v>659950</v>
      </c>
      <c r="G367" s="40" t="s">
        <v>356</v>
      </c>
      <c r="H367" s="12">
        <v>45189</v>
      </c>
      <c r="I367" s="13">
        <f t="array" ref="I367">F367-L367-M367-S367</f>
        <v>659800</v>
      </c>
      <c r="J367" s="13">
        <f t="array" ref="J367">IF(IF(Q367="",L367-C367,Q367-C367)&lt;=45,I367,0)</f>
        <v>0</v>
      </c>
      <c r="K367" s="13">
        <f t="array" ref="K367">IF(SUM(AG367)=0,0,IF(L367-AG367*IF(D367="Vaccin",MIN(AD367,AF367),AF367)&lt;0,0,IF((H367-N367)&lt;=30,CEILING(L367-AG367*IF(D367="Vaccin",MIN(AD367,AF367),AF367),1),0)))</f>
        <v>0</v>
      </c>
      <c r="L367" s="13">
        <v>150</v>
      </c>
      <c r="M367" s="13">
        <v>0</v>
      </c>
      <c r="N367" s="14">
        <v>44946</v>
      </c>
      <c r="O367" s="11" t="s">
        <v>36</v>
      </c>
      <c r="P367" s="11" t="s">
        <v>32</v>
      </c>
      <c r="Q367" s="12">
        <v>44529</v>
      </c>
      <c r="R367" s="13">
        <v>0</v>
      </c>
      <c r="S367" s="13">
        <v>0</v>
      </c>
      <c r="T367" s="11"/>
      <c r="U367" s="13">
        <v>6584887</v>
      </c>
      <c r="V367" s="13">
        <v>24737212</v>
      </c>
      <c r="W367" s="13">
        <v>25316586</v>
      </c>
      <c r="X367" s="12">
        <v>44529</v>
      </c>
      <c r="Y367" s="12">
        <v>44280</v>
      </c>
      <c r="Z367" s="12">
        <v>44257</v>
      </c>
      <c r="AA367" s="12">
        <v>45042</v>
      </c>
      <c r="AB367" s="13">
        <f t="array" ref="AB367">IF(D367="Vaccin",IF(AND(ISNUMBER(AA367),ISNUMBER(Y367)),IF(AA367-Y367+1&gt;=0,CEILING(AA367-Y367+1,1),""),""),IF(AND(ISNUMBER(N367),ISNUMBER(Y367)),IF(N367-Y367+1&gt;=0,CEILING(N367-Y367+1,1),""),""))</f>
        <v>763</v>
      </c>
      <c r="AC367" s="13">
        <f t="array" ref="AC367">IF(D367="Vaccin",IF(AND(ISNUMBER(AA367),ISNUMBER(X367)),IF(AA367-X367+1&gt;=0,CEILING(AA367-X367+1,1),""),""),IF(AND(ISNUMBER(N367),ISNUMBER(X367)),IF(N367-X367+1&gt;=0,CEILING(N367-X367+1,1),""),""))</f>
        <v>514</v>
      </c>
      <c r="AD367" s="13">
        <f t="array" ref="AD367">IF(D367="Vaccin",IF(AND(ISNUMBER(AB367),ISNUMBER(U367),AB367&lt;&gt;0),CEILING(U367/AB367,1),""),"")</f>
        <v>8631</v>
      </c>
      <c r="AE367" s="13">
        <f t="array" ref="AE367">IF(AND(ISNUMBER(N367),ISNUMBER(X367)),IF(N367-X367+1&gt;=0,CEILING(N367-X367+1,1),""),"")</f>
        <v>418</v>
      </c>
      <c r="AF367" s="13">
        <f t="array" ref="AF367">IF(SUM(AE367)=0,"",CEILING((SUM(F367)-SUM(L367)-SUM(M367)-SUM(S367))/SUM(AE367),1))</f>
        <v>1579</v>
      </c>
      <c r="AG367" s="13">
        <f t="array" ref="AG367">IF(AND(ISNUMBER(H367),ISNUMBER(N367)),IF(H367-N367+1&gt;=0,CEILING(H367-N367+1,1),""),"")</f>
        <v>244</v>
      </c>
      <c r="AH367" s="13">
        <f t="array" ref="AH367">IF(SUM(AG367)=0,0,IF(L367-AG367*IF(D367="Vaccin",MIN(AD367,AF367),AF367)&lt;0,0,IF((H367-N367)&lt;=45,CEILING(L367-AG367*IF(D367="Vaccin",MIN(AD367,AF367),AF367),1),0)))</f>
        <v>0</v>
      </c>
      <c r="AI367" s="15">
        <f t="array" ref="AI367">IF(OR(AH367="",F367=0,F367=""),"",AH367/F367)</f>
        <v>0</v>
      </c>
      <c r="AJ367" s="13">
        <f t="array" ref="AJ367">IF(OR(L367="",AH367=""),"",IF(L367-AH367&lt;0,0,L367-AH367))</f>
        <v>150</v>
      </c>
      <c r="AK367" s="13">
        <f t="array" ref="AK367">IF(OR(L367="",AG367="",AG367=0),"",CEILING(L367/AG367,1))</f>
        <v>1</v>
      </c>
      <c r="AL367" s="16" t="str">
        <f t="array" ref="AL367">IF(OR(AK367="",AK367=0,AD367="",AF367=""),"",IF(AK367-IF(D367="Vaccin",MIN(AD367,AF367),AF367)&lt;0,"",(AK367-IF(D367="Vaccin",MIN(AD367,AF367),AF367))/AK367))</f>
        <v/>
      </c>
    </row>
    <row r="368" spans="1:38" x14ac:dyDescent="0.2">
      <c r="A368" s="10" t="s">
        <v>41</v>
      </c>
      <c r="B368" s="29" t="s">
        <v>42</v>
      </c>
      <c r="C368" s="12">
        <v>44257</v>
      </c>
      <c r="D368" s="11" t="s">
        <v>30</v>
      </c>
      <c r="E368" s="11">
        <v>10</v>
      </c>
      <c r="F368" s="13">
        <v>661050</v>
      </c>
      <c r="G368" s="40" t="s">
        <v>357</v>
      </c>
      <c r="H368" s="12">
        <v>45189</v>
      </c>
      <c r="I368" s="13">
        <f t="array" ref="I368">F368-L368-M368-S368</f>
        <v>0</v>
      </c>
      <c r="J368" s="13">
        <f t="array" ref="J368">IF(IF(Q368="",L368-C368,Q368-C368)&lt;=45,I368,0)</f>
        <v>0</v>
      </c>
      <c r="K368" s="13">
        <f t="array" ref="K368">IF(SUM(AG368)=0,0,IF(L368-AG368*IF(D368="Vaccin",MIN(AD368,AF368),AF368)&lt;0,0,IF((H368-N368)&lt;=30,CEILING(L368-AG368*IF(D368="Vaccin",MIN(AD368,AF368),AF368),1),0)))</f>
        <v>0</v>
      </c>
      <c r="L368" s="13">
        <v>661050</v>
      </c>
      <c r="M368" s="13">
        <v>0</v>
      </c>
      <c r="N368" s="14">
        <v>44946</v>
      </c>
      <c r="O368" s="11" t="s">
        <v>36</v>
      </c>
      <c r="P368" s="11" t="s">
        <v>32</v>
      </c>
      <c r="Q368" s="12">
        <v>44531</v>
      </c>
      <c r="R368" s="13">
        <v>0</v>
      </c>
      <c r="S368" s="13">
        <v>0</v>
      </c>
      <c r="T368" s="11"/>
      <c r="U368" s="13">
        <v>6584887</v>
      </c>
      <c r="V368" s="13">
        <v>24737212</v>
      </c>
      <c r="W368" s="13">
        <v>25316586</v>
      </c>
      <c r="X368" s="12">
        <v>44531</v>
      </c>
      <c r="Y368" s="12">
        <v>44280</v>
      </c>
      <c r="Z368" s="12">
        <v>44257</v>
      </c>
      <c r="AA368" s="12">
        <v>45042</v>
      </c>
      <c r="AB368" s="13">
        <f t="array" ref="AB368">IF(D368="Vaccin",IF(AND(ISNUMBER(AA368),ISNUMBER(Y368)),IF(AA368-Y368+1&gt;=0,CEILING(AA368-Y368+1,1),""),""),IF(AND(ISNUMBER(N368),ISNUMBER(Y368)),IF(N368-Y368+1&gt;=0,CEILING(N368-Y368+1,1),""),""))</f>
        <v>763</v>
      </c>
      <c r="AC368" s="13">
        <f t="array" ref="AC368">IF(D368="Vaccin",IF(AND(ISNUMBER(AA368),ISNUMBER(X368)),IF(AA368-X368+1&gt;=0,CEILING(AA368-X368+1,1),""),""),IF(AND(ISNUMBER(N368),ISNUMBER(X368)),IF(N368-X368+1&gt;=0,CEILING(N368-X368+1,1),""),""))</f>
        <v>512</v>
      </c>
      <c r="AD368" s="13">
        <f t="array" ref="AD368">IF(D368="Vaccin",IF(AND(ISNUMBER(AB368),ISNUMBER(U368),AB368&lt;&gt;0),CEILING(U368/AB368,1),""),"")</f>
        <v>8631</v>
      </c>
      <c r="AE368" s="13">
        <f t="array" ref="AE368">IF(AND(ISNUMBER(N368),ISNUMBER(X368)),IF(N368-X368+1&gt;=0,CEILING(N368-X368+1,1),""),"")</f>
        <v>416</v>
      </c>
      <c r="AF368" s="13">
        <f t="array" ref="AF368">IF(SUM(AE368)=0,"",CEILING((SUM(F368)-SUM(L368)-SUM(M368)-SUM(S368))/SUM(AE368),1))</f>
        <v>0</v>
      </c>
      <c r="AG368" s="13">
        <f t="array" ref="AG368">IF(AND(ISNUMBER(H368),ISNUMBER(N368)),IF(H368-N368+1&gt;=0,CEILING(H368-N368+1,1),""),"")</f>
        <v>244</v>
      </c>
      <c r="AH368" s="13">
        <f t="array" ref="AH368">IF(SUM(AG368)=0,0,IF(L368-AG368*IF(D368="Vaccin",MIN(AD368,AF368),AF368)&lt;0,0,IF((H368-N368)&lt;=45,CEILING(L368-AG368*IF(D368="Vaccin",MIN(AD368,AF368),AF368),1),0)))</f>
        <v>0</v>
      </c>
      <c r="AI368" s="15">
        <f t="array" ref="AI368">IF(OR(AH368="",F368=0,F368=""),"",AH368/F368)</f>
        <v>0</v>
      </c>
      <c r="AJ368" s="13">
        <f t="array" ref="AJ368">IF(OR(L368="",AH368=""),"",IF(L368-AH368&lt;0,0,L368-AH368))</f>
        <v>661050</v>
      </c>
      <c r="AK368" s="13">
        <f t="array" ref="AK368">IF(OR(L368="",AG368="",AG368=0),"",CEILING(L368/AG368,1))</f>
        <v>2710</v>
      </c>
      <c r="AL368" s="16">
        <f t="array" ref="AL368">IF(OR(AK368="",AK368=0,AD368="",AF368=""),"",IF(AK368-IF(D368="Vaccin",MIN(AD368,AF368),AF368)&lt;0,"",(AK368-IF(D368="Vaccin",MIN(AD368,AF368),AF368))/AK368))</f>
        <v>1</v>
      </c>
    </row>
    <row r="369" spans="1:38" x14ac:dyDescent="0.2">
      <c r="A369" s="10" t="s">
        <v>41</v>
      </c>
      <c r="B369" s="29" t="s">
        <v>42</v>
      </c>
      <c r="C369" s="12">
        <v>44257</v>
      </c>
      <c r="D369" s="11" t="s">
        <v>30</v>
      </c>
      <c r="E369" s="11">
        <v>10</v>
      </c>
      <c r="F369" s="13">
        <v>658950</v>
      </c>
      <c r="G369" s="40" t="s">
        <v>358</v>
      </c>
      <c r="H369" s="12">
        <v>45189</v>
      </c>
      <c r="I369" s="13">
        <f t="array" ref="I369">F369-L369-M369-S369</f>
        <v>0</v>
      </c>
      <c r="J369" s="13">
        <f t="array" ref="J369">IF(IF(Q369="",L369-C369,Q369-C369)&lt;=45,I369,0)</f>
        <v>0</v>
      </c>
      <c r="K369" s="13">
        <f t="array" ref="K369">IF(SUM(AG369)=0,0,IF(L369-AG369*IF(D369="Vaccin",MIN(AD369,AF369),AF369)&lt;0,0,IF((H369-N369)&lt;=30,CEILING(L369-AG369*IF(D369="Vaccin",MIN(AD369,AF369),AF369),1),0)))</f>
        <v>0</v>
      </c>
      <c r="L369" s="13">
        <v>658950</v>
      </c>
      <c r="M369" s="13">
        <v>0</v>
      </c>
      <c r="N369" s="14">
        <v>44946</v>
      </c>
      <c r="O369" s="11" t="s">
        <v>36</v>
      </c>
      <c r="P369" s="11" t="s">
        <v>32</v>
      </c>
      <c r="Q369" s="12">
        <v>44529</v>
      </c>
      <c r="R369" s="13">
        <v>0</v>
      </c>
      <c r="S369" s="13">
        <v>0</v>
      </c>
      <c r="T369" s="11"/>
      <c r="U369" s="13">
        <v>6584887</v>
      </c>
      <c r="V369" s="13">
        <v>24737212</v>
      </c>
      <c r="W369" s="13">
        <v>25316586</v>
      </c>
      <c r="X369" s="12">
        <v>44529</v>
      </c>
      <c r="Y369" s="12">
        <v>44280</v>
      </c>
      <c r="Z369" s="12">
        <v>44257</v>
      </c>
      <c r="AA369" s="12">
        <v>45042</v>
      </c>
      <c r="AB369" s="13">
        <f t="array" ref="AB369">IF(D369="Vaccin",IF(AND(ISNUMBER(AA369),ISNUMBER(Y369)),IF(AA369-Y369+1&gt;=0,CEILING(AA369-Y369+1,1),""),""),IF(AND(ISNUMBER(N369),ISNUMBER(Y369)),IF(N369-Y369+1&gt;=0,CEILING(N369-Y369+1,1),""),""))</f>
        <v>763</v>
      </c>
      <c r="AC369" s="13">
        <f t="array" ref="AC369">IF(D369="Vaccin",IF(AND(ISNUMBER(AA369),ISNUMBER(X369)),IF(AA369-X369+1&gt;=0,CEILING(AA369-X369+1,1),""),""),IF(AND(ISNUMBER(N369),ISNUMBER(X369)),IF(N369-X369+1&gt;=0,CEILING(N369-X369+1,1),""),""))</f>
        <v>514</v>
      </c>
      <c r="AD369" s="13">
        <f t="array" ref="AD369">IF(D369="Vaccin",IF(AND(ISNUMBER(AB369),ISNUMBER(U369),AB369&lt;&gt;0),CEILING(U369/AB369,1),""),"")</f>
        <v>8631</v>
      </c>
      <c r="AE369" s="13">
        <f t="array" ref="AE369">IF(AND(ISNUMBER(N369),ISNUMBER(X369)),IF(N369-X369+1&gt;=0,CEILING(N369-X369+1,1),""),"")</f>
        <v>418</v>
      </c>
      <c r="AF369" s="13">
        <f t="array" ref="AF369">IF(SUM(AE369)=0,"",CEILING((SUM(F369)-SUM(L369)-SUM(M369)-SUM(S369))/SUM(AE369),1))</f>
        <v>0</v>
      </c>
      <c r="AG369" s="13">
        <f t="array" ref="AG369">IF(AND(ISNUMBER(H369),ISNUMBER(N369)),IF(H369-N369+1&gt;=0,CEILING(H369-N369+1,1),""),"")</f>
        <v>244</v>
      </c>
      <c r="AH369" s="13">
        <f t="array" ref="AH369">IF(SUM(AG369)=0,0,IF(L369-AG369*IF(D369="Vaccin",MIN(AD369,AF369),AF369)&lt;0,0,IF((H369-N369)&lt;=45,CEILING(L369-AG369*IF(D369="Vaccin",MIN(AD369,AF369),AF369),1),0)))</f>
        <v>0</v>
      </c>
      <c r="AI369" s="15">
        <f t="array" ref="AI369">IF(OR(AH369="",F369=0,F369=""),"",AH369/F369)</f>
        <v>0</v>
      </c>
      <c r="AJ369" s="13">
        <f t="array" ref="AJ369">IF(OR(L369="",AH369=""),"",IF(L369-AH369&lt;0,0,L369-AH369))</f>
        <v>658950</v>
      </c>
      <c r="AK369" s="13">
        <f t="array" ref="AK369">IF(OR(L369="",AG369="",AG369=0),"",CEILING(L369/AG369,1))</f>
        <v>2701</v>
      </c>
      <c r="AL369" s="16">
        <f t="array" ref="AL369">IF(OR(AK369="",AK369=0,AD369="",AF369=""),"",IF(AK369-IF(D369="Vaccin",MIN(AD369,AF369),AF369)&lt;0,"",(AK369-IF(D369="Vaccin",MIN(AD369,AF369),AF369))/AK369))</f>
        <v>1</v>
      </c>
    </row>
    <row r="370" spans="1:38" x14ac:dyDescent="0.2">
      <c r="A370" s="10" t="s">
        <v>41</v>
      </c>
      <c r="B370" s="29" t="s">
        <v>42</v>
      </c>
      <c r="C370" s="12">
        <v>44257</v>
      </c>
      <c r="D370" s="11" t="s">
        <v>30</v>
      </c>
      <c r="E370" s="11">
        <v>10</v>
      </c>
      <c r="F370" s="13">
        <v>661050</v>
      </c>
      <c r="G370" s="40" t="s">
        <v>359</v>
      </c>
      <c r="H370" s="12">
        <v>45189</v>
      </c>
      <c r="I370" s="13">
        <f t="array" ref="I370">F370-L370-M370-S370</f>
        <v>1050</v>
      </c>
      <c r="J370" s="13">
        <f t="array" ref="J370">IF(IF(Q370="",L370-C370,Q370-C370)&lt;=45,I370,0)</f>
        <v>0</v>
      </c>
      <c r="K370" s="13">
        <f t="array" ref="K370">IF(SUM(AG370)=0,0,IF(L370-AG370*IF(D370="Vaccin",MIN(AD370,AF370),AF370)&lt;0,0,IF((H370-N370)&lt;=30,CEILING(L370-AG370*IF(D370="Vaccin",MIN(AD370,AF370),AF370),1),0)))</f>
        <v>0</v>
      </c>
      <c r="L370" s="13">
        <v>660000</v>
      </c>
      <c r="M370" s="13">
        <v>0</v>
      </c>
      <c r="N370" s="14">
        <v>44946</v>
      </c>
      <c r="O370" s="11" t="s">
        <v>36</v>
      </c>
      <c r="P370" s="11" t="s">
        <v>32</v>
      </c>
      <c r="Q370" s="12">
        <v>44531</v>
      </c>
      <c r="R370" s="13">
        <v>0</v>
      </c>
      <c r="S370" s="13">
        <v>0</v>
      </c>
      <c r="T370" s="11"/>
      <c r="U370" s="13">
        <v>6584887</v>
      </c>
      <c r="V370" s="13">
        <v>24737212</v>
      </c>
      <c r="W370" s="13">
        <v>25316586</v>
      </c>
      <c r="X370" s="12">
        <v>44531</v>
      </c>
      <c r="Y370" s="12">
        <v>44280</v>
      </c>
      <c r="Z370" s="12">
        <v>44257</v>
      </c>
      <c r="AA370" s="12">
        <v>45042</v>
      </c>
      <c r="AB370" s="13">
        <f t="array" ref="AB370">IF(D370="Vaccin",IF(AND(ISNUMBER(AA370),ISNUMBER(Y370)),IF(AA370-Y370+1&gt;=0,CEILING(AA370-Y370+1,1),""),""),IF(AND(ISNUMBER(N370),ISNUMBER(Y370)),IF(N370-Y370+1&gt;=0,CEILING(N370-Y370+1,1),""),""))</f>
        <v>763</v>
      </c>
      <c r="AC370" s="13">
        <f t="array" ref="AC370">IF(D370="Vaccin",IF(AND(ISNUMBER(AA370),ISNUMBER(X370)),IF(AA370-X370+1&gt;=0,CEILING(AA370-X370+1,1),""),""),IF(AND(ISNUMBER(N370),ISNUMBER(X370)),IF(N370-X370+1&gt;=0,CEILING(N370-X370+1,1),""),""))</f>
        <v>512</v>
      </c>
      <c r="AD370" s="13">
        <f t="array" ref="AD370">IF(D370="Vaccin",IF(AND(ISNUMBER(AB370),ISNUMBER(U370),AB370&lt;&gt;0),CEILING(U370/AB370,1),""),"")</f>
        <v>8631</v>
      </c>
      <c r="AE370" s="13">
        <f t="array" ref="AE370">IF(AND(ISNUMBER(N370),ISNUMBER(X370)),IF(N370-X370+1&gt;=0,CEILING(N370-X370+1,1),""),"")</f>
        <v>416</v>
      </c>
      <c r="AF370" s="13">
        <f t="array" ref="AF370">IF(SUM(AE370)=0,"",CEILING((SUM(F370)-SUM(L370)-SUM(M370)-SUM(S370))/SUM(AE370),1))</f>
        <v>3</v>
      </c>
      <c r="AG370" s="13">
        <f t="array" ref="AG370">IF(AND(ISNUMBER(H370),ISNUMBER(N370)),IF(H370-N370+1&gt;=0,CEILING(H370-N370+1,1),""),"")</f>
        <v>244</v>
      </c>
      <c r="AH370" s="13">
        <f t="array" ref="AH370">IF(SUM(AG370)=0,0,IF(L370-AG370*IF(D370="Vaccin",MIN(AD370,AF370),AF370)&lt;0,0,IF((H370-N370)&lt;=45,CEILING(L370-AG370*IF(D370="Vaccin",MIN(AD370,AF370),AF370),1),0)))</f>
        <v>0</v>
      </c>
      <c r="AI370" s="15">
        <f t="array" ref="AI370">IF(OR(AH370="",F370=0,F370=""),"",AH370/F370)</f>
        <v>0</v>
      </c>
      <c r="AJ370" s="13">
        <f t="array" ref="AJ370">IF(OR(L370="",AH370=""),"",IF(L370-AH370&lt;0,0,L370-AH370))</f>
        <v>660000</v>
      </c>
      <c r="AK370" s="13">
        <f t="array" ref="AK370">IF(OR(L370="",AG370="",AG370=0),"",CEILING(L370/AG370,1))</f>
        <v>2705</v>
      </c>
      <c r="AL370" s="16">
        <f t="array" ref="AL370">IF(OR(AK370="",AK370=0,AD370="",AF370=""),"",IF(AK370-IF(D370="Vaccin",MIN(AD370,AF370),AF370)&lt;0,"",(AK370-IF(D370="Vaccin",MIN(AD370,AF370),AF370))/AK370))</f>
        <v>0.99889094269870615</v>
      </c>
    </row>
    <row r="371" spans="1:38" x14ac:dyDescent="0.2">
      <c r="A371" s="10" t="s">
        <v>41</v>
      </c>
      <c r="B371" s="29" t="s">
        <v>42</v>
      </c>
      <c r="C371" s="12">
        <v>44257</v>
      </c>
      <c r="D371" s="11" t="s">
        <v>30</v>
      </c>
      <c r="E371" s="11">
        <v>6</v>
      </c>
      <c r="F371" s="13">
        <v>661200</v>
      </c>
      <c r="G371" s="40" t="s">
        <v>360</v>
      </c>
      <c r="H371" s="12">
        <v>45189</v>
      </c>
      <c r="I371" s="13">
        <f t="array" ref="I371">F371-L371-M371-S371</f>
        <v>150</v>
      </c>
      <c r="J371" s="13">
        <f t="array" ref="J371">IF(IF(Q371="",L371-C371,Q371-C371)&lt;=45,I371,0)</f>
        <v>0</v>
      </c>
      <c r="K371" s="13">
        <f t="array" ref="K371">IF(SUM(AG371)=0,0,IF(L371-AG371*IF(D371="Vaccin",MIN(AD371,AF371),AF371)&lt;0,0,IF((H371-N371)&lt;=30,CEILING(L371-AG371*IF(D371="Vaccin",MIN(AD371,AF371),AF371),1),0)))</f>
        <v>0</v>
      </c>
      <c r="L371" s="13">
        <v>661050</v>
      </c>
      <c r="M371" s="13">
        <v>0</v>
      </c>
      <c r="N371" s="14">
        <v>44946</v>
      </c>
      <c r="O371" s="11" t="s">
        <v>36</v>
      </c>
      <c r="P371" s="11" t="s">
        <v>32</v>
      </c>
      <c r="Q371" s="12">
        <v>44531</v>
      </c>
      <c r="R371" s="13">
        <v>0</v>
      </c>
      <c r="S371" s="13">
        <v>0</v>
      </c>
      <c r="T371" s="11"/>
      <c r="U371" s="13">
        <v>6584887</v>
      </c>
      <c r="V371" s="13">
        <v>24737212</v>
      </c>
      <c r="W371" s="13">
        <v>25316586</v>
      </c>
      <c r="X371" s="12">
        <v>44531</v>
      </c>
      <c r="Y371" s="12">
        <v>44280</v>
      </c>
      <c r="Z371" s="12">
        <v>44257</v>
      </c>
      <c r="AA371" s="12">
        <v>45042</v>
      </c>
      <c r="AB371" s="13">
        <f t="array" ref="AB371">IF(D371="Vaccin",IF(AND(ISNUMBER(AA371),ISNUMBER(Y371)),IF(AA371-Y371+1&gt;=0,CEILING(AA371-Y371+1,1),""),""),IF(AND(ISNUMBER(N371),ISNUMBER(Y371)),IF(N371-Y371+1&gt;=0,CEILING(N371-Y371+1,1),""),""))</f>
        <v>763</v>
      </c>
      <c r="AC371" s="13">
        <f t="array" ref="AC371">IF(D371="Vaccin",IF(AND(ISNUMBER(AA371),ISNUMBER(X371)),IF(AA371-X371+1&gt;=0,CEILING(AA371-X371+1,1),""),""),IF(AND(ISNUMBER(N371),ISNUMBER(X371)),IF(N371-X371+1&gt;=0,CEILING(N371-X371+1,1),""),""))</f>
        <v>512</v>
      </c>
      <c r="AD371" s="13">
        <f t="array" ref="AD371">IF(D371="Vaccin",IF(AND(ISNUMBER(AB371),ISNUMBER(U371),AB371&lt;&gt;0),CEILING(U371/AB371,1),""),"")</f>
        <v>8631</v>
      </c>
      <c r="AE371" s="13">
        <f t="array" ref="AE371">IF(AND(ISNUMBER(N371),ISNUMBER(X371)),IF(N371-X371+1&gt;=0,CEILING(N371-X371+1,1),""),"")</f>
        <v>416</v>
      </c>
      <c r="AF371" s="13">
        <f t="array" ref="AF371">IF(SUM(AE371)=0,"",CEILING((SUM(F371)-SUM(L371)-SUM(M371)-SUM(S371))/SUM(AE371),1))</f>
        <v>1</v>
      </c>
      <c r="AG371" s="13">
        <f t="array" ref="AG371">IF(AND(ISNUMBER(H371),ISNUMBER(N371)),IF(H371-N371+1&gt;=0,CEILING(H371-N371+1,1),""),"")</f>
        <v>244</v>
      </c>
      <c r="AH371" s="13">
        <f t="array" ref="AH371">IF(SUM(AG371)=0,0,IF(L371-AG371*IF(D371="Vaccin",MIN(AD371,AF371),AF371)&lt;0,0,IF((H371-N371)&lt;=45,CEILING(L371-AG371*IF(D371="Vaccin",MIN(AD371,AF371),AF371),1),0)))</f>
        <v>0</v>
      </c>
      <c r="AI371" s="15">
        <f t="array" ref="AI371">IF(OR(AH371="",F371=0,F371=""),"",AH371/F371)</f>
        <v>0</v>
      </c>
      <c r="AJ371" s="13">
        <f t="array" ref="AJ371">IF(OR(L371="",AH371=""),"",IF(L371-AH371&lt;0,0,L371-AH371))</f>
        <v>661050</v>
      </c>
      <c r="AK371" s="13">
        <f t="array" ref="AK371">IF(OR(L371="",AG371="",AG371=0),"",CEILING(L371/AG371,1))</f>
        <v>2710</v>
      </c>
      <c r="AL371" s="16">
        <f t="array" ref="AL371">IF(OR(AK371="",AK371=0,AD371="",AF371=""),"",IF(AK371-IF(D371="Vaccin",MIN(AD371,AF371),AF371)&lt;0,"",(AK371-IF(D371="Vaccin",MIN(AD371,AF371),AF371))/AK371))</f>
        <v>0.9996309963099631</v>
      </c>
    </row>
    <row r="372" spans="1:38" x14ac:dyDescent="0.2">
      <c r="A372" s="10" t="s">
        <v>41</v>
      </c>
      <c r="B372" s="29" t="s">
        <v>42</v>
      </c>
      <c r="C372" s="12">
        <v>44257</v>
      </c>
      <c r="D372" s="11" t="s">
        <v>30</v>
      </c>
      <c r="E372" s="11">
        <v>10</v>
      </c>
      <c r="F372" s="13">
        <v>659850</v>
      </c>
      <c r="G372" s="40" t="s">
        <v>361</v>
      </c>
      <c r="H372" s="12">
        <v>45172</v>
      </c>
      <c r="I372" s="13">
        <f t="array" ref="I372">F372-L372-M372-S372</f>
        <v>59400</v>
      </c>
      <c r="J372" s="13">
        <f t="array" ref="J372">IF(IF(Q372="",L372-C372,Q372-C372)&lt;=45,I372,0)</f>
        <v>0</v>
      </c>
      <c r="K372" s="13">
        <f t="array" ref="K372">IF(SUM(AG372)=0,0,IF(L372-AG372*IF(D372="Vaccin",MIN(AD372,AF372),AF372)&lt;0,0,IF((H372-N372)&lt;=30,CEILING(L372-AG372*IF(D372="Vaccin",MIN(AD372,AF372),AF372),1),0)))</f>
        <v>0</v>
      </c>
      <c r="L372" s="13">
        <v>600450</v>
      </c>
      <c r="M372" s="13">
        <v>0</v>
      </c>
      <c r="N372" s="14">
        <v>44946</v>
      </c>
      <c r="O372" s="11" t="s">
        <v>36</v>
      </c>
      <c r="P372" s="11" t="s">
        <v>32</v>
      </c>
      <c r="Q372" s="12">
        <v>44529</v>
      </c>
      <c r="R372" s="13">
        <v>0</v>
      </c>
      <c r="S372" s="13">
        <v>0</v>
      </c>
      <c r="T372" s="11"/>
      <c r="U372" s="13">
        <v>6584887</v>
      </c>
      <c r="V372" s="13">
        <v>24737212</v>
      </c>
      <c r="W372" s="13">
        <v>25316586</v>
      </c>
      <c r="X372" s="12">
        <v>44529</v>
      </c>
      <c r="Y372" s="12">
        <v>44280</v>
      </c>
      <c r="Z372" s="12">
        <v>44257</v>
      </c>
      <c r="AA372" s="12">
        <v>45042</v>
      </c>
      <c r="AB372" s="13">
        <f t="array" ref="AB372">IF(D372="Vaccin",IF(AND(ISNUMBER(AA372),ISNUMBER(Y372)),IF(AA372-Y372+1&gt;=0,CEILING(AA372-Y372+1,1),""),""),IF(AND(ISNUMBER(N372),ISNUMBER(Y372)),IF(N372-Y372+1&gt;=0,CEILING(N372-Y372+1,1),""),""))</f>
        <v>763</v>
      </c>
      <c r="AC372" s="13">
        <f t="array" ref="AC372">IF(D372="Vaccin",IF(AND(ISNUMBER(AA372),ISNUMBER(X372)),IF(AA372-X372+1&gt;=0,CEILING(AA372-X372+1,1),""),""),IF(AND(ISNUMBER(N372),ISNUMBER(X372)),IF(N372-X372+1&gt;=0,CEILING(N372-X372+1,1),""),""))</f>
        <v>514</v>
      </c>
      <c r="AD372" s="13">
        <f t="array" ref="AD372">IF(D372="Vaccin",IF(AND(ISNUMBER(AB372),ISNUMBER(U372),AB372&lt;&gt;0),CEILING(U372/AB372,1),""),"")</f>
        <v>8631</v>
      </c>
      <c r="AE372" s="13">
        <f t="array" ref="AE372">IF(AND(ISNUMBER(N372),ISNUMBER(X372)),IF(N372-X372+1&gt;=0,CEILING(N372-X372+1,1),""),"")</f>
        <v>418</v>
      </c>
      <c r="AF372" s="13">
        <f t="array" ref="AF372">IF(SUM(AE372)=0,"",CEILING((SUM(F372)-SUM(L372)-SUM(M372)-SUM(S372))/SUM(AE372),1))</f>
        <v>143</v>
      </c>
      <c r="AG372" s="13">
        <f t="array" ref="AG372">IF(AND(ISNUMBER(H372),ISNUMBER(N372)),IF(H372-N372+1&gt;=0,CEILING(H372-N372+1,1),""),"")</f>
        <v>227</v>
      </c>
      <c r="AH372" s="13">
        <f t="array" ref="AH372">IF(SUM(AG372)=0,0,IF(L372-AG372*IF(D372="Vaccin",MIN(AD372,AF372),AF372)&lt;0,0,IF((H372-N372)&lt;=45,CEILING(L372-AG372*IF(D372="Vaccin",MIN(AD372,AF372),AF372),1),0)))</f>
        <v>0</v>
      </c>
      <c r="AI372" s="15">
        <f t="array" ref="AI372">IF(OR(AH372="",F372=0,F372=""),"",AH372/F372)</f>
        <v>0</v>
      </c>
      <c r="AJ372" s="13">
        <f t="array" ref="AJ372">IF(OR(L372="",AH372=""),"",IF(L372-AH372&lt;0,0,L372-AH372))</f>
        <v>600450</v>
      </c>
      <c r="AK372" s="13">
        <f t="array" ref="AK372">IF(OR(L372="",AG372="",AG372=0),"",CEILING(L372/AG372,1))</f>
        <v>2646</v>
      </c>
      <c r="AL372" s="16">
        <f t="array" ref="AL372">IF(OR(AK372="",AK372=0,AD372="",AF372=""),"",IF(AK372-IF(D372="Vaccin",MIN(AD372,AF372),AF372)&lt;0,"",(AK372-IF(D372="Vaccin",MIN(AD372,AF372),AF372))/AK372))</f>
        <v>0.94595616024187457</v>
      </c>
    </row>
    <row r="373" spans="1:38" x14ac:dyDescent="0.2">
      <c r="A373" s="10" t="s">
        <v>41</v>
      </c>
      <c r="B373" s="29" t="s">
        <v>42</v>
      </c>
      <c r="C373" s="12">
        <v>44257</v>
      </c>
      <c r="D373" s="11" t="s">
        <v>30</v>
      </c>
      <c r="E373" s="11">
        <v>10</v>
      </c>
      <c r="F373" s="13">
        <v>250500</v>
      </c>
      <c r="G373" s="40" t="s">
        <v>362</v>
      </c>
      <c r="H373" s="12">
        <v>45169</v>
      </c>
      <c r="I373" s="13">
        <f t="array" ref="I373">F373-L373-M373-S373</f>
        <v>250500</v>
      </c>
      <c r="J373" s="13">
        <f t="array" ref="J373">IF(IF(Q373="",L373-C373,Q373-C373)&lt;=45,I373,0)</f>
        <v>0</v>
      </c>
      <c r="K373" s="13">
        <f t="array" ref="K373">IF(SUM(AG373)=0,0,IF(L373-AG373*IF(D373="Vaccin",MIN(AD373,AF373),AF373)&lt;0,0,IF((H373-N373)&lt;=30,CEILING(L373-AG373*IF(D373="Vaccin",MIN(AD373,AF373),AF373),1),0)))</f>
        <v>0</v>
      </c>
      <c r="L373" s="13">
        <v>0</v>
      </c>
      <c r="M373" s="13">
        <v>0</v>
      </c>
      <c r="N373" s="14">
        <v>44946</v>
      </c>
      <c r="O373" s="11" t="s">
        <v>36</v>
      </c>
      <c r="P373" s="11" t="s">
        <v>32</v>
      </c>
      <c r="Q373" s="12">
        <v>44473</v>
      </c>
      <c r="R373" s="13">
        <v>0</v>
      </c>
      <c r="S373" s="13">
        <v>0</v>
      </c>
      <c r="T373" s="11"/>
      <c r="U373" s="13">
        <v>6584887</v>
      </c>
      <c r="V373" s="13">
        <v>24737212</v>
      </c>
      <c r="W373" s="13">
        <v>25316586</v>
      </c>
      <c r="X373" s="12">
        <v>44473</v>
      </c>
      <c r="Y373" s="12">
        <v>44280</v>
      </c>
      <c r="Z373" s="12">
        <v>44257</v>
      </c>
      <c r="AA373" s="12">
        <v>45042</v>
      </c>
      <c r="AB373" s="13">
        <f t="array" ref="AB373">IF(D373="Vaccin",IF(AND(ISNUMBER(AA373),ISNUMBER(Y373)),IF(AA373-Y373+1&gt;=0,CEILING(AA373-Y373+1,1),""),""),IF(AND(ISNUMBER(N373),ISNUMBER(Y373)),IF(N373-Y373+1&gt;=0,CEILING(N373-Y373+1,1),""),""))</f>
        <v>763</v>
      </c>
      <c r="AC373" s="13">
        <f t="array" ref="AC373">IF(D373="Vaccin",IF(AND(ISNUMBER(AA373),ISNUMBER(X373)),IF(AA373-X373+1&gt;=0,CEILING(AA373-X373+1,1),""),""),IF(AND(ISNUMBER(N373),ISNUMBER(X373)),IF(N373-X373+1&gt;=0,CEILING(N373-X373+1,1),""),""))</f>
        <v>570</v>
      </c>
      <c r="AD373" s="13">
        <f t="array" ref="AD373">IF(D373="Vaccin",IF(AND(ISNUMBER(AB373),ISNUMBER(U373),AB373&lt;&gt;0),CEILING(U373/AB373,1),""),"")</f>
        <v>8631</v>
      </c>
      <c r="AE373" s="13">
        <f t="array" ref="AE373">IF(AND(ISNUMBER(N373),ISNUMBER(X373)),IF(N373-X373+1&gt;=0,CEILING(N373-X373+1,1),""),"")</f>
        <v>474</v>
      </c>
      <c r="AF373" s="13">
        <f t="array" ref="AF373">IF(SUM(AE373)=0,"",CEILING((SUM(F373)-SUM(L373)-SUM(M373)-SUM(S373))/SUM(AE373),1))</f>
        <v>529</v>
      </c>
      <c r="AG373" s="13">
        <f t="array" ref="AG373">IF(AND(ISNUMBER(H373),ISNUMBER(N373)),IF(H373-N373+1&gt;=0,CEILING(H373-N373+1,1),""),"")</f>
        <v>224</v>
      </c>
      <c r="AH373" s="13">
        <f t="array" ref="AH373">IF(SUM(AG373)=0,0,IF(L373-AG373*IF(D373="Vaccin",MIN(AD373,AF373),AF373)&lt;0,0,IF((H373-N373)&lt;=45,CEILING(L373-AG373*IF(D373="Vaccin",MIN(AD373,AF373),AF373),1),0)))</f>
        <v>0</v>
      </c>
      <c r="AI373" s="15">
        <f t="array" ref="AI373">IF(OR(AH373="",F373=0,F373=""),"",AH373/F373)</f>
        <v>0</v>
      </c>
      <c r="AJ373" s="13">
        <f t="array" ref="AJ373">IF(OR(L373="",AH373=""),"",IF(L373-AH373&lt;0,0,L373-AH373))</f>
        <v>0</v>
      </c>
      <c r="AK373" s="13">
        <f t="array" ref="AK373">IF(OR(L373="",AG373="",AG373=0),"",CEILING(L373/AG373,1))</f>
        <v>0</v>
      </c>
      <c r="AL373" s="16" t="str">
        <f t="array" ref="AL373">IF(OR(AK373="",AK373=0,AD373="",AF373=""),"",IF(AK373-IF(D373="Vaccin",MIN(AD373,AF373),AF373)&lt;0,"",(AK373-IF(D373="Vaccin",MIN(AD373,AF373),AF373))/AK373))</f>
        <v/>
      </c>
    </row>
    <row r="374" spans="1:38" x14ac:dyDescent="0.2">
      <c r="A374" s="10" t="s">
        <v>41</v>
      </c>
      <c r="B374" s="29" t="s">
        <v>42</v>
      </c>
      <c r="C374" s="12">
        <v>44257</v>
      </c>
      <c r="D374" s="11" t="s">
        <v>30</v>
      </c>
      <c r="E374" s="11">
        <v>10</v>
      </c>
      <c r="F374" s="13">
        <v>658800</v>
      </c>
      <c r="G374" s="40" t="s">
        <v>363</v>
      </c>
      <c r="H374" s="12">
        <v>45169</v>
      </c>
      <c r="I374" s="13">
        <f t="array" ref="I374">F374-L374-M374-S374</f>
        <v>658800</v>
      </c>
      <c r="J374" s="13">
        <f t="array" ref="J374">IF(IF(Q374="",L374-C374,Q374-C374)&lt;=45,I374,0)</f>
        <v>0</v>
      </c>
      <c r="K374" s="13">
        <f t="array" ref="K374">IF(SUM(AG374)=0,0,IF(L374-AG374*IF(D374="Vaccin",MIN(AD374,AF374),AF374)&lt;0,0,IF((H374-N374)&lt;=30,CEILING(L374-AG374*IF(D374="Vaccin",MIN(AD374,AF374),AF374),1),0)))</f>
        <v>0</v>
      </c>
      <c r="L374" s="13">
        <v>0</v>
      </c>
      <c r="M374" s="13">
        <v>0</v>
      </c>
      <c r="N374" s="14">
        <v>44946</v>
      </c>
      <c r="O374" s="11" t="s">
        <v>36</v>
      </c>
      <c r="P374" s="11" t="s">
        <v>32</v>
      </c>
      <c r="Q374" s="12">
        <v>44473</v>
      </c>
      <c r="R374" s="13">
        <v>0</v>
      </c>
      <c r="S374" s="13">
        <v>0</v>
      </c>
      <c r="T374" s="11"/>
      <c r="U374" s="13">
        <v>6584887</v>
      </c>
      <c r="V374" s="13">
        <v>24737212</v>
      </c>
      <c r="W374" s="13">
        <v>25316586</v>
      </c>
      <c r="X374" s="12">
        <v>44473</v>
      </c>
      <c r="Y374" s="12">
        <v>44280</v>
      </c>
      <c r="Z374" s="12">
        <v>44257</v>
      </c>
      <c r="AA374" s="12">
        <v>45042</v>
      </c>
      <c r="AB374" s="13">
        <f t="array" ref="AB374">IF(D374="Vaccin",IF(AND(ISNUMBER(AA374),ISNUMBER(Y374)),IF(AA374-Y374+1&gt;=0,CEILING(AA374-Y374+1,1),""),""),IF(AND(ISNUMBER(N374),ISNUMBER(Y374)),IF(N374-Y374+1&gt;=0,CEILING(N374-Y374+1,1),""),""))</f>
        <v>763</v>
      </c>
      <c r="AC374" s="13">
        <f t="array" ref="AC374">IF(D374="Vaccin",IF(AND(ISNUMBER(AA374),ISNUMBER(X374)),IF(AA374-X374+1&gt;=0,CEILING(AA374-X374+1,1),""),""),IF(AND(ISNUMBER(N374),ISNUMBER(X374)),IF(N374-X374+1&gt;=0,CEILING(N374-X374+1,1),""),""))</f>
        <v>570</v>
      </c>
      <c r="AD374" s="13">
        <f t="array" ref="AD374">IF(D374="Vaccin",IF(AND(ISNUMBER(AB374),ISNUMBER(U374),AB374&lt;&gt;0),CEILING(U374/AB374,1),""),"")</f>
        <v>8631</v>
      </c>
      <c r="AE374" s="13">
        <f t="array" ref="AE374">IF(AND(ISNUMBER(N374),ISNUMBER(X374)),IF(N374-X374+1&gt;=0,CEILING(N374-X374+1,1),""),"")</f>
        <v>474</v>
      </c>
      <c r="AF374" s="13">
        <f t="array" ref="AF374">IF(SUM(AE374)=0,"",CEILING((SUM(F374)-SUM(L374)-SUM(M374)-SUM(S374))/SUM(AE374),1))</f>
        <v>1390</v>
      </c>
      <c r="AG374" s="13">
        <f t="array" ref="AG374">IF(AND(ISNUMBER(H374),ISNUMBER(N374)),IF(H374-N374+1&gt;=0,CEILING(H374-N374+1,1),""),"")</f>
        <v>224</v>
      </c>
      <c r="AH374" s="13">
        <f t="array" ref="AH374">IF(SUM(AG374)=0,0,IF(L374-AG374*IF(D374="Vaccin",MIN(AD374,AF374),AF374)&lt;0,0,IF((H374-N374)&lt;=45,CEILING(L374-AG374*IF(D374="Vaccin",MIN(AD374,AF374),AF374),1),0)))</f>
        <v>0</v>
      </c>
      <c r="AI374" s="15">
        <f t="array" ref="AI374">IF(OR(AH374="",F374=0,F374=""),"",AH374/F374)</f>
        <v>0</v>
      </c>
      <c r="AJ374" s="13">
        <f t="array" ref="AJ374">IF(OR(L374="",AH374=""),"",IF(L374-AH374&lt;0,0,L374-AH374))</f>
        <v>0</v>
      </c>
      <c r="AK374" s="13">
        <f t="array" ref="AK374">IF(OR(L374="",AG374="",AG374=0),"",CEILING(L374/AG374,1))</f>
        <v>0</v>
      </c>
      <c r="AL374" s="16" t="str">
        <f t="array" ref="AL374">IF(OR(AK374="",AK374=0,AD374="",AF374=""),"",IF(AK374-IF(D374="Vaccin",MIN(AD374,AF374),AF374)&lt;0,"",(AK374-IF(D374="Vaccin",MIN(AD374,AF374),AF374))/AK374))</f>
        <v/>
      </c>
    </row>
    <row r="375" spans="1:38" x14ac:dyDescent="0.2">
      <c r="A375" s="10" t="s">
        <v>41</v>
      </c>
      <c r="B375" s="29" t="s">
        <v>42</v>
      </c>
      <c r="C375" s="12">
        <v>44257</v>
      </c>
      <c r="D375" s="11" t="s">
        <v>30</v>
      </c>
      <c r="E375" s="11">
        <v>10</v>
      </c>
      <c r="F375" s="13">
        <v>655450</v>
      </c>
      <c r="G375" s="40" t="s">
        <v>364</v>
      </c>
      <c r="H375" s="12">
        <v>45169</v>
      </c>
      <c r="I375" s="13">
        <f t="array" ref="I375">F375-L375-M375-S375</f>
        <v>550450</v>
      </c>
      <c r="J375" s="13">
        <f t="array" ref="J375">IF(IF(Q375="",L375-C375,Q375-C375)&lt;=45,I375,0)</f>
        <v>0</v>
      </c>
      <c r="K375" s="13">
        <f t="array" ref="K375">IF(SUM(AG375)=0,0,IF(L375-AG375*IF(D375="Vaccin",MIN(AD375,AF375),AF375)&lt;0,0,IF((H375-N375)&lt;=30,CEILING(L375-AG375*IF(D375="Vaccin",MIN(AD375,AF375),AF375),1),0)))</f>
        <v>0</v>
      </c>
      <c r="L375" s="13">
        <v>105000</v>
      </c>
      <c r="M375" s="13">
        <v>0</v>
      </c>
      <c r="N375" s="14">
        <v>44946</v>
      </c>
      <c r="O375" s="11" t="s">
        <v>36</v>
      </c>
      <c r="P375" s="11" t="s">
        <v>32</v>
      </c>
      <c r="Q375" s="12">
        <v>44529</v>
      </c>
      <c r="R375" s="13">
        <v>0</v>
      </c>
      <c r="S375" s="13">
        <v>0</v>
      </c>
      <c r="T375" s="11"/>
      <c r="U375" s="13">
        <v>6584887</v>
      </c>
      <c r="V375" s="13">
        <v>24737212</v>
      </c>
      <c r="W375" s="13">
        <v>25316586</v>
      </c>
      <c r="X375" s="12">
        <v>44529</v>
      </c>
      <c r="Y375" s="12">
        <v>44280</v>
      </c>
      <c r="Z375" s="12">
        <v>44257</v>
      </c>
      <c r="AA375" s="12">
        <v>45042</v>
      </c>
      <c r="AB375" s="13">
        <f t="array" ref="AB375">IF(D375="Vaccin",IF(AND(ISNUMBER(AA375),ISNUMBER(Y375)),IF(AA375-Y375+1&gt;=0,CEILING(AA375-Y375+1,1),""),""),IF(AND(ISNUMBER(N375),ISNUMBER(Y375)),IF(N375-Y375+1&gt;=0,CEILING(N375-Y375+1,1),""),""))</f>
        <v>763</v>
      </c>
      <c r="AC375" s="13">
        <f t="array" ref="AC375">IF(D375="Vaccin",IF(AND(ISNUMBER(AA375),ISNUMBER(X375)),IF(AA375-X375+1&gt;=0,CEILING(AA375-X375+1,1),""),""),IF(AND(ISNUMBER(N375),ISNUMBER(X375)),IF(N375-X375+1&gt;=0,CEILING(N375-X375+1,1),""),""))</f>
        <v>514</v>
      </c>
      <c r="AD375" s="13">
        <f t="array" ref="AD375">IF(D375="Vaccin",IF(AND(ISNUMBER(AB375),ISNUMBER(U375),AB375&lt;&gt;0),CEILING(U375/AB375,1),""),"")</f>
        <v>8631</v>
      </c>
      <c r="AE375" s="13">
        <f t="array" ref="AE375">IF(AND(ISNUMBER(N375),ISNUMBER(X375)),IF(N375-X375+1&gt;=0,CEILING(N375-X375+1,1),""),"")</f>
        <v>418</v>
      </c>
      <c r="AF375" s="13">
        <f t="array" ref="AF375">IF(SUM(AE375)=0,"",CEILING((SUM(F375)-SUM(L375)-SUM(M375)-SUM(S375))/SUM(AE375),1))</f>
        <v>1317</v>
      </c>
      <c r="AG375" s="13">
        <f t="array" ref="AG375">IF(AND(ISNUMBER(H375),ISNUMBER(N375)),IF(H375-N375+1&gt;=0,CEILING(H375-N375+1,1),""),"")</f>
        <v>224</v>
      </c>
      <c r="AH375" s="13">
        <f t="array" ref="AH375">IF(SUM(AG375)=0,0,IF(L375-AG375*IF(D375="Vaccin",MIN(AD375,AF375),AF375)&lt;0,0,IF((H375-N375)&lt;=45,CEILING(L375-AG375*IF(D375="Vaccin",MIN(AD375,AF375),AF375),1),0)))</f>
        <v>0</v>
      </c>
      <c r="AI375" s="15">
        <f t="array" ref="AI375">IF(OR(AH375="",F375=0,F375=""),"",AH375/F375)</f>
        <v>0</v>
      </c>
      <c r="AJ375" s="13">
        <f t="array" ref="AJ375">IF(OR(L375="",AH375=""),"",IF(L375-AH375&lt;0,0,L375-AH375))</f>
        <v>105000</v>
      </c>
      <c r="AK375" s="13">
        <f t="array" ref="AK375">IF(OR(L375="",AG375="",AG375=0),"",CEILING(L375/AG375,1))</f>
        <v>469</v>
      </c>
      <c r="AL375" s="16" t="str">
        <f t="array" ref="AL375">IF(OR(AK375="",AK375=0,AD375="",AF375=""),"",IF(AK375-IF(D375="Vaccin",MIN(AD375,AF375),AF375)&lt;0,"",(AK375-IF(D375="Vaccin",MIN(AD375,AF375),AF375))/AK375))</f>
        <v/>
      </c>
    </row>
    <row r="376" spans="1:38" x14ac:dyDescent="0.2">
      <c r="A376" s="10" t="s">
        <v>41</v>
      </c>
      <c r="B376" s="29" t="s">
        <v>42</v>
      </c>
      <c r="C376" s="12">
        <v>44257</v>
      </c>
      <c r="D376" s="11" t="s">
        <v>30</v>
      </c>
      <c r="E376" s="11">
        <v>10</v>
      </c>
      <c r="F376" s="13">
        <v>198400</v>
      </c>
      <c r="G376" s="40" t="s">
        <v>365</v>
      </c>
      <c r="H376" s="12">
        <v>45167</v>
      </c>
      <c r="I376" s="13">
        <f t="array" ref="I376">F376-L376-M376-S376</f>
        <v>198400</v>
      </c>
      <c r="J376" s="13">
        <f t="array" ref="J376">IF(IF(Q376="",L376-C376,Q376-C376)&lt;=45,I376,0)</f>
        <v>0</v>
      </c>
      <c r="K376" s="13">
        <f t="array" ref="K376">IF(SUM(AG376)=0,0,IF(L376-AG376*IF(D376="Vaccin",MIN(AD376,AF376),AF376)&lt;0,0,IF((H376-N376)&lt;=30,CEILING(L376-AG376*IF(D376="Vaccin",MIN(AD376,AF376),AF376),1),0)))</f>
        <v>0</v>
      </c>
      <c r="L376" s="13">
        <v>0</v>
      </c>
      <c r="M376" s="13">
        <v>0</v>
      </c>
      <c r="N376" s="14">
        <v>44946</v>
      </c>
      <c r="O376" s="11" t="s">
        <v>36</v>
      </c>
      <c r="P376" s="11" t="s">
        <v>32</v>
      </c>
      <c r="Q376" s="12">
        <v>44473</v>
      </c>
      <c r="R376" s="13">
        <v>0</v>
      </c>
      <c r="S376" s="13">
        <v>0</v>
      </c>
      <c r="T376" s="11"/>
      <c r="U376" s="13">
        <v>6584887</v>
      </c>
      <c r="V376" s="13">
        <v>24737212</v>
      </c>
      <c r="W376" s="13">
        <v>25316586</v>
      </c>
      <c r="X376" s="12">
        <v>44473</v>
      </c>
      <c r="Y376" s="12">
        <v>44280</v>
      </c>
      <c r="Z376" s="12">
        <v>44257</v>
      </c>
      <c r="AA376" s="12">
        <v>45042</v>
      </c>
      <c r="AB376" s="13">
        <f t="array" ref="AB376">IF(D376="Vaccin",IF(AND(ISNUMBER(AA376),ISNUMBER(Y376)),IF(AA376-Y376+1&gt;=0,CEILING(AA376-Y376+1,1),""),""),IF(AND(ISNUMBER(N376),ISNUMBER(Y376)),IF(N376-Y376+1&gt;=0,CEILING(N376-Y376+1,1),""),""))</f>
        <v>763</v>
      </c>
      <c r="AC376" s="13">
        <f t="array" ref="AC376">IF(D376="Vaccin",IF(AND(ISNUMBER(AA376),ISNUMBER(X376)),IF(AA376-X376+1&gt;=0,CEILING(AA376-X376+1,1),""),""),IF(AND(ISNUMBER(N376),ISNUMBER(X376)),IF(N376-X376+1&gt;=0,CEILING(N376-X376+1,1),""),""))</f>
        <v>570</v>
      </c>
      <c r="AD376" s="13">
        <f t="array" ref="AD376">IF(D376="Vaccin",IF(AND(ISNUMBER(AB376),ISNUMBER(U376),AB376&lt;&gt;0),CEILING(U376/AB376,1),""),"")</f>
        <v>8631</v>
      </c>
      <c r="AE376" s="13">
        <f t="array" ref="AE376">IF(AND(ISNUMBER(N376),ISNUMBER(X376)),IF(N376-X376+1&gt;=0,CEILING(N376-X376+1,1),""),"")</f>
        <v>474</v>
      </c>
      <c r="AF376" s="13">
        <f t="array" ref="AF376">IF(SUM(AE376)=0,"",CEILING((SUM(F376)-SUM(L376)-SUM(M376)-SUM(S376))/SUM(AE376),1))</f>
        <v>419</v>
      </c>
      <c r="AG376" s="13">
        <f t="array" ref="AG376">IF(AND(ISNUMBER(H376),ISNUMBER(N376)),IF(H376-N376+1&gt;=0,CEILING(H376-N376+1,1),""),"")</f>
        <v>222</v>
      </c>
      <c r="AH376" s="13">
        <f t="array" ref="AH376">IF(SUM(AG376)=0,0,IF(L376-AG376*IF(D376="Vaccin",MIN(AD376,AF376),AF376)&lt;0,0,IF((H376-N376)&lt;=45,CEILING(L376-AG376*IF(D376="Vaccin",MIN(AD376,AF376),AF376),1),0)))</f>
        <v>0</v>
      </c>
      <c r="AI376" s="15">
        <f t="array" ref="AI376">IF(OR(AH376="",F376=0,F376=""),"",AH376/F376)</f>
        <v>0</v>
      </c>
      <c r="AJ376" s="13">
        <f t="array" ref="AJ376">IF(OR(L376="",AH376=""),"",IF(L376-AH376&lt;0,0,L376-AH376))</f>
        <v>0</v>
      </c>
      <c r="AK376" s="13">
        <f t="array" ref="AK376">IF(OR(L376="",AG376="",AG376=0),"",CEILING(L376/AG376,1))</f>
        <v>0</v>
      </c>
      <c r="AL376" s="16" t="str">
        <f t="array" ref="AL376">IF(OR(AK376="",AK376=0,AD376="",AF376=""),"",IF(AK376-IF(D376="Vaccin",MIN(AD376,AF376),AF376)&lt;0,"",(AK376-IF(D376="Vaccin",MIN(AD376,AF376),AF376))/AK376))</f>
        <v/>
      </c>
    </row>
    <row r="377" spans="1:38" x14ac:dyDescent="0.2">
      <c r="A377" s="10" t="s">
        <v>41</v>
      </c>
      <c r="B377" s="29" t="s">
        <v>42</v>
      </c>
      <c r="C377" s="12">
        <v>44257</v>
      </c>
      <c r="D377" s="11" t="s">
        <v>30</v>
      </c>
      <c r="E377" s="11">
        <v>10</v>
      </c>
      <c r="F377" s="13">
        <v>1093150</v>
      </c>
      <c r="G377" s="40" t="s">
        <v>366</v>
      </c>
      <c r="H377" s="12">
        <v>45167</v>
      </c>
      <c r="I377" s="13">
        <f t="array" ref="I377">F377-L377-M377-S377</f>
        <v>1093125</v>
      </c>
      <c r="J377" s="13">
        <f t="array" ref="J377">IF(IF(Q377="",L377-C377,Q377-C377)&lt;=45,I377,0)</f>
        <v>0</v>
      </c>
      <c r="K377" s="13">
        <f t="array" ref="K377">IF(SUM(AG377)=0,0,IF(L377-AG377*IF(D377="Vaccin",MIN(AD377,AF377),AF377)&lt;0,0,IF((H377-N377)&lt;=30,CEILING(L377-AG377*IF(D377="Vaccin",MIN(AD377,AF377),AF377),1),0)))</f>
        <v>0</v>
      </c>
      <c r="L377" s="13">
        <v>25</v>
      </c>
      <c r="M377" s="13">
        <v>0</v>
      </c>
      <c r="N377" s="14">
        <v>44946</v>
      </c>
      <c r="O377" s="11" t="s">
        <v>36</v>
      </c>
      <c r="P377" s="11" t="s">
        <v>32</v>
      </c>
      <c r="Q377" s="12">
        <v>44473</v>
      </c>
      <c r="R377" s="13">
        <v>0</v>
      </c>
      <c r="S377" s="13">
        <v>0</v>
      </c>
      <c r="T377" s="11"/>
      <c r="U377" s="13">
        <v>6584887</v>
      </c>
      <c r="V377" s="13">
        <v>24737212</v>
      </c>
      <c r="W377" s="13">
        <v>25316586</v>
      </c>
      <c r="X377" s="12">
        <v>44473</v>
      </c>
      <c r="Y377" s="12">
        <v>44280</v>
      </c>
      <c r="Z377" s="12">
        <v>44257</v>
      </c>
      <c r="AA377" s="12">
        <v>45042</v>
      </c>
      <c r="AB377" s="13">
        <f t="array" ref="AB377">IF(D377="Vaccin",IF(AND(ISNUMBER(AA377),ISNUMBER(Y377)),IF(AA377-Y377+1&gt;=0,CEILING(AA377-Y377+1,1),""),""),IF(AND(ISNUMBER(N377),ISNUMBER(Y377)),IF(N377-Y377+1&gt;=0,CEILING(N377-Y377+1,1),""),""))</f>
        <v>763</v>
      </c>
      <c r="AC377" s="13">
        <f t="array" ref="AC377">IF(D377="Vaccin",IF(AND(ISNUMBER(AA377),ISNUMBER(X377)),IF(AA377-X377+1&gt;=0,CEILING(AA377-X377+1,1),""),""),IF(AND(ISNUMBER(N377),ISNUMBER(X377)),IF(N377-X377+1&gt;=0,CEILING(N377-X377+1,1),""),""))</f>
        <v>570</v>
      </c>
      <c r="AD377" s="13">
        <f t="array" ref="AD377">IF(D377="Vaccin",IF(AND(ISNUMBER(AB377),ISNUMBER(U377),AB377&lt;&gt;0),CEILING(U377/AB377,1),""),"")</f>
        <v>8631</v>
      </c>
      <c r="AE377" s="13">
        <f t="array" ref="AE377">IF(AND(ISNUMBER(N377),ISNUMBER(X377)),IF(N377-X377+1&gt;=0,CEILING(N377-X377+1,1),""),"")</f>
        <v>474</v>
      </c>
      <c r="AF377" s="13">
        <f t="array" ref="AF377">IF(SUM(AE377)=0,"",CEILING((SUM(F377)-SUM(L377)-SUM(M377)-SUM(S377))/SUM(AE377),1))</f>
        <v>2307</v>
      </c>
      <c r="AG377" s="13">
        <f t="array" ref="AG377">IF(AND(ISNUMBER(H377),ISNUMBER(N377)),IF(H377-N377+1&gt;=0,CEILING(H377-N377+1,1),""),"")</f>
        <v>222</v>
      </c>
      <c r="AH377" s="13">
        <f t="array" ref="AH377">IF(SUM(AG377)=0,0,IF(L377-AG377*IF(D377="Vaccin",MIN(AD377,AF377),AF377)&lt;0,0,IF((H377-N377)&lt;=45,CEILING(L377-AG377*IF(D377="Vaccin",MIN(AD377,AF377),AF377),1),0)))</f>
        <v>0</v>
      </c>
      <c r="AI377" s="15">
        <f t="array" ref="AI377">IF(OR(AH377="",F377=0,F377=""),"",AH377/F377)</f>
        <v>0</v>
      </c>
      <c r="AJ377" s="13">
        <f t="array" ref="AJ377">IF(OR(L377="",AH377=""),"",IF(L377-AH377&lt;0,0,L377-AH377))</f>
        <v>25</v>
      </c>
      <c r="AK377" s="13">
        <f t="array" ref="AK377">IF(OR(L377="",AG377="",AG377=0),"",CEILING(L377/AG377,1))</f>
        <v>1</v>
      </c>
      <c r="AL377" s="16" t="str">
        <f t="array" ref="AL377">IF(OR(AK377="",AK377=0,AD377="",AF377=""),"",IF(AK377-IF(D377="Vaccin",MIN(AD377,AF377),AF377)&lt;0,"",(AK377-IF(D377="Vaccin",MIN(AD377,AF377),AF377))/AK377))</f>
        <v/>
      </c>
    </row>
    <row r="378" spans="1:38" x14ac:dyDescent="0.2">
      <c r="A378" s="10" t="s">
        <v>41</v>
      </c>
      <c r="B378" s="29" t="s">
        <v>42</v>
      </c>
      <c r="C378" s="12">
        <v>44257</v>
      </c>
      <c r="D378" s="11" t="s">
        <v>30</v>
      </c>
      <c r="E378" s="11">
        <v>10</v>
      </c>
      <c r="F378" s="13">
        <v>658800</v>
      </c>
      <c r="G378" s="40" t="s">
        <v>367</v>
      </c>
      <c r="H378" s="12">
        <v>45167</v>
      </c>
      <c r="I378" s="13">
        <f t="array" ref="I378">F378-L378-M378-S378</f>
        <v>658800</v>
      </c>
      <c r="J378" s="13">
        <f t="array" ref="J378">IF(IF(Q378="",L378-C378,Q378-C378)&lt;=45,I378,0)</f>
        <v>0</v>
      </c>
      <c r="K378" s="13">
        <f t="array" ref="K378">IF(SUM(AG378)=0,0,IF(L378-AG378*IF(D378="Vaccin",MIN(AD378,AF378),AF378)&lt;0,0,IF((H378-N378)&lt;=30,CEILING(L378-AG378*IF(D378="Vaccin",MIN(AD378,AF378),AF378),1),0)))</f>
        <v>0</v>
      </c>
      <c r="L378" s="13">
        <v>0</v>
      </c>
      <c r="M378" s="13">
        <v>0</v>
      </c>
      <c r="N378" s="14">
        <v>44946</v>
      </c>
      <c r="O378" s="11" t="s">
        <v>36</v>
      </c>
      <c r="P378" s="11" t="s">
        <v>32</v>
      </c>
      <c r="Q378" s="12">
        <v>44473</v>
      </c>
      <c r="R378" s="13">
        <v>0</v>
      </c>
      <c r="S378" s="13">
        <v>0</v>
      </c>
      <c r="T378" s="11"/>
      <c r="U378" s="13">
        <v>6584887</v>
      </c>
      <c r="V378" s="13">
        <v>24737212</v>
      </c>
      <c r="W378" s="13">
        <v>25316586</v>
      </c>
      <c r="X378" s="12">
        <v>44473</v>
      </c>
      <c r="Y378" s="12">
        <v>44280</v>
      </c>
      <c r="Z378" s="12">
        <v>44257</v>
      </c>
      <c r="AA378" s="12">
        <v>45042</v>
      </c>
      <c r="AB378" s="13">
        <f t="array" ref="AB378">IF(D378="Vaccin",IF(AND(ISNUMBER(AA378),ISNUMBER(Y378)),IF(AA378-Y378+1&gt;=0,CEILING(AA378-Y378+1,1),""),""),IF(AND(ISNUMBER(N378),ISNUMBER(Y378)),IF(N378-Y378+1&gt;=0,CEILING(N378-Y378+1,1),""),""))</f>
        <v>763</v>
      </c>
      <c r="AC378" s="13">
        <f t="array" ref="AC378">IF(D378="Vaccin",IF(AND(ISNUMBER(AA378),ISNUMBER(X378)),IF(AA378-X378+1&gt;=0,CEILING(AA378-X378+1,1),""),""),IF(AND(ISNUMBER(N378),ISNUMBER(X378)),IF(N378-X378+1&gt;=0,CEILING(N378-X378+1,1),""),""))</f>
        <v>570</v>
      </c>
      <c r="AD378" s="13">
        <f t="array" ref="AD378">IF(D378="Vaccin",IF(AND(ISNUMBER(AB378),ISNUMBER(U378),AB378&lt;&gt;0),CEILING(U378/AB378,1),""),"")</f>
        <v>8631</v>
      </c>
      <c r="AE378" s="13">
        <f t="array" ref="AE378">IF(AND(ISNUMBER(N378),ISNUMBER(X378)),IF(N378-X378+1&gt;=0,CEILING(N378-X378+1,1),""),"")</f>
        <v>474</v>
      </c>
      <c r="AF378" s="13">
        <f t="array" ref="AF378">IF(SUM(AE378)=0,"",CEILING((SUM(F378)-SUM(L378)-SUM(M378)-SUM(S378))/SUM(AE378),1))</f>
        <v>1390</v>
      </c>
      <c r="AG378" s="13">
        <f t="array" ref="AG378">IF(AND(ISNUMBER(H378),ISNUMBER(N378)),IF(H378-N378+1&gt;=0,CEILING(H378-N378+1,1),""),"")</f>
        <v>222</v>
      </c>
      <c r="AH378" s="13">
        <f t="array" ref="AH378">IF(SUM(AG378)=0,0,IF(L378-AG378*IF(D378="Vaccin",MIN(AD378,AF378),AF378)&lt;0,0,IF((H378-N378)&lt;=45,CEILING(L378-AG378*IF(D378="Vaccin",MIN(AD378,AF378),AF378),1),0)))</f>
        <v>0</v>
      </c>
      <c r="AI378" s="15">
        <f t="array" ref="AI378">IF(OR(AH378="",F378=0,F378=""),"",AH378/F378)</f>
        <v>0</v>
      </c>
      <c r="AJ378" s="13">
        <f t="array" ref="AJ378">IF(OR(L378="",AH378=""),"",IF(L378-AH378&lt;0,0,L378-AH378))</f>
        <v>0</v>
      </c>
      <c r="AK378" s="13">
        <f t="array" ref="AK378">IF(OR(L378="",AG378="",AG378=0),"",CEILING(L378/AG378,1))</f>
        <v>0</v>
      </c>
      <c r="AL378" s="16" t="str">
        <f t="array" ref="AL378">IF(OR(AK378="",AK378=0,AD378="",AF378=""),"",IF(AK378-IF(D378="Vaccin",MIN(AD378,AF378),AF378)&lt;0,"",(AK378-IF(D378="Vaccin",MIN(AD378,AF378),AF378))/AK378))</f>
        <v/>
      </c>
    </row>
    <row r="379" spans="1:38" x14ac:dyDescent="0.2">
      <c r="A379" s="10" t="s">
        <v>41</v>
      </c>
      <c r="B379" s="29" t="s">
        <v>42</v>
      </c>
      <c r="C379" s="12">
        <v>44257</v>
      </c>
      <c r="D379" s="11" t="s">
        <v>30</v>
      </c>
      <c r="E379" s="11">
        <v>6</v>
      </c>
      <c r="F379" s="13">
        <v>140350</v>
      </c>
      <c r="G379" s="40" t="s">
        <v>368</v>
      </c>
      <c r="H379" s="12">
        <v>45167</v>
      </c>
      <c r="I379" s="13">
        <f t="array" ref="I379">F379-L379-M379-S379</f>
        <v>140350</v>
      </c>
      <c r="J379" s="13">
        <f t="array" ref="J379">IF(IF(Q379="",L379-C379,Q379-C379)&lt;=45,I379,0)</f>
        <v>0</v>
      </c>
      <c r="K379" s="13">
        <f t="array" ref="K379">IF(SUM(AG379)=0,0,IF(L379-AG379*IF(D379="Vaccin",MIN(AD379,AF379),AF379)&lt;0,0,IF((H379-N379)&lt;=30,CEILING(L379-AG379*IF(D379="Vaccin",MIN(AD379,AF379),AF379),1),0)))</f>
        <v>0</v>
      </c>
      <c r="L379" s="13">
        <v>0</v>
      </c>
      <c r="M379" s="13">
        <v>0</v>
      </c>
      <c r="N379" s="14">
        <v>44946</v>
      </c>
      <c r="O379" s="11" t="s">
        <v>36</v>
      </c>
      <c r="P379" s="11" t="s">
        <v>32</v>
      </c>
      <c r="Q379" s="12">
        <v>44473</v>
      </c>
      <c r="R379" s="13">
        <v>0</v>
      </c>
      <c r="S379" s="13">
        <v>0</v>
      </c>
      <c r="T379" s="11"/>
      <c r="U379" s="13">
        <v>6584887</v>
      </c>
      <c r="V379" s="13">
        <v>24737212</v>
      </c>
      <c r="W379" s="13">
        <v>25316586</v>
      </c>
      <c r="X379" s="12">
        <v>44473</v>
      </c>
      <c r="Y379" s="12">
        <v>44280</v>
      </c>
      <c r="Z379" s="12">
        <v>44257</v>
      </c>
      <c r="AA379" s="12">
        <v>45042</v>
      </c>
      <c r="AB379" s="13">
        <f t="array" ref="AB379">IF(D379="Vaccin",IF(AND(ISNUMBER(AA379),ISNUMBER(Y379)),IF(AA379-Y379+1&gt;=0,CEILING(AA379-Y379+1,1),""),""),IF(AND(ISNUMBER(N379),ISNUMBER(Y379)),IF(N379-Y379+1&gt;=0,CEILING(N379-Y379+1,1),""),""))</f>
        <v>763</v>
      </c>
      <c r="AC379" s="13">
        <f t="array" ref="AC379">IF(D379="Vaccin",IF(AND(ISNUMBER(AA379),ISNUMBER(X379)),IF(AA379-X379+1&gt;=0,CEILING(AA379-X379+1,1),""),""),IF(AND(ISNUMBER(N379),ISNUMBER(X379)),IF(N379-X379+1&gt;=0,CEILING(N379-X379+1,1),""),""))</f>
        <v>570</v>
      </c>
      <c r="AD379" s="13">
        <f t="array" ref="AD379">IF(D379="Vaccin",IF(AND(ISNUMBER(AB379),ISNUMBER(U379),AB379&lt;&gt;0),CEILING(U379/AB379,1),""),"")</f>
        <v>8631</v>
      </c>
      <c r="AE379" s="13">
        <f t="array" ref="AE379">IF(AND(ISNUMBER(N379),ISNUMBER(X379)),IF(N379-X379+1&gt;=0,CEILING(N379-X379+1,1),""),"")</f>
        <v>474</v>
      </c>
      <c r="AF379" s="13">
        <f t="array" ref="AF379">IF(SUM(AE379)=0,"",CEILING((SUM(F379)-SUM(L379)-SUM(M379)-SUM(S379))/SUM(AE379),1))</f>
        <v>297</v>
      </c>
      <c r="AG379" s="13">
        <f t="array" ref="AG379">IF(AND(ISNUMBER(H379),ISNUMBER(N379)),IF(H379-N379+1&gt;=0,CEILING(H379-N379+1,1),""),"")</f>
        <v>222</v>
      </c>
      <c r="AH379" s="13">
        <f t="array" ref="AH379">IF(SUM(AG379)=0,0,IF(L379-AG379*IF(D379="Vaccin",MIN(AD379,AF379),AF379)&lt;0,0,IF((H379-N379)&lt;=45,CEILING(L379-AG379*IF(D379="Vaccin",MIN(AD379,AF379),AF379),1),0)))</f>
        <v>0</v>
      </c>
      <c r="AI379" s="15">
        <f t="array" ref="AI379">IF(OR(AH379="",F379=0,F379=""),"",AH379/F379)</f>
        <v>0</v>
      </c>
      <c r="AJ379" s="13">
        <f t="array" ref="AJ379">IF(OR(L379="",AH379=""),"",IF(L379-AH379&lt;0,0,L379-AH379))</f>
        <v>0</v>
      </c>
      <c r="AK379" s="13">
        <f t="array" ref="AK379">IF(OR(L379="",AG379="",AG379=0),"",CEILING(L379/AG379,1))</f>
        <v>0</v>
      </c>
      <c r="AL379" s="16" t="str">
        <f t="array" ref="AL379">IF(OR(AK379="",AK379=0,AD379="",AF379=""),"",IF(AK379-IF(D379="Vaccin",MIN(AD379,AF379),AF379)&lt;0,"",(AK379-IF(D379="Vaccin",MIN(AD379,AF379),AF379))/AK379))</f>
        <v/>
      </c>
    </row>
    <row r="380" spans="1:38" x14ac:dyDescent="0.2">
      <c r="A380" s="10" t="s">
        <v>41</v>
      </c>
      <c r="B380" s="29" t="s">
        <v>42</v>
      </c>
      <c r="C380" s="12">
        <v>44257</v>
      </c>
      <c r="D380" s="11" t="s">
        <v>30</v>
      </c>
      <c r="E380" s="11">
        <v>10</v>
      </c>
      <c r="F380" s="13">
        <v>240800</v>
      </c>
      <c r="G380" s="40" t="s">
        <v>369</v>
      </c>
      <c r="H380" s="12">
        <v>45161</v>
      </c>
      <c r="I380" s="13">
        <f t="array" ref="I380">F380-L380-M380-S380</f>
        <v>240800</v>
      </c>
      <c r="J380" s="13">
        <f t="array" ref="J380">IF(IF(Q380="",L380-C380,Q380-C380)&lt;=45,I380,0)</f>
        <v>0</v>
      </c>
      <c r="K380" s="13">
        <f t="array" ref="K380">IF(SUM(AG380)=0,0,IF(L380-AG380*IF(D380="Vaccin",MIN(AD380,AF380),AF380)&lt;0,0,IF((H380-N380)&lt;=30,CEILING(L380-AG380*IF(D380="Vaccin",MIN(AD380,AF380),AF380),1),0)))</f>
        <v>0</v>
      </c>
      <c r="L380" s="13">
        <v>0</v>
      </c>
      <c r="M380" s="13">
        <v>0</v>
      </c>
      <c r="N380" s="14">
        <v>44946</v>
      </c>
      <c r="O380" s="11" t="s">
        <v>36</v>
      </c>
      <c r="P380" s="11" t="s">
        <v>32</v>
      </c>
      <c r="Q380" s="12">
        <v>44466</v>
      </c>
      <c r="R380" s="13">
        <v>0</v>
      </c>
      <c r="S380" s="13">
        <v>0</v>
      </c>
      <c r="T380" s="11"/>
      <c r="U380" s="13">
        <v>6584887</v>
      </c>
      <c r="V380" s="13">
        <v>24737212</v>
      </c>
      <c r="W380" s="13">
        <v>25316586</v>
      </c>
      <c r="X380" s="12">
        <v>44466</v>
      </c>
      <c r="Y380" s="12">
        <v>44280</v>
      </c>
      <c r="Z380" s="12">
        <v>44257</v>
      </c>
      <c r="AA380" s="12">
        <v>45042</v>
      </c>
      <c r="AB380" s="13">
        <f t="array" ref="AB380">IF(D380="Vaccin",IF(AND(ISNUMBER(AA380),ISNUMBER(Y380)),IF(AA380-Y380+1&gt;=0,CEILING(AA380-Y380+1,1),""),""),IF(AND(ISNUMBER(N380),ISNUMBER(Y380)),IF(N380-Y380+1&gt;=0,CEILING(N380-Y380+1,1),""),""))</f>
        <v>763</v>
      </c>
      <c r="AC380" s="13">
        <f t="array" ref="AC380">IF(D380="Vaccin",IF(AND(ISNUMBER(AA380),ISNUMBER(X380)),IF(AA380-X380+1&gt;=0,CEILING(AA380-X380+1,1),""),""),IF(AND(ISNUMBER(N380),ISNUMBER(X380)),IF(N380-X380+1&gt;=0,CEILING(N380-X380+1,1),""),""))</f>
        <v>577</v>
      </c>
      <c r="AD380" s="13">
        <f t="array" ref="AD380">IF(D380="Vaccin",IF(AND(ISNUMBER(AB380),ISNUMBER(U380),AB380&lt;&gt;0),CEILING(U380/AB380,1),""),"")</f>
        <v>8631</v>
      </c>
      <c r="AE380" s="13">
        <f t="array" ref="AE380">IF(AND(ISNUMBER(N380),ISNUMBER(X380)),IF(N380-X380+1&gt;=0,CEILING(N380-X380+1,1),""),"")</f>
        <v>481</v>
      </c>
      <c r="AF380" s="13">
        <f t="array" ref="AF380">IF(SUM(AE380)=0,"",CEILING((SUM(F380)-SUM(L380)-SUM(M380)-SUM(S380))/SUM(AE380),1))</f>
        <v>501</v>
      </c>
      <c r="AG380" s="13">
        <f t="array" ref="AG380">IF(AND(ISNUMBER(H380),ISNUMBER(N380)),IF(H380-N380+1&gt;=0,CEILING(H380-N380+1,1),""),"")</f>
        <v>216</v>
      </c>
      <c r="AH380" s="13">
        <f t="array" ref="AH380">IF(SUM(AG380)=0,0,IF(L380-AG380*IF(D380="Vaccin",MIN(AD380,AF380),AF380)&lt;0,0,IF((H380-N380)&lt;=45,CEILING(L380-AG380*IF(D380="Vaccin",MIN(AD380,AF380),AF380),1),0)))</f>
        <v>0</v>
      </c>
      <c r="AI380" s="15">
        <f t="array" ref="AI380">IF(OR(AH380="",F380=0,F380=""),"",AH380/F380)</f>
        <v>0</v>
      </c>
      <c r="AJ380" s="13">
        <f t="array" ref="AJ380">IF(OR(L380="",AH380=""),"",IF(L380-AH380&lt;0,0,L380-AH380))</f>
        <v>0</v>
      </c>
      <c r="AK380" s="13">
        <f t="array" ref="AK380">IF(OR(L380="",AG380="",AG380=0),"",CEILING(L380/AG380,1))</f>
        <v>0</v>
      </c>
      <c r="AL380" s="16" t="str">
        <f t="array" ref="AL380">IF(OR(AK380="",AK380=0,AD380="",AF380=""),"",IF(AK380-IF(D380="Vaccin",MIN(AD380,AF380),AF380)&lt;0,"",(AK380-IF(D380="Vaccin",MIN(AD380,AF380),AF380))/AK380))</f>
        <v/>
      </c>
    </row>
    <row r="381" spans="1:38" x14ac:dyDescent="0.2">
      <c r="A381" s="10" t="s">
        <v>41</v>
      </c>
      <c r="B381" s="29" t="s">
        <v>42</v>
      </c>
      <c r="C381" s="12">
        <v>44257</v>
      </c>
      <c r="D381" s="11" t="s">
        <v>30</v>
      </c>
      <c r="E381" s="11">
        <v>10</v>
      </c>
      <c r="F381" s="13">
        <v>170002</v>
      </c>
      <c r="G381" s="40" t="s">
        <v>370</v>
      </c>
      <c r="H381" s="12">
        <v>45161</v>
      </c>
      <c r="I381" s="13">
        <f t="array" ref="I381">F381-L381-M381-S381</f>
        <v>170002</v>
      </c>
      <c r="J381" s="13">
        <f t="array" ref="J381">IF(IF(Q381="",L381-C381,Q381-C381)&lt;=45,I381,0)</f>
        <v>0</v>
      </c>
      <c r="K381" s="13">
        <f t="array" ref="K381">IF(SUM(AG381)=0,0,IF(L381-AG381*IF(D381="Vaccin",MIN(AD381,AF381),AF381)&lt;0,0,IF((H381-N381)&lt;=30,CEILING(L381-AG381*IF(D381="Vaccin",MIN(AD381,AF381),AF381),1),0)))</f>
        <v>0</v>
      </c>
      <c r="L381" s="13">
        <v>0</v>
      </c>
      <c r="M381" s="13">
        <v>0</v>
      </c>
      <c r="N381" s="14">
        <v>44946</v>
      </c>
      <c r="O381" s="11" t="s">
        <v>36</v>
      </c>
      <c r="P381" s="11" t="s">
        <v>32</v>
      </c>
      <c r="Q381" s="12">
        <v>44466</v>
      </c>
      <c r="R381" s="13">
        <v>0</v>
      </c>
      <c r="S381" s="13">
        <v>0</v>
      </c>
      <c r="T381" s="11"/>
      <c r="U381" s="13">
        <v>6584887</v>
      </c>
      <c r="V381" s="13">
        <v>24737212</v>
      </c>
      <c r="W381" s="13">
        <v>25316586</v>
      </c>
      <c r="X381" s="12">
        <v>44466</v>
      </c>
      <c r="Y381" s="12">
        <v>44280</v>
      </c>
      <c r="Z381" s="12">
        <v>44257</v>
      </c>
      <c r="AA381" s="12">
        <v>45042</v>
      </c>
      <c r="AB381" s="13">
        <f t="array" ref="AB381">IF(D381="Vaccin",IF(AND(ISNUMBER(AA381),ISNUMBER(Y381)),IF(AA381-Y381+1&gt;=0,CEILING(AA381-Y381+1,1),""),""),IF(AND(ISNUMBER(N381),ISNUMBER(Y381)),IF(N381-Y381+1&gt;=0,CEILING(N381-Y381+1,1),""),""))</f>
        <v>763</v>
      </c>
      <c r="AC381" s="13">
        <f t="array" ref="AC381">IF(D381="Vaccin",IF(AND(ISNUMBER(AA381),ISNUMBER(X381)),IF(AA381-X381+1&gt;=0,CEILING(AA381-X381+1,1),""),""),IF(AND(ISNUMBER(N381),ISNUMBER(X381)),IF(N381-X381+1&gt;=0,CEILING(N381-X381+1,1),""),""))</f>
        <v>577</v>
      </c>
      <c r="AD381" s="13">
        <f t="array" ref="AD381">IF(D381="Vaccin",IF(AND(ISNUMBER(AB381),ISNUMBER(U381),AB381&lt;&gt;0),CEILING(U381/AB381,1),""),"")</f>
        <v>8631</v>
      </c>
      <c r="AE381" s="13">
        <f t="array" ref="AE381">IF(AND(ISNUMBER(N381),ISNUMBER(X381)),IF(N381-X381+1&gt;=0,CEILING(N381-X381+1,1),""),"")</f>
        <v>481</v>
      </c>
      <c r="AF381" s="13">
        <f t="array" ref="AF381">IF(SUM(AE381)=0,"",CEILING((SUM(F381)-SUM(L381)-SUM(M381)-SUM(S381))/SUM(AE381),1))</f>
        <v>354</v>
      </c>
      <c r="AG381" s="13">
        <f t="array" ref="AG381">IF(AND(ISNUMBER(H381),ISNUMBER(N381)),IF(H381-N381+1&gt;=0,CEILING(H381-N381+1,1),""),"")</f>
        <v>216</v>
      </c>
      <c r="AH381" s="13">
        <f t="array" ref="AH381">IF(SUM(AG381)=0,0,IF(L381-AG381*IF(D381="Vaccin",MIN(AD381,AF381),AF381)&lt;0,0,IF((H381-N381)&lt;=45,CEILING(L381-AG381*IF(D381="Vaccin",MIN(AD381,AF381),AF381),1),0)))</f>
        <v>0</v>
      </c>
      <c r="AI381" s="15">
        <f t="array" ref="AI381">IF(OR(AH381="",F381=0,F381=""),"",AH381/F381)</f>
        <v>0</v>
      </c>
      <c r="AJ381" s="13">
        <f t="array" ref="AJ381">IF(OR(L381="",AH381=""),"",IF(L381-AH381&lt;0,0,L381-AH381))</f>
        <v>0</v>
      </c>
      <c r="AK381" s="13">
        <f t="array" ref="AK381">IF(OR(L381="",AG381="",AG381=0),"",CEILING(L381/AG381,1))</f>
        <v>0</v>
      </c>
      <c r="AL381" s="16" t="str">
        <f t="array" ref="AL381">IF(OR(AK381="",AK381=0,AD381="",AF381=""),"",IF(AK381-IF(D381="Vaccin",MIN(AD381,AF381),AF381)&lt;0,"",(AK381-IF(D381="Vaccin",MIN(AD381,AF381),AF381))/AK381))</f>
        <v/>
      </c>
    </row>
    <row r="382" spans="1:38" x14ac:dyDescent="0.2">
      <c r="A382" s="10" t="s">
        <v>41</v>
      </c>
      <c r="B382" s="29" t="s">
        <v>42</v>
      </c>
      <c r="C382" s="12">
        <v>44257</v>
      </c>
      <c r="D382" s="11" t="s">
        <v>30</v>
      </c>
      <c r="E382" s="11">
        <v>10</v>
      </c>
      <c r="F382" s="13">
        <v>100000</v>
      </c>
      <c r="G382" s="40" t="s">
        <v>371</v>
      </c>
      <c r="H382" s="12">
        <v>45138</v>
      </c>
      <c r="I382" s="13">
        <f t="array" ref="I382">F382-L382-M382-S382</f>
        <v>100000</v>
      </c>
      <c r="J382" s="13">
        <f t="array" ref="J382">IF(IF(Q382="",L382-C382,Q382-C382)&lt;=45,I382,0)</f>
        <v>0</v>
      </c>
      <c r="K382" s="13">
        <f t="array" ref="K382">IF(SUM(AG382)=0,0,IF(L382-AG382*IF(D382="Vaccin",MIN(AD382,AF382),AF382)&lt;0,0,IF((H382-N382)&lt;=30,CEILING(L382-AG382*IF(D382="Vaccin",MIN(AD382,AF382),AF382),1),0)))</f>
        <v>0</v>
      </c>
      <c r="L382" s="13">
        <v>0</v>
      </c>
      <c r="M382" s="13">
        <v>0</v>
      </c>
      <c r="N382" s="14">
        <v>44946</v>
      </c>
      <c r="O382" s="11" t="s">
        <v>36</v>
      </c>
      <c r="P382" s="11" t="s">
        <v>37</v>
      </c>
      <c r="Q382" s="12">
        <v>44423</v>
      </c>
      <c r="R382" s="13">
        <v>0</v>
      </c>
      <c r="S382" s="13">
        <v>0</v>
      </c>
      <c r="T382" s="11"/>
      <c r="U382" s="13">
        <v>6584887</v>
      </c>
      <c r="V382" s="13">
        <v>0</v>
      </c>
      <c r="W382" s="13">
        <v>25316586</v>
      </c>
      <c r="X382" s="12">
        <v>44423</v>
      </c>
      <c r="Y382" s="12">
        <v>44280</v>
      </c>
      <c r="Z382" s="12">
        <v>44257</v>
      </c>
      <c r="AA382" s="12">
        <v>45042</v>
      </c>
      <c r="AB382" s="13">
        <f t="array" ref="AB382">IF(D382="Vaccin",IF(AND(ISNUMBER(AA382),ISNUMBER(Y382)),IF(AA382-Y382+1&gt;=0,CEILING(AA382-Y382+1,1),""),""),IF(AND(ISNUMBER(N382),ISNUMBER(Y382)),IF(N382-Y382+1&gt;=0,CEILING(N382-Y382+1,1),""),""))</f>
        <v>763</v>
      </c>
      <c r="AC382" s="13">
        <f t="array" ref="AC382">IF(D382="Vaccin",IF(AND(ISNUMBER(AA382),ISNUMBER(X382)),IF(AA382-X382+1&gt;=0,CEILING(AA382-X382+1,1),""),""),IF(AND(ISNUMBER(N382),ISNUMBER(X382)),IF(N382-X382+1&gt;=0,CEILING(N382-X382+1,1),""),""))</f>
        <v>620</v>
      </c>
      <c r="AD382" s="13">
        <f t="array" ref="AD382">IF(D382="Vaccin",IF(AND(ISNUMBER(AB382),ISNUMBER(U382),AB382&lt;&gt;0),CEILING(U382/AB382,1),""),"")</f>
        <v>8631</v>
      </c>
      <c r="AE382" s="13">
        <f t="array" ref="AE382">IF(AND(ISNUMBER(N382),ISNUMBER(X382)),IF(N382-X382+1&gt;=0,CEILING(N382-X382+1,1),""),"")</f>
        <v>524</v>
      </c>
      <c r="AF382" s="13">
        <f t="array" ref="AF382">IF(SUM(AE382)=0,"",CEILING((SUM(F382)-SUM(L382)-SUM(M382)-SUM(S382))/SUM(AE382),1))</f>
        <v>191</v>
      </c>
      <c r="AG382" s="13">
        <f t="array" ref="AG382">IF(AND(ISNUMBER(H382),ISNUMBER(N382)),IF(H382-N382+1&gt;=0,CEILING(H382-N382+1,1),""),"")</f>
        <v>193</v>
      </c>
      <c r="AH382" s="13">
        <f t="array" ref="AH382">IF(SUM(AG382)=0,0,IF(L382-AG382*IF(D382="Vaccin",MIN(AD382,AF382),AF382)&lt;0,0,IF((H382-N382)&lt;=45,CEILING(L382-AG382*IF(D382="Vaccin",MIN(AD382,AF382),AF382),1),0)))</f>
        <v>0</v>
      </c>
      <c r="AI382" s="15">
        <f t="array" ref="AI382">IF(OR(AH382="",F382=0,F382=""),"",AH382/F382)</f>
        <v>0</v>
      </c>
      <c r="AJ382" s="13">
        <f t="array" ref="AJ382">IF(OR(L382="",AH382=""),"",IF(L382-AH382&lt;0,0,L382-AH382))</f>
        <v>0</v>
      </c>
      <c r="AK382" s="13">
        <f t="array" ref="AK382">IF(OR(L382="",AG382="",AG382=0),"",CEILING(L382/AG382,1))</f>
        <v>0</v>
      </c>
      <c r="AL382" s="16" t="str">
        <f t="array" ref="AL382">IF(OR(AK382="",AK382=0,AD382="",AF382=""),"",IF(AK382-IF(D382="Vaccin",MIN(AD382,AF382),AF382)&lt;0,"",(AK382-IF(D382="Vaccin",MIN(AD382,AF382),AF382))/AK382))</f>
        <v/>
      </c>
    </row>
    <row r="383" spans="1:38" x14ac:dyDescent="0.2">
      <c r="A383" s="10" t="s">
        <v>41</v>
      </c>
      <c r="B383" s="29" t="s">
        <v>42</v>
      </c>
      <c r="C383" s="12">
        <v>44257</v>
      </c>
      <c r="D383" s="11" t="s">
        <v>30</v>
      </c>
      <c r="E383" s="11">
        <v>10</v>
      </c>
      <c r="F383" s="13">
        <v>92463</v>
      </c>
      <c r="G383" s="40">
        <v>2021071763</v>
      </c>
      <c r="H383" s="12">
        <v>45137</v>
      </c>
      <c r="I383" s="13">
        <f t="array" ref="I383">F383-L383-M383-S383</f>
        <v>92463</v>
      </c>
      <c r="J383" s="13">
        <f t="array" ref="J383">IF(IF(Q383="",L383-C383,Q383-C383)&lt;=45,I383,0)</f>
        <v>0</v>
      </c>
      <c r="K383" s="13">
        <f t="array" ref="K383">IF(SUM(AG383)=0,0,IF(L383-AG383*IF(D383="Vaccin",MIN(AD383,AF383),AF383)&lt;0,0,IF((H383-N383)&lt;=30,CEILING(L383-AG383*IF(D383="Vaccin",MIN(AD383,AF383),AF383),1),0)))</f>
        <v>0</v>
      </c>
      <c r="L383" s="13">
        <v>0</v>
      </c>
      <c r="M383" s="13">
        <v>0</v>
      </c>
      <c r="N383" s="14">
        <v>44946</v>
      </c>
      <c r="O383" s="11" t="s">
        <v>36</v>
      </c>
      <c r="P383" s="11" t="s">
        <v>32</v>
      </c>
      <c r="Q383" s="12">
        <v>44466</v>
      </c>
      <c r="R383" s="13">
        <v>0</v>
      </c>
      <c r="S383" s="13">
        <v>0</v>
      </c>
      <c r="T383" s="11"/>
      <c r="U383" s="13">
        <v>6584887</v>
      </c>
      <c r="V383" s="13">
        <v>24737212</v>
      </c>
      <c r="W383" s="13">
        <v>25316586</v>
      </c>
      <c r="X383" s="12">
        <v>44466</v>
      </c>
      <c r="Y383" s="12">
        <v>44280</v>
      </c>
      <c r="Z383" s="12">
        <v>44257</v>
      </c>
      <c r="AA383" s="12">
        <v>45042</v>
      </c>
      <c r="AB383" s="13">
        <f t="array" ref="AB383">IF(D383="Vaccin",IF(AND(ISNUMBER(AA383),ISNUMBER(Y383)),IF(AA383-Y383+1&gt;=0,CEILING(AA383-Y383+1,1),""),""),IF(AND(ISNUMBER(N383),ISNUMBER(Y383)),IF(N383-Y383+1&gt;=0,CEILING(N383-Y383+1,1),""),""))</f>
        <v>763</v>
      </c>
      <c r="AC383" s="13">
        <f t="array" ref="AC383">IF(D383="Vaccin",IF(AND(ISNUMBER(AA383),ISNUMBER(X383)),IF(AA383-X383+1&gt;=0,CEILING(AA383-X383+1,1),""),""),IF(AND(ISNUMBER(N383),ISNUMBER(X383)),IF(N383-X383+1&gt;=0,CEILING(N383-X383+1,1),""),""))</f>
        <v>577</v>
      </c>
      <c r="AD383" s="13">
        <f t="array" ref="AD383">IF(D383="Vaccin",IF(AND(ISNUMBER(AB383),ISNUMBER(U383),AB383&lt;&gt;0),CEILING(U383/AB383,1),""),"")</f>
        <v>8631</v>
      </c>
      <c r="AE383" s="13">
        <f t="array" ref="AE383">IF(AND(ISNUMBER(N383),ISNUMBER(X383)),IF(N383-X383+1&gt;=0,CEILING(N383-X383+1,1),""),"")</f>
        <v>481</v>
      </c>
      <c r="AF383" s="13">
        <f t="array" ref="AF383">IF(SUM(AE383)=0,"",CEILING((SUM(F383)-SUM(L383)-SUM(M383)-SUM(S383))/SUM(AE383),1))</f>
        <v>193</v>
      </c>
      <c r="AG383" s="13">
        <f t="array" ref="AG383">IF(AND(ISNUMBER(H383),ISNUMBER(N383)),IF(H383-N383+1&gt;=0,CEILING(H383-N383+1,1),""),"")</f>
        <v>192</v>
      </c>
      <c r="AH383" s="13">
        <f t="array" ref="AH383">IF(SUM(AG383)=0,0,IF(L383-AG383*IF(D383="Vaccin",MIN(AD383,AF383),AF383)&lt;0,0,IF((H383-N383)&lt;=45,CEILING(L383-AG383*IF(D383="Vaccin",MIN(AD383,AF383),AF383),1),0)))</f>
        <v>0</v>
      </c>
      <c r="AI383" s="15">
        <f t="array" ref="AI383">IF(OR(AH383="",F383=0,F383=""),"",AH383/F383)</f>
        <v>0</v>
      </c>
      <c r="AJ383" s="13">
        <f t="array" ref="AJ383">IF(OR(L383="",AH383=""),"",IF(L383-AH383&lt;0,0,L383-AH383))</f>
        <v>0</v>
      </c>
      <c r="AK383" s="13">
        <f t="array" ref="AK383">IF(OR(L383="",AG383="",AG383=0),"",CEILING(L383/AG383,1))</f>
        <v>0</v>
      </c>
      <c r="AL383" s="16" t="str">
        <f t="array" ref="AL383">IF(OR(AK383="",AK383=0,AD383="",AF383=""),"",IF(AK383-IF(D383="Vaccin",MIN(AD383,AF383),AF383)&lt;0,"",(AK383-IF(D383="Vaccin",MIN(AD383,AF383),AF383))/AK383))</f>
        <v/>
      </c>
    </row>
    <row r="384" spans="1:38" x14ac:dyDescent="0.2">
      <c r="A384" s="10" t="s">
        <v>41</v>
      </c>
      <c r="B384" s="29" t="s">
        <v>42</v>
      </c>
      <c r="C384" s="12">
        <v>44257</v>
      </c>
      <c r="D384" s="11" t="s">
        <v>30</v>
      </c>
      <c r="E384" s="11">
        <v>1</v>
      </c>
      <c r="F384" s="13">
        <v>161448</v>
      </c>
      <c r="G384" s="40">
        <v>2021071742</v>
      </c>
      <c r="H384" s="12">
        <v>45137</v>
      </c>
      <c r="I384" s="13">
        <f t="array" ref="I384">F384-L384-M384-S384</f>
        <v>161448</v>
      </c>
      <c r="J384" s="13">
        <f t="array" ref="J384">IF(IF(Q384="",L384-C384,Q384-C384)&lt;=45,I384,0)</f>
        <v>0</v>
      </c>
      <c r="K384" s="13">
        <f t="array" ref="K384">IF(SUM(AG384)=0,0,IF(L384-AG384*IF(D384="Vaccin",MIN(AD384,AF384),AF384)&lt;0,0,IF((H384-N384)&lt;=30,CEILING(L384-AG384*IF(D384="Vaccin",MIN(AD384,AF384),AF384),1),0)))</f>
        <v>0</v>
      </c>
      <c r="L384" s="13">
        <v>0</v>
      </c>
      <c r="M384" s="13">
        <v>0</v>
      </c>
      <c r="N384" s="14">
        <v>44946</v>
      </c>
      <c r="O384" s="11" t="s">
        <v>36</v>
      </c>
      <c r="P384" s="11" t="s">
        <v>32</v>
      </c>
      <c r="Q384" s="12">
        <v>44466</v>
      </c>
      <c r="R384" s="13">
        <v>0</v>
      </c>
      <c r="S384" s="13">
        <v>0</v>
      </c>
      <c r="T384" s="11"/>
      <c r="U384" s="13">
        <v>6584887</v>
      </c>
      <c r="V384" s="13">
        <v>24737212</v>
      </c>
      <c r="W384" s="13">
        <v>25316586</v>
      </c>
      <c r="X384" s="12">
        <v>44466</v>
      </c>
      <c r="Y384" s="12">
        <v>44280</v>
      </c>
      <c r="Z384" s="12">
        <v>44257</v>
      </c>
      <c r="AA384" s="12">
        <v>45042</v>
      </c>
      <c r="AB384" s="13">
        <f t="array" ref="AB384">IF(D384="Vaccin",IF(AND(ISNUMBER(AA384),ISNUMBER(Y384)),IF(AA384-Y384+1&gt;=0,CEILING(AA384-Y384+1,1),""),""),IF(AND(ISNUMBER(N384),ISNUMBER(Y384)),IF(N384-Y384+1&gt;=0,CEILING(N384-Y384+1,1),""),""))</f>
        <v>763</v>
      </c>
      <c r="AC384" s="13">
        <f t="array" ref="AC384">IF(D384="Vaccin",IF(AND(ISNUMBER(AA384),ISNUMBER(X384)),IF(AA384-X384+1&gt;=0,CEILING(AA384-X384+1,1),""),""),IF(AND(ISNUMBER(N384),ISNUMBER(X384)),IF(N384-X384+1&gt;=0,CEILING(N384-X384+1,1),""),""))</f>
        <v>577</v>
      </c>
      <c r="AD384" s="13">
        <f t="array" ref="AD384">IF(D384="Vaccin",IF(AND(ISNUMBER(AB384),ISNUMBER(U384),AB384&lt;&gt;0),CEILING(U384/AB384,1),""),"")</f>
        <v>8631</v>
      </c>
      <c r="AE384" s="13">
        <f t="array" ref="AE384">IF(AND(ISNUMBER(N384),ISNUMBER(X384)),IF(N384-X384+1&gt;=0,CEILING(N384-X384+1,1),""),"")</f>
        <v>481</v>
      </c>
      <c r="AF384" s="13">
        <f t="array" ref="AF384">IF(SUM(AE384)=0,"",CEILING((SUM(F384)-SUM(L384)-SUM(M384)-SUM(S384))/SUM(AE384),1))</f>
        <v>336</v>
      </c>
      <c r="AG384" s="13">
        <f t="array" ref="AG384">IF(AND(ISNUMBER(H384),ISNUMBER(N384)),IF(H384-N384+1&gt;=0,CEILING(H384-N384+1,1),""),"")</f>
        <v>192</v>
      </c>
      <c r="AH384" s="13">
        <f t="array" ref="AH384">IF(SUM(AG384)=0,0,IF(L384-AG384*IF(D384="Vaccin",MIN(AD384,AF384),AF384)&lt;0,0,IF((H384-N384)&lt;=45,CEILING(L384-AG384*IF(D384="Vaccin",MIN(AD384,AF384),AF384),1),0)))</f>
        <v>0</v>
      </c>
      <c r="AI384" s="15">
        <f t="array" ref="AI384">IF(OR(AH384="",F384=0,F384=""),"",AH384/F384)</f>
        <v>0</v>
      </c>
      <c r="AJ384" s="13">
        <f t="array" ref="AJ384">IF(OR(L384="",AH384=""),"",IF(L384-AH384&lt;0,0,L384-AH384))</f>
        <v>0</v>
      </c>
      <c r="AK384" s="13">
        <f t="array" ref="AK384">IF(OR(L384="",AG384="",AG384=0),"",CEILING(L384/AG384,1))</f>
        <v>0</v>
      </c>
      <c r="AL384" s="16" t="str">
        <f t="array" ref="AL384">IF(OR(AK384="",AK384=0,AD384="",AF384=""),"",IF(AK384-IF(D384="Vaccin",MIN(AD384,AF384),AF384)&lt;0,"",(AK384-IF(D384="Vaccin",MIN(AD384,AF384),AF384))/AK384))</f>
        <v/>
      </c>
    </row>
    <row r="385" spans="1:38" x14ac:dyDescent="0.2">
      <c r="A385" s="10" t="s">
        <v>41</v>
      </c>
      <c r="B385" s="29" t="s">
        <v>42</v>
      </c>
      <c r="C385" s="12">
        <v>44257</v>
      </c>
      <c r="D385" s="11" t="s">
        <v>30</v>
      </c>
      <c r="E385" s="11">
        <v>1</v>
      </c>
      <c r="F385" s="13">
        <v>162438</v>
      </c>
      <c r="G385" s="40">
        <v>2021071760</v>
      </c>
      <c r="H385" s="12">
        <v>45137</v>
      </c>
      <c r="I385" s="13">
        <f t="array" ref="I385">F385-L385-M385-S385</f>
        <v>162438</v>
      </c>
      <c r="J385" s="13">
        <f t="array" ref="J385">IF(IF(Q385="",L385-C385,Q385-C385)&lt;=45,I385,0)</f>
        <v>0</v>
      </c>
      <c r="K385" s="13">
        <f t="array" ref="K385">IF(SUM(AG385)=0,0,IF(L385-AG385*IF(D385="Vaccin",MIN(AD385,AF385),AF385)&lt;0,0,IF((H385-N385)&lt;=30,CEILING(L385-AG385*IF(D385="Vaccin",MIN(AD385,AF385),AF385),1),0)))</f>
        <v>0</v>
      </c>
      <c r="L385" s="13">
        <v>0</v>
      </c>
      <c r="M385" s="13">
        <v>0</v>
      </c>
      <c r="N385" s="14">
        <v>44946</v>
      </c>
      <c r="O385" s="11" t="s">
        <v>36</v>
      </c>
      <c r="P385" s="11" t="s">
        <v>32</v>
      </c>
      <c r="Q385" s="12">
        <v>44466</v>
      </c>
      <c r="R385" s="13">
        <v>0</v>
      </c>
      <c r="S385" s="13">
        <v>0</v>
      </c>
      <c r="T385" s="11"/>
      <c r="U385" s="13">
        <v>6584887</v>
      </c>
      <c r="V385" s="13">
        <v>24737212</v>
      </c>
      <c r="W385" s="13">
        <v>25316586</v>
      </c>
      <c r="X385" s="12">
        <v>44466</v>
      </c>
      <c r="Y385" s="12">
        <v>44280</v>
      </c>
      <c r="Z385" s="12">
        <v>44257</v>
      </c>
      <c r="AA385" s="12">
        <v>45042</v>
      </c>
      <c r="AB385" s="13">
        <f t="array" ref="AB385">IF(D385="Vaccin",IF(AND(ISNUMBER(AA385),ISNUMBER(Y385)),IF(AA385-Y385+1&gt;=0,CEILING(AA385-Y385+1,1),""),""),IF(AND(ISNUMBER(N385),ISNUMBER(Y385)),IF(N385-Y385+1&gt;=0,CEILING(N385-Y385+1,1),""),""))</f>
        <v>763</v>
      </c>
      <c r="AC385" s="13">
        <f t="array" ref="AC385">IF(D385="Vaccin",IF(AND(ISNUMBER(AA385),ISNUMBER(X385)),IF(AA385-X385+1&gt;=0,CEILING(AA385-X385+1,1),""),""),IF(AND(ISNUMBER(N385),ISNUMBER(X385)),IF(N385-X385+1&gt;=0,CEILING(N385-X385+1,1),""),""))</f>
        <v>577</v>
      </c>
      <c r="AD385" s="13">
        <f t="array" ref="AD385">IF(D385="Vaccin",IF(AND(ISNUMBER(AB385),ISNUMBER(U385),AB385&lt;&gt;0),CEILING(U385/AB385,1),""),"")</f>
        <v>8631</v>
      </c>
      <c r="AE385" s="13">
        <f t="array" ref="AE385">IF(AND(ISNUMBER(N385),ISNUMBER(X385)),IF(N385-X385+1&gt;=0,CEILING(N385-X385+1,1),""),"")</f>
        <v>481</v>
      </c>
      <c r="AF385" s="13">
        <f t="array" ref="AF385">IF(SUM(AE385)=0,"",CEILING((SUM(F385)-SUM(L385)-SUM(M385)-SUM(S385))/SUM(AE385),1))</f>
        <v>338</v>
      </c>
      <c r="AG385" s="13">
        <f t="array" ref="AG385">IF(AND(ISNUMBER(H385),ISNUMBER(N385)),IF(H385-N385+1&gt;=0,CEILING(H385-N385+1,1),""),"")</f>
        <v>192</v>
      </c>
      <c r="AH385" s="13">
        <f t="array" ref="AH385">IF(SUM(AG385)=0,0,IF(L385-AG385*IF(D385="Vaccin",MIN(AD385,AF385),AF385)&lt;0,0,IF((H385-N385)&lt;=45,CEILING(L385-AG385*IF(D385="Vaccin",MIN(AD385,AF385),AF385),1),0)))</f>
        <v>0</v>
      </c>
      <c r="AI385" s="15">
        <f t="array" ref="AI385">IF(OR(AH385="",F385=0,F385=""),"",AH385/F385)</f>
        <v>0</v>
      </c>
      <c r="AJ385" s="13">
        <f t="array" ref="AJ385">IF(OR(L385="",AH385=""),"",IF(L385-AH385&lt;0,0,L385-AH385))</f>
        <v>0</v>
      </c>
      <c r="AK385" s="13">
        <f t="array" ref="AK385">IF(OR(L385="",AG385="",AG385=0),"",CEILING(L385/AG385,1))</f>
        <v>0</v>
      </c>
      <c r="AL385" s="16" t="str">
        <f t="array" ref="AL385">IF(OR(AK385="",AK385=0,AD385="",AF385=""),"",IF(AK385-IF(D385="Vaccin",MIN(AD385,AF385),AF385)&lt;0,"",(AK385-IF(D385="Vaccin",MIN(AD385,AF385),AF385))/AK385))</f>
        <v/>
      </c>
    </row>
    <row r="386" spans="1:38" x14ac:dyDescent="0.2">
      <c r="A386" s="10" t="s">
        <v>41</v>
      </c>
      <c r="B386" s="29" t="s">
        <v>42</v>
      </c>
      <c r="C386" s="12">
        <v>44257</v>
      </c>
      <c r="D386" s="11" t="s">
        <v>30</v>
      </c>
      <c r="E386" s="11">
        <v>6</v>
      </c>
      <c r="F386" s="13">
        <v>160539</v>
      </c>
      <c r="G386" s="40">
        <v>2021071740</v>
      </c>
      <c r="H386" s="12">
        <v>45137</v>
      </c>
      <c r="I386" s="13">
        <f t="array" ref="I386">F386-L386-M386-S386</f>
        <v>160539</v>
      </c>
      <c r="J386" s="13">
        <f t="array" ref="J386">IF(IF(Q386="",L386-C386,Q386-C386)&lt;=45,I386,0)</f>
        <v>0</v>
      </c>
      <c r="K386" s="13">
        <f t="array" ref="K386">IF(SUM(AG386)=0,0,IF(L386-AG386*IF(D386="Vaccin",MIN(AD386,AF386),AF386)&lt;0,0,IF((H386-N386)&lt;=30,CEILING(L386-AG386*IF(D386="Vaccin",MIN(AD386,AF386),AF386),1),0)))</f>
        <v>0</v>
      </c>
      <c r="L386" s="13">
        <v>0</v>
      </c>
      <c r="M386" s="13">
        <v>0</v>
      </c>
      <c r="N386" s="14">
        <v>44946</v>
      </c>
      <c r="O386" s="11" t="s">
        <v>36</v>
      </c>
      <c r="P386" s="11" t="s">
        <v>32</v>
      </c>
      <c r="Q386" s="12">
        <v>44466</v>
      </c>
      <c r="R386" s="13">
        <v>0</v>
      </c>
      <c r="S386" s="13">
        <v>0</v>
      </c>
      <c r="T386" s="11"/>
      <c r="U386" s="13">
        <v>6584887</v>
      </c>
      <c r="V386" s="13">
        <v>24737212</v>
      </c>
      <c r="W386" s="13">
        <v>25316586</v>
      </c>
      <c r="X386" s="12">
        <v>44466</v>
      </c>
      <c r="Y386" s="12">
        <v>44280</v>
      </c>
      <c r="Z386" s="12">
        <v>44257</v>
      </c>
      <c r="AA386" s="12">
        <v>45042</v>
      </c>
      <c r="AB386" s="13">
        <f t="array" ref="AB386">IF(D386="Vaccin",IF(AND(ISNUMBER(AA386),ISNUMBER(Y386)),IF(AA386-Y386+1&gt;=0,CEILING(AA386-Y386+1,1),""),""),IF(AND(ISNUMBER(N386),ISNUMBER(Y386)),IF(N386-Y386+1&gt;=0,CEILING(N386-Y386+1,1),""),""))</f>
        <v>763</v>
      </c>
      <c r="AC386" s="13">
        <f t="array" ref="AC386">IF(D386="Vaccin",IF(AND(ISNUMBER(AA386),ISNUMBER(X386)),IF(AA386-X386+1&gt;=0,CEILING(AA386-X386+1,1),""),""),IF(AND(ISNUMBER(N386),ISNUMBER(X386)),IF(N386-X386+1&gt;=0,CEILING(N386-X386+1,1),""),""))</f>
        <v>577</v>
      </c>
      <c r="AD386" s="13">
        <f t="array" ref="AD386">IF(D386="Vaccin",IF(AND(ISNUMBER(AB386),ISNUMBER(U386),AB386&lt;&gt;0),CEILING(U386/AB386,1),""),"")</f>
        <v>8631</v>
      </c>
      <c r="AE386" s="13">
        <f t="array" ref="AE386">IF(AND(ISNUMBER(N386),ISNUMBER(X386)),IF(N386-X386+1&gt;=0,CEILING(N386-X386+1,1),""),"")</f>
        <v>481</v>
      </c>
      <c r="AF386" s="13">
        <f t="array" ref="AF386">IF(SUM(AE386)=0,"",CEILING((SUM(F386)-SUM(L386)-SUM(M386)-SUM(S386))/SUM(AE386),1))</f>
        <v>334</v>
      </c>
      <c r="AG386" s="13">
        <f t="array" ref="AG386">IF(AND(ISNUMBER(H386),ISNUMBER(N386)),IF(H386-N386+1&gt;=0,CEILING(H386-N386+1,1),""),"")</f>
        <v>192</v>
      </c>
      <c r="AH386" s="13">
        <f t="array" ref="AH386">IF(SUM(AG386)=0,0,IF(L386-AG386*IF(D386="Vaccin",MIN(AD386,AF386),AF386)&lt;0,0,IF((H386-N386)&lt;=45,CEILING(L386-AG386*IF(D386="Vaccin",MIN(AD386,AF386),AF386),1),0)))</f>
        <v>0</v>
      </c>
      <c r="AI386" s="15">
        <f t="array" ref="AI386">IF(OR(AH386="",F386=0,F386=""),"",AH386/F386)</f>
        <v>0</v>
      </c>
      <c r="AJ386" s="13">
        <f t="array" ref="AJ386">IF(OR(L386="",AH386=""),"",IF(L386-AH386&lt;0,0,L386-AH386))</f>
        <v>0</v>
      </c>
      <c r="AK386" s="13">
        <f t="array" ref="AK386">IF(OR(L386="",AG386="",AG386=0),"",CEILING(L386/AG386,1))</f>
        <v>0</v>
      </c>
      <c r="AL386" s="16" t="str">
        <f t="array" ref="AL386">IF(OR(AK386="",AK386=0,AD386="",AF386=""),"",IF(AK386-IF(D386="Vaccin",MIN(AD386,AF386),AF386)&lt;0,"",(AK386-IF(D386="Vaccin",MIN(AD386,AF386),AF386))/AK386))</f>
        <v/>
      </c>
    </row>
    <row r="387" spans="1:38" x14ac:dyDescent="0.2">
      <c r="A387" s="10" t="s">
        <v>41</v>
      </c>
      <c r="B387" s="29" t="s">
        <v>42</v>
      </c>
      <c r="C387" s="12">
        <v>44257</v>
      </c>
      <c r="D387" s="11" t="s">
        <v>30</v>
      </c>
      <c r="E387" s="11">
        <v>6</v>
      </c>
      <c r="F387" s="13">
        <v>162978</v>
      </c>
      <c r="G387" s="40">
        <v>2021071741</v>
      </c>
      <c r="H387" s="12">
        <v>45137</v>
      </c>
      <c r="I387" s="13">
        <f t="array" ref="I387">F387-L387-M387-S387</f>
        <v>162978</v>
      </c>
      <c r="J387" s="13">
        <f t="array" ref="J387">IF(IF(Q387="",L387-C387,Q387-C387)&lt;=45,I387,0)</f>
        <v>0</v>
      </c>
      <c r="K387" s="13">
        <f t="array" ref="K387">IF(SUM(AG387)=0,0,IF(L387-AG387*IF(D387="Vaccin",MIN(AD387,AF387),AF387)&lt;0,0,IF((H387-N387)&lt;=30,CEILING(L387-AG387*IF(D387="Vaccin",MIN(AD387,AF387),AF387),1),0)))</f>
        <v>0</v>
      </c>
      <c r="L387" s="13">
        <v>0</v>
      </c>
      <c r="M387" s="13">
        <v>0</v>
      </c>
      <c r="N387" s="14">
        <v>44946</v>
      </c>
      <c r="O387" s="11" t="s">
        <v>36</v>
      </c>
      <c r="P387" s="11" t="s">
        <v>32</v>
      </c>
      <c r="Q387" s="12">
        <v>44466</v>
      </c>
      <c r="R387" s="13">
        <v>0</v>
      </c>
      <c r="S387" s="13">
        <v>0</v>
      </c>
      <c r="T387" s="11"/>
      <c r="U387" s="13">
        <v>6584887</v>
      </c>
      <c r="V387" s="13">
        <v>24737212</v>
      </c>
      <c r="W387" s="13">
        <v>25316586</v>
      </c>
      <c r="X387" s="12">
        <v>44466</v>
      </c>
      <c r="Y387" s="12">
        <v>44280</v>
      </c>
      <c r="Z387" s="12">
        <v>44257</v>
      </c>
      <c r="AA387" s="12">
        <v>45042</v>
      </c>
      <c r="AB387" s="13">
        <f t="array" ref="AB387">IF(D387="Vaccin",IF(AND(ISNUMBER(AA387),ISNUMBER(Y387)),IF(AA387-Y387+1&gt;=0,CEILING(AA387-Y387+1,1),""),""),IF(AND(ISNUMBER(N387),ISNUMBER(Y387)),IF(N387-Y387+1&gt;=0,CEILING(N387-Y387+1,1),""),""))</f>
        <v>763</v>
      </c>
      <c r="AC387" s="13">
        <f t="array" ref="AC387">IF(D387="Vaccin",IF(AND(ISNUMBER(AA387),ISNUMBER(X387)),IF(AA387-X387+1&gt;=0,CEILING(AA387-X387+1,1),""),""),IF(AND(ISNUMBER(N387),ISNUMBER(X387)),IF(N387-X387+1&gt;=0,CEILING(N387-X387+1,1),""),""))</f>
        <v>577</v>
      </c>
      <c r="AD387" s="13">
        <f t="array" ref="AD387">IF(D387="Vaccin",IF(AND(ISNUMBER(AB387),ISNUMBER(U387),AB387&lt;&gt;0),CEILING(U387/AB387,1),""),"")</f>
        <v>8631</v>
      </c>
      <c r="AE387" s="13">
        <f t="array" ref="AE387">IF(AND(ISNUMBER(N387),ISNUMBER(X387)),IF(N387-X387+1&gt;=0,CEILING(N387-X387+1,1),""),"")</f>
        <v>481</v>
      </c>
      <c r="AF387" s="13">
        <f t="array" ref="AF387">IF(SUM(AE387)=0,"",CEILING((SUM(F387)-SUM(L387)-SUM(M387)-SUM(S387))/SUM(AE387),1))</f>
        <v>339</v>
      </c>
      <c r="AG387" s="13">
        <f t="array" ref="AG387">IF(AND(ISNUMBER(H387),ISNUMBER(N387)),IF(H387-N387+1&gt;=0,CEILING(H387-N387+1,1),""),"")</f>
        <v>192</v>
      </c>
      <c r="AH387" s="13">
        <f t="array" ref="AH387">IF(SUM(AG387)=0,0,IF(L387-AG387*IF(D387="Vaccin",MIN(AD387,AF387),AF387)&lt;0,0,IF((H387-N387)&lt;=45,CEILING(L387-AG387*IF(D387="Vaccin",MIN(AD387,AF387),AF387),1),0)))</f>
        <v>0</v>
      </c>
      <c r="AI387" s="15">
        <f t="array" ref="AI387">IF(OR(AH387="",F387=0,F387=""),"",AH387/F387)</f>
        <v>0</v>
      </c>
      <c r="AJ387" s="13">
        <f t="array" ref="AJ387">IF(OR(L387="",AH387=""),"",IF(L387-AH387&lt;0,0,L387-AH387))</f>
        <v>0</v>
      </c>
      <c r="AK387" s="13">
        <f t="array" ref="AK387">IF(OR(L387="",AG387="",AG387=0),"",CEILING(L387/AG387,1))</f>
        <v>0</v>
      </c>
      <c r="AL387" s="16" t="str">
        <f t="array" ref="AL387">IF(OR(AK387="",AK387=0,AD387="",AF387=""),"",IF(AK387-IF(D387="Vaccin",MIN(AD387,AF387),AF387)&lt;0,"",(AK387-IF(D387="Vaccin",MIN(AD387,AF387),AF387))/AK387))</f>
        <v/>
      </c>
    </row>
    <row r="388" spans="1:38" x14ac:dyDescent="0.2">
      <c r="A388" s="10" t="s">
        <v>41</v>
      </c>
      <c r="B388" s="29" t="s">
        <v>42</v>
      </c>
      <c r="C388" s="12">
        <v>44257</v>
      </c>
      <c r="D388" s="11" t="s">
        <v>30</v>
      </c>
      <c r="E388" s="11">
        <v>6</v>
      </c>
      <c r="F388" s="13">
        <v>161328</v>
      </c>
      <c r="G388" s="40">
        <v>2021071743</v>
      </c>
      <c r="H388" s="12">
        <v>45137</v>
      </c>
      <c r="I388" s="13">
        <f t="array" ref="I388">F388-L388-M388-S388</f>
        <v>161328</v>
      </c>
      <c r="J388" s="13">
        <f t="array" ref="J388">IF(IF(Q388="",L388-C388,Q388-C388)&lt;=45,I388,0)</f>
        <v>0</v>
      </c>
      <c r="K388" s="13">
        <f t="array" ref="K388">IF(SUM(AG388)=0,0,IF(L388-AG388*IF(D388="Vaccin",MIN(AD388,AF388),AF388)&lt;0,0,IF((H388-N388)&lt;=30,CEILING(L388-AG388*IF(D388="Vaccin",MIN(AD388,AF388),AF388),1),0)))</f>
        <v>0</v>
      </c>
      <c r="L388" s="13">
        <v>0</v>
      </c>
      <c r="M388" s="13">
        <v>0</v>
      </c>
      <c r="N388" s="14">
        <v>44946</v>
      </c>
      <c r="O388" s="11" t="s">
        <v>36</v>
      </c>
      <c r="P388" s="11" t="s">
        <v>32</v>
      </c>
      <c r="Q388" s="12">
        <v>44466</v>
      </c>
      <c r="R388" s="13">
        <v>0</v>
      </c>
      <c r="S388" s="13">
        <v>0</v>
      </c>
      <c r="T388" s="11"/>
      <c r="U388" s="13">
        <v>6584887</v>
      </c>
      <c r="V388" s="13">
        <v>24737212</v>
      </c>
      <c r="W388" s="13">
        <v>25316586</v>
      </c>
      <c r="X388" s="12">
        <v>44466</v>
      </c>
      <c r="Y388" s="12">
        <v>44280</v>
      </c>
      <c r="Z388" s="12">
        <v>44257</v>
      </c>
      <c r="AA388" s="12">
        <v>45042</v>
      </c>
      <c r="AB388" s="13">
        <f t="array" ref="AB388">IF(D388="Vaccin",IF(AND(ISNUMBER(AA388),ISNUMBER(Y388)),IF(AA388-Y388+1&gt;=0,CEILING(AA388-Y388+1,1),""),""),IF(AND(ISNUMBER(N388),ISNUMBER(Y388)),IF(N388-Y388+1&gt;=0,CEILING(N388-Y388+1,1),""),""))</f>
        <v>763</v>
      </c>
      <c r="AC388" s="13">
        <f t="array" ref="AC388">IF(D388="Vaccin",IF(AND(ISNUMBER(AA388),ISNUMBER(X388)),IF(AA388-X388+1&gt;=0,CEILING(AA388-X388+1,1),""),""),IF(AND(ISNUMBER(N388),ISNUMBER(X388)),IF(N388-X388+1&gt;=0,CEILING(N388-X388+1,1),""),""))</f>
        <v>577</v>
      </c>
      <c r="AD388" s="13">
        <f t="array" ref="AD388">IF(D388="Vaccin",IF(AND(ISNUMBER(AB388),ISNUMBER(U388),AB388&lt;&gt;0),CEILING(U388/AB388,1),""),"")</f>
        <v>8631</v>
      </c>
      <c r="AE388" s="13">
        <f t="array" ref="AE388">IF(AND(ISNUMBER(N388),ISNUMBER(X388)),IF(N388-X388+1&gt;=0,CEILING(N388-X388+1,1),""),"")</f>
        <v>481</v>
      </c>
      <c r="AF388" s="13">
        <f t="array" ref="AF388">IF(SUM(AE388)=0,"",CEILING((SUM(F388)-SUM(L388)-SUM(M388)-SUM(S388))/SUM(AE388),1))</f>
        <v>336</v>
      </c>
      <c r="AG388" s="13">
        <f t="array" ref="AG388">IF(AND(ISNUMBER(H388),ISNUMBER(N388)),IF(H388-N388+1&gt;=0,CEILING(H388-N388+1,1),""),"")</f>
        <v>192</v>
      </c>
      <c r="AH388" s="13">
        <f t="array" ref="AH388">IF(SUM(AG388)=0,0,IF(L388-AG388*IF(D388="Vaccin",MIN(AD388,AF388),AF388)&lt;0,0,IF((H388-N388)&lt;=45,CEILING(L388-AG388*IF(D388="Vaccin",MIN(AD388,AF388),AF388),1),0)))</f>
        <v>0</v>
      </c>
      <c r="AI388" s="15">
        <f t="array" ref="AI388">IF(OR(AH388="",F388=0,F388=""),"",AH388/F388)</f>
        <v>0</v>
      </c>
      <c r="AJ388" s="13">
        <f t="array" ref="AJ388">IF(OR(L388="",AH388=""),"",IF(L388-AH388&lt;0,0,L388-AH388))</f>
        <v>0</v>
      </c>
      <c r="AK388" s="13">
        <f t="array" ref="AK388">IF(OR(L388="",AG388="",AG388=0),"",CEILING(L388/AG388,1))</f>
        <v>0</v>
      </c>
      <c r="AL388" s="16" t="str">
        <f t="array" ref="AL388">IF(OR(AK388="",AK388=0,AD388="",AF388=""),"",IF(AK388-IF(D388="Vaccin",MIN(AD388,AF388),AF388)&lt;0,"",(AK388-IF(D388="Vaccin",MIN(AD388,AF388),AF388))/AK388))</f>
        <v/>
      </c>
    </row>
    <row r="389" spans="1:38" x14ac:dyDescent="0.2">
      <c r="A389" s="10" t="s">
        <v>41</v>
      </c>
      <c r="B389" s="29" t="s">
        <v>42</v>
      </c>
      <c r="C389" s="12">
        <v>44257</v>
      </c>
      <c r="D389" s="11" t="s">
        <v>30</v>
      </c>
      <c r="E389" s="11">
        <v>6</v>
      </c>
      <c r="F389" s="13">
        <v>162558</v>
      </c>
      <c r="G389" s="40">
        <v>2021071761</v>
      </c>
      <c r="H389" s="12">
        <v>45137</v>
      </c>
      <c r="I389" s="13">
        <f t="array" ref="I389">F389-L389-M389-S389</f>
        <v>162558</v>
      </c>
      <c r="J389" s="13">
        <f t="array" ref="J389">IF(IF(Q389="",L389-C389,Q389-C389)&lt;=45,I389,0)</f>
        <v>0</v>
      </c>
      <c r="K389" s="13">
        <f t="array" ref="K389">IF(SUM(AG389)=0,0,IF(L389-AG389*IF(D389="Vaccin",MIN(AD389,AF389),AF389)&lt;0,0,IF((H389-N389)&lt;=30,CEILING(L389-AG389*IF(D389="Vaccin",MIN(AD389,AF389),AF389),1),0)))</f>
        <v>0</v>
      </c>
      <c r="L389" s="13">
        <v>0</v>
      </c>
      <c r="M389" s="13">
        <v>0</v>
      </c>
      <c r="N389" s="14">
        <v>44946</v>
      </c>
      <c r="O389" s="11" t="s">
        <v>36</v>
      </c>
      <c r="P389" s="11" t="s">
        <v>32</v>
      </c>
      <c r="Q389" s="12">
        <v>44466</v>
      </c>
      <c r="R389" s="13">
        <v>0</v>
      </c>
      <c r="S389" s="13">
        <v>0</v>
      </c>
      <c r="T389" s="11"/>
      <c r="U389" s="13">
        <v>6584887</v>
      </c>
      <c r="V389" s="13">
        <v>24737212</v>
      </c>
      <c r="W389" s="13">
        <v>25316586</v>
      </c>
      <c r="X389" s="12">
        <v>44466</v>
      </c>
      <c r="Y389" s="12">
        <v>44280</v>
      </c>
      <c r="Z389" s="12">
        <v>44257</v>
      </c>
      <c r="AA389" s="12">
        <v>45042</v>
      </c>
      <c r="AB389" s="13">
        <f t="array" ref="AB389">IF(D389="Vaccin",IF(AND(ISNUMBER(AA389),ISNUMBER(Y389)),IF(AA389-Y389+1&gt;=0,CEILING(AA389-Y389+1,1),""),""),IF(AND(ISNUMBER(N389),ISNUMBER(Y389)),IF(N389-Y389+1&gt;=0,CEILING(N389-Y389+1,1),""),""))</f>
        <v>763</v>
      </c>
      <c r="AC389" s="13">
        <f t="array" ref="AC389">IF(D389="Vaccin",IF(AND(ISNUMBER(AA389),ISNUMBER(X389)),IF(AA389-X389+1&gt;=0,CEILING(AA389-X389+1,1),""),""),IF(AND(ISNUMBER(N389),ISNUMBER(X389)),IF(N389-X389+1&gt;=0,CEILING(N389-X389+1,1),""),""))</f>
        <v>577</v>
      </c>
      <c r="AD389" s="13">
        <f t="array" ref="AD389">IF(D389="Vaccin",IF(AND(ISNUMBER(AB389),ISNUMBER(U389),AB389&lt;&gt;0),CEILING(U389/AB389,1),""),"")</f>
        <v>8631</v>
      </c>
      <c r="AE389" s="13">
        <f t="array" ref="AE389">IF(AND(ISNUMBER(N389),ISNUMBER(X389)),IF(N389-X389+1&gt;=0,CEILING(N389-X389+1,1),""),"")</f>
        <v>481</v>
      </c>
      <c r="AF389" s="13">
        <f t="array" ref="AF389">IF(SUM(AE389)=0,"",CEILING((SUM(F389)-SUM(L389)-SUM(M389)-SUM(S389))/SUM(AE389),1))</f>
        <v>338</v>
      </c>
      <c r="AG389" s="13">
        <f t="array" ref="AG389">IF(AND(ISNUMBER(H389),ISNUMBER(N389)),IF(H389-N389+1&gt;=0,CEILING(H389-N389+1,1),""),"")</f>
        <v>192</v>
      </c>
      <c r="AH389" s="13">
        <f t="array" ref="AH389">IF(SUM(AG389)=0,0,IF(L389-AG389*IF(D389="Vaccin",MIN(AD389,AF389),AF389)&lt;0,0,IF((H389-N389)&lt;=45,CEILING(L389-AG389*IF(D389="Vaccin",MIN(AD389,AF389),AF389),1),0)))</f>
        <v>0</v>
      </c>
      <c r="AI389" s="15">
        <f t="array" ref="AI389">IF(OR(AH389="",F389=0,F389=""),"",AH389/F389)</f>
        <v>0</v>
      </c>
      <c r="AJ389" s="13">
        <f t="array" ref="AJ389">IF(OR(L389="",AH389=""),"",IF(L389-AH389&lt;0,0,L389-AH389))</f>
        <v>0</v>
      </c>
      <c r="AK389" s="13">
        <f t="array" ref="AK389">IF(OR(L389="",AG389="",AG389=0),"",CEILING(L389/AG389,1))</f>
        <v>0</v>
      </c>
      <c r="AL389" s="16" t="str">
        <f t="array" ref="AL389">IF(OR(AK389="",AK389=0,AD389="",AF389=""),"",IF(AK389-IF(D389="Vaccin",MIN(AD389,AF389),AF389)&lt;0,"",(AK389-IF(D389="Vaccin",MIN(AD389,AF389),AF389))/AK389))</f>
        <v/>
      </c>
    </row>
    <row r="390" spans="1:38" x14ac:dyDescent="0.2">
      <c r="A390" s="10" t="s">
        <v>41</v>
      </c>
      <c r="B390" s="29" t="s">
        <v>42</v>
      </c>
      <c r="C390" s="12">
        <v>44257</v>
      </c>
      <c r="D390" s="11" t="s">
        <v>30</v>
      </c>
      <c r="E390" s="11">
        <v>6</v>
      </c>
      <c r="F390" s="13">
        <v>162648</v>
      </c>
      <c r="G390" s="40">
        <v>2021071762</v>
      </c>
      <c r="H390" s="12">
        <v>45137</v>
      </c>
      <c r="I390" s="13">
        <f t="array" ref="I390">F390-L390-M390-S390</f>
        <v>162648</v>
      </c>
      <c r="J390" s="13">
        <f t="array" ref="J390">IF(IF(Q390="",L390-C390,Q390-C390)&lt;=45,I390,0)</f>
        <v>0</v>
      </c>
      <c r="K390" s="13">
        <f t="array" ref="K390">IF(SUM(AG390)=0,0,IF(L390-AG390*IF(D390="Vaccin",MIN(AD390,AF390),AF390)&lt;0,0,IF((H390-N390)&lt;=30,CEILING(L390-AG390*IF(D390="Vaccin",MIN(AD390,AF390),AF390),1),0)))</f>
        <v>0</v>
      </c>
      <c r="L390" s="13">
        <v>0</v>
      </c>
      <c r="M390" s="13">
        <v>0</v>
      </c>
      <c r="N390" s="14">
        <v>44946</v>
      </c>
      <c r="O390" s="11" t="s">
        <v>36</v>
      </c>
      <c r="P390" s="11" t="s">
        <v>32</v>
      </c>
      <c r="Q390" s="12">
        <v>44466</v>
      </c>
      <c r="R390" s="13">
        <v>0</v>
      </c>
      <c r="S390" s="13">
        <v>0</v>
      </c>
      <c r="T390" s="11"/>
      <c r="U390" s="13">
        <v>6584887</v>
      </c>
      <c r="V390" s="13">
        <v>24737212</v>
      </c>
      <c r="W390" s="13">
        <v>25316586</v>
      </c>
      <c r="X390" s="12">
        <v>44466</v>
      </c>
      <c r="Y390" s="12">
        <v>44280</v>
      </c>
      <c r="Z390" s="12">
        <v>44257</v>
      </c>
      <c r="AA390" s="12">
        <v>45042</v>
      </c>
      <c r="AB390" s="13">
        <f t="array" ref="AB390">IF(D390="Vaccin",IF(AND(ISNUMBER(AA390),ISNUMBER(Y390)),IF(AA390-Y390+1&gt;=0,CEILING(AA390-Y390+1,1),""),""),IF(AND(ISNUMBER(N390),ISNUMBER(Y390)),IF(N390-Y390+1&gt;=0,CEILING(N390-Y390+1,1),""),""))</f>
        <v>763</v>
      </c>
      <c r="AC390" s="13">
        <f t="array" ref="AC390">IF(D390="Vaccin",IF(AND(ISNUMBER(AA390),ISNUMBER(X390)),IF(AA390-X390+1&gt;=0,CEILING(AA390-X390+1,1),""),""),IF(AND(ISNUMBER(N390),ISNUMBER(X390)),IF(N390-X390+1&gt;=0,CEILING(N390-X390+1,1),""),""))</f>
        <v>577</v>
      </c>
      <c r="AD390" s="13">
        <f t="array" ref="AD390">IF(D390="Vaccin",IF(AND(ISNUMBER(AB390),ISNUMBER(U390),AB390&lt;&gt;0),CEILING(U390/AB390,1),""),"")</f>
        <v>8631</v>
      </c>
      <c r="AE390" s="13">
        <f t="array" ref="AE390">IF(AND(ISNUMBER(N390),ISNUMBER(X390)),IF(N390-X390+1&gt;=0,CEILING(N390-X390+1,1),""),"")</f>
        <v>481</v>
      </c>
      <c r="AF390" s="13">
        <f t="array" ref="AF390">IF(SUM(AE390)=0,"",CEILING((SUM(F390)-SUM(L390)-SUM(M390)-SUM(S390))/SUM(AE390),1))</f>
        <v>339</v>
      </c>
      <c r="AG390" s="13">
        <f t="array" ref="AG390">IF(AND(ISNUMBER(H390),ISNUMBER(N390)),IF(H390-N390+1&gt;=0,CEILING(H390-N390+1,1),""),"")</f>
        <v>192</v>
      </c>
      <c r="AH390" s="13">
        <f t="array" ref="AH390">IF(SUM(AG390)=0,0,IF(L390-AG390*IF(D390="Vaccin",MIN(AD390,AF390),AF390)&lt;0,0,IF((H390-N390)&lt;=45,CEILING(L390-AG390*IF(D390="Vaccin",MIN(AD390,AF390),AF390),1),0)))</f>
        <v>0</v>
      </c>
      <c r="AI390" s="15">
        <f t="array" ref="AI390">IF(OR(AH390="",F390=0,F390=""),"",AH390/F390)</f>
        <v>0</v>
      </c>
      <c r="AJ390" s="13">
        <f t="array" ref="AJ390">IF(OR(L390="",AH390=""),"",IF(L390-AH390&lt;0,0,L390-AH390))</f>
        <v>0</v>
      </c>
      <c r="AK390" s="13">
        <f t="array" ref="AK390">IF(OR(L390="",AG390="",AG390=0),"",CEILING(L390/AG390,1))</f>
        <v>0</v>
      </c>
      <c r="AL390" s="16" t="str">
        <f t="array" ref="AL390">IF(OR(AK390="",AK390=0,AD390="",AF390=""),"",IF(AK390-IF(D390="Vaccin",MIN(AD390,AF390),AF390)&lt;0,"",(AK390-IF(D390="Vaccin",MIN(AD390,AF390),AF390))/AK390))</f>
        <v/>
      </c>
    </row>
    <row r="391" spans="1:38" x14ac:dyDescent="0.2">
      <c r="A391" s="10" t="s">
        <v>41</v>
      </c>
      <c r="B391" s="29" t="s">
        <v>42</v>
      </c>
      <c r="C391" s="12">
        <v>44257</v>
      </c>
      <c r="D391" s="11" t="s">
        <v>30</v>
      </c>
      <c r="E391" s="11">
        <v>10</v>
      </c>
      <c r="F391" s="13">
        <v>262000</v>
      </c>
      <c r="G391" s="40" t="s">
        <v>372</v>
      </c>
      <c r="H391" s="12">
        <v>45100</v>
      </c>
      <c r="I391" s="13">
        <f t="array" ref="I391">F391-L391-M391-S391</f>
        <v>262000</v>
      </c>
      <c r="J391" s="13">
        <f t="array" ref="J391">IF(IF(Q391="",L391-C391,Q391-C391)&lt;=45,I391,0)</f>
        <v>0</v>
      </c>
      <c r="K391" s="13">
        <f t="array" ref="K391">IF(SUM(AG391)=0,0,IF(L391-AG391*IF(D391="Vaccin",MIN(AD391,AF391),AF391)&lt;0,0,IF((H391-N391)&lt;=30,CEILING(L391-AG391*IF(D391="Vaccin",MIN(AD391,AF391),AF391),1),0)))</f>
        <v>0</v>
      </c>
      <c r="L391" s="13">
        <v>0</v>
      </c>
      <c r="M391" s="13">
        <v>0</v>
      </c>
      <c r="N391" s="14">
        <v>44946</v>
      </c>
      <c r="O391" s="11" t="s">
        <v>36</v>
      </c>
      <c r="P391" s="11" t="s">
        <v>37</v>
      </c>
      <c r="Q391" s="12">
        <v>44452</v>
      </c>
      <c r="R391" s="13">
        <v>0</v>
      </c>
      <c r="S391" s="13">
        <v>0</v>
      </c>
      <c r="T391" s="11"/>
      <c r="U391" s="13">
        <v>6584887</v>
      </c>
      <c r="V391" s="13">
        <v>0</v>
      </c>
      <c r="W391" s="13">
        <v>25316586</v>
      </c>
      <c r="X391" s="12">
        <v>44452</v>
      </c>
      <c r="Y391" s="12">
        <v>44280</v>
      </c>
      <c r="Z391" s="12">
        <v>44257</v>
      </c>
      <c r="AA391" s="12">
        <v>45042</v>
      </c>
      <c r="AB391" s="13">
        <f t="array" ref="AB391">IF(D391="Vaccin",IF(AND(ISNUMBER(AA391),ISNUMBER(Y391)),IF(AA391-Y391+1&gt;=0,CEILING(AA391-Y391+1,1),""),""),IF(AND(ISNUMBER(N391),ISNUMBER(Y391)),IF(N391-Y391+1&gt;=0,CEILING(N391-Y391+1,1),""),""))</f>
        <v>763</v>
      </c>
      <c r="AC391" s="13">
        <f t="array" ref="AC391">IF(D391="Vaccin",IF(AND(ISNUMBER(AA391),ISNUMBER(X391)),IF(AA391-X391+1&gt;=0,CEILING(AA391-X391+1,1),""),""),IF(AND(ISNUMBER(N391),ISNUMBER(X391)),IF(N391-X391+1&gt;=0,CEILING(N391-X391+1,1),""),""))</f>
        <v>591</v>
      </c>
      <c r="AD391" s="13">
        <f t="array" ref="AD391">IF(D391="Vaccin",IF(AND(ISNUMBER(AB391),ISNUMBER(U391),AB391&lt;&gt;0),CEILING(U391/AB391,1),""),"")</f>
        <v>8631</v>
      </c>
      <c r="AE391" s="13">
        <f t="array" ref="AE391">IF(AND(ISNUMBER(N391),ISNUMBER(X391)),IF(N391-X391+1&gt;=0,CEILING(N391-X391+1,1),""),"")</f>
        <v>495</v>
      </c>
      <c r="AF391" s="13">
        <f t="array" ref="AF391">IF(SUM(AE391)=0,"",CEILING((SUM(F391)-SUM(L391)-SUM(M391)-SUM(S391))/SUM(AE391),1))</f>
        <v>530</v>
      </c>
      <c r="AG391" s="13">
        <f t="array" ref="AG391">IF(AND(ISNUMBER(H391),ISNUMBER(N391)),IF(H391-N391+1&gt;=0,CEILING(H391-N391+1,1),""),"")</f>
        <v>155</v>
      </c>
      <c r="AH391" s="13">
        <f t="array" ref="AH391">IF(SUM(AG391)=0,0,IF(L391-AG391*IF(D391="Vaccin",MIN(AD391,AF391),AF391)&lt;0,0,IF((H391-N391)&lt;=45,CEILING(L391-AG391*IF(D391="Vaccin",MIN(AD391,AF391),AF391),1),0)))</f>
        <v>0</v>
      </c>
      <c r="AI391" s="15">
        <f t="array" ref="AI391">IF(OR(AH391="",F391=0,F391=""),"",AH391/F391)</f>
        <v>0</v>
      </c>
      <c r="AJ391" s="13">
        <f t="array" ref="AJ391">IF(OR(L391="",AH391=""),"",IF(L391-AH391&lt;0,0,L391-AH391))</f>
        <v>0</v>
      </c>
      <c r="AK391" s="13">
        <f t="array" ref="AK391">IF(OR(L391="",AG391="",AG391=0),"",CEILING(L391/AG391,1))</f>
        <v>0</v>
      </c>
      <c r="AL391" s="16" t="str">
        <f t="array" ref="AL391">IF(OR(AK391="",AK391=0,AD391="",AF391=""),"",IF(AK391-IF(D391="Vaccin",MIN(AD391,AF391),AF391)&lt;0,"",(AK391-IF(D391="Vaccin",MIN(AD391,AF391),AF391))/AK391))</f>
        <v/>
      </c>
    </row>
    <row r="392" spans="1:38" x14ac:dyDescent="0.2">
      <c r="A392" s="10" t="s">
        <v>41</v>
      </c>
      <c r="B392" s="29" t="s">
        <v>42</v>
      </c>
      <c r="C392" s="12">
        <v>44257</v>
      </c>
      <c r="D392" s="11" t="s">
        <v>30</v>
      </c>
      <c r="E392" s="11">
        <v>10</v>
      </c>
      <c r="F392" s="13">
        <v>238000</v>
      </c>
      <c r="G392" s="40" t="s">
        <v>373</v>
      </c>
      <c r="H392" s="12">
        <v>45100</v>
      </c>
      <c r="I392" s="13">
        <f t="array" ref="I392">F392-L392-M392-S392</f>
        <v>238000</v>
      </c>
      <c r="J392" s="13">
        <f t="array" ref="J392">IF(IF(Q392="",L392-C392,Q392-C392)&lt;=45,I392,0)</f>
        <v>0</v>
      </c>
      <c r="K392" s="13">
        <f t="array" ref="K392">IF(SUM(AG392)=0,0,IF(L392-AG392*IF(D392="Vaccin",MIN(AD392,AF392),AF392)&lt;0,0,IF((H392-N392)&lt;=30,CEILING(L392-AG392*IF(D392="Vaccin",MIN(AD392,AF392),AF392),1),0)))</f>
        <v>0</v>
      </c>
      <c r="L392" s="13">
        <v>0</v>
      </c>
      <c r="M392" s="13">
        <v>0</v>
      </c>
      <c r="N392" s="14">
        <v>44946</v>
      </c>
      <c r="O392" s="11" t="s">
        <v>36</v>
      </c>
      <c r="P392" s="11" t="s">
        <v>32</v>
      </c>
      <c r="Q392" s="12">
        <v>44452</v>
      </c>
      <c r="R392" s="13">
        <v>0</v>
      </c>
      <c r="S392" s="13">
        <v>0</v>
      </c>
      <c r="T392" s="11"/>
      <c r="U392" s="13">
        <v>6584887</v>
      </c>
      <c r="V392" s="13">
        <v>24737212</v>
      </c>
      <c r="W392" s="13">
        <v>25316586</v>
      </c>
      <c r="X392" s="12">
        <v>44452</v>
      </c>
      <c r="Y392" s="12">
        <v>44280</v>
      </c>
      <c r="Z392" s="12">
        <v>44257</v>
      </c>
      <c r="AA392" s="12">
        <v>45042</v>
      </c>
      <c r="AB392" s="13">
        <f t="array" ref="AB392">IF(D392="Vaccin",IF(AND(ISNUMBER(AA392),ISNUMBER(Y392)),IF(AA392-Y392+1&gt;=0,CEILING(AA392-Y392+1,1),""),""),IF(AND(ISNUMBER(N392),ISNUMBER(Y392)),IF(N392-Y392+1&gt;=0,CEILING(N392-Y392+1,1),""),""))</f>
        <v>763</v>
      </c>
      <c r="AC392" s="13">
        <f t="array" ref="AC392">IF(D392="Vaccin",IF(AND(ISNUMBER(AA392),ISNUMBER(X392)),IF(AA392-X392+1&gt;=0,CEILING(AA392-X392+1,1),""),""),IF(AND(ISNUMBER(N392),ISNUMBER(X392)),IF(N392-X392+1&gt;=0,CEILING(N392-X392+1,1),""),""))</f>
        <v>591</v>
      </c>
      <c r="AD392" s="13">
        <f t="array" ref="AD392">IF(D392="Vaccin",IF(AND(ISNUMBER(AB392),ISNUMBER(U392),AB392&lt;&gt;0),CEILING(U392/AB392,1),""),"")</f>
        <v>8631</v>
      </c>
      <c r="AE392" s="13">
        <f t="array" ref="AE392">IF(AND(ISNUMBER(N392),ISNUMBER(X392)),IF(N392-X392+1&gt;=0,CEILING(N392-X392+1,1),""),"")</f>
        <v>495</v>
      </c>
      <c r="AF392" s="13">
        <f t="array" ref="AF392">IF(SUM(AE392)=0,"",CEILING((SUM(F392)-SUM(L392)-SUM(M392)-SUM(S392))/SUM(AE392),1))</f>
        <v>481</v>
      </c>
      <c r="AG392" s="13">
        <f t="array" ref="AG392">IF(AND(ISNUMBER(H392),ISNUMBER(N392)),IF(H392-N392+1&gt;=0,CEILING(H392-N392+1,1),""),"")</f>
        <v>155</v>
      </c>
      <c r="AH392" s="13">
        <f t="array" ref="AH392">IF(SUM(AG392)=0,0,IF(L392-AG392*IF(D392="Vaccin",MIN(AD392,AF392),AF392)&lt;0,0,IF((H392-N392)&lt;=45,CEILING(L392-AG392*IF(D392="Vaccin",MIN(AD392,AF392),AF392),1),0)))</f>
        <v>0</v>
      </c>
      <c r="AI392" s="15">
        <f t="array" ref="AI392">IF(OR(AH392="",F392=0,F392=""),"",AH392/F392)</f>
        <v>0</v>
      </c>
      <c r="AJ392" s="13">
        <f t="array" ref="AJ392">IF(OR(L392="",AH392=""),"",IF(L392-AH392&lt;0,0,L392-AH392))</f>
        <v>0</v>
      </c>
      <c r="AK392" s="13">
        <f t="array" ref="AK392">IF(OR(L392="",AG392="",AG392=0),"",CEILING(L392/AG392,1))</f>
        <v>0</v>
      </c>
      <c r="AL392" s="16" t="str">
        <f t="array" ref="AL392">IF(OR(AK392="",AK392=0,AD392="",AF392=""),"",IF(AK392-IF(D392="Vaccin",MIN(AD392,AF392),AF392)&lt;0,"",(AK392-IF(D392="Vaccin",MIN(AD392,AF392),AF392))/AK392))</f>
        <v/>
      </c>
    </row>
    <row r="393" spans="1:38" x14ac:dyDescent="0.2">
      <c r="A393" s="10" t="s">
        <v>41</v>
      </c>
      <c r="B393" s="29" t="s">
        <v>42</v>
      </c>
      <c r="C393" s="12">
        <v>44257</v>
      </c>
      <c r="D393" s="11" t="s">
        <v>30</v>
      </c>
      <c r="E393" s="11">
        <v>10</v>
      </c>
      <c r="F393" s="13">
        <v>20000</v>
      </c>
      <c r="G393" s="40" t="s">
        <v>374</v>
      </c>
      <c r="H393" s="12">
        <v>45077</v>
      </c>
      <c r="I393" s="13">
        <f t="array" ref="I393">F393-L393-M393-S393</f>
        <v>20000</v>
      </c>
      <c r="J393" s="13">
        <f t="array" ref="J393">IF(IF(Q393="",L393-C393,Q393-C393)&lt;=45,I393,0)</f>
        <v>0</v>
      </c>
      <c r="K393" s="13">
        <f t="array" ref="K393">IF(SUM(AG393)=0,0,IF(L393-AG393*IF(D393="Vaccin",MIN(AD393,AF393),AF393)&lt;0,0,IF((H393-N393)&lt;=30,CEILING(L393-AG393*IF(D393="Vaccin",MIN(AD393,AF393),AF393),1),0)))</f>
        <v>0</v>
      </c>
      <c r="L393" s="13">
        <v>0</v>
      </c>
      <c r="M393" s="13">
        <v>0</v>
      </c>
      <c r="N393" s="14">
        <v>44946</v>
      </c>
      <c r="O393" s="11" t="s">
        <v>36</v>
      </c>
      <c r="P393" s="11" t="s">
        <v>37</v>
      </c>
      <c r="Q393" s="12">
        <v>44413</v>
      </c>
      <c r="R393" s="13">
        <v>0</v>
      </c>
      <c r="S393" s="13">
        <v>0</v>
      </c>
      <c r="T393" s="11"/>
      <c r="U393" s="13">
        <v>6584887</v>
      </c>
      <c r="V393" s="13">
        <v>0</v>
      </c>
      <c r="W393" s="13">
        <v>25316586</v>
      </c>
      <c r="X393" s="12">
        <v>44413</v>
      </c>
      <c r="Y393" s="12">
        <v>44280</v>
      </c>
      <c r="Z393" s="12">
        <v>44257</v>
      </c>
      <c r="AA393" s="12">
        <v>45042</v>
      </c>
      <c r="AB393" s="13">
        <f t="array" ref="AB393">IF(D393="Vaccin",IF(AND(ISNUMBER(AA393),ISNUMBER(Y393)),IF(AA393-Y393+1&gt;=0,CEILING(AA393-Y393+1,1),""),""),IF(AND(ISNUMBER(N393),ISNUMBER(Y393)),IF(N393-Y393+1&gt;=0,CEILING(N393-Y393+1,1),""),""))</f>
        <v>763</v>
      </c>
      <c r="AC393" s="13">
        <f t="array" ref="AC393">IF(D393="Vaccin",IF(AND(ISNUMBER(AA393),ISNUMBER(X393)),IF(AA393-X393+1&gt;=0,CEILING(AA393-X393+1,1),""),""),IF(AND(ISNUMBER(N393),ISNUMBER(X393)),IF(N393-X393+1&gt;=0,CEILING(N393-X393+1,1),""),""))</f>
        <v>630</v>
      </c>
      <c r="AD393" s="13">
        <f t="array" ref="AD393">IF(D393="Vaccin",IF(AND(ISNUMBER(AB393),ISNUMBER(U393),AB393&lt;&gt;0),CEILING(U393/AB393,1),""),"")</f>
        <v>8631</v>
      </c>
      <c r="AE393" s="13">
        <f t="array" ref="AE393">IF(AND(ISNUMBER(N393),ISNUMBER(X393)),IF(N393-X393+1&gt;=0,CEILING(N393-X393+1,1),""),"")</f>
        <v>534</v>
      </c>
      <c r="AF393" s="13">
        <f t="array" ref="AF393">IF(SUM(AE393)=0,"",CEILING((SUM(F393)-SUM(L393)-SUM(M393)-SUM(S393))/SUM(AE393),1))</f>
        <v>38</v>
      </c>
      <c r="AG393" s="13">
        <f t="array" ref="AG393">IF(AND(ISNUMBER(H393),ISNUMBER(N393)),IF(H393-N393+1&gt;=0,CEILING(H393-N393+1,1),""),"")</f>
        <v>132</v>
      </c>
      <c r="AH393" s="13">
        <f t="array" ref="AH393">IF(SUM(AG393)=0,0,IF(L393-AG393*IF(D393="Vaccin",MIN(AD393,AF393),AF393)&lt;0,0,IF((H393-N393)&lt;=45,CEILING(L393-AG393*IF(D393="Vaccin",MIN(AD393,AF393),AF393),1),0)))</f>
        <v>0</v>
      </c>
      <c r="AI393" s="15">
        <f t="array" ref="AI393">IF(OR(AH393="",F393=0,F393=""),"",AH393/F393)</f>
        <v>0</v>
      </c>
      <c r="AJ393" s="13">
        <f t="array" ref="AJ393">IF(OR(L393="",AH393=""),"",IF(L393-AH393&lt;0,0,L393-AH393))</f>
        <v>0</v>
      </c>
      <c r="AK393" s="13">
        <f t="array" ref="AK393">IF(OR(L393="",AG393="",AG393=0),"",CEILING(L393/AG393,1))</f>
        <v>0</v>
      </c>
      <c r="AL393" s="16" t="str">
        <f t="array" ref="AL393">IF(OR(AK393="",AK393=0,AD393="",AF393=""),"",IF(AK393-IF(D393="Vaccin",MIN(AD393,AF393),AF393)&lt;0,"",(AK393-IF(D393="Vaccin",MIN(AD393,AF393),AF393))/AK393))</f>
        <v/>
      </c>
    </row>
    <row r="394" spans="1:38" x14ac:dyDescent="0.2">
      <c r="A394" s="10" t="s">
        <v>41</v>
      </c>
      <c r="B394" s="29" t="s">
        <v>42</v>
      </c>
      <c r="C394" s="12">
        <v>44257</v>
      </c>
      <c r="D394" s="11" t="s">
        <v>30</v>
      </c>
      <c r="E394" s="11">
        <v>10</v>
      </c>
      <c r="F394" s="13">
        <v>182160</v>
      </c>
      <c r="G394" s="40">
        <v>201020097</v>
      </c>
      <c r="H394" s="12">
        <v>44985</v>
      </c>
      <c r="I394" s="13">
        <f t="array" ref="I394">F394-L394-M394-S394</f>
        <v>182160</v>
      </c>
      <c r="J394" s="13">
        <f t="array" ref="J394">IF(IF(Q394="",L394-C394,Q394-C394)&lt;=45,I394,0)</f>
        <v>182160</v>
      </c>
      <c r="K394" s="13">
        <f t="array" ref="K394">IF(SUM(AG394)=0,0,IF(L394-AG394*IF(D394="Vaccin",MIN(AD394,AF394),AF394)&lt;0,0,IF((H394-N394)&lt;=30,CEILING(L394-AG394*IF(D394="Vaccin",MIN(AD394,AF394),AF394),1),0)))</f>
        <v>0</v>
      </c>
      <c r="L394" s="13">
        <v>0</v>
      </c>
      <c r="M394" s="13">
        <v>0</v>
      </c>
      <c r="N394" s="14">
        <v>44946</v>
      </c>
      <c r="O394" s="11" t="s">
        <v>36</v>
      </c>
      <c r="P394" s="11" t="s">
        <v>37</v>
      </c>
      <c r="Q394" s="12">
        <v>44280</v>
      </c>
      <c r="R394" s="13">
        <v>0</v>
      </c>
      <c r="S394" s="13">
        <v>0</v>
      </c>
      <c r="T394" s="11"/>
      <c r="U394" s="13">
        <v>6584887</v>
      </c>
      <c r="V394" s="13">
        <v>0</v>
      </c>
      <c r="W394" s="13">
        <v>25316586</v>
      </c>
      <c r="X394" s="12">
        <v>44280</v>
      </c>
      <c r="Y394" s="12">
        <v>44280</v>
      </c>
      <c r="Z394" s="12">
        <v>44257</v>
      </c>
      <c r="AA394" s="12">
        <v>45042</v>
      </c>
      <c r="AB394" s="13">
        <f t="array" ref="AB394">IF(D394="Vaccin",IF(AND(ISNUMBER(AA394),ISNUMBER(Y394)),IF(AA394-Y394+1&gt;=0,CEILING(AA394-Y394+1,1),""),""),IF(AND(ISNUMBER(N394),ISNUMBER(Y394)),IF(N394-Y394+1&gt;=0,CEILING(N394-Y394+1,1),""),""))</f>
        <v>763</v>
      </c>
      <c r="AC394" s="13">
        <f t="array" ref="AC394">IF(D394="Vaccin",IF(AND(ISNUMBER(AA394),ISNUMBER(X394)),IF(AA394-X394+1&gt;=0,CEILING(AA394-X394+1,1),""),""),IF(AND(ISNUMBER(N394),ISNUMBER(X394)),IF(N394-X394+1&gt;=0,CEILING(N394-X394+1,1),""),""))</f>
        <v>763</v>
      </c>
      <c r="AD394" s="13">
        <f t="array" ref="AD394">IF(D394="Vaccin",IF(AND(ISNUMBER(AB394),ISNUMBER(U394),AB394&lt;&gt;0),CEILING(U394/AB394,1),""),"")</f>
        <v>8631</v>
      </c>
      <c r="AE394" s="13">
        <f t="array" ref="AE394">IF(AND(ISNUMBER(N394),ISNUMBER(X394)),IF(N394-X394+1&gt;=0,CEILING(N394-X394+1,1),""),"")</f>
        <v>667</v>
      </c>
      <c r="AF394" s="13">
        <f t="array" ref="AF394">IF(SUM(AE394)=0,"",CEILING((SUM(F394)-SUM(L394)-SUM(M394)-SUM(S394))/SUM(AE394),1))</f>
        <v>274</v>
      </c>
      <c r="AG394" s="13">
        <f t="array" ref="AG394">IF(AND(ISNUMBER(H394),ISNUMBER(N394)),IF(H394-N394+1&gt;=0,CEILING(H394-N394+1,1),""),"")</f>
        <v>40</v>
      </c>
      <c r="AH394" s="13">
        <f t="array" ref="AH394">IF(SUM(AG394)=0,0,IF(L394-AG394*IF(D394="Vaccin",MIN(AD394,AF394),AF394)&lt;0,0,IF((H394-N394)&lt;=45,CEILING(L394-AG394*IF(D394="Vaccin",MIN(AD394,AF394),AF394),1),0)))</f>
        <v>0</v>
      </c>
      <c r="AI394" s="15">
        <f t="array" ref="AI394">IF(OR(AH394="",F394=0,F394=""),"",AH394/F394)</f>
        <v>0</v>
      </c>
      <c r="AJ394" s="13">
        <f t="array" ref="AJ394">IF(OR(L394="",AH394=""),"",IF(L394-AH394&lt;0,0,L394-AH394))</f>
        <v>0</v>
      </c>
      <c r="AK394" s="13">
        <f t="array" ref="AK394">IF(OR(L394="",AG394="",AG394=0),"",CEILING(L394/AG394,1))</f>
        <v>0</v>
      </c>
      <c r="AL394" s="16" t="str">
        <f t="array" ref="AL394">IF(OR(AK394="",AK394=0,AD394="",AF394=""),"",IF(AK394-IF(D394="Vaccin",MIN(AD394,AF394),AF394)&lt;0,"",(AK394-IF(D394="Vaccin",MIN(AD394,AF394),AF394))/AK394))</f>
        <v/>
      </c>
    </row>
    <row r="395" spans="1:38" x14ac:dyDescent="0.2">
      <c r="A395" s="10" t="s">
        <v>41</v>
      </c>
      <c r="B395" s="29" t="s">
        <v>42</v>
      </c>
      <c r="C395" s="12">
        <v>44257</v>
      </c>
      <c r="D395" s="11" t="s">
        <v>30</v>
      </c>
      <c r="E395" s="11">
        <v>10</v>
      </c>
      <c r="F395" s="13">
        <v>17840</v>
      </c>
      <c r="G395" s="40">
        <v>201020098</v>
      </c>
      <c r="H395" s="12">
        <v>44985</v>
      </c>
      <c r="I395" s="13">
        <f t="array" ref="I395">F395-L395-M395-S395</f>
        <v>17840</v>
      </c>
      <c r="J395" s="13">
        <f t="array" ref="J395">IF(IF(Q395="",L395-C395,Q395-C395)&lt;=45,I395,0)</f>
        <v>17840</v>
      </c>
      <c r="K395" s="13">
        <f t="array" ref="K395">IF(SUM(AG395)=0,0,IF(L395-AG395*IF(D395="Vaccin",MIN(AD395,AF395),AF395)&lt;0,0,IF((H395-N395)&lt;=30,CEILING(L395-AG395*IF(D395="Vaccin",MIN(AD395,AF395),AF395),1),0)))</f>
        <v>0</v>
      </c>
      <c r="L395" s="13">
        <v>0</v>
      </c>
      <c r="M395" s="13">
        <v>0</v>
      </c>
      <c r="N395" s="14">
        <v>44946</v>
      </c>
      <c r="O395" s="11" t="s">
        <v>36</v>
      </c>
      <c r="P395" s="11" t="s">
        <v>37</v>
      </c>
      <c r="Q395" s="12">
        <v>44280</v>
      </c>
      <c r="R395" s="13">
        <v>0</v>
      </c>
      <c r="S395" s="13">
        <v>0</v>
      </c>
      <c r="T395" s="11"/>
      <c r="U395" s="13">
        <v>6584887</v>
      </c>
      <c r="V395" s="13">
        <v>0</v>
      </c>
      <c r="W395" s="13">
        <v>25316586</v>
      </c>
      <c r="X395" s="12">
        <v>44280</v>
      </c>
      <c r="Y395" s="12">
        <v>44280</v>
      </c>
      <c r="Z395" s="12">
        <v>44257</v>
      </c>
      <c r="AA395" s="12">
        <v>45042</v>
      </c>
      <c r="AB395" s="13">
        <f t="array" ref="AB395">IF(D395="Vaccin",IF(AND(ISNUMBER(AA395),ISNUMBER(Y395)),IF(AA395-Y395+1&gt;=0,CEILING(AA395-Y395+1,1),""),""),IF(AND(ISNUMBER(N395),ISNUMBER(Y395)),IF(N395-Y395+1&gt;=0,CEILING(N395-Y395+1,1),""),""))</f>
        <v>763</v>
      </c>
      <c r="AC395" s="13">
        <f t="array" ref="AC395">IF(D395="Vaccin",IF(AND(ISNUMBER(AA395),ISNUMBER(X395)),IF(AA395-X395+1&gt;=0,CEILING(AA395-X395+1,1),""),""),IF(AND(ISNUMBER(N395),ISNUMBER(X395)),IF(N395-X395+1&gt;=0,CEILING(N395-X395+1,1),""),""))</f>
        <v>763</v>
      </c>
      <c r="AD395" s="13">
        <f t="array" ref="AD395">IF(D395="Vaccin",IF(AND(ISNUMBER(AB395),ISNUMBER(U395),AB395&lt;&gt;0),CEILING(U395/AB395,1),""),"")</f>
        <v>8631</v>
      </c>
      <c r="AE395" s="13">
        <f t="array" ref="AE395">IF(AND(ISNUMBER(N395),ISNUMBER(X395)),IF(N395-X395+1&gt;=0,CEILING(N395-X395+1,1),""),"")</f>
        <v>667</v>
      </c>
      <c r="AF395" s="13">
        <f t="array" ref="AF395">IF(SUM(AE395)=0,"",CEILING((SUM(F395)-SUM(L395)-SUM(M395)-SUM(S395))/SUM(AE395),1))</f>
        <v>27</v>
      </c>
      <c r="AG395" s="13">
        <f t="array" ref="AG395">IF(AND(ISNUMBER(H395),ISNUMBER(N395)),IF(H395-N395+1&gt;=0,CEILING(H395-N395+1,1),""),"")</f>
        <v>40</v>
      </c>
      <c r="AH395" s="13">
        <f t="array" ref="AH395">IF(SUM(AG395)=0,0,IF(L395-AG395*IF(D395="Vaccin",MIN(AD395,AF395),AF395)&lt;0,0,IF((H395-N395)&lt;=45,CEILING(L395-AG395*IF(D395="Vaccin",MIN(AD395,AF395),AF395),1),0)))</f>
        <v>0</v>
      </c>
      <c r="AI395" s="15">
        <f t="array" ref="AI395">IF(OR(AH395="",F395=0,F395=""),"",AH395/F395)</f>
        <v>0</v>
      </c>
      <c r="AJ395" s="13">
        <f t="array" ref="AJ395">IF(OR(L395="",AH395=""),"",IF(L395-AH395&lt;0,0,L395-AH395))</f>
        <v>0</v>
      </c>
      <c r="AK395" s="13">
        <f t="array" ref="AK395">IF(OR(L395="",AG395="",AG395=0),"",CEILING(L395/AG395,1))</f>
        <v>0</v>
      </c>
      <c r="AL395" s="16" t="str">
        <f t="array" ref="AL395">IF(OR(AK395="",AK395=0,AD395="",AF395=""),"",IF(AK395-IF(D395="Vaccin",MIN(AD395,AF395),AF395)&lt;0,"",(AK395-IF(D395="Vaccin",MIN(AD395,AF395),AF395))/AK395))</f>
        <v/>
      </c>
    </row>
    <row r="396" spans="1:38" x14ac:dyDescent="0.2">
      <c r="A396" s="10" t="s">
        <v>41</v>
      </c>
      <c r="B396" s="29" t="s">
        <v>42</v>
      </c>
      <c r="C396" s="12">
        <v>44257</v>
      </c>
      <c r="D396" s="11" t="s">
        <v>30</v>
      </c>
      <c r="E396" s="11">
        <v>10</v>
      </c>
      <c r="F396" s="13">
        <v>16200</v>
      </c>
      <c r="G396" s="40" t="s">
        <v>375</v>
      </c>
      <c r="H396" s="12">
        <v>44620</v>
      </c>
      <c r="I396" s="13">
        <f t="array" ref="I396">F396-L396-M396-S396</f>
        <v>16200</v>
      </c>
      <c r="J396" s="13">
        <f t="array" ref="J396">IF(IF(Q396="",L396-C396,Q396-C396)&lt;=45,I396,0)</f>
        <v>0</v>
      </c>
      <c r="K396" s="13">
        <f t="array" ref="K396">IF(SUM(AG396)=0,0,IF(L396-AG396*IF(D396="Vaccin",MIN(AD396,AF396),AF396)&lt;0,0,IF((H396-N396)&lt;=30,CEILING(L396-AG396*IF(D396="Vaccin",MIN(AD396,AF396),AF396),1),0)))</f>
        <v>0</v>
      </c>
      <c r="L396" s="13">
        <v>0</v>
      </c>
      <c r="M396" s="13">
        <v>0</v>
      </c>
      <c r="N396" s="14">
        <v>44946</v>
      </c>
      <c r="O396" s="11" t="s">
        <v>40</v>
      </c>
      <c r="P396" s="11" t="s">
        <v>37</v>
      </c>
      <c r="Q396" s="12">
        <v>44469</v>
      </c>
      <c r="R396" s="13">
        <v>0</v>
      </c>
      <c r="S396" s="13">
        <v>0</v>
      </c>
      <c r="T396" s="11"/>
      <c r="U396" s="13">
        <v>0</v>
      </c>
      <c r="V396" s="13">
        <v>0</v>
      </c>
      <c r="W396" s="13">
        <v>25316586</v>
      </c>
      <c r="X396" s="12">
        <v>44469</v>
      </c>
      <c r="Y396" s="12">
        <v>44327</v>
      </c>
      <c r="Z396" s="12">
        <v>44257</v>
      </c>
      <c r="AA396" s="12">
        <v>45042</v>
      </c>
      <c r="AB396" s="13">
        <f t="array" ref="AB396">IF(D396="Vaccin",IF(AND(ISNUMBER(AA396),ISNUMBER(Y396)),IF(AA396-Y396+1&gt;=0,CEILING(AA396-Y396+1,1),""),""),IF(AND(ISNUMBER(N396),ISNUMBER(Y396)),IF(N396-Y396+1&gt;=0,CEILING(N396-Y396+1,1),""),""))</f>
        <v>716</v>
      </c>
      <c r="AC396" s="13">
        <f t="array" ref="AC396">IF(D396="Vaccin",IF(AND(ISNUMBER(AA396),ISNUMBER(X396)),IF(AA396-X396+1&gt;=0,CEILING(AA396-X396+1,1),""),""),IF(AND(ISNUMBER(N396),ISNUMBER(X396)),IF(N396-X396+1&gt;=0,CEILING(N396-X396+1,1),""),""))</f>
        <v>574</v>
      </c>
      <c r="AD396" s="13">
        <f t="array" ref="AD396">IF(D396="Vaccin",IF(AND(ISNUMBER(AB396),ISNUMBER(U396),AB396&lt;&gt;0),CEILING(U396/AB396,1),""),"")</f>
        <v>0</v>
      </c>
      <c r="AE396" s="13">
        <f t="array" ref="AE396">IF(AND(ISNUMBER(N396),ISNUMBER(X396)),IF(N396-X396+1&gt;=0,CEILING(N396-X396+1,1),""),"")</f>
        <v>478</v>
      </c>
      <c r="AF396" s="13">
        <f t="array" ref="AF396">IF(SUM(AE396)=0,"",CEILING((SUM(F396)-SUM(L396)-SUM(M396)-SUM(S396))/SUM(AE396),1))</f>
        <v>34</v>
      </c>
      <c r="AG396" s="13" t="str">
        <f t="array" ref="AG396">IF(AND(ISNUMBER(H396),ISNUMBER(N396)),IF(H396-N396+1&gt;=0,CEILING(H396-N396+1,1),""),"")</f>
        <v/>
      </c>
      <c r="AH396" s="13">
        <f t="array" ref="AH396">IF(SUM(AG396)=0,0,IF(L396-AG396*IF(D396="Vaccin",MIN(AD396,AF396),AF396)&lt;0,0,IF((H396-N396)&lt;=45,CEILING(L396-AG396*IF(D396="Vaccin",MIN(AD396,AF396),AF396),1),0)))</f>
        <v>0</v>
      </c>
      <c r="AI396" s="15">
        <f t="array" ref="AI396">IF(OR(AH396="",F396=0,F396=""),"",AH396/F396)</f>
        <v>0</v>
      </c>
      <c r="AJ396" s="13">
        <f t="array" ref="AJ396">IF(OR(L396="",AH396=""),"",IF(L396-AH396&lt;0,0,L396-AH396))</f>
        <v>0</v>
      </c>
      <c r="AK396" s="13" t="str">
        <f t="array" ref="AK396">IF(OR(L396="",AG396="",AG396=0),"",CEILING(L396/AG396,1))</f>
        <v/>
      </c>
      <c r="AL396" s="16" t="str">
        <f t="array" ref="AL396">IF(OR(AK396="",AK396=0,AD396="",AF396=""),"",IF(AK396-IF(D396="Vaccin",MIN(AD396,AF396),AF396)&lt;0,"",(AK396-IF(D396="Vaccin",MIN(AD396,AF396),AF396))/AK396))</f>
        <v/>
      </c>
    </row>
    <row r="397" spans="1:38" x14ac:dyDescent="0.2">
      <c r="A397" s="10" t="s">
        <v>41</v>
      </c>
      <c r="B397" s="29" t="s">
        <v>42</v>
      </c>
      <c r="C397" s="12">
        <v>44257</v>
      </c>
      <c r="D397" s="11" t="s">
        <v>30</v>
      </c>
      <c r="E397" s="11">
        <v>10</v>
      </c>
      <c r="F397" s="13">
        <v>27000</v>
      </c>
      <c r="G397" s="40" t="s">
        <v>376</v>
      </c>
      <c r="H397" s="12">
        <v>44620</v>
      </c>
      <c r="I397" s="13">
        <f t="array" ref="I397">F397-L397-M397-S397</f>
        <v>27000</v>
      </c>
      <c r="J397" s="13">
        <f t="array" ref="J397">IF(IF(Q397="",L397-C397,Q397-C397)&lt;=45,I397,0)</f>
        <v>0</v>
      </c>
      <c r="K397" s="13">
        <f t="array" ref="K397">IF(SUM(AG397)=0,0,IF(L397-AG397*IF(D397="Vaccin",MIN(AD397,AF397),AF397)&lt;0,0,IF((H397-N397)&lt;=30,CEILING(L397-AG397*IF(D397="Vaccin",MIN(AD397,AF397),AF397),1),0)))</f>
        <v>0</v>
      </c>
      <c r="L397" s="13">
        <v>0</v>
      </c>
      <c r="M397" s="13">
        <v>0</v>
      </c>
      <c r="N397" s="14">
        <v>44946</v>
      </c>
      <c r="O397" s="11" t="s">
        <v>40</v>
      </c>
      <c r="P397" s="11" t="s">
        <v>37</v>
      </c>
      <c r="Q397" s="12">
        <v>44469</v>
      </c>
      <c r="R397" s="13">
        <v>0</v>
      </c>
      <c r="S397" s="13">
        <v>0</v>
      </c>
      <c r="T397" s="11"/>
      <c r="U397" s="13">
        <v>0</v>
      </c>
      <c r="V397" s="13">
        <v>0</v>
      </c>
      <c r="W397" s="13">
        <v>25316586</v>
      </c>
      <c r="X397" s="12">
        <v>44469</v>
      </c>
      <c r="Y397" s="12">
        <v>44327</v>
      </c>
      <c r="Z397" s="12">
        <v>44257</v>
      </c>
      <c r="AA397" s="12">
        <v>45042</v>
      </c>
      <c r="AB397" s="13">
        <f t="array" ref="AB397">IF(D397="Vaccin",IF(AND(ISNUMBER(AA397),ISNUMBER(Y397)),IF(AA397-Y397+1&gt;=0,CEILING(AA397-Y397+1,1),""),""),IF(AND(ISNUMBER(N397),ISNUMBER(Y397)),IF(N397-Y397+1&gt;=0,CEILING(N397-Y397+1,1),""),""))</f>
        <v>716</v>
      </c>
      <c r="AC397" s="13">
        <f t="array" ref="AC397">IF(D397="Vaccin",IF(AND(ISNUMBER(AA397),ISNUMBER(X397)),IF(AA397-X397+1&gt;=0,CEILING(AA397-X397+1,1),""),""),IF(AND(ISNUMBER(N397),ISNUMBER(X397)),IF(N397-X397+1&gt;=0,CEILING(N397-X397+1,1),""),""))</f>
        <v>574</v>
      </c>
      <c r="AD397" s="13">
        <f t="array" ref="AD397">IF(D397="Vaccin",IF(AND(ISNUMBER(AB397),ISNUMBER(U397),AB397&lt;&gt;0),CEILING(U397/AB397,1),""),"")</f>
        <v>0</v>
      </c>
      <c r="AE397" s="13">
        <f t="array" ref="AE397">IF(AND(ISNUMBER(N397),ISNUMBER(X397)),IF(N397-X397+1&gt;=0,CEILING(N397-X397+1,1),""),"")</f>
        <v>478</v>
      </c>
      <c r="AF397" s="13">
        <f t="array" ref="AF397">IF(SUM(AE397)=0,"",CEILING((SUM(F397)-SUM(L397)-SUM(M397)-SUM(S397))/SUM(AE397),1))</f>
        <v>57</v>
      </c>
      <c r="AG397" s="13" t="str">
        <f t="array" ref="AG397">IF(AND(ISNUMBER(H397),ISNUMBER(N397)),IF(H397-N397+1&gt;=0,CEILING(H397-N397+1,1),""),"")</f>
        <v/>
      </c>
      <c r="AH397" s="13">
        <f t="array" ref="AH397">IF(SUM(AG397)=0,0,IF(L397-AG397*IF(D397="Vaccin",MIN(AD397,AF397),AF397)&lt;0,0,IF((H397-N397)&lt;=45,CEILING(L397-AG397*IF(D397="Vaccin",MIN(AD397,AF397),AF397),1),0)))</f>
        <v>0</v>
      </c>
      <c r="AI397" s="15">
        <f t="array" ref="AI397">IF(OR(AH397="",F397=0,F397=""),"",AH397/F397)</f>
        <v>0</v>
      </c>
      <c r="AJ397" s="13">
        <f t="array" ref="AJ397">IF(OR(L397="",AH397=""),"",IF(L397-AH397&lt;0,0,L397-AH397))</f>
        <v>0</v>
      </c>
      <c r="AK397" s="13" t="str">
        <f t="array" ref="AK397">IF(OR(L397="",AG397="",AG397=0),"",CEILING(L397/AG397,1))</f>
        <v/>
      </c>
      <c r="AL397" s="16" t="str">
        <f t="array" ref="AL397">IF(OR(AK397="",AK397=0,AD397="",AF397=""),"",IF(AK397-IF(D397="Vaccin",MIN(AD397,AF397),AF397)&lt;0,"",(AK397-IF(D397="Vaccin",MIN(AD397,AF397),AF397))/AK397))</f>
        <v/>
      </c>
    </row>
    <row r="398" spans="1:38" x14ac:dyDescent="0.2">
      <c r="A398" s="10" t="s">
        <v>41</v>
      </c>
      <c r="B398" s="29" t="s">
        <v>42</v>
      </c>
      <c r="C398" s="12">
        <v>44257</v>
      </c>
      <c r="D398" s="11" t="s">
        <v>30</v>
      </c>
      <c r="E398" s="11">
        <v>10</v>
      </c>
      <c r="F398" s="13">
        <v>25000</v>
      </c>
      <c r="G398" s="40" t="s">
        <v>377</v>
      </c>
      <c r="H398" s="12">
        <v>44561</v>
      </c>
      <c r="I398" s="13">
        <f t="array" ref="I398">F398-L398-M398-S398</f>
        <v>25000</v>
      </c>
      <c r="J398" s="13">
        <f t="array" ref="J398">IF(IF(Q398="",L398-C398,Q398-C398)&lt;=45,I398,0)</f>
        <v>0</v>
      </c>
      <c r="K398" s="13">
        <f t="array" ref="K398">IF(SUM(AG398)=0,0,IF(L398-AG398*IF(D398="Vaccin",MIN(AD398,AF398),AF398)&lt;0,0,IF((H398-N398)&lt;=30,CEILING(L398-AG398*IF(D398="Vaccin",MIN(AD398,AF398),AF398),1),0)))</f>
        <v>0</v>
      </c>
      <c r="L398" s="13">
        <v>0</v>
      </c>
      <c r="M398" s="13">
        <v>0</v>
      </c>
      <c r="N398" s="14">
        <v>44946</v>
      </c>
      <c r="O398" s="11" t="s">
        <v>40</v>
      </c>
      <c r="P398" s="11" t="s">
        <v>37</v>
      </c>
      <c r="Q398" s="12">
        <v>44392</v>
      </c>
      <c r="R398" s="13">
        <v>0</v>
      </c>
      <c r="S398" s="13">
        <v>0</v>
      </c>
      <c r="T398" s="11"/>
      <c r="U398" s="13">
        <v>0</v>
      </c>
      <c r="V398" s="13">
        <v>0</v>
      </c>
      <c r="W398" s="13">
        <v>25316586</v>
      </c>
      <c r="X398" s="12">
        <v>44392</v>
      </c>
      <c r="Y398" s="12">
        <v>44327</v>
      </c>
      <c r="Z398" s="12">
        <v>44257</v>
      </c>
      <c r="AA398" s="12">
        <v>45042</v>
      </c>
      <c r="AB398" s="13">
        <f t="array" ref="AB398">IF(D398="Vaccin",IF(AND(ISNUMBER(AA398),ISNUMBER(Y398)),IF(AA398-Y398+1&gt;=0,CEILING(AA398-Y398+1,1),""),""),IF(AND(ISNUMBER(N398),ISNUMBER(Y398)),IF(N398-Y398+1&gt;=0,CEILING(N398-Y398+1,1),""),""))</f>
        <v>716</v>
      </c>
      <c r="AC398" s="13">
        <f t="array" ref="AC398">IF(D398="Vaccin",IF(AND(ISNUMBER(AA398),ISNUMBER(X398)),IF(AA398-X398+1&gt;=0,CEILING(AA398-X398+1,1),""),""),IF(AND(ISNUMBER(N398),ISNUMBER(X398)),IF(N398-X398+1&gt;=0,CEILING(N398-X398+1,1),""),""))</f>
        <v>651</v>
      </c>
      <c r="AD398" s="13">
        <f t="array" ref="AD398">IF(D398="Vaccin",IF(AND(ISNUMBER(AB398),ISNUMBER(U398),AB398&lt;&gt;0),CEILING(U398/AB398,1),""),"")</f>
        <v>0</v>
      </c>
      <c r="AE398" s="13">
        <f t="array" ref="AE398">IF(AND(ISNUMBER(N398),ISNUMBER(X398)),IF(N398-X398+1&gt;=0,CEILING(N398-X398+1,1),""),"")</f>
        <v>555</v>
      </c>
      <c r="AF398" s="13">
        <f t="array" ref="AF398">IF(SUM(AE398)=0,"",CEILING((SUM(F398)-SUM(L398)-SUM(M398)-SUM(S398))/SUM(AE398),1))</f>
        <v>46</v>
      </c>
      <c r="AG398" s="13" t="str">
        <f t="array" ref="AG398">IF(AND(ISNUMBER(H398),ISNUMBER(N398)),IF(H398-N398+1&gt;=0,CEILING(H398-N398+1,1),""),"")</f>
        <v/>
      </c>
      <c r="AH398" s="13">
        <f t="array" ref="AH398">IF(SUM(AG398)=0,0,IF(L398-AG398*IF(D398="Vaccin",MIN(AD398,AF398),AF398)&lt;0,0,IF((H398-N398)&lt;=45,CEILING(L398-AG398*IF(D398="Vaccin",MIN(AD398,AF398),AF398),1),0)))</f>
        <v>0</v>
      </c>
      <c r="AI398" s="15">
        <f t="array" ref="AI398">IF(OR(AH398="",F398=0,F398=""),"",AH398/F398)</f>
        <v>0</v>
      </c>
      <c r="AJ398" s="13">
        <f t="array" ref="AJ398">IF(OR(L398="",AH398=""),"",IF(L398-AH398&lt;0,0,L398-AH398))</f>
        <v>0</v>
      </c>
      <c r="AK398" s="13" t="str">
        <f t="array" ref="AK398">IF(OR(L398="",AG398="",AG398=0),"",CEILING(L398/AG398,1))</f>
        <v/>
      </c>
      <c r="AL398" s="16" t="str">
        <f t="array" ref="AL398">IF(OR(AK398="",AK398=0,AD398="",AF398=""),"",IF(AK398-IF(D398="Vaccin",MIN(AD398,AF398),AF398)&lt;0,"",(AK398-IF(D398="Vaccin",MIN(AD398,AF398),AF398))/AK398))</f>
        <v/>
      </c>
    </row>
    <row r="399" spans="1:38" x14ac:dyDescent="0.2">
      <c r="A399" s="10" t="s">
        <v>41</v>
      </c>
      <c r="B399" s="29" t="s">
        <v>42</v>
      </c>
      <c r="C399" s="12">
        <v>44257</v>
      </c>
      <c r="D399" s="11" t="s">
        <v>30</v>
      </c>
      <c r="E399" s="11">
        <v>10</v>
      </c>
      <c r="F399" s="13">
        <v>20000</v>
      </c>
      <c r="G399" s="40" t="s">
        <v>378</v>
      </c>
      <c r="H399" s="12">
        <v>44561</v>
      </c>
      <c r="I399" s="13">
        <f t="array" ref="I399">F399-L399-M399-S399</f>
        <v>20000</v>
      </c>
      <c r="J399" s="13">
        <f t="array" ref="J399">IF(IF(Q399="",L399-C399,Q399-C399)&lt;=45,I399,0)</f>
        <v>0</v>
      </c>
      <c r="K399" s="13">
        <f t="array" ref="K399">IF(SUM(AG399)=0,0,IF(L399-AG399*IF(D399="Vaccin",MIN(AD399,AF399),AF399)&lt;0,0,IF((H399-N399)&lt;=30,CEILING(L399-AG399*IF(D399="Vaccin",MIN(AD399,AF399),AF399),1),0)))</f>
        <v>0</v>
      </c>
      <c r="L399" s="13">
        <v>0</v>
      </c>
      <c r="M399" s="13">
        <v>0</v>
      </c>
      <c r="N399" s="14">
        <v>44946</v>
      </c>
      <c r="O399" s="11" t="s">
        <v>40</v>
      </c>
      <c r="P399" s="11" t="s">
        <v>37</v>
      </c>
      <c r="Q399" s="12">
        <v>44404</v>
      </c>
      <c r="R399" s="13">
        <v>0</v>
      </c>
      <c r="S399" s="13">
        <v>0</v>
      </c>
      <c r="T399" s="11"/>
      <c r="U399" s="13">
        <v>0</v>
      </c>
      <c r="V399" s="13">
        <v>0</v>
      </c>
      <c r="W399" s="13">
        <v>25316586</v>
      </c>
      <c r="X399" s="12">
        <v>44404</v>
      </c>
      <c r="Y399" s="12">
        <v>44327</v>
      </c>
      <c r="Z399" s="12">
        <v>44257</v>
      </c>
      <c r="AA399" s="12">
        <v>45042</v>
      </c>
      <c r="AB399" s="13">
        <f t="array" ref="AB399">IF(D399="Vaccin",IF(AND(ISNUMBER(AA399),ISNUMBER(Y399)),IF(AA399-Y399+1&gt;=0,CEILING(AA399-Y399+1,1),""),""),IF(AND(ISNUMBER(N399),ISNUMBER(Y399)),IF(N399-Y399+1&gt;=0,CEILING(N399-Y399+1,1),""),""))</f>
        <v>716</v>
      </c>
      <c r="AC399" s="13">
        <f t="array" ref="AC399">IF(D399="Vaccin",IF(AND(ISNUMBER(AA399),ISNUMBER(X399)),IF(AA399-X399+1&gt;=0,CEILING(AA399-X399+1,1),""),""),IF(AND(ISNUMBER(N399),ISNUMBER(X399)),IF(N399-X399+1&gt;=0,CEILING(N399-X399+1,1),""),""))</f>
        <v>639</v>
      </c>
      <c r="AD399" s="13">
        <f t="array" ref="AD399">IF(D399="Vaccin",IF(AND(ISNUMBER(AB399),ISNUMBER(U399),AB399&lt;&gt;0),CEILING(U399/AB399,1),""),"")</f>
        <v>0</v>
      </c>
      <c r="AE399" s="13">
        <f t="array" ref="AE399">IF(AND(ISNUMBER(N399),ISNUMBER(X399)),IF(N399-X399+1&gt;=0,CEILING(N399-X399+1,1),""),"")</f>
        <v>543</v>
      </c>
      <c r="AF399" s="13">
        <f t="array" ref="AF399">IF(SUM(AE399)=0,"",CEILING((SUM(F399)-SUM(L399)-SUM(M399)-SUM(S399))/SUM(AE399),1))</f>
        <v>37</v>
      </c>
      <c r="AG399" s="13" t="str">
        <f t="array" ref="AG399">IF(AND(ISNUMBER(H399),ISNUMBER(N399)),IF(H399-N399+1&gt;=0,CEILING(H399-N399+1,1),""),"")</f>
        <v/>
      </c>
      <c r="AH399" s="13">
        <f t="array" ref="AH399">IF(SUM(AG399)=0,0,IF(L399-AG399*IF(D399="Vaccin",MIN(AD399,AF399),AF399)&lt;0,0,IF((H399-N399)&lt;=45,CEILING(L399-AG399*IF(D399="Vaccin",MIN(AD399,AF399),AF399),1),0)))</f>
        <v>0</v>
      </c>
      <c r="AI399" s="15">
        <f t="array" ref="AI399">IF(OR(AH399="",F399=0,F399=""),"",AH399/F399)</f>
        <v>0</v>
      </c>
      <c r="AJ399" s="13">
        <f t="array" ref="AJ399">IF(OR(L399="",AH399=""),"",IF(L399-AH399&lt;0,0,L399-AH399))</f>
        <v>0</v>
      </c>
      <c r="AK399" s="13" t="str">
        <f t="array" ref="AK399">IF(OR(L399="",AG399="",AG399=0),"",CEILING(L399/AG399,1))</f>
        <v/>
      </c>
      <c r="AL399" s="16" t="str">
        <f t="array" ref="AL399">IF(OR(AK399="",AK399=0,AD399="",AF399=""),"",IF(AK399-IF(D399="Vaccin",MIN(AD399,AF399),AF399)&lt;0,"",(AK399-IF(D399="Vaccin",MIN(AD399,AF399),AF399))/AK399))</f>
        <v/>
      </c>
    </row>
    <row r="400" spans="1:38" x14ac:dyDescent="0.2">
      <c r="A400" s="10" t="s">
        <v>41</v>
      </c>
      <c r="B400" s="29" t="s">
        <v>42</v>
      </c>
      <c r="C400" s="12">
        <v>44257</v>
      </c>
      <c r="D400" s="11" t="s">
        <v>30</v>
      </c>
      <c r="E400" s="11">
        <v>10</v>
      </c>
      <c r="F400" s="13">
        <v>100000</v>
      </c>
      <c r="G400" s="40" t="s">
        <v>379</v>
      </c>
      <c r="H400" s="12">
        <v>44530</v>
      </c>
      <c r="I400" s="13">
        <f t="array" ref="I400">F400-L400-M400-S400</f>
        <v>100000</v>
      </c>
      <c r="J400" s="13">
        <f t="array" ref="J400">IF(IF(Q400="",L400-C400,Q400-C400)&lt;=45,I400,0)</f>
        <v>0</v>
      </c>
      <c r="K400" s="13">
        <f t="array" ref="K400">IF(SUM(AG400)=0,0,IF(L400-AG400*IF(D400="Vaccin",MIN(AD400,AF400),AF400)&lt;0,0,IF((H400-N400)&lt;=30,CEILING(L400-AG400*IF(D400="Vaccin",MIN(AD400,AF400),AF400),1),0)))</f>
        <v>0</v>
      </c>
      <c r="L400" s="13">
        <v>0</v>
      </c>
      <c r="M400" s="13">
        <v>0</v>
      </c>
      <c r="N400" s="14">
        <v>44946</v>
      </c>
      <c r="O400" s="11" t="s">
        <v>40</v>
      </c>
      <c r="P400" s="11" t="s">
        <v>37</v>
      </c>
      <c r="Q400" s="12">
        <v>44364</v>
      </c>
      <c r="R400" s="13">
        <v>0</v>
      </c>
      <c r="S400" s="13">
        <v>0</v>
      </c>
      <c r="T400" s="11"/>
      <c r="U400" s="13">
        <v>0</v>
      </c>
      <c r="V400" s="13">
        <v>0</v>
      </c>
      <c r="W400" s="13">
        <v>25316586</v>
      </c>
      <c r="X400" s="12">
        <v>44364</v>
      </c>
      <c r="Y400" s="12">
        <v>44327</v>
      </c>
      <c r="Z400" s="12">
        <v>44257</v>
      </c>
      <c r="AA400" s="12">
        <v>45042</v>
      </c>
      <c r="AB400" s="13">
        <f t="array" ref="AB400">IF(D400="Vaccin",IF(AND(ISNUMBER(AA400),ISNUMBER(Y400)),IF(AA400-Y400+1&gt;=0,CEILING(AA400-Y400+1,1),""),""),IF(AND(ISNUMBER(N400),ISNUMBER(Y400)),IF(N400-Y400+1&gt;=0,CEILING(N400-Y400+1,1),""),""))</f>
        <v>716</v>
      </c>
      <c r="AC400" s="13">
        <f t="array" ref="AC400">IF(D400="Vaccin",IF(AND(ISNUMBER(AA400),ISNUMBER(X400)),IF(AA400-X400+1&gt;=0,CEILING(AA400-X400+1,1),""),""),IF(AND(ISNUMBER(N400),ISNUMBER(X400)),IF(N400-X400+1&gt;=0,CEILING(N400-X400+1,1),""),""))</f>
        <v>679</v>
      </c>
      <c r="AD400" s="13">
        <f t="array" ref="AD400">IF(D400="Vaccin",IF(AND(ISNUMBER(AB400),ISNUMBER(U400),AB400&lt;&gt;0),CEILING(U400/AB400,1),""),"")</f>
        <v>0</v>
      </c>
      <c r="AE400" s="13">
        <f t="array" ref="AE400">IF(AND(ISNUMBER(N400),ISNUMBER(X400)),IF(N400-X400+1&gt;=0,CEILING(N400-X400+1,1),""),"")</f>
        <v>583</v>
      </c>
      <c r="AF400" s="13">
        <f t="array" ref="AF400">IF(SUM(AE400)=0,"",CEILING((SUM(F400)-SUM(L400)-SUM(M400)-SUM(S400))/SUM(AE400),1))</f>
        <v>172</v>
      </c>
      <c r="AG400" s="13" t="str">
        <f t="array" ref="AG400">IF(AND(ISNUMBER(H400),ISNUMBER(N400)),IF(H400-N400+1&gt;=0,CEILING(H400-N400+1,1),""),"")</f>
        <v/>
      </c>
      <c r="AH400" s="13">
        <f t="array" ref="AH400">IF(SUM(AG400)=0,0,IF(L400-AG400*IF(D400="Vaccin",MIN(AD400,AF400),AF400)&lt;0,0,IF((H400-N400)&lt;=45,CEILING(L400-AG400*IF(D400="Vaccin",MIN(AD400,AF400),AF400),1),0)))</f>
        <v>0</v>
      </c>
      <c r="AI400" s="15">
        <f t="array" ref="AI400">IF(OR(AH400="",F400=0,F400=""),"",AH400/F400)</f>
        <v>0</v>
      </c>
      <c r="AJ400" s="13">
        <f t="array" ref="AJ400">IF(OR(L400="",AH400=""),"",IF(L400-AH400&lt;0,0,L400-AH400))</f>
        <v>0</v>
      </c>
      <c r="AK400" s="13" t="str">
        <f t="array" ref="AK400">IF(OR(L400="",AG400="",AG400=0),"",CEILING(L400/AG400,1))</f>
        <v/>
      </c>
      <c r="AL400" s="16" t="str">
        <f t="array" ref="AL400">IF(OR(AK400="",AK400=0,AD400="",AF400=""),"",IF(AK400-IF(D400="Vaccin",MIN(AD400,AF400),AF400)&lt;0,"",(AK400-IF(D400="Vaccin",MIN(AD400,AF400),AF400))/AK400))</f>
        <v/>
      </c>
    </row>
    <row r="401" spans="1:38" x14ac:dyDescent="0.2">
      <c r="A401" s="10" t="s">
        <v>41</v>
      </c>
      <c r="B401" s="29" t="s">
        <v>42</v>
      </c>
      <c r="C401" s="12">
        <v>44257</v>
      </c>
      <c r="D401" s="11" t="s">
        <v>30</v>
      </c>
      <c r="E401" s="11">
        <v>10</v>
      </c>
      <c r="F401" s="13">
        <v>25000</v>
      </c>
      <c r="G401" s="40" t="s">
        <v>380</v>
      </c>
      <c r="H401" s="12">
        <v>44530</v>
      </c>
      <c r="I401" s="13">
        <f t="array" ref="I401">F401-L401-M401-S401</f>
        <v>25000</v>
      </c>
      <c r="J401" s="13">
        <f t="array" ref="J401">IF(IF(Q401="",L401-C401,Q401-C401)&lt;=45,I401,0)</f>
        <v>0</v>
      </c>
      <c r="K401" s="13">
        <f t="array" ref="K401">IF(SUM(AG401)=0,0,IF(L401-AG401*IF(D401="Vaccin",MIN(AD401,AF401),AF401)&lt;0,0,IF((H401-N401)&lt;=30,CEILING(L401-AG401*IF(D401="Vaccin",MIN(AD401,AF401),AF401),1),0)))</f>
        <v>0</v>
      </c>
      <c r="L401" s="13">
        <v>0</v>
      </c>
      <c r="M401" s="13">
        <v>0</v>
      </c>
      <c r="N401" s="14">
        <v>44946</v>
      </c>
      <c r="O401" s="11" t="s">
        <v>40</v>
      </c>
      <c r="P401" s="11" t="s">
        <v>37</v>
      </c>
      <c r="Q401" s="12">
        <v>44459</v>
      </c>
      <c r="R401" s="13">
        <v>0</v>
      </c>
      <c r="S401" s="13">
        <v>0</v>
      </c>
      <c r="T401" s="11"/>
      <c r="U401" s="13">
        <v>0</v>
      </c>
      <c r="V401" s="13">
        <v>0</v>
      </c>
      <c r="W401" s="13">
        <v>25316586</v>
      </c>
      <c r="X401" s="12">
        <v>44459</v>
      </c>
      <c r="Y401" s="12">
        <v>44327</v>
      </c>
      <c r="Z401" s="12">
        <v>44257</v>
      </c>
      <c r="AA401" s="12">
        <v>45042</v>
      </c>
      <c r="AB401" s="13">
        <f t="array" ref="AB401">IF(D401="Vaccin",IF(AND(ISNUMBER(AA401),ISNUMBER(Y401)),IF(AA401-Y401+1&gt;=0,CEILING(AA401-Y401+1,1),""),""),IF(AND(ISNUMBER(N401),ISNUMBER(Y401)),IF(N401-Y401+1&gt;=0,CEILING(N401-Y401+1,1),""),""))</f>
        <v>716</v>
      </c>
      <c r="AC401" s="13">
        <f t="array" ref="AC401">IF(D401="Vaccin",IF(AND(ISNUMBER(AA401),ISNUMBER(X401)),IF(AA401-X401+1&gt;=0,CEILING(AA401-X401+1,1),""),""),IF(AND(ISNUMBER(N401),ISNUMBER(X401)),IF(N401-X401+1&gt;=0,CEILING(N401-X401+1,1),""),""))</f>
        <v>584</v>
      </c>
      <c r="AD401" s="13">
        <f t="array" ref="AD401">IF(D401="Vaccin",IF(AND(ISNUMBER(AB401),ISNUMBER(U401),AB401&lt;&gt;0),CEILING(U401/AB401,1),""),"")</f>
        <v>0</v>
      </c>
      <c r="AE401" s="13">
        <f t="array" ref="AE401">IF(AND(ISNUMBER(N401),ISNUMBER(X401)),IF(N401-X401+1&gt;=0,CEILING(N401-X401+1,1),""),"")</f>
        <v>488</v>
      </c>
      <c r="AF401" s="13">
        <f t="array" ref="AF401">IF(SUM(AE401)=0,"",CEILING((SUM(F401)-SUM(L401)-SUM(M401)-SUM(S401))/SUM(AE401),1))</f>
        <v>52</v>
      </c>
      <c r="AG401" s="13" t="str">
        <f t="array" ref="AG401">IF(AND(ISNUMBER(H401),ISNUMBER(N401)),IF(H401-N401+1&gt;=0,CEILING(H401-N401+1,1),""),"")</f>
        <v/>
      </c>
      <c r="AH401" s="13">
        <f t="array" ref="AH401">IF(SUM(AG401)=0,0,IF(L401-AG401*IF(D401="Vaccin",MIN(AD401,AF401),AF401)&lt;0,0,IF((H401-N401)&lt;=45,CEILING(L401-AG401*IF(D401="Vaccin",MIN(AD401,AF401),AF401),1),0)))</f>
        <v>0</v>
      </c>
      <c r="AI401" s="15">
        <f t="array" ref="AI401">IF(OR(AH401="",F401=0,F401=""),"",AH401/F401)</f>
        <v>0</v>
      </c>
      <c r="AJ401" s="13">
        <f t="array" ref="AJ401">IF(OR(L401="",AH401=""),"",IF(L401-AH401&lt;0,0,L401-AH401))</f>
        <v>0</v>
      </c>
      <c r="AK401" s="13" t="str">
        <f t="array" ref="AK401">IF(OR(L401="",AG401="",AG401=0),"",CEILING(L401/AG401,1))</f>
        <v/>
      </c>
      <c r="AL401" s="16" t="str">
        <f t="array" ref="AL401">IF(OR(AK401="",AK401=0,AD401="",AF401=""),"",IF(AK401-IF(D401="Vaccin",MIN(AD401,AF401),AF401)&lt;0,"",(AK401-IF(D401="Vaccin",MIN(AD401,AF401),AF401))/AK401))</f>
        <v/>
      </c>
    </row>
    <row r="402" spans="1:38" x14ac:dyDescent="0.2">
      <c r="A402" s="10" t="s">
        <v>41</v>
      </c>
      <c r="B402" s="29" t="s">
        <v>42</v>
      </c>
      <c r="C402" s="12">
        <v>44257</v>
      </c>
      <c r="D402" s="11" t="s">
        <v>30</v>
      </c>
      <c r="E402" s="11">
        <v>10</v>
      </c>
      <c r="F402" s="13">
        <v>46680</v>
      </c>
      <c r="G402" s="40" t="s">
        <v>381</v>
      </c>
      <c r="H402" s="12">
        <v>44530</v>
      </c>
      <c r="I402" s="13">
        <f t="array" ref="I402">F402-L402-M402-S402</f>
        <v>46680</v>
      </c>
      <c r="J402" s="13">
        <f t="array" ref="J402">IF(IF(Q402="",L402-C402,Q402-C402)&lt;=45,I402,0)</f>
        <v>0</v>
      </c>
      <c r="K402" s="13">
        <f t="array" ref="K402">IF(SUM(AG402)=0,0,IF(L402-AG402*IF(D402="Vaccin",MIN(AD402,AF402),AF402)&lt;0,0,IF((H402-N402)&lt;=30,CEILING(L402-AG402*IF(D402="Vaccin",MIN(AD402,AF402),AF402),1),0)))</f>
        <v>0</v>
      </c>
      <c r="L402" s="13">
        <v>0</v>
      </c>
      <c r="M402" s="13">
        <v>0</v>
      </c>
      <c r="N402" s="14">
        <v>44946</v>
      </c>
      <c r="O402" s="11" t="s">
        <v>40</v>
      </c>
      <c r="P402" s="11" t="s">
        <v>37</v>
      </c>
      <c r="Q402" s="12">
        <v>44364</v>
      </c>
      <c r="R402" s="13">
        <v>0</v>
      </c>
      <c r="S402" s="13">
        <v>0</v>
      </c>
      <c r="T402" s="11"/>
      <c r="U402" s="13">
        <v>0</v>
      </c>
      <c r="V402" s="13">
        <v>0</v>
      </c>
      <c r="W402" s="13">
        <v>25316586</v>
      </c>
      <c r="X402" s="12">
        <v>44364</v>
      </c>
      <c r="Y402" s="12">
        <v>44327</v>
      </c>
      <c r="Z402" s="12">
        <v>44257</v>
      </c>
      <c r="AA402" s="12">
        <v>45042</v>
      </c>
      <c r="AB402" s="13">
        <f t="array" ref="AB402">IF(D402="Vaccin",IF(AND(ISNUMBER(AA402),ISNUMBER(Y402)),IF(AA402-Y402+1&gt;=0,CEILING(AA402-Y402+1,1),""),""),IF(AND(ISNUMBER(N402),ISNUMBER(Y402)),IF(N402-Y402+1&gt;=0,CEILING(N402-Y402+1,1),""),""))</f>
        <v>716</v>
      </c>
      <c r="AC402" s="13">
        <f t="array" ref="AC402">IF(D402="Vaccin",IF(AND(ISNUMBER(AA402),ISNUMBER(X402)),IF(AA402-X402+1&gt;=0,CEILING(AA402-X402+1,1),""),""),IF(AND(ISNUMBER(N402),ISNUMBER(X402)),IF(N402-X402+1&gt;=0,CEILING(N402-X402+1,1),""),""))</f>
        <v>679</v>
      </c>
      <c r="AD402" s="13">
        <f t="array" ref="AD402">IF(D402="Vaccin",IF(AND(ISNUMBER(AB402),ISNUMBER(U402),AB402&lt;&gt;0),CEILING(U402/AB402,1),""),"")</f>
        <v>0</v>
      </c>
      <c r="AE402" s="13">
        <f t="array" ref="AE402">IF(AND(ISNUMBER(N402),ISNUMBER(X402)),IF(N402-X402+1&gt;=0,CEILING(N402-X402+1,1),""),"")</f>
        <v>583</v>
      </c>
      <c r="AF402" s="13">
        <f t="array" ref="AF402">IF(SUM(AE402)=0,"",CEILING((SUM(F402)-SUM(L402)-SUM(M402)-SUM(S402))/SUM(AE402),1))</f>
        <v>81</v>
      </c>
      <c r="AG402" s="13" t="str">
        <f t="array" ref="AG402">IF(AND(ISNUMBER(H402),ISNUMBER(N402)),IF(H402-N402+1&gt;=0,CEILING(H402-N402+1,1),""),"")</f>
        <v/>
      </c>
      <c r="AH402" s="13">
        <f t="array" ref="AH402">IF(SUM(AG402)=0,0,IF(L402-AG402*IF(D402="Vaccin",MIN(AD402,AF402),AF402)&lt;0,0,IF((H402-N402)&lt;=45,CEILING(L402-AG402*IF(D402="Vaccin",MIN(AD402,AF402),AF402),1),0)))</f>
        <v>0</v>
      </c>
      <c r="AI402" s="15">
        <f t="array" ref="AI402">IF(OR(AH402="",F402=0,F402=""),"",AH402/F402)</f>
        <v>0</v>
      </c>
      <c r="AJ402" s="13">
        <f t="array" ref="AJ402">IF(OR(L402="",AH402=""),"",IF(L402-AH402&lt;0,0,L402-AH402))</f>
        <v>0</v>
      </c>
      <c r="AK402" s="13" t="str">
        <f t="array" ref="AK402">IF(OR(L402="",AG402="",AG402=0),"",CEILING(L402/AG402,1))</f>
        <v/>
      </c>
      <c r="AL402" s="16" t="str">
        <f t="array" ref="AL402">IF(OR(AK402="",AK402=0,AD402="",AF402=""),"",IF(AK402-IF(D402="Vaccin",MIN(AD402,AF402),AF402)&lt;0,"",(AK402-IF(D402="Vaccin",MIN(AD402,AF402),AF402))/AK402))</f>
        <v/>
      </c>
    </row>
    <row r="403" spans="1:38" x14ac:dyDescent="0.2">
      <c r="A403" s="10" t="s">
        <v>41</v>
      </c>
      <c r="B403" s="29" t="s">
        <v>42</v>
      </c>
      <c r="C403" s="12">
        <v>44257</v>
      </c>
      <c r="D403" s="11" t="s">
        <v>30</v>
      </c>
      <c r="E403" s="11">
        <v>10</v>
      </c>
      <c r="F403" s="13">
        <v>100150</v>
      </c>
      <c r="G403" s="40" t="s">
        <v>382</v>
      </c>
      <c r="H403" s="12">
        <v>44530</v>
      </c>
      <c r="I403" s="13">
        <f t="array" ref="I403">F403-L403-M403-S403</f>
        <v>100150</v>
      </c>
      <c r="J403" s="13">
        <f t="array" ref="J403">IF(IF(Q403="",L403-C403,Q403-C403)&lt;=45,I403,0)</f>
        <v>0</v>
      </c>
      <c r="K403" s="13">
        <f t="array" ref="K403">IF(SUM(AG403)=0,0,IF(L403-AG403*IF(D403="Vaccin",MIN(AD403,AF403),AF403)&lt;0,0,IF((H403-N403)&lt;=30,CEILING(L403-AG403*IF(D403="Vaccin",MIN(AD403,AF403),AF403),1),0)))</f>
        <v>0</v>
      </c>
      <c r="L403" s="13">
        <v>0</v>
      </c>
      <c r="M403" s="13">
        <v>0</v>
      </c>
      <c r="N403" s="14">
        <v>44946</v>
      </c>
      <c r="O403" s="11" t="s">
        <v>40</v>
      </c>
      <c r="P403" s="11" t="s">
        <v>37</v>
      </c>
      <c r="Q403" s="12">
        <v>44357</v>
      </c>
      <c r="R403" s="13">
        <v>0</v>
      </c>
      <c r="S403" s="13">
        <v>0</v>
      </c>
      <c r="T403" s="11"/>
      <c r="U403" s="13">
        <v>0</v>
      </c>
      <c r="V403" s="13">
        <v>0</v>
      </c>
      <c r="W403" s="13">
        <v>25316586</v>
      </c>
      <c r="X403" s="12">
        <v>44357</v>
      </c>
      <c r="Y403" s="12">
        <v>44327</v>
      </c>
      <c r="Z403" s="12">
        <v>44257</v>
      </c>
      <c r="AA403" s="12">
        <v>45042</v>
      </c>
      <c r="AB403" s="13">
        <f t="array" ref="AB403">IF(D403="Vaccin",IF(AND(ISNUMBER(AA403),ISNUMBER(Y403)),IF(AA403-Y403+1&gt;=0,CEILING(AA403-Y403+1,1),""),""),IF(AND(ISNUMBER(N403),ISNUMBER(Y403)),IF(N403-Y403+1&gt;=0,CEILING(N403-Y403+1,1),""),""))</f>
        <v>716</v>
      </c>
      <c r="AC403" s="13">
        <f t="array" ref="AC403">IF(D403="Vaccin",IF(AND(ISNUMBER(AA403),ISNUMBER(X403)),IF(AA403-X403+1&gt;=0,CEILING(AA403-X403+1,1),""),""),IF(AND(ISNUMBER(N403),ISNUMBER(X403)),IF(N403-X403+1&gt;=0,CEILING(N403-X403+1,1),""),""))</f>
        <v>686</v>
      </c>
      <c r="AD403" s="13">
        <f t="array" ref="AD403">IF(D403="Vaccin",IF(AND(ISNUMBER(AB403),ISNUMBER(U403),AB403&lt;&gt;0),CEILING(U403/AB403,1),""),"")</f>
        <v>0</v>
      </c>
      <c r="AE403" s="13">
        <f t="array" ref="AE403">IF(AND(ISNUMBER(N403),ISNUMBER(X403)),IF(N403-X403+1&gt;=0,CEILING(N403-X403+1,1),""),"")</f>
        <v>590</v>
      </c>
      <c r="AF403" s="13">
        <f t="array" ref="AF403">IF(SUM(AE403)=0,"",CEILING((SUM(F403)-SUM(L403)-SUM(M403)-SUM(S403))/SUM(AE403),1))</f>
        <v>170</v>
      </c>
      <c r="AG403" s="13" t="str">
        <f t="array" ref="AG403">IF(AND(ISNUMBER(H403),ISNUMBER(N403)),IF(H403-N403+1&gt;=0,CEILING(H403-N403+1,1),""),"")</f>
        <v/>
      </c>
      <c r="AH403" s="13">
        <f t="array" ref="AH403">IF(SUM(AG403)=0,0,IF(L403-AG403*IF(D403="Vaccin",MIN(AD403,AF403),AF403)&lt;0,0,IF((H403-N403)&lt;=45,CEILING(L403-AG403*IF(D403="Vaccin",MIN(AD403,AF403),AF403),1),0)))</f>
        <v>0</v>
      </c>
      <c r="AI403" s="15">
        <f t="array" ref="AI403">IF(OR(AH403="",F403=0,F403=""),"",AH403/F403)</f>
        <v>0</v>
      </c>
      <c r="AJ403" s="13">
        <f t="array" ref="AJ403">IF(OR(L403="",AH403=""),"",IF(L403-AH403&lt;0,0,L403-AH403))</f>
        <v>0</v>
      </c>
      <c r="AK403" s="13" t="str">
        <f t="array" ref="AK403">IF(OR(L403="",AG403="",AG403=0),"",CEILING(L403/AG403,1))</f>
        <v/>
      </c>
      <c r="AL403" s="16" t="str">
        <f t="array" ref="AL403">IF(OR(AK403="",AK403=0,AD403="",AF403=""),"",IF(AK403-IF(D403="Vaccin",MIN(AD403,AF403),AF403)&lt;0,"",(AK403-IF(D403="Vaccin",MIN(AD403,AF403),AF403))/AK403))</f>
        <v/>
      </c>
    </row>
    <row r="404" spans="1:38" x14ac:dyDescent="0.2">
      <c r="A404" s="10" t="s">
        <v>41</v>
      </c>
      <c r="B404" s="29" t="s">
        <v>42</v>
      </c>
      <c r="C404" s="12">
        <v>44257</v>
      </c>
      <c r="D404" s="11" t="s">
        <v>30</v>
      </c>
      <c r="E404" s="11">
        <v>10</v>
      </c>
      <c r="F404" s="13">
        <v>25000</v>
      </c>
      <c r="G404" s="40" t="s">
        <v>383</v>
      </c>
      <c r="H404" s="12">
        <v>44530</v>
      </c>
      <c r="I404" s="13">
        <f t="array" ref="I404">F404-L404-M404-S404</f>
        <v>25000</v>
      </c>
      <c r="J404" s="13">
        <f t="array" ref="J404">IF(IF(Q404="",L404-C404,Q404-C404)&lt;=45,I404,0)</f>
        <v>0</v>
      </c>
      <c r="K404" s="13">
        <f t="array" ref="K404">IF(SUM(AG404)=0,0,IF(L404-AG404*IF(D404="Vaccin",MIN(AD404,AF404),AF404)&lt;0,0,IF((H404-N404)&lt;=30,CEILING(L404-AG404*IF(D404="Vaccin",MIN(AD404,AF404),AF404),1),0)))</f>
        <v>0</v>
      </c>
      <c r="L404" s="13">
        <v>0</v>
      </c>
      <c r="M404" s="13">
        <v>0</v>
      </c>
      <c r="N404" s="14">
        <v>44946</v>
      </c>
      <c r="O404" s="11" t="s">
        <v>40</v>
      </c>
      <c r="P404" s="11" t="s">
        <v>37</v>
      </c>
      <c r="Q404" s="12">
        <v>44511</v>
      </c>
      <c r="R404" s="13">
        <v>0</v>
      </c>
      <c r="S404" s="13">
        <v>0</v>
      </c>
      <c r="T404" s="11"/>
      <c r="U404" s="13">
        <v>0</v>
      </c>
      <c r="V404" s="13">
        <v>0</v>
      </c>
      <c r="W404" s="13">
        <v>25316586</v>
      </c>
      <c r="X404" s="12">
        <v>44511</v>
      </c>
      <c r="Y404" s="12">
        <v>44327</v>
      </c>
      <c r="Z404" s="12">
        <v>44257</v>
      </c>
      <c r="AA404" s="12">
        <v>45042</v>
      </c>
      <c r="AB404" s="13">
        <f t="array" ref="AB404">IF(D404="Vaccin",IF(AND(ISNUMBER(AA404),ISNUMBER(Y404)),IF(AA404-Y404+1&gt;=0,CEILING(AA404-Y404+1,1),""),""),IF(AND(ISNUMBER(N404),ISNUMBER(Y404)),IF(N404-Y404+1&gt;=0,CEILING(N404-Y404+1,1),""),""))</f>
        <v>716</v>
      </c>
      <c r="AC404" s="13">
        <f t="array" ref="AC404">IF(D404="Vaccin",IF(AND(ISNUMBER(AA404),ISNUMBER(X404)),IF(AA404-X404+1&gt;=0,CEILING(AA404-X404+1,1),""),""),IF(AND(ISNUMBER(N404),ISNUMBER(X404)),IF(N404-X404+1&gt;=0,CEILING(N404-X404+1,1),""),""))</f>
        <v>532</v>
      </c>
      <c r="AD404" s="13">
        <f t="array" ref="AD404">IF(D404="Vaccin",IF(AND(ISNUMBER(AB404),ISNUMBER(U404),AB404&lt;&gt;0),CEILING(U404/AB404,1),""),"")</f>
        <v>0</v>
      </c>
      <c r="AE404" s="13">
        <f t="array" ref="AE404">IF(AND(ISNUMBER(N404),ISNUMBER(X404)),IF(N404-X404+1&gt;=0,CEILING(N404-X404+1,1),""),"")</f>
        <v>436</v>
      </c>
      <c r="AF404" s="13">
        <f t="array" ref="AF404">IF(SUM(AE404)=0,"",CEILING((SUM(F404)-SUM(L404)-SUM(M404)-SUM(S404))/SUM(AE404),1))</f>
        <v>58</v>
      </c>
      <c r="AG404" s="13" t="str">
        <f t="array" ref="AG404">IF(AND(ISNUMBER(H404),ISNUMBER(N404)),IF(H404-N404+1&gt;=0,CEILING(H404-N404+1,1),""),"")</f>
        <v/>
      </c>
      <c r="AH404" s="13">
        <f t="array" ref="AH404">IF(SUM(AG404)=0,0,IF(L404-AG404*IF(D404="Vaccin",MIN(AD404,AF404),AF404)&lt;0,0,IF((H404-N404)&lt;=45,CEILING(L404-AG404*IF(D404="Vaccin",MIN(AD404,AF404),AF404),1),0)))</f>
        <v>0</v>
      </c>
      <c r="AI404" s="15">
        <f t="array" ref="AI404">IF(OR(AH404="",F404=0,F404=""),"",AH404/F404)</f>
        <v>0</v>
      </c>
      <c r="AJ404" s="13">
        <f t="array" ref="AJ404">IF(OR(L404="",AH404=""),"",IF(L404-AH404&lt;0,0,L404-AH404))</f>
        <v>0</v>
      </c>
      <c r="AK404" s="13" t="str">
        <f t="array" ref="AK404">IF(OR(L404="",AG404="",AG404=0),"",CEILING(L404/AG404,1))</f>
        <v/>
      </c>
      <c r="AL404" s="16" t="str">
        <f t="array" ref="AL404">IF(OR(AK404="",AK404=0,AD404="",AF404=""),"",IF(AK404-IF(D404="Vaccin",MIN(AD404,AF404),AF404)&lt;0,"",(AK404-IF(D404="Vaccin",MIN(AD404,AF404),AF404))/AK404))</f>
        <v/>
      </c>
    </row>
    <row r="405" spans="1:38" x14ac:dyDescent="0.2">
      <c r="A405" s="10" t="s">
        <v>41</v>
      </c>
      <c r="B405" s="29" t="s">
        <v>42</v>
      </c>
      <c r="C405" s="12">
        <v>44257</v>
      </c>
      <c r="D405" s="11" t="s">
        <v>30</v>
      </c>
      <c r="E405" s="11">
        <v>10</v>
      </c>
      <c r="F405" s="13">
        <v>10000</v>
      </c>
      <c r="G405" s="40" t="s">
        <v>384</v>
      </c>
      <c r="H405" s="12">
        <v>44530</v>
      </c>
      <c r="I405" s="13">
        <f t="array" ref="I405">F405-L405-M405-S405</f>
        <v>10000</v>
      </c>
      <c r="J405" s="13">
        <f t="array" ref="J405">IF(IF(Q405="",L405-C405,Q405-C405)&lt;=45,I405,0)</f>
        <v>0</v>
      </c>
      <c r="K405" s="13">
        <f t="array" ref="K405">IF(SUM(AG405)=0,0,IF(L405-AG405*IF(D405="Vaccin",MIN(AD405,AF405),AF405)&lt;0,0,IF((H405-N405)&lt;=30,CEILING(L405-AG405*IF(D405="Vaccin",MIN(AD405,AF405),AF405),1),0)))</f>
        <v>0</v>
      </c>
      <c r="L405" s="13">
        <v>0</v>
      </c>
      <c r="M405" s="13">
        <v>0</v>
      </c>
      <c r="N405" s="14">
        <v>44946</v>
      </c>
      <c r="O405" s="11" t="s">
        <v>40</v>
      </c>
      <c r="P405" s="11" t="s">
        <v>37</v>
      </c>
      <c r="Q405" s="12">
        <v>44431</v>
      </c>
      <c r="R405" s="13">
        <v>0</v>
      </c>
      <c r="S405" s="13">
        <v>0</v>
      </c>
      <c r="T405" s="11"/>
      <c r="U405" s="13">
        <v>0</v>
      </c>
      <c r="V405" s="13">
        <v>0</v>
      </c>
      <c r="W405" s="13">
        <v>25316586</v>
      </c>
      <c r="X405" s="12">
        <v>44431</v>
      </c>
      <c r="Y405" s="12">
        <v>44327</v>
      </c>
      <c r="Z405" s="12">
        <v>44257</v>
      </c>
      <c r="AA405" s="12">
        <v>45042</v>
      </c>
      <c r="AB405" s="13">
        <f t="array" ref="AB405">IF(D405="Vaccin",IF(AND(ISNUMBER(AA405),ISNUMBER(Y405)),IF(AA405-Y405+1&gt;=0,CEILING(AA405-Y405+1,1),""),""),IF(AND(ISNUMBER(N405),ISNUMBER(Y405)),IF(N405-Y405+1&gt;=0,CEILING(N405-Y405+1,1),""),""))</f>
        <v>716</v>
      </c>
      <c r="AC405" s="13">
        <f t="array" ref="AC405">IF(D405="Vaccin",IF(AND(ISNUMBER(AA405),ISNUMBER(X405)),IF(AA405-X405+1&gt;=0,CEILING(AA405-X405+1,1),""),""),IF(AND(ISNUMBER(N405),ISNUMBER(X405)),IF(N405-X405+1&gt;=0,CEILING(N405-X405+1,1),""),""))</f>
        <v>612</v>
      </c>
      <c r="AD405" s="13">
        <f t="array" ref="AD405">IF(D405="Vaccin",IF(AND(ISNUMBER(AB405),ISNUMBER(U405),AB405&lt;&gt;0),CEILING(U405/AB405,1),""),"")</f>
        <v>0</v>
      </c>
      <c r="AE405" s="13">
        <f t="array" ref="AE405">IF(AND(ISNUMBER(N405),ISNUMBER(X405)),IF(N405-X405+1&gt;=0,CEILING(N405-X405+1,1),""),"")</f>
        <v>516</v>
      </c>
      <c r="AF405" s="13">
        <f t="array" ref="AF405">IF(SUM(AE405)=0,"",CEILING((SUM(F405)-SUM(L405)-SUM(M405)-SUM(S405))/SUM(AE405),1))</f>
        <v>20</v>
      </c>
      <c r="AG405" s="13" t="str">
        <f t="array" ref="AG405">IF(AND(ISNUMBER(H405),ISNUMBER(N405)),IF(H405-N405+1&gt;=0,CEILING(H405-N405+1,1),""),"")</f>
        <v/>
      </c>
      <c r="AH405" s="13">
        <f t="array" ref="AH405">IF(SUM(AG405)=0,0,IF(L405-AG405*IF(D405="Vaccin",MIN(AD405,AF405),AF405)&lt;0,0,IF((H405-N405)&lt;=45,CEILING(L405-AG405*IF(D405="Vaccin",MIN(AD405,AF405),AF405),1),0)))</f>
        <v>0</v>
      </c>
      <c r="AI405" s="15">
        <f t="array" ref="AI405">IF(OR(AH405="",F405=0,F405=""),"",AH405/F405)</f>
        <v>0</v>
      </c>
      <c r="AJ405" s="13">
        <f t="array" ref="AJ405">IF(OR(L405="",AH405=""),"",IF(L405-AH405&lt;0,0,L405-AH405))</f>
        <v>0</v>
      </c>
      <c r="AK405" s="13" t="str">
        <f t="array" ref="AK405">IF(OR(L405="",AG405="",AG405=0),"",CEILING(L405/AG405,1))</f>
        <v/>
      </c>
      <c r="AL405" s="16" t="str">
        <f t="array" ref="AL405">IF(OR(AK405="",AK405=0,AD405="",AF405=""),"",IF(AK405-IF(D405="Vaccin",MIN(AD405,AF405),AF405)&lt;0,"",(AK405-IF(D405="Vaccin",MIN(AD405,AF405),AF405))/AK405))</f>
        <v/>
      </c>
    </row>
    <row r="406" spans="1:38" x14ac:dyDescent="0.2">
      <c r="A406" s="10" t="s">
        <v>41</v>
      </c>
      <c r="B406" s="29" t="s">
        <v>42</v>
      </c>
      <c r="C406" s="12">
        <v>44257</v>
      </c>
      <c r="D406" s="11" t="s">
        <v>30</v>
      </c>
      <c r="E406" s="11">
        <v>10</v>
      </c>
      <c r="F406" s="13">
        <v>24965</v>
      </c>
      <c r="G406" s="40" t="s">
        <v>385</v>
      </c>
      <c r="H406" s="12">
        <v>44500</v>
      </c>
      <c r="I406" s="13">
        <f t="array" ref="I406">F406-L406-M406-S406</f>
        <v>24965</v>
      </c>
      <c r="J406" s="13">
        <f t="array" ref="J406">IF(IF(Q406="",L406-C406,Q406-C406)&lt;=45,I406,0)</f>
        <v>0</v>
      </c>
      <c r="K406" s="13">
        <f t="array" ref="K406">IF(SUM(AG406)=0,0,IF(L406-AG406*IF(D406="Vaccin",MIN(AD406,AF406),AF406)&lt;0,0,IF((H406-N406)&lt;=30,CEILING(L406-AG406*IF(D406="Vaccin",MIN(AD406,AF406),AF406),1),0)))</f>
        <v>0</v>
      </c>
      <c r="L406" s="13">
        <v>0</v>
      </c>
      <c r="M406" s="13">
        <v>0</v>
      </c>
      <c r="N406" s="14">
        <v>44946</v>
      </c>
      <c r="O406" s="11" t="s">
        <v>40</v>
      </c>
      <c r="P406" s="11" t="s">
        <v>37</v>
      </c>
      <c r="Q406" s="12">
        <v>44348</v>
      </c>
      <c r="R406" s="13">
        <v>0</v>
      </c>
      <c r="S406" s="13">
        <v>0</v>
      </c>
      <c r="T406" s="11"/>
      <c r="U406" s="13">
        <v>0</v>
      </c>
      <c r="V406" s="13">
        <v>0</v>
      </c>
      <c r="W406" s="13">
        <v>25316586</v>
      </c>
      <c r="X406" s="12">
        <v>44348</v>
      </c>
      <c r="Y406" s="12">
        <v>44327</v>
      </c>
      <c r="Z406" s="12">
        <v>44257</v>
      </c>
      <c r="AA406" s="12">
        <v>45042</v>
      </c>
      <c r="AB406" s="13">
        <f t="array" ref="AB406">IF(D406="Vaccin",IF(AND(ISNUMBER(AA406),ISNUMBER(Y406)),IF(AA406-Y406+1&gt;=0,CEILING(AA406-Y406+1,1),""),""),IF(AND(ISNUMBER(N406),ISNUMBER(Y406)),IF(N406-Y406+1&gt;=0,CEILING(N406-Y406+1,1),""),""))</f>
        <v>716</v>
      </c>
      <c r="AC406" s="13">
        <f t="array" ref="AC406">IF(D406="Vaccin",IF(AND(ISNUMBER(AA406),ISNUMBER(X406)),IF(AA406-X406+1&gt;=0,CEILING(AA406-X406+1,1),""),""),IF(AND(ISNUMBER(N406),ISNUMBER(X406)),IF(N406-X406+1&gt;=0,CEILING(N406-X406+1,1),""),""))</f>
        <v>695</v>
      </c>
      <c r="AD406" s="13">
        <f t="array" ref="AD406">IF(D406="Vaccin",IF(AND(ISNUMBER(AB406),ISNUMBER(U406),AB406&lt;&gt;0),CEILING(U406/AB406,1),""),"")</f>
        <v>0</v>
      </c>
      <c r="AE406" s="13">
        <f t="array" ref="AE406">IF(AND(ISNUMBER(N406),ISNUMBER(X406)),IF(N406-X406+1&gt;=0,CEILING(N406-X406+1,1),""),"")</f>
        <v>599</v>
      </c>
      <c r="AF406" s="13">
        <f t="array" ref="AF406">IF(SUM(AE406)=0,"",CEILING((SUM(F406)-SUM(L406)-SUM(M406)-SUM(S406))/SUM(AE406),1))</f>
        <v>42</v>
      </c>
      <c r="AG406" s="13" t="str">
        <f t="array" ref="AG406">IF(AND(ISNUMBER(H406),ISNUMBER(N406)),IF(H406-N406+1&gt;=0,CEILING(H406-N406+1,1),""),"")</f>
        <v/>
      </c>
      <c r="AH406" s="13">
        <f t="array" ref="AH406">IF(SUM(AG406)=0,0,IF(L406-AG406*IF(D406="Vaccin",MIN(AD406,AF406),AF406)&lt;0,0,IF((H406-N406)&lt;=45,CEILING(L406-AG406*IF(D406="Vaccin",MIN(AD406,AF406),AF406),1),0)))</f>
        <v>0</v>
      </c>
      <c r="AI406" s="15">
        <f t="array" ref="AI406">IF(OR(AH406="",F406=0,F406=""),"",AH406/F406)</f>
        <v>0</v>
      </c>
      <c r="AJ406" s="13">
        <f t="array" ref="AJ406">IF(OR(L406="",AH406=""),"",IF(L406-AH406&lt;0,0,L406-AH406))</f>
        <v>0</v>
      </c>
      <c r="AK406" s="13" t="str">
        <f t="array" ref="AK406">IF(OR(L406="",AG406="",AG406=0),"",CEILING(L406/AG406,1))</f>
        <v/>
      </c>
      <c r="AL406" s="16" t="str">
        <f t="array" ref="AL406">IF(OR(AK406="",AK406=0,AD406="",AF406=""),"",IF(AK406-IF(D406="Vaccin",MIN(AD406,AF406),AF406)&lt;0,"",(AK406-IF(D406="Vaccin",MIN(AD406,AF406),AF406))/AK406))</f>
        <v/>
      </c>
    </row>
    <row r="407" spans="1:38" x14ac:dyDescent="0.2">
      <c r="A407" s="10" t="s">
        <v>41</v>
      </c>
      <c r="B407" s="29" t="s">
        <v>42</v>
      </c>
      <c r="C407" s="12">
        <v>44257</v>
      </c>
      <c r="D407" s="11" t="s">
        <v>30</v>
      </c>
      <c r="E407" s="11">
        <v>10</v>
      </c>
      <c r="F407" s="13">
        <v>7600</v>
      </c>
      <c r="G407" s="40" t="s">
        <v>386</v>
      </c>
      <c r="H407" s="12">
        <v>44500</v>
      </c>
      <c r="I407" s="13">
        <f t="array" ref="I407">F407-L407-M407-S407</f>
        <v>7600</v>
      </c>
      <c r="J407" s="13">
        <f t="array" ref="J407">IF(IF(Q407="",L407-C407,Q407-C407)&lt;=45,I407,0)</f>
        <v>0</v>
      </c>
      <c r="K407" s="13">
        <f t="array" ref="K407">IF(SUM(AG407)=0,0,IF(L407-AG407*IF(D407="Vaccin",MIN(AD407,AF407),AF407)&lt;0,0,IF((H407-N407)&lt;=30,CEILING(L407-AG407*IF(D407="Vaccin",MIN(AD407,AF407),AF407),1),0)))</f>
        <v>0</v>
      </c>
      <c r="L407" s="13">
        <v>0</v>
      </c>
      <c r="M407" s="13">
        <v>0</v>
      </c>
      <c r="N407" s="14">
        <v>44946</v>
      </c>
      <c r="O407" s="11" t="s">
        <v>40</v>
      </c>
      <c r="P407" s="11" t="s">
        <v>37</v>
      </c>
      <c r="Q407" s="12">
        <v>44327</v>
      </c>
      <c r="R407" s="13">
        <v>0</v>
      </c>
      <c r="S407" s="13">
        <v>0</v>
      </c>
      <c r="T407" s="11"/>
      <c r="U407" s="13">
        <v>0</v>
      </c>
      <c r="V407" s="13">
        <v>0</v>
      </c>
      <c r="W407" s="13">
        <v>25316586</v>
      </c>
      <c r="X407" s="12">
        <v>44327</v>
      </c>
      <c r="Y407" s="12">
        <v>44327</v>
      </c>
      <c r="Z407" s="12">
        <v>44257</v>
      </c>
      <c r="AA407" s="12">
        <v>45042</v>
      </c>
      <c r="AB407" s="13">
        <f t="array" ref="AB407">IF(D407="Vaccin",IF(AND(ISNUMBER(AA407),ISNUMBER(Y407)),IF(AA407-Y407+1&gt;=0,CEILING(AA407-Y407+1,1),""),""),IF(AND(ISNUMBER(N407),ISNUMBER(Y407)),IF(N407-Y407+1&gt;=0,CEILING(N407-Y407+1,1),""),""))</f>
        <v>716</v>
      </c>
      <c r="AC407" s="13">
        <f t="array" ref="AC407">IF(D407="Vaccin",IF(AND(ISNUMBER(AA407),ISNUMBER(X407)),IF(AA407-X407+1&gt;=0,CEILING(AA407-X407+1,1),""),""),IF(AND(ISNUMBER(N407),ISNUMBER(X407)),IF(N407-X407+1&gt;=0,CEILING(N407-X407+1,1),""),""))</f>
        <v>716</v>
      </c>
      <c r="AD407" s="13">
        <f t="array" ref="AD407">IF(D407="Vaccin",IF(AND(ISNUMBER(AB407),ISNUMBER(U407),AB407&lt;&gt;0),CEILING(U407/AB407,1),""),"")</f>
        <v>0</v>
      </c>
      <c r="AE407" s="13">
        <f t="array" ref="AE407">IF(AND(ISNUMBER(N407),ISNUMBER(X407)),IF(N407-X407+1&gt;=0,CEILING(N407-X407+1,1),""),"")</f>
        <v>620</v>
      </c>
      <c r="AF407" s="13">
        <f t="array" ref="AF407">IF(SUM(AE407)=0,"",CEILING((SUM(F407)-SUM(L407)-SUM(M407)-SUM(S407))/SUM(AE407),1))</f>
        <v>13</v>
      </c>
      <c r="AG407" s="13" t="str">
        <f t="array" ref="AG407">IF(AND(ISNUMBER(H407),ISNUMBER(N407)),IF(H407-N407+1&gt;=0,CEILING(H407-N407+1,1),""),"")</f>
        <v/>
      </c>
      <c r="AH407" s="13">
        <f t="array" ref="AH407">IF(SUM(AG407)=0,0,IF(L407-AG407*IF(D407="Vaccin",MIN(AD407,AF407),AF407)&lt;0,0,IF((H407-N407)&lt;=45,CEILING(L407-AG407*IF(D407="Vaccin",MIN(AD407,AF407),AF407),1),0)))</f>
        <v>0</v>
      </c>
      <c r="AI407" s="15">
        <f t="array" ref="AI407">IF(OR(AH407="",F407=0,F407=""),"",AH407/F407)</f>
        <v>0</v>
      </c>
      <c r="AJ407" s="13">
        <f t="array" ref="AJ407">IF(OR(L407="",AH407=""),"",IF(L407-AH407&lt;0,0,L407-AH407))</f>
        <v>0</v>
      </c>
      <c r="AK407" s="13" t="str">
        <f t="array" ref="AK407">IF(OR(L407="",AG407="",AG407=0),"",CEILING(L407/AG407,1))</f>
        <v/>
      </c>
      <c r="AL407" s="16" t="str">
        <f t="array" ref="AL407">IF(OR(AK407="",AK407=0,AD407="",AF407=""),"",IF(AK407-IF(D407="Vaccin",MIN(AD407,AF407),AF407)&lt;0,"",(AK407-IF(D407="Vaccin",MIN(AD407,AF407),AF407))/AK407))</f>
        <v/>
      </c>
    </row>
    <row r="408" spans="1:38" x14ac:dyDescent="0.2">
      <c r="A408" s="10" t="s">
        <v>41</v>
      </c>
      <c r="B408" s="29" t="s">
        <v>42</v>
      </c>
      <c r="C408" s="12">
        <v>44257</v>
      </c>
      <c r="D408" s="11" t="s">
        <v>30</v>
      </c>
      <c r="E408" s="11">
        <v>10</v>
      </c>
      <c r="F408" s="13">
        <v>6300</v>
      </c>
      <c r="G408" s="40" t="s">
        <v>387</v>
      </c>
      <c r="H408" s="12">
        <v>44500</v>
      </c>
      <c r="I408" s="13">
        <f t="array" ref="I408">F408-L408-M408-S408</f>
        <v>6300</v>
      </c>
      <c r="J408" s="13">
        <f t="array" ref="J408">IF(IF(Q408="",L408-C408,Q408-C408)&lt;=45,I408,0)</f>
        <v>0</v>
      </c>
      <c r="K408" s="13">
        <f t="array" ref="K408">IF(SUM(AG408)=0,0,IF(L408-AG408*IF(D408="Vaccin",MIN(AD408,AF408),AF408)&lt;0,0,IF((H408-N408)&lt;=30,CEILING(L408-AG408*IF(D408="Vaccin",MIN(AD408,AF408),AF408),1),0)))</f>
        <v>0</v>
      </c>
      <c r="L408" s="13">
        <v>0</v>
      </c>
      <c r="M408" s="13">
        <v>0</v>
      </c>
      <c r="N408" s="14">
        <v>44946</v>
      </c>
      <c r="O408" s="11" t="s">
        <v>40</v>
      </c>
      <c r="P408" s="11" t="s">
        <v>37</v>
      </c>
      <c r="Q408" s="12">
        <v>44334</v>
      </c>
      <c r="R408" s="13">
        <v>0</v>
      </c>
      <c r="S408" s="13">
        <v>0</v>
      </c>
      <c r="T408" s="11"/>
      <c r="U408" s="13">
        <v>0</v>
      </c>
      <c r="V408" s="13">
        <v>0</v>
      </c>
      <c r="W408" s="13">
        <v>25316586</v>
      </c>
      <c r="X408" s="12">
        <v>44334</v>
      </c>
      <c r="Y408" s="12">
        <v>44327</v>
      </c>
      <c r="Z408" s="12">
        <v>44257</v>
      </c>
      <c r="AA408" s="12">
        <v>45042</v>
      </c>
      <c r="AB408" s="13">
        <f t="array" ref="AB408">IF(D408="Vaccin",IF(AND(ISNUMBER(AA408),ISNUMBER(Y408)),IF(AA408-Y408+1&gt;=0,CEILING(AA408-Y408+1,1),""),""),IF(AND(ISNUMBER(N408),ISNUMBER(Y408)),IF(N408-Y408+1&gt;=0,CEILING(N408-Y408+1,1),""),""))</f>
        <v>716</v>
      </c>
      <c r="AC408" s="13">
        <f t="array" ref="AC408">IF(D408="Vaccin",IF(AND(ISNUMBER(AA408),ISNUMBER(X408)),IF(AA408-X408+1&gt;=0,CEILING(AA408-X408+1,1),""),""),IF(AND(ISNUMBER(N408),ISNUMBER(X408)),IF(N408-X408+1&gt;=0,CEILING(N408-X408+1,1),""),""))</f>
        <v>709</v>
      </c>
      <c r="AD408" s="13">
        <f t="array" ref="AD408">IF(D408="Vaccin",IF(AND(ISNUMBER(AB408),ISNUMBER(U408),AB408&lt;&gt;0),CEILING(U408/AB408,1),""),"")</f>
        <v>0</v>
      </c>
      <c r="AE408" s="13">
        <f t="array" ref="AE408">IF(AND(ISNUMBER(N408),ISNUMBER(X408)),IF(N408-X408+1&gt;=0,CEILING(N408-X408+1,1),""),"")</f>
        <v>613</v>
      </c>
      <c r="AF408" s="13">
        <f t="array" ref="AF408">IF(SUM(AE408)=0,"",CEILING((SUM(F408)-SUM(L408)-SUM(M408)-SUM(S408))/SUM(AE408),1))</f>
        <v>11</v>
      </c>
      <c r="AG408" s="13" t="str">
        <f t="array" ref="AG408">IF(AND(ISNUMBER(H408),ISNUMBER(N408)),IF(H408-N408+1&gt;=0,CEILING(H408-N408+1,1),""),"")</f>
        <v/>
      </c>
      <c r="AH408" s="13">
        <f t="array" ref="AH408">IF(SUM(AG408)=0,0,IF(L408-AG408*IF(D408="Vaccin",MIN(AD408,AF408),AF408)&lt;0,0,IF((H408-N408)&lt;=45,CEILING(L408-AG408*IF(D408="Vaccin",MIN(AD408,AF408),AF408),1),0)))</f>
        <v>0</v>
      </c>
      <c r="AI408" s="15">
        <f t="array" ref="AI408">IF(OR(AH408="",F408=0,F408=""),"",AH408/F408)</f>
        <v>0</v>
      </c>
      <c r="AJ408" s="13">
        <f t="array" ref="AJ408">IF(OR(L408="",AH408=""),"",IF(L408-AH408&lt;0,0,L408-AH408))</f>
        <v>0</v>
      </c>
      <c r="AK408" s="13" t="str">
        <f t="array" ref="AK408">IF(OR(L408="",AG408="",AG408=0),"",CEILING(L408/AG408,1))</f>
        <v/>
      </c>
      <c r="AL408" s="16" t="str">
        <f t="array" ref="AL408">IF(OR(AK408="",AK408=0,AD408="",AF408=""),"",IF(AK408-IF(D408="Vaccin",MIN(AD408,AF408),AF408)&lt;0,"",(AK408-IF(D408="Vaccin",MIN(AD408,AF408),AF408))/AK408))</f>
        <v/>
      </c>
    </row>
    <row r="409" spans="1:38" x14ac:dyDescent="0.2">
      <c r="A409" s="10" t="s">
        <v>41</v>
      </c>
      <c r="B409" s="29" t="s">
        <v>42</v>
      </c>
      <c r="C409" s="12">
        <v>44257</v>
      </c>
      <c r="D409" s="11" t="s">
        <v>30</v>
      </c>
      <c r="E409" s="11">
        <v>10</v>
      </c>
      <c r="F409" s="13">
        <v>8100</v>
      </c>
      <c r="G409" s="40" t="s">
        <v>388</v>
      </c>
      <c r="H409" s="12">
        <v>44500</v>
      </c>
      <c r="I409" s="13">
        <f t="array" ref="I409">F409-L409-M409-S409</f>
        <v>8100</v>
      </c>
      <c r="J409" s="13">
        <f t="array" ref="J409">IF(IF(Q409="",L409-C409,Q409-C409)&lt;=45,I409,0)</f>
        <v>0</v>
      </c>
      <c r="K409" s="13">
        <f t="array" ref="K409">IF(SUM(AG409)=0,0,IF(L409-AG409*IF(D409="Vaccin",MIN(AD409,AF409),AF409)&lt;0,0,IF((H409-N409)&lt;=30,CEILING(L409-AG409*IF(D409="Vaccin",MIN(AD409,AF409),AF409),1),0)))</f>
        <v>0</v>
      </c>
      <c r="L409" s="13">
        <v>0</v>
      </c>
      <c r="M409" s="13">
        <v>0</v>
      </c>
      <c r="N409" s="14">
        <v>44946</v>
      </c>
      <c r="O409" s="11" t="s">
        <v>40</v>
      </c>
      <c r="P409" s="11" t="s">
        <v>37</v>
      </c>
      <c r="Q409" s="12">
        <v>44334</v>
      </c>
      <c r="R409" s="13">
        <v>0</v>
      </c>
      <c r="S409" s="13">
        <v>0</v>
      </c>
      <c r="T409" s="11"/>
      <c r="U409" s="13">
        <v>0</v>
      </c>
      <c r="V409" s="13">
        <v>0</v>
      </c>
      <c r="W409" s="13">
        <v>25316586</v>
      </c>
      <c r="X409" s="12">
        <v>44334</v>
      </c>
      <c r="Y409" s="12">
        <v>44327</v>
      </c>
      <c r="Z409" s="12">
        <v>44257</v>
      </c>
      <c r="AA409" s="12">
        <v>45042</v>
      </c>
      <c r="AB409" s="13">
        <f t="array" ref="AB409">IF(D409="Vaccin",IF(AND(ISNUMBER(AA409),ISNUMBER(Y409)),IF(AA409-Y409+1&gt;=0,CEILING(AA409-Y409+1,1),""),""),IF(AND(ISNUMBER(N409),ISNUMBER(Y409)),IF(N409-Y409+1&gt;=0,CEILING(N409-Y409+1,1),""),""))</f>
        <v>716</v>
      </c>
      <c r="AC409" s="13">
        <f t="array" ref="AC409">IF(D409="Vaccin",IF(AND(ISNUMBER(AA409),ISNUMBER(X409)),IF(AA409-X409+1&gt;=0,CEILING(AA409-X409+1,1),""),""),IF(AND(ISNUMBER(N409),ISNUMBER(X409)),IF(N409-X409+1&gt;=0,CEILING(N409-X409+1,1),""),""))</f>
        <v>709</v>
      </c>
      <c r="AD409" s="13">
        <f t="array" ref="AD409">IF(D409="Vaccin",IF(AND(ISNUMBER(AB409),ISNUMBER(U409),AB409&lt;&gt;0),CEILING(U409/AB409,1),""),"")</f>
        <v>0</v>
      </c>
      <c r="AE409" s="13">
        <f t="array" ref="AE409">IF(AND(ISNUMBER(N409),ISNUMBER(X409)),IF(N409-X409+1&gt;=0,CEILING(N409-X409+1,1),""),"")</f>
        <v>613</v>
      </c>
      <c r="AF409" s="13">
        <f t="array" ref="AF409">IF(SUM(AE409)=0,"",CEILING((SUM(F409)-SUM(L409)-SUM(M409)-SUM(S409))/SUM(AE409),1))</f>
        <v>14</v>
      </c>
      <c r="AG409" s="13" t="str">
        <f t="array" ref="AG409">IF(AND(ISNUMBER(H409),ISNUMBER(N409)),IF(H409-N409+1&gt;=0,CEILING(H409-N409+1,1),""),"")</f>
        <v/>
      </c>
      <c r="AH409" s="13">
        <f t="array" ref="AH409">IF(SUM(AG409)=0,0,IF(L409-AG409*IF(D409="Vaccin",MIN(AD409,AF409),AF409)&lt;0,0,IF((H409-N409)&lt;=45,CEILING(L409-AG409*IF(D409="Vaccin",MIN(AD409,AF409),AF409),1),0)))</f>
        <v>0</v>
      </c>
      <c r="AI409" s="15">
        <f t="array" ref="AI409">IF(OR(AH409="",F409=0,F409=""),"",AH409/F409)</f>
        <v>0</v>
      </c>
      <c r="AJ409" s="13">
        <f t="array" ref="AJ409">IF(OR(L409="",AH409=""),"",IF(L409-AH409&lt;0,0,L409-AH409))</f>
        <v>0</v>
      </c>
      <c r="AK409" s="13" t="str">
        <f t="array" ref="AK409">IF(OR(L409="",AG409="",AG409=0),"",CEILING(L409/AG409,1))</f>
        <v/>
      </c>
      <c r="AL409" s="16" t="str">
        <f t="array" ref="AL409">IF(OR(AK409="",AK409=0,AD409="",AF409=""),"",IF(AK409-IF(D409="Vaccin",MIN(AD409,AF409),AF409)&lt;0,"",(AK409-IF(D409="Vaccin",MIN(AD409,AF409),AF409))/AK409))</f>
        <v/>
      </c>
    </row>
    <row r="410" spans="1:38" x14ac:dyDescent="0.2">
      <c r="A410" s="10" t="s">
        <v>41</v>
      </c>
      <c r="B410" s="29" t="s">
        <v>42</v>
      </c>
      <c r="C410" s="12">
        <v>44257</v>
      </c>
      <c r="D410" s="11" t="s">
        <v>30</v>
      </c>
      <c r="E410" s="11">
        <v>10</v>
      </c>
      <c r="F410" s="13">
        <v>3320</v>
      </c>
      <c r="G410" s="40" t="s">
        <v>389</v>
      </c>
      <c r="H410" s="12">
        <v>44500</v>
      </c>
      <c r="I410" s="13">
        <f t="array" ref="I410">F410-L410-M410-S410</f>
        <v>3320</v>
      </c>
      <c r="J410" s="13">
        <f t="array" ref="J410">IF(IF(Q410="",L410-C410,Q410-C410)&lt;=45,I410,0)</f>
        <v>0</v>
      </c>
      <c r="K410" s="13">
        <f t="array" ref="K410">IF(SUM(AG410)=0,0,IF(L410-AG410*IF(D410="Vaccin",MIN(AD410,AF410),AF410)&lt;0,0,IF((H410-N410)&lt;=30,CEILING(L410-AG410*IF(D410="Vaccin",MIN(AD410,AF410),AF410),1),0)))</f>
        <v>0</v>
      </c>
      <c r="L410" s="13">
        <v>0</v>
      </c>
      <c r="M410" s="13">
        <v>0</v>
      </c>
      <c r="N410" s="14">
        <v>44946</v>
      </c>
      <c r="O410" s="11" t="s">
        <v>40</v>
      </c>
      <c r="P410" s="11" t="s">
        <v>37</v>
      </c>
      <c r="Q410" s="12">
        <v>44364</v>
      </c>
      <c r="R410" s="13">
        <v>0</v>
      </c>
      <c r="S410" s="13">
        <v>0</v>
      </c>
      <c r="T410" s="11"/>
      <c r="U410" s="13">
        <v>0</v>
      </c>
      <c r="V410" s="13">
        <v>0</v>
      </c>
      <c r="W410" s="13">
        <v>25316586</v>
      </c>
      <c r="X410" s="12">
        <v>44364</v>
      </c>
      <c r="Y410" s="12">
        <v>44327</v>
      </c>
      <c r="Z410" s="12">
        <v>44257</v>
      </c>
      <c r="AA410" s="12">
        <v>45042</v>
      </c>
      <c r="AB410" s="13">
        <f t="array" ref="AB410">IF(D410="Vaccin",IF(AND(ISNUMBER(AA410),ISNUMBER(Y410)),IF(AA410-Y410+1&gt;=0,CEILING(AA410-Y410+1,1),""),""),IF(AND(ISNUMBER(N410),ISNUMBER(Y410)),IF(N410-Y410+1&gt;=0,CEILING(N410-Y410+1,1),""),""))</f>
        <v>716</v>
      </c>
      <c r="AC410" s="13">
        <f t="array" ref="AC410">IF(D410="Vaccin",IF(AND(ISNUMBER(AA410),ISNUMBER(X410)),IF(AA410-X410+1&gt;=0,CEILING(AA410-X410+1,1),""),""),IF(AND(ISNUMBER(N410),ISNUMBER(X410)),IF(N410-X410+1&gt;=0,CEILING(N410-X410+1,1),""),""))</f>
        <v>679</v>
      </c>
      <c r="AD410" s="13">
        <f t="array" ref="AD410">IF(D410="Vaccin",IF(AND(ISNUMBER(AB410),ISNUMBER(U410),AB410&lt;&gt;0),CEILING(U410/AB410,1),""),"")</f>
        <v>0</v>
      </c>
      <c r="AE410" s="13">
        <f t="array" ref="AE410">IF(AND(ISNUMBER(N410),ISNUMBER(X410)),IF(N410-X410+1&gt;=0,CEILING(N410-X410+1,1),""),"")</f>
        <v>583</v>
      </c>
      <c r="AF410" s="13">
        <f t="array" ref="AF410">IF(SUM(AE410)=0,"",CEILING((SUM(F410)-SUM(L410)-SUM(M410)-SUM(S410))/SUM(AE410),1))</f>
        <v>6</v>
      </c>
      <c r="AG410" s="13" t="str">
        <f t="array" ref="AG410">IF(AND(ISNUMBER(H410),ISNUMBER(N410)),IF(H410-N410+1&gt;=0,CEILING(H410-N410+1,1),""),"")</f>
        <v/>
      </c>
      <c r="AH410" s="13">
        <f t="array" ref="AH410">IF(SUM(AG410)=0,0,IF(L410-AG410*IF(D410="Vaccin",MIN(AD410,AF410),AF410)&lt;0,0,IF((H410-N410)&lt;=45,CEILING(L410-AG410*IF(D410="Vaccin",MIN(AD410,AF410),AF410),1),0)))</f>
        <v>0</v>
      </c>
      <c r="AI410" s="15">
        <f t="array" ref="AI410">IF(OR(AH410="",F410=0,F410=""),"",AH410/F410)</f>
        <v>0</v>
      </c>
      <c r="AJ410" s="13">
        <f t="array" ref="AJ410">IF(OR(L410="",AH410=""),"",IF(L410-AH410&lt;0,0,L410-AH410))</f>
        <v>0</v>
      </c>
      <c r="AK410" s="13" t="str">
        <f t="array" ref="AK410">IF(OR(L410="",AG410="",AG410=0),"",CEILING(L410/AG410,1))</f>
        <v/>
      </c>
      <c r="AL410" s="16" t="str">
        <f t="array" ref="AL410">IF(OR(AK410="",AK410=0,AD410="",AF410=""),"",IF(AK410-IF(D410="Vaccin",MIN(AD410,AF410),AF410)&lt;0,"",(AK410-IF(D410="Vaccin",MIN(AD410,AF410),AF410))/AK410))</f>
        <v/>
      </c>
    </row>
    <row r="411" spans="1:38" x14ac:dyDescent="0.2">
      <c r="A411" s="10" t="s">
        <v>41</v>
      </c>
      <c r="B411" s="29" t="s">
        <v>42</v>
      </c>
      <c r="C411" s="12">
        <v>44257</v>
      </c>
      <c r="D411" s="11" t="s">
        <v>30</v>
      </c>
      <c r="E411" s="11">
        <v>1</v>
      </c>
      <c r="F411" s="13">
        <v>8100</v>
      </c>
      <c r="G411" s="41" t="s">
        <v>390</v>
      </c>
      <c r="H411" s="12">
        <v>44500</v>
      </c>
      <c r="I411" s="13">
        <f t="array" ref="I411">F411-L411-M411-S411</f>
        <v>8100</v>
      </c>
      <c r="J411" s="13">
        <f t="array" ref="J411">IF(IF(Q411="",L411-C411,Q411-C411)&lt;=45,I411,0)</f>
        <v>0</v>
      </c>
      <c r="K411" s="13">
        <f t="array" ref="K411">IF(SUM(AG411)=0,0,IF(L411-AG411*IF(D411="Vaccin",MIN(AD411,AF411),AF411)&lt;0,0,IF((H411-N411)&lt;=30,CEILING(L411-AG411*IF(D411="Vaccin",MIN(AD411,AF411),AF411),1),0)))</f>
        <v>0</v>
      </c>
      <c r="L411" s="13">
        <v>0</v>
      </c>
      <c r="M411" s="13">
        <v>0</v>
      </c>
      <c r="N411" s="14">
        <v>44946</v>
      </c>
      <c r="O411" s="11" t="s">
        <v>40</v>
      </c>
      <c r="P411" s="11" t="s">
        <v>37</v>
      </c>
      <c r="Q411" s="12">
        <v>44327</v>
      </c>
      <c r="R411" s="13">
        <v>0</v>
      </c>
      <c r="S411" s="13">
        <v>0</v>
      </c>
      <c r="T411" s="11"/>
      <c r="U411" s="13">
        <v>0</v>
      </c>
      <c r="V411" s="13">
        <v>0</v>
      </c>
      <c r="W411" s="13">
        <v>25316586</v>
      </c>
      <c r="X411" s="12">
        <v>44327</v>
      </c>
      <c r="Y411" s="12">
        <v>44327</v>
      </c>
      <c r="Z411" s="12">
        <v>44257</v>
      </c>
      <c r="AA411" s="12">
        <v>45042</v>
      </c>
      <c r="AB411" s="13">
        <f t="array" ref="AB411">IF(D411="Vaccin",IF(AND(ISNUMBER(AA411),ISNUMBER(Y411)),IF(AA411-Y411+1&gt;=0,CEILING(AA411-Y411+1,1),""),""),IF(AND(ISNUMBER(N411),ISNUMBER(Y411)),IF(N411-Y411+1&gt;=0,CEILING(N411-Y411+1,1),""),""))</f>
        <v>716</v>
      </c>
      <c r="AC411" s="13">
        <f t="array" ref="AC411">IF(D411="Vaccin",IF(AND(ISNUMBER(AA411),ISNUMBER(X411)),IF(AA411-X411+1&gt;=0,CEILING(AA411-X411+1,1),""),""),IF(AND(ISNUMBER(N411),ISNUMBER(X411)),IF(N411-X411+1&gt;=0,CEILING(N411-X411+1,1),""),""))</f>
        <v>716</v>
      </c>
      <c r="AD411" s="13">
        <f t="array" ref="AD411">IF(D411="Vaccin",IF(AND(ISNUMBER(AB411),ISNUMBER(U411),AB411&lt;&gt;0),CEILING(U411/AB411,1),""),"")</f>
        <v>0</v>
      </c>
      <c r="AE411" s="13">
        <f t="array" ref="AE411">IF(AND(ISNUMBER(N411),ISNUMBER(X411)),IF(N411-X411+1&gt;=0,CEILING(N411-X411+1,1),""),"")</f>
        <v>620</v>
      </c>
      <c r="AF411" s="13">
        <f t="array" ref="AF411">IF(SUM(AE411)=0,"",CEILING((SUM(F411)-SUM(L411)-SUM(M411)-SUM(S411))/SUM(AE411),1))</f>
        <v>14</v>
      </c>
      <c r="AG411" s="13" t="str">
        <f t="array" ref="AG411">IF(AND(ISNUMBER(H411),ISNUMBER(N411)),IF(H411-N411+1&gt;=0,CEILING(H411-N411+1,1),""),"")</f>
        <v/>
      </c>
      <c r="AH411" s="13">
        <f t="array" ref="AH411">IF(SUM(AG411)=0,0,IF(L411-AG411*IF(D411="Vaccin",MIN(AD411,AF411),AF411)&lt;0,0,IF((H411-N411)&lt;=45,CEILING(L411-AG411*IF(D411="Vaccin",MIN(AD411,AF411),AF411),1),0)))</f>
        <v>0</v>
      </c>
      <c r="AI411" s="15">
        <f t="array" ref="AI411">IF(OR(AH411="",F411=0,F411=""),"",AH411/F411)</f>
        <v>0</v>
      </c>
      <c r="AJ411" s="13">
        <f t="array" ref="AJ411">IF(OR(L411="",AH411=""),"",IF(L411-AH411&lt;0,0,L411-AH411))</f>
        <v>0</v>
      </c>
      <c r="AK411" s="13" t="str">
        <f t="array" ref="AK411">IF(OR(L411="",AG411="",AG411=0),"",CEILING(L411/AG411,1))</f>
        <v/>
      </c>
      <c r="AL411" s="16" t="str">
        <f t="array" ref="AL411">IF(OR(AK411="",AK411=0,AD411="",AF411=""),"",IF(AK411-IF(D411="Vaccin",MIN(AD411,AF411),AF411)&lt;0,"",(AK411-IF(D411="Vaccin",MIN(AD411,AF411),AF411))/AK411))</f>
        <v/>
      </c>
    </row>
    <row r="412" spans="1:38" x14ac:dyDescent="0.2">
      <c r="A412" s="10" t="s">
        <v>41</v>
      </c>
      <c r="B412" s="29" t="s">
        <v>42</v>
      </c>
      <c r="C412" s="12">
        <v>44257</v>
      </c>
      <c r="D412" s="11" t="s">
        <v>30</v>
      </c>
      <c r="E412" s="11">
        <v>1</v>
      </c>
      <c r="F412" s="13">
        <v>8100</v>
      </c>
      <c r="G412" s="40" t="s">
        <v>391</v>
      </c>
      <c r="H412" s="12">
        <v>44500</v>
      </c>
      <c r="I412" s="13">
        <f t="array" ref="I412">F412-L412-M412-S412</f>
        <v>8100</v>
      </c>
      <c r="J412" s="13">
        <f t="array" ref="J412">IF(IF(Q412="",L412-C412,Q412-C412)&lt;=45,I412,0)</f>
        <v>0</v>
      </c>
      <c r="K412" s="13">
        <f t="array" ref="K412">IF(SUM(AG412)=0,0,IF(L412-AG412*IF(D412="Vaccin",MIN(AD412,AF412),AF412)&lt;0,0,IF((H412-N412)&lt;=30,CEILING(L412-AG412*IF(D412="Vaccin",MIN(AD412,AF412),AF412),1),0)))</f>
        <v>0</v>
      </c>
      <c r="L412" s="13">
        <v>0</v>
      </c>
      <c r="M412" s="13">
        <v>0</v>
      </c>
      <c r="N412" s="14">
        <v>44946</v>
      </c>
      <c r="O412" s="11" t="s">
        <v>40</v>
      </c>
      <c r="P412" s="11" t="s">
        <v>37</v>
      </c>
      <c r="Q412" s="12">
        <v>44327</v>
      </c>
      <c r="R412" s="13">
        <v>0</v>
      </c>
      <c r="S412" s="13">
        <v>0</v>
      </c>
      <c r="T412" s="11"/>
      <c r="U412" s="13">
        <v>0</v>
      </c>
      <c r="V412" s="13">
        <v>0</v>
      </c>
      <c r="W412" s="13">
        <v>25316586</v>
      </c>
      <c r="X412" s="12">
        <v>44327</v>
      </c>
      <c r="Y412" s="12">
        <v>44327</v>
      </c>
      <c r="Z412" s="12">
        <v>44257</v>
      </c>
      <c r="AA412" s="12">
        <v>45042</v>
      </c>
      <c r="AB412" s="13">
        <f t="array" ref="AB412">IF(D412="Vaccin",IF(AND(ISNUMBER(AA412),ISNUMBER(Y412)),IF(AA412-Y412+1&gt;=0,CEILING(AA412-Y412+1,1),""),""),IF(AND(ISNUMBER(N412),ISNUMBER(Y412)),IF(N412-Y412+1&gt;=0,CEILING(N412-Y412+1,1),""),""))</f>
        <v>716</v>
      </c>
      <c r="AC412" s="13">
        <f t="array" ref="AC412">IF(D412="Vaccin",IF(AND(ISNUMBER(AA412),ISNUMBER(X412)),IF(AA412-X412+1&gt;=0,CEILING(AA412-X412+1,1),""),""),IF(AND(ISNUMBER(N412),ISNUMBER(X412)),IF(N412-X412+1&gt;=0,CEILING(N412-X412+1,1),""),""))</f>
        <v>716</v>
      </c>
      <c r="AD412" s="13">
        <f t="array" ref="AD412">IF(D412="Vaccin",IF(AND(ISNUMBER(AB412),ISNUMBER(U412),AB412&lt;&gt;0),CEILING(U412/AB412,1),""),"")</f>
        <v>0</v>
      </c>
      <c r="AE412" s="13">
        <f t="array" ref="AE412">IF(AND(ISNUMBER(N412),ISNUMBER(X412)),IF(N412-X412+1&gt;=0,CEILING(N412-X412+1,1),""),"")</f>
        <v>620</v>
      </c>
      <c r="AF412" s="13">
        <f t="array" ref="AF412">IF(SUM(AE412)=0,"",CEILING((SUM(F412)-SUM(L412)-SUM(M412)-SUM(S412))/SUM(AE412),1))</f>
        <v>14</v>
      </c>
      <c r="AG412" s="13" t="str">
        <f t="array" ref="AG412">IF(AND(ISNUMBER(H412),ISNUMBER(N412)),IF(H412-N412+1&gt;=0,CEILING(H412-N412+1,1),""),"")</f>
        <v/>
      </c>
      <c r="AH412" s="13">
        <f t="array" ref="AH412">IF(SUM(AG412)=0,0,IF(L412-AG412*IF(D412="Vaccin",MIN(AD412,AF412),AF412)&lt;0,0,IF((H412-N412)&lt;=45,CEILING(L412-AG412*IF(D412="Vaccin",MIN(AD412,AF412),AF412),1),0)))</f>
        <v>0</v>
      </c>
      <c r="AI412" s="15">
        <f t="array" ref="AI412">IF(OR(AH412="",F412=0,F412=""),"",AH412/F412)</f>
        <v>0</v>
      </c>
      <c r="AJ412" s="13">
        <f t="array" ref="AJ412">IF(OR(L412="",AH412=""),"",IF(L412-AH412&lt;0,0,L412-AH412))</f>
        <v>0</v>
      </c>
      <c r="AK412" s="13" t="str">
        <f t="array" ref="AK412">IF(OR(L412="",AG412="",AG412=0),"",CEILING(L412/AG412,1))</f>
        <v/>
      </c>
      <c r="AL412" s="16" t="str">
        <f t="array" ref="AL412">IF(OR(AK412="",AK412=0,AD412="",AF412=""),"",IF(AK412-IF(D412="Vaccin",MIN(AD412,AF412),AF412)&lt;0,"",(AK412-IF(D412="Vaccin",MIN(AD412,AF412),AF412))/AK412))</f>
        <v/>
      </c>
    </row>
    <row r="413" spans="1:38" x14ac:dyDescent="0.2">
      <c r="A413" s="10" t="s">
        <v>41</v>
      </c>
      <c r="B413" s="29" t="s">
        <v>42</v>
      </c>
      <c r="C413" s="12">
        <v>44257</v>
      </c>
      <c r="D413" s="11" t="s">
        <v>30</v>
      </c>
      <c r="E413" s="11">
        <v>1</v>
      </c>
      <c r="F413" s="13">
        <v>6300</v>
      </c>
      <c r="G413" s="40" t="s">
        <v>392</v>
      </c>
      <c r="H413" s="12">
        <v>44500</v>
      </c>
      <c r="I413" s="13">
        <f t="array" ref="I413">F413-L413-M413-S413</f>
        <v>6300</v>
      </c>
      <c r="J413" s="13">
        <f t="array" ref="J413">IF(IF(Q413="",L413-C413,Q413-C413)&lt;=45,I413,0)</f>
        <v>0</v>
      </c>
      <c r="K413" s="13">
        <f t="array" ref="K413">IF(SUM(AG413)=0,0,IF(L413-AG413*IF(D413="Vaccin",MIN(AD413,AF413),AF413)&lt;0,0,IF((H413-N413)&lt;=30,CEILING(L413-AG413*IF(D413="Vaccin",MIN(AD413,AF413),AF413),1),0)))</f>
        <v>0</v>
      </c>
      <c r="L413" s="13">
        <v>0</v>
      </c>
      <c r="M413" s="13">
        <v>0</v>
      </c>
      <c r="N413" s="14">
        <v>44946</v>
      </c>
      <c r="O413" s="11" t="s">
        <v>40</v>
      </c>
      <c r="P413" s="11" t="s">
        <v>37</v>
      </c>
      <c r="Q413" s="12">
        <v>44334</v>
      </c>
      <c r="R413" s="13">
        <v>0</v>
      </c>
      <c r="S413" s="13">
        <v>0</v>
      </c>
      <c r="T413" s="11"/>
      <c r="U413" s="13">
        <v>0</v>
      </c>
      <c r="V413" s="13">
        <v>0</v>
      </c>
      <c r="W413" s="13">
        <v>25316586</v>
      </c>
      <c r="X413" s="12">
        <v>44334</v>
      </c>
      <c r="Y413" s="12">
        <v>44327</v>
      </c>
      <c r="Z413" s="12">
        <v>44257</v>
      </c>
      <c r="AA413" s="12">
        <v>45042</v>
      </c>
      <c r="AB413" s="13">
        <f t="array" ref="AB413">IF(D413="Vaccin",IF(AND(ISNUMBER(AA413),ISNUMBER(Y413)),IF(AA413-Y413+1&gt;=0,CEILING(AA413-Y413+1,1),""),""),IF(AND(ISNUMBER(N413),ISNUMBER(Y413)),IF(N413-Y413+1&gt;=0,CEILING(N413-Y413+1,1),""),""))</f>
        <v>716</v>
      </c>
      <c r="AC413" s="13">
        <f t="array" ref="AC413">IF(D413="Vaccin",IF(AND(ISNUMBER(AA413),ISNUMBER(X413)),IF(AA413-X413+1&gt;=0,CEILING(AA413-X413+1,1),""),""),IF(AND(ISNUMBER(N413),ISNUMBER(X413)),IF(N413-X413+1&gt;=0,CEILING(N413-X413+1,1),""),""))</f>
        <v>709</v>
      </c>
      <c r="AD413" s="13">
        <f t="array" ref="AD413">IF(D413="Vaccin",IF(AND(ISNUMBER(AB413),ISNUMBER(U413),AB413&lt;&gt;0),CEILING(U413/AB413,1),""),"")</f>
        <v>0</v>
      </c>
      <c r="AE413" s="13">
        <f t="array" ref="AE413">IF(AND(ISNUMBER(N413),ISNUMBER(X413)),IF(N413-X413+1&gt;=0,CEILING(N413-X413+1,1),""),"")</f>
        <v>613</v>
      </c>
      <c r="AF413" s="13">
        <f t="array" ref="AF413">IF(SUM(AE413)=0,"",CEILING((SUM(F413)-SUM(L413)-SUM(M413)-SUM(S413))/SUM(AE413),1))</f>
        <v>11</v>
      </c>
      <c r="AG413" s="13" t="str">
        <f t="array" ref="AG413">IF(AND(ISNUMBER(H413),ISNUMBER(N413)),IF(H413-N413+1&gt;=0,CEILING(H413-N413+1,1),""),"")</f>
        <v/>
      </c>
      <c r="AH413" s="13">
        <f t="array" ref="AH413">IF(SUM(AG413)=0,0,IF(L413-AG413*IF(D413="Vaccin",MIN(AD413,AF413),AF413)&lt;0,0,IF((H413-N413)&lt;=45,CEILING(L413-AG413*IF(D413="Vaccin",MIN(AD413,AF413),AF413),1),0)))</f>
        <v>0</v>
      </c>
      <c r="AI413" s="15">
        <f t="array" ref="AI413">IF(OR(AH413="",F413=0,F413=""),"",AH413/F413)</f>
        <v>0</v>
      </c>
      <c r="AJ413" s="13">
        <f t="array" ref="AJ413">IF(OR(L413="",AH413=""),"",IF(L413-AH413&lt;0,0,L413-AH413))</f>
        <v>0</v>
      </c>
      <c r="AK413" s="13" t="str">
        <f t="array" ref="AK413">IF(OR(L413="",AG413="",AG413=0),"",CEILING(L413/AG413,1))</f>
        <v/>
      </c>
      <c r="AL413" s="16" t="str">
        <f t="array" ref="AL413">IF(OR(AK413="",AK413=0,AD413="",AF413=""),"",IF(AK413-IF(D413="Vaccin",MIN(AD413,AF413),AF413)&lt;0,"",(AK413-IF(D413="Vaccin",MIN(AD413,AF413),AF413))/AK413))</f>
        <v/>
      </c>
    </row>
    <row r="414" spans="1:38" x14ac:dyDescent="0.2">
      <c r="A414" s="10" t="s">
        <v>41</v>
      </c>
      <c r="B414" s="29" t="s">
        <v>42</v>
      </c>
      <c r="C414" s="12">
        <v>44257</v>
      </c>
      <c r="D414" s="11" t="s">
        <v>30</v>
      </c>
      <c r="E414" s="11">
        <v>6</v>
      </c>
      <c r="F414" s="13">
        <v>35</v>
      </c>
      <c r="G414" s="40" t="s">
        <v>393</v>
      </c>
      <c r="H414" s="12">
        <v>44500</v>
      </c>
      <c r="I414" s="13">
        <f t="array" ref="I414">F414-L414-M414-S414</f>
        <v>35</v>
      </c>
      <c r="J414" s="13">
        <f t="array" ref="J414">IF(IF(Q414="",L414-C414,Q414-C414)&lt;=45,I414,0)</f>
        <v>0</v>
      </c>
      <c r="K414" s="13">
        <f t="array" ref="K414">IF(SUM(AG414)=0,0,IF(L414-AG414*IF(D414="Vaccin",MIN(AD414,AF414),AF414)&lt;0,0,IF((H414-N414)&lt;=30,CEILING(L414-AG414*IF(D414="Vaccin",MIN(AD414,AF414),AF414),1),0)))</f>
        <v>0</v>
      </c>
      <c r="L414" s="13">
        <v>0</v>
      </c>
      <c r="M414" s="13">
        <v>0</v>
      </c>
      <c r="N414" s="14">
        <v>44946</v>
      </c>
      <c r="O414" s="11" t="s">
        <v>40</v>
      </c>
      <c r="P414" s="11" t="s">
        <v>37</v>
      </c>
      <c r="Q414" s="12">
        <v>44348</v>
      </c>
      <c r="R414" s="13">
        <v>0</v>
      </c>
      <c r="S414" s="13">
        <v>0</v>
      </c>
      <c r="T414" s="11"/>
      <c r="U414" s="13">
        <v>0</v>
      </c>
      <c r="V414" s="13">
        <v>0</v>
      </c>
      <c r="W414" s="13">
        <v>25316586</v>
      </c>
      <c r="X414" s="12">
        <v>44348</v>
      </c>
      <c r="Y414" s="12">
        <v>44327</v>
      </c>
      <c r="Z414" s="12">
        <v>44257</v>
      </c>
      <c r="AA414" s="12">
        <v>45042</v>
      </c>
      <c r="AB414" s="13">
        <f t="array" ref="AB414">IF(D414="Vaccin",IF(AND(ISNUMBER(AA414),ISNUMBER(Y414)),IF(AA414-Y414+1&gt;=0,CEILING(AA414-Y414+1,1),""),""),IF(AND(ISNUMBER(N414),ISNUMBER(Y414)),IF(N414-Y414+1&gt;=0,CEILING(N414-Y414+1,1),""),""))</f>
        <v>716</v>
      </c>
      <c r="AC414" s="13">
        <f t="array" ref="AC414">IF(D414="Vaccin",IF(AND(ISNUMBER(AA414),ISNUMBER(X414)),IF(AA414-X414+1&gt;=0,CEILING(AA414-X414+1,1),""),""),IF(AND(ISNUMBER(N414),ISNUMBER(X414)),IF(N414-X414+1&gt;=0,CEILING(N414-X414+1,1),""),""))</f>
        <v>695</v>
      </c>
      <c r="AD414" s="13">
        <f t="array" ref="AD414">IF(D414="Vaccin",IF(AND(ISNUMBER(AB414),ISNUMBER(U414),AB414&lt;&gt;0),CEILING(U414/AB414,1),""),"")</f>
        <v>0</v>
      </c>
      <c r="AE414" s="13">
        <f t="array" ref="AE414">IF(AND(ISNUMBER(N414),ISNUMBER(X414)),IF(N414-X414+1&gt;=0,CEILING(N414-X414+1,1),""),"")</f>
        <v>599</v>
      </c>
      <c r="AF414" s="13">
        <f t="array" ref="AF414">IF(SUM(AE414)=0,"",CEILING((SUM(F414)-SUM(L414)-SUM(M414)-SUM(S414))/SUM(AE414),1))</f>
        <v>1</v>
      </c>
      <c r="AG414" s="13" t="str">
        <f t="array" ref="AG414">IF(AND(ISNUMBER(H414),ISNUMBER(N414)),IF(H414-N414+1&gt;=0,CEILING(H414-N414+1,1),""),"")</f>
        <v/>
      </c>
      <c r="AH414" s="13">
        <f t="array" ref="AH414">IF(SUM(AG414)=0,0,IF(L414-AG414*IF(D414="Vaccin",MIN(AD414,AF414),AF414)&lt;0,0,IF((H414-N414)&lt;=45,CEILING(L414-AG414*IF(D414="Vaccin",MIN(AD414,AF414),AF414),1),0)))</f>
        <v>0</v>
      </c>
      <c r="AI414" s="15">
        <f t="array" ref="AI414">IF(OR(AH414="",F414=0,F414=""),"",AH414/F414)</f>
        <v>0</v>
      </c>
      <c r="AJ414" s="13">
        <f t="array" ref="AJ414">IF(OR(L414="",AH414=""),"",IF(L414-AH414&lt;0,0,L414-AH414))</f>
        <v>0</v>
      </c>
      <c r="AK414" s="13" t="str">
        <f t="array" ref="AK414">IF(OR(L414="",AG414="",AG414=0),"",CEILING(L414/AG414,1))</f>
        <v/>
      </c>
      <c r="AL414" s="16" t="str">
        <f t="array" ref="AL414">IF(OR(AK414="",AK414=0,AD414="",AF414=""),"",IF(AK414-IF(D414="Vaccin",MIN(AD414,AF414),AF414)&lt;0,"",(AK414-IF(D414="Vaccin",MIN(AD414,AF414),AF414))/AK414))</f>
        <v/>
      </c>
    </row>
    <row r="415" spans="1:38" x14ac:dyDescent="0.2">
      <c r="A415" s="10" t="s">
        <v>41</v>
      </c>
      <c r="B415" s="29" t="s">
        <v>42</v>
      </c>
      <c r="C415" s="12">
        <v>44257</v>
      </c>
      <c r="D415" s="11" t="s">
        <v>30</v>
      </c>
      <c r="E415" s="11">
        <v>6</v>
      </c>
      <c r="F415" s="13">
        <v>8100</v>
      </c>
      <c r="G415" s="40" t="s">
        <v>394</v>
      </c>
      <c r="H415" s="12">
        <v>44500</v>
      </c>
      <c r="I415" s="13">
        <f t="array" ref="I415">F415-L415-M415-S415</f>
        <v>8100</v>
      </c>
      <c r="J415" s="13">
        <f t="array" ref="J415">IF(IF(Q415="",L415-C415,Q415-C415)&lt;=45,I415,0)</f>
        <v>0</v>
      </c>
      <c r="K415" s="13">
        <f t="array" ref="K415">IF(SUM(AG415)=0,0,IF(L415-AG415*IF(D415="Vaccin",MIN(AD415,AF415),AF415)&lt;0,0,IF((H415-N415)&lt;=30,CEILING(L415-AG415*IF(D415="Vaccin",MIN(AD415,AF415),AF415),1),0)))</f>
        <v>0</v>
      </c>
      <c r="L415" s="13">
        <v>0</v>
      </c>
      <c r="M415" s="13">
        <v>0</v>
      </c>
      <c r="N415" s="14">
        <v>44946</v>
      </c>
      <c r="O415" s="11" t="s">
        <v>40</v>
      </c>
      <c r="P415" s="11" t="s">
        <v>37</v>
      </c>
      <c r="Q415" s="12">
        <v>44327</v>
      </c>
      <c r="R415" s="13">
        <v>0</v>
      </c>
      <c r="S415" s="13">
        <v>0</v>
      </c>
      <c r="T415" s="11"/>
      <c r="U415" s="13">
        <v>0</v>
      </c>
      <c r="V415" s="13">
        <v>0</v>
      </c>
      <c r="W415" s="13">
        <v>25316586</v>
      </c>
      <c r="X415" s="12">
        <v>44327</v>
      </c>
      <c r="Y415" s="12">
        <v>44327</v>
      </c>
      <c r="Z415" s="12">
        <v>44257</v>
      </c>
      <c r="AA415" s="12">
        <v>45042</v>
      </c>
      <c r="AB415" s="13">
        <f t="array" ref="AB415">IF(D415="Vaccin",IF(AND(ISNUMBER(AA415),ISNUMBER(Y415)),IF(AA415-Y415+1&gt;=0,CEILING(AA415-Y415+1,1),""),""),IF(AND(ISNUMBER(N415),ISNUMBER(Y415)),IF(N415-Y415+1&gt;=0,CEILING(N415-Y415+1,1),""),""))</f>
        <v>716</v>
      </c>
      <c r="AC415" s="13">
        <f t="array" ref="AC415">IF(D415="Vaccin",IF(AND(ISNUMBER(AA415),ISNUMBER(X415)),IF(AA415-X415+1&gt;=0,CEILING(AA415-X415+1,1),""),""),IF(AND(ISNUMBER(N415),ISNUMBER(X415)),IF(N415-X415+1&gt;=0,CEILING(N415-X415+1,1),""),""))</f>
        <v>716</v>
      </c>
      <c r="AD415" s="13">
        <f t="array" ref="AD415">IF(D415="Vaccin",IF(AND(ISNUMBER(AB415),ISNUMBER(U415),AB415&lt;&gt;0),CEILING(U415/AB415,1),""),"")</f>
        <v>0</v>
      </c>
      <c r="AE415" s="13">
        <f t="array" ref="AE415">IF(AND(ISNUMBER(N415),ISNUMBER(X415)),IF(N415-X415+1&gt;=0,CEILING(N415-X415+1,1),""),"")</f>
        <v>620</v>
      </c>
      <c r="AF415" s="13">
        <f t="array" ref="AF415">IF(SUM(AE415)=0,"",CEILING((SUM(F415)-SUM(L415)-SUM(M415)-SUM(S415))/SUM(AE415),1))</f>
        <v>14</v>
      </c>
      <c r="AG415" s="13" t="str">
        <f t="array" ref="AG415">IF(AND(ISNUMBER(H415),ISNUMBER(N415)),IF(H415-N415+1&gt;=0,CEILING(H415-N415+1,1),""),"")</f>
        <v/>
      </c>
      <c r="AH415" s="13">
        <f t="array" ref="AH415">IF(SUM(AG415)=0,0,IF(L415-AG415*IF(D415="Vaccin",MIN(AD415,AF415),AF415)&lt;0,0,IF((H415-N415)&lt;=45,CEILING(L415-AG415*IF(D415="Vaccin",MIN(AD415,AF415),AF415),1),0)))</f>
        <v>0</v>
      </c>
      <c r="AI415" s="15">
        <f t="array" ref="AI415">IF(OR(AH415="",F415=0,F415=""),"",AH415/F415)</f>
        <v>0</v>
      </c>
      <c r="AJ415" s="13">
        <f t="array" ref="AJ415">IF(OR(L415="",AH415=""),"",IF(L415-AH415&lt;0,0,L415-AH415))</f>
        <v>0</v>
      </c>
      <c r="AK415" s="13" t="str">
        <f t="array" ref="AK415">IF(OR(L415="",AG415="",AG415=0),"",CEILING(L415/AG415,1))</f>
        <v/>
      </c>
      <c r="AL415" s="16" t="str">
        <f t="array" ref="AL415">IF(OR(AK415="",AK415=0,AD415="",AF415=""),"",IF(AK415-IF(D415="Vaccin",MIN(AD415,AF415),AF415)&lt;0,"",(AK415-IF(D415="Vaccin",MIN(AD415,AF415),AF415))/AK415))</f>
        <v/>
      </c>
    </row>
    <row r="416" spans="1:38" x14ac:dyDescent="0.2">
      <c r="A416" s="10" t="s">
        <v>41</v>
      </c>
      <c r="B416" s="29" t="s">
        <v>42</v>
      </c>
      <c r="C416" s="12">
        <v>44257</v>
      </c>
      <c r="D416" s="11" t="s">
        <v>30</v>
      </c>
      <c r="E416" s="11">
        <v>6</v>
      </c>
      <c r="F416" s="13">
        <v>8100</v>
      </c>
      <c r="G416" s="40" t="s">
        <v>395</v>
      </c>
      <c r="H416" s="12">
        <v>44500</v>
      </c>
      <c r="I416" s="13">
        <f t="array" ref="I416">F416-L416-M416-S416</f>
        <v>8100</v>
      </c>
      <c r="J416" s="13">
        <f t="array" ref="J416">IF(IF(Q416="",L416-C416,Q416-C416)&lt;=45,I416,0)</f>
        <v>0</v>
      </c>
      <c r="K416" s="13">
        <f t="array" ref="K416">IF(SUM(AG416)=0,0,IF(L416-AG416*IF(D416="Vaccin",MIN(AD416,AF416),AF416)&lt;0,0,IF((H416-N416)&lt;=30,CEILING(L416-AG416*IF(D416="Vaccin",MIN(AD416,AF416),AF416),1),0)))</f>
        <v>0</v>
      </c>
      <c r="L416" s="13">
        <v>0</v>
      </c>
      <c r="M416" s="13">
        <v>0</v>
      </c>
      <c r="N416" s="14">
        <v>44946</v>
      </c>
      <c r="O416" s="11" t="s">
        <v>40</v>
      </c>
      <c r="P416" s="11" t="s">
        <v>37</v>
      </c>
      <c r="Q416" s="12">
        <v>44327</v>
      </c>
      <c r="R416" s="13">
        <v>0</v>
      </c>
      <c r="S416" s="13">
        <v>0</v>
      </c>
      <c r="T416" s="11"/>
      <c r="U416" s="13">
        <v>0</v>
      </c>
      <c r="V416" s="13">
        <v>0</v>
      </c>
      <c r="W416" s="13">
        <v>25316586</v>
      </c>
      <c r="X416" s="12">
        <v>44327</v>
      </c>
      <c r="Y416" s="12">
        <v>44327</v>
      </c>
      <c r="Z416" s="12">
        <v>44257</v>
      </c>
      <c r="AA416" s="12">
        <v>45042</v>
      </c>
      <c r="AB416" s="13">
        <f t="array" ref="AB416">IF(D416="Vaccin",IF(AND(ISNUMBER(AA416),ISNUMBER(Y416)),IF(AA416-Y416+1&gt;=0,CEILING(AA416-Y416+1,1),""),""),IF(AND(ISNUMBER(N416),ISNUMBER(Y416)),IF(N416-Y416+1&gt;=0,CEILING(N416-Y416+1,1),""),""))</f>
        <v>716</v>
      </c>
      <c r="AC416" s="13">
        <f t="array" ref="AC416">IF(D416="Vaccin",IF(AND(ISNUMBER(AA416),ISNUMBER(X416)),IF(AA416-X416+1&gt;=0,CEILING(AA416-X416+1,1),""),""),IF(AND(ISNUMBER(N416),ISNUMBER(X416)),IF(N416-X416+1&gt;=0,CEILING(N416-X416+1,1),""),""))</f>
        <v>716</v>
      </c>
      <c r="AD416" s="13">
        <f t="array" ref="AD416">IF(D416="Vaccin",IF(AND(ISNUMBER(AB416),ISNUMBER(U416),AB416&lt;&gt;0),CEILING(U416/AB416,1),""),"")</f>
        <v>0</v>
      </c>
      <c r="AE416" s="13">
        <f t="array" ref="AE416">IF(AND(ISNUMBER(N416),ISNUMBER(X416)),IF(N416-X416+1&gt;=0,CEILING(N416-X416+1,1),""),"")</f>
        <v>620</v>
      </c>
      <c r="AF416" s="13">
        <f t="array" ref="AF416">IF(SUM(AE416)=0,"",CEILING((SUM(F416)-SUM(L416)-SUM(M416)-SUM(S416))/SUM(AE416),1))</f>
        <v>14</v>
      </c>
      <c r="AG416" s="13" t="str">
        <f t="array" ref="AG416">IF(AND(ISNUMBER(H416),ISNUMBER(N416)),IF(H416-N416+1&gt;=0,CEILING(H416-N416+1,1),""),"")</f>
        <v/>
      </c>
      <c r="AH416" s="13">
        <f t="array" ref="AH416">IF(SUM(AG416)=0,0,IF(L416-AG416*IF(D416="Vaccin",MIN(AD416,AF416),AF416)&lt;0,0,IF((H416-N416)&lt;=45,CEILING(L416-AG416*IF(D416="Vaccin",MIN(AD416,AF416),AF416),1),0)))</f>
        <v>0</v>
      </c>
      <c r="AI416" s="15">
        <f t="array" ref="AI416">IF(OR(AH416="",F416=0,F416=""),"",AH416/F416)</f>
        <v>0</v>
      </c>
      <c r="AJ416" s="13">
        <f t="array" ref="AJ416">IF(OR(L416="",AH416=""),"",IF(L416-AH416&lt;0,0,L416-AH416))</f>
        <v>0</v>
      </c>
      <c r="AK416" s="13" t="str">
        <f t="array" ref="AK416">IF(OR(L416="",AG416="",AG416=0),"",CEILING(L416/AG416,1))</f>
        <v/>
      </c>
      <c r="AL416" s="16" t="str">
        <f t="array" ref="AL416">IF(OR(AK416="",AK416=0,AD416="",AF416=""),"",IF(AK416-IF(D416="Vaccin",MIN(AD416,AF416),AF416)&lt;0,"",(AK416-IF(D416="Vaccin",MIN(AD416,AF416),AF416))/AK416))</f>
        <v/>
      </c>
    </row>
    <row r="417" spans="1:38" x14ac:dyDescent="0.2">
      <c r="A417" s="10" t="s">
        <v>41</v>
      </c>
      <c r="B417" s="29" t="s">
        <v>42</v>
      </c>
      <c r="C417" s="12">
        <v>44257</v>
      </c>
      <c r="D417" s="11" t="s">
        <v>30</v>
      </c>
      <c r="E417" s="11">
        <v>1</v>
      </c>
      <c r="F417" s="13">
        <v>4300</v>
      </c>
      <c r="G417" s="40" t="s">
        <v>396</v>
      </c>
      <c r="H417" s="12">
        <v>44469</v>
      </c>
      <c r="I417" s="13">
        <f t="array" ref="I417">F417-L417-M417-S417</f>
        <v>4300</v>
      </c>
      <c r="J417" s="13">
        <f t="array" ref="J417">IF(IF(Q417="",L417-C417,Q417-C417)&lt;=45,I417,0)</f>
        <v>0</v>
      </c>
      <c r="K417" s="13">
        <f t="array" ref="K417">IF(SUM(AG417)=0,0,IF(L417-AG417*IF(D417="Vaccin",MIN(AD417,AF417),AF417)&lt;0,0,IF((H417-N417)&lt;=30,CEILING(L417-AG417*IF(D417="Vaccin",MIN(AD417,AF417),AF417),1),0)))</f>
        <v>0</v>
      </c>
      <c r="L417" s="13">
        <v>0</v>
      </c>
      <c r="M417" s="13">
        <v>0</v>
      </c>
      <c r="N417" s="14">
        <v>44946</v>
      </c>
      <c r="O417" s="11" t="s">
        <v>40</v>
      </c>
      <c r="P417" s="11" t="s">
        <v>37</v>
      </c>
      <c r="Q417" s="12">
        <v>44334</v>
      </c>
      <c r="R417" s="13">
        <v>0</v>
      </c>
      <c r="S417" s="13">
        <v>0</v>
      </c>
      <c r="T417" s="11"/>
      <c r="U417" s="13">
        <v>0</v>
      </c>
      <c r="V417" s="13">
        <v>0</v>
      </c>
      <c r="W417" s="13">
        <v>25316586</v>
      </c>
      <c r="X417" s="12">
        <v>44334</v>
      </c>
      <c r="Y417" s="12">
        <v>44327</v>
      </c>
      <c r="Z417" s="12">
        <v>44257</v>
      </c>
      <c r="AA417" s="12">
        <v>45042</v>
      </c>
      <c r="AB417" s="13">
        <f t="array" ref="AB417">IF(D417="Vaccin",IF(AND(ISNUMBER(AA417),ISNUMBER(Y417)),IF(AA417-Y417+1&gt;=0,CEILING(AA417-Y417+1,1),""),""),IF(AND(ISNUMBER(N417),ISNUMBER(Y417)),IF(N417-Y417+1&gt;=0,CEILING(N417-Y417+1,1),""),""))</f>
        <v>716</v>
      </c>
      <c r="AC417" s="13">
        <f t="array" ref="AC417">IF(D417="Vaccin",IF(AND(ISNUMBER(AA417),ISNUMBER(X417)),IF(AA417-X417+1&gt;=0,CEILING(AA417-X417+1,1),""),""),IF(AND(ISNUMBER(N417),ISNUMBER(X417)),IF(N417-X417+1&gt;=0,CEILING(N417-X417+1,1),""),""))</f>
        <v>709</v>
      </c>
      <c r="AD417" s="13">
        <f t="array" ref="AD417">IF(D417="Vaccin",IF(AND(ISNUMBER(AB417),ISNUMBER(U417),AB417&lt;&gt;0),CEILING(U417/AB417,1),""),"")</f>
        <v>0</v>
      </c>
      <c r="AE417" s="13">
        <f t="array" ref="AE417">IF(AND(ISNUMBER(N417),ISNUMBER(X417)),IF(N417-X417+1&gt;=0,CEILING(N417-X417+1,1),""),"")</f>
        <v>613</v>
      </c>
      <c r="AF417" s="13">
        <f t="array" ref="AF417">IF(SUM(AE417)=0,"",CEILING((SUM(F417)-SUM(L417)-SUM(M417)-SUM(S417))/SUM(AE417),1))</f>
        <v>8</v>
      </c>
      <c r="AG417" s="13" t="str">
        <f t="array" ref="AG417">IF(AND(ISNUMBER(H417),ISNUMBER(N417)),IF(H417-N417+1&gt;=0,CEILING(H417-N417+1,1),""),"")</f>
        <v/>
      </c>
      <c r="AH417" s="13">
        <f t="array" ref="AH417">IF(SUM(AG417)=0,0,IF(L417-AG417*IF(D417="Vaccin",MIN(AD417,AF417),AF417)&lt;0,0,IF((H417-N417)&lt;=45,CEILING(L417-AG417*IF(D417="Vaccin",MIN(AD417,AF417),AF417),1),0)))</f>
        <v>0</v>
      </c>
      <c r="AI417" s="15">
        <f t="array" ref="AI417">IF(OR(AH417="",F417=0,F417=""),"",AH417/F417)</f>
        <v>0</v>
      </c>
      <c r="AJ417" s="13">
        <f t="array" ref="AJ417">IF(OR(L417="",AH417=""),"",IF(L417-AH417&lt;0,0,L417-AH417))</f>
        <v>0</v>
      </c>
      <c r="AK417" s="13" t="str">
        <f t="array" ref="AK417">IF(OR(L417="",AG417="",AG417=0),"",CEILING(L417/AG417,1))</f>
        <v/>
      </c>
      <c r="AL417" s="16" t="str">
        <f t="array" ref="AL417">IF(OR(AK417="",AK417=0,AD417="",AF417=""),"",IF(AK417-IF(D417="Vaccin",MIN(AD417,AF417),AF417)&lt;0,"",(AK417-IF(D417="Vaccin",MIN(AD417,AF417),AF417))/AK417))</f>
        <v/>
      </c>
    </row>
    <row r="418" spans="1:38" x14ac:dyDescent="0.2">
      <c r="A418" s="10" t="s">
        <v>41</v>
      </c>
      <c r="B418" s="29" t="s">
        <v>42</v>
      </c>
      <c r="C418" s="12">
        <v>44257</v>
      </c>
      <c r="D418" s="11" t="s">
        <v>30</v>
      </c>
      <c r="E418" s="11">
        <v>6</v>
      </c>
      <c r="F418" s="13">
        <v>50</v>
      </c>
      <c r="G418" s="40" t="s">
        <v>377</v>
      </c>
      <c r="H418" s="12">
        <v>44439</v>
      </c>
      <c r="I418" s="13">
        <f t="array" ref="I418">F418-L418-M418-S418</f>
        <v>50</v>
      </c>
      <c r="J418" s="13">
        <f t="array" ref="J418">IF(IF(Q418="",L418-C418,Q418-C418)&lt;=45,I418,0)</f>
        <v>0</v>
      </c>
      <c r="K418" s="13">
        <f t="array" ref="K418">IF(SUM(AG418)=0,0,IF(L418-AG418*IF(D418="Vaccin",MIN(AD418,AF418),AF418)&lt;0,0,IF((H418-N418)&lt;=30,CEILING(L418-AG418*IF(D418="Vaccin",MIN(AD418,AF418),AF418),1),0)))</f>
        <v>0</v>
      </c>
      <c r="L418" s="13">
        <v>0</v>
      </c>
      <c r="M418" s="13">
        <v>0</v>
      </c>
      <c r="N418" s="14">
        <v>44946</v>
      </c>
      <c r="O418" s="11" t="s">
        <v>40</v>
      </c>
      <c r="P418" s="11" t="s">
        <v>37</v>
      </c>
      <c r="Q418" s="12">
        <v>44357</v>
      </c>
      <c r="R418" s="13">
        <v>0</v>
      </c>
      <c r="S418" s="13">
        <v>0</v>
      </c>
      <c r="T418" s="11"/>
      <c r="U418" s="13">
        <v>0</v>
      </c>
      <c r="V418" s="13">
        <v>0</v>
      </c>
      <c r="W418" s="13">
        <v>25316586</v>
      </c>
      <c r="X418" s="12">
        <v>44357</v>
      </c>
      <c r="Y418" s="12">
        <v>44327</v>
      </c>
      <c r="Z418" s="12">
        <v>44257</v>
      </c>
      <c r="AA418" s="12">
        <v>45042</v>
      </c>
      <c r="AB418" s="13">
        <f t="array" ref="AB418">IF(D418="Vaccin",IF(AND(ISNUMBER(AA418),ISNUMBER(Y418)),IF(AA418-Y418+1&gt;=0,CEILING(AA418-Y418+1,1),""),""),IF(AND(ISNUMBER(N418),ISNUMBER(Y418)),IF(N418-Y418+1&gt;=0,CEILING(N418-Y418+1,1),""),""))</f>
        <v>716</v>
      </c>
      <c r="AC418" s="13">
        <f t="array" ref="AC418">IF(D418="Vaccin",IF(AND(ISNUMBER(AA418),ISNUMBER(X418)),IF(AA418-X418+1&gt;=0,CEILING(AA418-X418+1,1),""),""),IF(AND(ISNUMBER(N418),ISNUMBER(X418)),IF(N418-X418+1&gt;=0,CEILING(N418-X418+1,1),""),""))</f>
        <v>686</v>
      </c>
      <c r="AD418" s="13">
        <f t="array" ref="AD418">IF(D418="Vaccin",IF(AND(ISNUMBER(AB418),ISNUMBER(U418),AB418&lt;&gt;0),CEILING(U418/AB418,1),""),"")</f>
        <v>0</v>
      </c>
      <c r="AE418" s="13">
        <f t="array" ref="AE418">IF(AND(ISNUMBER(N418),ISNUMBER(X418)),IF(N418-X418+1&gt;=0,CEILING(N418-X418+1,1),""),"")</f>
        <v>590</v>
      </c>
      <c r="AF418" s="13">
        <f t="array" ref="AF418">IF(SUM(AE418)=0,"",CEILING((SUM(F418)-SUM(L418)-SUM(M418)-SUM(S418))/SUM(AE418),1))</f>
        <v>1</v>
      </c>
      <c r="AG418" s="13" t="str">
        <f t="array" ref="AG418">IF(AND(ISNUMBER(H418),ISNUMBER(N418)),IF(H418-N418+1&gt;=0,CEILING(H418-N418+1,1),""),"")</f>
        <v/>
      </c>
      <c r="AH418" s="13">
        <f t="array" ref="AH418">IF(SUM(AG418)=0,0,IF(L418-AG418*IF(D418="Vaccin",MIN(AD418,AF418),AF418)&lt;0,0,IF((H418-N418)&lt;=45,CEILING(L418-AG418*IF(D418="Vaccin",MIN(AD418,AF418),AF418),1),0)))</f>
        <v>0</v>
      </c>
      <c r="AI418" s="15">
        <f t="array" ref="AI418">IF(OR(AH418="",F418=0,F418=""),"",AH418/F418)</f>
        <v>0</v>
      </c>
      <c r="AJ418" s="13">
        <f t="array" ref="AJ418">IF(OR(L418="",AH418=""),"",IF(L418-AH418&lt;0,0,L418-AH418))</f>
        <v>0</v>
      </c>
      <c r="AK418" s="13" t="str">
        <f t="array" ref="AK418">IF(OR(L418="",AG418="",AG418=0),"",CEILING(L418/AG418,1))</f>
        <v/>
      </c>
      <c r="AL418" s="16" t="str">
        <f t="array" ref="AL418">IF(OR(AK418="",AK418=0,AD418="",AF418=""),"",IF(AK418-IF(D418="Vaccin",MIN(AD418,AF418),AF418)&lt;0,"",(AK418-IF(D418="Vaccin",MIN(AD418,AF418),AF418))/AK418))</f>
        <v/>
      </c>
    </row>
    <row r="419" spans="1:38" x14ac:dyDescent="0.2">
      <c r="A419" s="10" t="s">
        <v>41</v>
      </c>
      <c r="B419" s="29" t="s">
        <v>42</v>
      </c>
      <c r="C419" s="12">
        <v>44257</v>
      </c>
      <c r="D419" s="11" t="s">
        <v>30</v>
      </c>
      <c r="E419" s="11">
        <v>6</v>
      </c>
      <c r="F419" s="13">
        <v>150</v>
      </c>
      <c r="G419" s="42" t="s">
        <v>377</v>
      </c>
      <c r="H419" s="12">
        <v>44439</v>
      </c>
      <c r="I419" s="13">
        <f t="array" ref="I419">F419-L419-M419-S419</f>
        <v>150</v>
      </c>
      <c r="J419" s="13">
        <f t="array" ref="J419">IF(IF(Q419="",L419-C419,Q419-C419)&lt;=45,I419,0)</f>
        <v>0</v>
      </c>
      <c r="K419" s="13">
        <f t="array" ref="K419">IF(SUM(AG419)=0,0,IF(L419-AG419*IF(D419="Vaccin",MIN(AD419,AF419),AF419)&lt;0,0,IF((H419-N419)&lt;=30,CEILING(L419-AG419*IF(D419="Vaccin",MIN(AD419,AF419),AF419),1),0)))</f>
        <v>0</v>
      </c>
      <c r="L419" s="13">
        <v>0</v>
      </c>
      <c r="M419" s="13">
        <v>0</v>
      </c>
      <c r="N419" s="14">
        <v>44946</v>
      </c>
      <c r="O419" s="11" t="s">
        <v>40</v>
      </c>
      <c r="P419" s="11" t="s">
        <v>37</v>
      </c>
      <c r="Q419" s="12">
        <v>44364</v>
      </c>
      <c r="R419" s="13">
        <v>0</v>
      </c>
      <c r="S419" s="13">
        <v>0</v>
      </c>
      <c r="T419" s="11"/>
      <c r="U419" s="13">
        <v>0</v>
      </c>
      <c r="V419" s="13">
        <v>0</v>
      </c>
      <c r="W419" s="13">
        <v>25316586</v>
      </c>
      <c r="X419" s="12">
        <v>44364</v>
      </c>
      <c r="Y419" s="12">
        <v>44327</v>
      </c>
      <c r="Z419" s="12">
        <v>44257</v>
      </c>
      <c r="AA419" s="12">
        <v>45042</v>
      </c>
      <c r="AB419" s="13">
        <f t="array" ref="AB419">IF(D419="Vaccin",IF(AND(ISNUMBER(AA419),ISNUMBER(Y419)),IF(AA419-Y419+1&gt;=0,CEILING(AA419-Y419+1,1),""),""),IF(AND(ISNUMBER(N419),ISNUMBER(Y419)),IF(N419-Y419+1&gt;=0,CEILING(N419-Y419+1,1),""),""))</f>
        <v>716</v>
      </c>
      <c r="AC419" s="13">
        <f t="array" ref="AC419">IF(D419="Vaccin",IF(AND(ISNUMBER(AA419),ISNUMBER(X419)),IF(AA419-X419+1&gt;=0,CEILING(AA419-X419+1,1),""),""),IF(AND(ISNUMBER(N419),ISNUMBER(X419)),IF(N419-X419+1&gt;=0,CEILING(N419-X419+1,1),""),""))</f>
        <v>679</v>
      </c>
      <c r="AD419" s="13">
        <f t="array" ref="AD419">IF(D419="Vaccin",IF(AND(ISNUMBER(AB419),ISNUMBER(U419),AB419&lt;&gt;0),CEILING(U419/AB419,1),""),"")</f>
        <v>0</v>
      </c>
      <c r="AE419" s="13">
        <f t="array" ref="AE419">IF(AND(ISNUMBER(N419),ISNUMBER(X419)),IF(N419-X419+1&gt;=0,CEILING(N419-X419+1,1),""),"")</f>
        <v>583</v>
      </c>
      <c r="AF419" s="13">
        <f t="array" ref="AF419">IF(SUM(AE419)=0,"",CEILING((SUM(F419)-SUM(L419)-SUM(M419)-SUM(S419))/SUM(AE419),1))</f>
        <v>1</v>
      </c>
      <c r="AG419" s="13" t="str">
        <f t="array" ref="AG419">IF(AND(ISNUMBER(H419),ISNUMBER(N419)),IF(H419-N419+1&gt;=0,CEILING(H419-N419+1,1),""),"")</f>
        <v/>
      </c>
      <c r="AH419" s="13">
        <f t="array" ref="AH419">IF(SUM(AG419)=0,0,IF(L419-AG419*IF(D419="Vaccin",MIN(AD419,AF419),AF419)&lt;0,0,IF((H419-N419)&lt;=45,CEILING(L419-AG419*IF(D419="Vaccin",MIN(AD419,AF419),AF419),1),0)))</f>
        <v>0</v>
      </c>
      <c r="AI419" s="15">
        <f t="array" ref="AI419">IF(OR(AH419="",F419=0,F419=""),"",AH419/F419)</f>
        <v>0</v>
      </c>
      <c r="AJ419" s="13">
        <f t="array" ref="AJ419">IF(OR(L419="",AH419=""),"",IF(L419-AH419&lt;0,0,L419-AH419))</f>
        <v>0</v>
      </c>
      <c r="AK419" s="13" t="str">
        <f t="array" ref="AK419">IF(OR(L419="",AG419="",AG419=0),"",CEILING(L419/AG419,1))</f>
        <v/>
      </c>
      <c r="AL419" s="16" t="str">
        <f t="array" ref="AL419">IF(OR(AK419="",AK419=0,AD419="",AF419=""),"",IF(AK419-IF(D419="Vaccin",MIN(AD419,AF419),AF419)&lt;0,"",(AK419-IF(D419="Vaccin",MIN(AD419,AF419),AF419))/AK419))</f>
        <v/>
      </c>
    </row>
    <row r="420" spans="1:38" x14ac:dyDescent="0.2">
      <c r="A420" s="10" t="s">
        <v>28</v>
      </c>
      <c r="B420" s="29" t="s">
        <v>50</v>
      </c>
      <c r="C420" s="12">
        <v>44284</v>
      </c>
      <c r="D420" s="11" t="s">
        <v>30</v>
      </c>
      <c r="E420" s="11">
        <v>10</v>
      </c>
      <c r="F420" s="13">
        <v>10400</v>
      </c>
      <c r="G420" s="40" t="s">
        <v>76</v>
      </c>
      <c r="H420" s="12">
        <v>44620</v>
      </c>
      <c r="I420" s="13">
        <f t="array" ref="I420">F420-L420-M420-S420</f>
        <v>9400</v>
      </c>
      <c r="J420" s="13">
        <f t="array" ref="J420">IF(IF(Q420="",L420-C420,Q420-C420)&lt;=45,I420,0)</f>
        <v>0</v>
      </c>
      <c r="K420" s="13">
        <f t="array" ref="K420">IF(SUM(AG420)=0,0,IF(L420-AG420*IF(D420="Vaccin",MIN(AD420,AF420),AF420)&lt;0,0,IF((H420-N420)&lt;=30,CEILING(L420-AG420*IF(D420="Vaccin",MIN(AD420,AF420),AF420),1),0)))</f>
        <v>0</v>
      </c>
      <c r="L420" s="13">
        <v>0</v>
      </c>
      <c r="M420" s="13">
        <v>1000</v>
      </c>
      <c r="N420" s="14">
        <v>45048</v>
      </c>
      <c r="O420" s="11" t="s">
        <v>31</v>
      </c>
      <c r="P420" s="11" t="s">
        <v>32</v>
      </c>
      <c r="Q420" s="12">
        <v>44591</v>
      </c>
      <c r="R420" s="13">
        <v>0</v>
      </c>
      <c r="S420" s="13">
        <v>0</v>
      </c>
      <c r="T420" s="11"/>
      <c r="U420" s="13">
        <v>130253</v>
      </c>
      <c r="V420" s="13">
        <v>2893955</v>
      </c>
      <c r="W420" s="13">
        <v>3694544</v>
      </c>
      <c r="X420" s="12">
        <v>44591</v>
      </c>
      <c r="Y420" s="12">
        <v>44266</v>
      </c>
      <c r="Z420" s="12">
        <v>44266</v>
      </c>
      <c r="AA420" s="12">
        <v>44867</v>
      </c>
      <c r="AB420" s="13">
        <f t="array" ref="AB420">IF(D420="Vaccin",IF(AND(ISNUMBER(AA420),ISNUMBER(Y420)),IF(AA420-Y420+1&gt;=0,CEILING(AA420-Y420+1,1),""),""),IF(AND(ISNUMBER(N420),ISNUMBER(Y420)),IF(N420-Y420+1&gt;=0,CEILING(N420-Y420+1,1),""),""))</f>
        <v>602</v>
      </c>
      <c r="AC420" s="13">
        <f t="array" ref="AC420">IF(D420="Vaccin",IF(AND(ISNUMBER(AA420),ISNUMBER(X420)),IF(AA420-X420+1&gt;=0,CEILING(AA420-X420+1,1),""),""),IF(AND(ISNUMBER(N420),ISNUMBER(X420)),IF(N420-X420+1&gt;=0,CEILING(N420-X420+1,1),""),""))</f>
        <v>277</v>
      </c>
      <c r="AD420" s="13">
        <f t="array" ref="AD420">IF(D420="Vaccin",IF(AND(ISNUMBER(AB420),ISNUMBER(U420),AB420&lt;&gt;0),CEILING(U420/AB420,1),""),"")</f>
        <v>217</v>
      </c>
      <c r="AE420" s="13">
        <f t="array" ref="AE420">IF(AND(ISNUMBER(N420),ISNUMBER(X420)),IF(N420-X420+1&gt;=0,CEILING(N420-X420+1,1),""),"")</f>
        <v>458</v>
      </c>
      <c r="AF420" s="13">
        <f t="array" ref="AF420">IF(SUM(AE420)=0,"",CEILING((SUM(F420)-SUM(L420)-SUM(M420)-SUM(S420))/SUM(AE420),1))</f>
        <v>21</v>
      </c>
      <c r="AG420" s="13" t="str">
        <f t="array" ref="AG420">IF(AND(ISNUMBER(H420),ISNUMBER(N420)),IF(H420-N420+1&gt;=0,CEILING(H420-N420+1,1),""),"")</f>
        <v/>
      </c>
      <c r="AH420" s="13">
        <f t="array" ref="AH420">IF(SUM(AG420)=0,0,IF(L420-AG420*IF(D420="Vaccin",MIN(AD420,AF420),AF420)&lt;0,0,IF((H420-N420)&lt;=45,CEILING(L420-AG420*IF(D420="Vaccin",MIN(AD420,AF420),AF420),1),0)))</f>
        <v>0</v>
      </c>
      <c r="AI420" s="15">
        <f t="array" ref="AI420">IF(OR(AH420="",F420=0,F420=""),"",AH420/F420)</f>
        <v>0</v>
      </c>
      <c r="AJ420" s="13">
        <f t="array" ref="AJ420">IF(OR(L420="",AH420=""),"",IF(L420-AH420&lt;0,0,L420-AH420))</f>
        <v>0</v>
      </c>
      <c r="AK420" s="13" t="str">
        <f t="array" ref="AK420">IF(OR(L420="",AG420="",AG420=0),"",CEILING(L420/AG420,1))</f>
        <v/>
      </c>
      <c r="AL420" s="16" t="str">
        <f t="array" ref="AL420">IF(OR(AK420="",AK420=0,AD420="",AF420=""),"",IF(AK420-IF(D420="Vaccin",MIN(AD420,AF420),AF420)&lt;0,"",(AK420-IF(D420="Vaccin",MIN(AD420,AF420),AF420))/AK420))</f>
        <v/>
      </c>
    </row>
    <row r="421" spans="1:38" x14ac:dyDescent="0.2">
      <c r="A421" s="10" t="s">
        <v>28</v>
      </c>
      <c r="B421" s="29" t="s">
        <v>50</v>
      </c>
      <c r="C421" s="12">
        <v>44284</v>
      </c>
      <c r="D421" s="11" t="s">
        <v>30</v>
      </c>
      <c r="E421" s="11">
        <v>10</v>
      </c>
      <c r="F421" s="13">
        <v>93600</v>
      </c>
      <c r="G421" s="40">
        <v>210361</v>
      </c>
      <c r="H421" s="12">
        <v>44561</v>
      </c>
      <c r="I421" s="13">
        <f t="array" ref="I421">F421-L421-M421-S421</f>
        <v>64320</v>
      </c>
      <c r="J421" s="13">
        <f t="array" ref="J421">IF(IF(Q421="",L421-C421,Q421-C421)&lt;=45,I421,0)</f>
        <v>0</v>
      </c>
      <c r="K421" s="13">
        <f t="array" ref="K421">IF(SUM(AG421)=0,0,IF(L421-AG421*IF(D421="Vaccin",MIN(AD421,AF421),AF421)&lt;0,0,IF((H421-N421)&lt;=30,CEILING(L421-AG421*IF(D421="Vaccin",MIN(AD421,AF421),AF421),1),0)))</f>
        <v>0</v>
      </c>
      <c r="L421" s="13">
        <v>0</v>
      </c>
      <c r="M421" s="13">
        <v>7680</v>
      </c>
      <c r="N421" s="14">
        <v>45048</v>
      </c>
      <c r="O421" s="11" t="s">
        <v>31</v>
      </c>
      <c r="P421" s="11" t="s">
        <v>32</v>
      </c>
      <c r="Q421" s="12">
        <v>44490</v>
      </c>
      <c r="R421" s="13">
        <v>0</v>
      </c>
      <c r="S421" s="13">
        <v>21600</v>
      </c>
      <c r="T421" s="11" t="s">
        <v>92</v>
      </c>
      <c r="U421" s="13">
        <v>130253</v>
      </c>
      <c r="V421" s="13">
        <v>2893955</v>
      </c>
      <c r="W421" s="13">
        <v>3694544</v>
      </c>
      <c r="X421" s="12">
        <v>44490</v>
      </c>
      <c r="Y421" s="12">
        <v>44266</v>
      </c>
      <c r="Z421" s="12">
        <v>44266</v>
      </c>
      <c r="AA421" s="12">
        <v>44867</v>
      </c>
      <c r="AB421" s="13">
        <f t="array" ref="AB421">IF(D421="Vaccin",IF(AND(ISNUMBER(AA421),ISNUMBER(Y421)),IF(AA421-Y421+1&gt;=0,CEILING(AA421-Y421+1,1),""),""),IF(AND(ISNUMBER(N421),ISNUMBER(Y421)),IF(N421-Y421+1&gt;=0,CEILING(N421-Y421+1,1),""),""))</f>
        <v>602</v>
      </c>
      <c r="AC421" s="13">
        <f t="array" ref="AC421">IF(D421="Vaccin",IF(AND(ISNUMBER(AA421),ISNUMBER(X421)),IF(AA421-X421+1&gt;=0,CEILING(AA421-X421+1,1),""),""),IF(AND(ISNUMBER(N421),ISNUMBER(X421)),IF(N421-X421+1&gt;=0,CEILING(N421-X421+1,1),""),""))</f>
        <v>378</v>
      </c>
      <c r="AD421" s="13">
        <f t="array" ref="AD421">IF(D421="Vaccin",IF(AND(ISNUMBER(AB421),ISNUMBER(U421),AB421&lt;&gt;0),CEILING(U421/AB421,1),""),"")</f>
        <v>217</v>
      </c>
      <c r="AE421" s="13">
        <f t="array" ref="AE421">IF(AND(ISNUMBER(N421),ISNUMBER(X421)),IF(N421-X421+1&gt;=0,CEILING(N421-X421+1,1),""),"")</f>
        <v>559</v>
      </c>
      <c r="AF421" s="13">
        <f t="array" ref="AF421">IF(SUM(AE421)=0,"",CEILING((SUM(F421)-SUM(L421)-SUM(M421)-SUM(S421))/SUM(AE421),1))</f>
        <v>116</v>
      </c>
      <c r="AG421" s="13" t="str">
        <f t="array" ref="AG421">IF(AND(ISNUMBER(H421),ISNUMBER(N421)),IF(H421-N421+1&gt;=0,CEILING(H421-N421+1,1),""),"")</f>
        <v/>
      </c>
      <c r="AH421" s="13">
        <f t="array" ref="AH421">IF(SUM(AG421)=0,0,IF(L421-AG421*IF(D421="Vaccin",MIN(AD421,AF421),AF421)&lt;0,0,IF((H421-N421)&lt;=45,CEILING(L421-AG421*IF(D421="Vaccin",MIN(AD421,AF421),AF421),1),0)))</f>
        <v>0</v>
      </c>
      <c r="AI421" s="15">
        <f t="array" ref="AI421">IF(OR(AH421="",F421=0,F421=""),"",AH421/F421)</f>
        <v>0</v>
      </c>
      <c r="AJ421" s="13">
        <f t="array" ref="AJ421">IF(OR(L421="",AH421=""),"",IF(L421-AH421&lt;0,0,L421-AH421))</f>
        <v>0</v>
      </c>
      <c r="AK421" s="13" t="str">
        <f t="array" ref="AK421">IF(OR(L421="",AG421="",AG421=0),"",CEILING(L421/AG421,1))</f>
        <v/>
      </c>
      <c r="AL421" s="16" t="str">
        <f t="array" ref="AL421">IF(OR(AK421="",AK421=0,AD421="",AF421=""),"",IF(AK421-IF(D421="Vaccin",MIN(AD421,AF421),AF421)&lt;0,"",(AK421-IF(D421="Vaccin",MIN(AD421,AF421),AF421))/AK421))</f>
        <v/>
      </c>
    </row>
    <row r="422" spans="1:38" x14ac:dyDescent="0.2">
      <c r="A422" s="10" t="s">
        <v>28</v>
      </c>
      <c r="B422" s="29" t="s">
        <v>50</v>
      </c>
      <c r="C422" s="12">
        <v>44284</v>
      </c>
      <c r="D422" s="11" t="s">
        <v>30</v>
      </c>
      <c r="E422" s="11">
        <v>10</v>
      </c>
      <c r="F422" s="13">
        <v>40800</v>
      </c>
      <c r="G422" s="40" t="s">
        <v>397</v>
      </c>
      <c r="H422" s="12">
        <v>44561</v>
      </c>
      <c r="I422" s="13">
        <f t="array" ref="I422">F422-L422-M422-S422</f>
        <v>23280</v>
      </c>
      <c r="J422" s="13">
        <f t="array" ref="J422">IF(IF(Q422="",L422-C422,Q422-C422)&lt;=45,I422,0)</f>
        <v>0</v>
      </c>
      <c r="K422" s="13">
        <f t="array" ref="K422">IF(SUM(AG422)=0,0,IF(L422-AG422*IF(D422="Vaccin",MIN(AD422,AF422),AF422)&lt;0,0,IF((H422-N422)&lt;=30,CEILING(L422-AG422*IF(D422="Vaccin",MIN(AD422,AF422),AF422),1),0)))</f>
        <v>0</v>
      </c>
      <c r="L422" s="13">
        <v>0</v>
      </c>
      <c r="M422" s="13">
        <v>17520</v>
      </c>
      <c r="N422" s="14">
        <v>45048</v>
      </c>
      <c r="O422" s="11" t="s">
        <v>31</v>
      </c>
      <c r="P422" s="11" t="s">
        <v>32</v>
      </c>
      <c r="Q422" s="12">
        <v>44465</v>
      </c>
      <c r="R422" s="13">
        <v>0</v>
      </c>
      <c r="S422" s="13">
        <v>0</v>
      </c>
      <c r="T422" s="11"/>
      <c r="U422" s="13">
        <v>130253</v>
      </c>
      <c r="V422" s="13">
        <v>2893955</v>
      </c>
      <c r="W422" s="13">
        <v>3694544</v>
      </c>
      <c r="X422" s="12">
        <v>44465</v>
      </c>
      <c r="Y422" s="12">
        <v>44266</v>
      </c>
      <c r="Z422" s="12">
        <v>44266</v>
      </c>
      <c r="AA422" s="12">
        <v>44867</v>
      </c>
      <c r="AB422" s="13">
        <f t="array" ref="AB422">IF(D422="Vaccin",IF(AND(ISNUMBER(AA422),ISNUMBER(Y422)),IF(AA422-Y422+1&gt;=0,CEILING(AA422-Y422+1,1),""),""),IF(AND(ISNUMBER(N422),ISNUMBER(Y422)),IF(N422-Y422+1&gt;=0,CEILING(N422-Y422+1,1),""),""))</f>
        <v>602</v>
      </c>
      <c r="AC422" s="13">
        <f t="array" ref="AC422">IF(D422="Vaccin",IF(AND(ISNUMBER(AA422),ISNUMBER(X422)),IF(AA422-X422+1&gt;=0,CEILING(AA422-X422+1,1),""),""),IF(AND(ISNUMBER(N422),ISNUMBER(X422)),IF(N422-X422+1&gt;=0,CEILING(N422-X422+1,1),""),""))</f>
        <v>403</v>
      </c>
      <c r="AD422" s="13">
        <f t="array" ref="AD422">IF(D422="Vaccin",IF(AND(ISNUMBER(AB422),ISNUMBER(U422),AB422&lt;&gt;0),CEILING(U422/AB422,1),""),"")</f>
        <v>217</v>
      </c>
      <c r="AE422" s="13">
        <f t="array" ref="AE422">IF(AND(ISNUMBER(N422),ISNUMBER(X422)),IF(N422-X422+1&gt;=0,CEILING(N422-X422+1,1),""),"")</f>
        <v>584</v>
      </c>
      <c r="AF422" s="13">
        <f t="array" ref="AF422">IF(SUM(AE422)=0,"",CEILING((SUM(F422)-SUM(L422)-SUM(M422)-SUM(S422))/SUM(AE422),1))</f>
        <v>40</v>
      </c>
      <c r="AG422" s="13" t="str">
        <f t="array" ref="AG422">IF(AND(ISNUMBER(H422),ISNUMBER(N422)),IF(H422-N422+1&gt;=0,CEILING(H422-N422+1,1),""),"")</f>
        <v/>
      </c>
      <c r="AH422" s="13">
        <f t="array" ref="AH422">IF(SUM(AG422)=0,0,IF(L422-AG422*IF(D422="Vaccin",MIN(AD422,AF422),AF422)&lt;0,0,IF((H422-N422)&lt;=45,CEILING(L422-AG422*IF(D422="Vaccin",MIN(AD422,AF422),AF422),1),0)))</f>
        <v>0</v>
      </c>
      <c r="AI422" s="15">
        <f t="array" ref="AI422">IF(OR(AH422="",F422=0,F422=""),"",AH422/F422)</f>
        <v>0</v>
      </c>
      <c r="AJ422" s="13">
        <f t="array" ref="AJ422">IF(OR(L422="",AH422=""),"",IF(L422-AH422&lt;0,0,L422-AH422))</f>
        <v>0</v>
      </c>
      <c r="AK422" s="13" t="str">
        <f t="array" ref="AK422">IF(OR(L422="",AG422="",AG422=0),"",CEILING(L422/AG422,1))</f>
        <v/>
      </c>
      <c r="AL422" s="16" t="str">
        <f t="array" ref="AL422">IF(OR(AK422="",AK422=0,AD422="",AF422=""),"",IF(AK422-IF(D422="Vaccin",MIN(AD422,AF422),AF422)&lt;0,"",(AK422-IF(D422="Vaccin",MIN(AD422,AF422),AF422))/AK422))</f>
        <v/>
      </c>
    </row>
    <row r="423" spans="1:38" x14ac:dyDescent="0.2">
      <c r="A423" s="10" t="s">
        <v>28</v>
      </c>
      <c r="B423" s="29" t="s">
        <v>50</v>
      </c>
      <c r="C423" s="12">
        <v>44284</v>
      </c>
      <c r="D423" s="11" t="s">
        <v>30</v>
      </c>
      <c r="E423" s="11">
        <v>10</v>
      </c>
      <c r="F423" s="13">
        <v>94000</v>
      </c>
      <c r="G423" s="40" t="s">
        <v>398</v>
      </c>
      <c r="H423" s="12">
        <v>44393</v>
      </c>
      <c r="I423" s="13">
        <f t="array" ref="I423">F423-L423-M423-S423</f>
        <v>27180</v>
      </c>
      <c r="J423" s="13">
        <f t="array" ref="J423">IF(IF(Q423="",L423-C423,Q423-C423)&lt;=45,I423,0)</f>
        <v>27180</v>
      </c>
      <c r="K423" s="13">
        <f t="array" ref="K423">IF(SUM(AG423)=0,0,IF(L423-AG423*IF(D423="Vaccin",MIN(AD423,AF423),AF423)&lt;0,0,IF((H423-N423)&lt;=30,CEILING(L423-AG423*IF(D423="Vaccin",MIN(AD423,AF423),AF423),1),0)))</f>
        <v>0</v>
      </c>
      <c r="L423" s="13">
        <v>0</v>
      </c>
      <c r="M423" s="13">
        <v>41620</v>
      </c>
      <c r="N423" s="14">
        <v>45048</v>
      </c>
      <c r="O423" s="11" t="s">
        <v>31</v>
      </c>
      <c r="P423" s="11" t="s">
        <v>32</v>
      </c>
      <c r="Q423" s="12">
        <v>44266</v>
      </c>
      <c r="R423" s="13">
        <v>50000</v>
      </c>
      <c r="S423" s="13">
        <v>25200</v>
      </c>
      <c r="T423" s="11" t="s">
        <v>92</v>
      </c>
      <c r="U423" s="13">
        <v>130253</v>
      </c>
      <c r="V423" s="13">
        <v>2893955</v>
      </c>
      <c r="W423" s="13">
        <v>3694544</v>
      </c>
      <c r="X423" s="12">
        <v>44266</v>
      </c>
      <c r="Y423" s="12">
        <v>44266</v>
      </c>
      <c r="Z423" s="12">
        <v>44266</v>
      </c>
      <c r="AA423" s="12">
        <v>44867</v>
      </c>
      <c r="AB423" s="13">
        <f t="array" ref="AB423">IF(D423="Vaccin",IF(AND(ISNUMBER(AA423),ISNUMBER(Y423)),IF(AA423-Y423+1&gt;=0,CEILING(AA423-Y423+1,1),""),""),IF(AND(ISNUMBER(N423),ISNUMBER(Y423)),IF(N423-Y423+1&gt;=0,CEILING(N423-Y423+1,1),""),""))</f>
        <v>602</v>
      </c>
      <c r="AC423" s="13">
        <f t="array" ref="AC423">IF(D423="Vaccin",IF(AND(ISNUMBER(AA423),ISNUMBER(X423)),IF(AA423-X423+1&gt;=0,CEILING(AA423-X423+1,1),""),""),IF(AND(ISNUMBER(N423),ISNUMBER(X423)),IF(N423-X423+1&gt;=0,CEILING(N423-X423+1,1),""),""))</f>
        <v>602</v>
      </c>
      <c r="AD423" s="13">
        <f t="array" ref="AD423">IF(D423="Vaccin",IF(AND(ISNUMBER(AB423),ISNUMBER(U423),AB423&lt;&gt;0),CEILING(U423/AB423,1),""),"")</f>
        <v>217</v>
      </c>
      <c r="AE423" s="13">
        <f t="array" ref="AE423">IF(AND(ISNUMBER(N423),ISNUMBER(X423)),IF(N423-X423+1&gt;=0,CEILING(N423-X423+1,1),""),"")</f>
        <v>783</v>
      </c>
      <c r="AF423" s="13">
        <f t="array" ref="AF423">IF(SUM(AE423)=0,"",CEILING((SUM(F423)-SUM(L423)-SUM(M423)-SUM(S423))/SUM(AE423),1))</f>
        <v>35</v>
      </c>
      <c r="AG423" s="13" t="str">
        <f t="array" ref="AG423">IF(AND(ISNUMBER(H423),ISNUMBER(N423)),IF(H423-N423+1&gt;=0,CEILING(H423-N423+1,1),""),"")</f>
        <v/>
      </c>
      <c r="AH423" s="13">
        <f t="array" ref="AH423">IF(SUM(AG423)=0,0,IF(L423-AG423*IF(D423="Vaccin",MIN(AD423,AF423),AF423)&lt;0,0,IF((H423-N423)&lt;=45,CEILING(L423-AG423*IF(D423="Vaccin",MIN(AD423,AF423),AF423),1),0)))</f>
        <v>0</v>
      </c>
      <c r="AI423" s="15">
        <f t="array" ref="AI423">IF(OR(AH423="",F423=0,F423=""),"",AH423/F423)</f>
        <v>0</v>
      </c>
      <c r="AJ423" s="13">
        <f t="array" ref="AJ423">IF(OR(L423="",AH423=""),"",IF(L423-AH423&lt;0,0,L423-AH423))</f>
        <v>0</v>
      </c>
      <c r="AK423" s="13" t="str">
        <f t="array" ref="AK423">IF(OR(L423="",AG423="",AG423=0),"",CEILING(L423/AG423,1))</f>
        <v/>
      </c>
      <c r="AL423" s="16" t="str">
        <f t="array" ref="AL423">IF(OR(AK423="",AK423=0,AD423="",AF423=""),"",IF(AK423-IF(D423="Vaccin",MIN(AD423,AF423),AF423)&lt;0,"",(AK423-IF(D423="Vaccin",MIN(AD423,AF423),AF423))/AK423))</f>
        <v/>
      </c>
    </row>
    <row r="424" spans="1:38" x14ac:dyDescent="0.2">
      <c r="A424" s="10" t="s">
        <v>28</v>
      </c>
      <c r="B424" s="29" t="s">
        <v>50</v>
      </c>
      <c r="C424" s="12">
        <v>44284</v>
      </c>
      <c r="D424" s="11" t="s">
        <v>30</v>
      </c>
      <c r="E424" s="11">
        <v>1</v>
      </c>
      <c r="F424" s="13">
        <v>302400</v>
      </c>
      <c r="G424" s="40" t="s">
        <v>399</v>
      </c>
      <c r="H424" s="12">
        <v>45230</v>
      </c>
      <c r="I424" s="13">
        <f t="array" ref="I424">F424-L424-M424-S424</f>
        <v>218400</v>
      </c>
      <c r="J424" s="13">
        <f t="array" ref="J424">IF(IF(Q424="",L424-C424,Q424-C424)&lt;=45,I424,0)</f>
        <v>0</v>
      </c>
      <c r="K424" s="13">
        <f t="array" ref="K424">IF(SUM(AG424)=0,0,IF(L424-AG424*IF(D424="Vaccin",MIN(AD424,AF424),AF424)&lt;0,0,IF((H424-N424)&lt;=30,CEILING(L424-AG424*IF(D424="Vaccin",MIN(AD424,AF424),AF424),1),0)))</f>
        <v>0</v>
      </c>
      <c r="L424" s="13">
        <v>84000</v>
      </c>
      <c r="M424" s="13">
        <v>0</v>
      </c>
      <c r="N424" s="14">
        <v>45048</v>
      </c>
      <c r="O424" s="11" t="s">
        <v>34</v>
      </c>
      <c r="P424" s="11" t="s">
        <v>32</v>
      </c>
      <c r="Q424" s="12">
        <v>44585</v>
      </c>
      <c r="R424" s="13">
        <v>0</v>
      </c>
      <c r="S424" s="13">
        <v>0</v>
      </c>
      <c r="T424" s="11"/>
      <c r="U424" s="13">
        <v>2207486</v>
      </c>
      <c r="V424" s="13">
        <v>2893955</v>
      </c>
      <c r="W424" s="13">
        <v>3694544</v>
      </c>
      <c r="X424" s="12">
        <v>44585</v>
      </c>
      <c r="Y424" s="12">
        <v>44403</v>
      </c>
      <c r="Z424" s="12">
        <v>44266</v>
      </c>
      <c r="AA424" s="12">
        <v>44867</v>
      </c>
      <c r="AB424" s="13">
        <f t="array" ref="AB424">IF(D424="Vaccin",IF(AND(ISNUMBER(AA424),ISNUMBER(Y424)),IF(AA424-Y424+1&gt;=0,CEILING(AA424-Y424+1,1),""),""),IF(AND(ISNUMBER(N424),ISNUMBER(Y424)),IF(N424-Y424+1&gt;=0,CEILING(N424-Y424+1,1),""),""))</f>
        <v>465</v>
      </c>
      <c r="AC424" s="13">
        <f t="array" ref="AC424">IF(D424="Vaccin",IF(AND(ISNUMBER(AA424),ISNUMBER(X424)),IF(AA424-X424+1&gt;=0,CEILING(AA424-X424+1,1),""),""),IF(AND(ISNUMBER(N424),ISNUMBER(X424)),IF(N424-X424+1&gt;=0,CEILING(N424-X424+1,1),""),""))</f>
        <v>283</v>
      </c>
      <c r="AD424" s="13">
        <f t="array" ref="AD424">IF(D424="Vaccin",IF(AND(ISNUMBER(AB424),ISNUMBER(U424),AB424&lt;&gt;0),CEILING(U424/AB424,1),""),"")</f>
        <v>4748</v>
      </c>
      <c r="AE424" s="13">
        <f t="array" ref="AE424">IF(AND(ISNUMBER(N424),ISNUMBER(X424)),IF(N424-X424+1&gt;=0,CEILING(N424-X424+1,1),""),"")</f>
        <v>464</v>
      </c>
      <c r="AF424" s="13">
        <f t="array" ref="AF424">IF(SUM(AE424)=0,"",CEILING((SUM(F424)-SUM(L424)-SUM(M424)-SUM(S424))/SUM(AE424),1))</f>
        <v>471</v>
      </c>
      <c r="AG424" s="13">
        <f t="array" ref="AG424">IF(AND(ISNUMBER(H424),ISNUMBER(N424)),IF(H424-N424+1&gt;=0,CEILING(H424-N424+1,1),""),"")</f>
        <v>183</v>
      </c>
      <c r="AH424" s="13">
        <f t="array" ref="AH424">IF(SUM(AG424)=0,0,IF(L424-AG424*IF(D424="Vaccin",MIN(AD424,AF424),AF424)&lt;0,0,IF((H424-N424)&lt;=45,CEILING(L424-AG424*IF(D424="Vaccin",MIN(AD424,AF424),AF424),1),0)))</f>
        <v>0</v>
      </c>
      <c r="AI424" s="15">
        <f t="array" ref="AI424">IF(OR(AH424="",F424=0,F424=""),"",AH424/F424)</f>
        <v>0</v>
      </c>
      <c r="AJ424" s="13">
        <f t="array" ref="AJ424">IF(OR(L424="",AH424=""),"",IF(L424-AH424&lt;0,0,L424-AH424))</f>
        <v>84000</v>
      </c>
      <c r="AK424" s="13">
        <f t="array" ref="AK424">IF(OR(L424="",AG424="",AG424=0),"",CEILING(L424/AG424,1))</f>
        <v>460</v>
      </c>
      <c r="AL424" s="16" t="str">
        <f t="array" ref="AL424">IF(OR(AK424="",AK424=0,AD424="",AF424=""),"",IF(AK424-IF(D424="Vaccin",MIN(AD424,AF424),AF424)&lt;0,"",(AK424-IF(D424="Vaccin",MIN(AD424,AF424),AF424))/AK424))</f>
        <v/>
      </c>
    </row>
    <row r="425" spans="1:38" x14ac:dyDescent="0.2">
      <c r="A425" s="10" t="s">
        <v>28</v>
      </c>
      <c r="B425" s="29" t="s">
        <v>50</v>
      </c>
      <c r="C425" s="12">
        <v>44284</v>
      </c>
      <c r="D425" s="11" t="s">
        <v>30</v>
      </c>
      <c r="E425" s="11">
        <v>1</v>
      </c>
      <c r="F425" s="13">
        <v>885600</v>
      </c>
      <c r="G425" s="40" t="s">
        <v>400</v>
      </c>
      <c r="H425" s="12">
        <v>45230</v>
      </c>
      <c r="I425" s="13">
        <f t="array" ref="I425">F425-L425-M425-S425</f>
        <v>0</v>
      </c>
      <c r="J425" s="13">
        <f t="array" ref="J425">IF(IF(Q425="",L425-C425,Q425-C425)&lt;=45,I425,0)</f>
        <v>0</v>
      </c>
      <c r="K425" s="13">
        <f t="array" ref="K425">IF(SUM(AG425)=0,0,IF(L425-AG425*IF(D425="Vaccin",MIN(AD425,AF425),AF425)&lt;0,0,IF((H425-N425)&lt;=30,CEILING(L425-AG425*IF(D425="Vaccin",MIN(AD425,AF425),AF425),1),0)))</f>
        <v>0</v>
      </c>
      <c r="L425" s="13">
        <v>885600</v>
      </c>
      <c r="M425" s="13">
        <v>0</v>
      </c>
      <c r="N425" s="14">
        <v>45048</v>
      </c>
      <c r="O425" s="11" t="s">
        <v>34</v>
      </c>
      <c r="P425" s="11" t="s">
        <v>37</v>
      </c>
      <c r="Q425" s="12">
        <v>44637</v>
      </c>
      <c r="R425" s="13">
        <v>0</v>
      </c>
      <c r="S425" s="13">
        <v>0</v>
      </c>
      <c r="T425" s="11"/>
      <c r="U425" s="13">
        <v>2207486</v>
      </c>
      <c r="V425" s="13">
        <v>493153</v>
      </c>
      <c r="W425" s="13">
        <v>3694544</v>
      </c>
      <c r="X425" s="12">
        <v>44637</v>
      </c>
      <c r="Y425" s="12">
        <v>44403</v>
      </c>
      <c r="Z425" s="12">
        <v>44266</v>
      </c>
      <c r="AA425" s="12">
        <v>44867</v>
      </c>
      <c r="AB425" s="13">
        <f t="array" ref="AB425">IF(D425="Vaccin",IF(AND(ISNUMBER(AA425),ISNUMBER(Y425)),IF(AA425-Y425+1&gt;=0,CEILING(AA425-Y425+1,1),""),""),IF(AND(ISNUMBER(N425),ISNUMBER(Y425)),IF(N425-Y425+1&gt;=0,CEILING(N425-Y425+1,1),""),""))</f>
        <v>465</v>
      </c>
      <c r="AC425" s="13">
        <f t="array" ref="AC425">IF(D425="Vaccin",IF(AND(ISNUMBER(AA425),ISNUMBER(X425)),IF(AA425-X425+1&gt;=0,CEILING(AA425-X425+1,1),""),""),IF(AND(ISNUMBER(N425),ISNUMBER(X425)),IF(N425-X425+1&gt;=0,CEILING(N425-X425+1,1),""),""))</f>
        <v>231</v>
      </c>
      <c r="AD425" s="13">
        <f t="array" ref="AD425">IF(D425="Vaccin",IF(AND(ISNUMBER(AB425),ISNUMBER(U425),AB425&lt;&gt;0),CEILING(U425/AB425,1),""),"")</f>
        <v>4748</v>
      </c>
      <c r="AE425" s="13">
        <f t="array" ref="AE425">IF(AND(ISNUMBER(N425),ISNUMBER(X425)),IF(N425-X425+1&gt;=0,CEILING(N425-X425+1,1),""),"")</f>
        <v>412</v>
      </c>
      <c r="AF425" s="13">
        <f t="array" ref="AF425">IF(SUM(AE425)=0,"",CEILING((SUM(F425)-SUM(L425)-SUM(M425)-SUM(S425))/SUM(AE425),1))</f>
        <v>0</v>
      </c>
      <c r="AG425" s="13">
        <f t="array" ref="AG425">IF(AND(ISNUMBER(H425),ISNUMBER(N425)),IF(H425-N425+1&gt;=0,CEILING(H425-N425+1,1),""),"")</f>
        <v>183</v>
      </c>
      <c r="AH425" s="13">
        <f t="array" ref="AH425">IF(SUM(AG425)=0,0,IF(L425-AG425*IF(D425="Vaccin",MIN(AD425,AF425),AF425)&lt;0,0,IF((H425-N425)&lt;=45,CEILING(L425-AG425*IF(D425="Vaccin",MIN(AD425,AF425),AF425),1),0)))</f>
        <v>0</v>
      </c>
      <c r="AI425" s="15">
        <f t="array" ref="AI425">IF(OR(AH425="",F425=0,F425=""),"",AH425/F425)</f>
        <v>0</v>
      </c>
      <c r="AJ425" s="13">
        <f t="array" ref="AJ425">IF(OR(L425="",AH425=""),"",IF(L425-AH425&lt;0,0,L425-AH425))</f>
        <v>885600</v>
      </c>
      <c r="AK425" s="13">
        <f t="array" ref="AK425">IF(OR(L425="",AG425="",AG425=0),"",CEILING(L425/AG425,1))</f>
        <v>4840</v>
      </c>
      <c r="AL425" s="16">
        <f t="array" ref="AL425">IF(OR(AK425="",AK425=0,AD425="",AF425=""),"",IF(AK425-IF(D425="Vaccin",MIN(AD425,AF425),AF425)&lt;0,"",(AK425-IF(D425="Vaccin",MIN(AD425,AF425),AF425))/AK425))</f>
        <v>1</v>
      </c>
    </row>
    <row r="426" spans="1:38" x14ac:dyDescent="0.2">
      <c r="A426" s="10" t="s">
        <v>28</v>
      </c>
      <c r="B426" s="29" t="s">
        <v>50</v>
      </c>
      <c r="C426" s="12">
        <v>44284</v>
      </c>
      <c r="D426" s="11" t="s">
        <v>30</v>
      </c>
      <c r="E426" s="11">
        <v>1</v>
      </c>
      <c r="F426" s="13">
        <v>100800</v>
      </c>
      <c r="G426" s="40" t="s">
        <v>117</v>
      </c>
      <c r="H426" s="12">
        <v>45199</v>
      </c>
      <c r="I426" s="13">
        <f t="array" ref="I426">F426-L426-M426-S426</f>
        <v>100800</v>
      </c>
      <c r="J426" s="13">
        <f t="array" ref="J426">IF(IF(Q426="",L426-C426,Q426-C426)&lt;=45,I426,0)</f>
        <v>0</v>
      </c>
      <c r="K426" s="13">
        <f t="array" ref="K426">IF(SUM(AG426)=0,0,IF(L426-AG426*IF(D426="Vaccin",MIN(AD426,AF426),AF426)&lt;0,0,IF((H426-N426)&lt;=30,CEILING(L426-AG426*IF(D426="Vaccin",MIN(AD426,AF426),AF426),1),0)))</f>
        <v>0</v>
      </c>
      <c r="L426" s="13">
        <v>0</v>
      </c>
      <c r="M426" s="13">
        <v>0</v>
      </c>
      <c r="N426" s="14">
        <v>45048</v>
      </c>
      <c r="O426" s="11" t="s">
        <v>34</v>
      </c>
      <c r="P426" s="11" t="s">
        <v>54</v>
      </c>
      <c r="Q426" s="12">
        <v>44580</v>
      </c>
      <c r="R426" s="13">
        <v>0</v>
      </c>
      <c r="S426" s="13">
        <v>0</v>
      </c>
      <c r="T426" s="11"/>
      <c r="U426" s="13">
        <v>2207486</v>
      </c>
      <c r="V426" s="13">
        <v>259706</v>
      </c>
      <c r="W426" s="13">
        <v>3694544</v>
      </c>
      <c r="X426" s="12">
        <v>44580</v>
      </c>
      <c r="Y426" s="12">
        <v>44403</v>
      </c>
      <c r="Z426" s="12">
        <v>44266</v>
      </c>
      <c r="AA426" s="12">
        <v>44867</v>
      </c>
      <c r="AB426" s="13">
        <f t="array" ref="AB426">IF(D426="Vaccin",IF(AND(ISNUMBER(AA426),ISNUMBER(Y426)),IF(AA426-Y426+1&gt;=0,CEILING(AA426-Y426+1,1),""),""),IF(AND(ISNUMBER(N426),ISNUMBER(Y426)),IF(N426-Y426+1&gt;=0,CEILING(N426-Y426+1,1),""),""))</f>
        <v>465</v>
      </c>
      <c r="AC426" s="13">
        <f t="array" ref="AC426">IF(D426="Vaccin",IF(AND(ISNUMBER(AA426),ISNUMBER(X426)),IF(AA426-X426+1&gt;=0,CEILING(AA426-X426+1,1),""),""),IF(AND(ISNUMBER(N426),ISNUMBER(X426)),IF(N426-X426+1&gt;=0,CEILING(N426-X426+1,1),""),""))</f>
        <v>288</v>
      </c>
      <c r="AD426" s="13">
        <f t="array" ref="AD426">IF(D426="Vaccin",IF(AND(ISNUMBER(AB426),ISNUMBER(U426),AB426&lt;&gt;0),CEILING(U426/AB426,1),""),"")</f>
        <v>4748</v>
      </c>
      <c r="AE426" s="13">
        <f t="array" ref="AE426">IF(AND(ISNUMBER(N426),ISNUMBER(X426)),IF(N426-X426+1&gt;=0,CEILING(N426-X426+1,1),""),"")</f>
        <v>469</v>
      </c>
      <c r="AF426" s="13">
        <f t="array" ref="AF426">IF(SUM(AE426)=0,"",CEILING((SUM(F426)-SUM(L426)-SUM(M426)-SUM(S426))/SUM(AE426),1))</f>
        <v>215</v>
      </c>
      <c r="AG426" s="13">
        <f t="array" ref="AG426">IF(AND(ISNUMBER(H426),ISNUMBER(N426)),IF(H426-N426+1&gt;=0,CEILING(H426-N426+1,1),""),"")</f>
        <v>152</v>
      </c>
      <c r="AH426" s="13">
        <f t="array" ref="AH426">IF(SUM(AG426)=0,0,IF(L426-AG426*IF(D426="Vaccin",MIN(AD426,AF426),AF426)&lt;0,0,IF((H426-N426)&lt;=45,CEILING(L426-AG426*IF(D426="Vaccin",MIN(AD426,AF426),AF426),1),0)))</f>
        <v>0</v>
      </c>
      <c r="AI426" s="15">
        <f t="array" ref="AI426">IF(OR(AH426="",F426=0,F426=""),"",AH426/F426)</f>
        <v>0</v>
      </c>
      <c r="AJ426" s="13">
        <f t="array" ref="AJ426">IF(OR(L426="",AH426=""),"",IF(L426-AH426&lt;0,0,L426-AH426))</f>
        <v>0</v>
      </c>
      <c r="AK426" s="13">
        <f t="array" ref="AK426">IF(OR(L426="",AG426="",AG426=0),"",CEILING(L426/AG426,1))</f>
        <v>0</v>
      </c>
      <c r="AL426" s="16" t="str">
        <f t="array" ref="AL426">IF(OR(AK426="",AK426=0,AD426="",AF426=""),"",IF(AK426-IF(D426="Vaccin",MIN(AD426,AF426),AF426)&lt;0,"",(AK426-IF(D426="Vaccin",MIN(AD426,AF426),AF426))/AK426))</f>
        <v/>
      </c>
    </row>
    <row r="427" spans="1:38" x14ac:dyDescent="0.2">
      <c r="A427" s="10" t="s">
        <v>28</v>
      </c>
      <c r="B427" s="29" t="s">
        <v>50</v>
      </c>
      <c r="C427" s="12">
        <v>44284</v>
      </c>
      <c r="D427" s="11" t="s">
        <v>30</v>
      </c>
      <c r="E427" s="11">
        <v>1</v>
      </c>
      <c r="F427" s="13">
        <v>115200</v>
      </c>
      <c r="G427" s="40" t="s">
        <v>401</v>
      </c>
      <c r="H427" s="12">
        <v>45169</v>
      </c>
      <c r="I427" s="13">
        <f t="array" ref="I427">F427-L427-M427-S427</f>
        <v>115200</v>
      </c>
      <c r="J427" s="13">
        <f t="array" ref="J427">IF(IF(Q427="",L427-C427,Q427-C427)&lt;=45,I427,0)</f>
        <v>0</v>
      </c>
      <c r="K427" s="13">
        <f t="array" ref="K427">IF(SUM(AG427)=0,0,IF(L427-AG427*IF(D427="Vaccin",MIN(AD427,AF427),AF427)&lt;0,0,IF((H427-N427)&lt;=30,CEILING(L427-AG427*IF(D427="Vaccin",MIN(AD427,AF427),AF427),1),0)))</f>
        <v>0</v>
      </c>
      <c r="L427" s="13">
        <v>0</v>
      </c>
      <c r="M427" s="13">
        <v>0</v>
      </c>
      <c r="N427" s="14">
        <v>45048</v>
      </c>
      <c r="O427" s="11" t="s">
        <v>34</v>
      </c>
      <c r="P427" s="11" t="s">
        <v>32</v>
      </c>
      <c r="Q427" s="12">
        <v>44620</v>
      </c>
      <c r="R427" s="13">
        <v>0</v>
      </c>
      <c r="S427" s="13">
        <v>0</v>
      </c>
      <c r="T427" s="11"/>
      <c r="U427" s="13">
        <v>2207486</v>
      </c>
      <c r="V427" s="13">
        <v>2893955</v>
      </c>
      <c r="W427" s="13">
        <v>3694544</v>
      </c>
      <c r="X427" s="12">
        <v>44620</v>
      </c>
      <c r="Y427" s="12">
        <v>44403</v>
      </c>
      <c r="Z427" s="12">
        <v>44266</v>
      </c>
      <c r="AA427" s="12">
        <v>44867</v>
      </c>
      <c r="AB427" s="13">
        <f t="array" ref="AB427">IF(D427="Vaccin",IF(AND(ISNUMBER(AA427),ISNUMBER(Y427)),IF(AA427-Y427+1&gt;=0,CEILING(AA427-Y427+1,1),""),""),IF(AND(ISNUMBER(N427),ISNUMBER(Y427)),IF(N427-Y427+1&gt;=0,CEILING(N427-Y427+1,1),""),""))</f>
        <v>465</v>
      </c>
      <c r="AC427" s="13">
        <f t="array" ref="AC427">IF(D427="Vaccin",IF(AND(ISNUMBER(AA427),ISNUMBER(X427)),IF(AA427-X427+1&gt;=0,CEILING(AA427-X427+1,1),""),""),IF(AND(ISNUMBER(N427),ISNUMBER(X427)),IF(N427-X427+1&gt;=0,CEILING(N427-X427+1,1),""),""))</f>
        <v>248</v>
      </c>
      <c r="AD427" s="13">
        <f t="array" ref="AD427">IF(D427="Vaccin",IF(AND(ISNUMBER(AB427),ISNUMBER(U427),AB427&lt;&gt;0),CEILING(U427/AB427,1),""),"")</f>
        <v>4748</v>
      </c>
      <c r="AE427" s="13">
        <f t="array" ref="AE427">IF(AND(ISNUMBER(N427),ISNUMBER(X427)),IF(N427-X427+1&gt;=0,CEILING(N427-X427+1,1),""),"")</f>
        <v>429</v>
      </c>
      <c r="AF427" s="13">
        <f t="array" ref="AF427">IF(SUM(AE427)=0,"",CEILING((SUM(F427)-SUM(L427)-SUM(M427)-SUM(S427))/SUM(AE427),1))</f>
        <v>269</v>
      </c>
      <c r="AG427" s="13">
        <f t="array" ref="AG427">IF(AND(ISNUMBER(H427),ISNUMBER(N427)),IF(H427-N427+1&gt;=0,CEILING(H427-N427+1,1),""),"")</f>
        <v>122</v>
      </c>
      <c r="AH427" s="13">
        <f t="array" ref="AH427">IF(SUM(AG427)=0,0,IF(L427-AG427*IF(D427="Vaccin",MIN(AD427,AF427),AF427)&lt;0,0,IF((H427-N427)&lt;=45,CEILING(L427-AG427*IF(D427="Vaccin",MIN(AD427,AF427),AF427),1),0)))</f>
        <v>0</v>
      </c>
      <c r="AI427" s="15">
        <f t="array" ref="AI427">IF(OR(AH427="",F427=0,F427=""),"",AH427/F427)</f>
        <v>0</v>
      </c>
      <c r="AJ427" s="13">
        <f t="array" ref="AJ427">IF(OR(L427="",AH427=""),"",IF(L427-AH427&lt;0,0,L427-AH427))</f>
        <v>0</v>
      </c>
      <c r="AK427" s="13">
        <f t="array" ref="AK427">IF(OR(L427="",AG427="",AG427=0),"",CEILING(L427/AG427,1))</f>
        <v>0</v>
      </c>
      <c r="AL427" s="16" t="str">
        <f t="array" ref="AL427">IF(OR(AK427="",AK427=0,AD427="",AF427=""),"",IF(AK427-IF(D427="Vaccin",MIN(AD427,AF427),AF427)&lt;0,"",(AK427-IF(D427="Vaccin",MIN(AD427,AF427),AF427))/AK427))</f>
        <v/>
      </c>
    </row>
    <row r="428" spans="1:38" x14ac:dyDescent="0.2">
      <c r="A428" s="10" t="s">
        <v>28</v>
      </c>
      <c r="B428" s="29" t="s">
        <v>50</v>
      </c>
      <c r="C428" s="12">
        <v>44284</v>
      </c>
      <c r="D428" s="11" t="s">
        <v>30</v>
      </c>
      <c r="E428" s="11">
        <v>1</v>
      </c>
      <c r="F428" s="13">
        <v>364800</v>
      </c>
      <c r="G428" s="40" t="s">
        <v>402</v>
      </c>
      <c r="H428" s="12">
        <v>45139</v>
      </c>
      <c r="I428" s="13">
        <f t="array" ref="I428">F428-L428-M428-S428</f>
        <v>364800</v>
      </c>
      <c r="J428" s="13">
        <f t="array" ref="J428">IF(IF(Q428="",L428-C428,Q428-C428)&lt;=45,I428,0)</f>
        <v>0</v>
      </c>
      <c r="K428" s="13">
        <f t="array" ref="K428">IF(SUM(AG428)=0,0,IF(L428-AG428*IF(D428="Vaccin",MIN(AD428,AF428),AF428)&lt;0,0,IF((H428-N428)&lt;=30,CEILING(L428-AG428*IF(D428="Vaccin",MIN(AD428,AF428),AF428),1),0)))</f>
        <v>0</v>
      </c>
      <c r="L428" s="13">
        <v>0</v>
      </c>
      <c r="M428" s="13">
        <v>0</v>
      </c>
      <c r="N428" s="14">
        <v>45048</v>
      </c>
      <c r="O428" s="11" t="s">
        <v>34</v>
      </c>
      <c r="P428" s="11" t="s">
        <v>32</v>
      </c>
      <c r="Q428" s="12">
        <v>44536</v>
      </c>
      <c r="R428" s="13">
        <v>0</v>
      </c>
      <c r="S428" s="13">
        <v>0</v>
      </c>
      <c r="T428" s="11"/>
      <c r="U428" s="13">
        <v>2207486</v>
      </c>
      <c r="V428" s="13">
        <v>2893955</v>
      </c>
      <c r="W428" s="13">
        <v>3694544</v>
      </c>
      <c r="X428" s="12">
        <v>44536</v>
      </c>
      <c r="Y428" s="12">
        <v>44403</v>
      </c>
      <c r="Z428" s="12">
        <v>44266</v>
      </c>
      <c r="AA428" s="12">
        <v>44867</v>
      </c>
      <c r="AB428" s="13">
        <f t="array" ref="AB428">IF(D428="Vaccin",IF(AND(ISNUMBER(AA428),ISNUMBER(Y428)),IF(AA428-Y428+1&gt;=0,CEILING(AA428-Y428+1,1),""),""),IF(AND(ISNUMBER(N428),ISNUMBER(Y428)),IF(N428-Y428+1&gt;=0,CEILING(N428-Y428+1,1),""),""))</f>
        <v>465</v>
      </c>
      <c r="AC428" s="13">
        <f t="array" ref="AC428">IF(D428="Vaccin",IF(AND(ISNUMBER(AA428),ISNUMBER(X428)),IF(AA428-X428+1&gt;=0,CEILING(AA428-X428+1,1),""),""),IF(AND(ISNUMBER(N428),ISNUMBER(X428)),IF(N428-X428+1&gt;=0,CEILING(N428-X428+1,1),""),""))</f>
        <v>332</v>
      </c>
      <c r="AD428" s="13">
        <f t="array" ref="AD428">IF(D428="Vaccin",IF(AND(ISNUMBER(AB428),ISNUMBER(U428),AB428&lt;&gt;0),CEILING(U428/AB428,1),""),"")</f>
        <v>4748</v>
      </c>
      <c r="AE428" s="13">
        <f t="array" ref="AE428">IF(AND(ISNUMBER(N428),ISNUMBER(X428)),IF(N428-X428+1&gt;=0,CEILING(N428-X428+1,1),""),"")</f>
        <v>513</v>
      </c>
      <c r="AF428" s="13">
        <f t="array" ref="AF428">IF(SUM(AE428)=0,"",CEILING((SUM(F428)-SUM(L428)-SUM(M428)-SUM(S428))/SUM(AE428),1))</f>
        <v>712</v>
      </c>
      <c r="AG428" s="13">
        <f t="array" ref="AG428">IF(AND(ISNUMBER(H428),ISNUMBER(N428)),IF(H428-N428+1&gt;=0,CEILING(H428-N428+1,1),""),"")</f>
        <v>92</v>
      </c>
      <c r="AH428" s="13">
        <f t="array" ref="AH428">IF(SUM(AG428)=0,0,IF(L428-AG428*IF(D428="Vaccin",MIN(AD428,AF428),AF428)&lt;0,0,IF((H428-N428)&lt;=45,CEILING(L428-AG428*IF(D428="Vaccin",MIN(AD428,AF428),AF428),1),0)))</f>
        <v>0</v>
      </c>
      <c r="AI428" s="15">
        <f t="array" ref="AI428">IF(OR(AH428="",F428=0,F428=""),"",AH428/F428)</f>
        <v>0</v>
      </c>
      <c r="AJ428" s="13">
        <f t="array" ref="AJ428">IF(OR(L428="",AH428=""),"",IF(L428-AH428&lt;0,0,L428-AH428))</f>
        <v>0</v>
      </c>
      <c r="AK428" s="13">
        <f t="array" ref="AK428">IF(OR(L428="",AG428="",AG428=0),"",CEILING(L428/AG428,1))</f>
        <v>0</v>
      </c>
      <c r="AL428" s="16" t="str">
        <f t="array" ref="AL428">IF(OR(AK428="",AK428=0,AD428="",AF428=""),"",IF(AK428-IF(D428="Vaccin",MIN(AD428,AF428),AF428)&lt;0,"",(AK428-IF(D428="Vaccin",MIN(AD428,AF428),AF428))/AK428))</f>
        <v/>
      </c>
    </row>
    <row r="429" spans="1:38" x14ac:dyDescent="0.2">
      <c r="A429" s="10" t="s">
        <v>28</v>
      </c>
      <c r="B429" s="29" t="s">
        <v>50</v>
      </c>
      <c r="C429" s="12">
        <v>44284</v>
      </c>
      <c r="D429" s="11" t="s">
        <v>30</v>
      </c>
      <c r="E429" s="11">
        <v>1</v>
      </c>
      <c r="F429" s="13">
        <v>38400</v>
      </c>
      <c r="G429" s="40" t="s">
        <v>403</v>
      </c>
      <c r="H429" s="12">
        <v>45139</v>
      </c>
      <c r="I429" s="13">
        <f t="array" ref="I429">F429-L429-M429-S429</f>
        <v>38400</v>
      </c>
      <c r="J429" s="13">
        <f t="array" ref="J429">IF(IF(Q429="",L429-C429,Q429-C429)&lt;=45,I429,0)</f>
        <v>0</v>
      </c>
      <c r="K429" s="13">
        <f t="array" ref="K429">IF(SUM(AG429)=0,0,IF(L429-AG429*IF(D429="Vaccin",MIN(AD429,AF429),AF429)&lt;0,0,IF((H429-N429)&lt;=30,CEILING(L429-AG429*IF(D429="Vaccin",MIN(AD429,AF429),AF429),1),0)))</f>
        <v>0</v>
      </c>
      <c r="L429" s="13">
        <v>0</v>
      </c>
      <c r="M429" s="13">
        <v>0</v>
      </c>
      <c r="N429" s="14">
        <v>45048</v>
      </c>
      <c r="O429" s="11" t="s">
        <v>34</v>
      </c>
      <c r="P429" s="11" t="s">
        <v>32</v>
      </c>
      <c r="Q429" s="12">
        <v>44536</v>
      </c>
      <c r="R429" s="13">
        <v>0</v>
      </c>
      <c r="S429" s="13">
        <v>0</v>
      </c>
      <c r="T429" s="11"/>
      <c r="U429" s="13">
        <v>2207486</v>
      </c>
      <c r="V429" s="13">
        <v>2893955</v>
      </c>
      <c r="W429" s="13">
        <v>3694544</v>
      </c>
      <c r="X429" s="12">
        <v>44536</v>
      </c>
      <c r="Y429" s="12">
        <v>44403</v>
      </c>
      <c r="Z429" s="12">
        <v>44266</v>
      </c>
      <c r="AA429" s="12">
        <v>44867</v>
      </c>
      <c r="AB429" s="13">
        <f t="array" ref="AB429">IF(D429="Vaccin",IF(AND(ISNUMBER(AA429),ISNUMBER(Y429)),IF(AA429-Y429+1&gt;=0,CEILING(AA429-Y429+1,1),""),""),IF(AND(ISNUMBER(N429),ISNUMBER(Y429)),IF(N429-Y429+1&gt;=0,CEILING(N429-Y429+1,1),""),""))</f>
        <v>465</v>
      </c>
      <c r="AC429" s="13">
        <f t="array" ref="AC429">IF(D429="Vaccin",IF(AND(ISNUMBER(AA429),ISNUMBER(X429)),IF(AA429-X429+1&gt;=0,CEILING(AA429-X429+1,1),""),""),IF(AND(ISNUMBER(N429),ISNUMBER(X429)),IF(N429-X429+1&gt;=0,CEILING(N429-X429+1,1),""),""))</f>
        <v>332</v>
      </c>
      <c r="AD429" s="13">
        <f t="array" ref="AD429">IF(D429="Vaccin",IF(AND(ISNUMBER(AB429),ISNUMBER(U429),AB429&lt;&gt;0),CEILING(U429/AB429,1),""),"")</f>
        <v>4748</v>
      </c>
      <c r="AE429" s="13">
        <f t="array" ref="AE429">IF(AND(ISNUMBER(N429),ISNUMBER(X429)),IF(N429-X429+1&gt;=0,CEILING(N429-X429+1,1),""),"")</f>
        <v>513</v>
      </c>
      <c r="AF429" s="13">
        <f t="array" ref="AF429">IF(SUM(AE429)=0,"",CEILING((SUM(F429)-SUM(L429)-SUM(M429)-SUM(S429))/SUM(AE429),1))</f>
        <v>75</v>
      </c>
      <c r="AG429" s="13">
        <f t="array" ref="AG429">IF(AND(ISNUMBER(H429),ISNUMBER(N429)),IF(H429-N429+1&gt;=0,CEILING(H429-N429+1,1),""),"")</f>
        <v>92</v>
      </c>
      <c r="AH429" s="13">
        <f t="array" ref="AH429">IF(SUM(AG429)=0,0,IF(L429-AG429*IF(D429="Vaccin",MIN(AD429,AF429),AF429)&lt;0,0,IF((H429-N429)&lt;=45,CEILING(L429-AG429*IF(D429="Vaccin",MIN(AD429,AF429),AF429),1),0)))</f>
        <v>0</v>
      </c>
      <c r="AI429" s="15">
        <f t="array" ref="AI429">IF(OR(AH429="",F429=0,F429=""),"",AH429/F429)</f>
        <v>0</v>
      </c>
      <c r="AJ429" s="13">
        <f t="array" ref="AJ429">IF(OR(L429="",AH429=""),"",IF(L429-AH429&lt;0,0,L429-AH429))</f>
        <v>0</v>
      </c>
      <c r="AK429" s="13">
        <f t="array" ref="AK429">IF(OR(L429="",AG429="",AG429=0),"",CEILING(L429/AG429,1))</f>
        <v>0</v>
      </c>
      <c r="AL429" s="16" t="str">
        <f t="array" ref="AL429">IF(OR(AK429="",AK429=0,AD429="",AF429=""),"",IF(AK429-IF(D429="Vaccin",MIN(AD429,AF429),AF429)&lt;0,"",(AK429-IF(D429="Vaccin",MIN(AD429,AF429),AF429))/AK429))</f>
        <v/>
      </c>
    </row>
    <row r="430" spans="1:38" x14ac:dyDescent="0.2">
      <c r="A430" s="10" t="s">
        <v>28</v>
      </c>
      <c r="B430" s="29" t="s">
        <v>50</v>
      </c>
      <c r="C430" s="12">
        <v>44284</v>
      </c>
      <c r="D430" s="11" t="s">
        <v>30</v>
      </c>
      <c r="E430" s="11">
        <v>1</v>
      </c>
      <c r="F430" s="13">
        <v>189600</v>
      </c>
      <c r="G430" s="40" t="s">
        <v>404</v>
      </c>
      <c r="H430" s="12">
        <v>45078</v>
      </c>
      <c r="I430" s="13">
        <f t="array" ref="I430">F430-L430-M430-S430</f>
        <v>189600</v>
      </c>
      <c r="J430" s="13">
        <f t="array" ref="J430">IF(IF(Q430="",L430-C430,Q430-C430)&lt;=45,I430,0)</f>
        <v>0</v>
      </c>
      <c r="K430" s="13">
        <f t="array" ref="K430">IF(SUM(AG430)=0,0,IF(L430-AG430*IF(D430="Vaccin",MIN(AD430,AF430),AF430)&lt;0,0,IF((H430-N430)&lt;=30,CEILING(L430-AG430*IF(D430="Vaccin",MIN(AD430,AF430),AF430),1),0)))</f>
        <v>0</v>
      </c>
      <c r="L430" s="13">
        <v>0</v>
      </c>
      <c r="M430" s="13">
        <v>0</v>
      </c>
      <c r="N430" s="14">
        <v>45048</v>
      </c>
      <c r="O430" s="11" t="s">
        <v>34</v>
      </c>
      <c r="P430" s="11" t="s">
        <v>54</v>
      </c>
      <c r="Q430" s="12">
        <v>44484</v>
      </c>
      <c r="R430" s="13">
        <v>0</v>
      </c>
      <c r="S430" s="13">
        <v>0</v>
      </c>
      <c r="T430" s="11"/>
      <c r="U430" s="13">
        <v>2207486</v>
      </c>
      <c r="V430" s="13">
        <v>259706</v>
      </c>
      <c r="W430" s="13">
        <v>3694544</v>
      </c>
      <c r="X430" s="12">
        <v>44484</v>
      </c>
      <c r="Y430" s="12">
        <v>44403</v>
      </c>
      <c r="Z430" s="12">
        <v>44266</v>
      </c>
      <c r="AA430" s="12">
        <v>44867</v>
      </c>
      <c r="AB430" s="13">
        <f t="array" ref="AB430">IF(D430="Vaccin",IF(AND(ISNUMBER(AA430),ISNUMBER(Y430)),IF(AA430-Y430+1&gt;=0,CEILING(AA430-Y430+1,1),""),""),IF(AND(ISNUMBER(N430),ISNUMBER(Y430)),IF(N430-Y430+1&gt;=0,CEILING(N430-Y430+1,1),""),""))</f>
        <v>465</v>
      </c>
      <c r="AC430" s="13">
        <f t="array" ref="AC430">IF(D430="Vaccin",IF(AND(ISNUMBER(AA430),ISNUMBER(X430)),IF(AA430-X430+1&gt;=0,CEILING(AA430-X430+1,1),""),""),IF(AND(ISNUMBER(N430),ISNUMBER(X430)),IF(N430-X430+1&gt;=0,CEILING(N430-X430+1,1),""),""))</f>
        <v>384</v>
      </c>
      <c r="AD430" s="13">
        <f t="array" ref="AD430">IF(D430="Vaccin",IF(AND(ISNUMBER(AB430),ISNUMBER(U430),AB430&lt;&gt;0),CEILING(U430/AB430,1),""),"")</f>
        <v>4748</v>
      </c>
      <c r="AE430" s="13">
        <f t="array" ref="AE430">IF(AND(ISNUMBER(N430),ISNUMBER(X430)),IF(N430-X430+1&gt;=0,CEILING(N430-X430+1,1),""),"")</f>
        <v>565</v>
      </c>
      <c r="AF430" s="13">
        <f t="array" ref="AF430">IF(SUM(AE430)=0,"",CEILING((SUM(F430)-SUM(L430)-SUM(M430)-SUM(S430))/SUM(AE430),1))</f>
        <v>336</v>
      </c>
      <c r="AG430" s="13">
        <f t="array" ref="AG430">IF(AND(ISNUMBER(H430),ISNUMBER(N430)),IF(H430-N430+1&gt;=0,CEILING(H430-N430+1,1),""),"")</f>
        <v>31</v>
      </c>
      <c r="AH430" s="13">
        <f t="array" ref="AH430">IF(SUM(AG430)=0,0,IF(L430-AG430*IF(D430="Vaccin",MIN(AD430,AF430),AF430)&lt;0,0,IF((H430-N430)&lt;=45,CEILING(L430-AG430*IF(D430="Vaccin",MIN(AD430,AF430),AF430),1),0)))</f>
        <v>0</v>
      </c>
      <c r="AI430" s="15">
        <f t="array" ref="AI430">IF(OR(AH430="",F430=0,F430=""),"",AH430/F430)</f>
        <v>0</v>
      </c>
      <c r="AJ430" s="13">
        <f t="array" ref="AJ430">IF(OR(L430="",AH430=""),"",IF(L430-AH430&lt;0,0,L430-AH430))</f>
        <v>0</v>
      </c>
      <c r="AK430" s="13">
        <f t="array" ref="AK430">IF(OR(L430="",AG430="",AG430=0),"",CEILING(L430/AG430,1))</f>
        <v>0</v>
      </c>
      <c r="AL430" s="16" t="str">
        <f t="array" ref="AL430">IF(OR(AK430="",AK430=0,AD430="",AF430=""),"",IF(AK430-IF(D430="Vaccin",MIN(AD430,AF430),AF430)&lt;0,"",(AK430-IF(D430="Vaccin",MIN(AD430,AF430),AF430))/AK430))</f>
        <v/>
      </c>
    </row>
    <row r="431" spans="1:38" x14ac:dyDescent="0.2">
      <c r="A431" s="10" t="s">
        <v>28</v>
      </c>
      <c r="B431" s="29" t="s">
        <v>50</v>
      </c>
      <c r="C431" s="12">
        <v>44284</v>
      </c>
      <c r="D431" s="11" t="s">
        <v>30</v>
      </c>
      <c r="E431" s="11">
        <v>1</v>
      </c>
      <c r="F431" s="13">
        <v>55200</v>
      </c>
      <c r="G431" s="40" t="s">
        <v>186</v>
      </c>
      <c r="H431" s="12">
        <v>45078</v>
      </c>
      <c r="I431" s="13">
        <f t="array" ref="I431">F431-L431-M431-S431</f>
        <v>55200</v>
      </c>
      <c r="J431" s="13">
        <f t="array" ref="J431">IF(IF(Q431="",L431-C431,Q431-C431)&lt;=45,I431,0)</f>
        <v>0</v>
      </c>
      <c r="K431" s="13">
        <f t="array" ref="K431">IF(SUM(AG431)=0,0,IF(L431-AG431*IF(D431="Vaccin",MIN(AD431,AF431),AF431)&lt;0,0,IF((H431-N431)&lt;=30,CEILING(L431-AG431*IF(D431="Vaccin",MIN(AD431,AF431),AF431),1),0)))</f>
        <v>0</v>
      </c>
      <c r="L431" s="13">
        <v>0</v>
      </c>
      <c r="M431" s="13">
        <v>0</v>
      </c>
      <c r="N431" s="14">
        <v>45048</v>
      </c>
      <c r="O431" s="11" t="s">
        <v>34</v>
      </c>
      <c r="P431" s="11" t="s">
        <v>54</v>
      </c>
      <c r="Q431" s="12">
        <v>44476</v>
      </c>
      <c r="R431" s="13">
        <v>0</v>
      </c>
      <c r="S431" s="13">
        <v>0</v>
      </c>
      <c r="T431" s="11"/>
      <c r="U431" s="13">
        <v>2207486</v>
      </c>
      <c r="V431" s="13">
        <v>259706</v>
      </c>
      <c r="W431" s="13">
        <v>3694544</v>
      </c>
      <c r="X431" s="12">
        <v>44476</v>
      </c>
      <c r="Y431" s="12">
        <v>44403</v>
      </c>
      <c r="Z431" s="12">
        <v>44266</v>
      </c>
      <c r="AA431" s="12">
        <v>44867</v>
      </c>
      <c r="AB431" s="13">
        <f t="array" ref="AB431">IF(D431="Vaccin",IF(AND(ISNUMBER(AA431),ISNUMBER(Y431)),IF(AA431-Y431+1&gt;=0,CEILING(AA431-Y431+1,1),""),""),IF(AND(ISNUMBER(N431),ISNUMBER(Y431)),IF(N431-Y431+1&gt;=0,CEILING(N431-Y431+1,1),""),""))</f>
        <v>465</v>
      </c>
      <c r="AC431" s="13">
        <f t="array" ref="AC431">IF(D431="Vaccin",IF(AND(ISNUMBER(AA431),ISNUMBER(X431)),IF(AA431-X431+1&gt;=0,CEILING(AA431-X431+1,1),""),""),IF(AND(ISNUMBER(N431),ISNUMBER(X431)),IF(N431-X431+1&gt;=0,CEILING(N431-X431+1,1),""),""))</f>
        <v>392</v>
      </c>
      <c r="AD431" s="13">
        <f t="array" ref="AD431">IF(D431="Vaccin",IF(AND(ISNUMBER(AB431),ISNUMBER(U431),AB431&lt;&gt;0),CEILING(U431/AB431,1),""),"")</f>
        <v>4748</v>
      </c>
      <c r="AE431" s="13">
        <f t="array" ref="AE431">IF(AND(ISNUMBER(N431),ISNUMBER(X431)),IF(N431-X431+1&gt;=0,CEILING(N431-X431+1,1),""),"")</f>
        <v>573</v>
      </c>
      <c r="AF431" s="13">
        <f t="array" ref="AF431">IF(SUM(AE431)=0,"",CEILING((SUM(F431)-SUM(L431)-SUM(M431)-SUM(S431))/SUM(AE431),1))</f>
        <v>97</v>
      </c>
      <c r="AG431" s="13">
        <f t="array" ref="AG431">IF(AND(ISNUMBER(H431),ISNUMBER(N431)),IF(H431-N431+1&gt;=0,CEILING(H431-N431+1,1),""),"")</f>
        <v>31</v>
      </c>
      <c r="AH431" s="13">
        <f t="array" ref="AH431">IF(SUM(AG431)=0,0,IF(L431-AG431*IF(D431="Vaccin",MIN(AD431,AF431),AF431)&lt;0,0,IF((H431-N431)&lt;=45,CEILING(L431-AG431*IF(D431="Vaccin",MIN(AD431,AF431),AF431),1),0)))</f>
        <v>0</v>
      </c>
      <c r="AI431" s="15">
        <f t="array" ref="AI431">IF(OR(AH431="",F431=0,F431=""),"",AH431/F431)</f>
        <v>0</v>
      </c>
      <c r="AJ431" s="13">
        <f t="array" ref="AJ431">IF(OR(L431="",AH431=""),"",IF(L431-AH431&lt;0,0,L431-AH431))</f>
        <v>0</v>
      </c>
      <c r="AK431" s="13">
        <f t="array" ref="AK431">IF(OR(L431="",AG431="",AG431=0),"",CEILING(L431/AG431,1))</f>
        <v>0</v>
      </c>
      <c r="AL431" s="16" t="str">
        <f t="array" ref="AL431">IF(OR(AK431="",AK431=0,AD431="",AF431=""),"",IF(AK431-IF(D431="Vaccin",MIN(AD431,AF431),AF431)&lt;0,"",(AK431-IF(D431="Vaccin",MIN(AD431,AF431),AF431))/AK431))</f>
        <v/>
      </c>
    </row>
    <row r="432" spans="1:38" x14ac:dyDescent="0.2">
      <c r="A432" s="10" t="s">
        <v>28</v>
      </c>
      <c r="B432" s="29" t="s">
        <v>50</v>
      </c>
      <c r="C432" s="12">
        <v>44284</v>
      </c>
      <c r="D432" s="11" t="s">
        <v>30</v>
      </c>
      <c r="E432" s="11">
        <v>1</v>
      </c>
      <c r="F432" s="13">
        <v>52800</v>
      </c>
      <c r="G432" s="40" t="s">
        <v>114</v>
      </c>
      <c r="H432" s="12">
        <v>45047</v>
      </c>
      <c r="I432" s="13">
        <f t="array" ref="I432">F432-L432-M432-S432</f>
        <v>52800</v>
      </c>
      <c r="J432" s="13">
        <f t="array" ref="J432">IF(IF(Q432="",L432-C432,Q432-C432)&lt;=45,I432,0)</f>
        <v>0</v>
      </c>
      <c r="K432" s="13">
        <f t="array" ref="K432">IF(SUM(AG432)=0,0,IF(L432-AG432*IF(D432="Vaccin",MIN(AD432,AF432),AF432)&lt;0,0,IF((H432-N432)&lt;=30,CEILING(L432-AG432*IF(D432="Vaccin",MIN(AD432,AF432),AF432),1),0)))</f>
        <v>0</v>
      </c>
      <c r="L432" s="13">
        <v>0</v>
      </c>
      <c r="M432" s="13">
        <v>0</v>
      </c>
      <c r="N432" s="14">
        <v>45048</v>
      </c>
      <c r="O432" s="11" t="s">
        <v>34</v>
      </c>
      <c r="P432" s="11" t="s">
        <v>54</v>
      </c>
      <c r="Q432" s="12">
        <v>44448</v>
      </c>
      <c r="R432" s="13">
        <v>0</v>
      </c>
      <c r="S432" s="13">
        <v>0</v>
      </c>
      <c r="T432" s="11"/>
      <c r="U432" s="13">
        <v>2207486</v>
      </c>
      <c r="V432" s="13">
        <v>259706</v>
      </c>
      <c r="W432" s="13">
        <v>3694544</v>
      </c>
      <c r="X432" s="12">
        <v>44448</v>
      </c>
      <c r="Y432" s="12">
        <v>44403</v>
      </c>
      <c r="Z432" s="12">
        <v>44266</v>
      </c>
      <c r="AA432" s="12">
        <v>44867</v>
      </c>
      <c r="AB432" s="13">
        <f t="array" ref="AB432">IF(D432="Vaccin",IF(AND(ISNUMBER(AA432),ISNUMBER(Y432)),IF(AA432-Y432+1&gt;=0,CEILING(AA432-Y432+1,1),""),""),IF(AND(ISNUMBER(N432),ISNUMBER(Y432)),IF(N432-Y432+1&gt;=0,CEILING(N432-Y432+1,1),""),""))</f>
        <v>465</v>
      </c>
      <c r="AC432" s="13">
        <f t="array" ref="AC432">IF(D432="Vaccin",IF(AND(ISNUMBER(AA432),ISNUMBER(X432)),IF(AA432-X432+1&gt;=0,CEILING(AA432-X432+1,1),""),""),IF(AND(ISNUMBER(N432),ISNUMBER(X432)),IF(N432-X432+1&gt;=0,CEILING(N432-X432+1,1),""),""))</f>
        <v>420</v>
      </c>
      <c r="AD432" s="13">
        <f t="array" ref="AD432">IF(D432="Vaccin",IF(AND(ISNUMBER(AB432),ISNUMBER(U432),AB432&lt;&gt;0),CEILING(U432/AB432,1),""),"")</f>
        <v>4748</v>
      </c>
      <c r="AE432" s="13">
        <f t="array" ref="AE432">IF(AND(ISNUMBER(N432),ISNUMBER(X432)),IF(N432-X432+1&gt;=0,CEILING(N432-X432+1,1),""),"")</f>
        <v>601</v>
      </c>
      <c r="AF432" s="13">
        <f t="array" ref="AF432">IF(SUM(AE432)=0,"",CEILING((SUM(F432)-SUM(L432)-SUM(M432)-SUM(S432))/SUM(AE432),1))</f>
        <v>88</v>
      </c>
      <c r="AG432" s="13">
        <f t="array" ref="AG432">IF(AND(ISNUMBER(H432),ISNUMBER(N432)),IF(H432-N432+1&gt;=0,CEILING(H432-N432+1,1),""),"")</f>
        <v>0</v>
      </c>
      <c r="AH432" s="13">
        <f t="array" ref="AH432">IF(SUM(AG432)=0,0,IF(L432-AG432*IF(D432="Vaccin",MIN(AD432,AF432),AF432)&lt;0,0,IF((H432-N432)&lt;=45,CEILING(L432-AG432*IF(D432="Vaccin",MIN(AD432,AF432),AF432),1),0)))</f>
        <v>0</v>
      </c>
      <c r="AI432" s="15">
        <f t="array" ref="AI432">IF(OR(AH432="",F432=0,F432=""),"",AH432/F432)</f>
        <v>0</v>
      </c>
      <c r="AJ432" s="13">
        <f t="array" ref="AJ432">IF(OR(L432="",AH432=""),"",IF(L432-AH432&lt;0,0,L432-AH432))</f>
        <v>0</v>
      </c>
      <c r="AK432" s="13" t="str">
        <f t="array" ref="AK432">IF(OR(L432="",AG432="",AG432=0),"",CEILING(L432/AG432,1))</f>
        <v/>
      </c>
      <c r="AL432" s="16" t="str">
        <f t="array" ref="AL432">IF(OR(AK432="",AK432=0,AD432="",AF432=""),"",IF(AK432-IF(D432="Vaccin",MIN(AD432,AF432),AF432)&lt;0,"",(AK432-IF(D432="Vaccin",MIN(AD432,AF432),AF432))/AK432))</f>
        <v/>
      </c>
    </row>
    <row r="433" spans="1:38" x14ac:dyDescent="0.2">
      <c r="A433" s="10" t="s">
        <v>28</v>
      </c>
      <c r="B433" s="29" t="s">
        <v>50</v>
      </c>
      <c r="C433" s="12">
        <v>44284</v>
      </c>
      <c r="D433" s="11" t="s">
        <v>30</v>
      </c>
      <c r="E433" s="11">
        <v>1</v>
      </c>
      <c r="F433" s="13">
        <v>168000</v>
      </c>
      <c r="G433" s="40" t="s">
        <v>405</v>
      </c>
      <c r="H433" s="12">
        <v>44963</v>
      </c>
      <c r="I433" s="13">
        <f t="array" ref="I433">F433-L433-M433-S433</f>
        <v>168000</v>
      </c>
      <c r="J433" s="13">
        <f t="array" ref="J433">IF(IF(Q433="",L433-C433,Q433-C433)&lt;=45,I433,0)</f>
        <v>0</v>
      </c>
      <c r="K433" s="13">
        <f t="array" ref="K433">IF(SUM(AG433)=0,0,IF(L433-AG433*IF(D433="Vaccin",MIN(AD433,AF433),AF433)&lt;0,0,IF((H433-N433)&lt;=30,CEILING(L433-AG433*IF(D433="Vaccin",MIN(AD433,AF433),AF433),1),0)))</f>
        <v>0</v>
      </c>
      <c r="L433" s="13">
        <v>0</v>
      </c>
      <c r="M433" s="13">
        <v>0</v>
      </c>
      <c r="N433" s="14">
        <v>45048</v>
      </c>
      <c r="O433" s="11" t="s">
        <v>34</v>
      </c>
      <c r="P433" s="11" t="s">
        <v>32</v>
      </c>
      <c r="Q433" s="12">
        <v>44507</v>
      </c>
      <c r="R433" s="13">
        <v>0</v>
      </c>
      <c r="S433" s="13">
        <v>0</v>
      </c>
      <c r="T433" s="11"/>
      <c r="U433" s="13">
        <v>2207486</v>
      </c>
      <c r="V433" s="13">
        <v>2893955</v>
      </c>
      <c r="W433" s="13">
        <v>3694544</v>
      </c>
      <c r="X433" s="12">
        <v>44507</v>
      </c>
      <c r="Y433" s="12">
        <v>44403</v>
      </c>
      <c r="Z433" s="12">
        <v>44266</v>
      </c>
      <c r="AA433" s="12">
        <v>44867</v>
      </c>
      <c r="AB433" s="13">
        <f t="array" ref="AB433">IF(D433="Vaccin",IF(AND(ISNUMBER(AA433),ISNUMBER(Y433)),IF(AA433-Y433+1&gt;=0,CEILING(AA433-Y433+1,1),""),""),IF(AND(ISNUMBER(N433),ISNUMBER(Y433)),IF(N433-Y433+1&gt;=0,CEILING(N433-Y433+1,1),""),""))</f>
        <v>465</v>
      </c>
      <c r="AC433" s="13">
        <f t="array" ref="AC433">IF(D433="Vaccin",IF(AND(ISNUMBER(AA433),ISNUMBER(X433)),IF(AA433-X433+1&gt;=0,CEILING(AA433-X433+1,1),""),""),IF(AND(ISNUMBER(N433),ISNUMBER(X433)),IF(N433-X433+1&gt;=0,CEILING(N433-X433+1,1),""),""))</f>
        <v>361</v>
      </c>
      <c r="AD433" s="13">
        <f t="array" ref="AD433">IF(D433="Vaccin",IF(AND(ISNUMBER(AB433),ISNUMBER(U433),AB433&lt;&gt;0),CEILING(U433/AB433,1),""),"")</f>
        <v>4748</v>
      </c>
      <c r="AE433" s="13">
        <f t="array" ref="AE433">IF(AND(ISNUMBER(N433),ISNUMBER(X433)),IF(N433-X433+1&gt;=0,CEILING(N433-X433+1,1),""),"")</f>
        <v>542</v>
      </c>
      <c r="AF433" s="13">
        <f t="array" ref="AF433">IF(SUM(AE433)=0,"",CEILING((SUM(F433)-SUM(L433)-SUM(M433)-SUM(S433))/SUM(AE433),1))</f>
        <v>310</v>
      </c>
      <c r="AG433" s="13" t="str">
        <f t="array" ref="AG433">IF(AND(ISNUMBER(H433),ISNUMBER(N433)),IF(H433-N433+1&gt;=0,CEILING(H433-N433+1,1),""),"")</f>
        <v/>
      </c>
      <c r="AH433" s="13">
        <f t="array" ref="AH433">IF(SUM(AG433)=0,0,IF(L433-AG433*IF(D433="Vaccin",MIN(AD433,AF433),AF433)&lt;0,0,IF((H433-N433)&lt;=45,CEILING(L433-AG433*IF(D433="Vaccin",MIN(AD433,AF433),AF433),1),0)))</f>
        <v>0</v>
      </c>
      <c r="AI433" s="15">
        <f t="array" ref="AI433">IF(OR(AH433="",F433=0,F433=""),"",AH433/F433)</f>
        <v>0</v>
      </c>
      <c r="AJ433" s="13">
        <f t="array" ref="AJ433">IF(OR(L433="",AH433=""),"",IF(L433-AH433&lt;0,0,L433-AH433))</f>
        <v>0</v>
      </c>
      <c r="AK433" s="13" t="str">
        <f t="array" ref="AK433">IF(OR(L433="",AG433="",AG433=0),"",CEILING(L433/AG433,1))</f>
        <v/>
      </c>
      <c r="AL433" s="16" t="str">
        <f t="array" ref="AL433">IF(OR(AK433="",AK433=0,AD433="",AF433=""),"",IF(AK433-IF(D433="Vaccin",MIN(AD433,AF433),AF433)&lt;0,"",(AK433-IF(D433="Vaccin",MIN(AD433,AF433),AF433))/AK433))</f>
        <v/>
      </c>
    </row>
    <row r="434" spans="1:38" x14ac:dyDescent="0.2">
      <c r="A434" s="10" t="s">
        <v>28</v>
      </c>
      <c r="B434" s="29" t="s">
        <v>50</v>
      </c>
      <c r="C434" s="12">
        <v>44284</v>
      </c>
      <c r="D434" s="11" t="s">
        <v>30</v>
      </c>
      <c r="E434" s="11">
        <v>1</v>
      </c>
      <c r="F434" s="13">
        <v>336000</v>
      </c>
      <c r="G434" s="40" t="s">
        <v>323</v>
      </c>
      <c r="H434" s="12">
        <v>44869</v>
      </c>
      <c r="I434" s="13">
        <f t="array" ref="I434">F434-L434-M434-S434</f>
        <v>336000</v>
      </c>
      <c r="J434" s="13">
        <f t="array" ref="J434">IF(IF(Q434="",L434-C434,Q434-C434)&lt;=45,I434,0)</f>
        <v>0</v>
      </c>
      <c r="K434" s="13">
        <f t="array" ref="K434">IF(SUM(AG434)=0,0,IF(L434-AG434*IF(D434="Vaccin",MIN(AD434,AF434),AF434)&lt;0,0,IF((H434-N434)&lt;=30,CEILING(L434-AG434*IF(D434="Vaccin",MIN(AD434,AF434),AF434),1),0)))</f>
        <v>0</v>
      </c>
      <c r="L434" s="13">
        <v>0</v>
      </c>
      <c r="M434" s="13">
        <v>0</v>
      </c>
      <c r="N434" s="14">
        <v>45048</v>
      </c>
      <c r="O434" s="11" t="s">
        <v>34</v>
      </c>
      <c r="P434" s="11" t="s">
        <v>32</v>
      </c>
      <c r="Q434" s="12">
        <v>44491</v>
      </c>
      <c r="R434" s="13">
        <v>0</v>
      </c>
      <c r="S434" s="13">
        <v>0</v>
      </c>
      <c r="T434" s="11"/>
      <c r="U434" s="13">
        <v>2207486</v>
      </c>
      <c r="V434" s="13">
        <v>2893955</v>
      </c>
      <c r="W434" s="13">
        <v>3694544</v>
      </c>
      <c r="X434" s="12">
        <v>44491</v>
      </c>
      <c r="Y434" s="12">
        <v>44403</v>
      </c>
      <c r="Z434" s="12">
        <v>44266</v>
      </c>
      <c r="AA434" s="12">
        <v>44867</v>
      </c>
      <c r="AB434" s="13">
        <f t="array" ref="AB434">IF(D434="Vaccin",IF(AND(ISNUMBER(AA434),ISNUMBER(Y434)),IF(AA434-Y434+1&gt;=0,CEILING(AA434-Y434+1,1),""),""),IF(AND(ISNUMBER(N434),ISNUMBER(Y434)),IF(N434-Y434+1&gt;=0,CEILING(N434-Y434+1,1),""),""))</f>
        <v>465</v>
      </c>
      <c r="AC434" s="13">
        <f t="array" ref="AC434">IF(D434="Vaccin",IF(AND(ISNUMBER(AA434),ISNUMBER(X434)),IF(AA434-X434+1&gt;=0,CEILING(AA434-X434+1,1),""),""),IF(AND(ISNUMBER(N434),ISNUMBER(X434)),IF(N434-X434+1&gt;=0,CEILING(N434-X434+1,1),""),""))</f>
        <v>377</v>
      </c>
      <c r="AD434" s="13">
        <f t="array" ref="AD434">IF(D434="Vaccin",IF(AND(ISNUMBER(AB434),ISNUMBER(U434),AB434&lt;&gt;0),CEILING(U434/AB434,1),""),"")</f>
        <v>4748</v>
      </c>
      <c r="AE434" s="13">
        <f t="array" ref="AE434">IF(AND(ISNUMBER(N434),ISNUMBER(X434)),IF(N434-X434+1&gt;=0,CEILING(N434-X434+1,1),""),"")</f>
        <v>558</v>
      </c>
      <c r="AF434" s="13">
        <f t="array" ref="AF434">IF(SUM(AE434)=0,"",CEILING((SUM(F434)-SUM(L434)-SUM(M434)-SUM(S434))/SUM(AE434),1))</f>
        <v>603</v>
      </c>
      <c r="AG434" s="13" t="str">
        <f t="array" ref="AG434">IF(AND(ISNUMBER(H434),ISNUMBER(N434)),IF(H434-N434+1&gt;=0,CEILING(H434-N434+1,1),""),"")</f>
        <v/>
      </c>
      <c r="AH434" s="13">
        <f t="array" ref="AH434">IF(SUM(AG434)=0,0,IF(L434-AG434*IF(D434="Vaccin",MIN(AD434,AF434),AF434)&lt;0,0,IF((H434-N434)&lt;=45,CEILING(L434-AG434*IF(D434="Vaccin",MIN(AD434,AF434),AF434),1),0)))</f>
        <v>0</v>
      </c>
      <c r="AI434" s="15">
        <f t="array" ref="AI434">IF(OR(AH434="",F434=0,F434=""),"",AH434/F434)</f>
        <v>0</v>
      </c>
      <c r="AJ434" s="13">
        <f t="array" ref="AJ434">IF(OR(L434="",AH434=""),"",IF(L434-AH434&lt;0,0,L434-AH434))</f>
        <v>0</v>
      </c>
      <c r="AK434" s="13" t="str">
        <f t="array" ref="AK434">IF(OR(L434="",AG434="",AG434=0),"",CEILING(L434/AG434,1))</f>
        <v/>
      </c>
      <c r="AL434" s="16" t="str">
        <f t="array" ref="AL434">IF(OR(AK434="",AK434=0,AD434="",AF434=""),"",IF(AK434-IF(D434="Vaccin",MIN(AD434,AF434),AF434)&lt;0,"",(AK434-IF(D434="Vaccin",MIN(AD434,AF434),AF434))/AK434))</f>
        <v/>
      </c>
    </row>
    <row r="435" spans="1:38" x14ac:dyDescent="0.2">
      <c r="A435" s="10" t="s">
        <v>28</v>
      </c>
      <c r="B435" s="29" t="s">
        <v>50</v>
      </c>
      <c r="C435" s="12">
        <v>44284</v>
      </c>
      <c r="D435" s="11" t="s">
        <v>30</v>
      </c>
      <c r="E435" s="11">
        <v>1</v>
      </c>
      <c r="F435" s="13">
        <v>336000</v>
      </c>
      <c r="G435" s="40" t="s">
        <v>406</v>
      </c>
      <c r="H435" s="12">
        <v>44776</v>
      </c>
      <c r="I435" s="13">
        <f t="array" ref="I435">F435-L435-M435-S435</f>
        <v>0</v>
      </c>
      <c r="J435" s="13">
        <f t="array" ref="J435">IF(IF(Q435="",L435-C435,Q435-C435)&lt;=45,I435,0)</f>
        <v>0</v>
      </c>
      <c r="K435" s="13">
        <f t="array" ref="K435">IF(SUM(AG435)=0,0,IF(L435-AG435*IF(D435="Vaccin",MIN(AD435,AF435),AF435)&lt;0,0,IF((H435-N435)&lt;=30,CEILING(L435-AG435*IF(D435="Vaccin",MIN(AD435,AF435),AF435),1),0)))</f>
        <v>0</v>
      </c>
      <c r="L435" s="13">
        <v>0</v>
      </c>
      <c r="M435" s="13">
        <v>336000</v>
      </c>
      <c r="N435" s="14">
        <v>45048</v>
      </c>
      <c r="O435" s="11" t="s">
        <v>34</v>
      </c>
      <c r="P435" s="11" t="s">
        <v>54</v>
      </c>
      <c r="Q435" s="12">
        <v>44608</v>
      </c>
      <c r="R435" s="13">
        <v>0</v>
      </c>
      <c r="S435" s="13">
        <v>0</v>
      </c>
      <c r="T435" s="11"/>
      <c r="U435" s="13">
        <v>2207486</v>
      </c>
      <c r="V435" s="13">
        <v>259706</v>
      </c>
      <c r="W435" s="13">
        <v>3694544</v>
      </c>
      <c r="X435" s="12">
        <v>44608</v>
      </c>
      <c r="Y435" s="12">
        <v>44403</v>
      </c>
      <c r="Z435" s="12">
        <v>44266</v>
      </c>
      <c r="AA435" s="12">
        <v>44867</v>
      </c>
      <c r="AB435" s="13">
        <f t="array" ref="AB435">IF(D435="Vaccin",IF(AND(ISNUMBER(AA435),ISNUMBER(Y435)),IF(AA435-Y435+1&gt;=0,CEILING(AA435-Y435+1,1),""),""),IF(AND(ISNUMBER(N435),ISNUMBER(Y435)),IF(N435-Y435+1&gt;=0,CEILING(N435-Y435+1,1),""),""))</f>
        <v>465</v>
      </c>
      <c r="AC435" s="13">
        <f t="array" ref="AC435">IF(D435="Vaccin",IF(AND(ISNUMBER(AA435),ISNUMBER(X435)),IF(AA435-X435+1&gt;=0,CEILING(AA435-X435+1,1),""),""),IF(AND(ISNUMBER(N435),ISNUMBER(X435)),IF(N435-X435+1&gt;=0,CEILING(N435-X435+1,1),""),""))</f>
        <v>260</v>
      </c>
      <c r="AD435" s="13">
        <f t="array" ref="AD435">IF(D435="Vaccin",IF(AND(ISNUMBER(AB435),ISNUMBER(U435),AB435&lt;&gt;0),CEILING(U435/AB435,1),""),"")</f>
        <v>4748</v>
      </c>
      <c r="AE435" s="13">
        <f t="array" ref="AE435">IF(AND(ISNUMBER(N435),ISNUMBER(X435)),IF(N435-X435+1&gt;=0,CEILING(N435-X435+1,1),""),"")</f>
        <v>441</v>
      </c>
      <c r="AF435" s="13">
        <f t="array" ref="AF435">IF(SUM(AE435)=0,"",CEILING((SUM(F435)-SUM(L435)-SUM(M435)-SUM(S435))/SUM(AE435),1))</f>
        <v>0</v>
      </c>
      <c r="AG435" s="13" t="str">
        <f t="array" ref="AG435">IF(AND(ISNUMBER(H435),ISNUMBER(N435)),IF(H435-N435+1&gt;=0,CEILING(H435-N435+1,1),""),"")</f>
        <v/>
      </c>
      <c r="AH435" s="13">
        <f t="array" ref="AH435">IF(SUM(AG435)=0,0,IF(L435-AG435*IF(D435="Vaccin",MIN(AD435,AF435),AF435)&lt;0,0,IF((H435-N435)&lt;=45,CEILING(L435-AG435*IF(D435="Vaccin",MIN(AD435,AF435),AF435),1),0)))</f>
        <v>0</v>
      </c>
      <c r="AI435" s="15">
        <f t="array" ref="AI435">IF(OR(AH435="",F435=0,F435=""),"",AH435/F435)</f>
        <v>0</v>
      </c>
      <c r="AJ435" s="13">
        <f t="array" ref="AJ435">IF(OR(L435="",AH435=""),"",IF(L435-AH435&lt;0,0,L435-AH435))</f>
        <v>0</v>
      </c>
      <c r="AK435" s="13" t="str">
        <f t="array" ref="AK435">IF(OR(L435="",AG435="",AG435=0),"",CEILING(L435/AG435,1))</f>
        <v/>
      </c>
      <c r="AL435" s="16" t="str">
        <f t="array" ref="AL435">IF(OR(AK435="",AK435=0,AD435="",AF435=""),"",IF(AK435-IF(D435="Vaccin",MIN(AD435,AF435),AF435)&lt;0,"",(AK435-IF(D435="Vaccin",MIN(AD435,AF435),AF435))/AK435))</f>
        <v/>
      </c>
    </row>
    <row r="436" spans="1:38" x14ac:dyDescent="0.2">
      <c r="A436" s="10" t="s">
        <v>28</v>
      </c>
      <c r="B436" s="29" t="s">
        <v>50</v>
      </c>
      <c r="C436" s="12">
        <v>44284</v>
      </c>
      <c r="D436" s="11" t="s">
        <v>30</v>
      </c>
      <c r="E436" s="11">
        <v>1</v>
      </c>
      <c r="F436" s="13">
        <v>168000</v>
      </c>
      <c r="G436" s="40" t="s">
        <v>407</v>
      </c>
      <c r="H436" s="12">
        <v>44710</v>
      </c>
      <c r="I436" s="13">
        <f t="array" ref="I436">F436-L436-M436-S436</f>
        <v>168000</v>
      </c>
      <c r="J436" s="13">
        <f t="array" ref="J436">IF(IF(Q436="",L436-C436,Q436-C436)&lt;=45,I436,0)</f>
        <v>0</v>
      </c>
      <c r="K436" s="13">
        <f t="array" ref="K436">IF(SUM(AG436)=0,0,IF(L436-AG436*IF(D436="Vaccin",MIN(AD436,AF436),AF436)&lt;0,0,IF((H436-N436)&lt;=30,CEILING(L436-AG436*IF(D436="Vaccin",MIN(AD436,AF436),AF436),1),0)))</f>
        <v>0</v>
      </c>
      <c r="L436" s="13">
        <v>0</v>
      </c>
      <c r="M436" s="13">
        <v>0</v>
      </c>
      <c r="N436" s="14">
        <v>45048</v>
      </c>
      <c r="O436" s="11" t="s">
        <v>34</v>
      </c>
      <c r="P436" s="11" t="s">
        <v>32</v>
      </c>
      <c r="Q436" s="12">
        <v>44539</v>
      </c>
      <c r="R436" s="13">
        <v>0</v>
      </c>
      <c r="S436" s="13">
        <v>0</v>
      </c>
      <c r="T436" s="11"/>
      <c r="U436" s="13">
        <v>2207486</v>
      </c>
      <c r="V436" s="13">
        <v>2893955</v>
      </c>
      <c r="W436" s="13">
        <v>3694544</v>
      </c>
      <c r="X436" s="12">
        <v>44539</v>
      </c>
      <c r="Y436" s="12">
        <v>44403</v>
      </c>
      <c r="Z436" s="12">
        <v>44266</v>
      </c>
      <c r="AA436" s="12">
        <v>44867</v>
      </c>
      <c r="AB436" s="13">
        <f t="array" ref="AB436">IF(D436="Vaccin",IF(AND(ISNUMBER(AA436),ISNUMBER(Y436)),IF(AA436-Y436+1&gt;=0,CEILING(AA436-Y436+1,1),""),""),IF(AND(ISNUMBER(N436),ISNUMBER(Y436)),IF(N436-Y436+1&gt;=0,CEILING(N436-Y436+1,1),""),""))</f>
        <v>465</v>
      </c>
      <c r="AC436" s="13">
        <f t="array" ref="AC436">IF(D436="Vaccin",IF(AND(ISNUMBER(AA436),ISNUMBER(X436)),IF(AA436-X436+1&gt;=0,CEILING(AA436-X436+1,1),""),""),IF(AND(ISNUMBER(N436),ISNUMBER(X436)),IF(N436-X436+1&gt;=0,CEILING(N436-X436+1,1),""),""))</f>
        <v>329</v>
      </c>
      <c r="AD436" s="13">
        <f t="array" ref="AD436">IF(D436="Vaccin",IF(AND(ISNUMBER(AB436),ISNUMBER(U436),AB436&lt;&gt;0),CEILING(U436/AB436,1),""),"")</f>
        <v>4748</v>
      </c>
      <c r="AE436" s="13">
        <f t="array" ref="AE436">IF(AND(ISNUMBER(N436),ISNUMBER(X436)),IF(N436-X436+1&gt;=0,CEILING(N436-X436+1,1),""),"")</f>
        <v>510</v>
      </c>
      <c r="AF436" s="13">
        <f t="array" ref="AF436">IF(SUM(AE436)=0,"",CEILING((SUM(F436)-SUM(L436)-SUM(M436)-SUM(S436))/SUM(AE436),1))</f>
        <v>330</v>
      </c>
      <c r="AG436" s="13" t="str">
        <f t="array" ref="AG436">IF(AND(ISNUMBER(H436),ISNUMBER(N436)),IF(H436-N436+1&gt;=0,CEILING(H436-N436+1,1),""),"")</f>
        <v/>
      </c>
      <c r="AH436" s="13">
        <f t="array" ref="AH436">IF(SUM(AG436)=0,0,IF(L436-AG436*IF(D436="Vaccin",MIN(AD436,AF436),AF436)&lt;0,0,IF((H436-N436)&lt;=45,CEILING(L436-AG436*IF(D436="Vaccin",MIN(AD436,AF436),AF436),1),0)))</f>
        <v>0</v>
      </c>
      <c r="AI436" s="15">
        <f t="array" ref="AI436">IF(OR(AH436="",F436=0,F436=""),"",AH436/F436)</f>
        <v>0</v>
      </c>
      <c r="AJ436" s="13">
        <f t="array" ref="AJ436">IF(OR(L436="",AH436=""),"",IF(L436-AH436&lt;0,0,L436-AH436))</f>
        <v>0</v>
      </c>
      <c r="AK436" s="13" t="str">
        <f t="array" ref="AK436">IF(OR(L436="",AG436="",AG436=0),"",CEILING(L436/AG436,1))</f>
        <v/>
      </c>
      <c r="AL436" s="16" t="str">
        <f t="array" ref="AL436">IF(OR(AK436="",AK436=0,AD436="",AF436=""),"",IF(AK436-IF(D436="Vaccin",MIN(AD436,AF436),AF436)&lt;0,"",(AK436-IF(D436="Vaccin",MIN(AD436,AF436),AF436))/AK436))</f>
        <v/>
      </c>
    </row>
    <row r="437" spans="1:38" x14ac:dyDescent="0.2">
      <c r="A437" s="10" t="s">
        <v>28</v>
      </c>
      <c r="B437" s="29" t="s">
        <v>50</v>
      </c>
      <c r="C437" s="12">
        <v>44284</v>
      </c>
      <c r="D437" s="11" t="s">
        <v>30</v>
      </c>
      <c r="E437" s="11">
        <v>1</v>
      </c>
      <c r="F437" s="13">
        <v>302400</v>
      </c>
      <c r="G437" s="40">
        <v>1822792</v>
      </c>
      <c r="H437" s="12">
        <v>44532</v>
      </c>
      <c r="I437" s="13">
        <f t="array" ref="I437">F437-L437-M437-S437</f>
        <v>302400</v>
      </c>
      <c r="J437" s="13">
        <f t="array" ref="J437">IF(IF(Q437="",L437-C437,Q437-C437)&lt;=45,I437,0)</f>
        <v>0</v>
      </c>
      <c r="K437" s="13">
        <f t="array" ref="K437">IF(SUM(AG437)=0,0,IF(L437-AG437*IF(D437="Vaccin",MIN(AD437,AF437),AF437)&lt;0,0,IF((H437-N437)&lt;=30,CEILING(L437-AG437*IF(D437="Vaccin",MIN(AD437,AF437),AF437),1),0)))</f>
        <v>0</v>
      </c>
      <c r="L437" s="13">
        <v>0</v>
      </c>
      <c r="M437" s="13">
        <v>0</v>
      </c>
      <c r="N437" s="14">
        <v>45048</v>
      </c>
      <c r="O437" s="11" t="s">
        <v>34</v>
      </c>
      <c r="P437" s="11" t="s">
        <v>32</v>
      </c>
      <c r="Q437" s="12">
        <v>44403</v>
      </c>
      <c r="R437" s="13">
        <v>0</v>
      </c>
      <c r="S437" s="13">
        <v>0</v>
      </c>
      <c r="T437" s="11"/>
      <c r="U437" s="13">
        <v>2207486</v>
      </c>
      <c r="V437" s="13">
        <v>2893955</v>
      </c>
      <c r="W437" s="13">
        <v>3694544</v>
      </c>
      <c r="X437" s="12">
        <v>44403</v>
      </c>
      <c r="Y437" s="12">
        <v>44403</v>
      </c>
      <c r="Z437" s="12">
        <v>44266</v>
      </c>
      <c r="AA437" s="12">
        <v>44867</v>
      </c>
      <c r="AB437" s="13">
        <f t="array" ref="AB437">IF(D437="Vaccin",IF(AND(ISNUMBER(AA437),ISNUMBER(Y437)),IF(AA437-Y437+1&gt;=0,CEILING(AA437-Y437+1,1),""),""),IF(AND(ISNUMBER(N437),ISNUMBER(Y437)),IF(N437-Y437+1&gt;=0,CEILING(N437-Y437+1,1),""),""))</f>
        <v>465</v>
      </c>
      <c r="AC437" s="13">
        <f t="array" ref="AC437">IF(D437="Vaccin",IF(AND(ISNUMBER(AA437),ISNUMBER(X437)),IF(AA437-X437+1&gt;=0,CEILING(AA437-X437+1,1),""),""),IF(AND(ISNUMBER(N437),ISNUMBER(X437)),IF(N437-X437+1&gt;=0,CEILING(N437-X437+1,1),""),""))</f>
        <v>465</v>
      </c>
      <c r="AD437" s="13">
        <f t="array" ref="AD437">IF(D437="Vaccin",IF(AND(ISNUMBER(AB437),ISNUMBER(U437),AB437&lt;&gt;0),CEILING(U437/AB437,1),""),"")</f>
        <v>4748</v>
      </c>
      <c r="AE437" s="13">
        <f t="array" ref="AE437">IF(AND(ISNUMBER(N437),ISNUMBER(X437)),IF(N437-X437+1&gt;=0,CEILING(N437-X437+1,1),""),"")</f>
        <v>646</v>
      </c>
      <c r="AF437" s="13">
        <f t="array" ref="AF437">IF(SUM(AE437)=0,"",CEILING((SUM(F437)-SUM(L437)-SUM(M437)-SUM(S437))/SUM(AE437),1))</f>
        <v>469</v>
      </c>
      <c r="AG437" s="13" t="str">
        <f t="array" ref="AG437">IF(AND(ISNUMBER(H437),ISNUMBER(N437)),IF(H437-N437+1&gt;=0,CEILING(H437-N437+1,1),""),"")</f>
        <v/>
      </c>
      <c r="AH437" s="13">
        <f t="array" ref="AH437">IF(SUM(AG437)=0,0,IF(L437-AG437*IF(D437="Vaccin",MIN(AD437,AF437),AF437)&lt;0,0,IF((H437-N437)&lt;=45,CEILING(L437-AG437*IF(D437="Vaccin",MIN(AD437,AF437),AF437),1),0)))</f>
        <v>0</v>
      </c>
      <c r="AI437" s="15">
        <f t="array" ref="AI437">IF(OR(AH437="",F437=0,F437=""),"",AH437/F437)</f>
        <v>0</v>
      </c>
      <c r="AJ437" s="13">
        <f t="array" ref="AJ437">IF(OR(L437="",AH437=""),"",IF(L437-AH437&lt;0,0,L437-AH437))</f>
        <v>0</v>
      </c>
      <c r="AK437" s="13" t="str">
        <f t="array" ref="AK437">IF(OR(L437="",AG437="",AG437=0),"",CEILING(L437/AG437,1))</f>
        <v/>
      </c>
      <c r="AL437" s="16" t="str">
        <f t="array" ref="AL437">IF(OR(AK437="",AK437=0,AD437="",AF437=""),"",IF(AK437-IF(D437="Vaccin",MIN(AD437,AF437),AF437)&lt;0,"",(AK437-IF(D437="Vaccin",MIN(AD437,AF437),AF437))/AK437))</f>
        <v/>
      </c>
    </row>
    <row r="438" spans="1:38" x14ac:dyDescent="0.2">
      <c r="A438" s="10" t="s">
        <v>28</v>
      </c>
      <c r="B438" s="29" t="s">
        <v>50</v>
      </c>
      <c r="C438" s="12">
        <v>44284</v>
      </c>
      <c r="D438" s="11" t="s">
        <v>30</v>
      </c>
      <c r="E438" s="11">
        <v>10</v>
      </c>
      <c r="F438" s="13">
        <v>474000</v>
      </c>
      <c r="G438" s="40" t="s">
        <v>408</v>
      </c>
      <c r="H438" s="12">
        <v>44690</v>
      </c>
      <c r="I438" s="13">
        <f t="array" ref="I438">F438-L438-M438-S438</f>
        <v>400900</v>
      </c>
      <c r="J438" s="13">
        <f t="array" ref="J438">IF(IF(Q438="",L438-C438,Q438-C438)&lt;=45,I438,0)</f>
        <v>0</v>
      </c>
      <c r="K438" s="13">
        <f t="array" ref="K438">IF(SUM(AG438)=0,0,IF(L438-AG438*IF(D438="Vaccin",MIN(AD438,AF438),AF438)&lt;0,0,IF((H438-N438)&lt;=30,CEILING(L438-AG438*IF(D438="Vaccin",MIN(AD438,AF438),AF438),1),0)))</f>
        <v>0</v>
      </c>
      <c r="L438" s="13">
        <v>0</v>
      </c>
      <c r="M438" s="13">
        <v>73100</v>
      </c>
      <c r="N438" s="14">
        <v>45048</v>
      </c>
      <c r="O438" s="11" t="s">
        <v>45</v>
      </c>
      <c r="P438" s="11" t="s">
        <v>32</v>
      </c>
      <c r="Q438" s="12">
        <v>44557</v>
      </c>
      <c r="R438" s="13">
        <v>0</v>
      </c>
      <c r="S438" s="13">
        <v>0</v>
      </c>
      <c r="T438" s="11"/>
      <c r="U438" s="13">
        <v>259706</v>
      </c>
      <c r="V438" s="13">
        <v>2893955</v>
      </c>
      <c r="W438" s="13">
        <v>3694544</v>
      </c>
      <c r="X438" s="12">
        <v>44557</v>
      </c>
      <c r="Y438" s="12">
        <v>44557</v>
      </c>
      <c r="Z438" s="12">
        <v>44266</v>
      </c>
      <c r="AA438" s="12">
        <v>44867</v>
      </c>
      <c r="AB438" s="13">
        <f t="array" ref="AB438">IF(D438="Vaccin",IF(AND(ISNUMBER(AA438),ISNUMBER(Y438)),IF(AA438-Y438+1&gt;=0,CEILING(AA438-Y438+1,1),""),""),IF(AND(ISNUMBER(N438),ISNUMBER(Y438)),IF(N438-Y438+1&gt;=0,CEILING(N438-Y438+1,1),""),""))</f>
        <v>311</v>
      </c>
      <c r="AC438" s="13">
        <f t="array" ref="AC438">IF(D438="Vaccin",IF(AND(ISNUMBER(AA438),ISNUMBER(X438)),IF(AA438-X438+1&gt;=0,CEILING(AA438-X438+1,1),""),""),IF(AND(ISNUMBER(N438),ISNUMBER(X438)),IF(N438-X438+1&gt;=0,CEILING(N438-X438+1,1),""),""))</f>
        <v>311</v>
      </c>
      <c r="AD438" s="13">
        <f t="array" ref="AD438">IF(D438="Vaccin",IF(AND(ISNUMBER(AB438),ISNUMBER(U438),AB438&lt;&gt;0),CEILING(U438/AB438,1),""),"")</f>
        <v>836</v>
      </c>
      <c r="AE438" s="13">
        <f t="array" ref="AE438">IF(AND(ISNUMBER(N438),ISNUMBER(X438)),IF(N438-X438+1&gt;=0,CEILING(N438-X438+1,1),""),"")</f>
        <v>492</v>
      </c>
      <c r="AF438" s="13">
        <f t="array" ref="AF438">IF(SUM(AE438)=0,"",CEILING((SUM(F438)-SUM(L438)-SUM(M438)-SUM(S438))/SUM(AE438),1))</f>
        <v>815</v>
      </c>
      <c r="AG438" s="13" t="str">
        <f t="array" ref="AG438">IF(AND(ISNUMBER(H438),ISNUMBER(N438)),IF(H438-N438+1&gt;=0,CEILING(H438-N438+1,1),""),"")</f>
        <v/>
      </c>
      <c r="AH438" s="13">
        <f t="array" ref="AH438">IF(SUM(AG438)=0,0,IF(L438-AG438*IF(D438="Vaccin",MIN(AD438,AF438),AF438)&lt;0,0,IF((H438-N438)&lt;=45,CEILING(L438-AG438*IF(D438="Vaccin",MIN(AD438,AF438),AF438),1),0)))</f>
        <v>0</v>
      </c>
      <c r="AI438" s="15">
        <f t="array" ref="AI438">IF(OR(AH438="",F438=0,F438=""),"",AH438/F438)</f>
        <v>0</v>
      </c>
      <c r="AJ438" s="13">
        <f t="array" ref="AJ438">IF(OR(L438="",AH438=""),"",IF(L438-AH438&lt;0,0,L438-AH438))</f>
        <v>0</v>
      </c>
      <c r="AK438" s="13" t="str">
        <f t="array" ref="AK438">IF(OR(L438="",AG438="",AG438=0),"",CEILING(L438/AG438,1))</f>
        <v/>
      </c>
      <c r="AL438" s="16" t="str">
        <f t="array" ref="AL438">IF(OR(AK438="",AK438=0,AD438="",AF438=""),"",IF(AK438-IF(D438="Vaccin",MIN(AD438,AF438),AF438)&lt;0,"",(AK438-IF(D438="Vaccin",MIN(AD438,AF438),AF438))/AK438))</f>
        <v/>
      </c>
    </row>
    <row r="439" spans="1:38" x14ac:dyDescent="0.2">
      <c r="A439" s="10" t="s">
        <v>28</v>
      </c>
      <c r="B439" s="29" t="s">
        <v>50</v>
      </c>
      <c r="C439" s="12">
        <v>44284</v>
      </c>
      <c r="D439" s="11" t="s">
        <v>30</v>
      </c>
      <c r="E439" s="11">
        <v>10</v>
      </c>
      <c r="F439" s="13">
        <v>26400</v>
      </c>
      <c r="G439" s="40" t="s">
        <v>408</v>
      </c>
      <c r="H439" s="12">
        <v>44690</v>
      </c>
      <c r="I439" s="13">
        <f t="array" ref="I439">F439-L439-M439-S439</f>
        <v>26400</v>
      </c>
      <c r="J439" s="13">
        <f t="array" ref="J439">IF(IF(Q439="",L439-C439,Q439-C439)&lt;=45,I439,0)</f>
        <v>0</v>
      </c>
      <c r="K439" s="13">
        <f t="array" ref="K439">IF(SUM(AG439)=0,0,IF(L439-AG439*IF(D439="Vaccin",MIN(AD439,AF439),AF439)&lt;0,0,IF((H439-N439)&lt;=30,CEILING(L439-AG439*IF(D439="Vaccin",MIN(AD439,AF439),AF439),1),0)))</f>
        <v>0</v>
      </c>
      <c r="L439" s="13">
        <v>0</v>
      </c>
      <c r="M439" s="13">
        <v>0</v>
      </c>
      <c r="N439" s="14">
        <v>45048</v>
      </c>
      <c r="O439" s="11" t="s">
        <v>45</v>
      </c>
      <c r="P439" s="11" t="s">
        <v>32</v>
      </c>
      <c r="Q439" s="12">
        <v>44570</v>
      </c>
      <c r="R439" s="13">
        <v>0</v>
      </c>
      <c r="S439" s="13">
        <v>0</v>
      </c>
      <c r="T439" s="11"/>
      <c r="U439" s="13">
        <v>259706</v>
      </c>
      <c r="V439" s="13">
        <v>2893955</v>
      </c>
      <c r="W439" s="13">
        <v>3694544</v>
      </c>
      <c r="X439" s="12">
        <v>44570</v>
      </c>
      <c r="Y439" s="12">
        <v>44557</v>
      </c>
      <c r="Z439" s="12">
        <v>44266</v>
      </c>
      <c r="AA439" s="12">
        <v>44867</v>
      </c>
      <c r="AB439" s="13">
        <f t="array" ref="AB439">IF(D439="Vaccin",IF(AND(ISNUMBER(AA439),ISNUMBER(Y439)),IF(AA439-Y439+1&gt;=0,CEILING(AA439-Y439+1,1),""),""),IF(AND(ISNUMBER(N439),ISNUMBER(Y439)),IF(N439-Y439+1&gt;=0,CEILING(N439-Y439+1,1),""),""))</f>
        <v>311</v>
      </c>
      <c r="AC439" s="13">
        <f t="array" ref="AC439">IF(D439="Vaccin",IF(AND(ISNUMBER(AA439),ISNUMBER(X439)),IF(AA439-X439+1&gt;=0,CEILING(AA439-X439+1,1),""),""),IF(AND(ISNUMBER(N439),ISNUMBER(X439)),IF(N439-X439+1&gt;=0,CEILING(N439-X439+1,1),""),""))</f>
        <v>298</v>
      </c>
      <c r="AD439" s="13">
        <f t="array" ref="AD439">IF(D439="Vaccin",IF(AND(ISNUMBER(AB439),ISNUMBER(U439),AB439&lt;&gt;0),CEILING(U439/AB439,1),""),"")</f>
        <v>836</v>
      </c>
      <c r="AE439" s="13">
        <f t="array" ref="AE439">IF(AND(ISNUMBER(N439),ISNUMBER(X439)),IF(N439-X439+1&gt;=0,CEILING(N439-X439+1,1),""),"")</f>
        <v>479</v>
      </c>
      <c r="AF439" s="13">
        <f t="array" ref="AF439">IF(SUM(AE439)=0,"",CEILING((SUM(F439)-SUM(L439)-SUM(M439)-SUM(S439))/SUM(AE439),1))</f>
        <v>56</v>
      </c>
      <c r="AG439" s="13" t="str">
        <f t="array" ref="AG439">IF(AND(ISNUMBER(H439),ISNUMBER(N439)),IF(H439-N439+1&gt;=0,CEILING(H439-N439+1,1),""),"")</f>
        <v/>
      </c>
      <c r="AH439" s="13">
        <f t="array" ref="AH439">IF(SUM(AG439)=0,0,IF(L439-AG439*IF(D439="Vaccin",MIN(AD439,AF439),AF439)&lt;0,0,IF((H439-N439)&lt;=45,CEILING(L439-AG439*IF(D439="Vaccin",MIN(AD439,AF439),AF439),1),0)))</f>
        <v>0</v>
      </c>
      <c r="AI439" s="15">
        <f t="array" ref="AI439">IF(OR(AH439="",F439=0,F439=""),"",AH439/F439)</f>
        <v>0</v>
      </c>
      <c r="AJ439" s="13">
        <f t="array" ref="AJ439">IF(OR(L439="",AH439=""),"",IF(L439-AH439&lt;0,0,L439-AH439))</f>
        <v>0</v>
      </c>
      <c r="AK439" s="13" t="str">
        <f t="array" ref="AK439">IF(OR(L439="",AG439="",AG439=0),"",CEILING(L439/AG439,1))</f>
        <v/>
      </c>
      <c r="AL439" s="16" t="str">
        <f t="array" ref="AL439">IF(OR(AK439="",AK439=0,AD439="",AF439=""),"",IF(AK439-IF(D439="Vaccin",MIN(AD439,AF439),AF439)&lt;0,"",(AK439-IF(D439="Vaccin",MIN(AD439,AF439),AF439))/AK439))</f>
        <v/>
      </c>
    </row>
    <row r="440" spans="1:38" x14ac:dyDescent="0.2">
      <c r="A440" s="10" t="s">
        <v>28</v>
      </c>
      <c r="B440" s="29" t="s">
        <v>50</v>
      </c>
      <c r="C440" s="12">
        <v>44284</v>
      </c>
      <c r="D440" s="11" t="s">
        <v>30</v>
      </c>
      <c r="E440" s="11">
        <v>10</v>
      </c>
      <c r="F440" s="13">
        <v>99450</v>
      </c>
      <c r="G440" s="40" t="s">
        <v>46</v>
      </c>
      <c r="H440" s="12">
        <v>45016</v>
      </c>
      <c r="I440" s="13">
        <f t="array" ref="I440">F440-L440-M440-S440</f>
        <v>29250</v>
      </c>
      <c r="J440" s="13">
        <f t="array" ref="J440">IF(IF(Q440="",L440-C440,Q440-C440)&lt;=45,I440,0)</f>
        <v>0</v>
      </c>
      <c r="K440" s="13">
        <f t="array" ref="K440">IF(SUM(AG440)=0,0,IF(L440-AG440*IF(D440="Vaccin",MIN(AD440,AF440),AF440)&lt;0,0,IF((H440-N440)&lt;=30,CEILING(L440-AG440*IF(D440="Vaccin",MIN(AD440,AF440),AF440),1),0)))</f>
        <v>0</v>
      </c>
      <c r="L440" s="13">
        <v>0</v>
      </c>
      <c r="M440" s="13">
        <v>70200</v>
      </c>
      <c r="N440" s="14">
        <v>45048</v>
      </c>
      <c r="O440" s="11" t="s">
        <v>47</v>
      </c>
      <c r="P440" s="11" t="s">
        <v>32</v>
      </c>
      <c r="Q440" s="12">
        <v>44708</v>
      </c>
      <c r="R440" s="13">
        <v>0</v>
      </c>
      <c r="S440" s="13">
        <v>0</v>
      </c>
      <c r="T440" s="11"/>
      <c r="U440" s="13">
        <v>556216</v>
      </c>
      <c r="V440" s="13">
        <v>2893955</v>
      </c>
      <c r="W440" s="13">
        <v>3694544</v>
      </c>
      <c r="X440" s="12">
        <v>44708</v>
      </c>
      <c r="Y440" s="12">
        <v>44469</v>
      </c>
      <c r="Z440" s="12">
        <v>44266</v>
      </c>
      <c r="AA440" s="12">
        <v>44867</v>
      </c>
      <c r="AB440" s="13">
        <f t="array" ref="AB440">IF(D440="Vaccin",IF(AND(ISNUMBER(AA440),ISNUMBER(Y440)),IF(AA440-Y440+1&gt;=0,CEILING(AA440-Y440+1,1),""),""),IF(AND(ISNUMBER(N440),ISNUMBER(Y440)),IF(N440-Y440+1&gt;=0,CEILING(N440-Y440+1,1),""),""))</f>
        <v>399</v>
      </c>
      <c r="AC440" s="13">
        <f t="array" ref="AC440">IF(D440="Vaccin",IF(AND(ISNUMBER(AA440),ISNUMBER(X440)),IF(AA440-X440+1&gt;=0,CEILING(AA440-X440+1,1),""),""),IF(AND(ISNUMBER(N440),ISNUMBER(X440)),IF(N440-X440+1&gt;=0,CEILING(N440-X440+1,1),""),""))</f>
        <v>160</v>
      </c>
      <c r="AD440" s="13">
        <f t="array" ref="AD440">IF(D440="Vaccin",IF(AND(ISNUMBER(AB440),ISNUMBER(U440),AB440&lt;&gt;0),CEILING(U440/AB440,1),""),"")</f>
        <v>1395</v>
      </c>
      <c r="AE440" s="13">
        <f t="array" ref="AE440">IF(AND(ISNUMBER(N440),ISNUMBER(X440)),IF(N440-X440+1&gt;=0,CEILING(N440-X440+1,1),""),"")</f>
        <v>341</v>
      </c>
      <c r="AF440" s="13">
        <f t="array" ref="AF440">IF(SUM(AE440)=0,"",CEILING((SUM(F440)-SUM(L440)-SUM(M440)-SUM(S440))/SUM(AE440),1))</f>
        <v>86</v>
      </c>
      <c r="AG440" s="13" t="str">
        <f t="array" ref="AG440">IF(AND(ISNUMBER(H440),ISNUMBER(N440)),IF(H440-N440+1&gt;=0,CEILING(H440-N440+1,1),""),"")</f>
        <v/>
      </c>
      <c r="AH440" s="13">
        <f t="array" ref="AH440">IF(SUM(AG440)=0,0,IF(L440-AG440*IF(D440="Vaccin",MIN(AD440,AF440),AF440)&lt;0,0,IF((H440-N440)&lt;=45,CEILING(L440-AG440*IF(D440="Vaccin",MIN(AD440,AF440),AF440),1),0)))</f>
        <v>0</v>
      </c>
      <c r="AI440" s="15">
        <f t="array" ref="AI440">IF(OR(AH440="",F440=0,F440=""),"",AH440/F440)</f>
        <v>0</v>
      </c>
      <c r="AJ440" s="13">
        <f t="array" ref="AJ440">IF(OR(L440="",AH440=""),"",IF(L440-AH440&lt;0,0,L440-AH440))</f>
        <v>0</v>
      </c>
      <c r="AK440" s="13" t="str">
        <f t="array" ref="AK440">IF(OR(L440="",AG440="",AG440=0),"",CEILING(L440/AG440,1))</f>
        <v/>
      </c>
      <c r="AL440" s="16" t="str">
        <f t="array" ref="AL440">IF(OR(AK440="",AK440=0,AD440="",AF440=""),"",IF(AK440-IF(D440="Vaccin",MIN(AD440,AF440),AF440)&lt;0,"",(AK440-IF(D440="Vaccin",MIN(AD440,AF440),AF440))/AK440))</f>
        <v/>
      </c>
    </row>
    <row r="441" spans="1:38" x14ac:dyDescent="0.2">
      <c r="A441" s="10" t="s">
        <v>28</v>
      </c>
      <c r="B441" s="29" t="s">
        <v>50</v>
      </c>
      <c r="C441" s="12">
        <v>44284</v>
      </c>
      <c r="D441" s="11" t="s">
        <v>30</v>
      </c>
      <c r="E441" s="11">
        <v>6</v>
      </c>
      <c r="F441" s="13">
        <v>99450</v>
      </c>
      <c r="G441" s="40" t="s">
        <v>409</v>
      </c>
      <c r="H441" s="12">
        <v>45016</v>
      </c>
      <c r="I441" s="13">
        <f t="array" ref="I441">F441-L441-M441-S441</f>
        <v>0</v>
      </c>
      <c r="J441" s="13">
        <f t="array" ref="J441">IF(IF(Q441="",L441-C441,Q441-C441)&lt;=45,I441,0)</f>
        <v>0</v>
      </c>
      <c r="K441" s="13">
        <f t="array" ref="K441">IF(SUM(AG441)=0,0,IF(L441-AG441*IF(D441="Vaccin",MIN(AD441,AF441),AF441)&lt;0,0,IF((H441-N441)&lt;=30,CEILING(L441-AG441*IF(D441="Vaccin",MIN(AD441,AF441),AF441),1),0)))</f>
        <v>0</v>
      </c>
      <c r="L441" s="13">
        <v>0</v>
      </c>
      <c r="M441" s="13">
        <v>99450</v>
      </c>
      <c r="N441" s="14">
        <v>45048</v>
      </c>
      <c r="O441" s="11" t="s">
        <v>47</v>
      </c>
      <c r="P441" s="11" t="s">
        <v>32</v>
      </c>
      <c r="Q441" s="12">
        <v>44739</v>
      </c>
      <c r="R441" s="13">
        <v>0</v>
      </c>
      <c r="S441" s="13">
        <v>0</v>
      </c>
      <c r="T441" s="11"/>
      <c r="U441" s="13">
        <v>556216</v>
      </c>
      <c r="V441" s="13">
        <v>2893955</v>
      </c>
      <c r="W441" s="13">
        <v>3694544</v>
      </c>
      <c r="X441" s="12">
        <v>44739</v>
      </c>
      <c r="Y441" s="12">
        <v>44469</v>
      </c>
      <c r="Z441" s="12">
        <v>44266</v>
      </c>
      <c r="AA441" s="12">
        <v>44867</v>
      </c>
      <c r="AB441" s="13">
        <f t="array" ref="AB441">IF(D441="Vaccin",IF(AND(ISNUMBER(AA441),ISNUMBER(Y441)),IF(AA441-Y441+1&gt;=0,CEILING(AA441-Y441+1,1),""),""),IF(AND(ISNUMBER(N441),ISNUMBER(Y441)),IF(N441-Y441+1&gt;=0,CEILING(N441-Y441+1,1),""),""))</f>
        <v>399</v>
      </c>
      <c r="AC441" s="13">
        <f t="array" ref="AC441">IF(D441="Vaccin",IF(AND(ISNUMBER(AA441),ISNUMBER(X441)),IF(AA441-X441+1&gt;=0,CEILING(AA441-X441+1,1),""),""),IF(AND(ISNUMBER(N441),ISNUMBER(X441)),IF(N441-X441+1&gt;=0,CEILING(N441-X441+1,1),""),""))</f>
        <v>129</v>
      </c>
      <c r="AD441" s="13">
        <f t="array" ref="AD441">IF(D441="Vaccin",IF(AND(ISNUMBER(AB441),ISNUMBER(U441),AB441&lt;&gt;0),CEILING(U441/AB441,1),""),"")</f>
        <v>1395</v>
      </c>
      <c r="AE441" s="13">
        <f t="array" ref="AE441">IF(AND(ISNUMBER(N441),ISNUMBER(X441)),IF(N441-X441+1&gt;=0,CEILING(N441-X441+1,1),""),"")</f>
        <v>310</v>
      </c>
      <c r="AF441" s="13">
        <f t="array" ref="AF441">IF(SUM(AE441)=0,"",CEILING((SUM(F441)-SUM(L441)-SUM(M441)-SUM(S441))/SUM(AE441),1))</f>
        <v>0</v>
      </c>
      <c r="AG441" s="13" t="str">
        <f t="array" ref="AG441">IF(AND(ISNUMBER(H441),ISNUMBER(N441)),IF(H441-N441+1&gt;=0,CEILING(H441-N441+1,1),""),"")</f>
        <v/>
      </c>
      <c r="AH441" s="13">
        <f t="array" ref="AH441">IF(SUM(AG441)=0,0,IF(L441-AG441*IF(D441="Vaccin",MIN(AD441,AF441),AF441)&lt;0,0,IF((H441-N441)&lt;=45,CEILING(L441-AG441*IF(D441="Vaccin",MIN(AD441,AF441),AF441),1),0)))</f>
        <v>0</v>
      </c>
      <c r="AI441" s="15">
        <f t="array" ref="AI441">IF(OR(AH441="",F441=0,F441=""),"",AH441/F441)</f>
        <v>0</v>
      </c>
      <c r="AJ441" s="13">
        <f t="array" ref="AJ441">IF(OR(L441="",AH441=""),"",IF(L441-AH441&lt;0,0,L441-AH441))</f>
        <v>0</v>
      </c>
      <c r="AK441" s="13" t="str">
        <f t="array" ref="AK441">IF(OR(L441="",AG441="",AG441=0),"",CEILING(L441/AG441,1))</f>
        <v/>
      </c>
      <c r="AL441" s="16" t="str">
        <f t="array" ref="AL441">IF(OR(AK441="",AK441=0,AD441="",AF441=""),"",IF(AK441-IF(D441="Vaccin",MIN(AD441,AF441),AF441)&lt;0,"",(AK441-IF(D441="Vaccin",MIN(AD441,AF441),AF441))/AK441))</f>
        <v/>
      </c>
    </row>
    <row r="442" spans="1:38" x14ac:dyDescent="0.2">
      <c r="A442" s="10" t="s">
        <v>28</v>
      </c>
      <c r="B442" s="29" t="s">
        <v>50</v>
      </c>
      <c r="C442" s="12">
        <v>44284</v>
      </c>
      <c r="D442" s="11" t="s">
        <v>30</v>
      </c>
      <c r="E442" s="11">
        <v>6</v>
      </c>
      <c r="F442" s="13">
        <v>99450</v>
      </c>
      <c r="G442" s="40" t="s">
        <v>410</v>
      </c>
      <c r="H442" s="12">
        <v>45016</v>
      </c>
      <c r="I442" s="13">
        <f t="array" ref="I442">F442-L442-M442-S442</f>
        <v>93600</v>
      </c>
      <c r="J442" s="13">
        <f t="array" ref="J442">IF(IF(Q442="",L442-C442,Q442-C442)&lt;=45,I442,0)</f>
        <v>0</v>
      </c>
      <c r="K442" s="13">
        <f t="array" ref="K442">IF(SUM(AG442)=0,0,IF(L442-AG442*IF(D442="Vaccin",MIN(AD442,AF442),AF442)&lt;0,0,IF((H442-N442)&lt;=30,CEILING(L442-AG442*IF(D442="Vaccin",MIN(AD442,AF442),AF442),1),0)))</f>
        <v>0</v>
      </c>
      <c r="L442" s="13">
        <v>0</v>
      </c>
      <c r="M442" s="13">
        <v>5850</v>
      </c>
      <c r="N442" s="14">
        <v>45048</v>
      </c>
      <c r="O442" s="11" t="s">
        <v>47</v>
      </c>
      <c r="P442" s="11" t="s">
        <v>32</v>
      </c>
      <c r="Q442" s="12">
        <v>44681</v>
      </c>
      <c r="R442" s="13">
        <v>0</v>
      </c>
      <c r="S442" s="13">
        <v>0</v>
      </c>
      <c r="T442" s="11"/>
      <c r="U442" s="13">
        <v>556216</v>
      </c>
      <c r="V442" s="13">
        <v>2893955</v>
      </c>
      <c r="W442" s="13">
        <v>3694544</v>
      </c>
      <c r="X442" s="12">
        <v>44681</v>
      </c>
      <c r="Y442" s="12">
        <v>44469</v>
      </c>
      <c r="Z442" s="12">
        <v>44266</v>
      </c>
      <c r="AA442" s="12">
        <v>44867</v>
      </c>
      <c r="AB442" s="13">
        <f t="array" ref="AB442">IF(D442="Vaccin",IF(AND(ISNUMBER(AA442),ISNUMBER(Y442)),IF(AA442-Y442+1&gt;=0,CEILING(AA442-Y442+1,1),""),""),IF(AND(ISNUMBER(N442),ISNUMBER(Y442)),IF(N442-Y442+1&gt;=0,CEILING(N442-Y442+1,1),""),""))</f>
        <v>399</v>
      </c>
      <c r="AC442" s="13">
        <f t="array" ref="AC442">IF(D442="Vaccin",IF(AND(ISNUMBER(AA442),ISNUMBER(X442)),IF(AA442-X442+1&gt;=0,CEILING(AA442-X442+1,1),""),""),IF(AND(ISNUMBER(N442),ISNUMBER(X442)),IF(N442-X442+1&gt;=0,CEILING(N442-X442+1,1),""),""))</f>
        <v>187</v>
      </c>
      <c r="AD442" s="13">
        <f t="array" ref="AD442">IF(D442="Vaccin",IF(AND(ISNUMBER(AB442),ISNUMBER(U442),AB442&lt;&gt;0),CEILING(U442/AB442,1),""),"")</f>
        <v>1395</v>
      </c>
      <c r="AE442" s="13">
        <f t="array" ref="AE442">IF(AND(ISNUMBER(N442),ISNUMBER(X442)),IF(N442-X442+1&gt;=0,CEILING(N442-X442+1,1),""),"")</f>
        <v>368</v>
      </c>
      <c r="AF442" s="13">
        <f t="array" ref="AF442">IF(SUM(AE442)=0,"",CEILING((SUM(F442)-SUM(L442)-SUM(M442)-SUM(S442))/SUM(AE442),1))</f>
        <v>255</v>
      </c>
      <c r="AG442" s="13" t="str">
        <f t="array" ref="AG442">IF(AND(ISNUMBER(H442),ISNUMBER(N442)),IF(H442-N442+1&gt;=0,CEILING(H442-N442+1,1),""),"")</f>
        <v/>
      </c>
      <c r="AH442" s="13">
        <f t="array" ref="AH442">IF(SUM(AG442)=0,0,IF(L442-AG442*IF(D442="Vaccin",MIN(AD442,AF442),AF442)&lt;0,0,IF((H442-N442)&lt;=45,CEILING(L442-AG442*IF(D442="Vaccin",MIN(AD442,AF442),AF442),1),0)))</f>
        <v>0</v>
      </c>
      <c r="AI442" s="15">
        <f t="array" ref="AI442">IF(OR(AH442="",F442=0,F442=""),"",AH442/F442)</f>
        <v>0</v>
      </c>
      <c r="AJ442" s="13">
        <f t="array" ref="AJ442">IF(OR(L442="",AH442=""),"",IF(L442-AH442&lt;0,0,L442-AH442))</f>
        <v>0</v>
      </c>
      <c r="AK442" s="13" t="str">
        <f t="array" ref="AK442">IF(OR(L442="",AG442="",AG442=0),"",CEILING(L442/AG442,1))</f>
        <v/>
      </c>
      <c r="AL442" s="16" t="str">
        <f t="array" ref="AL442">IF(OR(AK442="",AK442=0,AD442="",AF442=""),"",IF(AK442-IF(D442="Vaccin",MIN(AD442,AF442),AF442)&lt;0,"",(AK442-IF(D442="Vaccin",MIN(AD442,AF442),AF442))/AK442))</f>
        <v/>
      </c>
    </row>
    <row r="443" spans="1:38" x14ac:dyDescent="0.2">
      <c r="A443" s="10" t="s">
        <v>28</v>
      </c>
      <c r="B443" s="29" t="s">
        <v>50</v>
      </c>
      <c r="C443" s="12">
        <v>44284</v>
      </c>
      <c r="D443" s="11" t="s">
        <v>30</v>
      </c>
      <c r="E443" s="11">
        <v>6</v>
      </c>
      <c r="F443" s="13">
        <v>99450</v>
      </c>
      <c r="G443" s="40" t="s">
        <v>411</v>
      </c>
      <c r="H443" s="12">
        <v>44805</v>
      </c>
      <c r="I443" s="13">
        <f t="array" ref="I443">F443-L443-M443-S443</f>
        <v>99450</v>
      </c>
      <c r="J443" s="13">
        <f t="array" ref="J443">IF(IF(Q443="",L443-C443,Q443-C443)&lt;=45,I443,0)</f>
        <v>0</v>
      </c>
      <c r="K443" s="13">
        <f t="array" ref="K443">IF(SUM(AG443)=0,0,IF(L443-AG443*IF(D443="Vaccin",MIN(AD443,AF443),AF443)&lt;0,0,IF((H443-N443)&lt;=30,CEILING(L443-AG443*IF(D443="Vaccin",MIN(AD443,AF443),AF443),1),0)))</f>
        <v>0</v>
      </c>
      <c r="L443" s="13">
        <v>0</v>
      </c>
      <c r="M443" s="13">
        <v>0</v>
      </c>
      <c r="N443" s="14">
        <v>45048</v>
      </c>
      <c r="O443" s="11" t="s">
        <v>47</v>
      </c>
      <c r="P443" s="11" t="s">
        <v>32</v>
      </c>
      <c r="Q443" s="12">
        <v>44645</v>
      </c>
      <c r="R443" s="13">
        <v>0</v>
      </c>
      <c r="S443" s="13">
        <v>0</v>
      </c>
      <c r="T443" s="11"/>
      <c r="U443" s="13">
        <v>556216</v>
      </c>
      <c r="V443" s="13">
        <v>2893955</v>
      </c>
      <c r="W443" s="13">
        <v>3694544</v>
      </c>
      <c r="X443" s="12">
        <v>44645</v>
      </c>
      <c r="Y443" s="12">
        <v>44469</v>
      </c>
      <c r="Z443" s="12">
        <v>44266</v>
      </c>
      <c r="AA443" s="12">
        <v>44867</v>
      </c>
      <c r="AB443" s="13">
        <f t="array" ref="AB443">IF(D443="Vaccin",IF(AND(ISNUMBER(AA443),ISNUMBER(Y443)),IF(AA443-Y443+1&gt;=0,CEILING(AA443-Y443+1,1),""),""),IF(AND(ISNUMBER(N443),ISNUMBER(Y443)),IF(N443-Y443+1&gt;=0,CEILING(N443-Y443+1,1),""),""))</f>
        <v>399</v>
      </c>
      <c r="AC443" s="13">
        <f t="array" ref="AC443">IF(D443="Vaccin",IF(AND(ISNUMBER(AA443),ISNUMBER(X443)),IF(AA443-X443+1&gt;=0,CEILING(AA443-X443+1,1),""),""),IF(AND(ISNUMBER(N443),ISNUMBER(X443)),IF(N443-X443+1&gt;=0,CEILING(N443-X443+1,1),""),""))</f>
        <v>223</v>
      </c>
      <c r="AD443" s="13">
        <f t="array" ref="AD443">IF(D443="Vaccin",IF(AND(ISNUMBER(AB443),ISNUMBER(U443),AB443&lt;&gt;0),CEILING(U443/AB443,1),""),"")</f>
        <v>1395</v>
      </c>
      <c r="AE443" s="13">
        <f t="array" ref="AE443">IF(AND(ISNUMBER(N443),ISNUMBER(X443)),IF(N443-X443+1&gt;=0,CEILING(N443-X443+1,1),""),"")</f>
        <v>404</v>
      </c>
      <c r="AF443" s="13">
        <f t="array" ref="AF443">IF(SUM(AE443)=0,"",CEILING((SUM(F443)-SUM(L443)-SUM(M443)-SUM(S443))/SUM(AE443),1))</f>
        <v>247</v>
      </c>
      <c r="AG443" s="13" t="str">
        <f t="array" ref="AG443">IF(AND(ISNUMBER(H443),ISNUMBER(N443)),IF(H443-N443+1&gt;=0,CEILING(H443-N443+1,1),""),"")</f>
        <v/>
      </c>
      <c r="AH443" s="13">
        <f t="array" ref="AH443">IF(SUM(AG443)=0,0,IF(L443-AG443*IF(D443="Vaccin",MIN(AD443,AF443),AF443)&lt;0,0,IF((H443-N443)&lt;=45,CEILING(L443-AG443*IF(D443="Vaccin",MIN(AD443,AF443),AF443),1),0)))</f>
        <v>0</v>
      </c>
      <c r="AI443" s="15">
        <f t="array" ref="AI443">IF(OR(AH443="",F443=0,F443=""),"",AH443/F443)</f>
        <v>0</v>
      </c>
      <c r="AJ443" s="13">
        <f t="array" ref="AJ443">IF(OR(L443="",AH443=""),"",IF(L443-AH443&lt;0,0,L443-AH443))</f>
        <v>0</v>
      </c>
      <c r="AK443" s="13" t="str">
        <f t="array" ref="AK443">IF(OR(L443="",AG443="",AG443=0),"",CEILING(L443/AG443,1))</f>
        <v/>
      </c>
      <c r="AL443" s="16" t="str">
        <f t="array" ref="AL443">IF(OR(AK443="",AK443=0,AD443="",AF443=""),"",IF(AK443-IF(D443="Vaccin",MIN(AD443,AF443),AF443)&lt;0,"",(AK443-IF(D443="Vaccin",MIN(AD443,AF443),AF443))/AK443))</f>
        <v/>
      </c>
    </row>
    <row r="444" spans="1:38" x14ac:dyDescent="0.2">
      <c r="A444" s="10" t="s">
        <v>28</v>
      </c>
      <c r="B444" s="29" t="s">
        <v>50</v>
      </c>
      <c r="C444" s="12">
        <v>44284</v>
      </c>
      <c r="D444" s="11" t="s">
        <v>30</v>
      </c>
      <c r="E444" s="11">
        <v>6</v>
      </c>
      <c r="F444" s="13">
        <v>278460</v>
      </c>
      <c r="G444" s="40" t="s">
        <v>412</v>
      </c>
      <c r="H444" s="12">
        <v>44742</v>
      </c>
      <c r="I444" s="13">
        <f t="array" ref="I444">F444-L444-M444-S444</f>
        <v>0</v>
      </c>
      <c r="J444" s="13">
        <f t="array" ref="J444">IF(IF(Q444="",L444-C444,Q444-C444)&lt;=45,I444,0)</f>
        <v>0</v>
      </c>
      <c r="K444" s="13">
        <f t="array" ref="K444">IF(SUM(AG444)=0,0,IF(L444-AG444*IF(D444="Vaccin",MIN(AD444,AF444),AF444)&lt;0,0,IF((H444-N444)&lt;=30,CEILING(L444-AG444*IF(D444="Vaccin",MIN(AD444,AF444),AF444),1),0)))</f>
        <v>0</v>
      </c>
      <c r="L444" s="13">
        <v>0</v>
      </c>
      <c r="M444" s="13">
        <v>278460</v>
      </c>
      <c r="N444" s="14">
        <v>45048</v>
      </c>
      <c r="O444" s="11" t="s">
        <v>47</v>
      </c>
      <c r="P444" s="11" t="s">
        <v>32</v>
      </c>
      <c r="Q444" s="12">
        <v>44573</v>
      </c>
      <c r="R444" s="13">
        <v>0</v>
      </c>
      <c r="S444" s="13">
        <v>0</v>
      </c>
      <c r="T444" s="11"/>
      <c r="U444" s="13">
        <v>556216</v>
      </c>
      <c r="V444" s="13">
        <v>2893955</v>
      </c>
      <c r="W444" s="13">
        <v>3694544</v>
      </c>
      <c r="X444" s="12">
        <v>44573</v>
      </c>
      <c r="Y444" s="12">
        <v>44469</v>
      </c>
      <c r="Z444" s="12">
        <v>44266</v>
      </c>
      <c r="AA444" s="12">
        <v>44867</v>
      </c>
      <c r="AB444" s="13">
        <f t="array" ref="AB444">IF(D444="Vaccin",IF(AND(ISNUMBER(AA444),ISNUMBER(Y444)),IF(AA444-Y444+1&gt;=0,CEILING(AA444-Y444+1,1),""),""),IF(AND(ISNUMBER(N444),ISNUMBER(Y444)),IF(N444-Y444+1&gt;=0,CEILING(N444-Y444+1,1),""),""))</f>
        <v>399</v>
      </c>
      <c r="AC444" s="13">
        <f t="array" ref="AC444">IF(D444="Vaccin",IF(AND(ISNUMBER(AA444),ISNUMBER(X444)),IF(AA444-X444+1&gt;=0,CEILING(AA444-X444+1,1),""),""),IF(AND(ISNUMBER(N444),ISNUMBER(X444)),IF(N444-X444+1&gt;=0,CEILING(N444-X444+1,1),""),""))</f>
        <v>295</v>
      </c>
      <c r="AD444" s="13">
        <f t="array" ref="AD444">IF(D444="Vaccin",IF(AND(ISNUMBER(AB444),ISNUMBER(U444),AB444&lt;&gt;0),CEILING(U444/AB444,1),""),"")</f>
        <v>1395</v>
      </c>
      <c r="AE444" s="13">
        <f t="array" ref="AE444">IF(AND(ISNUMBER(N444),ISNUMBER(X444)),IF(N444-X444+1&gt;=0,CEILING(N444-X444+1,1),""),"")</f>
        <v>476</v>
      </c>
      <c r="AF444" s="13">
        <f t="array" ref="AF444">IF(SUM(AE444)=0,"",CEILING((SUM(F444)-SUM(L444)-SUM(M444)-SUM(S444))/SUM(AE444),1))</f>
        <v>0</v>
      </c>
      <c r="AG444" s="13" t="str">
        <f t="array" ref="AG444">IF(AND(ISNUMBER(H444),ISNUMBER(N444)),IF(H444-N444+1&gt;=0,CEILING(H444-N444+1,1),""),"")</f>
        <v/>
      </c>
      <c r="AH444" s="13">
        <f t="array" ref="AH444">IF(SUM(AG444)=0,0,IF(L444-AG444*IF(D444="Vaccin",MIN(AD444,AF444),AF444)&lt;0,0,IF((H444-N444)&lt;=45,CEILING(L444-AG444*IF(D444="Vaccin",MIN(AD444,AF444),AF444),1),0)))</f>
        <v>0</v>
      </c>
      <c r="AI444" s="15">
        <f t="array" ref="AI444">IF(OR(AH444="",F444=0,F444=""),"",AH444/F444)</f>
        <v>0</v>
      </c>
      <c r="AJ444" s="13">
        <f t="array" ref="AJ444">IF(OR(L444="",AH444=""),"",IF(L444-AH444&lt;0,0,L444-AH444))</f>
        <v>0</v>
      </c>
      <c r="AK444" s="13" t="str">
        <f t="array" ref="AK444">IF(OR(L444="",AG444="",AG444=0),"",CEILING(L444/AG444,1))</f>
        <v/>
      </c>
      <c r="AL444" s="16" t="str">
        <f t="array" ref="AL444">IF(OR(AK444="",AK444=0,AD444="",AF444=""),"",IF(AK444-IF(D444="Vaccin",MIN(AD444,AF444),AF444)&lt;0,"",(AK444-IF(D444="Vaccin",MIN(AD444,AF444),AF444))/AK444))</f>
        <v/>
      </c>
    </row>
    <row r="445" spans="1:38" x14ac:dyDescent="0.2">
      <c r="A445" s="10" t="s">
        <v>28</v>
      </c>
      <c r="B445" s="29" t="s">
        <v>50</v>
      </c>
      <c r="C445" s="12">
        <v>44284</v>
      </c>
      <c r="D445" s="11" t="s">
        <v>30</v>
      </c>
      <c r="E445" s="11">
        <v>6</v>
      </c>
      <c r="F445" s="13">
        <v>332280</v>
      </c>
      <c r="G445" s="40" t="s">
        <v>340</v>
      </c>
      <c r="H445" s="12">
        <v>44227</v>
      </c>
      <c r="I445" s="13">
        <f t="array" ref="I445">F445-L445-M445-S445</f>
        <v>303041</v>
      </c>
      <c r="J445" s="13">
        <f t="array" ref="J445">IF(IF(Q445="",L445-C445,Q445-C445)&lt;=45,I445,0)</f>
        <v>0</v>
      </c>
      <c r="K445" s="13">
        <f t="array" ref="K445">IF(SUM(AG445)=0,0,IF(L445-AG445*IF(D445="Vaccin",MIN(AD445,AF445),AF445)&lt;0,0,IF((H445-N445)&lt;=30,CEILING(L445-AG445*IF(D445="Vaccin",MIN(AD445,AF445),AF445),1),0)))</f>
        <v>0</v>
      </c>
      <c r="L445" s="13">
        <v>0</v>
      </c>
      <c r="M445" s="13">
        <v>29239</v>
      </c>
      <c r="N445" s="14">
        <v>45048</v>
      </c>
      <c r="O445" s="11" t="s">
        <v>47</v>
      </c>
      <c r="P445" s="11" t="s">
        <v>32</v>
      </c>
      <c r="Q445" s="12">
        <v>44469</v>
      </c>
      <c r="R445" s="13">
        <v>0</v>
      </c>
      <c r="S445" s="13">
        <v>0</v>
      </c>
      <c r="T445" s="11"/>
      <c r="U445" s="13">
        <v>556216</v>
      </c>
      <c r="V445" s="13">
        <v>2893955</v>
      </c>
      <c r="W445" s="13">
        <v>3694544</v>
      </c>
      <c r="X445" s="12">
        <v>44469</v>
      </c>
      <c r="Y445" s="12">
        <v>44469</v>
      </c>
      <c r="Z445" s="12">
        <v>44266</v>
      </c>
      <c r="AA445" s="12">
        <v>44867</v>
      </c>
      <c r="AB445" s="13">
        <f t="array" ref="AB445">IF(D445="Vaccin",IF(AND(ISNUMBER(AA445),ISNUMBER(Y445)),IF(AA445-Y445+1&gt;=0,CEILING(AA445-Y445+1,1),""),""),IF(AND(ISNUMBER(N445),ISNUMBER(Y445)),IF(N445-Y445+1&gt;=0,CEILING(N445-Y445+1,1),""),""))</f>
        <v>399</v>
      </c>
      <c r="AC445" s="13">
        <f t="array" ref="AC445">IF(D445="Vaccin",IF(AND(ISNUMBER(AA445),ISNUMBER(X445)),IF(AA445-X445+1&gt;=0,CEILING(AA445-X445+1,1),""),""),IF(AND(ISNUMBER(N445),ISNUMBER(X445)),IF(N445-X445+1&gt;=0,CEILING(N445-X445+1,1),""),""))</f>
        <v>399</v>
      </c>
      <c r="AD445" s="13">
        <f t="array" ref="AD445">IF(D445="Vaccin",IF(AND(ISNUMBER(AB445),ISNUMBER(U445),AB445&lt;&gt;0),CEILING(U445/AB445,1),""),"")</f>
        <v>1395</v>
      </c>
      <c r="AE445" s="13">
        <f t="array" ref="AE445">IF(AND(ISNUMBER(N445),ISNUMBER(X445)),IF(N445-X445+1&gt;=0,CEILING(N445-X445+1,1),""),"")</f>
        <v>580</v>
      </c>
      <c r="AF445" s="13">
        <f t="array" ref="AF445">IF(SUM(AE445)=0,"",CEILING((SUM(F445)-SUM(L445)-SUM(M445)-SUM(S445))/SUM(AE445),1))</f>
        <v>523</v>
      </c>
      <c r="AG445" s="13" t="str">
        <f t="array" ref="AG445">IF(AND(ISNUMBER(H445),ISNUMBER(N445)),IF(H445-N445+1&gt;=0,CEILING(H445-N445+1,1),""),"")</f>
        <v/>
      </c>
      <c r="AH445" s="13">
        <f t="array" ref="AH445">IF(SUM(AG445)=0,0,IF(L445-AG445*IF(D445="Vaccin",MIN(AD445,AF445),AF445)&lt;0,0,IF((H445-N445)&lt;=45,CEILING(L445-AG445*IF(D445="Vaccin",MIN(AD445,AF445),AF445),1),0)))</f>
        <v>0</v>
      </c>
      <c r="AI445" s="15">
        <f t="array" ref="AI445">IF(OR(AH445="",F445=0,F445=""),"",AH445/F445)</f>
        <v>0</v>
      </c>
      <c r="AJ445" s="13">
        <f t="array" ref="AJ445">IF(OR(L445="",AH445=""),"",IF(L445-AH445&lt;0,0,L445-AH445))</f>
        <v>0</v>
      </c>
      <c r="AK445" s="13" t="str">
        <f t="array" ref="AK445">IF(OR(L445="",AG445="",AG445=0),"",CEILING(L445/AG445,1))</f>
        <v/>
      </c>
      <c r="AL445" s="16" t="str">
        <f t="array" ref="AL445">IF(OR(AK445="",AK445=0,AD445="",AF445=""),"",IF(AK445-IF(D445="Vaccin",MIN(AD445,AF445),AF445)&lt;0,"",(AK445-IF(D445="Vaccin",MIN(AD445,AF445),AF445))/AK445))</f>
        <v/>
      </c>
    </row>
    <row r="446" spans="1:38" x14ac:dyDescent="0.2">
      <c r="A446" s="10" t="s">
        <v>28</v>
      </c>
      <c r="B446" s="29" t="s">
        <v>50</v>
      </c>
      <c r="C446" s="12">
        <v>44284</v>
      </c>
      <c r="D446" s="11" t="s">
        <v>30</v>
      </c>
      <c r="E446" s="11">
        <v>10</v>
      </c>
      <c r="F446" s="13">
        <v>500000</v>
      </c>
      <c r="G446" s="40" t="s">
        <v>413</v>
      </c>
      <c r="H446" s="12">
        <v>45413</v>
      </c>
      <c r="I446" s="13">
        <f t="array" ref="I446">F446-L446-M446-S446</f>
        <v>0</v>
      </c>
      <c r="J446" s="13">
        <f t="array" ref="J446">IF(IF(Q446="",L446-C446,Q446-C446)&lt;=45,I446,0)</f>
        <v>0</v>
      </c>
      <c r="K446" s="13">
        <f t="array" ref="K446">IF(SUM(AG446)=0,0,IF(L446-AG446*IF(D446="Vaccin",MIN(AD446,AF446),AF446)&lt;0,0,IF((H446-N446)&lt;=30,CEILING(L446-AG446*IF(D446="Vaccin",MIN(AD446,AF446),AF446),1),0)))</f>
        <v>0</v>
      </c>
      <c r="L446" s="13">
        <v>500000</v>
      </c>
      <c r="M446" s="13">
        <v>0</v>
      </c>
      <c r="N446" s="14">
        <v>45048</v>
      </c>
      <c r="O446" s="11" t="s">
        <v>38</v>
      </c>
      <c r="P446" s="11" t="s">
        <v>37</v>
      </c>
      <c r="Q446" s="12">
        <v>44681</v>
      </c>
      <c r="R446" s="13">
        <v>0</v>
      </c>
      <c r="S446" s="13">
        <v>0</v>
      </c>
      <c r="T446" s="11"/>
      <c r="U446" s="13">
        <v>493153</v>
      </c>
      <c r="V446" s="13">
        <v>493153</v>
      </c>
      <c r="W446" s="13">
        <v>3694544</v>
      </c>
      <c r="X446" s="12">
        <v>44681</v>
      </c>
      <c r="Y446" s="12">
        <v>44276</v>
      </c>
      <c r="Z446" s="12">
        <v>44266</v>
      </c>
      <c r="AA446" s="12">
        <v>44867</v>
      </c>
      <c r="AB446" s="13">
        <f t="array" ref="AB446">IF(D446="Vaccin",IF(AND(ISNUMBER(AA446),ISNUMBER(Y446)),IF(AA446-Y446+1&gt;=0,CEILING(AA446-Y446+1,1),""),""),IF(AND(ISNUMBER(N446),ISNUMBER(Y446)),IF(N446-Y446+1&gt;=0,CEILING(N446-Y446+1,1),""),""))</f>
        <v>592</v>
      </c>
      <c r="AC446" s="13">
        <f t="array" ref="AC446">IF(D446="Vaccin",IF(AND(ISNUMBER(AA446),ISNUMBER(X446)),IF(AA446-X446+1&gt;=0,CEILING(AA446-X446+1,1),""),""),IF(AND(ISNUMBER(N446),ISNUMBER(X446)),IF(N446-X446+1&gt;=0,CEILING(N446-X446+1,1),""),""))</f>
        <v>187</v>
      </c>
      <c r="AD446" s="13">
        <f t="array" ref="AD446">IF(D446="Vaccin",IF(AND(ISNUMBER(AB446),ISNUMBER(U446),AB446&lt;&gt;0),CEILING(U446/AB446,1),""),"")</f>
        <v>834</v>
      </c>
      <c r="AE446" s="13">
        <f t="array" ref="AE446">IF(AND(ISNUMBER(N446),ISNUMBER(X446)),IF(N446-X446+1&gt;=0,CEILING(N446-X446+1,1),""),"")</f>
        <v>368</v>
      </c>
      <c r="AF446" s="13">
        <f t="array" ref="AF446">IF(SUM(AE446)=0,"",CEILING((SUM(F446)-SUM(L446)-SUM(M446)-SUM(S446))/SUM(AE446),1))</f>
        <v>0</v>
      </c>
      <c r="AG446" s="13">
        <f t="array" ref="AG446">IF(AND(ISNUMBER(H446),ISNUMBER(N446)),IF(H446-N446+1&gt;=0,CEILING(H446-N446+1,1),""),"")</f>
        <v>366</v>
      </c>
      <c r="AH446" s="13">
        <f t="array" ref="AH446">IF(SUM(AG446)=0,0,IF(L446-AG446*IF(D446="Vaccin",MIN(AD446,AF446),AF446)&lt;0,0,IF((H446-N446)&lt;=45,CEILING(L446-AG446*IF(D446="Vaccin",MIN(AD446,AF446),AF446),1),0)))</f>
        <v>0</v>
      </c>
      <c r="AI446" s="15">
        <f t="array" ref="AI446">IF(OR(AH446="",F446=0,F446=""),"",AH446/F446)</f>
        <v>0</v>
      </c>
      <c r="AJ446" s="13">
        <f t="array" ref="AJ446">IF(OR(L446="",AH446=""),"",IF(L446-AH446&lt;0,0,L446-AH446))</f>
        <v>500000</v>
      </c>
      <c r="AK446" s="13">
        <f t="array" ref="AK446">IF(OR(L446="",AG446="",AG446=0),"",CEILING(L446/AG446,1))</f>
        <v>1367</v>
      </c>
      <c r="AL446" s="16">
        <f t="array" ref="AL446">IF(OR(AK446="",AK446=0,AD446="",AF446=""),"",IF(AK446-IF(D446="Vaccin",MIN(AD446,AF446),AF446)&lt;0,"",(AK446-IF(D446="Vaccin",MIN(AD446,AF446),AF446))/AK446))</f>
        <v>1</v>
      </c>
    </row>
    <row r="447" spans="1:38" x14ac:dyDescent="0.2">
      <c r="A447" s="10" t="s">
        <v>28</v>
      </c>
      <c r="B447" s="29" t="s">
        <v>50</v>
      </c>
      <c r="C447" s="12">
        <v>44284</v>
      </c>
      <c r="D447" s="11" t="s">
        <v>30</v>
      </c>
      <c r="E447" s="11">
        <v>10</v>
      </c>
      <c r="F447" s="13">
        <v>22200</v>
      </c>
      <c r="G447" s="40" t="s">
        <v>414</v>
      </c>
      <c r="H447" s="12">
        <v>45333</v>
      </c>
      <c r="I447" s="13">
        <f t="array" ref="I447">F447-L447-M447-S447</f>
        <v>22200</v>
      </c>
      <c r="J447" s="13">
        <f t="array" ref="J447">IF(IF(Q447="",L447-C447,Q447-C447)&lt;=45,I447,0)</f>
        <v>22200</v>
      </c>
      <c r="K447" s="13">
        <f t="array" ref="K447">IF(SUM(AG447)=0,0,IF(L447-AG447*IF(D447="Vaccin",MIN(AD447,AF447),AF447)&lt;0,0,IF((H447-N447)&lt;=30,CEILING(L447-AG447*IF(D447="Vaccin",MIN(AD447,AF447),AF447),1),0)))</f>
        <v>0</v>
      </c>
      <c r="L447" s="13">
        <v>0</v>
      </c>
      <c r="M447" s="13">
        <v>0</v>
      </c>
      <c r="N447" s="14">
        <v>45048</v>
      </c>
      <c r="O447" s="11" t="s">
        <v>38</v>
      </c>
      <c r="P447" s="11" t="s">
        <v>37</v>
      </c>
      <c r="Q447" s="12">
        <v>44276</v>
      </c>
      <c r="R447" s="13">
        <v>0</v>
      </c>
      <c r="S447" s="13">
        <v>0</v>
      </c>
      <c r="T447" s="11"/>
      <c r="U447" s="13">
        <v>493153</v>
      </c>
      <c r="V447" s="13">
        <v>493153</v>
      </c>
      <c r="W447" s="13">
        <v>3694544</v>
      </c>
      <c r="X447" s="12">
        <v>44276</v>
      </c>
      <c r="Y447" s="12">
        <v>44276</v>
      </c>
      <c r="Z447" s="12">
        <v>44266</v>
      </c>
      <c r="AA447" s="12">
        <v>44867</v>
      </c>
      <c r="AB447" s="13">
        <f t="array" ref="AB447">IF(D447="Vaccin",IF(AND(ISNUMBER(AA447),ISNUMBER(Y447)),IF(AA447-Y447+1&gt;=0,CEILING(AA447-Y447+1,1),""),""),IF(AND(ISNUMBER(N447),ISNUMBER(Y447)),IF(N447-Y447+1&gt;=0,CEILING(N447-Y447+1,1),""),""))</f>
        <v>592</v>
      </c>
      <c r="AC447" s="13">
        <f t="array" ref="AC447">IF(D447="Vaccin",IF(AND(ISNUMBER(AA447),ISNUMBER(X447)),IF(AA447-X447+1&gt;=0,CEILING(AA447-X447+1,1),""),""),IF(AND(ISNUMBER(N447),ISNUMBER(X447)),IF(N447-X447+1&gt;=0,CEILING(N447-X447+1,1),""),""))</f>
        <v>592</v>
      </c>
      <c r="AD447" s="13">
        <f t="array" ref="AD447">IF(D447="Vaccin",IF(AND(ISNUMBER(AB447),ISNUMBER(U447),AB447&lt;&gt;0),CEILING(U447/AB447,1),""),"")</f>
        <v>834</v>
      </c>
      <c r="AE447" s="13">
        <f t="array" ref="AE447">IF(AND(ISNUMBER(N447),ISNUMBER(X447)),IF(N447-X447+1&gt;=0,CEILING(N447-X447+1,1),""),"")</f>
        <v>773</v>
      </c>
      <c r="AF447" s="13">
        <f t="array" ref="AF447">IF(SUM(AE447)=0,"",CEILING((SUM(F447)-SUM(L447)-SUM(M447)-SUM(S447))/SUM(AE447),1))</f>
        <v>29</v>
      </c>
      <c r="AG447" s="13">
        <f t="array" ref="AG447">IF(AND(ISNUMBER(H447),ISNUMBER(N447)),IF(H447-N447+1&gt;=0,CEILING(H447-N447+1,1),""),"")</f>
        <v>286</v>
      </c>
      <c r="AH447" s="13">
        <f t="array" ref="AH447">IF(SUM(AG447)=0,0,IF(L447-AG447*IF(D447="Vaccin",MIN(AD447,AF447),AF447)&lt;0,0,IF((H447-N447)&lt;=45,CEILING(L447-AG447*IF(D447="Vaccin",MIN(AD447,AF447),AF447),1),0)))</f>
        <v>0</v>
      </c>
      <c r="AI447" s="15">
        <f t="array" ref="AI447">IF(OR(AH447="",F447=0,F447=""),"",AH447/F447)</f>
        <v>0</v>
      </c>
      <c r="AJ447" s="13">
        <f t="array" ref="AJ447">IF(OR(L447="",AH447=""),"",IF(L447-AH447&lt;0,0,L447-AH447))</f>
        <v>0</v>
      </c>
      <c r="AK447" s="13">
        <f t="array" ref="AK447">IF(OR(L447="",AG447="",AG447=0),"",CEILING(L447/AG447,1))</f>
        <v>0</v>
      </c>
      <c r="AL447" s="16" t="str">
        <f t="array" ref="AL447">IF(OR(AK447="",AK447=0,AD447="",AF447=""),"",IF(AK447-IF(D447="Vaccin",MIN(AD447,AF447),AF447)&lt;0,"",(AK447-IF(D447="Vaccin",MIN(AD447,AF447),AF447))/AK447))</f>
        <v/>
      </c>
    </row>
    <row r="448" spans="1:38" x14ac:dyDescent="0.2">
      <c r="A448" s="10" t="s">
        <v>28</v>
      </c>
      <c r="B448" s="29" t="s">
        <v>50</v>
      </c>
      <c r="C448" s="12">
        <v>44284</v>
      </c>
      <c r="D448" s="11" t="s">
        <v>30</v>
      </c>
      <c r="E448" s="11">
        <v>10</v>
      </c>
      <c r="F448" s="13">
        <v>100000</v>
      </c>
      <c r="G448" s="40" t="s">
        <v>415</v>
      </c>
      <c r="H448" s="12">
        <v>45331</v>
      </c>
      <c r="I448" s="13">
        <f t="array" ref="I448">F448-L448-M448-S448</f>
        <v>100000</v>
      </c>
      <c r="J448" s="13">
        <f t="array" ref="J448">IF(IF(Q448="",L448-C448,Q448-C448)&lt;=45,I448,0)</f>
        <v>100000</v>
      </c>
      <c r="K448" s="13">
        <f t="array" ref="K448">IF(SUM(AG448)=0,0,IF(L448-AG448*IF(D448="Vaccin",MIN(AD448,AF448),AF448)&lt;0,0,IF((H448-N448)&lt;=30,CEILING(L448-AG448*IF(D448="Vaccin",MIN(AD448,AF448),AF448),1),0)))</f>
        <v>0</v>
      </c>
      <c r="L448" s="13">
        <v>0</v>
      </c>
      <c r="M448" s="13">
        <v>0</v>
      </c>
      <c r="N448" s="14">
        <v>45048</v>
      </c>
      <c r="O448" s="11" t="s">
        <v>38</v>
      </c>
      <c r="P448" s="11" t="s">
        <v>37</v>
      </c>
      <c r="Q448" s="12">
        <v>44276</v>
      </c>
      <c r="R448" s="13">
        <v>0</v>
      </c>
      <c r="S448" s="13">
        <v>0</v>
      </c>
      <c r="T448" s="11"/>
      <c r="U448" s="13">
        <v>493153</v>
      </c>
      <c r="V448" s="13">
        <v>493153</v>
      </c>
      <c r="W448" s="13">
        <v>3694544</v>
      </c>
      <c r="X448" s="12">
        <v>44276</v>
      </c>
      <c r="Y448" s="12">
        <v>44276</v>
      </c>
      <c r="Z448" s="12">
        <v>44266</v>
      </c>
      <c r="AA448" s="12">
        <v>44867</v>
      </c>
      <c r="AB448" s="13">
        <f t="array" ref="AB448">IF(D448="Vaccin",IF(AND(ISNUMBER(AA448),ISNUMBER(Y448)),IF(AA448-Y448+1&gt;=0,CEILING(AA448-Y448+1,1),""),""),IF(AND(ISNUMBER(N448),ISNUMBER(Y448)),IF(N448-Y448+1&gt;=0,CEILING(N448-Y448+1,1),""),""))</f>
        <v>592</v>
      </c>
      <c r="AC448" s="13">
        <f t="array" ref="AC448">IF(D448="Vaccin",IF(AND(ISNUMBER(AA448),ISNUMBER(X448)),IF(AA448-X448+1&gt;=0,CEILING(AA448-X448+1,1),""),""),IF(AND(ISNUMBER(N448),ISNUMBER(X448)),IF(N448-X448+1&gt;=0,CEILING(N448-X448+1,1),""),""))</f>
        <v>592</v>
      </c>
      <c r="AD448" s="13">
        <f t="array" ref="AD448">IF(D448="Vaccin",IF(AND(ISNUMBER(AB448),ISNUMBER(U448),AB448&lt;&gt;0),CEILING(U448/AB448,1),""),"")</f>
        <v>834</v>
      </c>
      <c r="AE448" s="13">
        <f t="array" ref="AE448">IF(AND(ISNUMBER(N448),ISNUMBER(X448)),IF(N448-X448+1&gt;=0,CEILING(N448-X448+1,1),""),"")</f>
        <v>773</v>
      </c>
      <c r="AF448" s="13">
        <f t="array" ref="AF448">IF(SUM(AE448)=0,"",CEILING((SUM(F448)-SUM(L448)-SUM(M448)-SUM(S448))/SUM(AE448),1))</f>
        <v>130</v>
      </c>
      <c r="AG448" s="13">
        <f t="array" ref="AG448">IF(AND(ISNUMBER(H448),ISNUMBER(N448)),IF(H448-N448+1&gt;=0,CEILING(H448-N448+1,1),""),"")</f>
        <v>284</v>
      </c>
      <c r="AH448" s="13">
        <f t="array" ref="AH448">IF(SUM(AG448)=0,0,IF(L448-AG448*IF(D448="Vaccin",MIN(AD448,AF448),AF448)&lt;0,0,IF((H448-N448)&lt;=45,CEILING(L448-AG448*IF(D448="Vaccin",MIN(AD448,AF448),AF448),1),0)))</f>
        <v>0</v>
      </c>
      <c r="AI448" s="15">
        <f t="array" ref="AI448">IF(OR(AH448="",F448=0,F448=""),"",AH448/F448)</f>
        <v>0</v>
      </c>
      <c r="AJ448" s="13">
        <f t="array" ref="AJ448">IF(OR(L448="",AH448=""),"",IF(L448-AH448&lt;0,0,L448-AH448))</f>
        <v>0</v>
      </c>
      <c r="AK448" s="13">
        <f t="array" ref="AK448">IF(OR(L448="",AG448="",AG448=0),"",CEILING(L448/AG448,1))</f>
        <v>0</v>
      </c>
      <c r="AL448" s="16" t="str">
        <f t="array" ref="AL448">IF(OR(AK448="",AK448=0,AD448="",AF448=""),"",IF(AK448-IF(D448="Vaccin",MIN(AD448,AF448),AF448)&lt;0,"",(AK448-IF(D448="Vaccin",MIN(AD448,AF448),AF448))/AK448))</f>
        <v/>
      </c>
    </row>
    <row r="449" spans="1:38" x14ac:dyDescent="0.2">
      <c r="A449" s="10" t="s">
        <v>28</v>
      </c>
      <c r="B449" s="29" t="s">
        <v>50</v>
      </c>
      <c r="C449" s="12">
        <v>44284</v>
      </c>
      <c r="D449" s="11" t="s">
        <v>30</v>
      </c>
      <c r="E449" s="11">
        <v>10</v>
      </c>
      <c r="F449" s="13">
        <v>80800</v>
      </c>
      <c r="G449" s="40" t="s">
        <v>416</v>
      </c>
      <c r="H449" s="12">
        <v>45330</v>
      </c>
      <c r="I449" s="13">
        <f t="array" ref="I449">F449-L449-M449-S449</f>
        <v>80800</v>
      </c>
      <c r="J449" s="13">
        <f t="array" ref="J449">IF(IF(Q449="",L449-C449,Q449-C449)&lt;=45,I449,0)</f>
        <v>80800</v>
      </c>
      <c r="K449" s="13">
        <f t="array" ref="K449">IF(SUM(AG449)=0,0,IF(L449-AG449*IF(D449="Vaccin",MIN(AD449,AF449),AF449)&lt;0,0,IF((H449-N449)&lt;=30,CEILING(L449-AG449*IF(D449="Vaccin",MIN(AD449,AF449),AF449),1),0)))</f>
        <v>0</v>
      </c>
      <c r="L449" s="13">
        <v>0</v>
      </c>
      <c r="M449" s="13">
        <v>0</v>
      </c>
      <c r="N449" s="14">
        <v>45048</v>
      </c>
      <c r="O449" s="11" t="s">
        <v>38</v>
      </c>
      <c r="P449" s="11" t="s">
        <v>37</v>
      </c>
      <c r="Q449" s="12">
        <v>44276</v>
      </c>
      <c r="R449" s="13">
        <v>0</v>
      </c>
      <c r="S449" s="13">
        <v>0</v>
      </c>
      <c r="T449" s="11"/>
      <c r="U449" s="13">
        <v>493153</v>
      </c>
      <c r="V449" s="13">
        <v>493153</v>
      </c>
      <c r="W449" s="13">
        <v>3694544</v>
      </c>
      <c r="X449" s="12">
        <v>44276</v>
      </c>
      <c r="Y449" s="12">
        <v>44276</v>
      </c>
      <c r="Z449" s="12">
        <v>44266</v>
      </c>
      <c r="AA449" s="12">
        <v>44867</v>
      </c>
      <c r="AB449" s="13">
        <f t="array" ref="AB449">IF(D449="Vaccin",IF(AND(ISNUMBER(AA449),ISNUMBER(Y449)),IF(AA449-Y449+1&gt;=0,CEILING(AA449-Y449+1,1),""),""),IF(AND(ISNUMBER(N449),ISNUMBER(Y449)),IF(N449-Y449+1&gt;=0,CEILING(N449-Y449+1,1),""),""))</f>
        <v>592</v>
      </c>
      <c r="AC449" s="13">
        <f t="array" ref="AC449">IF(D449="Vaccin",IF(AND(ISNUMBER(AA449),ISNUMBER(X449)),IF(AA449-X449+1&gt;=0,CEILING(AA449-X449+1,1),""),""),IF(AND(ISNUMBER(N449),ISNUMBER(X449)),IF(N449-X449+1&gt;=0,CEILING(N449-X449+1,1),""),""))</f>
        <v>592</v>
      </c>
      <c r="AD449" s="13">
        <f t="array" ref="AD449">IF(D449="Vaccin",IF(AND(ISNUMBER(AB449),ISNUMBER(U449),AB449&lt;&gt;0),CEILING(U449/AB449,1),""),"")</f>
        <v>834</v>
      </c>
      <c r="AE449" s="13">
        <f t="array" ref="AE449">IF(AND(ISNUMBER(N449),ISNUMBER(X449)),IF(N449-X449+1&gt;=0,CEILING(N449-X449+1,1),""),"")</f>
        <v>773</v>
      </c>
      <c r="AF449" s="13">
        <f t="array" ref="AF449">IF(SUM(AE449)=0,"",CEILING((SUM(F449)-SUM(L449)-SUM(M449)-SUM(S449))/SUM(AE449),1))</f>
        <v>105</v>
      </c>
      <c r="AG449" s="13">
        <f t="array" ref="AG449">IF(AND(ISNUMBER(H449),ISNUMBER(N449)),IF(H449-N449+1&gt;=0,CEILING(H449-N449+1,1),""),"")</f>
        <v>283</v>
      </c>
      <c r="AH449" s="13">
        <f t="array" ref="AH449">IF(SUM(AG449)=0,0,IF(L449-AG449*IF(D449="Vaccin",MIN(AD449,AF449),AF449)&lt;0,0,IF((H449-N449)&lt;=45,CEILING(L449-AG449*IF(D449="Vaccin",MIN(AD449,AF449),AF449),1),0)))</f>
        <v>0</v>
      </c>
      <c r="AI449" s="15">
        <f t="array" ref="AI449">IF(OR(AH449="",F449=0,F449=""),"",AH449/F449)</f>
        <v>0</v>
      </c>
      <c r="AJ449" s="13">
        <f t="array" ref="AJ449">IF(OR(L449="",AH449=""),"",IF(L449-AH449&lt;0,0,L449-AH449))</f>
        <v>0</v>
      </c>
      <c r="AK449" s="13">
        <f t="array" ref="AK449">IF(OR(L449="",AG449="",AG449=0),"",CEILING(L449/AG449,1))</f>
        <v>0</v>
      </c>
      <c r="AL449" s="16" t="str">
        <f t="array" ref="AL449">IF(OR(AK449="",AK449=0,AD449="",AF449=""),"",IF(AK449-IF(D449="Vaccin",MIN(AD449,AF449),AF449)&lt;0,"",(AK449-IF(D449="Vaccin",MIN(AD449,AF449),AF449))/AK449))</f>
        <v/>
      </c>
    </row>
    <row r="450" spans="1:38" x14ac:dyDescent="0.2">
      <c r="A450" s="10" t="s">
        <v>28</v>
      </c>
      <c r="B450" s="29" t="s">
        <v>50</v>
      </c>
      <c r="C450" s="12">
        <v>44284</v>
      </c>
      <c r="D450" s="11" t="s">
        <v>30</v>
      </c>
      <c r="E450" s="11">
        <v>10</v>
      </c>
      <c r="F450" s="13">
        <v>35280</v>
      </c>
      <c r="G450" s="40" t="s">
        <v>417</v>
      </c>
      <c r="H450" s="12">
        <v>45186</v>
      </c>
      <c r="I450" s="13">
        <f t="array" ref="I450">F450-L450-M450-S450</f>
        <v>0</v>
      </c>
      <c r="J450" s="13">
        <f t="array" ref="J450">IF(IF(Q450="",L450-C450,Q450-C450)&lt;=45,I450,0)</f>
        <v>0</v>
      </c>
      <c r="K450" s="13">
        <f t="array" ref="K450">IF(SUM(AG450)=0,0,IF(L450-AG450*IF(D450="Vaccin",MIN(AD450,AF450),AF450)&lt;0,0,IF((H450-N450)&lt;=30,CEILING(L450-AG450*IF(D450="Vaccin",MIN(AD450,AF450),AF450),1),0)))</f>
        <v>0</v>
      </c>
      <c r="L450" s="13">
        <v>35280</v>
      </c>
      <c r="M450" s="13">
        <v>0</v>
      </c>
      <c r="N450" s="14">
        <v>45048</v>
      </c>
      <c r="O450" s="11" t="s">
        <v>38</v>
      </c>
      <c r="P450" s="11" t="s">
        <v>37</v>
      </c>
      <c r="Q450" s="12">
        <v>44570</v>
      </c>
      <c r="R450" s="13">
        <v>0</v>
      </c>
      <c r="S450" s="13">
        <v>0</v>
      </c>
      <c r="T450" s="11"/>
      <c r="U450" s="13">
        <v>493153</v>
      </c>
      <c r="V450" s="13">
        <v>493153</v>
      </c>
      <c r="W450" s="13">
        <v>3694544</v>
      </c>
      <c r="X450" s="12">
        <v>44570</v>
      </c>
      <c r="Y450" s="12">
        <v>44276</v>
      </c>
      <c r="Z450" s="12">
        <v>44266</v>
      </c>
      <c r="AA450" s="12">
        <v>44867</v>
      </c>
      <c r="AB450" s="13">
        <f t="array" ref="AB450">IF(D450="Vaccin",IF(AND(ISNUMBER(AA450),ISNUMBER(Y450)),IF(AA450-Y450+1&gt;=0,CEILING(AA450-Y450+1,1),""),""),IF(AND(ISNUMBER(N450),ISNUMBER(Y450)),IF(N450-Y450+1&gt;=0,CEILING(N450-Y450+1,1),""),""))</f>
        <v>592</v>
      </c>
      <c r="AC450" s="13">
        <f t="array" ref="AC450">IF(D450="Vaccin",IF(AND(ISNUMBER(AA450),ISNUMBER(X450)),IF(AA450-X450+1&gt;=0,CEILING(AA450-X450+1,1),""),""),IF(AND(ISNUMBER(N450),ISNUMBER(X450)),IF(N450-X450+1&gt;=0,CEILING(N450-X450+1,1),""),""))</f>
        <v>298</v>
      </c>
      <c r="AD450" s="13">
        <f t="array" ref="AD450">IF(D450="Vaccin",IF(AND(ISNUMBER(AB450),ISNUMBER(U450),AB450&lt;&gt;0),CEILING(U450/AB450,1),""),"")</f>
        <v>834</v>
      </c>
      <c r="AE450" s="13">
        <f t="array" ref="AE450">IF(AND(ISNUMBER(N450),ISNUMBER(X450)),IF(N450-X450+1&gt;=0,CEILING(N450-X450+1,1),""),"")</f>
        <v>479</v>
      </c>
      <c r="AF450" s="13">
        <f t="array" ref="AF450">IF(SUM(AE450)=0,"",CEILING((SUM(F450)-SUM(L450)-SUM(M450)-SUM(S450))/SUM(AE450),1))</f>
        <v>0</v>
      </c>
      <c r="AG450" s="13">
        <f t="array" ref="AG450">IF(AND(ISNUMBER(H450),ISNUMBER(N450)),IF(H450-N450+1&gt;=0,CEILING(H450-N450+1,1),""),"")</f>
        <v>139</v>
      </c>
      <c r="AH450" s="13">
        <f t="array" ref="AH450">IF(SUM(AG450)=0,0,IF(L450-AG450*IF(D450="Vaccin",MIN(AD450,AF450),AF450)&lt;0,0,IF((H450-N450)&lt;=45,CEILING(L450-AG450*IF(D450="Vaccin",MIN(AD450,AF450),AF450),1),0)))</f>
        <v>0</v>
      </c>
      <c r="AI450" s="15">
        <f t="array" ref="AI450">IF(OR(AH450="",F450=0,F450=""),"",AH450/F450)</f>
        <v>0</v>
      </c>
      <c r="AJ450" s="13">
        <f t="array" ref="AJ450">IF(OR(L450="",AH450=""),"",IF(L450-AH450&lt;0,0,L450-AH450))</f>
        <v>35280</v>
      </c>
      <c r="AK450" s="13">
        <f t="array" ref="AK450">IF(OR(L450="",AG450="",AG450=0),"",CEILING(L450/AG450,1))</f>
        <v>254</v>
      </c>
      <c r="AL450" s="16">
        <f t="array" ref="AL450">IF(OR(AK450="",AK450=0,AD450="",AF450=""),"",IF(AK450-IF(D450="Vaccin",MIN(AD450,AF450),AF450)&lt;0,"",(AK450-IF(D450="Vaccin",MIN(AD450,AF450),AF450))/AK450))</f>
        <v>1</v>
      </c>
    </row>
    <row r="451" spans="1:38" x14ac:dyDescent="0.2">
      <c r="A451" s="10" t="s">
        <v>28</v>
      </c>
      <c r="B451" s="29" t="s">
        <v>50</v>
      </c>
      <c r="C451" s="12">
        <v>44284</v>
      </c>
      <c r="D451" s="11" t="s">
        <v>30</v>
      </c>
      <c r="E451" s="11">
        <v>10</v>
      </c>
      <c r="F451" s="13">
        <v>467120</v>
      </c>
      <c r="G451" s="40" t="s">
        <v>418</v>
      </c>
      <c r="H451" s="12">
        <v>45183</v>
      </c>
      <c r="I451" s="13">
        <f t="array" ref="I451">F451-L451-M451-S451</f>
        <v>457520</v>
      </c>
      <c r="J451" s="13">
        <f t="array" ref="J451">IF(IF(Q451="",L451-C451,Q451-C451)&lt;=45,I451,0)</f>
        <v>0</v>
      </c>
      <c r="K451" s="13">
        <f t="array" ref="K451">IF(SUM(AG451)=0,0,IF(L451-AG451*IF(D451="Vaccin",MIN(AD451,AF451),AF451)&lt;0,0,IF((H451-N451)&lt;=30,CEILING(L451-AG451*IF(D451="Vaccin",MIN(AD451,AF451),AF451),1),0)))</f>
        <v>0</v>
      </c>
      <c r="L451" s="13">
        <v>9600</v>
      </c>
      <c r="M451" s="13">
        <v>0</v>
      </c>
      <c r="N451" s="14">
        <v>45048</v>
      </c>
      <c r="O451" s="11" t="s">
        <v>38</v>
      </c>
      <c r="P451" s="11" t="s">
        <v>37</v>
      </c>
      <c r="Q451" s="12">
        <v>44570</v>
      </c>
      <c r="R451" s="13">
        <v>0</v>
      </c>
      <c r="S451" s="13">
        <v>0</v>
      </c>
      <c r="T451" s="11"/>
      <c r="U451" s="13">
        <v>493153</v>
      </c>
      <c r="V451" s="13">
        <v>493153</v>
      </c>
      <c r="W451" s="13">
        <v>3694544</v>
      </c>
      <c r="X451" s="12">
        <v>44570</v>
      </c>
      <c r="Y451" s="12">
        <v>44276</v>
      </c>
      <c r="Z451" s="12">
        <v>44266</v>
      </c>
      <c r="AA451" s="12">
        <v>44867</v>
      </c>
      <c r="AB451" s="13">
        <f t="array" ref="AB451">IF(D451="Vaccin",IF(AND(ISNUMBER(AA451),ISNUMBER(Y451)),IF(AA451-Y451+1&gt;=0,CEILING(AA451-Y451+1,1),""),""),IF(AND(ISNUMBER(N451),ISNUMBER(Y451)),IF(N451-Y451+1&gt;=0,CEILING(N451-Y451+1,1),""),""))</f>
        <v>592</v>
      </c>
      <c r="AC451" s="13">
        <f t="array" ref="AC451">IF(D451="Vaccin",IF(AND(ISNUMBER(AA451),ISNUMBER(X451)),IF(AA451-X451+1&gt;=0,CEILING(AA451-X451+1,1),""),""),IF(AND(ISNUMBER(N451),ISNUMBER(X451)),IF(N451-X451+1&gt;=0,CEILING(N451-X451+1,1),""),""))</f>
        <v>298</v>
      </c>
      <c r="AD451" s="13">
        <f t="array" ref="AD451">IF(D451="Vaccin",IF(AND(ISNUMBER(AB451),ISNUMBER(U451),AB451&lt;&gt;0),CEILING(U451/AB451,1),""),"")</f>
        <v>834</v>
      </c>
      <c r="AE451" s="13">
        <f t="array" ref="AE451">IF(AND(ISNUMBER(N451),ISNUMBER(X451)),IF(N451-X451+1&gt;=0,CEILING(N451-X451+1,1),""),"")</f>
        <v>479</v>
      </c>
      <c r="AF451" s="13">
        <f t="array" ref="AF451">IF(SUM(AE451)=0,"",CEILING((SUM(F451)-SUM(L451)-SUM(M451)-SUM(S451))/SUM(AE451),1))</f>
        <v>956</v>
      </c>
      <c r="AG451" s="13">
        <f t="array" ref="AG451">IF(AND(ISNUMBER(H451),ISNUMBER(N451)),IF(H451-N451+1&gt;=0,CEILING(H451-N451+1,1),""),"")</f>
        <v>136</v>
      </c>
      <c r="AH451" s="13">
        <f t="array" ref="AH451">IF(SUM(AG451)=0,0,IF(L451-AG451*IF(D451="Vaccin",MIN(AD451,AF451),AF451)&lt;0,0,IF((H451-N451)&lt;=45,CEILING(L451-AG451*IF(D451="Vaccin",MIN(AD451,AF451),AF451),1),0)))</f>
        <v>0</v>
      </c>
      <c r="AI451" s="15">
        <f t="array" ref="AI451">IF(OR(AH451="",F451=0,F451=""),"",AH451/F451)</f>
        <v>0</v>
      </c>
      <c r="AJ451" s="13">
        <f t="array" ref="AJ451">IF(OR(L451="",AH451=""),"",IF(L451-AH451&lt;0,0,L451-AH451))</f>
        <v>9600</v>
      </c>
      <c r="AK451" s="13">
        <f t="array" ref="AK451">IF(OR(L451="",AG451="",AG451=0),"",CEILING(L451/AG451,1))</f>
        <v>71</v>
      </c>
      <c r="AL451" s="16" t="str">
        <f t="array" ref="AL451">IF(OR(AK451="",AK451=0,AD451="",AF451=""),"",IF(AK451-IF(D451="Vaccin",MIN(AD451,AF451),AF451)&lt;0,"",(AK451-IF(D451="Vaccin",MIN(AD451,AF451),AF451))/AK451))</f>
        <v/>
      </c>
    </row>
    <row r="452" spans="1:38" x14ac:dyDescent="0.2">
      <c r="A452" s="10" t="s">
        <v>28</v>
      </c>
      <c r="B452" s="29" t="s">
        <v>50</v>
      </c>
      <c r="C452" s="12">
        <v>44284</v>
      </c>
      <c r="D452" s="11" t="s">
        <v>30</v>
      </c>
      <c r="E452" s="11">
        <v>10</v>
      </c>
      <c r="F452" s="13">
        <v>12020</v>
      </c>
      <c r="G452" s="40" t="s">
        <v>419</v>
      </c>
      <c r="H452" s="12">
        <v>44775</v>
      </c>
      <c r="I452" s="13">
        <f t="array" ref="I452">F452-L452-M452-S452</f>
        <v>12020</v>
      </c>
      <c r="J452" s="13">
        <f t="array" ref="J452">IF(IF(Q452="",L452-C452,Q452-C452)&lt;=45,I452,0)</f>
        <v>0</v>
      </c>
      <c r="K452" s="13">
        <f t="array" ref="K452">IF(SUM(AG452)=0,0,IF(L452-AG452*IF(D452="Vaccin",MIN(AD452,AF452),AF452)&lt;0,0,IF((H452-N452)&lt;=30,CEILING(L452-AG452*IF(D452="Vaccin",MIN(AD452,AF452),AF452),1),0)))</f>
        <v>0</v>
      </c>
      <c r="L452" s="13">
        <v>0</v>
      </c>
      <c r="M452" s="13">
        <v>0</v>
      </c>
      <c r="N452" s="14">
        <v>45048</v>
      </c>
      <c r="O452" s="11" t="s">
        <v>38</v>
      </c>
      <c r="P452" s="11" t="s">
        <v>32</v>
      </c>
      <c r="Q452" s="12">
        <v>44490</v>
      </c>
      <c r="R452" s="13">
        <v>0</v>
      </c>
      <c r="S452" s="13">
        <v>0</v>
      </c>
      <c r="T452" s="11"/>
      <c r="U452" s="13">
        <v>493153</v>
      </c>
      <c r="V452" s="13">
        <v>2893955</v>
      </c>
      <c r="W452" s="13">
        <v>3694544</v>
      </c>
      <c r="X452" s="12">
        <v>44490</v>
      </c>
      <c r="Y452" s="12">
        <v>44276</v>
      </c>
      <c r="Z452" s="12">
        <v>44266</v>
      </c>
      <c r="AA452" s="12">
        <v>44867</v>
      </c>
      <c r="AB452" s="13">
        <f t="array" ref="AB452">IF(D452="Vaccin",IF(AND(ISNUMBER(AA452),ISNUMBER(Y452)),IF(AA452-Y452+1&gt;=0,CEILING(AA452-Y452+1,1),""),""),IF(AND(ISNUMBER(N452),ISNUMBER(Y452)),IF(N452-Y452+1&gt;=0,CEILING(N452-Y452+1,1),""),""))</f>
        <v>592</v>
      </c>
      <c r="AC452" s="13">
        <f t="array" ref="AC452">IF(D452="Vaccin",IF(AND(ISNUMBER(AA452),ISNUMBER(X452)),IF(AA452-X452+1&gt;=0,CEILING(AA452-X452+1,1),""),""),IF(AND(ISNUMBER(N452),ISNUMBER(X452)),IF(N452-X452+1&gt;=0,CEILING(N452-X452+1,1),""),""))</f>
        <v>378</v>
      </c>
      <c r="AD452" s="13">
        <f t="array" ref="AD452">IF(D452="Vaccin",IF(AND(ISNUMBER(AB452),ISNUMBER(U452),AB452&lt;&gt;0),CEILING(U452/AB452,1),""),"")</f>
        <v>834</v>
      </c>
      <c r="AE452" s="13">
        <f t="array" ref="AE452">IF(AND(ISNUMBER(N452),ISNUMBER(X452)),IF(N452-X452+1&gt;=0,CEILING(N452-X452+1,1),""),"")</f>
        <v>559</v>
      </c>
      <c r="AF452" s="13">
        <f t="array" ref="AF452">IF(SUM(AE452)=0,"",CEILING((SUM(F452)-SUM(L452)-SUM(M452)-SUM(S452))/SUM(AE452),1))</f>
        <v>22</v>
      </c>
      <c r="AG452" s="13" t="str">
        <f t="array" ref="AG452">IF(AND(ISNUMBER(H452),ISNUMBER(N452)),IF(H452-N452+1&gt;=0,CEILING(H452-N452+1,1),""),"")</f>
        <v/>
      </c>
      <c r="AH452" s="13">
        <f t="array" ref="AH452">IF(SUM(AG452)=0,0,IF(L452-AG452*IF(D452="Vaccin",MIN(AD452,AF452),AF452)&lt;0,0,IF((H452-N452)&lt;=45,CEILING(L452-AG452*IF(D452="Vaccin",MIN(AD452,AF452),AF452),1),0)))</f>
        <v>0</v>
      </c>
      <c r="AI452" s="15">
        <f t="array" ref="AI452">IF(OR(AH452="",F452=0,F452=""),"",AH452/F452)</f>
        <v>0</v>
      </c>
      <c r="AJ452" s="13">
        <f t="array" ref="AJ452">IF(OR(L452="",AH452=""),"",IF(L452-AH452&lt;0,0,L452-AH452))</f>
        <v>0</v>
      </c>
      <c r="AK452" s="13" t="str">
        <f t="array" ref="AK452">IF(OR(L452="",AG452="",AG452=0),"",CEILING(L452/AG452,1))</f>
        <v/>
      </c>
      <c r="AL452" s="16" t="str">
        <f t="array" ref="AL452">IF(OR(AK452="",AK452=0,AD452="",AF452=""),"",IF(AK452-IF(D452="Vaccin",MIN(AD452,AF452),AF452)&lt;0,"",(AK452-IF(D452="Vaccin",MIN(AD452,AF452),AF452))/AK452))</f>
        <v/>
      </c>
    </row>
    <row r="453" spans="1:38" x14ac:dyDescent="0.2">
      <c r="A453" s="10" t="s">
        <v>28</v>
      </c>
      <c r="B453" s="29" t="s">
        <v>50</v>
      </c>
      <c r="C453" s="12">
        <v>44284</v>
      </c>
      <c r="D453" s="11" t="s">
        <v>30</v>
      </c>
      <c r="E453" s="11">
        <v>10</v>
      </c>
      <c r="F453" s="13">
        <v>38380</v>
      </c>
      <c r="G453" s="40" t="s">
        <v>420</v>
      </c>
      <c r="H453" s="12">
        <v>44775</v>
      </c>
      <c r="I453" s="13">
        <f t="array" ref="I453">F453-L453-M453-S453</f>
        <v>38380</v>
      </c>
      <c r="J453" s="13">
        <f t="array" ref="J453">IF(IF(Q453="",L453-C453,Q453-C453)&lt;=45,I453,0)</f>
        <v>0</v>
      </c>
      <c r="K453" s="13">
        <f t="array" ref="K453">IF(SUM(AG453)=0,0,IF(L453-AG453*IF(D453="Vaccin",MIN(AD453,AF453),AF453)&lt;0,0,IF((H453-N453)&lt;=30,CEILING(L453-AG453*IF(D453="Vaccin",MIN(AD453,AF453),AF453),1),0)))</f>
        <v>0</v>
      </c>
      <c r="L453" s="13">
        <v>0</v>
      </c>
      <c r="M453" s="13">
        <v>0</v>
      </c>
      <c r="N453" s="14">
        <v>45048</v>
      </c>
      <c r="O453" s="11" t="s">
        <v>38</v>
      </c>
      <c r="P453" s="11" t="s">
        <v>32</v>
      </c>
      <c r="Q453" s="12">
        <v>44490</v>
      </c>
      <c r="R453" s="13">
        <v>0</v>
      </c>
      <c r="S453" s="13">
        <v>0</v>
      </c>
      <c r="T453" s="11"/>
      <c r="U453" s="13">
        <v>493153</v>
      </c>
      <c r="V453" s="13">
        <v>2893955</v>
      </c>
      <c r="W453" s="13">
        <v>3694544</v>
      </c>
      <c r="X453" s="12">
        <v>44490</v>
      </c>
      <c r="Y453" s="12">
        <v>44276</v>
      </c>
      <c r="Z453" s="12">
        <v>44266</v>
      </c>
      <c r="AA453" s="12">
        <v>44867</v>
      </c>
      <c r="AB453" s="13">
        <f t="array" ref="AB453">IF(D453="Vaccin",IF(AND(ISNUMBER(AA453),ISNUMBER(Y453)),IF(AA453-Y453+1&gt;=0,CEILING(AA453-Y453+1,1),""),""),IF(AND(ISNUMBER(N453),ISNUMBER(Y453)),IF(N453-Y453+1&gt;=0,CEILING(N453-Y453+1,1),""),""))</f>
        <v>592</v>
      </c>
      <c r="AC453" s="13">
        <f t="array" ref="AC453">IF(D453="Vaccin",IF(AND(ISNUMBER(AA453),ISNUMBER(X453)),IF(AA453-X453+1&gt;=0,CEILING(AA453-X453+1,1),""),""),IF(AND(ISNUMBER(N453),ISNUMBER(X453)),IF(N453-X453+1&gt;=0,CEILING(N453-X453+1,1),""),""))</f>
        <v>378</v>
      </c>
      <c r="AD453" s="13">
        <f t="array" ref="AD453">IF(D453="Vaccin",IF(AND(ISNUMBER(AB453),ISNUMBER(U453),AB453&lt;&gt;0),CEILING(U453/AB453,1),""),"")</f>
        <v>834</v>
      </c>
      <c r="AE453" s="13">
        <f t="array" ref="AE453">IF(AND(ISNUMBER(N453),ISNUMBER(X453)),IF(N453-X453+1&gt;=0,CEILING(N453-X453+1,1),""),"")</f>
        <v>559</v>
      </c>
      <c r="AF453" s="13">
        <f t="array" ref="AF453">IF(SUM(AE453)=0,"",CEILING((SUM(F453)-SUM(L453)-SUM(M453)-SUM(S453))/SUM(AE453),1))</f>
        <v>69</v>
      </c>
      <c r="AG453" s="13" t="str">
        <f t="array" ref="AG453">IF(AND(ISNUMBER(H453),ISNUMBER(N453)),IF(H453-N453+1&gt;=0,CEILING(H453-N453+1,1),""),"")</f>
        <v/>
      </c>
      <c r="AH453" s="13">
        <f t="array" ref="AH453">IF(SUM(AG453)=0,0,IF(L453-AG453*IF(D453="Vaccin",MIN(AD453,AF453),AF453)&lt;0,0,IF((H453-N453)&lt;=45,CEILING(L453-AG453*IF(D453="Vaccin",MIN(AD453,AF453),AF453),1),0)))</f>
        <v>0</v>
      </c>
      <c r="AI453" s="15">
        <f t="array" ref="AI453">IF(OR(AH453="",F453=0,F453=""),"",AH453/F453)</f>
        <v>0</v>
      </c>
      <c r="AJ453" s="13">
        <f t="array" ref="AJ453">IF(OR(L453="",AH453=""),"",IF(L453-AH453&lt;0,0,L453-AH453))</f>
        <v>0</v>
      </c>
      <c r="AK453" s="13" t="str">
        <f t="array" ref="AK453">IF(OR(L453="",AG453="",AG453=0),"",CEILING(L453/AG453,1))</f>
        <v/>
      </c>
      <c r="AL453" s="16" t="str">
        <f t="array" ref="AL453">IF(OR(AK453="",AK453=0,AD453="",AF453=""),"",IF(AK453-IF(D453="Vaccin",MIN(AD453,AF453),AF453)&lt;0,"",(AK453-IF(D453="Vaccin",MIN(AD453,AF453),AF453))/AK453))</f>
        <v/>
      </c>
    </row>
    <row r="454" spans="1:38" x14ac:dyDescent="0.2">
      <c r="A454" s="10" t="s">
        <v>28</v>
      </c>
      <c r="B454" s="29" t="s">
        <v>50</v>
      </c>
      <c r="C454" s="12">
        <v>44284</v>
      </c>
      <c r="D454" s="11" t="s">
        <v>30</v>
      </c>
      <c r="E454" s="11">
        <v>10</v>
      </c>
      <c r="F454" s="13">
        <v>840</v>
      </c>
      <c r="G454" s="40">
        <v>310821</v>
      </c>
      <c r="H454" s="12">
        <v>44620</v>
      </c>
      <c r="I454" s="13">
        <f t="array" ref="I454">F454-L454-M454-S454</f>
        <v>600</v>
      </c>
      <c r="J454" s="13">
        <f t="array" ref="J454">IF(IF(Q454="",L454-C454,Q454-C454)&lt;=45,I454,0)</f>
        <v>0</v>
      </c>
      <c r="K454" s="13">
        <f t="array" ref="K454">IF(SUM(AG454)=0,0,IF(L454-AG454*IF(D454="Vaccin",MIN(AD454,AF454),AF454)&lt;0,0,IF((H454-N454)&lt;=30,CEILING(L454-AG454*IF(D454="Vaccin",MIN(AD454,AF454),AF454),1),0)))</f>
        <v>0</v>
      </c>
      <c r="L454" s="13">
        <v>0</v>
      </c>
      <c r="M454" s="13">
        <v>240</v>
      </c>
      <c r="N454" s="14">
        <v>45048</v>
      </c>
      <c r="O454" s="11" t="s">
        <v>40</v>
      </c>
      <c r="P454" s="11" t="s">
        <v>37</v>
      </c>
      <c r="Q454" s="12">
        <v>44585</v>
      </c>
      <c r="R454" s="13">
        <v>0</v>
      </c>
      <c r="S454" s="13">
        <v>0</v>
      </c>
      <c r="T454" s="11"/>
      <c r="U454" s="13">
        <v>0</v>
      </c>
      <c r="V454" s="13">
        <v>493153</v>
      </c>
      <c r="W454" s="13">
        <v>3694544</v>
      </c>
      <c r="X454" s="12">
        <v>44585</v>
      </c>
      <c r="Y454" s="12">
        <v>44585</v>
      </c>
      <c r="Z454" s="12">
        <v>44266</v>
      </c>
      <c r="AA454" s="12">
        <v>44867</v>
      </c>
      <c r="AB454" s="13">
        <f t="array" ref="AB454">IF(D454="Vaccin",IF(AND(ISNUMBER(AA454),ISNUMBER(Y454)),IF(AA454-Y454+1&gt;=0,CEILING(AA454-Y454+1,1),""),""),IF(AND(ISNUMBER(N454),ISNUMBER(Y454)),IF(N454-Y454+1&gt;=0,CEILING(N454-Y454+1,1),""),""))</f>
        <v>283</v>
      </c>
      <c r="AC454" s="13">
        <f t="array" ref="AC454">IF(D454="Vaccin",IF(AND(ISNUMBER(AA454),ISNUMBER(X454)),IF(AA454-X454+1&gt;=0,CEILING(AA454-X454+1,1),""),""),IF(AND(ISNUMBER(N454),ISNUMBER(X454)),IF(N454-X454+1&gt;=0,CEILING(N454-X454+1,1),""),""))</f>
        <v>283</v>
      </c>
      <c r="AD454" s="13">
        <f t="array" ref="AD454">IF(D454="Vaccin",IF(AND(ISNUMBER(AB454),ISNUMBER(U454),AB454&lt;&gt;0),CEILING(U454/AB454,1),""),"")</f>
        <v>0</v>
      </c>
      <c r="AE454" s="13">
        <f t="array" ref="AE454">IF(AND(ISNUMBER(N454),ISNUMBER(X454)),IF(N454-X454+1&gt;=0,CEILING(N454-X454+1,1),""),"")</f>
        <v>464</v>
      </c>
      <c r="AF454" s="13">
        <f t="array" ref="AF454">IF(SUM(AE454)=0,"",CEILING((SUM(F454)-SUM(L454)-SUM(M454)-SUM(S454))/SUM(AE454),1))</f>
        <v>2</v>
      </c>
      <c r="AG454" s="13" t="str">
        <f t="array" ref="AG454">IF(AND(ISNUMBER(H454),ISNUMBER(N454)),IF(H454-N454+1&gt;=0,CEILING(H454-N454+1,1),""),"")</f>
        <v/>
      </c>
      <c r="AH454" s="13">
        <f t="array" ref="AH454">IF(SUM(AG454)=0,0,IF(L454-AG454*IF(D454="Vaccin",MIN(AD454,AF454),AF454)&lt;0,0,IF((H454-N454)&lt;=45,CEILING(L454-AG454*IF(D454="Vaccin",MIN(AD454,AF454),AF454),1),0)))</f>
        <v>0</v>
      </c>
      <c r="AI454" s="15">
        <f t="array" ref="AI454">IF(OR(AH454="",F454=0,F454=""),"",AH454/F454)</f>
        <v>0</v>
      </c>
      <c r="AJ454" s="13">
        <f t="array" ref="AJ454">IF(OR(L454="",AH454=""),"",IF(L454-AH454&lt;0,0,L454-AH454))</f>
        <v>0</v>
      </c>
      <c r="AK454" s="13" t="str">
        <f t="array" ref="AK454">IF(OR(L454="",AG454="",AG454=0),"",CEILING(L454/AG454,1))</f>
        <v/>
      </c>
      <c r="AL454" s="16" t="str">
        <f t="array" ref="AL454">IF(OR(AK454="",AK454=0,AD454="",AF454=""),"",IF(AK454-IF(D454="Vaccin",MIN(AD454,AF454),AF454)&lt;0,"",(AK454-IF(D454="Vaccin",MIN(AD454,AF454),AF454))/AK454))</f>
        <v/>
      </c>
    </row>
    <row r="455" spans="1:38" x14ac:dyDescent="0.2">
      <c r="A455" s="10" t="s">
        <v>28</v>
      </c>
      <c r="B455" s="29" t="s">
        <v>50</v>
      </c>
      <c r="C455" s="12">
        <v>44284</v>
      </c>
      <c r="D455" s="11" t="s">
        <v>30</v>
      </c>
      <c r="E455" s="11">
        <v>10</v>
      </c>
      <c r="F455" s="13">
        <v>7049</v>
      </c>
      <c r="G455" s="40" t="s">
        <v>421</v>
      </c>
      <c r="H455" s="12">
        <v>44620</v>
      </c>
      <c r="I455" s="13">
        <f t="array" ref="I455">F455-L455-M455-S455</f>
        <v>307</v>
      </c>
      <c r="J455" s="13">
        <f t="array" ref="J455">IF(IF(Q455="",L455-C455,Q455-C455)&lt;=45,I455,0)</f>
        <v>0</v>
      </c>
      <c r="K455" s="13">
        <f t="array" ref="K455">IF(SUM(AG455)=0,0,IF(L455-AG455*IF(D455="Vaccin",MIN(AD455,AF455),AF455)&lt;0,0,IF((H455-N455)&lt;=30,CEILING(L455-AG455*IF(D455="Vaccin",MIN(AD455,AF455),AF455),1),0)))</f>
        <v>0</v>
      </c>
      <c r="L455" s="13">
        <v>0</v>
      </c>
      <c r="M455" s="13">
        <v>6742</v>
      </c>
      <c r="N455" s="14">
        <v>45048</v>
      </c>
      <c r="O455" s="11" t="s">
        <v>40</v>
      </c>
      <c r="P455" s="11" t="s">
        <v>37</v>
      </c>
      <c r="Q455" s="12">
        <v>44585</v>
      </c>
      <c r="R455" s="13">
        <v>0</v>
      </c>
      <c r="S455" s="13">
        <v>0</v>
      </c>
      <c r="T455" s="11"/>
      <c r="U455" s="13">
        <v>0</v>
      </c>
      <c r="V455" s="13">
        <v>493153</v>
      </c>
      <c r="W455" s="13">
        <v>3694544</v>
      </c>
      <c r="X455" s="12">
        <v>44585</v>
      </c>
      <c r="Y455" s="12">
        <v>44585</v>
      </c>
      <c r="Z455" s="12">
        <v>44266</v>
      </c>
      <c r="AA455" s="12">
        <v>44867</v>
      </c>
      <c r="AB455" s="13">
        <f t="array" ref="AB455">IF(D455="Vaccin",IF(AND(ISNUMBER(AA455),ISNUMBER(Y455)),IF(AA455-Y455+1&gt;=0,CEILING(AA455-Y455+1,1),""),""),IF(AND(ISNUMBER(N455),ISNUMBER(Y455)),IF(N455-Y455+1&gt;=0,CEILING(N455-Y455+1,1),""),""))</f>
        <v>283</v>
      </c>
      <c r="AC455" s="13">
        <f t="array" ref="AC455">IF(D455="Vaccin",IF(AND(ISNUMBER(AA455),ISNUMBER(X455)),IF(AA455-X455+1&gt;=0,CEILING(AA455-X455+1,1),""),""),IF(AND(ISNUMBER(N455),ISNUMBER(X455)),IF(N455-X455+1&gt;=0,CEILING(N455-X455+1,1),""),""))</f>
        <v>283</v>
      </c>
      <c r="AD455" s="13">
        <f t="array" ref="AD455">IF(D455="Vaccin",IF(AND(ISNUMBER(AB455),ISNUMBER(U455),AB455&lt;&gt;0),CEILING(U455/AB455,1),""),"")</f>
        <v>0</v>
      </c>
      <c r="AE455" s="13">
        <f t="array" ref="AE455">IF(AND(ISNUMBER(N455),ISNUMBER(X455)),IF(N455-X455+1&gt;=0,CEILING(N455-X455+1,1),""),"")</f>
        <v>464</v>
      </c>
      <c r="AF455" s="13">
        <f t="array" ref="AF455">IF(SUM(AE455)=0,"",CEILING((SUM(F455)-SUM(L455)-SUM(M455)-SUM(S455))/SUM(AE455),1))</f>
        <v>1</v>
      </c>
      <c r="AG455" s="13" t="str">
        <f t="array" ref="AG455">IF(AND(ISNUMBER(H455),ISNUMBER(N455)),IF(H455-N455+1&gt;=0,CEILING(H455-N455+1,1),""),"")</f>
        <v/>
      </c>
      <c r="AH455" s="13">
        <f t="array" ref="AH455">IF(SUM(AG455)=0,0,IF(L455-AG455*IF(D455="Vaccin",MIN(AD455,AF455),AF455)&lt;0,0,IF((H455-N455)&lt;=45,CEILING(L455-AG455*IF(D455="Vaccin",MIN(AD455,AF455),AF455),1),0)))</f>
        <v>0</v>
      </c>
      <c r="AI455" s="15">
        <f t="array" ref="AI455">IF(OR(AH455="",F455=0,F455=""),"",AH455/F455)</f>
        <v>0</v>
      </c>
      <c r="AJ455" s="13">
        <f t="array" ref="AJ455">IF(OR(L455="",AH455=""),"",IF(L455-AH455&lt;0,0,L455-AH455))</f>
        <v>0</v>
      </c>
      <c r="AK455" s="13" t="str">
        <f t="array" ref="AK455">IF(OR(L455="",AG455="",AG455=0),"",CEILING(L455/AG455,1))</f>
        <v/>
      </c>
      <c r="AL455" s="16" t="str">
        <f t="array" ref="AL455">IF(OR(AK455="",AK455=0,AD455="",AF455=""),"",IF(AK455-IF(D455="Vaccin",MIN(AD455,AF455),AF455)&lt;0,"",(AK455-IF(D455="Vaccin",MIN(AD455,AF455),AF455))/AK455))</f>
        <v/>
      </c>
    </row>
    <row r="456" spans="1:38" x14ac:dyDescent="0.2">
      <c r="A456" s="10" t="s">
        <v>28</v>
      </c>
      <c r="B456" s="29" t="s">
        <v>50</v>
      </c>
      <c r="C456" s="12">
        <v>44284</v>
      </c>
      <c r="D456" s="11" t="s">
        <v>30</v>
      </c>
      <c r="E456" s="11">
        <v>10</v>
      </c>
      <c r="F456" s="13">
        <v>11</v>
      </c>
      <c r="G456" s="40" t="s">
        <v>422</v>
      </c>
      <c r="H456" s="12">
        <v>44620</v>
      </c>
      <c r="I456" s="13">
        <f t="array" ref="I456">F456-L456-M456-S456</f>
        <v>0</v>
      </c>
      <c r="J456" s="13">
        <f t="array" ref="J456">IF(IF(Q456="",L456-C456,Q456-C456)&lt;=45,I456,0)</f>
        <v>0</v>
      </c>
      <c r="K456" s="13">
        <f t="array" ref="K456">IF(SUM(AG456)=0,0,IF(L456-AG456*IF(D456="Vaccin",MIN(AD456,AF456),AF456)&lt;0,0,IF((H456-N456)&lt;=30,CEILING(L456-AG456*IF(D456="Vaccin",MIN(AD456,AF456),AF456),1),0)))</f>
        <v>0</v>
      </c>
      <c r="L456" s="13">
        <v>0</v>
      </c>
      <c r="M456" s="13">
        <v>11</v>
      </c>
      <c r="N456" s="14">
        <v>45048</v>
      </c>
      <c r="O456" s="11" t="s">
        <v>40</v>
      </c>
      <c r="P456" s="11" t="s">
        <v>37</v>
      </c>
      <c r="Q456" s="12">
        <v>44585</v>
      </c>
      <c r="R456" s="13">
        <v>0</v>
      </c>
      <c r="S456" s="13">
        <v>0</v>
      </c>
      <c r="T456" s="11"/>
      <c r="U456" s="13">
        <v>0</v>
      </c>
      <c r="V456" s="13">
        <v>493153</v>
      </c>
      <c r="W456" s="13">
        <v>3694544</v>
      </c>
      <c r="X456" s="12">
        <v>44585</v>
      </c>
      <c r="Y456" s="12">
        <v>44585</v>
      </c>
      <c r="Z456" s="12">
        <v>44266</v>
      </c>
      <c r="AA456" s="12">
        <v>44867</v>
      </c>
      <c r="AB456" s="13">
        <f t="array" ref="AB456">IF(D456="Vaccin",IF(AND(ISNUMBER(AA456),ISNUMBER(Y456)),IF(AA456-Y456+1&gt;=0,CEILING(AA456-Y456+1,1),""),""),IF(AND(ISNUMBER(N456),ISNUMBER(Y456)),IF(N456-Y456+1&gt;=0,CEILING(N456-Y456+1,1),""),""))</f>
        <v>283</v>
      </c>
      <c r="AC456" s="13">
        <f t="array" ref="AC456">IF(D456="Vaccin",IF(AND(ISNUMBER(AA456),ISNUMBER(X456)),IF(AA456-X456+1&gt;=0,CEILING(AA456-X456+1,1),""),""),IF(AND(ISNUMBER(N456),ISNUMBER(X456)),IF(N456-X456+1&gt;=0,CEILING(N456-X456+1,1),""),""))</f>
        <v>283</v>
      </c>
      <c r="AD456" s="13">
        <f t="array" ref="AD456">IF(D456="Vaccin",IF(AND(ISNUMBER(AB456),ISNUMBER(U456),AB456&lt;&gt;0),CEILING(U456/AB456,1),""),"")</f>
        <v>0</v>
      </c>
      <c r="AE456" s="13">
        <f t="array" ref="AE456">IF(AND(ISNUMBER(N456),ISNUMBER(X456)),IF(N456-X456+1&gt;=0,CEILING(N456-X456+1,1),""),"")</f>
        <v>464</v>
      </c>
      <c r="AF456" s="13">
        <f t="array" ref="AF456">IF(SUM(AE456)=0,"",CEILING((SUM(F456)-SUM(L456)-SUM(M456)-SUM(S456))/SUM(AE456),1))</f>
        <v>0</v>
      </c>
      <c r="AG456" s="13" t="str">
        <f t="array" ref="AG456">IF(AND(ISNUMBER(H456),ISNUMBER(N456)),IF(H456-N456+1&gt;=0,CEILING(H456-N456+1,1),""),"")</f>
        <v/>
      </c>
      <c r="AH456" s="13">
        <f t="array" ref="AH456">IF(SUM(AG456)=0,0,IF(L456-AG456*IF(D456="Vaccin",MIN(AD456,AF456),AF456)&lt;0,0,IF((H456-N456)&lt;=45,CEILING(L456-AG456*IF(D456="Vaccin",MIN(AD456,AF456),AF456),1),0)))</f>
        <v>0</v>
      </c>
      <c r="AI456" s="15">
        <f t="array" ref="AI456">IF(OR(AH456="",F456=0,F456=""),"",AH456/F456)</f>
        <v>0</v>
      </c>
      <c r="AJ456" s="13">
        <f t="array" ref="AJ456">IF(OR(L456="",AH456=""),"",IF(L456-AH456&lt;0,0,L456-AH456))</f>
        <v>0</v>
      </c>
      <c r="AK456" s="13" t="str">
        <f t="array" ref="AK456">IF(OR(L456="",AG456="",AG456=0),"",CEILING(L456/AG456,1))</f>
        <v/>
      </c>
      <c r="AL456" s="16" t="str">
        <f t="array" ref="AL456">IF(OR(AK456="",AK456=0,AD456="",AF456=""),"",IF(AK456-IF(D456="Vaccin",MIN(AD456,AF456),AF456)&lt;0,"",(AK456-IF(D456="Vaccin",MIN(AD456,AF456),AF456))/AK456))</f>
        <v/>
      </c>
    </row>
    <row r="457" spans="1:38" x14ac:dyDescent="0.2">
      <c r="A457" s="10" t="s">
        <v>57</v>
      </c>
      <c r="B457" s="29" t="s">
        <v>58</v>
      </c>
      <c r="C457" s="12">
        <v>44281</v>
      </c>
      <c r="D457" s="11" t="s">
        <v>30</v>
      </c>
      <c r="E457" s="11">
        <v>10</v>
      </c>
      <c r="F457" s="13">
        <v>38400</v>
      </c>
      <c r="G457" s="40">
        <v>210187</v>
      </c>
      <c r="H457" s="12">
        <v>44530</v>
      </c>
      <c r="I457" s="13">
        <f t="array" ref="I457">F457-L457-M457-S457</f>
        <v>38400</v>
      </c>
      <c r="J457" s="13">
        <f t="array" ref="J457">IF(IF(Q457="",L457-C457,Q457-C457)&lt;=45,I457,0)</f>
        <v>38400</v>
      </c>
      <c r="K457" s="13">
        <f t="array" ref="K457">IF(SUM(AG457)=0,0,IF(L457-AG457*IF(D457="Vaccin",MIN(AD457,AF457),AF457)&lt;0,0,IF((H457-N457)&lt;=30,CEILING(L457-AG457*IF(D457="Vaccin",MIN(AD457,AF457),AF457),1),0)))</f>
        <v>0</v>
      </c>
      <c r="L457" s="13">
        <v>0</v>
      </c>
      <c r="M457" s="13">
        <v>0</v>
      </c>
      <c r="N457" s="14">
        <v>44843</v>
      </c>
      <c r="O457" s="11" t="s">
        <v>31</v>
      </c>
      <c r="P457" s="11" t="s">
        <v>37</v>
      </c>
      <c r="Q457" s="12"/>
      <c r="R457" s="13">
        <v>0</v>
      </c>
      <c r="S457" s="13">
        <v>0</v>
      </c>
      <c r="T457" s="11"/>
      <c r="U457" s="13">
        <v>513074</v>
      </c>
      <c r="V457" s="13">
        <v>1994412</v>
      </c>
      <c r="W457" s="13">
        <v>3171667</v>
      </c>
      <c r="X457" s="12">
        <v>44281</v>
      </c>
      <c r="Y457" s="12">
        <v>44281</v>
      </c>
      <c r="Z457" s="12">
        <v>44281</v>
      </c>
      <c r="AA457" s="12">
        <v>44960</v>
      </c>
      <c r="AB457" s="13">
        <f t="array" ref="AB457">IF(D457="Vaccin",IF(AND(ISNUMBER(AA457),ISNUMBER(Y457)),IF(AA457-Y457+1&gt;=0,CEILING(AA457-Y457+1,1),""),""),IF(AND(ISNUMBER(N457),ISNUMBER(Y457)),IF(N457-Y457+1&gt;=0,CEILING(N457-Y457+1,1),""),""))</f>
        <v>680</v>
      </c>
      <c r="AC457" s="13">
        <f t="array" ref="AC457">IF(D457="Vaccin",IF(AND(ISNUMBER(AA457),ISNUMBER(X457)),IF(AA457-X457+1&gt;=0,CEILING(AA457-X457+1,1),""),""),IF(AND(ISNUMBER(N457),ISNUMBER(X457)),IF(N457-X457+1&gt;=0,CEILING(N457-X457+1,1),""),""))</f>
        <v>680</v>
      </c>
      <c r="AD457" s="13">
        <f t="array" ref="AD457">IF(D457="Vaccin",IF(AND(ISNUMBER(AB457),ISNUMBER(U457),AB457&lt;&gt;0),CEILING(U457/AB457,1),""),"")</f>
        <v>755</v>
      </c>
      <c r="AE457" s="13">
        <f t="array" ref="AE457">IF(AND(ISNUMBER(N457),ISNUMBER(X457)),IF(N457-X457+1&gt;=0,CEILING(N457-X457+1,1),""),"")</f>
        <v>563</v>
      </c>
      <c r="AF457" s="13">
        <f t="array" ref="AF457">IF(SUM(AE457)=0,"",CEILING((SUM(F457)-SUM(L457)-SUM(M457)-SUM(S457))/SUM(AE457),1))</f>
        <v>69</v>
      </c>
      <c r="AG457" s="13" t="str">
        <f t="array" ref="AG457">IF(AND(ISNUMBER(H457),ISNUMBER(N457)),IF(H457-N457+1&gt;=0,CEILING(H457-N457+1,1),""),"")</f>
        <v/>
      </c>
      <c r="AH457" s="13">
        <f t="array" ref="AH457">IF(SUM(AG457)=0,0,IF(L457-AG457*IF(D457="Vaccin",MIN(AD457,AF457),AF457)&lt;0,0,IF((H457-N457)&lt;=45,CEILING(L457-AG457*IF(D457="Vaccin",MIN(AD457,AF457),AF457),1),0)))</f>
        <v>0</v>
      </c>
      <c r="AI457" s="15">
        <f t="array" ref="AI457">IF(OR(AH457="",F457=0,F457=""),"",AH457/F457)</f>
        <v>0</v>
      </c>
      <c r="AJ457" s="13">
        <f t="array" ref="AJ457">IF(OR(L457="",AH457=""),"",IF(L457-AH457&lt;0,0,L457-AH457))</f>
        <v>0</v>
      </c>
      <c r="AK457" s="13" t="str">
        <f t="array" ref="AK457">IF(OR(L457="",AG457="",AG457=0),"",CEILING(L457/AG457,1))</f>
        <v/>
      </c>
      <c r="AL457" s="16" t="str">
        <f t="array" ref="AL457">IF(OR(AK457="",AK457=0,AD457="",AF457=""),"",IF(AK457-IF(D457="Vaccin",MIN(AD457,AF457),AF457)&lt;0,"",(AK457-IF(D457="Vaccin",MIN(AD457,AF457),AF457))/AK457))</f>
        <v/>
      </c>
    </row>
    <row r="458" spans="1:38" x14ac:dyDescent="0.2">
      <c r="A458" s="10" t="s">
        <v>57</v>
      </c>
      <c r="B458" s="29" t="s">
        <v>58</v>
      </c>
      <c r="C458" s="12">
        <v>44281</v>
      </c>
      <c r="D458" s="11" t="s">
        <v>30</v>
      </c>
      <c r="E458" s="11">
        <v>10</v>
      </c>
      <c r="F458" s="13">
        <v>172800</v>
      </c>
      <c r="G458" s="40" t="s">
        <v>423</v>
      </c>
      <c r="H458" s="12">
        <v>44530</v>
      </c>
      <c r="I458" s="13">
        <f t="array" ref="I458">F458-L458-M458-S458</f>
        <v>172800</v>
      </c>
      <c r="J458" s="13">
        <f t="array" ref="J458">IF(IF(Q458="",L458-C458,Q458-C458)&lt;=45,I458,0)</f>
        <v>172800</v>
      </c>
      <c r="K458" s="13">
        <f t="array" ref="K458">IF(SUM(AG458)=0,0,IF(L458-AG458*IF(D458="Vaccin",MIN(AD458,AF458),AF458)&lt;0,0,IF((H458-N458)&lt;=30,CEILING(L458-AG458*IF(D458="Vaccin",MIN(AD458,AF458),AF458),1),0)))</f>
        <v>0</v>
      </c>
      <c r="L458" s="13">
        <v>0</v>
      </c>
      <c r="M458" s="13">
        <v>0</v>
      </c>
      <c r="N458" s="14">
        <v>44843</v>
      </c>
      <c r="O458" s="11" t="s">
        <v>31</v>
      </c>
      <c r="P458" s="11" t="s">
        <v>37</v>
      </c>
      <c r="Q458" s="12"/>
      <c r="R458" s="13">
        <v>0</v>
      </c>
      <c r="S458" s="13">
        <v>0</v>
      </c>
      <c r="T458" s="11"/>
      <c r="U458" s="13">
        <v>513074</v>
      </c>
      <c r="V458" s="13">
        <v>1994412</v>
      </c>
      <c r="W458" s="13">
        <v>3171667</v>
      </c>
      <c r="X458" s="12">
        <v>44281</v>
      </c>
      <c r="Y458" s="12">
        <v>44281</v>
      </c>
      <c r="Z458" s="12">
        <v>44281</v>
      </c>
      <c r="AA458" s="12">
        <v>44960</v>
      </c>
      <c r="AB458" s="13">
        <f t="array" ref="AB458">IF(D458="Vaccin",IF(AND(ISNUMBER(AA458),ISNUMBER(Y458)),IF(AA458-Y458+1&gt;=0,CEILING(AA458-Y458+1,1),""),""),IF(AND(ISNUMBER(N458),ISNUMBER(Y458)),IF(N458-Y458+1&gt;=0,CEILING(N458-Y458+1,1),""),""))</f>
        <v>680</v>
      </c>
      <c r="AC458" s="13">
        <f t="array" ref="AC458">IF(D458="Vaccin",IF(AND(ISNUMBER(AA458),ISNUMBER(X458)),IF(AA458-X458+1&gt;=0,CEILING(AA458-X458+1,1),""),""),IF(AND(ISNUMBER(N458),ISNUMBER(X458)),IF(N458-X458+1&gt;=0,CEILING(N458-X458+1,1),""),""))</f>
        <v>680</v>
      </c>
      <c r="AD458" s="13">
        <f t="array" ref="AD458">IF(D458="Vaccin",IF(AND(ISNUMBER(AB458),ISNUMBER(U458),AB458&lt;&gt;0),CEILING(U458/AB458,1),""),"")</f>
        <v>755</v>
      </c>
      <c r="AE458" s="13">
        <f t="array" ref="AE458">IF(AND(ISNUMBER(N458),ISNUMBER(X458)),IF(N458-X458+1&gt;=0,CEILING(N458-X458+1,1),""),"")</f>
        <v>563</v>
      </c>
      <c r="AF458" s="13">
        <f t="array" ref="AF458">IF(SUM(AE458)=0,"",CEILING((SUM(F458)-SUM(L458)-SUM(M458)-SUM(S458))/SUM(AE458),1))</f>
        <v>307</v>
      </c>
      <c r="AG458" s="13" t="str">
        <f t="array" ref="AG458">IF(AND(ISNUMBER(H458),ISNUMBER(N458)),IF(H458-N458+1&gt;=0,CEILING(H458-N458+1,1),""),"")</f>
        <v/>
      </c>
      <c r="AH458" s="13">
        <f t="array" ref="AH458">IF(SUM(AG458)=0,0,IF(L458-AG458*IF(D458="Vaccin",MIN(AD458,AF458),AF458)&lt;0,0,IF((H458-N458)&lt;=45,CEILING(L458-AG458*IF(D458="Vaccin",MIN(AD458,AF458),AF458),1),0)))</f>
        <v>0</v>
      </c>
      <c r="AI458" s="15">
        <f t="array" ref="AI458">IF(OR(AH458="",F458=0,F458=""),"",AH458/F458)</f>
        <v>0</v>
      </c>
      <c r="AJ458" s="13">
        <f t="array" ref="AJ458">IF(OR(L458="",AH458=""),"",IF(L458-AH458&lt;0,0,L458-AH458))</f>
        <v>0</v>
      </c>
      <c r="AK458" s="13" t="str">
        <f t="array" ref="AK458">IF(OR(L458="",AG458="",AG458=0),"",CEILING(L458/AG458,1))</f>
        <v/>
      </c>
      <c r="AL458" s="16" t="str">
        <f t="array" ref="AL458">IF(OR(AK458="",AK458=0,AD458="",AF458=""),"",IF(AK458-IF(D458="Vaccin",MIN(AD458,AF458),AF458)&lt;0,"",(AK458-IF(D458="Vaccin",MIN(AD458,AF458),AF458))/AK458))</f>
        <v/>
      </c>
    </row>
    <row r="459" spans="1:38" x14ac:dyDescent="0.2">
      <c r="A459" s="10" t="s">
        <v>57</v>
      </c>
      <c r="B459" s="29" t="s">
        <v>58</v>
      </c>
      <c r="C459" s="12">
        <v>44281</v>
      </c>
      <c r="D459" s="11" t="s">
        <v>30</v>
      </c>
      <c r="E459" s="11">
        <v>10</v>
      </c>
      <c r="F459" s="13">
        <v>127200</v>
      </c>
      <c r="G459" s="40" t="s">
        <v>424</v>
      </c>
      <c r="H459" s="12">
        <v>44530</v>
      </c>
      <c r="I459" s="13">
        <f t="array" ref="I459">F459-L459-M459-S459</f>
        <v>127200</v>
      </c>
      <c r="J459" s="13">
        <f t="array" ref="J459">IF(IF(Q459="",L459-C459,Q459-C459)&lt;=45,I459,0)</f>
        <v>127200</v>
      </c>
      <c r="K459" s="13">
        <f t="array" ref="K459">IF(SUM(AG459)=0,0,IF(L459-AG459*IF(D459="Vaccin",MIN(AD459,AF459),AF459)&lt;0,0,IF((H459-N459)&lt;=30,CEILING(L459-AG459*IF(D459="Vaccin",MIN(AD459,AF459),AF459),1),0)))</f>
        <v>0</v>
      </c>
      <c r="L459" s="13">
        <v>0</v>
      </c>
      <c r="M459" s="13">
        <v>0</v>
      </c>
      <c r="N459" s="14">
        <v>44843</v>
      </c>
      <c r="O459" s="11" t="s">
        <v>31</v>
      </c>
      <c r="P459" s="11" t="s">
        <v>37</v>
      </c>
      <c r="Q459" s="12"/>
      <c r="R459" s="13">
        <v>0</v>
      </c>
      <c r="S459" s="13">
        <v>0</v>
      </c>
      <c r="T459" s="11"/>
      <c r="U459" s="13">
        <v>513074</v>
      </c>
      <c r="V459" s="13">
        <v>1994412</v>
      </c>
      <c r="W459" s="13">
        <v>3171667</v>
      </c>
      <c r="X459" s="12">
        <v>44281</v>
      </c>
      <c r="Y459" s="12">
        <v>44281</v>
      </c>
      <c r="Z459" s="12">
        <v>44281</v>
      </c>
      <c r="AA459" s="12">
        <v>44960</v>
      </c>
      <c r="AB459" s="13">
        <f t="array" ref="AB459">IF(D459="Vaccin",IF(AND(ISNUMBER(AA459),ISNUMBER(Y459)),IF(AA459-Y459+1&gt;=0,CEILING(AA459-Y459+1,1),""),""),IF(AND(ISNUMBER(N459),ISNUMBER(Y459)),IF(N459-Y459+1&gt;=0,CEILING(N459-Y459+1,1),""),""))</f>
        <v>680</v>
      </c>
      <c r="AC459" s="13">
        <f t="array" ref="AC459">IF(D459="Vaccin",IF(AND(ISNUMBER(AA459),ISNUMBER(X459)),IF(AA459-X459+1&gt;=0,CEILING(AA459-X459+1,1),""),""),IF(AND(ISNUMBER(N459),ISNUMBER(X459)),IF(N459-X459+1&gt;=0,CEILING(N459-X459+1,1),""),""))</f>
        <v>680</v>
      </c>
      <c r="AD459" s="13">
        <f t="array" ref="AD459">IF(D459="Vaccin",IF(AND(ISNUMBER(AB459),ISNUMBER(U459),AB459&lt;&gt;0),CEILING(U459/AB459,1),""),"")</f>
        <v>755</v>
      </c>
      <c r="AE459" s="13">
        <f t="array" ref="AE459">IF(AND(ISNUMBER(N459),ISNUMBER(X459)),IF(N459-X459+1&gt;=0,CEILING(N459-X459+1,1),""),"")</f>
        <v>563</v>
      </c>
      <c r="AF459" s="13">
        <f t="array" ref="AF459">IF(SUM(AE459)=0,"",CEILING((SUM(F459)-SUM(L459)-SUM(M459)-SUM(S459))/SUM(AE459),1))</f>
        <v>226</v>
      </c>
      <c r="AG459" s="13" t="str">
        <f t="array" ref="AG459">IF(AND(ISNUMBER(H459),ISNUMBER(N459)),IF(H459-N459+1&gt;=0,CEILING(H459-N459+1,1),""),"")</f>
        <v/>
      </c>
      <c r="AH459" s="13">
        <f t="array" ref="AH459">IF(SUM(AG459)=0,0,IF(L459-AG459*IF(D459="Vaccin",MIN(AD459,AF459),AF459)&lt;0,0,IF((H459-N459)&lt;=45,CEILING(L459-AG459*IF(D459="Vaccin",MIN(AD459,AF459),AF459),1),0)))</f>
        <v>0</v>
      </c>
      <c r="AI459" s="15">
        <f t="array" ref="AI459">IF(OR(AH459="",F459=0,F459=""),"",AH459/F459)</f>
        <v>0</v>
      </c>
      <c r="AJ459" s="13">
        <f t="array" ref="AJ459">IF(OR(L459="",AH459=""),"",IF(L459-AH459&lt;0,0,L459-AH459))</f>
        <v>0</v>
      </c>
      <c r="AK459" s="13" t="str">
        <f t="array" ref="AK459">IF(OR(L459="",AG459="",AG459=0),"",CEILING(L459/AG459,1))</f>
        <v/>
      </c>
      <c r="AL459" s="16" t="str">
        <f t="array" ref="AL459">IF(OR(AK459="",AK459=0,AD459="",AF459=""),"",IF(AK459-IF(D459="Vaccin",MIN(AD459,AF459),AF459)&lt;0,"",(AK459-IF(D459="Vaccin",MIN(AD459,AF459),AF459))/AK459))</f>
        <v/>
      </c>
    </row>
    <row r="460" spans="1:38" x14ac:dyDescent="0.2">
      <c r="A460" s="10" t="s">
        <v>57</v>
      </c>
      <c r="B460" s="29" t="s">
        <v>58</v>
      </c>
      <c r="C460" s="12">
        <v>44281</v>
      </c>
      <c r="D460" s="11" t="s">
        <v>30</v>
      </c>
      <c r="E460" s="11">
        <v>10</v>
      </c>
      <c r="F460" s="13">
        <v>101760</v>
      </c>
      <c r="G460" s="40" t="s">
        <v>425</v>
      </c>
      <c r="H460" s="12">
        <v>44500</v>
      </c>
      <c r="I460" s="13">
        <f t="array" ref="I460">F460-L460-M460-S460</f>
        <v>101760</v>
      </c>
      <c r="J460" s="13">
        <f t="array" ref="J460">IF(IF(Q460="",L460-C460,Q460-C460)&lt;=45,I460,0)</f>
        <v>101760</v>
      </c>
      <c r="K460" s="13">
        <f t="array" ref="K460">IF(SUM(AG460)=0,0,IF(L460-AG460*IF(D460="Vaccin",MIN(AD460,AF460),AF460)&lt;0,0,IF((H460-N460)&lt;=30,CEILING(L460-AG460*IF(D460="Vaccin",MIN(AD460,AF460),AF460),1),0)))</f>
        <v>0</v>
      </c>
      <c r="L460" s="13">
        <v>0</v>
      </c>
      <c r="M460" s="13">
        <v>0</v>
      </c>
      <c r="N460" s="14">
        <v>44843</v>
      </c>
      <c r="O460" s="11" t="s">
        <v>31</v>
      </c>
      <c r="P460" s="11" t="s">
        <v>37</v>
      </c>
      <c r="Q460" s="12"/>
      <c r="R460" s="13">
        <v>0</v>
      </c>
      <c r="S460" s="13">
        <v>0</v>
      </c>
      <c r="T460" s="11"/>
      <c r="U460" s="13">
        <v>513074</v>
      </c>
      <c r="V460" s="13">
        <v>1994412</v>
      </c>
      <c r="W460" s="13">
        <v>3171667</v>
      </c>
      <c r="X460" s="12">
        <v>44281</v>
      </c>
      <c r="Y460" s="12">
        <v>44281</v>
      </c>
      <c r="Z460" s="12">
        <v>44281</v>
      </c>
      <c r="AA460" s="12">
        <v>44960</v>
      </c>
      <c r="AB460" s="13">
        <f t="array" ref="AB460">IF(D460="Vaccin",IF(AND(ISNUMBER(AA460),ISNUMBER(Y460)),IF(AA460-Y460+1&gt;=0,CEILING(AA460-Y460+1,1),""),""),IF(AND(ISNUMBER(N460),ISNUMBER(Y460)),IF(N460-Y460+1&gt;=0,CEILING(N460-Y460+1,1),""),""))</f>
        <v>680</v>
      </c>
      <c r="AC460" s="13">
        <f t="array" ref="AC460">IF(D460="Vaccin",IF(AND(ISNUMBER(AA460),ISNUMBER(X460)),IF(AA460-X460+1&gt;=0,CEILING(AA460-X460+1,1),""),""),IF(AND(ISNUMBER(N460),ISNUMBER(X460)),IF(N460-X460+1&gt;=0,CEILING(N460-X460+1,1),""),""))</f>
        <v>680</v>
      </c>
      <c r="AD460" s="13">
        <f t="array" ref="AD460">IF(D460="Vaccin",IF(AND(ISNUMBER(AB460),ISNUMBER(U460),AB460&lt;&gt;0),CEILING(U460/AB460,1),""),"")</f>
        <v>755</v>
      </c>
      <c r="AE460" s="13">
        <f t="array" ref="AE460">IF(AND(ISNUMBER(N460),ISNUMBER(X460)),IF(N460-X460+1&gt;=0,CEILING(N460-X460+1,1),""),"")</f>
        <v>563</v>
      </c>
      <c r="AF460" s="13">
        <f t="array" ref="AF460">IF(SUM(AE460)=0,"",CEILING((SUM(F460)-SUM(L460)-SUM(M460)-SUM(S460))/SUM(AE460),1))</f>
        <v>181</v>
      </c>
      <c r="AG460" s="13" t="str">
        <f t="array" ref="AG460">IF(AND(ISNUMBER(H460),ISNUMBER(N460)),IF(H460-N460+1&gt;=0,CEILING(H460-N460+1,1),""),"")</f>
        <v/>
      </c>
      <c r="AH460" s="13">
        <f t="array" ref="AH460">IF(SUM(AG460)=0,0,IF(L460-AG460*IF(D460="Vaccin",MIN(AD460,AF460),AF460)&lt;0,0,IF((H460-N460)&lt;=45,CEILING(L460-AG460*IF(D460="Vaccin",MIN(AD460,AF460),AF460),1),0)))</f>
        <v>0</v>
      </c>
      <c r="AI460" s="15">
        <f t="array" ref="AI460">IF(OR(AH460="",F460=0,F460=""),"",AH460/F460)</f>
        <v>0</v>
      </c>
      <c r="AJ460" s="13">
        <f t="array" ref="AJ460">IF(OR(L460="",AH460=""),"",IF(L460-AH460&lt;0,0,L460-AH460))</f>
        <v>0</v>
      </c>
      <c r="AK460" s="13" t="str">
        <f t="array" ref="AK460">IF(OR(L460="",AG460="",AG460=0),"",CEILING(L460/AG460,1))</f>
        <v/>
      </c>
      <c r="AL460" s="16" t="str">
        <f t="array" ref="AL460">IF(OR(AK460="",AK460=0,AD460="",AF460=""),"",IF(AK460-IF(D460="Vaccin",MIN(AD460,AF460),AF460)&lt;0,"",(AK460-IF(D460="Vaccin",MIN(AD460,AF460),AF460))/AK460))</f>
        <v/>
      </c>
    </row>
    <row r="461" spans="1:38" x14ac:dyDescent="0.2">
      <c r="A461" s="10" t="s">
        <v>57</v>
      </c>
      <c r="B461" s="29" t="s">
        <v>58</v>
      </c>
      <c r="C461" s="12">
        <v>44281</v>
      </c>
      <c r="D461" s="11" t="s">
        <v>30</v>
      </c>
      <c r="E461" s="11">
        <v>10</v>
      </c>
      <c r="F461" s="13">
        <v>38400</v>
      </c>
      <c r="G461" s="40" t="s">
        <v>426</v>
      </c>
      <c r="H461" s="12">
        <v>44439</v>
      </c>
      <c r="I461" s="13">
        <f t="array" ref="I461">F461-L461-M461-S461</f>
        <v>38400</v>
      </c>
      <c r="J461" s="13">
        <f t="array" ref="J461">IF(IF(Q461="",L461-C461,Q461-C461)&lt;=45,I461,0)</f>
        <v>38400</v>
      </c>
      <c r="K461" s="13">
        <f t="array" ref="K461">IF(SUM(AG461)=0,0,IF(L461-AG461*IF(D461="Vaccin",MIN(AD461,AF461),AF461)&lt;0,0,IF((H461-N461)&lt;=30,CEILING(L461-AG461*IF(D461="Vaccin",MIN(AD461,AF461),AF461),1),0)))</f>
        <v>0</v>
      </c>
      <c r="L461" s="13">
        <v>0</v>
      </c>
      <c r="M461" s="13">
        <v>0</v>
      </c>
      <c r="N461" s="14">
        <v>44843</v>
      </c>
      <c r="O461" s="11" t="s">
        <v>31</v>
      </c>
      <c r="P461" s="11" t="s">
        <v>37</v>
      </c>
      <c r="Q461" s="12"/>
      <c r="R461" s="13">
        <v>0</v>
      </c>
      <c r="S461" s="13">
        <v>0</v>
      </c>
      <c r="T461" s="11"/>
      <c r="U461" s="13">
        <v>513074</v>
      </c>
      <c r="V461" s="13">
        <v>1994412</v>
      </c>
      <c r="W461" s="13">
        <v>3171667</v>
      </c>
      <c r="X461" s="12">
        <v>44281</v>
      </c>
      <c r="Y461" s="12">
        <v>44281</v>
      </c>
      <c r="Z461" s="12">
        <v>44281</v>
      </c>
      <c r="AA461" s="12">
        <v>44960</v>
      </c>
      <c r="AB461" s="13">
        <f t="array" ref="AB461">IF(D461="Vaccin",IF(AND(ISNUMBER(AA461),ISNUMBER(Y461)),IF(AA461-Y461+1&gt;=0,CEILING(AA461-Y461+1,1),""),""),IF(AND(ISNUMBER(N461),ISNUMBER(Y461)),IF(N461-Y461+1&gt;=0,CEILING(N461-Y461+1,1),""),""))</f>
        <v>680</v>
      </c>
      <c r="AC461" s="13">
        <f t="array" ref="AC461">IF(D461="Vaccin",IF(AND(ISNUMBER(AA461),ISNUMBER(X461)),IF(AA461-X461+1&gt;=0,CEILING(AA461-X461+1,1),""),""),IF(AND(ISNUMBER(N461),ISNUMBER(X461)),IF(N461-X461+1&gt;=0,CEILING(N461-X461+1,1),""),""))</f>
        <v>680</v>
      </c>
      <c r="AD461" s="13">
        <f t="array" ref="AD461">IF(D461="Vaccin",IF(AND(ISNUMBER(AB461),ISNUMBER(U461),AB461&lt;&gt;0),CEILING(U461/AB461,1),""),"")</f>
        <v>755</v>
      </c>
      <c r="AE461" s="13">
        <f t="array" ref="AE461">IF(AND(ISNUMBER(N461),ISNUMBER(X461)),IF(N461-X461+1&gt;=0,CEILING(N461-X461+1,1),""),"")</f>
        <v>563</v>
      </c>
      <c r="AF461" s="13">
        <f t="array" ref="AF461">IF(SUM(AE461)=0,"",CEILING((SUM(F461)-SUM(L461)-SUM(M461)-SUM(S461))/SUM(AE461),1))</f>
        <v>69</v>
      </c>
      <c r="AG461" s="13" t="str">
        <f t="array" ref="AG461">IF(AND(ISNUMBER(H461),ISNUMBER(N461)),IF(H461-N461+1&gt;=0,CEILING(H461-N461+1,1),""),"")</f>
        <v/>
      </c>
      <c r="AH461" s="13">
        <f t="array" ref="AH461">IF(SUM(AG461)=0,0,IF(L461-AG461*IF(D461="Vaccin",MIN(AD461,AF461),AF461)&lt;0,0,IF((H461-N461)&lt;=45,CEILING(L461-AG461*IF(D461="Vaccin",MIN(AD461,AF461),AF461),1),0)))</f>
        <v>0</v>
      </c>
      <c r="AI461" s="15">
        <f t="array" ref="AI461">IF(OR(AH461="",F461=0,F461=""),"",AH461/F461)</f>
        <v>0</v>
      </c>
      <c r="AJ461" s="13">
        <f t="array" ref="AJ461">IF(OR(L461="",AH461=""),"",IF(L461-AH461&lt;0,0,L461-AH461))</f>
        <v>0</v>
      </c>
      <c r="AK461" s="13" t="str">
        <f t="array" ref="AK461">IF(OR(L461="",AG461="",AG461=0),"",CEILING(L461/AG461,1))</f>
        <v/>
      </c>
      <c r="AL461" s="16" t="str">
        <f t="array" ref="AL461">IF(OR(AK461="",AK461=0,AD461="",AF461=""),"",IF(AK461-IF(D461="Vaccin",MIN(AD461,AF461),AF461)&lt;0,"",(AK461-IF(D461="Vaccin",MIN(AD461,AF461),AF461))/AK461))</f>
        <v/>
      </c>
    </row>
    <row r="462" spans="1:38" x14ac:dyDescent="0.2">
      <c r="A462" s="10" t="s">
        <v>57</v>
      </c>
      <c r="B462" s="29" t="s">
        <v>58</v>
      </c>
      <c r="C462" s="12">
        <v>44281</v>
      </c>
      <c r="D462" s="11" t="s">
        <v>30</v>
      </c>
      <c r="E462" s="11">
        <v>10</v>
      </c>
      <c r="F462" s="13">
        <v>30000</v>
      </c>
      <c r="G462" s="40" t="s">
        <v>427</v>
      </c>
      <c r="H462" s="12">
        <v>44395</v>
      </c>
      <c r="I462" s="13">
        <f t="array" ref="I462">F462-L462-M462-S462</f>
        <v>30000</v>
      </c>
      <c r="J462" s="13">
        <f t="array" ref="J462">IF(IF(Q462="",L462-C462,Q462-C462)&lt;=45,I462,0)</f>
        <v>30000</v>
      </c>
      <c r="K462" s="13">
        <f t="array" ref="K462">IF(SUM(AG462)=0,0,IF(L462-AG462*IF(D462="Vaccin",MIN(AD462,AF462),AF462)&lt;0,0,IF((H462-N462)&lt;=30,CEILING(L462-AG462*IF(D462="Vaccin",MIN(AD462,AF462),AF462),1),0)))</f>
        <v>0</v>
      </c>
      <c r="L462" s="13">
        <v>0</v>
      </c>
      <c r="M462" s="13">
        <v>0</v>
      </c>
      <c r="N462" s="14">
        <v>44843</v>
      </c>
      <c r="O462" s="11" t="s">
        <v>31</v>
      </c>
      <c r="P462" s="11" t="s">
        <v>37</v>
      </c>
      <c r="Q462" s="12"/>
      <c r="R462" s="13">
        <v>0</v>
      </c>
      <c r="S462" s="13">
        <v>0</v>
      </c>
      <c r="T462" s="11"/>
      <c r="U462" s="13">
        <v>513074</v>
      </c>
      <c r="V462" s="13">
        <v>1994412</v>
      </c>
      <c r="W462" s="13">
        <v>3171667</v>
      </c>
      <c r="X462" s="12">
        <v>44281</v>
      </c>
      <c r="Y462" s="12">
        <v>44281</v>
      </c>
      <c r="Z462" s="12">
        <v>44281</v>
      </c>
      <c r="AA462" s="12">
        <v>44960</v>
      </c>
      <c r="AB462" s="13">
        <f t="array" ref="AB462">IF(D462="Vaccin",IF(AND(ISNUMBER(AA462),ISNUMBER(Y462)),IF(AA462-Y462+1&gt;=0,CEILING(AA462-Y462+1,1),""),""),IF(AND(ISNUMBER(N462),ISNUMBER(Y462)),IF(N462-Y462+1&gt;=0,CEILING(N462-Y462+1,1),""),""))</f>
        <v>680</v>
      </c>
      <c r="AC462" s="13">
        <f t="array" ref="AC462">IF(D462="Vaccin",IF(AND(ISNUMBER(AA462),ISNUMBER(X462)),IF(AA462-X462+1&gt;=0,CEILING(AA462-X462+1,1),""),""),IF(AND(ISNUMBER(N462),ISNUMBER(X462)),IF(N462-X462+1&gt;=0,CEILING(N462-X462+1,1),""),""))</f>
        <v>680</v>
      </c>
      <c r="AD462" s="13">
        <f t="array" ref="AD462">IF(D462="Vaccin",IF(AND(ISNUMBER(AB462),ISNUMBER(U462),AB462&lt;&gt;0),CEILING(U462/AB462,1),""),"")</f>
        <v>755</v>
      </c>
      <c r="AE462" s="13">
        <f t="array" ref="AE462">IF(AND(ISNUMBER(N462),ISNUMBER(X462)),IF(N462-X462+1&gt;=0,CEILING(N462-X462+1,1),""),"")</f>
        <v>563</v>
      </c>
      <c r="AF462" s="13">
        <f t="array" ref="AF462">IF(SUM(AE462)=0,"",CEILING((SUM(F462)-SUM(L462)-SUM(M462)-SUM(S462))/SUM(AE462),1))</f>
        <v>54</v>
      </c>
      <c r="AG462" s="13" t="str">
        <f t="array" ref="AG462">IF(AND(ISNUMBER(H462),ISNUMBER(N462)),IF(H462-N462+1&gt;=0,CEILING(H462-N462+1,1),""),"")</f>
        <v/>
      </c>
      <c r="AH462" s="13">
        <f t="array" ref="AH462">IF(SUM(AG462)=0,0,IF(L462-AG462*IF(D462="Vaccin",MIN(AD462,AF462),AF462)&lt;0,0,IF((H462-N462)&lt;=45,CEILING(L462-AG462*IF(D462="Vaccin",MIN(AD462,AF462),AF462),1),0)))</f>
        <v>0</v>
      </c>
      <c r="AI462" s="15">
        <f t="array" ref="AI462">IF(OR(AH462="",F462=0,F462=""),"",AH462/F462)</f>
        <v>0</v>
      </c>
      <c r="AJ462" s="13">
        <f t="array" ref="AJ462">IF(OR(L462="",AH462=""),"",IF(L462-AH462&lt;0,0,L462-AH462))</f>
        <v>0</v>
      </c>
      <c r="AK462" s="13" t="str">
        <f t="array" ref="AK462">IF(OR(L462="",AG462="",AG462=0),"",CEILING(L462/AG462,1))</f>
        <v/>
      </c>
      <c r="AL462" s="16" t="str">
        <f t="array" ref="AL462">IF(OR(AK462="",AK462=0,AD462="",AF462=""),"",IF(AK462-IF(D462="Vaccin",MIN(AD462,AF462),AF462)&lt;0,"",(AK462-IF(D462="Vaccin",MIN(AD462,AF462),AF462))/AK462))</f>
        <v/>
      </c>
    </row>
    <row r="463" spans="1:38" x14ac:dyDescent="0.2">
      <c r="A463" s="10" t="s">
        <v>57</v>
      </c>
      <c r="B463" s="29" t="s">
        <v>58</v>
      </c>
      <c r="C463" s="12">
        <v>44281</v>
      </c>
      <c r="D463" s="11" t="s">
        <v>30</v>
      </c>
      <c r="E463" s="11">
        <v>10</v>
      </c>
      <c r="F463" s="13">
        <v>24000</v>
      </c>
      <c r="G463" s="40" t="s">
        <v>428</v>
      </c>
      <c r="H463" s="12">
        <v>44347</v>
      </c>
      <c r="I463" s="13">
        <f t="array" ref="I463">F463-L463-M463-S463</f>
        <v>24000</v>
      </c>
      <c r="J463" s="13">
        <f t="array" ref="J463">IF(IF(Q463="",L463-C463,Q463-C463)&lt;=45,I463,0)</f>
        <v>24000</v>
      </c>
      <c r="K463" s="13">
        <f t="array" ref="K463">IF(SUM(AG463)=0,0,IF(L463-AG463*IF(D463="Vaccin",MIN(AD463,AF463),AF463)&lt;0,0,IF((H463-N463)&lt;=30,CEILING(L463-AG463*IF(D463="Vaccin",MIN(AD463,AF463),AF463),1),0)))</f>
        <v>0</v>
      </c>
      <c r="L463" s="13">
        <v>0</v>
      </c>
      <c r="M463" s="13">
        <v>0</v>
      </c>
      <c r="N463" s="14">
        <v>44843</v>
      </c>
      <c r="O463" s="11" t="s">
        <v>31</v>
      </c>
      <c r="P463" s="11" t="s">
        <v>37</v>
      </c>
      <c r="Q463" s="12"/>
      <c r="R463" s="13">
        <v>0</v>
      </c>
      <c r="S463" s="13">
        <v>0</v>
      </c>
      <c r="T463" s="11"/>
      <c r="U463" s="13">
        <v>513074</v>
      </c>
      <c r="V463" s="13">
        <v>1994412</v>
      </c>
      <c r="W463" s="13">
        <v>3171667</v>
      </c>
      <c r="X463" s="12">
        <v>44281</v>
      </c>
      <c r="Y463" s="12">
        <v>44281</v>
      </c>
      <c r="Z463" s="12">
        <v>44281</v>
      </c>
      <c r="AA463" s="12">
        <v>44960</v>
      </c>
      <c r="AB463" s="13">
        <f t="array" ref="AB463">IF(D463="Vaccin",IF(AND(ISNUMBER(AA463),ISNUMBER(Y463)),IF(AA463-Y463+1&gt;=0,CEILING(AA463-Y463+1,1),""),""),IF(AND(ISNUMBER(N463),ISNUMBER(Y463)),IF(N463-Y463+1&gt;=0,CEILING(N463-Y463+1,1),""),""))</f>
        <v>680</v>
      </c>
      <c r="AC463" s="13">
        <f t="array" ref="AC463">IF(D463="Vaccin",IF(AND(ISNUMBER(AA463),ISNUMBER(X463)),IF(AA463-X463+1&gt;=0,CEILING(AA463-X463+1,1),""),""),IF(AND(ISNUMBER(N463),ISNUMBER(X463)),IF(N463-X463+1&gt;=0,CEILING(N463-X463+1,1),""),""))</f>
        <v>680</v>
      </c>
      <c r="AD463" s="13">
        <f t="array" ref="AD463">IF(D463="Vaccin",IF(AND(ISNUMBER(AB463),ISNUMBER(U463),AB463&lt;&gt;0),CEILING(U463/AB463,1),""),"")</f>
        <v>755</v>
      </c>
      <c r="AE463" s="13">
        <f t="array" ref="AE463">IF(AND(ISNUMBER(N463),ISNUMBER(X463)),IF(N463-X463+1&gt;=0,CEILING(N463-X463+1,1),""),"")</f>
        <v>563</v>
      </c>
      <c r="AF463" s="13">
        <f t="array" ref="AF463">IF(SUM(AE463)=0,"",CEILING((SUM(F463)-SUM(L463)-SUM(M463)-SUM(S463))/SUM(AE463),1))</f>
        <v>43</v>
      </c>
      <c r="AG463" s="13" t="str">
        <f t="array" ref="AG463">IF(AND(ISNUMBER(H463),ISNUMBER(N463)),IF(H463-N463+1&gt;=0,CEILING(H463-N463+1,1),""),"")</f>
        <v/>
      </c>
      <c r="AH463" s="13">
        <f t="array" ref="AH463">IF(SUM(AG463)=0,0,IF(L463-AG463*IF(D463="Vaccin",MIN(AD463,AF463),AF463)&lt;0,0,IF((H463-N463)&lt;=45,CEILING(L463-AG463*IF(D463="Vaccin",MIN(AD463,AF463),AF463),1),0)))</f>
        <v>0</v>
      </c>
      <c r="AI463" s="15">
        <f t="array" ref="AI463">IF(OR(AH463="",F463=0,F463=""),"",AH463/F463)</f>
        <v>0</v>
      </c>
      <c r="AJ463" s="13">
        <f t="array" ref="AJ463">IF(OR(L463="",AH463=""),"",IF(L463-AH463&lt;0,0,L463-AH463))</f>
        <v>0</v>
      </c>
      <c r="AK463" s="13" t="str">
        <f t="array" ref="AK463">IF(OR(L463="",AG463="",AG463=0),"",CEILING(L463/AG463,1))</f>
        <v/>
      </c>
      <c r="AL463" s="16" t="str">
        <f t="array" ref="AL463">IF(OR(AK463="",AK463=0,AD463="",AF463=""),"",IF(AK463-IF(D463="Vaccin",MIN(AD463,AF463),AF463)&lt;0,"",(AK463-IF(D463="Vaccin",MIN(AD463,AF463),AF463))/AK463))</f>
        <v/>
      </c>
    </row>
    <row r="464" spans="1:38" x14ac:dyDescent="0.2">
      <c r="A464" s="10" t="s">
        <v>57</v>
      </c>
      <c r="B464" s="29" t="s">
        <v>58</v>
      </c>
      <c r="C464" s="12">
        <v>44281</v>
      </c>
      <c r="D464" s="11" t="s">
        <v>30</v>
      </c>
      <c r="E464" s="11">
        <v>1</v>
      </c>
      <c r="F464" s="13">
        <v>151200</v>
      </c>
      <c r="G464" s="40" t="s">
        <v>319</v>
      </c>
      <c r="H464" s="12">
        <v>45138</v>
      </c>
      <c r="I464" s="13">
        <f t="array" ref="I464">F464-L464-M464-S464</f>
        <v>122475</v>
      </c>
      <c r="J464" s="13">
        <f t="array" ref="J464">IF(IF(Q464="",L464-C464,Q464-C464)&lt;=45,I464,0)</f>
        <v>122475</v>
      </c>
      <c r="K464" s="13">
        <f t="array" ref="K464">IF(SUM(AG464)=0,0,IF(L464-AG464*IF(D464="Vaccin",MIN(AD464,AF464),AF464)&lt;0,0,IF((H464-N464)&lt;=30,CEILING(L464-AG464*IF(D464="Vaccin",MIN(AD464,AF464),AF464),1),0)))</f>
        <v>0</v>
      </c>
      <c r="L464" s="13">
        <v>28725</v>
      </c>
      <c r="M464" s="13">
        <v>0</v>
      </c>
      <c r="N464" s="14">
        <v>44843</v>
      </c>
      <c r="O464" s="11" t="s">
        <v>34</v>
      </c>
      <c r="P464" s="11" t="s">
        <v>37</v>
      </c>
      <c r="Q464" s="12"/>
      <c r="R464" s="13">
        <v>0</v>
      </c>
      <c r="S464" s="13">
        <v>0</v>
      </c>
      <c r="T464" s="11"/>
      <c r="U464" s="13">
        <v>557113</v>
      </c>
      <c r="V464" s="13">
        <v>1994412</v>
      </c>
      <c r="W464" s="13">
        <v>3171667</v>
      </c>
      <c r="X464" s="12">
        <v>44281</v>
      </c>
      <c r="Y464" s="12">
        <v>44281</v>
      </c>
      <c r="Z464" s="12">
        <v>44281</v>
      </c>
      <c r="AA464" s="12">
        <v>44960</v>
      </c>
      <c r="AB464" s="13">
        <f t="array" ref="AB464">IF(D464="Vaccin",IF(AND(ISNUMBER(AA464),ISNUMBER(Y464)),IF(AA464-Y464+1&gt;=0,CEILING(AA464-Y464+1,1),""),""),IF(AND(ISNUMBER(N464),ISNUMBER(Y464)),IF(N464-Y464+1&gt;=0,CEILING(N464-Y464+1,1),""),""))</f>
        <v>680</v>
      </c>
      <c r="AC464" s="13">
        <f t="array" ref="AC464">IF(D464="Vaccin",IF(AND(ISNUMBER(AA464),ISNUMBER(X464)),IF(AA464-X464+1&gt;=0,CEILING(AA464-X464+1,1),""),""),IF(AND(ISNUMBER(N464),ISNUMBER(X464)),IF(N464-X464+1&gt;=0,CEILING(N464-X464+1,1),""),""))</f>
        <v>680</v>
      </c>
      <c r="AD464" s="13">
        <f t="array" ref="AD464">IF(D464="Vaccin",IF(AND(ISNUMBER(AB464),ISNUMBER(U464),AB464&lt;&gt;0),CEILING(U464/AB464,1),""),"")</f>
        <v>820</v>
      </c>
      <c r="AE464" s="13">
        <f t="array" ref="AE464">IF(AND(ISNUMBER(N464),ISNUMBER(X464)),IF(N464-X464+1&gt;=0,CEILING(N464-X464+1,1),""),"")</f>
        <v>563</v>
      </c>
      <c r="AF464" s="13">
        <f t="array" ref="AF464">IF(SUM(AE464)=0,"",CEILING((SUM(F464)-SUM(L464)-SUM(M464)-SUM(S464))/SUM(AE464),1))</f>
        <v>218</v>
      </c>
      <c r="AG464" s="13">
        <f t="array" ref="AG464">IF(AND(ISNUMBER(H464),ISNUMBER(N464)),IF(H464-N464+1&gt;=0,CEILING(H464-N464+1,1),""),"")</f>
        <v>296</v>
      </c>
      <c r="AH464" s="13">
        <f t="array" ref="AH464">IF(SUM(AG464)=0,0,IF(L464-AG464*IF(D464="Vaccin",MIN(AD464,AF464),AF464)&lt;0,0,IF((H464-N464)&lt;=45,CEILING(L464-AG464*IF(D464="Vaccin",MIN(AD464,AF464),AF464),1),0)))</f>
        <v>0</v>
      </c>
      <c r="AI464" s="15">
        <f t="array" ref="AI464">IF(OR(AH464="",F464=0,F464=""),"",AH464/F464)</f>
        <v>0</v>
      </c>
      <c r="AJ464" s="13">
        <f t="array" ref="AJ464">IF(OR(L464="",AH464=""),"",IF(L464-AH464&lt;0,0,L464-AH464))</f>
        <v>28725</v>
      </c>
      <c r="AK464" s="13">
        <f t="array" ref="AK464">IF(OR(L464="",AG464="",AG464=0),"",CEILING(L464/AG464,1))</f>
        <v>98</v>
      </c>
      <c r="AL464" s="16" t="str">
        <f t="array" ref="AL464">IF(OR(AK464="",AK464=0,AD464="",AF464=""),"",IF(AK464-IF(D464="Vaccin",MIN(AD464,AF464),AF464)&lt;0,"",(AK464-IF(D464="Vaccin",MIN(AD464,AF464),AF464))/AK464))</f>
        <v/>
      </c>
    </row>
    <row r="465" spans="1:38" x14ac:dyDescent="0.2">
      <c r="A465" s="10" t="s">
        <v>57</v>
      </c>
      <c r="B465" s="29" t="s">
        <v>58</v>
      </c>
      <c r="C465" s="12">
        <v>44281</v>
      </c>
      <c r="D465" s="11" t="s">
        <v>30</v>
      </c>
      <c r="E465" s="11">
        <v>1</v>
      </c>
      <c r="F465" s="13">
        <v>309600</v>
      </c>
      <c r="G465" s="40" t="s">
        <v>429</v>
      </c>
      <c r="H465" s="12">
        <v>45138</v>
      </c>
      <c r="I465" s="13">
        <f t="array" ref="I465">F465-L465-M465-S465</f>
        <v>150</v>
      </c>
      <c r="J465" s="13">
        <f t="array" ref="J465">IF(IF(Q465="",L465-C465,Q465-C465)&lt;=45,I465,0)</f>
        <v>0</v>
      </c>
      <c r="K465" s="13">
        <f t="array" ref="K465">IF(SUM(AG465)=0,0,IF(L465-AG465*IF(D465="Vaccin",MIN(AD465,AF465),AF465)&lt;0,0,IF((H465-N465)&lt;=30,CEILING(L465-AG465*IF(D465="Vaccin",MIN(AD465,AF465),AF465),1),0)))</f>
        <v>0</v>
      </c>
      <c r="L465" s="13">
        <v>309450</v>
      </c>
      <c r="M465" s="13">
        <v>0</v>
      </c>
      <c r="N465" s="14">
        <v>44843</v>
      </c>
      <c r="O465" s="11" t="s">
        <v>34</v>
      </c>
      <c r="P465" s="11" t="s">
        <v>37</v>
      </c>
      <c r="Q465" s="12"/>
      <c r="R465" s="13">
        <v>0</v>
      </c>
      <c r="S465" s="13">
        <v>0</v>
      </c>
      <c r="T465" s="11"/>
      <c r="U465" s="13">
        <v>557113</v>
      </c>
      <c r="V465" s="13">
        <v>1994412</v>
      </c>
      <c r="W465" s="13">
        <v>3171667</v>
      </c>
      <c r="X465" s="12">
        <v>44281</v>
      </c>
      <c r="Y465" s="12">
        <v>44281</v>
      </c>
      <c r="Z465" s="12">
        <v>44281</v>
      </c>
      <c r="AA465" s="12">
        <v>44960</v>
      </c>
      <c r="AB465" s="13">
        <f t="array" ref="AB465">IF(D465="Vaccin",IF(AND(ISNUMBER(AA465),ISNUMBER(Y465)),IF(AA465-Y465+1&gt;=0,CEILING(AA465-Y465+1,1),""),""),IF(AND(ISNUMBER(N465),ISNUMBER(Y465)),IF(N465-Y465+1&gt;=0,CEILING(N465-Y465+1,1),""),""))</f>
        <v>680</v>
      </c>
      <c r="AC465" s="13">
        <f t="array" ref="AC465">IF(D465="Vaccin",IF(AND(ISNUMBER(AA465),ISNUMBER(X465)),IF(AA465-X465+1&gt;=0,CEILING(AA465-X465+1,1),""),""),IF(AND(ISNUMBER(N465),ISNUMBER(X465)),IF(N465-X465+1&gt;=0,CEILING(N465-X465+1,1),""),""))</f>
        <v>680</v>
      </c>
      <c r="AD465" s="13">
        <f t="array" ref="AD465">IF(D465="Vaccin",IF(AND(ISNUMBER(AB465),ISNUMBER(U465),AB465&lt;&gt;0),CEILING(U465/AB465,1),""),"")</f>
        <v>820</v>
      </c>
      <c r="AE465" s="13">
        <f t="array" ref="AE465">IF(AND(ISNUMBER(N465),ISNUMBER(X465)),IF(N465-X465+1&gt;=0,CEILING(N465-X465+1,1),""),"")</f>
        <v>563</v>
      </c>
      <c r="AF465" s="13">
        <f t="array" ref="AF465">IF(SUM(AE465)=0,"",CEILING((SUM(F465)-SUM(L465)-SUM(M465)-SUM(S465))/SUM(AE465),1))</f>
        <v>1</v>
      </c>
      <c r="AG465" s="13">
        <f t="array" ref="AG465">IF(AND(ISNUMBER(H465),ISNUMBER(N465)),IF(H465-N465+1&gt;=0,CEILING(H465-N465+1,1),""),"")</f>
        <v>296</v>
      </c>
      <c r="AH465" s="13">
        <f t="array" ref="AH465">IF(SUM(AG465)=0,0,IF(L465-AG465*IF(D465="Vaccin",MIN(AD465,AF465),AF465)&lt;0,0,IF((H465-N465)&lt;=45,CEILING(L465-AG465*IF(D465="Vaccin",MIN(AD465,AF465),AF465),1),0)))</f>
        <v>0</v>
      </c>
      <c r="AI465" s="15">
        <f t="array" ref="AI465">IF(OR(AH465="",F465=0,F465=""),"",AH465/F465)</f>
        <v>0</v>
      </c>
      <c r="AJ465" s="13">
        <f t="array" ref="AJ465">IF(OR(L465="",AH465=""),"",IF(L465-AH465&lt;0,0,L465-AH465))</f>
        <v>309450</v>
      </c>
      <c r="AK465" s="13">
        <f t="array" ref="AK465">IF(OR(L465="",AG465="",AG465=0),"",CEILING(L465/AG465,1))</f>
        <v>1046</v>
      </c>
      <c r="AL465" s="16">
        <f t="array" ref="AL465">IF(OR(AK465="",AK465=0,AD465="",AF465=""),"",IF(AK465-IF(D465="Vaccin",MIN(AD465,AF465),AF465)&lt;0,"",(AK465-IF(D465="Vaccin",MIN(AD465,AF465),AF465))/AK465))</f>
        <v>0.99904397705544934</v>
      </c>
    </row>
    <row r="466" spans="1:38" x14ac:dyDescent="0.2">
      <c r="A466" s="10" t="s">
        <v>57</v>
      </c>
      <c r="B466" s="29" t="s">
        <v>58</v>
      </c>
      <c r="C466" s="12">
        <v>44281</v>
      </c>
      <c r="D466" s="11" t="s">
        <v>30</v>
      </c>
      <c r="E466" s="11">
        <v>1</v>
      </c>
      <c r="F466" s="13">
        <v>48000</v>
      </c>
      <c r="G466" s="40" t="s">
        <v>430</v>
      </c>
      <c r="H466" s="12">
        <v>45107</v>
      </c>
      <c r="I466" s="13">
        <f t="array" ref="I466">F466-L466-M466-S466</f>
        <v>48000</v>
      </c>
      <c r="J466" s="13">
        <f t="array" ref="J466">IF(IF(Q466="",L466-C466,Q466-C466)&lt;=45,I466,0)</f>
        <v>48000</v>
      </c>
      <c r="K466" s="13">
        <f t="array" ref="K466">IF(SUM(AG466)=0,0,IF(L466-AG466*IF(D466="Vaccin",MIN(AD466,AF466),AF466)&lt;0,0,IF((H466-N466)&lt;=30,CEILING(L466-AG466*IF(D466="Vaccin",MIN(AD466,AF466),AF466),1),0)))</f>
        <v>0</v>
      </c>
      <c r="L466" s="13">
        <v>0</v>
      </c>
      <c r="M466" s="13">
        <v>0</v>
      </c>
      <c r="N466" s="14">
        <v>44843</v>
      </c>
      <c r="O466" s="11" t="s">
        <v>34</v>
      </c>
      <c r="P466" s="11" t="s">
        <v>32</v>
      </c>
      <c r="Q466" s="12"/>
      <c r="R466" s="13">
        <v>0</v>
      </c>
      <c r="S466" s="13">
        <v>0</v>
      </c>
      <c r="T466" s="11"/>
      <c r="U466" s="13">
        <v>557113</v>
      </c>
      <c r="V466" s="13">
        <v>1177255</v>
      </c>
      <c r="W466" s="13">
        <v>3171667</v>
      </c>
      <c r="X466" s="12">
        <v>44281</v>
      </c>
      <c r="Y466" s="12">
        <v>44281</v>
      </c>
      <c r="Z466" s="12">
        <v>44281</v>
      </c>
      <c r="AA466" s="12">
        <v>44960</v>
      </c>
      <c r="AB466" s="13">
        <f t="array" ref="AB466">IF(D466="Vaccin",IF(AND(ISNUMBER(AA466),ISNUMBER(Y466)),IF(AA466-Y466+1&gt;=0,CEILING(AA466-Y466+1,1),""),""),IF(AND(ISNUMBER(N466),ISNUMBER(Y466)),IF(N466-Y466+1&gt;=0,CEILING(N466-Y466+1,1),""),""))</f>
        <v>680</v>
      </c>
      <c r="AC466" s="13">
        <f t="array" ref="AC466">IF(D466="Vaccin",IF(AND(ISNUMBER(AA466),ISNUMBER(X466)),IF(AA466-X466+1&gt;=0,CEILING(AA466-X466+1,1),""),""),IF(AND(ISNUMBER(N466),ISNUMBER(X466)),IF(N466-X466+1&gt;=0,CEILING(N466-X466+1,1),""),""))</f>
        <v>680</v>
      </c>
      <c r="AD466" s="13">
        <f t="array" ref="AD466">IF(D466="Vaccin",IF(AND(ISNUMBER(AB466),ISNUMBER(U466),AB466&lt;&gt;0),CEILING(U466/AB466,1),""),"")</f>
        <v>820</v>
      </c>
      <c r="AE466" s="13">
        <f t="array" ref="AE466">IF(AND(ISNUMBER(N466),ISNUMBER(X466)),IF(N466-X466+1&gt;=0,CEILING(N466-X466+1,1),""),"")</f>
        <v>563</v>
      </c>
      <c r="AF466" s="13">
        <f t="array" ref="AF466">IF(SUM(AE466)=0,"",CEILING((SUM(F466)-SUM(L466)-SUM(M466)-SUM(S466))/SUM(AE466),1))</f>
        <v>86</v>
      </c>
      <c r="AG466" s="13">
        <f t="array" ref="AG466">IF(AND(ISNUMBER(H466),ISNUMBER(N466)),IF(H466-N466+1&gt;=0,CEILING(H466-N466+1,1),""),"")</f>
        <v>265</v>
      </c>
      <c r="AH466" s="13">
        <f t="array" ref="AH466">IF(SUM(AG466)=0,0,IF(L466-AG466*IF(D466="Vaccin",MIN(AD466,AF466),AF466)&lt;0,0,IF((H466-N466)&lt;=45,CEILING(L466-AG466*IF(D466="Vaccin",MIN(AD466,AF466),AF466),1),0)))</f>
        <v>0</v>
      </c>
      <c r="AI466" s="15">
        <f t="array" ref="AI466">IF(OR(AH466="",F466=0,F466=""),"",AH466/F466)</f>
        <v>0</v>
      </c>
      <c r="AJ466" s="13">
        <f t="array" ref="AJ466">IF(OR(L466="",AH466=""),"",IF(L466-AH466&lt;0,0,L466-AH466))</f>
        <v>0</v>
      </c>
      <c r="AK466" s="13">
        <f t="array" ref="AK466">IF(OR(L466="",AG466="",AG466=0),"",CEILING(L466/AG466,1))</f>
        <v>0</v>
      </c>
      <c r="AL466" s="16" t="str">
        <f t="array" ref="AL466">IF(OR(AK466="",AK466=0,AD466="",AF466=""),"",IF(AK466-IF(D466="Vaccin",MIN(AD466,AF466),AF466)&lt;0,"",(AK466-IF(D466="Vaccin",MIN(AD466,AF466),AF466))/AK466))</f>
        <v/>
      </c>
    </row>
    <row r="467" spans="1:38" x14ac:dyDescent="0.2">
      <c r="A467" s="10" t="s">
        <v>57</v>
      </c>
      <c r="B467" s="29" t="s">
        <v>58</v>
      </c>
      <c r="C467" s="12">
        <v>44281</v>
      </c>
      <c r="D467" s="11" t="s">
        <v>30</v>
      </c>
      <c r="E467" s="11">
        <v>1</v>
      </c>
      <c r="F467" s="13">
        <v>204000</v>
      </c>
      <c r="G467" s="40" t="s">
        <v>186</v>
      </c>
      <c r="H467" s="12">
        <v>45107</v>
      </c>
      <c r="I467" s="13">
        <f t="array" ref="I467">F467-L467-M467-S467</f>
        <v>204000</v>
      </c>
      <c r="J467" s="13">
        <f t="array" ref="J467">IF(IF(Q467="",L467-C467,Q467-C467)&lt;=45,I467,0)</f>
        <v>204000</v>
      </c>
      <c r="K467" s="13">
        <f t="array" ref="K467">IF(SUM(AG467)=0,0,IF(L467-AG467*IF(D467="Vaccin",MIN(AD467,AF467),AF467)&lt;0,0,IF((H467-N467)&lt;=30,CEILING(L467-AG467*IF(D467="Vaccin",MIN(AD467,AF467),AF467),1),0)))</f>
        <v>0</v>
      </c>
      <c r="L467" s="13">
        <v>0</v>
      </c>
      <c r="M467" s="13">
        <v>0</v>
      </c>
      <c r="N467" s="14">
        <v>44843</v>
      </c>
      <c r="O467" s="11" t="s">
        <v>34</v>
      </c>
      <c r="P467" s="11" t="s">
        <v>32</v>
      </c>
      <c r="Q467" s="12"/>
      <c r="R467" s="13">
        <v>0</v>
      </c>
      <c r="S467" s="13">
        <v>0</v>
      </c>
      <c r="T467" s="11"/>
      <c r="U467" s="13">
        <v>557113</v>
      </c>
      <c r="V467" s="13">
        <v>1177255</v>
      </c>
      <c r="W467" s="13">
        <v>3171667</v>
      </c>
      <c r="X467" s="12">
        <v>44281</v>
      </c>
      <c r="Y467" s="12">
        <v>44281</v>
      </c>
      <c r="Z467" s="12">
        <v>44281</v>
      </c>
      <c r="AA467" s="12">
        <v>44960</v>
      </c>
      <c r="AB467" s="13">
        <f t="array" ref="AB467">IF(D467="Vaccin",IF(AND(ISNUMBER(AA467),ISNUMBER(Y467)),IF(AA467-Y467+1&gt;=0,CEILING(AA467-Y467+1,1),""),""),IF(AND(ISNUMBER(N467),ISNUMBER(Y467)),IF(N467-Y467+1&gt;=0,CEILING(N467-Y467+1,1),""),""))</f>
        <v>680</v>
      </c>
      <c r="AC467" s="13">
        <f t="array" ref="AC467">IF(D467="Vaccin",IF(AND(ISNUMBER(AA467),ISNUMBER(X467)),IF(AA467-X467+1&gt;=0,CEILING(AA467-X467+1,1),""),""),IF(AND(ISNUMBER(N467),ISNUMBER(X467)),IF(N467-X467+1&gt;=0,CEILING(N467-X467+1,1),""),""))</f>
        <v>680</v>
      </c>
      <c r="AD467" s="13">
        <f t="array" ref="AD467">IF(D467="Vaccin",IF(AND(ISNUMBER(AB467),ISNUMBER(U467),AB467&lt;&gt;0),CEILING(U467/AB467,1),""),"")</f>
        <v>820</v>
      </c>
      <c r="AE467" s="13">
        <f t="array" ref="AE467">IF(AND(ISNUMBER(N467),ISNUMBER(X467)),IF(N467-X467+1&gt;=0,CEILING(N467-X467+1,1),""),"")</f>
        <v>563</v>
      </c>
      <c r="AF467" s="13">
        <f t="array" ref="AF467">IF(SUM(AE467)=0,"",CEILING((SUM(F467)-SUM(L467)-SUM(M467)-SUM(S467))/SUM(AE467),1))</f>
        <v>363</v>
      </c>
      <c r="AG467" s="13">
        <f t="array" ref="AG467">IF(AND(ISNUMBER(H467),ISNUMBER(N467)),IF(H467-N467+1&gt;=0,CEILING(H467-N467+1,1),""),"")</f>
        <v>265</v>
      </c>
      <c r="AH467" s="13">
        <f t="array" ref="AH467">IF(SUM(AG467)=0,0,IF(L467-AG467*IF(D467="Vaccin",MIN(AD467,AF467),AF467)&lt;0,0,IF((H467-N467)&lt;=45,CEILING(L467-AG467*IF(D467="Vaccin",MIN(AD467,AF467),AF467),1),0)))</f>
        <v>0</v>
      </c>
      <c r="AI467" s="15">
        <f t="array" ref="AI467">IF(OR(AH467="",F467=0,F467=""),"",AH467/F467)</f>
        <v>0</v>
      </c>
      <c r="AJ467" s="13">
        <f t="array" ref="AJ467">IF(OR(L467="",AH467=""),"",IF(L467-AH467&lt;0,0,L467-AH467))</f>
        <v>0</v>
      </c>
      <c r="AK467" s="13">
        <f t="array" ref="AK467">IF(OR(L467="",AG467="",AG467=0),"",CEILING(L467/AG467,1))</f>
        <v>0</v>
      </c>
      <c r="AL467" s="16" t="str">
        <f t="array" ref="AL467">IF(OR(AK467="",AK467=0,AD467="",AF467=""),"",IF(AK467-IF(D467="Vaccin",MIN(AD467,AF467),AF467)&lt;0,"",(AK467-IF(D467="Vaccin",MIN(AD467,AF467),AF467))/AK467))</f>
        <v/>
      </c>
    </row>
    <row r="468" spans="1:38" x14ac:dyDescent="0.2">
      <c r="A468" s="10" t="s">
        <v>57</v>
      </c>
      <c r="B468" s="29" t="s">
        <v>58</v>
      </c>
      <c r="C468" s="12">
        <v>44281</v>
      </c>
      <c r="D468" s="11" t="s">
        <v>30</v>
      </c>
      <c r="E468" s="11">
        <v>1</v>
      </c>
      <c r="F468" s="13">
        <v>108000</v>
      </c>
      <c r="G468" s="40" t="s">
        <v>322</v>
      </c>
      <c r="H468" s="12">
        <v>45076</v>
      </c>
      <c r="I468" s="13">
        <f t="array" ref="I468">F468-L468-M468-S468</f>
        <v>108000</v>
      </c>
      <c r="J468" s="13">
        <f t="array" ref="J468">IF(IF(Q468="",L468-C468,Q468-C468)&lt;=45,I468,0)</f>
        <v>108000</v>
      </c>
      <c r="K468" s="13">
        <f t="array" ref="K468">IF(SUM(AG468)=0,0,IF(L468-AG468*IF(D468="Vaccin",MIN(AD468,AF468),AF468)&lt;0,0,IF((H468-N468)&lt;=30,CEILING(L468-AG468*IF(D468="Vaccin",MIN(AD468,AF468),AF468),1),0)))</f>
        <v>0</v>
      </c>
      <c r="L468" s="13">
        <v>0</v>
      </c>
      <c r="M468" s="13">
        <v>0</v>
      </c>
      <c r="N468" s="14">
        <v>44843</v>
      </c>
      <c r="O468" s="11" t="s">
        <v>34</v>
      </c>
      <c r="P468" s="11" t="s">
        <v>37</v>
      </c>
      <c r="Q468" s="12"/>
      <c r="R468" s="13">
        <v>0</v>
      </c>
      <c r="S468" s="13">
        <v>0</v>
      </c>
      <c r="T468" s="11"/>
      <c r="U468" s="13">
        <v>557113</v>
      </c>
      <c r="V468" s="13">
        <v>1994412</v>
      </c>
      <c r="W468" s="13">
        <v>3171667</v>
      </c>
      <c r="X468" s="12">
        <v>44281</v>
      </c>
      <c r="Y468" s="12">
        <v>44281</v>
      </c>
      <c r="Z468" s="12">
        <v>44281</v>
      </c>
      <c r="AA468" s="12">
        <v>44960</v>
      </c>
      <c r="AB468" s="13">
        <f t="array" ref="AB468">IF(D468="Vaccin",IF(AND(ISNUMBER(AA468),ISNUMBER(Y468)),IF(AA468-Y468+1&gt;=0,CEILING(AA468-Y468+1,1),""),""),IF(AND(ISNUMBER(N468),ISNUMBER(Y468)),IF(N468-Y468+1&gt;=0,CEILING(N468-Y468+1,1),""),""))</f>
        <v>680</v>
      </c>
      <c r="AC468" s="13">
        <f t="array" ref="AC468">IF(D468="Vaccin",IF(AND(ISNUMBER(AA468),ISNUMBER(X468)),IF(AA468-X468+1&gt;=0,CEILING(AA468-X468+1,1),""),""),IF(AND(ISNUMBER(N468),ISNUMBER(X468)),IF(N468-X468+1&gt;=0,CEILING(N468-X468+1,1),""),""))</f>
        <v>680</v>
      </c>
      <c r="AD468" s="13">
        <f t="array" ref="AD468">IF(D468="Vaccin",IF(AND(ISNUMBER(AB468),ISNUMBER(U468),AB468&lt;&gt;0),CEILING(U468/AB468,1),""),"")</f>
        <v>820</v>
      </c>
      <c r="AE468" s="13">
        <f t="array" ref="AE468">IF(AND(ISNUMBER(N468),ISNUMBER(X468)),IF(N468-X468+1&gt;=0,CEILING(N468-X468+1,1),""),"")</f>
        <v>563</v>
      </c>
      <c r="AF468" s="13">
        <f t="array" ref="AF468">IF(SUM(AE468)=0,"",CEILING((SUM(F468)-SUM(L468)-SUM(M468)-SUM(S468))/SUM(AE468),1))</f>
        <v>192</v>
      </c>
      <c r="AG468" s="13">
        <f t="array" ref="AG468">IF(AND(ISNUMBER(H468),ISNUMBER(N468)),IF(H468-N468+1&gt;=0,CEILING(H468-N468+1,1),""),"")</f>
        <v>234</v>
      </c>
      <c r="AH468" s="13">
        <f t="array" ref="AH468">IF(SUM(AG468)=0,0,IF(L468-AG468*IF(D468="Vaccin",MIN(AD468,AF468),AF468)&lt;0,0,IF((H468-N468)&lt;=45,CEILING(L468-AG468*IF(D468="Vaccin",MIN(AD468,AF468),AF468),1),0)))</f>
        <v>0</v>
      </c>
      <c r="AI468" s="15">
        <f t="array" ref="AI468">IF(OR(AH468="",F468=0,F468=""),"",AH468/F468)</f>
        <v>0</v>
      </c>
      <c r="AJ468" s="13">
        <f t="array" ref="AJ468">IF(OR(L468="",AH468=""),"",IF(L468-AH468&lt;0,0,L468-AH468))</f>
        <v>0</v>
      </c>
      <c r="AK468" s="13">
        <f t="array" ref="AK468">IF(OR(L468="",AG468="",AG468=0),"",CEILING(L468/AG468,1))</f>
        <v>0</v>
      </c>
      <c r="AL468" s="16" t="str">
        <f t="array" ref="AL468">IF(OR(AK468="",AK468=0,AD468="",AF468=""),"",IF(AK468-IF(D468="Vaccin",MIN(AD468,AF468),AF468)&lt;0,"",(AK468-IF(D468="Vaccin",MIN(AD468,AF468),AF468))/AK468))</f>
        <v/>
      </c>
    </row>
    <row r="469" spans="1:38" x14ac:dyDescent="0.2">
      <c r="A469" s="10" t="s">
        <v>57</v>
      </c>
      <c r="B469" s="29" t="s">
        <v>58</v>
      </c>
      <c r="C469" s="12">
        <v>44281</v>
      </c>
      <c r="D469" s="11" t="s">
        <v>30</v>
      </c>
      <c r="E469" s="11">
        <v>1</v>
      </c>
      <c r="F469" s="13">
        <v>50400</v>
      </c>
      <c r="G469" s="40" t="s">
        <v>431</v>
      </c>
      <c r="H469" s="12">
        <v>44377</v>
      </c>
      <c r="I469" s="13">
        <f t="array" ref="I469">F469-L469-M469-S469</f>
        <v>50400</v>
      </c>
      <c r="J469" s="13">
        <f t="array" ref="J469">IF(IF(Q469="",L469-C469,Q469-C469)&lt;=45,I469,0)</f>
        <v>50400</v>
      </c>
      <c r="K469" s="13">
        <f t="array" ref="K469">IF(SUM(AG469)=0,0,IF(L469-AG469*IF(D469="Vaccin",MIN(AD469,AF469),AF469)&lt;0,0,IF((H469-N469)&lt;=30,CEILING(L469-AG469*IF(D469="Vaccin",MIN(AD469,AF469),AF469),1),0)))</f>
        <v>0</v>
      </c>
      <c r="L469" s="13">
        <v>0</v>
      </c>
      <c r="M469" s="13">
        <v>0</v>
      </c>
      <c r="N469" s="14">
        <v>44843</v>
      </c>
      <c r="O469" s="11" t="s">
        <v>34</v>
      </c>
      <c r="P469" s="11" t="s">
        <v>37</v>
      </c>
      <c r="Q469" s="12"/>
      <c r="R469" s="13">
        <v>0</v>
      </c>
      <c r="S469" s="13">
        <v>0</v>
      </c>
      <c r="T469" s="11"/>
      <c r="U469" s="13">
        <v>557113</v>
      </c>
      <c r="V469" s="13">
        <v>1994412</v>
      </c>
      <c r="W469" s="13">
        <v>3171667</v>
      </c>
      <c r="X469" s="12">
        <v>44281</v>
      </c>
      <c r="Y469" s="12">
        <v>44281</v>
      </c>
      <c r="Z469" s="12">
        <v>44281</v>
      </c>
      <c r="AA469" s="12">
        <v>44960</v>
      </c>
      <c r="AB469" s="13">
        <f t="array" ref="AB469">IF(D469="Vaccin",IF(AND(ISNUMBER(AA469),ISNUMBER(Y469)),IF(AA469-Y469+1&gt;=0,CEILING(AA469-Y469+1,1),""),""),IF(AND(ISNUMBER(N469),ISNUMBER(Y469)),IF(N469-Y469+1&gt;=0,CEILING(N469-Y469+1,1),""),""))</f>
        <v>680</v>
      </c>
      <c r="AC469" s="13">
        <f t="array" ref="AC469">IF(D469="Vaccin",IF(AND(ISNUMBER(AA469),ISNUMBER(X469)),IF(AA469-X469+1&gt;=0,CEILING(AA469-X469+1,1),""),""),IF(AND(ISNUMBER(N469),ISNUMBER(X469)),IF(N469-X469+1&gt;=0,CEILING(N469-X469+1,1),""),""))</f>
        <v>680</v>
      </c>
      <c r="AD469" s="13">
        <f t="array" ref="AD469">IF(D469="Vaccin",IF(AND(ISNUMBER(AB469),ISNUMBER(U469),AB469&lt;&gt;0),CEILING(U469/AB469,1),""),"")</f>
        <v>820</v>
      </c>
      <c r="AE469" s="13">
        <f t="array" ref="AE469">IF(AND(ISNUMBER(N469),ISNUMBER(X469)),IF(N469-X469+1&gt;=0,CEILING(N469-X469+1,1),""),"")</f>
        <v>563</v>
      </c>
      <c r="AF469" s="13">
        <f t="array" ref="AF469">IF(SUM(AE469)=0,"",CEILING((SUM(F469)-SUM(L469)-SUM(M469)-SUM(S469))/SUM(AE469),1))</f>
        <v>90</v>
      </c>
      <c r="AG469" s="13" t="str">
        <f t="array" ref="AG469">IF(AND(ISNUMBER(H469),ISNUMBER(N469)),IF(H469-N469+1&gt;=0,CEILING(H469-N469+1,1),""),"")</f>
        <v/>
      </c>
      <c r="AH469" s="13">
        <f t="array" ref="AH469">IF(SUM(AG469)=0,0,IF(L469-AG469*IF(D469="Vaccin",MIN(AD469,AF469),AF469)&lt;0,0,IF((H469-N469)&lt;=45,CEILING(L469-AG469*IF(D469="Vaccin",MIN(AD469,AF469),AF469),1),0)))</f>
        <v>0</v>
      </c>
      <c r="AI469" s="15">
        <f t="array" ref="AI469">IF(OR(AH469="",F469=0,F469=""),"",AH469/F469)</f>
        <v>0</v>
      </c>
      <c r="AJ469" s="13">
        <f t="array" ref="AJ469">IF(OR(L469="",AH469=""),"",IF(L469-AH469&lt;0,0,L469-AH469))</f>
        <v>0</v>
      </c>
      <c r="AK469" s="13" t="str">
        <f t="array" ref="AK469">IF(OR(L469="",AG469="",AG469=0),"",CEILING(L469/AG469,1))</f>
        <v/>
      </c>
      <c r="AL469" s="16" t="str">
        <f t="array" ref="AL469">IF(OR(AK469="",AK469=0,AD469="",AF469=""),"",IF(AK469-IF(D469="Vaccin",MIN(AD469,AF469),AF469)&lt;0,"",(AK469-IF(D469="Vaccin",MIN(AD469,AF469),AF469))/AK469))</f>
        <v/>
      </c>
    </row>
    <row r="470" spans="1:38" x14ac:dyDescent="0.2">
      <c r="A470" s="10" t="s">
        <v>57</v>
      </c>
      <c r="B470" s="29" t="s">
        <v>58</v>
      </c>
      <c r="C470" s="12">
        <v>44281</v>
      </c>
      <c r="D470" s="11" t="s">
        <v>30</v>
      </c>
      <c r="E470" s="11">
        <v>10</v>
      </c>
      <c r="F470" s="13">
        <v>357600</v>
      </c>
      <c r="G470" s="40">
        <v>939908</v>
      </c>
      <c r="H470" s="12">
        <v>44711</v>
      </c>
      <c r="I470" s="13">
        <f t="array" ref="I470">F470-L470-M470-S470</f>
        <v>321840</v>
      </c>
      <c r="J470" s="13">
        <f t="array" ref="J470">IF(IF(Q470="",L470-C470,Q470-C470)&lt;=45,I470,0)</f>
        <v>0</v>
      </c>
      <c r="K470" s="13">
        <f t="array" ref="K470">IF(SUM(AG470)=0,0,IF(L470-AG470*IF(D470="Vaccin",MIN(AD470,AF470),AF470)&lt;0,0,IF((H470-N470)&lt;=30,CEILING(L470-AG470*IF(D470="Vaccin",MIN(AD470,AF470),AF470),1),0)))</f>
        <v>0</v>
      </c>
      <c r="L470" s="13">
        <v>0</v>
      </c>
      <c r="M470" s="13">
        <v>35760</v>
      </c>
      <c r="N470" s="14">
        <v>44843</v>
      </c>
      <c r="O470" s="11" t="s">
        <v>45</v>
      </c>
      <c r="P470" s="11" t="s">
        <v>37</v>
      </c>
      <c r="Q470" s="12">
        <v>44561</v>
      </c>
      <c r="R470" s="13">
        <v>0</v>
      </c>
      <c r="S470" s="13">
        <v>0</v>
      </c>
      <c r="T470" s="11"/>
      <c r="U470" s="13">
        <v>181608</v>
      </c>
      <c r="V470" s="13">
        <v>1994412</v>
      </c>
      <c r="W470" s="13">
        <v>3171667</v>
      </c>
      <c r="X470" s="12">
        <v>44561</v>
      </c>
      <c r="Y470" s="12">
        <v>44281</v>
      </c>
      <c r="Z470" s="12">
        <v>44281</v>
      </c>
      <c r="AA470" s="12">
        <v>44960</v>
      </c>
      <c r="AB470" s="13">
        <f t="array" ref="AB470">IF(D470="Vaccin",IF(AND(ISNUMBER(AA470),ISNUMBER(Y470)),IF(AA470-Y470+1&gt;=0,CEILING(AA470-Y470+1,1),""),""),IF(AND(ISNUMBER(N470),ISNUMBER(Y470)),IF(N470-Y470+1&gt;=0,CEILING(N470-Y470+1,1),""),""))</f>
        <v>680</v>
      </c>
      <c r="AC470" s="13">
        <f t="array" ref="AC470">IF(D470="Vaccin",IF(AND(ISNUMBER(AA470),ISNUMBER(X470)),IF(AA470-X470+1&gt;=0,CEILING(AA470-X470+1,1),""),""),IF(AND(ISNUMBER(N470),ISNUMBER(X470)),IF(N470-X470+1&gt;=0,CEILING(N470-X470+1,1),""),""))</f>
        <v>400</v>
      </c>
      <c r="AD470" s="13">
        <f t="array" ref="AD470">IF(D470="Vaccin",IF(AND(ISNUMBER(AB470),ISNUMBER(U470),AB470&lt;&gt;0),CEILING(U470/AB470,1),""),"")</f>
        <v>268</v>
      </c>
      <c r="AE470" s="13">
        <f t="array" ref="AE470">IF(AND(ISNUMBER(N470),ISNUMBER(X470)),IF(N470-X470+1&gt;=0,CEILING(N470-X470+1,1),""),"")</f>
        <v>283</v>
      </c>
      <c r="AF470" s="13">
        <f t="array" ref="AF470">IF(SUM(AE470)=0,"",CEILING((SUM(F470)-SUM(L470)-SUM(M470)-SUM(S470))/SUM(AE470),1))</f>
        <v>1138</v>
      </c>
      <c r="AG470" s="13" t="str">
        <f t="array" ref="AG470">IF(AND(ISNUMBER(H470),ISNUMBER(N470)),IF(H470-N470+1&gt;=0,CEILING(H470-N470+1,1),""),"")</f>
        <v/>
      </c>
      <c r="AH470" s="13">
        <f t="array" ref="AH470">IF(SUM(AG470)=0,0,IF(L470-AG470*IF(D470="Vaccin",MIN(AD470,AF470),AF470)&lt;0,0,IF((H470-N470)&lt;=45,CEILING(L470-AG470*IF(D470="Vaccin",MIN(AD470,AF470),AF470),1),0)))</f>
        <v>0</v>
      </c>
      <c r="AI470" s="15">
        <f t="array" ref="AI470">IF(OR(AH470="",F470=0,F470=""),"",AH470/F470)</f>
        <v>0</v>
      </c>
      <c r="AJ470" s="13">
        <f t="array" ref="AJ470">IF(OR(L470="",AH470=""),"",IF(L470-AH470&lt;0,0,L470-AH470))</f>
        <v>0</v>
      </c>
      <c r="AK470" s="13" t="str">
        <f t="array" ref="AK470">IF(OR(L470="",AG470="",AG470=0),"",CEILING(L470/AG470,1))</f>
        <v/>
      </c>
      <c r="AL470" s="16" t="str">
        <f t="array" ref="AL470">IF(OR(AK470="",AK470=0,AD470="",AF470=""),"",IF(AK470-IF(D470="Vaccin",MIN(AD470,AF470),AF470)&lt;0,"",(AK470-IF(D470="Vaccin",MIN(AD470,AF470),AF470))/AK470))</f>
        <v/>
      </c>
    </row>
    <row r="471" spans="1:38" x14ac:dyDescent="0.2">
      <c r="A471" s="10" t="s">
        <v>57</v>
      </c>
      <c r="B471" s="29" t="s">
        <v>58</v>
      </c>
      <c r="C471" s="12">
        <v>44281</v>
      </c>
      <c r="D471" s="11" t="s">
        <v>30</v>
      </c>
      <c r="E471" s="11">
        <v>10</v>
      </c>
      <c r="F471" s="13">
        <v>49200</v>
      </c>
      <c r="G471" s="40" t="s">
        <v>432</v>
      </c>
      <c r="H471" s="12">
        <v>44653</v>
      </c>
      <c r="I471" s="13">
        <f t="array" ref="I471">F471-L471-M471-S471</f>
        <v>49200</v>
      </c>
      <c r="J471" s="13">
        <f t="array" ref="J471">IF(IF(Q471="",L471-C471,Q471-C471)&lt;=45,I471,0)</f>
        <v>49200</v>
      </c>
      <c r="K471" s="13">
        <f t="array" ref="K471">IF(SUM(AG471)=0,0,IF(L471-AG471*IF(D471="Vaccin",MIN(AD471,AF471),AF471)&lt;0,0,IF((H471-N471)&lt;=30,CEILING(L471-AG471*IF(D471="Vaccin",MIN(AD471,AF471),AF471),1),0)))</f>
        <v>0</v>
      </c>
      <c r="L471" s="13">
        <v>0</v>
      </c>
      <c r="M471" s="13">
        <v>0</v>
      </c>
      <c r="N471" s="14">
        <v>44843</v>
      </c>
      <c r="O471" s="11" t="s">
        <v>45</v>
      </c>
      <c r="P471" s="11" t="s">
        <v>32</v>
      </c>
      <c r="Q471" s="12"/>
      <c r="R471" s="13">
        <v>0</v>
      </c>
      <c r="S471" s="13">
        <v>0</v>
      </c>
      <c r="T471" s="11"/>
      <c r="U471" s="13">
        <v>181608</v>
      </c>
      <c r="V471" s="13">
        <v>1177255</v>
      </c>
      <c r="W471" s="13">
        <v>3171667</v>
      </c>
      <c r="X471" s="12">
        <v>44281</v>
      </c>
      <c r="Y471" s="12">
        <v>44281</v>
      </c>
      <c r="Z471" s="12">
        <v>44281</v>
      </c>
      <c r="AA471" s="12">
        <v>44960</v>
      </c>
      <c r="AB471" s="13">
        <f t="array" ref="AB471">IF(D471="Vaccin",IF(AND(ISNUMBER(AA471),ISNUMBER(Y471)),IF(AA471-Y471+1&gt;=0,CEILING(AA471-Y471+1,1),""),""),IF(AND(ISNUMBER(N471),ISNUMBER(Y471)),IF(N471-Y471+1&gt;=0,CEILING(N471-Y471+1,1),""),""))</f>
        <v>680</v>
      </c>
      <c r="AC471" s="13">
        <f t="array" ref="AC471">IF(D471="Vaccin",IF(AND(ISNUMBER(AA471),ISNUMBER(X471)),IF(AA471-X471+1&gt;=0,CEILING(AA471-X471+1,1),""),""),IF(AND(ISNUMBER(N471),ISNUMBER(X471)),IF(N471-X471+1&gt;=0,CEILING(N471-X471+1,1),""),""))</f>
        <v>680</v>
      </c>
      <c r="AD471" s="13">
        <f t="array" ref="AD471">IF(D471="Vaccin",IF(AND(ISNUMBER(AB471),ISNUMBER(U471),AB471&lt;&gt;0),CEILING(U471/AB471,1),""),"")</f>
        <v>268</v>
      </c>
      <c r="AE471" s="13">
        <f t="array" ref="AE471">IF(AND(ISNUMBER(N471),ISNUMBER(X471)),IF(N471-X471+1&gt;=0,CEILING(N471-X471+1,1),""),"")</f>
        <v>563</v>
      </c>
      <c r="AF471" s="13">
        <f t="array" ref="AF471">IF(SUM(AE471)=0,"",CEILING((SUM(F471)-SUM(L471)-SUM(M471)-SUM(S471))/SUM(AE471),1))</f>
        <v>88</v>
      </c>
      <c r="AG471" s="13" t="str">
        <f t="array" ref="AG471">IF(AND(ISNUMBER(H471),ISNUMBER(N471)),IF(H471-N471+1&gt;=0,CEILING(H471-N471+1,1),""),"")</f>
        <v/>
      </c>
      <c r="AH471" s="13">
        <f t="array" ref="AH471">IF(SUM(AG471)=0,0,IF(L471-AG471*IF(D471="Vaccin",MIN(AD471,AF471),AF471)&lt;0,0,IF((H471-N471)&lt;=45,CEILING(L471-AG471*IF(D471="Vaccin",MIN(AD471,AF471),AF471),1),0)))</f>
        <v>0</v>
      </c>
      <c r="AI471" s="15">
        <f t="array" ref="AI471">IF(OR(AH471="",F471=0,F471=""),"",AH471/F471)</f>
        <v>0</v>
      </c>
      <c r="AJ471" s="13">
        <f t="array" ref="AJ471">IF(OR(L471="",AH471=""),"",IF(L471-AH471&lt;0,0,L471-AH471))</f>
        <v>0</v>
      </c>
      <c r="AK471" s="13" t="str">
        <f t="array" ref="AK471">IF(OR(L471="",AG471="",AG471=0),"",CEILING(L471/AG471,1))</f>
        <v/>
      </c>
      <c r="AL471" s="16" t="str">
        <f t="array" ref="AL471">IF(OR(AK471="",AK471=0,AD471="",AF471=""),"",IF(AK471-IF(D471="Vaccin",MIN(AD471,AF471),AF471)&lt;0,"",(AK471-IF(D471="Vaccin",MIN(AD471,AF471),AF471))/AK471))</f>
        <v/>
      </c>
    </row>
    <row r="472" spans="1:38" x14ac:dyDescent="0.2">
      <c r="A472" s="10" t="s">
        <v>57</v>
      </c>
      <c r="B472" s="29" t="s">
        <v>58</v>
      </c>
      <c r="C472" s="12">
        <v>44281</v>
      </c>
      <c r="D472" s="11" t="s">
        <v>30</v>
      </c>
      <c r="E472" s="11">
        <v>10</v>
      </c>
      <c r="F472" s="13">
        <v>49800</v>
      </c>
      <c r="G472" s="40">
        <v>3005686</v>
      </c>
      <c r="H472" s="12">
        <v>44605</v>
      </c>
      <c r="I472" s="13">
        <f t="array" ref="I472">F472-L472-M472-S472</f>
        <v>49800</v>
      </c>
      <c r="J472" s="13">
        <f t="array" ref="J472">IF(IF(Q472="",L472-C472,Q472-C472)&lt;=45,I472,0)</f>
        <v>49800</v>
      </c>
      <c r="K472" s="13">
        <f t="array" ref="K472">IF(SUM(AG472)=0,0,IF(L472-AG472*IF(D472="Vaccin",MIN(AD472,AF472),AF472)&lt;0,0,IF((H472-N472)&lt;=30,CEILING(L472-AG472*IF(D472="Vaccin",MIN(AD472,AF472),AF472),1),0)))</f>
        <v>0</v>
      </c>
      <c r="L472" s="13">
        <v>0</v>
      </c>
      <c r="M472" s="13">
        <v>0</v>
      </c>
      <c r="N472" s="14">
        <v>44843</v>
      </c>
      <c r="O472" s="11" t="s">
        <v>45</v>
      </c>
      <c r="P472" s="11" t="s">
        <v>37</v>
      </c>
      <c r="Q472" s="12"/>
      <c r="R472" s="13">
        <v>0</v>
      </c>
      <c r="S472" s="13">
        <v>0</v>
      </c>
      <c r="T472" s="11"/>
      <c r="U472" s="13">
        <v>181608</v>
      </c>
      <c r="V472" s="13">
        <v>1994412</v>
      </c>
      <c r="W472" s="13">
        <v>3171667</v>
      </c>
      <c r="X472" s="12">
        <v>44281</v>
      </c>
      <c r="Y472" s="12">
        <v>44281</v>
      </c>
      <c r="Z472" s="12">
        <v>44281</v>
      </c>
      <c r="AA472" s="12">
        <v>44960</v>
      </c>
      <c r="AB472" s="13">
        <f t="array" ref="AB472">IF(D472="Vaccin",IF(AND(ISNUMBER(AA472),ISNUMBER(Y472)),IF(AA472-Y472+1&gt;=0,CEILING(AA472-Y472+1,1),""),""),IF(AND(ISNUMBER(N472),ISNUMBER(Y472)),IF(N472-Y472+1&gt;=0,CEILING(N472-Y472+1,1),""),""))</f>
        <v>680</v>
      </c>
      <c r="AC472" s="13">
        <f t="array" ref="AC472">IF(D472="Vaccin",IF(AND(ISNUMBER(AA472),ISNUMBER(X472)),IF(AA472-X472+1&gt;=0,CEILING(AA472-X472+1,1),""),""),IF(AND(ISNUMBER(N472),ISNUMBER(X472)),IF(N472-X472+1&gt;=0,CEILING(N472-X472+1,1),""),""))</f>
        <v>680</v>
      </c>
      <c r="AD472" s="13">
        <f t="array" ref="AD472">IF(D472="Vaccin",IF(AND(ISNUMBER(AB472),ISNUMBER(U472),AB472&lt;&gt;0),CEILING(U472/AB472,1),""),"")</f>
        <v>268</v>
      </c>
      <c r="AE472" s="13">
        <f t="array" ref="AE472">IF(AND(ISNUMBER(N472),ISNUMBER(X472)),IF(N472-X472+1&gt;=0,CEILING(N472-X472+1,1),""),"")</f>
        <v>563</v>
      </c>
      <c r="AF472" s="13">
        <f t="array" ref="AF472">IF(SUM(AE472)=0,"",CEILING((SUM(F472)-SUM(L472)-SUM(M472)-SUM(S472))/SUM(AE472),1))</f>
        <v>89</v>
      </c>
      <c r="AG472" s="13" t="str">
        <f t="array" ref="AG472">IF(AND(ISNUMBER(H472),ISNUMBER(N472)),IF(H472-N472+1&gt;=0,CEILING(H472-N472+1,1),""),"")</f>
        <v/>
      </c>
      <c r="AH472" s="13">
        <f t="array" ref="AH472">IF(SUM(AG472)=0,0,IF(L472-AG472*IF(D472="Vaccin",MIN(AD472,AF472),AF472)&lt;0,0,IF((H472-N472)&lt;=45,CEILING(L472-AG472*IF(D472="Vaccin",MIN(AD472,AF472),AF472),1),0)))</f>
        <v>0</v>
      </c>
      <c r="AI472" s="15">
        <f t="array" ref="AI472">IF(OR(AH472="",F472=0,F472=""),"",AH472/F472)</f>
        <v>0</v>
      </c>
      <c r="AJ472" s="13">
        <f t="array" ref="AJ472">IF(OR(L472="",AH472=""),"",IF(L472-AH472&lt;0,0,L472-AH472))</f>
        <v>0</v>
      </c>
      <c r="AK472" s="13" t="str">
        <f t="array" ref="AK472">IF(OR(L472="",AG472="",AG472=0),"",CEILING(L472/AG472,1))</f>
        <v/>
      </c>
      <c r="AL472" s="16" t="str">
        <f t="array" ref="AL472">IF(OR(AK472="",AK472=0,AD472="",AF472=""),"",IF(AK472-IF(D472="Vaccin",MIN(AD472,AF472),AF472)&lt;0,"",(AK472-IF(D472="Vaccin",MIN(AD472,AF472),AF472))/AK472))</f>
        <v/>
      </c>
    </row>
    <row r="473" spans="1:38" x14ac:dyDescent="0.2">
      <c r="A473" s="10" t="s">
        <v>57</v>
      </c>
      <c r="B473" s="29" t="s">
        <v>58</v>
      </c>
      <c r="C473" s="12">
        <v>44281</v>
      </c>
      <c r="D473" s="11" t="s">
        <v>30</v>
      </c>
      <c r="E473" s="11">
        <v>10</v>
      </c>
      <c r="F473" s="13">
        <v>49200</v>
      </c>
      <c r="G473" s="40" t="s">
        <v>433</v>
      </c>
      <c r="H473" s="12">
        <v>44597</v>
      </c>
      <c r="I473" s="13">
        <f t="array" ref="I473">F473-L473-M473-S473</f>
        <v>49200</v>
      </c>
      <c r="J473" s="13">
        <f t="array" ref="J473">IF(IF(Q473="",L473-C473,Q473-C473)&lt;=45,I473,0)</f>
        <v>49200</v>
      </c>
      <c r="K473" s="13">
        <f t="array" ref="K473">IF(SUM(AG473)=0,0,IF(L473-AG473*IF(D473="Vaccin",MIN(AD473,AF473),AF473)&lt;0,0,IF((H473-N473)&lt;=30,CEILING(L473-AG473*IF(D473="Vaccin",MIN(AD473,AF473),AF473),1),0)))</f>
        <v>0</v>
      </c>
      <c r="L473" s="13">
        <v>0</v>
      </c>
      <c r="M473" s="13">
        <v>0</v>
      </c>
      <c r="N473" s="14">
        <v>44843</v>
      </c>
      <c r="O473" s="11" t="s">
        <v>45</v>
      </c>
      <c r="P473" s="11" t="s">
        <v>37</v>
      </c>
      <c r="Q473" s="12"/>
      <c r="R473" s="13">
        <v>0</v>
      </c>
      <c r="S473" s="13">
        <v>0</v>
      </c>
      <c r="T473" s="11"/>
      <c r="U473" s="13">
        <v>181608</v>
      </c>
      <c r="V473" s="13">
        <v>1994412</v>
      </c>
      <c r="W473" s="13">
        <v>3171667</v>
      </c>
      <c r="X473" s="12">
        <v>44281</v>
      </c>
      <c r="Y473" s="12">
        <v>44281</v>
      </c>
      <c r="Z473" s="12">
        <v>44281</v>
      </c>
      <c r="AA473" s="12">
        <v>44960</v>
      </c>
      <c r="AB473" s="13">
        <f t="array" ref="AB473">IF(D473="Vaccin",IF(AND(ISNUMBER(AA473),ISNUMBER(Y473)),IF(AA473-Y473+1&gt;=0,CEILING(AA473-Y473+1,1),""),""),IF(AND(ISNUMBER(N473),ISNUMBER(Y473)),IF(N473-Y473+1&gt;=0,CEILING(N473-Y473+1,1),""),""))</f>
        <v>680</v>
      </c>
      <c r="AC473" s="13">
        <f t="array" ref="AC473">IF(D473="Vaccin",IF(AND(ISNUMBER(AA473),ISNUMBER(X473)),IF(AA473-X473+1&gt;=0,CEILING(AA473-X473+1,1),""),""),IF(AND(ISNUMBER(N473),ISNUMBER(X473)),IF(N473-X473+1&gt;=0,CEILING(N473-X473+1,1),""),""))</f>
        <v>680</v>
      </c>
      <c r="AD473" s="13">
        <f t="array" ref="AD473">IF(D473="Vaccin",IF(AND(ISNUMBER(AB473),ISNUMBER(U473),AB473&lt;&gt;0),CEILING(U473/AB473,1),""),"")</f>
        <v>268</v>
      </c>
      <c r="AE473" s="13">
        <f t="array" ref="AE473">IF(AND(ISNUMBER(N473),ISNUMBER(X473)),IF(N473-X473+1&gt;=0,CEILING(N473-X473+1,1),""),"")</f>
        <v>563</v>
      </c>
      <c r="AF473" s="13">
        <f t="array" ref="AF473">IF(SUM(AE473)=0,"",CEILING((SUM(F473)-SUM(L473)-SUM(M473)-SUM(S473))/SUM(AE473),1))</f>
        <v>88</v>
      </c>
      <c r="AG473" s="13" t="str">
        <f t="array" ref="AG473">IF(AND(ISNUMBER(H473),ISNUMBER(N473)),IF(H473-N473+1&gt;=0,CEILING(H473-N473+1,1),""),"")</f>
        <v/>
      </c>
      <c r="AH473" s="13">
        <f t="array" ref="AH473">IF(SUM(AG473)=0,0,IF(L473-AG473*IF(D473="Vaccin",MIN(AD473,AF473),AF473)&lt;0,0,IF((H473-N473)&lt;=45,CEILING(L473-AG473*IF(D473="Vaccin",MIN(AD473,AF473),AF473),1),0)))</f>
        <v>0</v>
      </c>
      <c r="AI473" s="15">
        <f t="array" ref="AI473">IF(OR(AH473="",F473=0,F473=""),"",AH473/F473)</f>
        <v>0</v>
      </c>
      <c r="AJ473" s="13">
        <f t="array" ref="AJ473">IF(OR(L473="",AH473=""),"",IF(L473-AH473&lt;0,0,L473-AH473))</f>
        <v>0</v>
      </c>
      <c r="AK473" s="13" t="str">
        <f t="array" ref="AK473">IF(OR(L473="",AG473="",AG473=0),"",CEILING(L473/AG473,1))</f>
        <v/>
      </c>
      <c r="AL473" s="16" t="str">
        <f t="array" ref="AL473">IF(OR(AK473="",AK473=0,AD473="",AF473=""),"",IF(AK473-IF(D473="Vaccin",MIN(AD473,AF473),AF473)&lt;0,"",(AK473-IF(D473="Vaccin",MIN(AD473,AF473),AF473))/AK473))</f>
        <v/>
      </c>
    </row>
    <row r="474" spans="1:38" x14ac:dyDescent="0.2">
      <c r="A474" s="10" t="s">
        <v>57</v>
      </c>
      <c r="B474" s="29" t="s">
        <v>58</v>
      </c>
      <c r="C474" s="12">
        <v>44281</v>
      </c>
      <c r="D474" s="11" t="s">
        <v>30</v>
      </c>
      <c r="E474" s="11">
        <v>10</v>
      </c>
      <c r="F474" s="13">
        <v>66290</v>
      </c>
      <c r="G474" s="40" t="s">
        <v>433</v>
      </c>
      <c r="H474" s="12">
        <v>44594</v>
      </c>
      <c r="I474" s="13">
        <f t="array" ref="I474">F474-L474-M474-S474</f>
        <v>66290</v>
      </c>
      <c r="J474" s="13">
        <f t="array" ref="J474">IF(IF(Q474="",L474-C474,Q474-C474)&lt;=45,I474,0)</f>
        <v>66290</v>
      </c>
      <c r="K474" s="13">
        <f t="array" ref="K474">IF(SUM(AG474)=0,0,IF(L474-AG474*IF(D474="Vaccin",MIN(AD474,AF474),AF474)&lt;0,0,IF((H474-N474)&lt;=30,CEILING(L474-AG474*IF(D474="Vaccin",MIN(AD474,AF474),AF474),1),0)))</f>
        <v>0</v>
      </c>
      <c r="L474" s="13">
        <v>0</v>
      </c>
      <c r="M474" s="13">
        <v>0</v>
      </c>
      <c r="N474" s="14">
        <v>44843</v>
      </c>
      <c r="O474" s="11" t="s">
        <v>45</v>
      </c>
      <c r="P474" s="11" t="s">
        <v>37</v>
      </c>
      <c r="Q474" s="12"/>
      <c r="R474" s="13">
        <v>0</v>
      </c>
      <c r="S474" s="13">
        <v>0</v>
      </c>
      <c r="T474" s="11"/>
      <c r="U474" s="13">
        <v>181608</v>
      </c>
      <c r="V474" s="13">
        <v>1994412</v>
      </c>
      <c r="W474" s="13">
        <v>3171667</v>
      </c>
      <c r="X474" s="12">
        <v>44281</v>
      </c>
      <c r="Y474" s="12">
        <v>44281</v>
      </c>
      <c r="Z474" s="12">
        <v>44281</v>
      </c>
      <c r="AA474" s="12">
        <v>44960</v>
      </c>
      <c r="AB474" s="13">
        <f t="array" ref="AB474">IF(D474="Vaccin",IF(AND(ISNUMBER(AA474),ISNUMBER(Y474)),IF(AA474-Y474+1&gt;=0,CEILING(AA474-Y474+1,1),""),""),IF(AND(ISNUMBER(N474),ISNUMBER(Y474)),IF(N474-Y474+1&gt;=0,CEILING(N474-Y474+1,1),""),""))</f>
        <v>680</v>
      </c>
      <c r="AC474" s="13">
        <f t="array" ref="AC474">IF(D474="Vaccin",IF(AND(ISNUMBER(AA474),ISNUMBER(X474)),IF(AA474-X474+1&gt;=0,CEILING(AA474-X474+1,1),""),""),IF(AND(ISNUMBER(N474),ISNUMBER(X474)),IF(N474-X474+1&gt;=0,CEILING(N474-X474+1,1),""),""))</f>
        <v>680</v>
      </c>
      <c r="AD474" s="13">
        <f t="array" ref="AD474">IF(D474="Vaccin",IF(AND(ISNUMBER(AB474),ISNUMBER(U474),AB474&lt;&gt;0),CEILING(U474/AB474,1),""),"")</f>
        <v>268</v>
      </c>
      <c r="AE474" s="13">
        <f t="array" ref="AE474">IF(AND(ISNUMBER(N474),ISNUMBER(X474)),IF(N474-X474+1&gt;=0,CEILING(N474-X474+1,1),""),"")</f>
        <v>563</v>
      </c>
      <c r="AF474" s="13">
        <f t="array" ref="AF474">IF(SUM(AE474)=0,"",CEILING((SUM(F474)-SUM(L474)-SUM(M474)-SUM(S474))/SUM(AE474),1))</f>
        <v>118</v>
      </c>
      <c r="AG474" s="13" t="str">
        <f t="array" ref="AG474">IF(AND(ISNUMBER(H474),ISNUMBER(N474)),IF(H474-N474+1&gt;=0,CEILING(H474-N474+1,1),""),"")</f>
        <v/>
      </c>
      <c r="AH474" s="13">
        <f t="array" ref="AH474">IF(SUM(AG474)=0,0,IF(L474-AG474*IF(D474="Vaccin",MIN(AD474,AF474),AF474)&lt;0,0,IF((H474-N474)&lt;=45,CEILING(L474-AG474*IF(D474="Vaccin",MIN(AD474,AF474),AF474),1),0)))</f>
        <v>0</v>
      </c>
      <c r="AI474" s="15">
        <f t="array" ref="AI474">IF(OR(AH474="",F474=0,F474=""),"",AH474/F474)</f>
        <v>0</v>
      </c>
      <c r="AJ474" s="13">
        <f t="array" ref="AJ474">IF(OR(L474="",AH474=""),"",IF(L474-AH474&lt;0,0,L474-AH474))</f>
        <v>0</v>
      </c>
      <c r="AK474" s="13" t="str">
        <f t="array" ref="AK474">IF(OR(L474="",AG474="",AG474=0),"",CEILING(L474/AG474,1))</f>
        <v/>
      </c>
      <c r="AL474" s="16" t="str">
        <f t="array" ref="AL474">IF(OR(AK474="",AK474=0,AD474="",AF474=""),"",IF(AK474-IF(D474="Vaccin",MIN(AD474,AF474),AF474)&lt;0,"",(AK474-IF(D474="Vaccin",MIN(AD474,AF474),AF474))/AK474))</f>
        <v/>
      </c>
    </row>
    <row r="475" spans="1:38" x14ac:dyDescent="0.2">
      <c r="A475" s="10" t="s">
        <v>57</v>
      </c>
      <c r="B475" s="29" t="s">
        <v>58</v>
      </c>
      <c r="C475" s="12">
        <v>44281</v>
      </c>
      <c r="D475" s="11" t="s">
        <v>30</v>
      </c>
      <c r="E475" s="11">
        <v>6</v>
      </c>
      <c r="F475" s="13">
        <v>436098</v>
      </c>
      <c r="G475" s="40" t="s">
        <v>434</v>
      </c>
      <c r="H475" s="12">
        <v>45107</v>
      </c>
      <c r="I475" s="13">
        <f t="array" ref="I475">F475-L475-M475-S475</f>
        <v>0</v>
      </c>
      <c r="J475" s="13">
        <f t="array" ref="J475">IF(IF(Q475="",L475-C475,Q475-C475)&lt;=45,I475,0)</f>
        <v>0</v>
      </c>
      <c r="K475" s="13">
        <f t="array" ref="K475">IF(SUM(AG475)=0,0,IF(L475-AG475*IF(D475="Vaccin",MIN(AD475,AF475),AF475)&lt;0,0,IF((H475-N475)&lt;=30,CEILING(L475-AG475*IF(D475="Vaccin",MIN(AD475,AF475),AF475),1),0)))</f>
        <v>0</v>
      </c>
      <c r="L475" s="13">
        <v>436098</v>
      </c>
      <c r="M475" s="13">
        <v>0</v>
      </c>
      <c r="N475" s="14">
        <v>44843</v>
      </c>
      <c r="O475" s="11" t="s">
        <v>47</v>
      </c>
      <c r="P475" s="11" t="s">
        <v>37</v>
      </c>
      <c r="Q475" s="12">
        <v>44546</v>
      </c>
      <c r="R475" s="13">
        <v>0</v>
      </c>
      <c r="S475" s="13">
        <v>0</v>
      </c>
      <c r="T475" s="11"/>
      <c r="U475" s="13">
        <v>1177255</v>
      </c>
      <c r="V475" s="13">
        <v>1994412</v>
      </c>
      <c r="W475" s="13">
        <v>3171667</v>
      </c>
      <c r="X475" s="12">
        <v>44546</v>
      </c>
      <c r="Y475" s="12">
        <v>44281</v>
      </c>
      <c r="Z475" s="12">
        <v>44281</v>
      </c>
      <c r="AA475" s="12">
        <v>44960</v>
      </c>
      <c r="AB475" s="13">
        <f t="array" ref="AB475">IF(D475="Vaccin",IF(AND(ISNUMBER(AA475),ISNUMBER(Y475)),IF(AA475-Y475+1&gt;=0,CEILING(AA475-Y475+1,1),""),""),IF(AND(ISNUMBER(N475),ISNUMBER(Y475)),IF(N475-Y475+1&gt;=0,CEILING(N475-Y475+1,1),""),""))</f>
        <v>680</v>
      </c>
      <c r="AC475" s="13">
        <f t="array" ref="AC475">IF(D475="Vaccin",IF(AND(ISNUMBER(AA475),ISNUMBER(X475)),IF(AA475-X475+1&gt;=0,CEILING(AA475-X475+1,1),""),""),IF(AND(ISNUMBER(N475),ISNUMBER(X475)),IF(N475-X475+1&gt;=0,CEILING(N475-X475+1,1),""),""))</f>
        <v>415</v>
      </c>
      <c r="AD475" s="13">
        <f t="array" ref="AD475">IF(D475="Vaccin",IF(AND(ISNUMBER(AB475),ISNUMBER(U475),AB475&lt;&gt;0),CEILING(U475/AB475,1),""),"")</f>
        <v>1732</v>
      </c>
      <c r="AE475" s="13">
        <f t="array" ref="AE475">IF(AND(ISNUMBER(N475),ISNUMBER(X475)),IF(N475-X475+1&gt;=0,CEILING(N475-X475+1,1),""),"")</f>
        <v>298</v>
      </c>
      <c r="AF475" s="13">
        <f t="array" ref="AF475">IF(SUM(AE475)=0,"",CEILING((SUM(F475)-SUM(L475)-SUM(M475)-SUM(S475))/SUM(AE475),1))</f>
        <v>0</v>
      </c>
      <c r="AG475" s="13">
        <f t="array" ref="AG475">IF(AND(ISNUMBER(H475),ISNUMBER(N475)),IF(H475-N475+1&gt;=0,CEILING(H475-N475+1,1),""),"")</f>
        <v>265</v>
      </c>
      <c r="AH475" s="13">
        <f t="array" ref="AH475">IF(SUM(AG475)=0,0,IF(L475-AG475*IF(D475="Vaccin",MIN(AD475,AF475),AF475)&lt;0,0,IF((H475-N475)&lt;=45,CEILING(L475-AG475*IF(D475="Vaccin",MIN(AD475,AF475),AF475),1),0)))</f>
        <v>0</v>
      </c>
      <c r="AI475" s="15">
        <f t="array" ref="AI475">IF(OR(AH475="",F475=0,F475=""),"",AH475/F475)</f>
        <v>0</v>
      </c>
      <c r="AJ475" s="13">
        <f t="array" ref="AJ475">IF(OR(L475="",AH475=""),"",IF(L475-AH475&lt;0,0,L475-AH475))</f>
        <v>436098</v>
      </c>
      <c r="AK475" s="13">
        <f t="array" ref="AK475">IF(OR(L475="",AG475="",AG475=0),"",CEILING(L475/AG475,1))</f>
        <v>1646</v>
      </c>
      <c r="AL475" s="16">
        <f t="array" ref="AL475">IF(OR(AK475="",AK475=0,AD475="",AF475=""),"",IF(AK475-IF(D475="Vaccin",MIN(AD475,AF475),AF475)&lt;0,"",(AK475-IF(D475="Vaccin",MIN(AD475,AF475),AF475))/AK475))</f>
        <v>1</v>
      </c>
    </row>
    <row r="476" spans="1:38" x14ac:dyDescent="0.2">
      <c r="A476" s="10" t="s">
        <v>57</v>
      </c>
      <c r="B476" s="29" t="s">
        <v>58</v>
      </c>
      <c r="C476" s="12">
        <v>44281</v>
      </c>
      <c r="D476" s="11" t="s">
        <v>30</v>
      </c>
      <c r="E476" s="11">
        <v>6</v>
      </c>
      <c r="F476" s="13">
        <v>1382316</v>
      </c>
      <c r="G476" s="40" t="s">
        <v>435</v>
      </c>
      <c r="H476" s="12">
        <v>44865</v>
      </c>
      <c r="I476" s="13">
        <f t="array" ref="I476">F476-L476-M476-S476</f>
        <v>628199</v>
      </c>
      <c r="J476" s="13">
        <f t="array" ref="J476">IF(IF(Q476="",L476-C476,Q476-C476)&lt;=45,I476,0)</f>
        <v>0</v>
      </c>
      <c r="K476" s="13">
        <f t="array" ref="K476">IF(SUM(AG476)=0,0,IF(L476-AG476*IF(D476="Vaccin",MIN(AD476,AF476),AF476)&lt;0,0,IF((H476-N476)&lt;=30,CEILING(L476-AG476*IF(D476="Vaccin",MIN(AD476,AF476),AF476),1),0)))</f>
        <v>620718</v>
      </c>
      <c r="L476" s="13">
        <v>646386</v>
      </c>
      <c r="M476" s="13">
        <v>107731</v>
      </c>
      <c r="N476" s="14">
        <v>44843</v>
      </c>
      <c r="O476" s="11" t="s">
        <v>47</v>
      </c>
      <c r="P476" s="11" t="s">
        <v>37</v>
      </c>
      <c r="Q476" s="12"/>
      <c r="R476" s="13">
        <v>0</v>
      </c>
      <c r="S476" s="13">
        <v>0</v>
      </c>
      <c r="T476" s="11"/>
      <c r="U476" s="13">
        <v>1177255</v>
      </c>
      <c r="V476" s="13">
        <v>1994412</v>
      </c>
      <c r="W476" s="13">
        <v>3171667</v>
      </c>
      <c r="X476" s="12">
        <v>44281</v>
      </c>
      <c r="Y476" s="12">
        <v>44281</v>
      </c>
      <c r="Z476" s="12">
        <v>44281</v>
      </c>
      <c r="AA476" s="12">
        <v>44960</v>
      </c>
      <c r="AB476" s="13">
        <f t="array" ref="AB476">IF(D476="Vaccin",IF(AND(ISNUMBER(AA476),ISNUMBER(Y476)),IF(AA476-Y476+1&gt;=0,CEILING(AA476-Y476+1,1),""),""),IF(AND(ISNUMBER(N476),ISNUMBER(Y476)),IF(N476-Y476+1&gt;=0,CEILING(N476-Y476+1,1),""),""))</f>
        <v>680</v>
      </c>
      <c r="AC476" s="13">
        <f t="array" ref="AC476">IF(D476="Vaccin",IF(AND(ISNUMBER(AA476),ISNUMBER(X476)),IF(AA476-X476+1&gt;=0,CEILING(AA476-X476+1,1),""),""),IF(AND(ISNUMBER(N476),ISNUMBER(X476)),IF(N476-X476+1&gt;=0,CEILING(N476-X476+1,1),""),""))</f>
        <v>680</v>
      </c>
      <c r="AD476" s="13">
        <f t="array" ref="AD476">IF(D476="Vaccin",IF(AND(ISNUMBER(AB476),ISNUMBER(U476),AB476&lt;&gt;0),CEILING(U476/AB476,1),""),"")</f>
        <v>1732</v>
      </c>
      <c r="AE476" s="13">
        <f t="array" ref="AE476">IF(AND(ISNUMBER(N476),ISNUMBER(X476)),IF(N476-X476+1&gt;=0,CEILING(N476-X476+1,1),""),"")</f>
        <v>563</v>
      </c>
      <c r="AF476" s="13">
        <f t="array" ref="AF476">IF(SUM(AE476)=0,"",CEILING((SUM(F476)-SUM(L476)-SUM(M476)-SUM(S476))/SUM(AE476),1))</f>
        <v>1116</v>
      </c>
      <c r="AG476" s="13">
        <f t="array" ref="AG476">IF(AND(ISNUMBER(H476),ISNUMBER(N476)),IF(H476-N476+1&gt;=0,CEILING(H476-N476+1,1),""),"")</f>
        <v>23</v>
      </c>
      <c r="AH476" s="13">
        <f t="array" ref="AH476">IF(SUM(AG476)=0,0,IF(L476-AG476*IF(D476="Vaccin",MIN(AD476,AF476),AF476)&lt;0,0,IF((H476-N476)&lt;=45,CEILING(L476-AG476*IF(D476="Vaccin",MIN(AD476,AF476),AF476),1),0)))</f>
        <v>620718</v>
      </c>
      <c r="AI476" s="15">
        <f t="array" ref="AI476">IF(OR(AH476="",F476=0,F476=""),"",AH476/F476)</f>
        <v>0.44904204248522045</v>
      </c>
      <c r="AJ476" s="13">
        <f t="array" ref="AJ476">IF(OR(L476="",AH476=""),"",IF(L476-AH476&lt;0,0,L476-AH476))</f>
        <v>25668</v>
      </c>
      <c r="AK476" s="13">
        <f t="array" ref="AK476">IF(OR(L476="",AG476="",AG476=0),"",CEILING(L476/AG476,1))</f>
        <v>28104</v>
      </c>
      <c r="AL476" s="16">
        <f t="array" ref="AL476">IF(OR(AK476="",AK476=0,AD476="",AF476=""),"",IF(AK476-IF(D476="Vaccin",MIN(AD476,AF476),AF476)&lt;0,"",(AK476-IF(D476="Vaccin",MIN(AD476,AF476),AF476))/AK476))</f>
        <v>0.9602903501280956</v>
      </c>
    </row>
    <row r="477" spans="1:38" x14ac:dyDescent="0.2">
      <c r="A477" s="10" t="s">
        <v>57</v>
      </c>
      <c r="B477" s="29" t="s">
        <v>58</v>
      </c>
      <c r="C477" s="12">
        <v>44281</v>
      </c>
      <c r="D477" s="11" t="s">
        <v>30</v>
      </c>
      <c r="E477" s="11">
        <v>6</v>
      </c>
      <c r="F477" s="13">
        <v>199680</v>
      </c>
      <c r="G477" s="40" t="s">
        <v>64</v>
      </c>
      <c r="H477" s="12">
        <v>44834</v>
      </c>
      <c r="I477" s="13">
        <f t="array" ref="I477">F477-L477-M477-S477</f>
        <v>199680</v>
      </c>
      <c r="J477" s="13">
        <f t="array" ref="J477">IF(IF(Q477="",L477-C477,Q477-C477)&lt;=45,I477,0)</f>
        <v>0</v>
      </c>
      <c r="K477" s="13">
        <f t="array" ref="K477">IF(SUM(AG477)=0,0,IF(L477-AG477*IF(D477="Vaccin",MIN(AD477,AF477),AF477)&lt;0,0,IF((H477-N477)&lt;=30,CEILING(L477-AG477*IF(D477="Vaccin",MIN(AD477,AF477),AF477),1),0)))</f>
        <v>0</v>
      </c>
      <c r="L477" s="13">
        <v>0</v>
      </c>
      <c r="M477" s="13">
        <v>0</v>
      </c>
      <c r="N477" s="14">
        <v>44843</v>
      </c>
      <c r="O477" s="11" t="s">
        <v>47</v>
      </c>
      <c r="P477" s="11" t="s">
        <v>37</v>
      </c>
      <c r="Q477" s="12">
        <v>44531</v>
      </c>
      <c r="R477" s="13">
        <v>0</v>
      </c>
      <c r="S477" s="13">
        <v>0</v>
      </c>
      <c r="T477" s="11"/>
      <c r="U477" s="13">
        <v>1177255</v>
      </c>
      <c r="V477" s="13">
        <v>1994412</v>
      </c>
      <c r="W477" s="13">
        <v>3171667</v>
      </c>
      <c r="X477" s="12">
        <v>44531</v>
      </c>
      <c r="Y477" s="12">
        <v>44281</v>
      </c>
      <c r="Z477" s="12">
        <v>44281</v>
      </c>
      <c r="AA477" s="12">
        <v>44960</v>
      </c>
      <c r="AB477" s="13">
        <f t="array" ref="AB477">IF(D477="Vaccin",IF(AND(ISNUMBER(AA477),ISNUMBER(Y477)),IF(AA477-Y477+1&gt;=0,CEILING(AA477-Y477+1,1),""),""),IF(AND(ISNUMBER(N477),ISNUMBER(Y477)),IF(N477-Y477+1&gt;=0,CEILING(N477-Y477+1,1),""),""))</f>
        <v>680</v>
      </c>
      <c r="AC477" s="13">
        <f t="array" ref="AC477">IF(D477="Vaccin",IF(AND(ISNUMBER(AA477),ISNUMBER(X477)),IF(AA477-X477+1&gt;=0,CEILING(AA477-X477+1,1),""),""),IF(AND(ISNUMBER(N477),ISNUMBER(X477)),IF(N477-X477+1&gt;=0,CEILING(N477-X477+1,1),""),""))</f>
        <v>430</v>
      </c>
      <c r="AD477" s="13">
        <f t="array" ref="AD477">IF(D477="Vaccin",IF(AND(ISNUMBER(AB477),ISNUMBER(U477),AB477&lt;&gt;0),CEILING(U477/AB477,1),""),"")</f>
        <v>1732</v>
      </c>
      <c r="AE477" s="13">
        <f t="array" ref="AE477">IF(AND(ISNUMBER(N477),ISNUMBER(X477)),IF(N477-X477+1&gt;=0,CEILING(N477-X477+1,1),""),"")</f>
        <v>313</v>
      </c>
      <c r="AF477" s="13">
        <f t="array" ref="AF477">IF(SUM(AE477)=0,"",CEILING((SUM(F477)-SUM(L477)-SUM(M477)-SUM(S477))/SUM(AE477),1))</f>
        <v>638</v>
      </c>
      <c r="AG477" s="13" t="str">
        <f t="array" ref="AG477">IF(AND(ISNUMBER(H477),ISNUMBER(N477)),IF(H477-N477+1&gt;=0,CEILING(H477-N477+1,1),""),"")</f>
        <v/>
      </c>
      <c r="AH477" s="13">
        <f t="array" ref="AH477">IF(SUM(AG477)=0,0,IF(L477-AG477*IF(D477="Vaccin",MIN(AD477,AF477),AF477)&lt;0,0,IF((H477-N477)&lt;=45,CEILING(L477-AG477*IF(D477="Vaccin",MIN(AD477,AF477),AF477),1),0)))</f>
        <v>0</v>
      </c>
      <c r="AI477" s="15">
        <f t="array" ref="AI477">IF(OR(AH477="",F477=0,F477=""),"",AH477/F477)</f>
        <v>0</v>
      </c>
      <c r="AJ477" s="13">
        <f t="array" ref="AJ477">IF(OR(L477="",AH477=""),"",IF(L477-AH477&lt;0,0,L477-AH477))</f>
        <v>0</v>
      </c>
      <c r="AK477" s="13" t="str">
        <f t="array" ref="AK477">IF(OR(L477="",AG477="",AG477=0),"",CEILING(L477/AG477,1))</f>
        <v/>
      </c>
      <c r="AL477" s="16" t="str">
        <f t="array" ref="AL477">IF(OR(AK477="",AK477=0,AD477="",AF477=""),"",IF(AK477-IF(D477="Vaccin",MIN(AD477,AF477),AF477)&lt;0,"",(AK477-IF(D477="Vaccin",MIN(AD477,AF477),AF477))/AK477))</f>
        <v/>
      </c>
    </row>
    <row r="478" spans="1:38" x14ac:dyDescent="0.2">
      <c r="A478" s="10" t="s">
        <v>57</v>
      </c>
      <c r="B478" s="29" t="s">
        <v>58</v>
      </c>
      <c r="C478" s="12">
        <v>44281</v>
      </c>
      <c r="D478" s="11" t="s">
        <v>30</v>
      </c>
      <c r="E478" s="11">
        <v>6</v>
      </c>
      <c r="F478" s="13">
        <v>737100</v>
      </c>
      <c r="G478" s="40" t="s">
        <v>436</v>
      </c>
      <c r="H478" s="12">
        <v>44742</v>
      </c>
      <c r="I478" s="13">
        <f t="array" ref="I478">F478-L478-M478-S478</f>
        <v>664417</v>
      </c>
      <c r="J478" s="13">
        <f t="array" ref="J478">IF(IF(Q478="",L478-C478,Q478-C478)&lt;=45,I478,0)</f>
        <v>664417</v>
      </c>
      <c r="K478" s="13">
        <f t="array" ref="K478">IF(SUM(AG478)=0,0,IF(L478-AG478*IF(D478="Vaccin",MIN(AD478,AF478),AF478)&lt;0,0,IF((H478-N478)&lt;=30,CEILING(L478-AG478*IF(D478="Vaccin",MIN(AD478,AF478),AF478),1),0)))</f>
        <v>0</v>
      </c>
      <c r="L478" s="13">
        <v>0</v>
      </c>
      <c r="M478" s="13">
        <v>72683</v>
      </c>
      <c r="N478" s="14">
        <v>44843</v>
      </c>
      <c r="O478" s="11" t="s">
        <v>47</v>
      </c>
      <c r="P478" s="11" t="s">
        <v>37</v>
      </c>
      <c r="Q478" s="12"/>
      <c r="R478" s="13">
        <v>0</v>
      </c>
      <c r="S478" s="13">
        <v>0</v>
      </c>
      <c r="T478" s="11"/>
      <c r="U478" s="13">
        <v>1177255</v>
      </c>
      <c r="V478" s="13">
        <v>1994412</v>
      </c>
      <c r="W478" s="13">
        <v>3171667</v>
      </c>
      <c r="X478" s="12">
        <v>44281</v>
      </c>
      <c r="Y478" s="12">
        <v>44281</v>
      </c>
      <c r="Z478" s="12">
        <v>44281</v>
      </c>
      <c r="AA478" s="12">
        <v>44960</v>
      </c>
      <c r="AB478" s="13">
        <f t="array" ref="AB478">IF(D478="Vaccin",IF(AND(ISNUMBER(AA478),ISNUMBER(Y478)),IF(AA478-Y478+1&gt;=0,CEILING(AA478-Y478+1,1),""),""),IF(AND(ISNUMBER(N478),ISNUMBER(Y478)),IF(N478-Y478+1&gt;=0,CEILING(N478-Y478+1,1),""),""))</f>
        <v>680</v>
      </c>
      <c r="AC478" s="13">
        <f t="array" ref="AC478">IF(D478="Vaccin",IF(AND(ISNUMBER(AA478),ISNUMBER(X478)),IF(AA478-X478+1&gt;=0,CEILING(AA478-X478+1,1),""),""),IF(AND(ISNUMBER(N478),ISNUMBER(X478)),IF(N478-X478+1&gt;=0,CEILING(N478-X478+1,1),""),""))</f>
        <v>680</v>
      </c>
      <c r="AD478" s="13">
        <f t="array" ref="AD478">IF(D478="Vaccin",IF(AND(ISNUMBER(AB478),ISNUMBER(U478),AB478&lt;&gt;0),CEILING(U478/AB478,1),""),"")</f>
        <v>1732</v>
      </c>
      <c r="AE478" s="13">
        <f t="array" ref="AE478">IF(AND(ISNUMBER(N478),ISNUMBER(X478)),IF(N478-X478+1&gt;=0,CEILING(N478-X478+1,1),""),"")</f>
        <v>563</v>
      </c>
      <c r="AF478" s="13">
        <f t="array" ref="AF478">IF(SUM(AE478)=0,"",CEILING((SUM(F478)-SUM(L478)-SUM(M478)-SUM(S478))/SUM(AE478),1))</f>
        <v>1181</v>
      </c>
      <c r="AG478" s="13" t="str">
        <f t="array" ref="AG478">IF(AND(ISNUMBER(H478),ISNUMBER(N478)),IF(H478-N478+1&gt;=0,CEILING(H478-N478+1,1),""),"")</f>
        <v/>
      </c>
      <c r="AH478" s="13">
        <f t="array" ref="AH478">IF(SUM(AG478)=0,0,IF(L478-AG478*IF(D478="Vaccin",MIN(AD478,AF478),AF478)&lt;0,0,IF((H478-N478)&lt;=45,CEILING(L478-AG478*IF(D478="Vaccin",MIN(AD478,AF478),AF478),1),0)))</f>
        <v>0</v>
      </c>
      <c r="AI478" s="15">
        <f t="array" ref="AI478">IF(OR(AH478="",F478=0,F478=""),"",AH478/F478)</f>
        <v>0</v>
      </c>
      <c r="AJ478" s="13">
        <f t="array" ref="AJ478">IF(OR(L478="",AH478=""),"",IF(L478-AH478&lt;0,0,L478-AH478))</f>
        <v>0</v>
      </c>
      <c r="AK478" s="13" t="str">
        <f t="array" ref="AK478">IF(OR(L478="",AG478="",AG478=0),"",CEILING(L478/AG478,1))</f>
        <v/>
      </c>
      <c r="AL478" s="16" t="str">
        <f t="array" ref="AL478">IF(OR(AK478="",AK478=0,AD478="",AF478=""),"",IF(AK478-IF(D478="Vaccin",MIN(AD478,AF478),AF478)&lt;0,"",(AK478-IF(D478="Vaccin",MIN(AD478,AF478),AF478))/AK478))</f>
        <v/>
      </c>
    </row>
    <row r="479" spans="1:38" x14ac:dyDescent="0.2">
      <c r="A479" s="10" t="s">
        <v>57</v>
      </c>
      <c r="B479" s="29" t="s">
        <v>58</v>
      </c>
      <c r="C479" s="12">
        <v>44281</v>
      </c>
      <c r="D479" s="11" t="s">
        <v>30</v>
      </c>
      <c r="E479" s="11">
        <v>6</v>
      </c>
      <c r="F479" s="13">
        <v>202710</v>
      </c>
      <c r="G479" s="40" t="s">
        <v>437</v>
      </c>
      <c r="H479" s="12">
        <v>44620</v>
      </c>
      <c r="I479" s="13">
        <f t="array" ref="I479">F479-L479-M479-S479</f>
        <v>202710</v>
      </c>
      <c r="J479" s="13">
        <f t="array" ref="J479">IF(IF(Q479="",L479-C479,Q479-C479)&lt;=45,I479,0)</f>
        <v>202710</v>
      </c>
      <c r="K479" s="13">
        <f t="array" ref="K479">IF(SUM(AG479)=0,0,IF(L479-AG479*IF(D479="Vaccin",MIN(AD479,AF479),AF479)&lt;0,0,IF((H479-N479)&lt;=30,CEILING(L479-AG479*IF(D479="Vaccin",MIN(AD479,AF479),AF479),1),0)))</f>
        <v>0</v>
      </c>
      <c r="L479" s="13">
        <v>0</v>
      </c>
      <c r="M479" s="13">
        <v>0</v>
      </c>
      <c r="N479" s="14">
        <v>44843</v>
      </c>
      <c r="O479" s="11" t="s">
        <v>47</v>
      </c>
      <c r="P479" s="11" t="s">
        <v>37</v>
      </c>
      <c r="Q479" s="12"/>
      <c r="R479" s="13">
        <v>0</v>
      </c>
      <c r="S479" s="13">
        <v>0</v>
      </c>
      <c r="T479" s="11"/>
      <c r="U479" s="13">
        <v>1177255</v>
      </c>
      <c r="V479" s="13">
        <v>1994412</v>
      </c>
      <c r="W479" s="13">
        <v>3171667</v>
      </c>
      <c r="X479" s="12">
        <v>44281</v>
      </c>
      <c r="Y479" s="12">
        <v>44281</v>
      </c>
      <c r="Z479" s="12">
        <v>44281</v>
      </c>
      <c r="AA479" s="12">
        <v>44960</v>
      </c>
      <c r="AB479" s="13">
        <f t="array" ref="AB479">IF(D479="Vaccin",IF(AND(ISNUMBER(AA479),ISNUMBER(Y479)),IF(AA479-Y479+1&gt;=0,CEILING(AA479-Y479+1,1),""),""),IF(AND(ISNUMBER(N479),ISNUMBER(Y479)),IF(N479-Y479+1&gt;=0,CEILING(N479-Y479+1,1),""),""))</f>
        <v>680</v>
      </c>
      <c r="AC479" s="13">
        <f t="array" ref="AC479">IF(D479="Vaccin",IF(AND(ISNUMBER(AA479),ISNUMBER(X479)),IF(AA479-X479+1&gt;=0,CEILING(AA479-X479+1,1),""),""),IF(AND(ISNUMBER(N479),ISNUMBER(X479)),IF(N479-X479+1&gt;=0,CEILING(N479-X479+1,1),""),""))</f>
        <v>680</v>
      </c>
      <c r="AD479" s="13">
        <f t="array" ref="AD479">IF(D479="Vaccin",IF(AND(ISNUMBER(AB479),ISNUMBER(U479),AB479&lt;&gt;0),CEILING(U479/AB479,1),""),"")</f>
        <v>1732</v>
      </c>
      <c r="AE479" s="13">
        <f t="array" ref="AE479">IF(AND(ISNUMBER(N479),ISNUMBER(X479)),IF(N479-X479+1&gt;=0,CEILING(N479-X479+1,1),""),"")</f>
        <v>563</v>
      </c>
      <c r="AF479" s="13">
        <f t="array" ref="AF479">IF(SUM(AE479)=0,"",CEILING((SUM(F479)-SUM(L479)-SUM(M479)-SUM(S479))/SUM(AE479),1))</f>
        <v>361</v>
      </c>
      <c r="AG479" s="13" t="str">
        <f t="array" ref="AG479">IF(AND(ISNUMBER(H479),ISNUMBER(N479)),IF(H479-N479+1&gt;=0,CEILING(H479-N479+1,1),""),"")</f>
        <v/>
      </c>
      <c r="AH479" s="13">
        <f t="array" ref="AH479">IF(SUM(AG479)=0,0,IF(L479-AG479*IF(D479="Vaccin",MIN(AD479,AF479),AF479)&lt;0,0,IF((H479-N479)&lt;=45,CEILING(L479-AG479*IF(D479="Vaccin",MIN(AD479,AF479),AF479),1),0)))</f>
        <v>0</v>
      </c>
      <c r="AI479" s="15">
        <f t="array" ref="AI479">IF(OR(AH479="",F479=0,F479=""),"",AH479/F479)</f>
        <v>0</v>
      </c>
      <c r="AJ479" s="13">
        <f t="array" ref="AJ479">IF(OR(L479="",AH479=""),"",IF(L479-AH479&lt;0,0,L479-AH479))</f>
        <v>0</v>
      </c>
      <c r="AK479" s="13" t="str">
        <f t="array" ref="AK479">IF(OR(L479="",AG479="",AG479=0),"",CEILING(L479/AG479,1))</f>
        <v/>
      </c>
      <c r="AL479" s="16" t="str">
        <f t="array" ref="AL479">IF(OR(AK479="",AK479=0,AD479="",AF479=""),"",IF(AK479-IF(D479="Vaccin",MIN(AD479,AF479),AF479)&lt;0,"",(AK479-IF(D479="Vaccin",MIN(AD479,AF479),AF479))/AK479))</f>
        <v/>
      </c>
    </row>
    <row r="480" spans="1:38" x14ac:dyDescent="0.2">
      <c r="A480" s="10" t="s">
        <v>57</v>
      </c>
      <c r="B480" s="29" t="s">
        <v>58</v>
      </c>
      <c r="C480" s="12">
        <v>44281</v>
      </c>
      <c r="D480" s="11" t="s">
        <v>30</v>
      </c>
      <c r="E480" s="11">
        <v>6</v>
      </c>
      <c r="F480" s="13">
        <v>100620</v>
      </c>
      <c r="G480" s="40" t="s">
        <v>438</v>
      </c>
      <c r="H480" s="12">
        <v>44620</v>
      </c>
      <c r="I480" s="13">
        <f t="array" ref="I480">F480-L480-M480-S480</f>
        <v>100620</v>
      </c>
      <c r="J480" s="13">
        <f t="array" ref="J480">IF(IF(Q480="",L480-C480,Q480-C480)&lt;=45,I480,0)</f>
        <v>100620</v>
      </c>
      <c r="K480" s="13">
        <f t="array" ref="K480">IF(SUM(AG480)=0,0,IF(L480-AG480*IF(D480="Vaccin",MIN(AD480,AF480),AF480)&lt;0,0,IF((H480-N480)&lt;=30,CEILING(L480-AG480*IF(D480="Vaccin",MIN(AD480,AF480),AF480),1),0)))</f>
        <v>0</v>
      </c>
      <c r="L480" s="13">
        <v>0</v>
      </c>
      <c r="M480" s="13">
        <v>0</v>
      </c>
      <c r="N480" s="14">
        <v>44843</v>
      </c>
      <c r="O480" s="11" t="s">
        <v>47</v>
      </c>
      <c r="P480" s="11" t="s">
        <v>32</v>
      </c>
      <c r="Q480" s="12"/>
      <c r="R480" s="13">
        <v>0</v>
      </c>
      <c r="S480" s="13">
        <v>0</v>
      </c>
      <c r="T480" s="11"/>
      <c r="U480" s="13">
        <v>1177255</v>
      </c>
      <c r="V480" s="13">
        <v>1177255</v>
      </c>
      <c r="W480" s="13">
        <v>3171667</v>
      </c>
      <c r="X480" s="12">
        <v>44281</v>
      </c>
      <c r="Y480" s="12">
        <v>44281</v>
      </c>
      <c r="Z480" s="12">
        <v>44281</v>
      </c>
      <c r="AA480" s="12">
        <v>44960</v>
      </c>
      <c r="AB480" s="13">
        <f t="array" ref="AB480">IF(D480="Vaccin",IF(AND(ISNUMBER(AA480),ISNUMBER(Y480)),IF(AA480-Y480+1&gt;=0,CEILING(AA480-Y480+1,1),""),""),IF(AND(ISNUMBER(N480),ISNUMBER(Y480)),IF(N480-Y480+1&gt;=0,CEILING(N480-Y480+1,1),""),""))</f>
        <v>680</v>
      </c>
      <c r="AC480" s="13">
        <f t="array" ref="AC480">IF(D480="Vaccin",IF(AND(ISNUMBER(AA480),ISNUMBER(X480)),IF(AA480-X480+1&gt;=0,CEILING(AA480-X480+1,1),""),""),IF(AND(ISNUMBER(N480),ISNUMBER(X480)),IF(N480-X480+1&gt;=0,CEILING(N480-X480+1,1),""),""))</f>
        <v>680</v>
      </c>
      <c r="AD480" s="13">
        <f t="array" ref="AD480">IF(D480="Vaccin",IF(AND(ISNUMBER(AB480),ISNUMBER(U480),AB480&lt;&gt;0),CEILING(U480/AB480,1),""),"")</f>
        <v>1732</v>
      </c>
      <c r="AE480" s="13">
        <f t="array" ref="AE480">IF(AND(ISNUMBER(N480),ISNUMBER(X480)),IF(N480-X480+1&gt;=0,CEILING(N480-X480+1,1),""),"")</f>
        <v>563</v>
      </c>
      <c r="AF480" s="13">
        <f t="array" ref="AF480">IF(SUM(AE480)=0,"",CEILING((SUM(F480)-SUM(L480)-SUM(M480)-SUM(S480))/SUM(AE480),1))</f>
        <v>179</v>
      </c>
      <c r="AG480" s="13" t="str">
        <f t="array" ref="AG480">IF(AND(ISNUMBER(H480),ISNUMBER(N480)),IF(H480-N480+1&gt;=0,CEILING(H480-N480+1,1),""),"")</f>
        <v/>
      </c>
      <c r="AH480" s="13">
        <f t="array" ref="AH480">IF(SUM(AG480)=0,0,IF(L480-AG480*IF(D480="Vaccin",MIN(AD480,AF480),AF480)&lt;0,0,IF((H480-N480)&lt;=45,CEILING(L480-AG480*IF(D480="Vaccin",MIN(AD480,AF480),AF480),1),0)))</f>
        <v>0</v>
      </c>
      <c r="AI480" s="15">
        <f t="array" ref="AI480">IF(OR(AH480="",F480=0,F480=""),"",AH480/F480)</f>
        <v>0</v>
      </c>
      <c r="AJ480" s="13">
        <f t="array" ref="AJ480">IF(OR(L480="",AH480=""),"",IF(L480-AH480&lt;0,0,L480-AH480))</f>
        <v>0</v>
      </c>
      <c r="AK480" s="13" t="str">
        <f t="array" ref="AK480">IF(OR(L480="",AG480="",AG480=0),"",CEILING(L480/AG480,1))</f>
        <v/>
      </c>
      <c r="AL480" s="16" t="str">
        <f t="array" ref="AL480">IF(OR(AK480="",AK480=0,AD480="",AF480=""),"",IF(AK480-IF(D480="Vaccin",MIN(AD480,AF480),AF480)&lt;0,"",(AK480-IF(D480="Vaccin",MIN(AD480,AF480),AF480))/AK480))</f>
        <v/>
      </c>
    </row>
    <row r="481" spans="1:38" x14ac:dyDescent="0.2">
      <c r="A481" s="10" t="s">
        <v>57</v>
      </c>
      <c r="B481" s="29" t="s">
        <v>58</v>
      </c>
      <c r="C481" s="12">
        <v>44281</v>
      </c>
      <c r="D481" s="11" t="s">
        <v>30</v>
      </c>
      <c r="E481" s="11">
        <v>6</v>
      </c>
      <c r="F481" s="13">
        <v>81900</v>
      </c>
      <c r="G481" s="40" t="s">
        <v>439</v>
      </c>
      <c r="H481" s="12">
        <v>44530</v>
      </c>
      <c r="I481" s="13">
        <f t="array" ref="I481">F481-L481-M481-S481</f>
        <v>81900</v>
      </c>
      <c r="J481" s="13">
        <f t="array" ref="J481">IF(IF(Q481="",L481-C481,Q481-C481)&lt;=45,I481,0)</f>
        <v>81900</v>
      </c>
      <c r="K481" s="13">
        <f t="array" ref="K481">IF(SUM(AG481)=0,0,IF(L481-AG481*IF(D481="Vaccin",MIN(AD481,AF481),AF481)&lt;0,0,IF((H481-N481)&lt;=30,CEILING(L481-AG481*IF(D481="Vaccin",MIN(AD481,AF481),AF481),1),0)))</f>
        <v>0</v>
      </c>
      <c r="L481" s="13">
        <v>0</v>
      </c>
      <c r="M481" s="13">
        <v>0</v>
      </c>
      <c r="N481" s="14">
        <v>44843</v>
      </c>
      <c r="O481" s="11" t="s">
        <v>47</v>
      </c>
      <c r="P481" s="11" t="s">
        <v>37</v>
      </c>
      <c r="Q481" s="12"/>
      <c r="R481" s="13">
        <v>0</v>
      </c>
      <c r="S481" s="13">
        <v>0</v>
      </c>
      <c r="T481" s="11"/>
      <c r="U481" s="13">
        <v>1177255</v>
      </c>
      <c r="V481" s="13">
        <v>1994412</v>
      </c>
      <c r="W481" s="13">
        <v>3171667</v>
      </c>
      <c r="X481" s="12">
        <v>44281</v>
      </c>
      <c r="Y481" s="12">
        <v>44281</v>
      </c>
      <c r="Z481" s="12">
        <v>44281</v>
      </c>
      <c r="AA481" s="12">
        <v>44960</v>
      </c>
      <c r="AB481" s="13">
        <f t="array" ref="AB481">IF(D481="Vaccin",IF(AND(ISNUMBER(AA481),ISNUMBER(Y481)),IF(AA481-Y481+1&gt;=0,CEILING(AA481-Y481+1,1),""),""),IF(AND(ISNUMBER(N481),ISNUMBER(Y481)),IF(N481-Y481+1&gt;=0,CEILING(N481-Y481+1,1),""),""))</f>
        <v>680</v>
      </c>
      <c r="AC481" s="13">
        <f t="array" ref="AC481">IF(D481="Vaccin",IF(AND(ISNUMBER(AA481),ISNUMBER(X481)),IF(AA481-X481+1&gt;=0,CEILING(AA481-X481+1,1),""),""),IF(AND(ISNUMBER(N481),ISNUMBER(X481)),IF(N481-X481+1&gt;=0,CEILING(N481-X481+1,1),""),""))</f>
        <v>680</v>
      </c>
      <c r="AD481" s="13">
        <f t="array" ref="AD481">IF(D481="Vaccin",IF(AND(ISNUMBER(AB481),ISNUMBER(U481),AB481&lt;&gt;0),CEILING(U481/AB481,1),""),"")</f>
        <v>1732</v>
      </c>
      <c r="AE481" s="13">
        <f t="array" ref="AE481">IF(AND(ISNUMBER(N481),ISNUMBER(X481)),IF(N481-X481+1&gt;=0,CEILING(N481-X481+1,1),""),"")</f>
        <v>563</v>
      </c>
      <c r="AF481" s="13">
        <f t="array" ref="AF481">IF(SUM(AE481)=0,"",CEILING((SUM(F481)-SUM(L481)-SUM(M481)-SUM(S481))/SUM(AE481),1))</f>
        <v>146</v>
      </c>
      <c r="AG481" s="13" t="str">
        <f t="array" ref="AG481">IF(AND(ISNUMBER(H481),ISNUMBER(N481)),IF(H481-N481+1&gt;=0,CEILING(H481-N481+1,1),""),"")</f>
        <v/>
      </c>
      <c r="AH481" s="13">
        <f t="array" ref="AH481">IF(SUM(AG481)=0,0,IF(L481-AG481*IF(D481="Vaccin",MIN(AD481,AF481),AF481)&lt;0,0,IF((H481-N481)&lt;=45,CEILING(L481-AG481*IF(D481="Vaccin",MIN(AD481,AF481),AF481),1),0)))</f>
        <v>0</v>
      </c>
      <c r="AI481" s="15">
        <f t="array" ref="AI481">IF(OR(AH481="",F481=0,F481=""),"",AH481/F481)</f>
        <v>0</v>
      </c>
      <c r="AJ481" s="13">
        <f t="array" ref="AJ481">IF(OR(L481="",AH481=""),"",IF(L481-AH481&lt;0,0,L481-AH481))</f>
        <v>0</v>
      </c>
      <c r="AK481" s="13" t="str">
        <f t="array" ref="AK481">IF(OR(L481="",AG481="",AG481=0),"",CEILING(L481/AG481,1))</f>
        <v/>
      </c>
      <c r="AL481" s="16" t="str">
        <f t="array" ref="AL481">IF(OR(AK481="",AK481=0,AD481="",AF481=""),"",IF(AK481-IF(D481="Vaccin",MIN(AD481,AF481),AF481)&lt;0,"",(AK481-IF(D481="Vaccin",MIN(AD481,AF481),AF481))/AK481))</f>
        <v/>
      </c>
    </row>
    <row r="482" spans="1:38" x14ac:dyDescent="0.2">
      <c r="A482" s="10" t="s">
        <v>57</v>
      </c>
      <c r="B482" s="29" t="s">
        <v>58</v>
      </c>
      <c r="C482" s="12">
        <v>44281</v>
      </c>
      <c r="D482" s="11" t="s">
        <v>30</v>
      </c>
      <c r="E482" s="11">
        <v>6</v>
      </c>
      <c r="F482" s="13">
        <v>19890</v>
      </c>
      <c r="G482" s="40" t="s">
        <v>440</v>
      </c>
      <c r="H482" s="12">
        <v>44469</v>
      </c>
      <c r="I482" s="13">
        <f t="array" ref="I482">F482-L482-M482-S482</f>
        <v>19890</v>
      </c>
      <c r="J482" s="13">
        <f t="array" ref="J482">IF(IF(Q482="",L482-C482,Q482-C482)&lt;=45,I482,0)</f>
        <v>19890</v>
      </c>
      <c r="K482" s="13">
        <f t="array" ref="K482">IF(SUM(AG482)=0,0,IF(L482-AG482*IF(D482="Vaccin",MIN(AD482,AF482),AF482)&lt;0,0,IF((H482-N482)&lt;=30,CEILING(L482-AG482*IF(D482="Vaccin",MIN(AD482,AF482),AF482),1),0)))</f>
        <v>0</v>
      </c>
      <c r="L482" s="13">
        <v>0</v>
      </c>
      <c r="M482" s="13">
        <v>0</v>
      </c>
      <c r="N482" s="14">
        <v>44843</v>
      </c>
      <c r="O482" s="11" t="s">
        <v>47</v>
      </c>
      <c r="P482" s="11" t="s">
        <v>37</v>
      </c>
      <c r="Q482" s="12"/>
      <c r="R482" s="13">
        <v>0</v>
      </c>
      <c r="S482" s="13">
        <v>0</v>
      </c>
      <c r="T482" s="11"/>
      <c r="U482" s="13">
        <v>1177255</v>
      </c>
      <c r="V482" s="13">
        <v>1994412</v>
      </c>
      <c r="W482" s="13">
        <v>3171667</v>
      </c>
      <c r="X482" s="12">
        <v>44281</v>
      </c>
      <c r="Y482" s="12">
        <v>44281</v>
      </c>
      <c r="Z482" s="12">
        <v>44281</v>
      </c>
      <c r="AA482" s="12">
        <v>44960</v>
      </c>
      <c r="AB482" s="13">
        <f t="array" ref="AB482">IF(D482="Vaccin",IF(AND(ISNUMBER(AA482),ISNUMBER(Y482)),IF(AA482-Y482+1&gt;=0,CEILING(AA482-Y482+1,1),""),""),IF(AND(ISNUMBER(N482),ISNUMBER(Y482)),IF(N482-Y482+1&gt;=0,CEILING(N482-Y482+1,1),""),""))</f>
        <v>680</v>
      </c>
      <c r="AC482" s="13">
        <f t="array" ref="AC482">IF(D482="Vaccin",IF(AND(ISNUMBER(AA482),ISNUMBER(X482)),IF(AA482-X482+1&gt;=0,CEILING(AA482-X482+1,1),""),""),IF(AND(ISNUMBER(N482),ISNUMBER(X482)),IF(N482-X482+1&gt;=0,CEILING(N482-X482+1,1),""),""))</f>
        <v>680</v>
      </c>
      <c r="AD482" s="13">
        <f t="array" ref="AD482">IF(D482="Vaccin",IF(AND(ISNUMBER(AB482),ISNUMBER(U482),AB482&lt;&gt;0),CEILING(U482/AB482,1),""),"")</f>
        <v>1732</v>
      </c>
      <c r="AE482" s="13">
        <f t="array" ref="AE482">IF(AND(ISNUMBER(N482),ISNUMBER(X482)),IF(N482-X482+1&gt;=0,CEILING(N482-X482+1,1),""),"")</f>
        <v>563</v>
      </c>
      <c r="AF482" s="13">
        <f t="array" ref="AF482">IF(SUM(AE482)=0,"",CEILING((SUM(F482)-SUM(L482)-SUM(M482)-SUM(S482))/SUM(AE482),1))</f>
        <v>36</v>
      </c>
      <c r="AG482" s="13" t="str">
        <f t="array" ref="AG482">IF(AND(ISNUMBER(H482),ISNUMBER(N482)),IF(H482-N482+1&gt;=0,CEILING(H482-N482+1,1),""),"")</f>
        <v/>
      </c>
      <c r="AH482" s="13">
        <f t="array" ref="AH482">IF(SUM(AG482)=0,0,IF(L482-AG482*IF(D482="Vaccin",MIN(AD482,AF482),AF482)&lt;0,0,IF((H482-N482)&lt;=45,CEILING(L482-AG482*IF(D482="Vaccin",MIN(AD482,AF482),AF482),1),0)))</f>
        <v>0</v>
      </c>
      <c r="AI482" s="15">
        <f t="array" ref="AI482">IF(OR(AH482="",F482=0,F482=""),"",AH482/F482)</f>
        <v>0</v>
      </c>
      <c r="AJ482" s="13">
        <f t="array" ref="AJ482">IF(OR(L482="",AH482=""),"",IF(L482-AH482&lt;0,0,L482-AH482))</f>
        <v>0</v>
      </c>
      <c r="AK482" s="13" t="str">
        <f t="array" ref="AK482">IF(OR(L482="",AG482="",AG482=0),"",CEILING(L482/AG482,1))</f>
        <v/>
      </c>
      <c r="AL482" s="16" t="str">
        <f t="array" ref="AL482">IF(OR(AK482="",AK482=0,AD482="",AF482=""),"",IF(AK482-IF(D482="Vaccin",MIN(AD482,AF482),AF482)&lt;0,"",(AK482-IF(D482="Vaccin",MIN(AD482,AF482),AF482))/AK482))</f>
        <v/>
      </c>
    </row>
    <row r="483" spans="1:38" x14ac:dyDescent="0.2">
      <c r="A483" s="10" t="s">
        <v>57</v>
      </c>
      <c r="B483" s="29" t="s">
        <v>58</v>
      </c>
      <c r="C483" s="12">
        <v>44281</v>
      </c>
      <c r="D483" s="11" t="s">
        <v>30</v>
      </c>
      <c r="E483" s="11">
        <v>10</v>
      </c>
      <c r="F483" s="13">
        <v>148147</v>
      </c>
      <c r="G483" s="40" t="s">
        <v>441</v>
      </c>
      <c r="H483" s="12">
        <v>45162</v>
      </c>
      <c r="I483" s="13">
        <f t="array" ref="I483">F483-L483-M483-S483</f>
        <v>148147</v>
      </c>
      <c r="J483" s="13">
        <f t="array" ref="J483">IF(IF(Q483="",L483-C483,Q483-C483)&lt;=45,I483,0)</f>
        <v>148147</v>
      </c>
      <c r="K483" s="13">
        <f t="array" ref="K483">IF(SUM(AG483)=0,0,IF(L483-AG483*IF(D483="Vaccin",MIN(AD483,AF483),AF483)&lt;0,0,IF((H483-N483)&lt;=30,CEILING(L483-AG483*IF(D483="Vaccin",MIN(AD483,AF483),AF483),1),0)))</f>
        <v>0</v>
      </c>
      <c r="L483" s="13">
        <v>0</v>
      </c>
      <c r="M483" s="13">
        <v>0</v>
      </c>
      <c r="N483" s="14">
        <v>44843</v>
      </c>
      <c r="O483" s="11" t="s">
        <v>38</v>
      </c>
      <c r="P483" s="11" t="s">
        <v>37</v>
      </c>
      <c r="Q483" s="12"/>
      <c r="R483" s="13">
        <v>0</v>
      </c>
      <c r="S483" s="13">
        <v>0</v>
      </c>
      <c r="T483" s="11"/>
      <c r="U483" s="13">
        <v>742617</v>
      </c>
      <c r="V483" s="13">
        <v>1994412</v>
      </c>
      <c r="W483" s="13">
        <v>3171667</v>
      </c>
      <c r="X483" s="12">
        <v>44281</v>
      </c>
      <c r="Y483" s="12">
        <v>44281</v>
      </c>
      <c r="Z483" s="12">
        <v>44281</v>
      </c>
      <c r="AA483" s="12">
        <v>44960</v>
      </c>
      <c r="AB483" s="13">
        <f t="array" ref="AB483">IF(D483="Vaccin",IF(AND(ISNUMBER(AA483),ISNUMBER(Y483)),IF(AA483-Y483+1&gt;=0,CEILING(AA483-Y483+1,1),""),""),IF(AND(ISNUMBER(N483),ISNUMBER(Y483)),IF(N483-Y483+1&gt;=0,CEILING(N483-Y483+1,1),""),""))</f>
        <v>680</v>
      </c>
      <c r="AC483" s="13">
        <f t="array" ref="AC483">IF(D483="Vaccin",IF(AND(ISNUMBER(AA483),ISNUMBER(X483)),IF(AA483-X483+1&gt;=0,CEILING(AA483-X483+1,1),""),""),IF(AND(ISNUMBER(N483),ISNUMBER(X483)),IF(N483-X483+1&gt;=0,CEILING(N483-X483+1,1),""),""))</f>
        <v>680</v>
      </c>
      <c r="AD483" s="13">
        <f t="array" ref="AD483">IF(D483="Vaccin",IF(AND(ISNUMBER(AB483),ISNUMBER(U483),AB483&lt;&gt;0),CEILING(U483/AB483,1),""),"")</f>
        <v>1093</v>
      </c>
      <c r="AE483" s="13">
        <f t="array" ref="AE483">IF(AND(ISNUMBER(N483),ISNUMBER(X483)),IF(N483-X483+1&gt;=0,CEILING(N483-X483+1,1),""),"")</f>
        <v>563</v>
      </c>
      <c r="AF483" s="13">
        <f t="array" ref="AF483">IF(SUM(AE483)=0,"",CEILING((SUM(F483)-SUM(L483)-SUM(M483)-SUM(S483))/SUM(AE483),1))</f>
        <v>264</v>
      </c>
      <c r="AG483" s="13">
        <f t="array" ref="AG483">IF(AND(ISNUMBER(H483),ISNUMBER(N483)),IF(H483-N483+1&gt;=0,CEILING(H483-N483+1,1),""),"")</f>
        <v>320</v>
      </c>
      <c r="AH483" s="13">
        <f t="array" ref="AH483">IF(SUM(AG483)=0,0,IF(L483-AG483*IF(D483="Vaccin",MIN(AD483,AF483),AF483)&lt;0,0,IF((H483-N483)&lt;=45,CEILING(L483-AG483*IF(D483="Vaccin",MIN(AD483,AF483),AF483),1),0)))</f>
        <v>0</v>
      </c>
      <c r="AI483" s="15">
        <f t="array" ref="AI483">IF(OR(AH483="",F483=0,F483=""),"",AH483/F483)</f>
        <v>0</v>
      </c>
      <c r="AJ483" s="13">
        <f t="array" ref="AJ483">IF(OR(L483="",AH483=""),"",IF(L483-AH483&lt;0,0,L483-AH483))</f>
        <v>0</v>
      </c>
      <c r="AK483" s="13">
        <f t="array" ref="AK483">IF(OR(L483="",AG483="",AG483=0),"",CEILING(L483/AG483,1))</f>
        <v>0</v>
      </c>
      <c r="AL483" s="16" t="str">
        <f t="array" ref="AL483">IF(OR(AK483="",AK483=0,AD483="",AF483=""),"",IF(AK483-IF(D483="Vaccin",MIN(AD483,AF483),AF483)&lt;0,"",(AK483-IF(D483="Vaccin",MIN(AD483,AF483),AF483))/AK483))</f>
        <v/>
      </c>
    </row>
    <row r="484" spans="1:38" x14ac:dyDescent="0.2">
      <c r="A484" s="10" t="s">
        <v>57</v>
      </c>
      <c r="B484" s="29" t="s">
        <v>58</v>
      </c>
      <c r="C484" s="12">
        <v>44281</v>
      </c>
      <c r="D484" s="11" t="s">
        <v>30</v>
      </c>
      <c r="E484" s="11">
        <v>10</v>
      </c>
      <c r="F484" s="13">
        <v>64800</v>
      </c>
      <c r="G484" s="40" t="s">
        <v>442</v>
      </c>
      <c r="H484" s="12">
        <v>45084</v>
      </c>
      <c r="I484" s="13">
        <f t="array" ref="I484">F484-L484-M484-S484</f>
        <v>64800</v>
      </c>
      <c r="J484" s="13">
        <f t="array" ref="J484">IF(IF(Q484="",L484-C484,Q484-C484)&lt;=45,I484,0)</f>
        <v>64800</v>
      </c>
      <c r="K484" s="13">
        <f t="array" ref="K484">IF(SUM(AG484)=0,0,IF(L484-AG484*IF(D484="Vaccin",MIN(AD484,AF484),AF484)&lt;0,0,IF((H484-N484)&lt;=30,CEILING(L484-AG484*IF(D484="Vaccin",MIN(AD484,AF484),AF484),1),0)))</f>
        <v>0</v>
      </c>
      <c r="L484" s="13">
        <v>0</v>
      </c>
      <c r="M484" s="13">
        <v>0</v>
      </c>
      <c r="N484" s="14">
        <v>44843</v>
      </c>
      <c r="O484" s="11" t="s">
        <v>38</v>
      </c>
      <c r="P484" s="11" t="s">
        <v>37</v>
      </c>
      <c r="Q484" s="12"/>
      <c r="R484" s="13">
        <v>0</v>
      </c>
      <c r="S484" s="13">
        <v>0</v>
      </c>
      <c r="T484" s="11"/>
      <c r="U484" s="13">
        <v>742617</v>
      </c>
      <c r="V484" s="13">
        <v>1994412</v>
      </c>
      <c r="W484" s="13">
        <v>3171667</v>
      </c>
      <c r="X484" s="12">
        <v>44281</v>
      </c>
      <c r="Y484" s="12">
        <v>44281</v>
      </c>
      <c r="Z484" s="12">
        <v>44281</v>
      </c>
      <c r="AA484" s="12">
        <v>44960</v>
      </c>
      <c r="AB484" s="13">
        <f t="array" ref="AB484">IF(D484="Vaccin",IF(AND(ISNUMBER(AA484),ISNUMBER(Y484)),IF(AA484-Y484+1&gt;=0,CEILING(AA484-Y484+1,1),""),""),IF(AND(ISNUMBER(N484),ISNUMBER(Y484)),IF(N484-Y484+1&gt;=0,CEILING(N484-Y484+1,1),""),""))</f>
        <v>680</v>
      </c>
      <c r="AC484" s="13">
        <f t="array" ref="AC484">IF(D484="Vaccin",IF(AND(ISNUMBER(AA484),ISNUMBER(X484)),IF(AA484-X484+1&gt;=0,CEILING(AA484-X484+1,1),""),""),IF(AND(ISNUMBER(N484),ISNUMBER(X484)),IF(N484-X484+1&gt;=0,CEILING(N484-X484+1,1),""),""))</f>
        <v>680</v>
      </c>
      <c r="AD484" s="13">
        <f t="array" ref="AD484">IF(D484="Vaccin",IF(AND(ISNUMBER(AB484),ISNUMBER(U484),AB484&lt;&gt;0),CEILING(U484/AB484,1),""),"")</f>
        <v>1093</v>
      </c>
      <c r="AE484" s="13">
        <f t="array" ref="AE484">IF(AND(ISNUMBER(N484),ISNUMBER(X484)),IF(N484-X484+1&gt;=0,CEILING(N484-X484+1,1),""),"")</f>
        <v>563</v>
      </c>
      <c r="AF484" s="13">
        <f t="array" ref="AF484">IF(SUM(AE484)=0,"",CEILING((SUM(F484)-SUM(L484)-SUM(M484)-SUM(S484))/SUM(AE484),1))</f>
        <v>116</v>
      </c>
      <c r="AG484" s="13">
        <f t="array" ref="AG484">IF(AND(ISNUMBER(H484),ISNUMBER(N484)),IF(H484-N484+1&gt;=0,CEILING(H484-N484+1,1),""),"")</f>
        <v>242</v>
      </c>
      <c r="AH484" s="13">
        <f t="array" ref="AH484">IF(SUM(AG484)=0,0,IF(L484-AG484*IF(D484="Vaccin",MIN(AD484,AF484),AF484)&lt;0,0,IF((H484-N484)&lt;=45,CEILING(L484-AG484*IF(D484="Vaccin",MIN(AD484,AF484),AF484),1),0)))</f>
        <v>0</v>
      </c>
      <c r="AI484" s="15">
        <f t="array" ref="AI484">IF(OR(AH484="",F484=0,F484=""),"",AH484/F484)</f>
        <v>0</v>
      </c>
      <c r="AJ484" s="13">
        <f t="array" ref="AJ484">IF(OR(L484="",AH484=""),"",IF(L484-AH484&lt;0,0,L484-AH484))</f>
        <v>0</v>
      </c>
      <c r="AK484" s="13">
        <f t="array" ref="AK484">IF(OR(L484="",AG484="",AG484=0),"",CEILING(L484/AG484,1))</f>
        <v>0</v>
      </c>
      <c r="AL484" s="16" t="str">
        <f t="array" ref="AL484">IF(OR(AK484="",AK484=0,AD484="",AF484=""),"",IF(AK484-IF(D484="Vaccin",MIN(AD484,AF484),AF484)&lt;0,"",(AK484-IF(D484="Vaccin",MIN(AD484,AF484),AF484))/AK484))</f>
        <v/>
      </c>
    </row>
    <row r="485" spans="1:38" x14ac:dyDescent="0.2">
      <c r="A485" s="10" t="s">
        <v>57</v>
      </c>
      <c r="B485" s="29" t="s">
        <v>58</v>
      </c>
      <c r="C485" s="12">
        <v>44281</v>
      </c>
      <c r="D485" s="11" t="s">
        <v>30</v>
      </c>
      <c r="E485" s="11">
        <v>10</v>
      </c>
      <c r="F485" s="13">
        <v>116000</v>
      </c>
      <c r="G485" s="40" t="s">
        <v>443</v>
      </c>
      <c r="H485" s="12">
        <v>45079</v>
      </c>
      <c r="I485" s="13">
        <f t="array" ref="I485">F485-L485-M485-S485</f>
        <v>116000</v>
      </c>
      <c r="J485" s="13">
        <f t="array" ref="J485">IF(IF(Q485="",L485-C485,Q485-C485)&lt;=45,I485,0)</f>
        <v>116000</v>
      </c>
      <c r="K485" s="13">
        <f t="array" ref="K485">IF(SUM(AG485)=0,0,IF(L485-AG485*IF(D485="Vaccin",MIN(AD485,AF485),AF485)&lt;0,0,IF((H485-N485)&lt;=30,CEILING(L485-AG485*IF(D485="Vaccin",MIN(AD485,AF485),AF485),1),0)))</f>
        <v>0</v>
      </c>
      <c r="L485" s="13">
        <v>0</v>
      </c>
      <c r="M485" s="13">
        <v>0</v>
      </c>
      <c r="N485" s="14">
        <v>44843</v>
      </c>
      <c r="O485" s="11" t="s">
        <v>38</v>
      </c>
      <c r="P485" s="11" t="s">
        <v>37</v>
      </c>
      <c r="Q485" s="12"/>
      <c r="R485" s="13">
        <v>0</v>
      </c>
      <c r="S485" s="13">
        <v>0</v>
      </c>
      <c r="T485" s="11"/>
      <c r="U485" s="13">
        <v>742617</v>
      </c>
      <c r="V485" s="13">
        <v>1994412</v>
      </c>
      <c r="W485" s="13">
        <v>3171667</v>
      </c>
      <c r="X485" s="12">
        <v>44281</v>
      </c>
      <c r="Y485" s="12">
        <v>44281</v>
      </c>
      <c r="Z485" s="12">
        <v>44281</v>
      </c>
      <c r="AA485" s="12">
        <v>44960</v>
      </c>
      <c r="AB485" s="13">
        <f t="array" ref="AB485">IF(D485="Vaccin",IF(AND(ISNUMBER(AA485),ISNUMBER(Y485)),IF(AA485-Y485+1&gt;=0,CEILING(AA485-Y485+1,1),""),""),IF(AND(ISNUMBER(N485),ISNUMBER(Y485)),IF(N485-Y485+1&gt;=0,CEILING(N485-Y485+1,1),""),""))</f>
        <v>680</v>
      </c>
      <c r="AC485" s="13">
        <f t="array" ref="AC485">IF(D485="Vaccin",IF(AND(ISNUMBER(AA485),ISNUMBER(X485)),IF(AA485-X485+1&gt;=0,CEILING(AA485-X485+1,1),""),""),IF(AND(ISNUMBER(N485),ISNUMBER(X485)),IF(N485-X485+1&gt;=0,CEILING(N485-X485+1,1),""),""))</f>
        <v>680</v>
      </c>
      <c r="AD485" s="13">
        <f t="array" ref="AD485">IF(D485="Vaccin",IF(AND(ISNUMBER(AB485),ISNUMBER(U485),AB485&lt;&gt;0),CEILING(U485/AB485,1),""),"")</f>
        <v>1093</v>
      </c>
      <c r="AE485" s="13">
        <f t="array" ref="AE485">IF(AND(ISNUMBER(N485),ISNUMBER(X485)),IF(N485-X485+1&gt;=0,CEILING(N485-X485+1,1),""),"")</f>
        <v>563</v>
      </c>
      <c r="AF485" s="13">
        <f t="array" ref="AF485">IF(SUM(AE485)=0,"",CEILING((SUM(F485)-SUM(L485)-SUM(M485)-SUM(S485))/SUM(AE485),1))</f>
        <v>207</v>
      </c>
      <c r="AG485" s="13">
        <f t="array" ref="AG485">IF(AND(ISNUMBER(H485),ISNUMBER(N485)),IF(H485-N485+1&gt;=0,CEILING(H485-N485+1,1),""),"")</f>
        <v>237</v>
      </c>
      <c r="AH485" s="13">
        <f t="array" ref="AH485">IF(SUM(AG485)=0,0,IF(L485-AG485*IF(D485="Vaccin",MIN(AD485,AF485),AF485)&lt;0,0,IF((H485-N485)&lt;=45,CEILING(L485-AG485*IF(D485="Vaccin",MIN(AD485,AF485),AF485),1),0)))</f>
        <v>0</v>
      </c>
      <c r="AI485" s="15">
        <f t="array" ref="AI485">IF(OR(AH485="",F485=0,F485=""),"",AH485/F485)</f>
        <v>0</v>
      </c>
      <c r="AJ485" s="13">
        <f t="array" ref="AJ485">IF(OR(L485="",AH485=""),"",IF(L485-AH485&lt;0,0,L485-AH485))</f>
        <v>0</v>
      </c>
      <c r="AK485" s="13">
        <f t="array" ref="AK485">IF(OR(L485="",AG485="",AG485=0),"",CEILING(L485/AG485,1))</f>
        <v>0</v>
      </c>
      <c r="AL485" s="16" t="str">
        <f t="array" ref="AL485">IF(OR(AK485="",AK485=0,AD485="",AF485=""),"",IF(AK485-IF(D485="Vaccin",MIN(AD485,AF485),AF485)&lt;0,"",(AK485-IF(D485="Vaccin",MIN(AD485,AF485),AF485))/AK485))</f>
        <v/>
      </c>
    </row>
    <row r="486" spans="1:38" x14ac:dyDescent="0.2">
      <c r="A486" s="10" t="s">
        <v>57</v>
      </c>
      <c r="B486" s="29" t="s">
        <v>58</v>
      </c>
      <c r="C486" s="12">
        <v>44281</v>
      </c>
      <c r="D486" s="11" t="s">
        <v>30</v>
      </c>
      <c r="E486" s="11">
        <v>10</v>
      </c>
      <c r="F486" s="13">
        <v>19200</v>
      </c>
      <c r="G486" s="40" t="s">
        <v>444</v>
      </c>
      <c r="H486" s="12">
        <v>45074</v>
      </c>
      <c r="I486" s="13">
        <f t="array" ref="I486">F486-L486-M486-S486</f>
        <v>19200</v>
      </c>
      <c r="J486" s="13">
        <f t="array" ref="J486">IF(IF(Q486="",L486-C486,Q486-C486)&lt;=45,I486,0)</f>
        <v>19200</v>
      </c>
      <c r="K486" s="13">
        <f t="array" ref="K486">IF(SUM(AG486)=0,0,IF(L486-AG486*IF(D486="Vaccin",MIN(AD486,AF486),AF486)&lt;0,0,IF((H486-N486)&lt;=30,CEILING(L486-AG486*IF(D486="Vaccin",MIN(AD486,AF486),AF486),1),0)))</f>
        <v>0</v>
      </c>
      <c r="L486" s="13">
        <v>0</v>
      </c>
      <c r="M486" s="13">
        <v>0</v>
      </c>
      <c r="N486" s="14">
        <v>44843</v>
      </c>
      <c r="O486" s="11" t="s">
        <v>38</v>
      </c>
      <c r="P486" s="11" t="s">
        <v>37</v>
      </c>
      <c r="Q486" s="12"/>
      <c r="R486" s="13">
        <v>0</v>
      </c>
      <c r="S486" s="13">
        <v>0</v>
      </c>
      <c r="T486" s="11"/>
      <c r="U486" s="13">
        <v>742617</v>
      </c>
      <c r="V486" s="13">
        <v>1994412</v>
      </c>
      <c r="W486" s="13">
        <v>3171667</v>
      </c>
      <c r="X486" s="12">
        <v>44281</v>
      </c>
      <c r="Y486" s="12">
        <v>44281</v>
      </c>
      <c r="Z486" s="12">
        <v>44281</v>
      </c>
      <c r="AA486" s="12">
        <v>44960</v>
      </c>
      <c r="AB486" s="13">
        <f t="array" ref="AB486">IF(D486="Vaccin",IF(AND(ISNUMBER(AA486),ISNUMBER(Y486)),IF(AA486-Y486+1&gt;=0,CEILING(AA486-Y486+1,1),""),""),IF(AND(ISNUMBER(N486),ISNUMBER(Y486)),IF(N486-Y486+1&gt;=0,CEILING(N486-Y486+1,1),""),""))</f>
        <v>680</v>
      </c>
      <c r="AC486" s="13">
        <f t="array" ref="AC486">IF(D486="Vaccin",IF(AND(ISNUMBER(AA486),ISNUMBER(X486)),IF(AA486-X486+1&gt;=0,CEILING(AA486-X486+1,1),""),""),IF(AND(ISNUMBER(N486),ISNUMBER(X486)),IF(N486-X486+1&gt;=0,CEILING(N486-X486+1,1),""),""))</f>
        <v>680</v>
      </c>
      <c r="AD486" s="13">
        <f t="array" ref="AD486">IF(D486="Vaccin",IF(AND(ISNUMBER(AB486),ISNUMBER(U486),AB486&lt;&gt;0),CEILING(U486/AB486,1),""),"")</f>
        <v>1093</v>
      </c>
      <c r="AE486" s="13">
        <f t="array" ref="AE486">IF(AND(ISNUMBER(N486),ISNUMBER(X486)),IF(N486-X486+1&gt;=0,CEILING(N486-X486+1,1),""),"")</f>
        <v>563</v>
      </c>
      <c r="AF486" s="13">
        <f t="array" ref="AF486">IF(SUM(AE486)=0,"",CEILING((SUM(F486)-SUM(L486)-SUM(M486)-SUM(S486))/SUM(AE486),1))</f>
        <v>35</v>
      </c>
      <c r="AG486" s="13">
        <f t="array" ref="AG486">IF(AND(ISNUMBER(H486),ISNUMBER(N486)),IF(H486-N486+1&gt;=0,CEILING(H486-N486+1,1),""),"")</f>
        <v>232</v>
      </c>
      <c r="AH486" s="13">
        <f t="array" ref="AH486">IF(SUM(AG486)=0,0,IF(L486-AG486*IF(D486="Vaccin",MIN(AD486,AF486),AF486)&lt;0,0,IF((H486-N486)&lt;=45,CEILING(L486-AG486*IF(D486="Vaccin",MIN(AD486,AF486),AF486),1),0)))</f>
        <v>0</v>
      </c>
      <c r="AI486" s="15">
        <f t="array" ref="AI486">IF(OR(AH486="",F486=0,F486=""),"",AH486/F486)</f>
        <v>0</v>
      </c>
      <c r="AJ486" s="13">
        <f t="array" ref="AJ486">IF(OR(L486="",AH486=""),"",IF(L486-AH486&lt;0,0,L486-AH486))</f>
        <v>0</v>
      </c>
      <c r="AK486" s="13">
        <f t="array" ref="AK486">IF(OR(L486="",AG486="",AG486=0),"",CEILING(L486/AG486,1))</f>
        <v>0</v>
      </c>
      <c r="AL486" s="16" t="str">
        <f t="array" ref="AL486">IF(OR(AK486="",AK486=0,AD486="",AF486=""),"",IF(AK486-IF(D486="Vaccin",MIN(AD486,AF486),AF486)&lt;0,"",(AK486-IF(D486="Vaccin",MIN(AD486,AF486),AF486))/AK486))</f>
        <v/>
      </c>
    </row>
    <row r="487" spans="1:38" x14ac:dyDescent="0.2">
      <c r="A487" s="10" t="s">
        <v>57</v>
      </c>
      <c r="B487" s="29" t="s">
        <v>58</v>
      </c>
      <c r="C487" s="12">
        <v>44281</v>
      </c>
      <c r="D487" s="11" t="s">
        <v>30</v>
      </c>
      <c r="E487" s="11">
        <v>10</v>
      </c>
      <c r="F487" s="13">
        <v>200000</v>
      </c>
      <c r="G487" s="40">
        <v>472190</v>
      </c>
      <c r="H487" s="12">
        <v>45003</v>
      </c>
      <c r="I487" s="13">
        <f t="array" ref="I487">F487-L487-M487-S487</f>
        <v>200000</v>
      </c>
      <c r="J487" s="13">
        <f t="array" ref="J487">IF(IF(Q487="",L487-C487,Q487-C487)&lt;=45,I487,0)</f>
        <v>200000</v>
      </c>
      <c r="K487" s="13">
        <f t="array" ref="K487">IF(SUM(AG487)=0,0,IF(L487-AG487*IF(D487="Vaccin",MIN(AD487,AF487),AF487)&lt;0,0,IF((H487-N487)&lt;=30,CEILING(L487-AG487*IF(D487="Vaccin",MIN(AD487,AF487),AF487),1),0)))</f>
        <v>0</v>
      </c>
      <c r="L487" s="13">
        <v>0</v>
      </c>
      <c r="M487" s="13">
        <v>0</v>
      </c>
      <c r="N487" s="14">
        <v>44843</v>
      </c>
      <c r="O487" s="11" t="s">
        <v>38</v>
      </c>
      <c r="P487" s="11" t="s">
        <v>37</v>
      </c>
      <c r="Q487" s="12"/>
      <c r="R487" s="13">
        <v>0</v>
      </c>
      <c r="S487" s="13">
        <v>0</v>
      </c>
      <c r="T487" s="11"/>
      <c r="U487" s="13">
        <v>742617</v>
      </c>
      <c r="V487" s="13">
        <v>1994412</v>
      </c>
      <c r="W487" s="13">
        <v>3171667</v>
      </c>
      <c r="X487" s="12">
        <v>44281</v>
      </c>
      <c r="Y487" s="12">
        <v>44281</v>
      </c>
      <c r="Z487" s="12">
        <v>44281</v>
      </c>
      <c r="AA487" s="12">
        <v>44960</v>
      </c>
      <c r="AB487" s="13">
        <f t="array" ref="AB487">IF(D487="Vaccin",IF(AND(ISNUMBER(AA487),ISNUMBER(Y487)),IF(AA487-Y487+1&gt;=0,CEILING(AA487-Y487+1,1),""),""),IF(AND(ISNUMBER(N487),ISNUMBER(Y487)),IF(N487-Y487+1&gt;=0,CEILING(N487-Y487+1,1),""),""))</f>
        <v>680</v>
      </c>
      <c r="AC487" s="13">
        <f t="array" ref="AC487">IF(D487="Vaccin",IF(AND(ISNUMBER(AA487),ISNUMBER(X487)),IF(AA487-X487+1&gt;=0,CEILING(AA487-X487+1,1),""),""),IF(AND(ISNUMBER(N487),ISNUMBER(X487)),IF(N487-X487+1&gt;=0,CEILING(N487-X487+1,1),""),""))</f>
        <v>680</v>
      </c>
      <c r="AD487" s="13">
        <f t="array" ref="AD487">IF(D487="Vaccin",IF(AND(ISNUMBER(AB487),ISNUMBER(U487),AB487&lt;&gt;0),CEILING(U487/AB487,1),""),"")</f>
        <v>1093</v>
      </c>
      <c r="AE487" s="13">
        <f t="array" ref="AE487">IF(AND(ISNUMBER(N487),ISNUMBER(X487)),IF(N487-X487+1&gt;=0,CEILING(N487-X487+1,1),""),"")</f>
        <v>563</v>
      </c>
      <c r="AF487" s="13">
        <f t="array" ref="AF487">IF(SUM(AE487)=0,"",CEILING((SUM(F487)-SUM(L487)-SUM(M487)-SUM(S487))/SUM(AE487),1))</f>
        <v>356</v>
      </c>
      <c r="AG487" s="13">
        <f t="array" ref="AG487">IF(AND(ISNUMBER(H487),ISNUMBER(N487)),IF(H487-N487+1&gt;=0,CEILING(H487-N487+1,1),""),"")</f>
        <v>161</v>
      </c>
      <c r="AH487" s="13">
        <f t="array" ref="AH487">IF(SUM(AG487)=0,0,IF(L487-AG487*IF(D487="Vaccin",MIN(AD487,AF487),AF487)&lt;0,0,IF((H487-N487)&lt;=45,CEILING(L487-AG487*IF(D487="Vaccin",MIN(AD487,AF487),AF487),1),0)))</f>
        <v>0</v>
      </c>
      <c r="AI487" s="15">
        <f t="array" ref="AI487">IF(OR(AH487="",F487=0,F487=""),"",AH487/F487)</f>
        <v>0</v>
      </c>
      <c r="AJ487" s="13">
        <f t="array" ref="AJ487">IF(OR(L487="",AH487=""),"",IF(L487-AH487&lt;0,0,L487-AH487))</f>
        <v>0</v>
      </c>
      <c r="AK487" s="13">
        <f t="array" ref="AK487">IF(OR(L487="",AG487="",AG487=0),"",CEILING(L487/AG487,1))</f>
        <v>0</v>
      </c>
      <c r="AL487" s="16" t="str">
        <f t="array" ref="AL487">IF(OR(AK487="",AK487=0,AD487="",AF487=""),"",IF(AK487-IF(D487="Vaccin",MIN(AD487,AF487),AF487)&lt;0,"",(AK487-IF(D487="Vaccin",MIN(AD487,AF487),AF487))/AK487))</f>
        <v/>
      </c>
    </row>
    <row r="488" spans="1:38" x14ac:dyDescent="0.2">
      <c r="A488" s="10" t="s">
        <v>57</v>
      </c>
      <c r="B488" s="29" t="s">
        <v>58</v>
      </c>
      <c r="C488" s="12">
        <v>44281</v>
      </c>
      <c r="D488" s="11" t="s">
        <v>30</v>
      </c>
      <c r="E488" s="11">
        <v>10</v>
      </c>
      <c r="F488" s="13">
        <v>54120</v>
      </c>
      <c r="G488" s="40" t="s">
        <v>445</v>
      </c>
      <c r="H488" s="12">
        <v>45003</v>
      </c>
      <c r="I488" s="13">
        <f t="array" ref="I488">F488-L488-M488-S488</f>
        <v>54120</v>
      </c>
      <c r="J488" s="13">
        <f t="array" ref="J488">IF(IF(Q488="",L488-C488,Q488-C488)&lt;=45,I488,0)</f>
        <v>54120</v>
      </c>
      <c r="K488" s="13">
        <f t="array" ref="K488">IF(SUM(AG488)=0,0,IF(L488-AG488*IF(D488="Vaccin",MIN(AD488,AF488),AF488)&lt;0,0,IF((H488-N488)&lt;=30,CEILING(L488-AG488*IF(D488="Vaccin",MIN(AD488,AF488),AF488),1),0)))</f>
        <v>0</v>
      </c>
      <c r="L488" s="13">
        <v>0</v>
      </c>
      <c r="M488" s="13">
        <v>0</v>
      </c>
      <c r="N488" s="14">
        <v>44843</v>
      </c>
      <c r="O488" s="11" t="s">
        <v>38</v>
      </c>
      <c r="P488" s="11" t="s">
        <v>37</v>
      </c>
      <c r="Q488" s="12"/>
      <c r="R488" s="13">
        <v>0</v>
      </c>
      <c r="S488" s="13">
        <v>0</v>
      </c>
      <c r="T488" s="11"/>
      <c r="U488" s="13">
        <v>742617</v>
      </c>
      <c r="V488" s="13">
        <v>1994412</v>
      </c>
      <c r="W488" s="13">
        <v>3171667</v>
      </c>
      <c r="X488" s="12">
        <v>44281</v>
      </c>
      <c r="Y488" s="12">
        <v>44281</v>
      </c>
      <c r="Z488" s="12">
        <v>44281</v>
      </c>
      <c r="AA488" s="12">
        <v>44960</v>
      </c>
      <c r="AB488" s="13">
        <f t="array" ref="AB488">IF(D488="Vaccin",IF(AND(ISNUMBER(AA488),ISNUMBER(Y488)),IF(AA488-Y488+1&gt;=0,CEILING(AA488-Y488+1,1),""),""),IF(AND(ISNUMBER(N488),ISNUMBER(Y488)),IF(N488-Y488+1&gt;=0,CEILING(N488-Y488+1,1),""),""))</f>
        <v>680</v>
      </c>
      <c r="AC488" s="13">
        <f t="array" ref="AC488">IF(D488="Vaccin",IF(AND(ISNUMBER(AA488),ISNUMBER(X488)),IF(AA488-X488+1&gt;=0,CEILING(AA488-X488+1,1),""),""),IF(AND(ISNUMBER(N488),ISNUMBER(X488)),IF(N488-X488+1&gt;=0,CEILING(N488-X488+1,1),""),""))</f>
        <v>680</v>
      </c>
      <c r="AD488" s="13">
        <f t="array" ref="AD488">IF(D488="Vaccin",IF(AND(ISNUMBER(AB488),ISNUMBER(U488),AB488&lt;&gt;0),CEILING(U488/AB488,1),""),"")</f>
        <v>1093</v>
      </c>
      <c r="AE488" s="13">
        <f t="array" ref="AE488">IF(AND(ISNUMBER(N488),ISNUMBER(X488)),IF(N488-X488+1&gt;=0,CEILING(N488-X488+1,1),""),"")</f>
        <v>563</v>
      </c>
      <c r="AF488" s="13">
        <f t="array" ref="AF488">IF(SUM(AE488)=0,"",CEILING((SUM(F488)-SUM(L488)-SUM(M488)-SUM(S488))/SUM(AE488),1))</f>
        <v>97</v>
      </c>
      <c r="AG488" s="13">
        <f t="array" ref="AG488">IF(AND(ISNUMBER(H488),ISNUMBER(N488)),IF(H488-N488+1&gt;=0,CEILING(H488-N488+1,1),""),"")</f>
        <v>161</v>
      </c>
      <c r="AH488" s="13">
        <f t="array" ref="AH488">IF(SUM(AG488)=0,0,IF(L488-AG488*IF(D488="Vaccin",MIN(AD488,AF488),AF488)&lt;0,0,IF((H488-N488)&lt;=45,CEILING(L488-AG488*IF(D488="Vaccin",MIN(AD488,AF488),AF488),1),0)))</f>
        <v>0</v>
      </c>
      <c r="AI488" s="15">
        <f t="array" ref="AI488">IF(OR(AH488="",F488=0,F488=""),"",AH488/F488)</f>
        <v>0</v>
      </c>
      <c r="AJ488" s="13">
        <f t="array" ref="AJ488">IF(OR(L488="",AH488=""),"",IF(L488-AH488&lt;0,0,L488-AH488))</f>
        <v>0</v>
      </c>
      <c r="AK488" s="13">
        <f t="array" ref="AK488">IF(OR(L488="",AG488="",AG488=0),"",CEILING(L488/AG488,1))</f>
        <v>0</v>
      </c>
      <c r="AL488" s="16" t="str">
        <f t="array" ref="AL488">IF(OR(AK488="",AK488=0,AD488="",AF488=""),"",IF(AK488-IF(D488="Vaccin",MIN(AD488,AF488),AF488)&lt;0,"",(AK488-IF(D488="Vaccin",MIN(AD488,AF488),AF488))/AK488))</f>
        <v/>
      </c>
    </row>
    <row r="489" spans="1:38" x14ac:dyDescent="0.2">
      <c r="A489" s="10" t="s">
        <v>57</v>
      </c>
      <c r="B489" s="29" t="s">
        <v>58</v>
      </c>
      <c r="C489" s="12">
        <v>44281</v>
      </c>
      <c r="D489" s="11" t="s">
        <v>30</v>
      </c>
      <c r="E489" s="11">
        <v>10</v>
      </c>
      <c r="F489" s="13">
        <v>116000</v>
      </c>
      <c r="G489" s="40" t="s">
        <v>443</v>
      </c>
      <c r="H489" s="12">
        <v>44963</v>
      </c>
      <c r="I489" s="13">
        <f t="array" ref="I489">F489-L489-M489-S489</f>
        <v>116000</v>
      </c>
      <c r="J489" s="13">
        <f t="array" ref="J489">IF(IF(Q489="",L489-C489,Q489-C489)&lt;=45,I489,0)</f>
        <v>116000</v>
      </c>
      <c r="K489" s="13">
        <f t="array" ref="K489">IF(SUM(AG489)=0,0,IF(L489-AG489*IF(D489="Vaccin",MIN(AD489,AF489),AF489)&lt;0,0,IF((H489-N489)&lt;=30,CEILING(L489-AG489*IF(D489="Vaccin",MIN(AD489,AF489),AF489),1),0)))</f>
        <v>0</v>
      </c>
      <c r="L489" s="13">
        <v>0</v>
      </c>
      <c r="M489" s="13">
        <v>0</v>
      </c>
      <c r="N489" s="14">
        <v>44843</v>
      </c>
      <c r="O489" s="11" t="s">
        <v>38</v>
      </c>
      <c r="P489" s="11" t="s">
        <v>37</v>
      </c>
      <c r="Q489" s="12"/>
      <c r="R489" s="13">
        <v>0</v>
      </c>
      <c r="S489" s="13">
        <v>0</v>
      </c>
      <c r="T489" s="11"/>
      <c r="U489" s="13">
        <v>742617</v>
      </c>
      <c r="V489" s="13">
        <v>1994412</v>
      </c>
      <c r="W489" s="13">
        <v>3171667</v>
      </c>
      <c r="X489" s="12">
        <v>44281</v>
      </c>
      <c r="Y489" s="12">
        <v>44281</v>
      </c>
      <c r="Z489" s="12">
        <v>44281</v>
      </c>
      <c r="AA489" s="12">
        <v>44960</v>
      </c>
      <c r="AB489" s="13">
        <f t="array" ref="AB489">IF(D489="Vaccin",IF(AND(ISNUMBER(AA489),ISNUMBER(Y489)),IF(AA489-Y489+1&gt;=0,CEILING(AA489-Y489+1,1),""),""),IF(AND(ISNUMBER(N489),ISNUMBER(Y489)),IF(N489-Y489+1&gt;=0,CEILING(N489-Y489+1,1),""),""))</f>
        <v>680</v>
      </c>
      <c r="AC489" s="13">
        <f t="array" ref="AC489">IF(D489="Vaccin",IF(AND(ISNUMBER(AA489),ISNUMBER(X489)),IF(AA489-X489+1&gt;=0,CEILING(AA489-X489+1,1),""),""),IF(AND(ISNUMBER(N489),ISNUMBER(X489)),IF(N489-X489+1&gt;=0,CEILING(N489-X489+1,1),""),""))</f>
        <v>680</v>
      </c>
      <c r="AD489" s="13">
        <f t="array" ref="AD489">IF(D489="Vaccin",IF(AND(ISNUMBER(AB489),ISNUMBER(U489),AB489&lt;&gt;0),CEILING(U489/AB489,1),""),"")</f>
        <v>1093</v>
      </c>
      <c r="AE489" s="13">
        <f t="array" ref="AE489">IF(AND(ISNUMBER(N489),ISNUMBER(X489)),IF(N489-X489+1&gt;=0,CEILING(N489-X489+1,1),""),"")</f>
        <v>563</v>
      </c>
      <c r="AF489" s="13">
        <f t="array" ref="AF489">IF(SUM(AE489)=0,"",CEILING((SUM(F489)-SUM(L489)-SUM(M489)-SUM(S489))/SUM(AE489),1))</f>
        <v>207</v>
      </c>
      <c r="AG489" s="13">
        <f t="array" ref="AG489">IF(AND(ISNUMBER(H489),ISNUMBER(N489)),IF(H489-N489+1&gt;=0,CEILING(H489-N489+1,1),""),"")</f>
        <v>121</v>
      </c>
      <c r="AH489" s="13">
        <f t="array" ref="AH489">IF(SUM(AG489)=0,0,IF(L489-AG489*IF(D489="Vaccin",MIN(AD489,AF489),AF489)&lt;0,0,IF((H489-N489)&lt;=45,CEILING(L489-AG489*IF(D489="Vaccin",MIN(AD489,AF489),AF489),1),0)))</f>
        <v>0</v>
      </c>
      <c r="AI489" s="15">
        <f t="array" ref="AI489">IF(OR(AH489="",F489=0,F489=""),"",AH489/F489)</f>
        <v>0</v>
      </c>
      <c r="AJ489" s="13">
        <f t="array" ref="AJ489">IF(OR(L489="",AH489=""),"",IF(L489-AH489&lt;0,0,L489-AH489))</f>
        <v>0</v>
      </c>
      <c r="AK489" s="13">
        <f t="array" ref="AK489">IF(OR(L489="",AG489="",AG489=0),"",CEILING(L489/AG489,1))</f>
        <v>0</v>
      </c>
      <c r="AL489" s="16" t="str">
        <f t="array" ref="AL489">IF(OR(AK489="",AK489=0,AD489="",AF489=""),"",IF(AK489-IF(D489="Vaccin",MIN(AD489,AF489),AF489)&lt;0,"",(AK489-IF(D489="Vaccin",MIN(AD489,AF489),AF489))/AK489))</f>
        <v/>
      </c>
    </row>
    <row r="490" spans="1:38" x14ac:dyDescent="0.2">
      <c r="A490" s="10" t="s">
        <v>57</v>
      </c>
      <c r="B490" s="29" t="s">
        <v>58</v>
      </c>
      <c r="C490" s="12">
        <v>44281</v>
      </c>
      <c r="D490" s="11" t="s">
        <v>30</v>
      </c>
      <c r="E490" s="11">
        <v>10</v>
      </c>
      <c r="F490" s="13">
        <v>61200</v>
      </c>
      <c r="G490" s="40" t="s">
        <v>446</v>
      </c>
      <c r="H490" s="12">
        <v>44812</v>
      </c>
      <c r="I490" s="13">
        <f t="array" ref="I490">F490-L490-M490-S490</f>
        <v>61200</v>
      </c>
      <c r="J490" s="13">
        <f t="array" ref="J490">IF(IF(Q490="",L490-C490,Q490-C490)&lt;=45,I490,0)</f>
        <v>61200</v>
      </c>
      <c r="K490" s="13">
        <f t="array" ref="K490">IF(SUM(AG490)=0,0,IF(L490-AG490*IF(D490="Vaccin",MIN(AD490,AF490),AF490)&lt;0,0,IF((H490-N490)&lt;=30,CEILING(L490-AG490*IF(D490="Vaccin",MIN(AD490,AF490),AF490),1),0)))</f>
        <v>0</v>
      </c>
      <c r="L490" s="13">
        <v>0</v>
      </c>
      <c r="M490" s="13">
        <v>0</v>
      </c>
      <c r="N490" s="14">
        <v>44843</v>
      </c>
      <c r="O490" s="11" t="s">
        <v>38</v>
      </c>
      <c r="P490" s="11" t="s">
        <v>37</v>
      </c>
      <c r="Q490" s="12"/>
      <c r="R490" s="13">
        <v>0</v>
      </c>
      <c r="S490" s="13">
        <v>0</v>
      </c>
      <c r="T490" s="11"/>
      <c r="U490" s="13">
        <v>742617</v>
      </c>
      <c r="V490" s="13">
        <v>1994412</v>
      </c>
      <c r="W490" s="13">
        <v>3171667</v>
      </c>
      <c r="X490" s="12">
        <v>44281</v>
      </c>
      <c r="Y490" s="12">
        <v>44281</v>
      </c>
      <c r="Z490" s="12">
        <v>44281</v>
      </c>
      <c r="AA490" s="12">
        <v>44960</v>
      </c>
      <c r="AB490" s="13">
        <f t="array" ref="AB490">IF(D490="Vaccin",IF(AND(ISNUMBER(AA490),ISNUMBER(Y490)),IF(AA490-Y490+1&gt;=0,CEILING(AA490-Y490+1,1),""),""),IF(AND(ISNUMBER(N490),ISNUMBER(Y490)),IF(N490-Y490+1&gt;=0,CEILING(N490-Y490+1,1),""),""))</f>
        <v>680</v>
      </c>
      <c r="AC490" s="13">
        <f t="array" ref="AC490">IF(D490="Vaccin",IF(AND(ISNUMBER(AA490),ISNUMBER(X490)),IF(AA490-X490+1&gt;=0,CEILING(AA490-X490+1,1),""),""),IF(AND(ISNUMBER(N490),ISNUMBER(X490)),IF(N490-X490+1&gt;=0,CEILING(N490-X490+1,1),""),""))</f>
        <v>680</v>
      </c>
      <c r="AD490" s="13">
        <f t="array" ref="AD490">IF(D490="Vaccin",IF(AND(ISNUMBER(AB490),ISNUMBER(U490),AB490&lt;&gt;0),CEILING(U490/AB490,1),""),"")</f>
        <v>1093</v>
      </c>
      <c r="AE490" s="13">
        <f t="array" ref="AE490">IF(AND(ISNUMBER(N490),ISNUMBER(X490)),IF(N490-X490+1&gt;=0,CEILING(N490-X490+1,1),""),"")</f>
        <v>563</v>
      </c>
      <c r="AF490" s="13">
        <f t="array" ref="AF490">IF(SUM(AE490)=0,"",CEILING((SUM(F490)-SUM(L490)-SUM(M490)-SUM(S490))/SUM(AE490),1))</f>
        <v>109</v>
      </c>
      <c r="AG490" s="13" t="str">
        <f t="array" ref="AG490">IF(AND(ISNUMBER(H490),ISNUMBER(N490)),IF(H490-N490+1&gt;=0,CEILING(H490-N490+1,1),""),"")</f>
        <v/>
      </c>
      <c r="AH490" s="13">
        <f t="array" ref="AH490">IF(SUM(AG490)=0,0,IF(L490-AG490*IF(D490="Vaccin",MIN(AD490,AF490),AF490)&lt;0,0,IF((H490-N490)&lt;=45,CEILING(L490-AG490*IF(D490="Vaccin",MIN(AD490,AF490),AF490),1),0)))</f>
        <v>0</v>
      </c>
      <c r="AI490" s="15">
        <f t="array" ref="AI490">IF(OR(AH490="",F490=0,F490=""),"",AH490/F490)</f>
        <v>0</v>
      </c>
      <c r="AJ490" s="13">
        <f t="array" ref="AJ490">IF(OR(L490="",AH490=""),"",IF(L490-AH490&lt;0,0,L490-AH490))</f>
        <v>0</v>
      </c>
      <c r="AK490" s="13" t="str">
        <f t="array" ref="AK490">IF(OR(L490="",AG490="",AG490=0),"",CEILING(L490/AG490,1))</f>
        <v/>
      </c>
      <c r="AL490" s="16" t="str">
        <f t="array" ref="AL490">IF(OR(AK490="",AK490=0,AD490="",AF490=""),"",IF(AK490-IF(D490="Vaccin",MIN(AD490,AF490),AF490)&lt;0,"",(AK490-IF(D490="Vaccin",MIN(AD490,AF490),AF490))/AK490))</f>
        <v/>
      </c>
    </row>
    <row r="491" spans="1:38" x14ac:dyDescent="0.2">
      <c r="A491" s="10" t="s">
        <v>28</v>
      </c>
      <c r="B491" s="29" t="s">
        <v>66</v>
      </c>
      <c r="C491" s="12">
        <v>44349</v>
      </c>
      <c r="D491" s="11" t="s">
        <v>30</v>
      </c>
      <c r="E491" s="11">
        <v>10</v>
      </c>
      <c r="F491" s="13">
        <v>50000</v>
      </c>
      <c r="G491" s="40" t="s">
        <v>447</v>
      </c>
      <c r="H491" s="12">
        <v>44530</v>
      </c>
      <c r="I491" s="13">
        <f t="array" ref="I491">F491-L491-M491-S491</f>
        <v>50000</v>
      </c>
      <c r="J491" s="13">
        <f t="array" ref="J491">IF(IF(Q491="",L491-C491,Q491-C491)&lt;=45,I491,0)</f>
        <v>0</v>
      </c>
      <c r="K491" s="13">
        <f t="array" ref="K491">IF(SUM(AG491)=0,0,IF(L491-AG491*IF(D491="Vaccin",MIN(AD491,AF491),AF491)&lt;0,0,IF((H491-N491)&lt;=30,CEILING(L491-AG491*IF(D491="Vaccin",MIN(AD491,AF491),AF491),1),0)))</f>
        <v>0</v>
      </c>
      <c r="L491" s="13">
        <v>0</v>
      </c>
      <c r="M491" s="13">
        <v>0</v>
      </c>
      <c r="N491" s="14">
        <v>45044</v>
      </c>
      <c r="O491" s="11" t="s">
        <v>31</v>
      </c>
      <c r="P491" s="11" t="s">
        <v>32</v>
      </c>
      <c r="Q491" s="12">
        <v>44484</v>
      </c>
      <c r="R491" s="13">
        <v>0</v>
      </c>
      <c r="S491" s="13">
        <v>0</v>
      </c>
      <c r="T491" s="11"/>
      <c r="U491" s="13">
        <v>157714</v>
      </c>
      <c r="V491" s="13">
        <v>2942661</v>
      </c>
      <c r="W491" s="13">
        <v>6674010</v>
      </c>
      <c r="X491" s="12">
        <v>44484</v>
      </c>
      <c r="Y491" s="12">
        <v>44347</v>
      </c>
      <c r="Z491" s="12">
        <v>44347</v>
      </c>
      <c r="AA491" s="12">
        <v>45000</v>
      </c>
      <c r="AB491" s="13">
        <f t="array" ref="AB491">IF(D491="Vaccin",IF(AND(ISNUMBER(AA491),ISNUMBER(Y491)),IF(AA491-Y491+1&gt;=0,CEILING(AA491-Y491+1,1),""),""),IF(AND(ISNUMBER(N491),ISNUMBER(Y491)),IF(N491-Y491+1&gt;=0,CEILING(N491-Y491+1,1),""),""))</f>
        <v>654</v>
      </c>
      <c r="AC491" s="13">
        <f t="array" ref="AC491">IF(D491="Vaccin",IF(AND(ISNUMBER(AA491),ISNUMBER(X491)),IF(AA491-X491+1&gt;=0,CEILING(AA491-X491+1,1),""),""),IF(AND(ISNUMBER(N491),ISNUMBER(X491)),IF(N491-X491+1&gt;=0,CEILING(N491-X491+1,1),""),""))</f>
        <v>517</v>
      </c>
      <c r="AD491" s="13">
        <f t="array" ref="AD491">IF(D491="Vaccin",IF(AND(ISNUMBER(AB491),ISNUMBER(U491),AB491&lt;&gt;0),CEILING(U491/AB491,1),""),"")</f>
        <v>242</v>
      </c>
      <c r="AE491" s="13">
        <f t="array" ref="AE491">IF(AND(ISNUMBER(N491),ISNUMBER(X491)),IF(N491-X491+1&gt;=0,CEILING(N491-X491+1,1),""),"")</f>
        <v>561</v>
      </c>
      <c r="AF491" s="13">
        <f t="array" ref="AF491">IF(SUM(AE491)=0,"",CEILING((SUM(F491)-SUM(L491)-SUM(M491)-SUM(S491))/SUM(AE491),1))</f>
        <v>90</v>
      </c>
      <c r="AG491" s="13" t="str">
        <f t="array" ref="AG491">IF(AND(ISNUMBER(H491),ISNUMBER(N491)),IF(H491-N491+1&gt;=0,CEILING(H491-N491+1,1),""),"")</f>
        <v/>
      </c>
      <c r="AH491" s="13">
        <f t="array" ref="AH491">IF(SUM(AG491)=0,0,IF(L491-AG491*IF(D491="Vaccin",MIN(AD491,AF491),AF491)&lt;0,0,IF((H491-N491)&lt;=45,CEILING(L491-AG491*IF(D491="Vaccin",MIN(AD491,AF491),AF491),1),0)))</f>
        <v>0</v>
      </c>
      <c r="AI491" s="15">
        <f t="array" ref="AI491">IF(OR(AH491="",F491=0,F491=""),"",AH491/F491)</f>
        <v>0</v>
      </c>
      <c r="AJ491" s="13">
        <f t="array" ref="AJ491">IF(OR(L491="",AH491=""),"",IF(L491-AH491&lt;0,0,L491-AH491))</f>
        <v>0</v>
      </c>
      <c r="AK491" s="13" t="str">
        <f t="array" ref="AK491">IF(OR(L491="",AG491="",AG491=0),"",CEILING(L491/AG491,1))</f>
        <v/>
      </c>
      <c r="AL491" s="16" t="str">
        <f t="array" ref="AL491">IF(OR(AK491="",AK491=0,AD491="",AF491=""),"",IF(AK491-IF(D491="Vaccin",MIN(AD491,AF491),AF491)&lt;0,"",(AK491-IF(D491="Vaccin",MIN(AD491,AF491),AF491))/AK491))</f>
        <v/>
      </c>
    </row>
    <row r="492" spans="1:38" x14ac:dyDescent="0.2">
      <c r="A492" s="10" t="s">
        <v>28</v>
      </c>
      <c r="B492" s="29" t="s">
        <v>66</v>
      </c>
      <c r="C492" s="12">
        <v>44349</v>
      </c>
      <c r="D492" s="11" t="s">
        <v>30</v>
      </c>
      <c r="E492" s="11">
        <v>10</v>
      </c>
      <c r="F492" s="13">
        <v>57600</v>
      </c>
      <c r="G492" s="40" t="s">
        <v>448</v>
      </c>
      <c r="H492" s="12">
        <v>44500</v>
      </c>
      <c r="I492" s="13">
        <f t="array" ref="I492">F492-L492-M492-S492</f>
        <v>57600</v>
      </c>
      <c r="J492" s="13">
        <f t="array" ref="J492">IF(IF(Q492="",L492-C492,Q492-C492)&lt;=45,I492,0)</f>
        <v>0</v>
      </c>
      <c r="K492" s="13">
        <f t="array" ref="K492">IF(SUM(AG492)=0,0,IF(L492-AG492*IF(D492="Vaccin",MIN(AD492,AF492),AF492)&lt;0,0,IF((H492-N492)&lt;=30,CEILING(L492-AG492*IF(D492="Vaccin",MIN(AD492,AF492),AF492),1),0)))</f>
        <v>0</v>
      </c>
      <c r="L492" s="13">
        <v>0</v>
      </c>
      <c r="M492" s="13">
        <v>0</v>
      </c>
      <c r="N492" s="14">
        <v>45044</v>
      </c>
      <c r="O492" s="11" t="s">
        <v>31</v>
      </c>
      <c r="P492" s="11" t="s">
        <v>32</v>
      </c>
      <c r="Q492" s="12">
        <v>44422</v>
      </c>
      <c r="R492" s="13">
        <v>0</v>
      </c>
      <c r="S492" s="13">
        <v>0</v>
      </c>
      <c r="T492" s="11"/>
      <c r="U492" s="13">
        <v>157714</v>
      </c>
      <c r="V492" s="13">
        <v>2942661</v>
      </c>
      <c r="W492" s="13">
        <v>6674010</v>
      </c>
      <c r="X492" s="12">
        <v>44422</v>
      </c>
      <c r="Y492" s="12">
        <v>44347</v>
      </c>
      <c r="Z492" s="12">
        <v>44347</v>
      </c>
      <c r="AA492" s="12">
        <v>45000</v>
      </c>
      <c r="AB492" s="13">
        <f t="array" ref="AB492">IF(D492="Vaccin",IF(AND(ISNUMBER(AA492),ISNUMBER(Y492)),IF(AA492-Y492+1&gt;=0,CEILING(AA492-Y492+1,1),""),""),IF(AND(ISNUMBER(N492),ISNUMBER(Y492)),IF(N492-Y492+1&gt;=0,CEILING(N492-Y492+1,1),""),""))</f>
        <v>654</v>
      </c>
      <c r="AC492" s="13">
        <f t="array" ref="AC492">IF(D492="Vaccin",IF(AND(ISNUMBER(AA492),ISNUMBER(X492)),IF(AA492-X492+1&gt;=0,CEILING(AA492-X492+1,1),""),""),IF(AND(ISNUMBER(N492),ISNUMBER(X492)),IF(N492-X492+1&gt;=0,CEILING(N492-X492+1,1),""),""))</f>
        <v>579</v>
      </c>
      <c r="AD492" s="13">
        <f t="array" ref="AD492">IF(D492="Vaccin",IF(AND(ISNUMBER(AB492),ISNUMBER(U492),AB492&lt;&gt;0),CEILING(U492/AB492,1),""),"")</f>
        <v>242</v>
      </c>
      <c r="AE492" s="13">
        <f t="array" ref="AE492">IF(AND(ISNUMBER(N492),ISNUMBER(X492)),IF(N492-X492+1&gt;=0,CEILING(N492-X492+1,1),""),"")</f>
        <v>623</v>
      </c>
      <c r="AF492" s="13">
        <f t="array" ref="AF492">IF(SUM(AE492)=0,"",CEILING((SUM(F492)-SUM(L492)-SUM(M492)-SUM(S492))/SUM(AE492),1))</f>
        <v>93</v>
      </c>
      <c r="AG492" s="13" t="str">
        <f t="array" ref="AG492">IF(AND(ISNUMBER(H492),ISNUMBER(N492)),IF(H492-N492+1&gt;=0,CEILING(H492-N492+1,1),""),"")</f>
        <v/>
      </c>
      <c r="AH492" s="13">
        <f t="array" ref="AH492">IF(SUM(AG492)=0,0,IF(L492-AG492*IF(D492="Vaccin",MIN(AD492,AF492),AF492)&lt;0,0,IF((H492-N492)&lt;=45,CEILING(L492-AG492*IF(D492="Vaccin",MIN(AD492,AF492),AF492),1),0)))</f>
        <v>0</v>
      </c>
      <c r="AI492" s="15">
        <f t="array" ref="AI492">IF(OR(AH492="",F492=0,F492=""),"",AH492/F492)</f>
        <v>0</v>
      </c>
      <c r="AJ492" s="13">
        <f t="array" ref="AJ492">IF(OR(L492="",AH492=""),"",IF(L492-AH492&lt;0,0,L492-AH492))</f>
        <v>0</v>
      </c>
      <c r="AK492" s="13" t="str">
        <f t="array" ref="AK492">IF(OR(L492="",AG492="",AG492=0),"",CEILING(L492/AG492,1))</f>
        <v/>
      </c>
      <c r="AL492" s="16" t="str">
        <f t="array" ref="AL492">IF(OR(AK492="",AK492=0,AD492="",AF492=""),"",IF(AK492-IF(D492="Vaccin",MIN(AD492,AF492),AF492)&lt;0,"",(AK492-IF(D492="Vaccin",MIN(AD492,AF492),AF492))/AK492))</f>
        <v/>
      </c>
    </row>
    <row r="493" spans="1:38" x14ac:dyDescent="0.2">
      <c r="A493" s="10" t="s">
        <v>28</v>
      </c>
      <c r="B493" s="29" t="s">
        <v>66</v>
      </c>
      <c r="C493" s="12">
        <v>44349</v>
      </c>
      <c r="D493" s="11" t="s">
        <v>30</v>
      </c>
      <c r="E493" s="11">
        <v>10</v>
      </c>
      <c r="F493" s="13">
        <v>115200</v>
      </c>
      <c r="G493" s="40" t="s">
        <v>449</v>
      </c>
      <c r="H493" s="12">
        <v>44439</v>
      </c>
      <c r="I493" s="13">
        <f t="array" ref="I493">F493-L493-M493-S493</f>
        <v>115200</v>
      </c>
      <c r="J493" s="13">
        <f t="array" ref="J493">IF(IF(Q493="",L493-C493,Q493-C493)&lt;=45,I493,0)</f>
        <v>115200</v>
      </c>
      <c r="K493" s="13">
        <f t="array" ref="K493">IF(SUM(AG493)=0,0,IF(L493-AG493*IF(D493="Vaccin",MIN(AD493,AF493),AF493)&lt;0,0,IF((H493-N493)&lt;=30,CEILING(L493-AG493*IF(D493="Vaccin",MIN(AD493,AF493),AF493),1),0)))</f>
        <v>0</v>
      </c>
      <c r="L493" s="13">
        <v>0</v>
      </c>
      <c r="M493" s="13">
        <v>0</v>
      </c>
      <c r="N493" s="14">
        <v>45044</v>
      </c>
      <c r="O493" s="11" t="s">
        <v>31</v>
      </c>
      <c r="P493" s="11" t="s">
        <v>32</v>
      </c>
      <c r="Q493" s="12">
        <v>44347</v>
      </c>
      <c r="R493" s="13">
        <v>0</v>
      </c>
      <c r="S493" s="13">
        <v>0</v>
      </c>
      <c r="T493" s="11"/>
      <c r="U493" s="13">
        <v>157714</v>
      </c>
      <c r="V493" s="13">
        <v>2942661</v>
      </c>
      <c r="W493" s="13">
        <v>6674010</v>
      </c>
      <c r="X493" s="12">
        <v>44347</v>
      </c>
      <c r="Y493" s="12">
        <v>44347</v>
      </c>
      <c r="Z493" s="12">
        <v>44347</v>
      </c>
      <c r="AA493" s="12">
        <v>45000</v>
      </c>
      <c r="AB493" s="13">
        <f t="array" ref="AB493">IF(D493="Vaccin",IF(AND(ISNUMBER(AA493),ISNUMBER(Y493)),IF(AA493-Y493+1&gt;=0,CEILING(AA493-Y493+1,1),""),""),IF(AND(ISNUMBER(N493),ISNUMBER(Y493)),IF(N493-Y493+1&gt;=0,CEILING(N493-Y493+1,1),""),""))</f>
        <v>654</v>
      </c>
      <c r="AC493" s="13">
        <f t="array" ref="AC493">IF(D493="Vaccin",IF(AND(ISNUMBER(AA493),ISNUMBER(X493)),IF(AA493-X493+1&gt;=0,CEILING(AA493-X493+1,1),""),""),IF(AND(ISNUMBER(N493),ISNUMBER(X493)),IF(N493-X493+1&gt;=0,CEILING(N493-X493+1,1),""),""))</f>
        <v>654</v>
      </c>
      <c r="AD493" s="13">
        <f t="array" ref="AD493">IF(D493="Vaccin",IF(AND(ISNUMBER(AB493),ISNUMBER(U493),AB493&lt;&gt;0),CEILING(U493/AB493,1),""),"")</f>
        <v>242</v>
      </c>
      <c r="AE493" s="13">
        <f t="array" ref="AE493">IF(AND(ISNUMBER(N493),ISNUMBER(X493)),IF(N493-X493+1&gt;=0,CEILING(N493-X493+1,1),""),"")</f>
        <v>698</v>
      </c>
      <c r="AF493" s="13">
        <f t="array" ref="AF493">IF(SUM(AE493)=0,"",CEILING((SUM(F493)-SUM(L493)-SUM(M493)-SUM(S493))/SUM(AE493),1))</f>
        <v>166</v>
      </c>
      <c r="AG493" s="13" t="str">
        <f t="array" ref="AG493">IF(AND(ISNUMBER(H493),ISNUMBER(N493)),IF(H493-N493+1&gt;=0,CEILING(H493-N493+1,1),""),"")</f>
        <v/>
      </c>
      <c r="AH493" s="13">
        <f t="array" ref="AH493">IF(SUM(AG493)=0,0,IF(L493-AG493*IF(D493="Vaccin",MIN(AD493,AF493),AF493)&lt;0,0,IF((H493-N493)&lt;=45,CEILING(L493-AG493*IF(D493="Vaccin",MIN(AD493,AF493),AF493),1),0)))</f>
        <v>0</v>
      </c>
      <c r="AI493" s="15">
        <f t="array" ref="AI493">IF(OR(AH493="",F493=0,F493=""),"",AH493/F493)</f>
        <v>0</v>
      </c>
      <c r="AJ493" s="13">
        <f t="array" ref="AJ493">IF(OR(L493="",AH493=""),"",IF(L493-AH493&lt;0,0,L493-AH493))</f>
        <v>0</v>
      </c>
      <c r="AK493" s="13" t="str">
        <f t="array" ref="AK493">IF(OR(L493="",AG493="",AG493=0),"",CEILING(L493/AG493,1))</f>
        <v/>
      </c>
      <c r="AL493" s="16" t="str">
        <f t="array" ref="AL493">IF(OR(AK493="",AK493=0,AD493="",AF493=""),"",IF(AK493-IF(D493="Vaccin",MIN(AD493,AF493),AF493)&lt;0,"",(AK493-IF(D493="Vaccin",MIN(AD493,AF493),AF493))/AK493))</f>
        <v/>
      </c>
    </row>
    <row r="494" spans="1:38" x14ac:dyDescent="0.2">
      <c r="A494" s="10" t="s">
        <v>28</v>
      </c>
      <c r="B494" s="29" t="s">
        <v>66</v>
      </c>
      <c r="C494" s="12">
        <v>44349</v>
      </c>
      <c r="D494" s="11" t="s">
        <v>30</v>
      </c>
      <c r="E494" s="11">
        <v>10</v>
      </c>
      <c r="F494" s="13">
        <v>2832</v>
      </c>
      <c r="G494" s="40">
        <v>202108221</v>
      </c>
      <c r="H494" s="12">
        <v>45144</v>
      </c>
      <c r="I494" s="13">
        <f t="array" ref="I494">F494-L494-M494-S494</f>
        <v>2832</v>
      </c>
      <c r="J494" s="13">
        <f t="array" ref="J494">IF(IF(Q494="",L494-C494,Q494-C494)&lt;=45,I494,0)</f>
        <v>0</v>
      </c>
      <c r="K494" s="13">
        <f t="array" ref="K494">IF(SUM(AG494)=0,0,IF(L494-AG494*IF(D494="Vaccin",MIN(AD494,AF494),AF494)&lt;0,0,IF((H494-N494)&lt;=30,CEILING(L494-AG494*IF(D494="Vaccin",MIN(AD494,AF494),AF494),1),0)))</f>
        <v>0</v>
      </c>
      <c r="L494" s="13">
        <v>0</v>
      </c>
      <c r="M494" s="13">
        <v>0</v>
      </c>
      <c r="N494" s="14">
        <v>45044</v>
      </c>
      <c r="O494" s="11" t="s">
        <v>67</v>
      </c>
      <c r="P494" s="11" t="s">
        <v>32</v>
      </c>
      <c r="Q494" s="12">
        <v>44497</v>
      </c>
      <c r="R494" s="13">
        <v>0</v>
      </c>
      <c r="S494" s="13">
        <v>0</v>
      </c>
      <c r="T494" s="11"/>
      <c r="U494" s="13">
        <v>0</v>
      </c>
      <c r="V494" s="13">
        <v>2942661</v>
      </c>
      <c r="W494" s="13">
        <v>6674010</v>
      </c>
      <c r="X494" s="12">
        <v>44497</v>
      </c>
      <c r="Y494" s="12">
        <v>44457</v>
      </c>
      <c r="Z494" s="12">
        <v>44347</v>
      </c>
      <c r="AA494" s="12">
        <v>45000</v>
      </c>
      <c r="AB494" s="13">
        <f t="array" ref="AB494">IF(D494="Vaccin",IF(AND(ISNUMBER(AA494),ISNUMBER(Y494)),IF(AA494-Y494+1&gt;=0,CEILING(AA494-Y494+1,1),""),""),IF(AND(ISNUMBER(N494),ISNUMBER(Y494)),IF(N494-Y494+1&gt;=0,CEILING(N494-Y494+1,1),""),""))</f>
        <v>544</v>
      </c>
      <c r="AC494" s="13">
        <f t="array" ref="AC494">IF(D494="Vaccin",IF(AND(ISNUMBER(AA494),ISNUMBER(X494)),IF(AA494-X494+1&gt;=0,CEILING(AA494-X494+1,1),""),""),IF(AND(ISNUMBER(N494),ISNUMBER(X494)),IF(N494-X494+1&gt;=0,CEILING(N494-X494+1,1),""),""))</f>
        <v>504</v>
      </c>
      <c r="AD494" s="13">
        <f t="array" ref="AD494">IF(D494="Vaccin",IF(AND(ISNUMBER(AB494),ISNUMBER(U494),AB494&lt;&gt;0),CEILING(U494/AB494,1),""),"")</f>
        <v>0</v>
      </c>
      <c r="AE494" s="13">
        <f t="array" ref="AE494">IF(AND(ISNUMBER(N494),ISNUMBER(X494)),IF(N494-X494+1&gt;=0,CEILING(N494-X494+1,1),""),"")</f>
        <v>548</v>
      </c>
      <c r="AF494" s="13">
        <f t="array" ref="AF494">IF(SUM(AE494)=0,"",CEILING((SUM(F494)-SUM(L494)-SUM(M494)-SUM(S494))/SUM(AE494),1))</f>
        <v>6</v>
      </c>
      <c r="AG494" s="13">
        <f t="array" ref="AG494">IF(AND(ISNUMBER(H494),ISNUMBER(N494)),IF(H494-N494+1&gt;=0,CEILING(H494-N494+1,1),""),"")</f>
        <v>101</v>
      </c>
      <c r="AH494" s="13">
        <f t="array" ref="AH494">IF(SUM(AG494)=0,0,IF(L494-AG494*IF(D494="Vaccin",MIN(AD494,AF494),AF494)&lt;0,0,IF((H494-N494)&lt;=45,CEILING(L494-AG494*IF(D494="Vaccin",MIN(AD494,AF494),AF494),1),0)))</f>
        <v>0</v>
      </c>
      <c r="AI494" s="15">
        <f t="array" ref="AI494">IF(OR(AH494="",F494=0,F494=""),"",AH494/F494)</f>
        <v>0</v>
      </c>
      <c r="AJ494" s="13">
        <f t="array" ref="AJ494">IF(OR(L494="",AH494=""),"",IF(L494-AH494&lt;0,0,L494-AH494))</f>
        <v>0</v>
      </c>
      <c r="AK494" s="13">
        <f t="array" ref="AK494">IF(OR(L494="",AG494="",AG494=0),"",CEILING(L494/AG494,1))</f>
        <v>0</v>
      </c>
      <c r="AL494" s="16" t="str">
        <f t="array" ref="AL494">IF(OR(AK494="",AK494=0,AD494="",AF494=""),"",IF(AK494-IF(D494="Vaccin",MIN(AD494,AF494),AF494)&lt;0,"",(AK494-IF(D494="Vaccin",MIN(AD494,AF494),AF494))/AK494))</f>
        <v/>
      </c>
    </row>
    <row r="495" spans="1:38" x14ac:dyDescent="0.2">
      <c r="A495" s="10" t="s">
        <v>28</v>
      </c>
      <c r="B495" s="29" t="s">
        <v>66</v>
      </c>
      <c r="C495" s="12">
        <v>44349</v>
      </c>
      <c r="D495" s="11" t="s">
        <v>30</v>
      </c>
      <c r="E495" s="11">
        <v>10</v>
      </c>
      <c r="F495" s="13">
        <v>780</v>
      </c>
      <c r="G495" s="40">
        <v>202108222</v>
      </c>
      <c r="H495" s="12">
        <v>45144</v>
      </c>
      <c r="I495" s="13">
        <f t="array" ref="I495">F495-L495-M495-S495</f>
        <v>780</v>
      </c>
      <c r="J495" s="13">
        <f t="array" ref="J495">IF(IF(Q495="",L495-C495,Q495-C495)&lt;=45,I495,0)</f>
        <v>0</v>
      </c>
      <c r="K495" s="13">
        <f t="array" ref="K495">IF(SUM(AG495)=0,0,IF(L495-AG495*IF(D495="Vaccin",MIN(AD495,AF495),AF495)&lt;0,0,IF((H495-N495)&lt;=30,CEILING(L495-AG495*IF(D495="Vaccin",MIN(AD495,AF495),AF495),1),0)))</f>
        <v>0</v>
      </c>
      <c r="L495" s="13">
        <v>0</v>
      </c>
      <c r="M495" s="13">
        <v>0</v>
      </c>
      <c r="N495" s="14">
        <v>45044</v>
      </c>
      <c r="O495" s="11" t="s">
        <v>67</v>
      </c>
      <c r="P495" s="11" t="s">
        <v>32</v>
      </c>
      <c r="Q495" s="12">
        <v>44497</v>
      </c>
      <c r="R495" s="13">
        <v>0</v>
      </c>
      <c r="S495" s="13">
        <v>0</v>
      </c>
      <c r="T495" s="11"/>
      <c r="U495" s="13">
        <v>0</v>
      </c>
      <c r="V495" s="13">
        <v>2942661</v>
      </c>
      <c r="W495" s="13">
        <v>6674010</v>
      </c>
      <c r="X495" s="12">
        <v>44497</v>
      </c>
      <c r="Y495" s="12">
        <v>44457</v>
      </c>
      <c r="Z495" s="12">
        <v>44347</v>
      </c>
      <c r="AA495" s="12">
        <v>45000</v>
      </c>
      <c r="AB495" s="13">
        <f t="array" ref="AB495">IF(D495="Vaccin",IF(AND(ISNUMBER(AA495),ISNUMBER(Y495)),IF(AA495-Y495+1&gt;=0,CEILING(AA495-Y495+1,1),""),""),IF(AND(ISNUMBER(N495),ISNUMBER(Y495)),IF(N495-Y495+1&gt;=0,CEILING(N495-Y495+1,1),""),""))</f>
        <v>544</v>
      </c>
      <c r="AC495" s="13">
        <f t="array" ref="AC495">IF(D495="Vaccin",IF(AND(ISNUMBER(AA495),ISNUMBER(X495)),IF(AA495-X495+1&gt;=0,CEILING(AA495-X495+1,1),""),""),IF(AND(ISNUMBER(N495),ISNUMBER(X495)),IF(N495-X495+1&gt;=0,CEILING(N495-X495+1,1),""),""))</f>
        <v>504</v>
      </c>
      <c r="AD495" s="13">
        <f t="array" ref="AD495">IF(D495="Vaccin",IF(AND(ISNUMBER(AB495),ISNUMBER(U495),AB495&lt;&gt;0),CEILING(U495/AB495,1),""),"")</f>
        <v>0</v>
      </c>
      <c r="AE495" s="13">
        <f t="array" ref="AE495">IF(AND(ISNUMBER(N495),ISNUMBER(X495)),IF(N495-X495+1&gt;=0,CEILING(N495-X495+1,1),""),"")</f>
        <v>548</v>
      </c>
      <c r="AF495" s="13">
        <f t="array" ref="AF495">IF(SUM(AE495)=0,"",CEILING((SUM(F495)-SUM(L495)-SUM(M495)-SUM(S495))/SUM(AE495),1))</f>
        <v>2</v>
      </c>
      <c r="AG495" s="13">
        <f t="array" ref="AG495">IF(AND(ISNUMBER(H495),ISNUMBER(N495)),IF(H495-N495+1&gt;=0,CEILING(H495-N495+1,1),""),"")</f>
        <v>101</v>
      </c>
      <c r="AH495" s="13">
        <f t="array" ref="AH495">IF(SUM(AG495)=0,0,IF(L495-AG495*IF(D495="Vaccin",MIN(AD495,AF495),AF495)&lt;0,0,IF((H495-N495)&lt;=45,CEILING(L495-AG495*IF(D495="Vaccin",MIN(AD495,AF495),AF495),1),0)))</f>
        <v>0</v>
      </c>
      <c r="AI495" s="15">
        <f t="array" ref="AI495">IF(OR(AH495="",F495=0,F495=""),"",AH495/F495)</f>
        <v>0</v>
      </c>
      <c r="AJ495" s="13">
        <f t="array" ref="AJ495">IF(OR(L495="",AH495=""),"",IF(L495-AH495&lt;0,0,L495-AH495))</f>
        <v>0</v>
      </c>
      <c r="AK495" s="13">
        <f t="array" ref="AK495">IF(OR(L495="",AG495="",AG495=0),"",CEILING(L495/AG495,1))</f>
        <v>0</v>
      </c>
      <c r="AL495" s="16" t="str">
        <f t="array" ref="AL495">IF(OR(AK495="",AK495=0,AD495="",AF495=""),"",IF(AK495-IF(D495="Vaccin",MIN(AD495,AF495),AF495)&lt;0,"",(AK495-IF(D495="Vaccin",MIN(AD495,AF495),AF495))/AK495))</f>
        <v/>
      </c>
    </row>
    <row r="496" spans="1:38" x14ac:dyDescent="0.2">
      <c r="A496" s="10" t="s">
        <v>28</v>
      </c>
      <c r="B496" s="29" t="s">
        <v>66</v>
      </c>
      <c r="C496" s="12">
        <v>44349</v>
      </c>
      <c r="D496" s="11" t="s">
        <v>30</v>
      </c>
      <c r="E496" s="11">
        <v>10</v>
      </c>
      <c r="F496" s="13">
        <v>115806</v>
      </c>
      <c r="G496" s="40">
        <v>202108223</v>
      </c>
      <c r="H496" s="12">
        <v>45144</v>
      </c>
      <c r="I496" s="13">
        <f t="array" ref="I496">F496-L496-M496-S496</f>
        <v>115806</v>
      </c>
      <c r="J496" s="13">
        <f t="array" ref="J496">IF(IF(Q496="",L496-C496,Q496-C496)&lt;=45,I496,0)</f>
        <v>0</v>
      </c>
      <c r="K496" s="13">
        <f t="array" ref="K496">IF(SUM(AG496)=0,0,IF(L496-AG496*IF(D496="Vaccin",MIN(AD496,AF496),AF496)&lt;0,0,IF((H496-N496)&lt;=30,CEILING(L496-AG496*IF(D496="Vaccin",MIN(AD496,AF496),AF496),1),0)))</f>
        <v>0</v>
      </c>
      <c r="L496" s="13">
        <v>0</v>
      </c>
      <c r="M496" s="13">
        <v>0</v>
      </c>
      <c r="N496" s="14">
        <v>45044</v>
      </c>
      <c r="O496" s="11" t="s">
        <v>67</v>
      </c>
      <c r="P496" s="11" t="s">
        <v>32</v>
      </c>
      <c r="Q496" s="12">
        <v>44497</v>
      </c>
      <c r="R496" s="13">
        <v>0</v>
      </c>
      <c r="S496" s="13">
        <v>0</v>
      </c>
      <c r="T496" s="11"/>
      <c r="U496" s="13">
        <v>0</v>
      </c>
      <c r="V496" s="13">
        <v>2942661</v>
      </c>
      <c r="W496" s="13">
        <v>6674010</v>
      </c>
      <c r="X496" s="12">
        <v>44497</v>
      </c>
      <c r="Y496" s="12">
        <v>44457</v>
      </c>
      <c r="Z496" s="12">
        <v>44347</v>
      </c>
      <c r="AA496" s="12">
        <v>45000</v>
      </c>
      <c r="AB496" s="13">
        <f t="array" ref="AB496">IF(D496="Vaccin",IF(AND(ISNUMBER(AA496),ISNUMBER(Y496)),IF(AA496-Y496+1&gt;=0,CEILING(AA496-Y496+1,1),""),""),IF(AND(ISNUMBER(N496),ISNUMBER(Y496)),IF(N496-Y496+1&gt;=0,CEILING(N496-Y496+1,1),""),""))</f>
        <v>544</v>
      </c>
      <c r="AC496" s="13">
        <f t="array" ref="AC496">IF(D496="Vaccin",IF(AND(ISNUMBER(AA496),ISNUMBER(X496)),IF(AA496-X496+1&gt;=0,CEILING(AA496-X496+1,1),""),""),IF(AND(ISNUMBER(N496),ISNUMBER(X496)),IF(N496-X496+1&gt;=0,CEILING(N496-X496+1,1),""),""))</f>
        <v>504</v>
      </c>
      <c r="AD496" s="13">
        <f t="array" ref="AD496">IF(D496="Vaccin",IF(AND(ISNUMBER(AB496),ISNUMBER(U496),AB496&lt;&gt;0),CEILING(U496/AB496,1),""),"")</f>
        <v>0</v>
      </c>
      <c r="AE496" s="13">
        <f t="array" ref="AE496">IF(AND(ISNUMBER(N496),ISNUMBER(X496)),IF(N496-X496+1&gt;=0,CEILING(N496-X496+1,1),""),"")</f>
        <v>548</v>
      </c>
      <c r="AF496" s="13">
        <f t="array" ref="AF496">IF(SUM(AE496)=0,"",CEILING((SUM(F496)-SUM(L496)-SUM(M496)-SUM(S496))/SUM(AE496),1))</f>
        <v>212</v>
      </c>
      <c r="AG496" s="13">
        <f t="array" ref="AG496">IF(AND(ISNUMBER(H496),ISNUMBER(N496)),IF(H496-N496+1&gt;=0,CEILING(H496-N496+1,1),""),"")</f>
        <v>101</v>
      </c>
      <c r="AH496" s="13">
        <f t="array" ref="AH496">IF(SUM(AG496)=0,0,IF(L496-AG496*IF(D496="Vaccin",MIN(AD496,AF496),AF496)&lt;0,0,IF((H496-N496)&lt;=45,CEILING(L496-AG496*IF(D496="Vaccin",MIN(AD496,AF496),AF496),1),0)))</f>
        <v>0</v>
      </c>
      <c r="AI496" s="15">
        <f t="array" ref="AI496">IF(OR(AH496="",F496=0,F496=""),"",AH496/F496)</f>
        <v>0</v>
      </c>
      <c r="AJ496" s="13">
        <f t="array" ref="AJ496">IF(OR(L496="",AH496=""),"",IF(L496-AH496&lt;0,0,L496-AH496))</f>
        <v>0</v>
      </c>
      <c r="AK496" s="13">
        <f t="array" ref="AK496">IF(OR(L496="",AG496="",AG496=0),"",CEILING(L496/AG496,1))</f>
        <v>0</v>
      </c>
      <c r="AL496" s="16" t="str">
        <f t="array" ref="AL496">IF(OR(AK496="",AK496=0,AD496="",AF496=""),"",IF(AK496-IF(D496="Vaccin",MIN(AD496,AF496),AF496)&lt;0,"",(AK496-IF(D496="Vaccin",MIN(AD496,AF496),AF496))/AK496))</f>
        <v/>
      </c>
    </row>
    <row r="497" spans="1:38" x14ac:dyDescent="0.2">
      <c r="A497" s="10" t="s">
        <v>28</v>
      </c>
      <c r="B497" s="29" t="s">
        <v>66</v>
      </c>
      <c r="C497" s="12">
        <v>44349</v>
      </c>
      <c r="D497" s="11" t="s">
        <v>30</v>
      </c>
      <c r="E497" s="11">
        <v>10</v>
      </c>
      <c r="F497" s="13">
        <v>400000</v>
      </c>
      <c r="G497" s="40" t="s">
        <v>450</v>
      </c>
      <c r="H497" s="12">
        <v>45141</v>
      </c>
      <c r="I497" s="13">
        <f t="array" ref="I497">F497-L497-M497-S497</f>
        <v>400000</v>
      </c>
      <c r="J497" s="13">
        <f t="array" ref="J497">IF(IF(Q497="",L497-C497,Q497-C497)&lt;=45,I497,0)</f>
        <v>0</v>
      </c>
      <c r="K497" s="13">
        <f t="array" ref="K497">IF(SUM(AG497)=0,0,IF(L497-AG497*IF(D497="Vaccin",MIN(AD497,AF497),AF497)&lt;0,0,IF((H497-N497)&lt;=30,CEILING(L497-AG497*IF(D497="Vaccin",MIN(AD497,AF497),AF497),1),0)))</f>
        <v>0</v>
      </c>
      <c r="L497" s="13">
        <v>0</v>
      </c>
      <c r="M497" s="13">
        <v>0</v>
      </c>
      <c r="N497" s="14">
        <v>45044</v>
      </c>
      <c r="O497" s="11" t="s">
        <v>67</v>
      </c>
      <c r="P497" s="11" t="s">
        <v>37</v>
      </c>
      <c r="Q497" s="12">
        <v>44457</v>
      </c>
      <c r="R497" s="13">
        <v>0</v>
      </c>
      <c r="S497" s="13">
        <v>0</v>
      </c>
      <c r="T497" s="11"/>
      <c r="U497" s="13">
        <v>0</v>
      </c>
      <c r="V497" s="13">
        <v>3731349</v>
      </c>
      <c r="W497" s="13">
        <v>6674010</v>
      </c>
      <c r="X497" s="12">
        <v>44457</v>
      </c>
      <c r="Y497" s="12">
        <v>44457</v>
      </c>
      <c r="Z497" s="12">
        <v>44347</v>
      </c>
      <c r="AA497" s="12">
        <v>45000</v>
      </c>
      <c r="AB497" s="13">
        <f t="array" ref="AB497">IF(D497="Vaccin",IF(AND(ISNUMBER(AA497),ISNUMBER(Y497)),IF(AA497-Y497+1&gt;=0,CEILING(AA497-Y497+1,1),""),""),IF(AND(ISNUMBER(N497),ISNUMBER(Y497)),IF(N497-Y497+1&gt;=0,CEILING(N497-Y497+1,1),""),""))</f>
        <v>544</v>
      </c>
      <c r="AC497" s="13">
        <f t="array" ref="AC497">IF(D497="Vaccin",IF(AND(ISNUMBER(AA497),ISNUMBER(X497)),IF(AA497-X497+1&gt;=0,CEILING(AA497-X497+1,1),""),""),IF(AND(ISNUMBER(N497),ISNUMBER(X497)),IF(N497-X497+1&gt;=0,CEILING(N497-X497+1,1),""),""))</f>
        <v>544</v>
      </c>
      <c r="AD497" s="13">
        <f t="array" ref="AD497">IF(D497="Vaccin",IF(AND(ISNUMBER(AB497),ISNUMBER(U497),AB497&lt;&gt;0),CEILING(U497/AB497,1),""),"")</f>
        <v>0</v>
      </c>
      <c r="AE497" s="13">
        <f t="array" ref="AE497">IF(AND(ISNUMBER(N497),ISNUMBER(X497)),IF(N497-X497+1&gt;=0,CEILING(N497-X497+1,1),""),"")</f>
        <v>588</v>
      </c>
      <c r="AF497" s="13">
        <f t="array" ref="AF497">IF(SUM(AE497)=0,"",CEILING((SUM(F497)-SUM(L497)-SUM(M497)-SUM(S497))/SUM(AE497),1))</f>
        <v>681</v>
      </c>
      <c r="AG497" s="13">
        <f t="array" ref="AG497">IF(AND(ISNUMBER(H497),ISNUMBER(N497)),IF(H497-N497+1&gt;=0,CEILING(H497-N497+1,1),""),"")</f>
        <v>98</v>
      </c>
      <c r="AH497" s="13">
        <f t="array" ref="AH497">IF(SUM(AG497)=0,0,IF(L497-AG497*IF(D497="Vaccin",MIN(AD497,AF497),AF497)&lt;0,0,IF((H497-N497)&lt;=45,CEILING(L497-AG497*IF(D497="Vaccin",MIN(AD497,AF497),AF497),1),0)))</f>
        <v>0</v>
      </c>
      <c r="AI497" s="15">
        <f t="array" ref="AI497">IF(OR(AH497="",F497=0,F497=""),"",AH497/F497)</f>
        <v>0</v>
      </c>
      <c r="AJ497" s="13">
        <f t="array" ref="AJ497">IF(OR(L497="",AH497=""),"",IF(L497-AH497&lt;0,0,L497-AH497))</f>
        <v>0</v>
      </c>
      <c r="AK497" s="13">
        <f t="array" ref="AK497">IF(OR(L497="",AG497="",AG497=0),"",CEILING(L497/AG497,1))</f>
        <v>0</v>
      </c>
      <c r="AL497" s="16" t="str">
        <f t="array" ref="AL497">IF(OR(AK497="",AK497=0,AD497="",AF497=""),"",IF(AK497-IF(D497="Vaccin",MIN(AD497,AF497),AF497)&lt;0,"",(AK497-IF(D497="Vaccin",MIN(AD497,AF497),AF497))/AK497))</f>
        <v/>
      </c>
    </row>
    <row r="498" spans="1:38" x14ac:dyDescent="0.2">
      <c r="A498" s="10" t="s">
        <v>28</v>
      </c>
      <c r="B498" s="29" t="s">
        <v>66</v>
      </c>
      <c r="C498" s="12">
        <v>44349</v>
      </c>
      <c r="D498" s="11" t="s">
        <v>30</v>
      </c>
      <c r="E498" s="11">
        <v>10</v>
      </c>
      <c r="F498" s="13">
        <v>153288</v>
      </c>
      <c r="G498" s="40">
        <v>2021082081</v>
      </c>
      <c r="H498" s="12">
        <v>45138</v>
      </c>
      <c r="I498" s="13">
        <f t="array" ref="I498">F498-L498-M498-S498</f>
        <v>153288</v>
      </c>
      <c r="J498" s="13">
        <f t="array" ref="J498">IF(IF(Q498="",L498-C498,Q498-C498)&lt;=45,I498,0)</f>
        <v>0</v>
      </c>
      <c r="K498" s="13">
        <f t="array" ref="K498">IF(SUM(AG498)=0,0,IF(L498-AG498*IF(D498="Vaccin",MIN(AD498,AF498),AF498)&lt;0,0,IF((H498-N498)&lt;=30,CEILING(L498-AG498*IF(D498="Vaccin",MIN(AD498,AF498),AF498),1),0)))</f>
        <v>0</v>
      </c>
      <c r="L498" s="13">
        <v>0</v>
      </c>
      <c r="M498" s="13">
        <v>0</v>
      </c>
      <c r="N498" s="14">
        <v>45044</v>
      </c>
      <c r="O498" s="11" t="s">
        <v>67</v>
      </c>
      <c r="P498" s="11" t="s">
        <v>32</v>
      </c>
      <c r="Q498" s="12">
        <v>44488</v>
      </c>
      <c r="R498" s="13">
        <v>0</v>
      </c>
      <c r="S498" s="13">
        <v>0</v>
      </c>
      <c r="T498" s="11"/>
      <c r="U498" s="13">
        <v>0</v>
      </c>
      <c r="V498" s="13">
        <v>2942661</v>
      </c>
      <c r="W498" s="13">
        <v>6674010</v>
      </c>
      <c r="X498" s="12">
        <v>44488</v>
      </c>
      <c r="Y498" s="12">
        <v>44457</v>
      </c>
      <c r="Z498" s="12">
        <v>44347</v>
      </c>
      <c r="AA498" s="12">
        <v>45000</v>
      </c>
      <c r="AB498" s="13">
        <f t="array" ref="AB498">IF(D498="Vaccin",IF(AND(ISNUMBER(AA498),ISNUMBER(Y498)),IF(AA498-Y498+1&gt;=0,CEILING(AA498-Y498+1,1),""),""),IF(AND(ISNUMBER(N498),ISNUMBER(Y498)),IF(N498-Y498+1&gt;=0,CEILING(N498-Y498+1,1),""),""))</f>
        <v>544</v>
      </c>
      <c r="AC498" s="13">
        <f t="array" ref="AC498">IF(D498="Vaccin",IF(AND(ISNUMBER(AA498),ISNUMBER(X498)),IF(AA498-X498+1&gt;=0,CEILING(AA498-X498+1,1),""),""),IF(AND(ISNUMBER(N498),ISNUMBER(X498)),IF(N498-X498+1&gt;=0,CEILING(N498-X498+1,1),""),""))</f>
        <v>513</v>
      </c>
      <c r="AD498" s="13">
        <f t="array" ref="AD498">IF(D498="Vaccin",IF(AND(ISNUMBER(AB498),ISNUMBER(U498),AB498&lt;&gt;0),CEILING(U498/AB498,1),""),"")</f>
        <v>0</v>
      </c>
      <c r="AE498" s="13">
        <f t="array" ref="AE498">IF(AND(ISNUMBER(N498),ISNUMBER(X498)),IF(N498-X498+1&gt;=0,CEILING(N498-X498+1,1),""),"")</f>
        <v>557</v>
      </c>
      <c r="AF498" s="13">
        <f t="array" ref="AF498">IF(SUM(AE498)=0,"",CEILING((SUM(F498)-SUM(L498)-SUM(M498)-SUM(S498))/SUM(AE498),1))</f>
        <v>276</v>
      </c>
      <c r="AG498" s="13">
        <f t="array" ref="AG498">IF(AND(ISNUMBER(H498),ISNUMBER(N498)),IF(H498-N498+1&gt;=0,CEILING(H498-N498+1,1),""),"")</f>
        <v>95</v>
      </c>
      <c r="AH498" s="13">
        <f t="array" ref="AH498">IF(SUM(AG498)=0,0,IF(L498-AG498*IF(D498="Vaccin",MIN(AD498,AF498),AF498)&lt;0,0,IF((H498-N498)&lt;=45,CEILING(L498-AG498*IF(D498="Vaccin",MIN(AD498,AF498),AF498),1),0)))</f>
        <v>0</v>
      </c>
      <c r="AI498" s="15">
        <f t="array" ref="AI498">IF(OR(AH498="",F498=0,F498=""),"",AH498/F498)</f>
        <v>0</v>
      </c>
      <c r="AJ498" s="13">
        <f t="array" ref="AJ498">IF(OR(L498="",AH498=""),"",IF(L498-AH498&lt;0,0,L498-AH498))</f>
        <v>0</v>
      </c>
      <c r="AK498" s="13">
        <f t="array" ref="AK498">IF(OR(L498="",AG498="",AG498=0),"",CEILING(L498/AG498,1))</f>
        <v>0</v>
      </c>
      <c r="AL498" s="16" t="str">
        <f t="array" ref="AL498">IF(OR(AK498="",AK498=0,AD498="",AF498=""),"",IF(AK498-IF(D498="Vaccin",MIN(AD498,AF498),AF498)&lt;0,"",(AK498-IF(D498="Vaccin",MIN(AD498,AF498),AF498))/AK498))</f>
        <v/>
      </c>
    </row>
    <row r="499" spans="1:38" x14ac:dyDescent="0.2">
      <c r="A499" s="10" t="s">
        <v>28</v>
      </c>
      <c r="B499" s="29" t="s">
        <v>66</v>
      </c>
      <c r="C499" s="12">
        <v>44349</v>
      </c>
      <c r="D499" s="11" t="s">
        <v>30</v>
      </c>
      <c r="E499" s="11">
        <v>10</v>
      </c>
      <c r="F499" s="13">
        <v>89637</v>
      </c>
      <c r="G499" s="40">
        <v>2021082082</v>
      </c>
      <c r="H499" s="12">
        <v>45138</v>
      </c>
      <c r="I499" s="13">
        <f t="array" ref="I499">F499-L499-M499-S499</f>
        <v>89637</v>
      </c>
      <c r="J499" s="13">
        <f t="array" ref="J499">IF(IF(Q499="",L499-C499,Q499-C499)&lt;=45,I499,0)</f>
        <v>0</v>
      </c>
      <c r="K499" s="13">
        <f t="array" ref="K499">IF(SUM(AG499)=0,0,IF(L499-AG499*IF(D499="Vaccin",MIN(AD499,AF499),AF499)&lt;0,0,IF((H499-N499)&lt;=30,CEILING(L499-AG499*IF(D499="Vaccin",MIN(AD499,AF499),AF499),1),0)))</f>
        <v>0</v>
      </c>
      <c r="L499" s="13">
        <v>0</v>
      </c>
      <c r="M499" s="13">
        <v>0</v>
      </c>
      <c r="N499" s="14">
        <v>45044</v>
      </c>
      <c r="O499" s="11" t="s">
        <v>67</v>
      </c>
      <c r="P499" s="11" t="s">
        <v>32</v>
      </c>
      <c r="Q499" s="12">
        <v>44488</v>
      </c>
      <c r="R499" s="13">
        <v>0</v>
      </c>
      <c r="S499" s="13">
        <v>0</v>
      </c>
      <c r="T499" s="11"/>
      <c r="U499" s="13">
        <v>0</v>
      </c>
      <c r="V499" s="13">
        <v>2942661</v>
      </c>
      <c r="W499" s="13">
        <v>6674010</v>
      </c>
      <c r="X499" s="12">
        <v>44488</v>
      </c>
      <c r="Y499" s="12">
        <v>44457</v>
      </c>
      <c r="Z499" s="12">
        <v>44347</v>
      </c>
      <c r="AA499" s="12">
        <v>45000</v>
      </c>
      <c r="AB499" s="13">
        <f t="array" ref="AB499">IF(D499="Vaccin",IF(AND(ISNUMBER(AA499),ISNUMBER(Y499)),IF(AA499-Y499+1&gt;=0,CEILING(AA499-Y499+1,1),""),""),IF(AND(ISNUMBER(N499),ISNUMBER(Y499)),IF(N499-Y499+1&gt;=0,CEILING(N499-Y499+1,1),""),""))</f>
        <v>544</v>
      </c>
      <c r="AC499" s="13">
        <f t="array" ref="AC499">IF(D499="Vaccin",IF(AND(ISNUMBER(AA499),ISNUMBER(X499)),IF(AA499-X499+1&gt;=0,CEILING(AA499-X499+1,1),""),""),IF(AND(ISNUMBER(N499),ISNUMBER(X499)),IF(N499-X499+1&gt;=0,CEILING(N499-X499+1,1),""),""))</f>
        <v>513</v>
      </c>
      <c r="AD499" s="13">
        <f t="array" ref="AD499">IF(D499="Vaccin",IF(AND(ISNUMBER(AB499),ISNUMBER(U499),AB499&lt;&gt;0),CEILING(U499/AB499,1),""),"")</f>
        <v>0</v>
      </c>
      <c r="AE499" s="13">
        <f t="array" ref="AE499">IF(AND(ISNUMBER(N499),ISNUMBER(X499)),IF(N499-X499+1&gt;=0,CEILING(N499-X499+1,1),""),"")</f>
        <v>557</v>
      </c>
      <c r="AF499" s="13">
        <f t="array" ref="AF499">IF(SUM(AE499)=0,"",CEILING((SUM(F499)-SUM(L499)-SUM(M499)-SUM(S499))/SUM(AE499),1))</f>
        <v>161</v>
      </c>
      <c r="AG499" s="13">
        <f t="array" ref="AG499">IF(AND(ISNUMBER(H499),ISNUMBER(N499)),IF(H499-N499+1&gt;=0,CEILING(H499-N499+1,1),""),"")</f>
        <v>95</v>
      </c>
      <c r="AH499" s="13">
        <f t="array" ref="AH499">IF(SUM(AG499)=0,0,IF(L499-AG499*IF(D499="Vaccin",MIN(AD499,AF499),AF499)&lt;0,0,IF((H499-N499)&lt;=45,CEILING(L499-AG499*IF(D499="Vaccin",MIN(AD499,AF499),AF499),1),0)))</f>
        <v>0</v>
      </c>
      <c r="AI499" s="15">
        <f t="array" ref="AI499">IF(OR(AH499="",F499=0,F499=""),"",AH499/F499)</f>
        <v>0</v>
      </c>
      <c r="AJ499" s="13">
        <f t="array" ref="AJ499">IF(OR(L499="",AH499=""),"",IF(L499-AH499&lt;0,0,L499-AH499))</f>
        <v>0</v>
      </c>
      <c r="AK499" s="13">
        <f t="array" ref="AK499">IF(OR(L499="",AG499="",AG499=0),"",CEILING(L499/AG499,1))</f>
        <v>0</v>
      </c>
      <c r="AL499" s="16" t="str">
        <f t="array" ref="AL499">IF(OR(AK499="",AK499=0,AD499="",AF499=""),"",IF(AK499-IF(D499="Vaccin",MIN(AD499,AF499),AF499)&lt;0,"",(AK499-IF(D499="Vaccin",MIN(AD499,AF499),AF499))/AK499))</f>
        <v/>
      </c>
    </row>
    <row r="500" spans="1:38" x14ac:dyDescent="0.2">
      <c r="A500" s="10" t="s">
        <v>28</v>
      </c>
      <c r="B500" s="29" t="s">
        <v>66</v>
      </c>
      <c r="C500" s="12">
        <v>44349</v>
      </c>
      <c r="D500" s="11" t="s">
        <v>30</v>
      </c>
      <c r="E500" s="11">
        <v>10</v>
      </c>
      <c r="F500" s="13">
        <v>132297</v>
      </c>
      <c r="G500" s="40">
        <v>2021072066</v>
      </c>
      <c r="H500" s="12">
        <v>45137</v>
      </c>
      <c r="I500" s="13">
        <f t="array" ref="I500">F500-L500-M500-S500</f>
        <v>132297</v>
      </c>
      <c r="J500" s="13">
        <f t="array" ref="J500">IF(IF(Q500="",L500-C500,Q500-C500)&lt;=45,I500,0)</f>
        <v>0</v>
      </c>
      <c r="K500" s="13">
        <f t="array" ref="K500">IF(SUM(AG500)=0,0,IF(L500-AG500*IF(D500="Vaccin",MIN(AD500,AF500),AF500)&lt;0,0,IF((H500-N500)&lt;=30,CEILING(L500-AG500*IF(D500="Vaccin",MIN(AD500,AF500),AF500),1),0)))</f>
        <v>0</v>
      </c>
      <c r="L500" s="13">
        <v>0</v>
      </c>
      <c r="M500" s="13">
        <v>0</v>
      </c>
      <c r="N500" s="14">
        <v>45044</v>
      </c>
      <c r="O500" s="11" t="s">
        <v>67</v>
      </c>
      <c r="P500" s="11" t="s">
        <v>32</v>
      </c>
      <c r="Q500" s="12">
        <v>44488</v>
      </c>
      <c r="R500" s="13">
        <v>0</v>
      </c>
      <c r="S500" s="13">
        <v>0</v>
      </c>
      <c r="T500" s="11"/>
      <c r="U500" s="13">
        <v>0</v>
      </c>
      <c r="V500" s="13">
        <v>2942661</v>
      </c>
      <c r="W500" s="13">
        <v>6674010</v>
      </c>
      <c r="X500" s="12">
        <v>44488</v>
      </c>
      <c r="Y500" s="12">
        <v>44457</v>
      </c>
      <c r="Z500" s="12">
        <v>44347</v>
      </c>
      <c r="AA500" s="12">
        <v>45000</v>
      </c>
      <c r="AB500" s="13">
        <f t="array" ref="AB500">IF(D500="Vaccin",IF(AND(ISNUMBER(AA500),ISNUMBER(Y500)),IF(AA500-Y500+1&gt;=0,CEILING(AA500-Y500+1,1),""),""),IF(AND(ISNUMBER(N500),ISNUMBER(Y500)),IF(N500-Y500+1&gt;=0,CEILING(N500-Y500+1,1),""),""))</f>
        <v>544</v>
      </c>
      <c r="AC500" s="13">
        <f t="array" ref="AC500">IF(D500="Vaccin",IF(AND(ISNUMBER(AA500),ISNUMBER(X500)),IF(AA500-X500+1&gt;=0,CEILING(AA500-X500+1,1),""),""),IF(AND(ISNUMBER(N500),ISNUMBER(X500)),IF(N500-X500+1&gt;=0,CEILING(N500-X500+1,1),""),""))</f>
        <v>513</v>
      </c>
      <c r="AD500" s="13">
        <f t="array" ref="AD500">IF(D500="Vaccin",IF(AND(ISNUMBER(AB500),ISNUMBER(U500),AB500&lt;&gt;0),CEILING(U500/AB500,1),""),"")</f>
        <v>0</v>
      </c>
      <c r="AE500" s="13">
        <f t="array" ref="AE500">IF(AND(ISNUMBER(N500),ISNUMBER(X500)),IF(N500-X500+1&gt;=0,CEILING(N500-X500+1,1),""),"")</f>
        <v>557</v>
      </c>
      <c r="AF500" s="13">
        <f t="array" ref="AF500">IF(SUM(AE500)=0,"",CEILING((SUM(F500)-SUM(L500)-SUM(M500)-SUM(S500))/SUM(AE500),1))</f>
        <v>238</v>
      </c>
      <c r="AG500" s="13">
        <f t="array" ref="AG500">IF(AND(ISNUMBER(H500),ISNUMBER(N500)),IF(H500-N500+1&gt;=0,CEILING(H500-N500+1,1),""),"")</f>
        <v>94</v>
      </c>
      <c r="AH500" s="13">
        <f t="array" ref="AH500">IF(SUM(AG500)=0,0,IF(L500-AG500*IF(D500="Vaccin",MIN(AD500,AF500),AF500)&lt;0,0,IF((H500-N500)&lt;=45,CEILING(L500-AG500*IF(D500="Vaccin",MIN(AD500,AF500),AF500),1),0)))</f>
        <v>0</v>
      </c>
      <c r="AI500" s="15">
        <f t="array" ref="AI500">IF(OR(AH500="",F500=0,F500=""),"",AH500/F500)</f>
        <v>0</v>
      </c>
      <c r="AJ500" s="13">
        <f t="array" ref="AJ500">IF(OR(L500="",AH500=""),"",IF(L500-AH500&lt;0,0,L500-AH500))</f>
        <v>0</v>
      </c>
      <c r="AK500" s="13">
        <f t="array" ref="AK500">IF(OR(L500="",AG500="",AG500=0),"",CEILING(L500/AG500,1))</f>
        <v>0</v>
      </c>
      <c r="AL500" s="16" t="str">
        <f t="array" ref="AL500">IF(OR(AK500="",AK500=0,AD500="",AF500=""),"",IF(AK500-IF(D500="Vaccin",MIN(AD500,AF500),AF500)&lt;0,"",(AK500-IF(D500="Vaccin",MIN(AD500,AF500),AF500))/AK500))</f>
        <v/>
      </c>
    </row>
    <row r="501" spans="1:38" x14ac:dyDescent="0.2">
      <c r="A501" s="10" t="s">
        <v>28</v>
      </c>
      <c r="B501" s="29" t="s">
        <v>66</v>
      </c>
      <c r="C501" s="12">
        <v>44349</v>
      </c>
      <c r="D501" s="11" t="s">
        <v>30</v>
      </c>
      <c r="E501" s="11">
        <v>10</v>
      </c>
      <c r="F501" s="13">
        <v>155178</v>
      </c>
      <c r="G501" s="40">
        <v>2021072067</v>
      </c>
      <c r="H501" s="12">
        <v>45137</v>
      </c>
      <c r="I501" s="13">
        <f t="array" ref="I501">F501-L501-M501-S501</f>
        <v>155178</v>
      </c>
      <c r="J501" s="13">
        <f t="array" ref="J501">IF(IF(Q501="",L501-C501,Q501-C501)&lt;=45,I501,0)</f>
        <v>0</v>
      </c>
      <c r="K501" s="13">
        <f t="array" ref="K501">IF(SUM(AG501)=0,0,IF(L501-AG501*IF(D501="Vaccin",MIN(AD501,AF501),AF501)&lt;0,0,IF((H501-N501)&lt;=30,CEILING(L501-AG501*IF(D501="Vaccin",MIN(AD501,AF501),AF501),1),0)))</f>
        <v>0</v>
      </c>
      <c r="L501" s="13">
        <v>0</v>
      </c>
      <c r="M501" s="13">
        <v>0</v>
      </c>
      <c r="N501" s="14">
        <v>45044</v>
      </c>
      <c r="O501" s="11" t="s">
        <v>67</v>
      </c>
      <c r="P501" s="11" t="s">
        <v>32</v>
      </c>
      <c r="Q501" s="12">
        <v>44488</v>
      </c>
      <c r="R501" s="13">
        <v>0</v>
      </c>
      <c r="S501" s="13">
        <v>0</v>
      </c>
      <c r="T501" s="11"/>
      <c r="U501" s="13">
        <v>0</v>
      </c>
      <c r="V501" s="13">
        <v>2942661</v>
      </c>
      <c r="W501" s="13">
        <v>6674010</v>
      </c>
      <c r="X501" s="12">
        <v>44488</v>
      </c>
      <c r="Y501" s="12">
        <v>44457</v>
      </c>
      <c r="Z501" s="12">
        <v>44347</v>
      </c>
      <c r="AA501" s="12">
        <v>45000</v>
      </c>
      <c r="AB501" s="13">
        <f t="array" ref="AB501">IF(D501="Vaccin",IF(AND(ISNUMBER(AA501),ISNUMBER(Y501)),IF(AA501-Y501+1&gt;=0,CEILING(AA501-Y501+1,1),""),""),IF(AND(ISNUMBER(N501),ISNUMBER(Y501)),IF(N501-Y501+1&gt;=0,CEILING(N501-Y501+1,1),""),""))</f>
        <v>544</v>
      </c>
      <c r="AC501" s="13">
        <f t="array" ref="AC501">IF(D501="Vaccin",IF(AND(ISNUMBER(AA501),ISNUMBER(X501)),IF(AA501-X501+1&gt;=0,CEILING(AA501-X501+1,1),""),""),IF(AND(ISNUMBER(N501),ISNUMBER(X501)),IF(N501-X501+1&gt;=0,CEILING(N501-X501+1,1),""),""))</f>
        <v>513</v>
      </c>
      <c r="AD501" s="13">
        <f t="array" ref="AD501">IF(D501="Vaccin",IF(AND(ISNUMBER(AB501),ISNUMBER(U501),AB501&lt;&gt;0),CEILING(U501/AB501,1),""),"")</f>
        <v>0</v>
      </c>
      <c r="AE501" s="13">
        <f t="array" ref="AE501">IF(AND(ISNUMBER(N501),ISNUMBER(X501)),IF(N501-X501+1&gt;=0,CEILING(N501-X501+1,1),""),"")</f>
        <v>557</v>
      </c>
      <c r="AF501" s="13">
        <f t="array" ref="AF501">IF(SUM(AE501)=0,"",CEILING((SUM(F501)-SUM(L501)-SUM(M501)-SUM(S501))/SUM(AE501),1))</f>
        <v>279</v>
      </c>
      <c r="AG501" s="13">
        <f t="array" ref="AG501">IF(AND(ISNUMBER(H501),ISNUMBER(N501)),IF(H501-N501+1&gt;=0,CEILING(H501-N501+1,1),""),"")</f>
        <v>94</v>
      </c>
      <c r="AH501" s="13">
        <f t="array" ref="AH501">IF(SUM(AG501)=0,0,IF(L501-AG501*IF(D501="Vaccin",MIN(AD501,AF501),AF501)&lt;0,0,IF((H501-N501)&lt;=45,CEILING(L501-AG501*IF(D501="Vaccin",MIN(AD501,AF501),AF501),1),0)))</f>
        <v>0</v>
      </c>
      <c r="AI501" s="15">
        <f t="array" ref="AI501">IF(OR(AH501="",F501=0,F501=""),"",AH501/F501)</f>
        <v>0</v>
      </c>
      <c r="AJ501" s="13">
        <f t="array" ref="AJ501">IF(OR(L501="",AH501=""),"",IF(L501-AH501&lt;0,0,L501-AH501))</f>
        <v>0</v>
      </c>
      <c r="AK501" s="13">
        <f t="array" ref="AK501">IF(OR(L501="",AG501="",AG501=0),"",CEILING(L501/AG501,1))</f>
        <v>0</v>
      </c>
      <c r="AL501" s="16" t="str">
        <f t="array" ref="AL501">IF(OR(AK501="",AK501=0,AD501="",AF501=""),"",IF(AK501-IF(D501="Vaccin",MIN(AD501,AF501),AF501)&lt;0,"",(AK501-IF(D501="Vaccin",MIN(AD501,AF501),AF501))/AK501))</f>
        <v/>
      </c>
    </row>
    <row r="502" spans="1:38" x14ac:dyDescent="0.2">
      <c r="A502" s="10" t="s">
        <v>28</v>
      </c>
      <c r="B502" s="29" t="s">
        <v>66</v>
      </c>
      <c r="C502" s="12">
        <v>44349</v>
      </c>
      <c r="D502" s="11" t="s">
        <v>30</v>
      </c>
      <c r="E502" s="11">
        <v>5</v>
      </c>
      <c r="F502" s="13">
        <v>439200</v>
      </c>
      <c r="G502" s="40" t="s">
        <v>216</v>
      </c>
      <c r="H502" s="12">
        <v>45323</v>
      </c>
      <c r="I502" s="13">
        <f t="array" ref="I502">F502-L502-M502-S502</f>
        <v>439200</v>
      </c>
      <c r="J502" s="13">
        <f t="array" ref="J502">IF(IF(Q502="",L502-C502,Q502-C502)&lt;=45,I502,0)</f>
        <v>0</v>
      </c>
      <c r="K502" s="13">
        <f t="array" ref="K502">IF(SUM(AG502)=0,0,IF(L502-AG502*IF(D502="Vaccin",MIN(AD502,AF502),AF502)&lt;0,0,IF((H502-N502)&lt;=30,CEILING(L502-AG502*IF(D502="Vaccin",MIN(AD502,AF502),AF502),1),0)))</f>
        <v>0</v>
      </c>
      <c r="L502" s="13">
        <v>0</v>
      </c>
      <c r="M502" s="13">
        <v>0</v>
      </c>
      <c r="N502" s="14">
        <v>45044</v>
      </c>
      <c r="O502" s="11" t="s">
        <v>34</v>
      </c>
      <c r="P502" s="11" t="s">
        <v>54</v>
      </c>
      <c r="Q502" s="12">
        <v>45022</v>
      </c>
      <c r="R502" s="13">
        <v>0</v>
      </c>
      <c r="S502" s="13">
        <v>0</v>
      </c>
      <c r="T502" s="11"/>
      <c r="U502" s="13">
        <v>2607354</v>
      </c>
      <c r="V502" s="13">
        <v>0</v>
      </c>
      <c r="W502" s="13">
        <v>6674010</v>
      </c>
      <c r="X502" s="12">
        <v>45022</v>
      </c>
      <c r="Y502" s="12">
        <v>44398</v>
      </c>
      <c r="Z502" s="12">
        <v>44347</v>
      </c>
      <c r="AA502" s="12">
        <v>45000</v>
      </c>
      <c r="AB502" s="13">
        <f t="array" ref="AB502">IF(D502="Vaccin",IF(AND(ISNUMBER(AA502),ISNUMBER(Y502)),IF(AA502-Y502+1&gt;=0,CEILING(AA502-Y502+1,1),""),""),IF(AND(ISNUMBER(N502),ISNUMBER(Y502)),IF(N502-Y502+1&gt;=0,CEILING(N502-Y502+1,1),""),""))</f>
        <v>603</v>
      </c>
      <c r="AC502" s="13" t="str">
        <f t="array" ref="AC502">IF(D502="Vaccin",IF(AND(ISNUMBER(AA502),ISNUMBER(X502)),IF(AA502-X502+1&gt;=0,CEILING(AA502-X502+1,1),""),""),IF(AND(ISNUMBER(N502),ISNUMBER(X502)),IF(N502-X502+1&gt;=0,CEILING(N502-X502+1,1),""),""))</f>
        <v/>
      </c>
      <c r="AD502" s="13">
        <f t="array" ref="AD502">IF(D502="Vaccin",IF(AND(ISNUMBER(AB502),ISNUMBER(U502),AB502&lt;&gt;0),CEILING(U502/AB502,1),""),"")</f>
        <v>4324</v>
      </c>
      <c r="AE502" s="13">
        <f t="array" ref="AE502">IF(AND(ISNUMBER(N502),ISNUMBER(X502)),IF(N502-X502+1&gt;=0,CEILING(N502-X502+1,1),""),"")</f>
        <v>23</v>
      </c>
      <c r="AF502" s="13">
        <f t="array" ref="AF502">IF(SUM(AE502)=0,"",CEILING((SUM(F502)-SUM(L502)-SUM(M502)-SUM(S502))/SUM(AE502),1))</f>
        <v>19096</v>
      </c>
      <c r="AG502" s="13">
        <f t="array" ref="AG502">IF(AND(ISNUMBER(H502),ISNUMBER(N502)),IF(H502-N502+1&gt;=0,CEILING(H502-N502+1,1),""),"")</f>
        <v>280</v>
      </c>
      <c r="AH502" s="13">
        <f t="array" ref="AH502">IF(SUM(AG502)=0,0,IF(L502-AG502*IF(D502="Vaccin",MIN(AD502,AF502),AF502)&lt;0,0,IF((H502-N502)&lt;=45,CEILING(L502-AG502*IF(D502="Vaccin",MIN(AD502,AF502),AF502),1),0)))</f>
        <v>0</v>
      </c>
      <c r="AI502" s="15">
        <f t="array" ref="AI502">IF(OR(AH502="",F502=0,F502=""),"",AH502/F502)</f>
        <v>0</v>
      </c>
      <c r="AJ502" s="13">
        <f t="array" ref="AJ502">IF(OR(L502="",AH502=""),"",IF(L502-AH502&lt;0,0,L502-AH502))</f>
        <v>0</v>
      </c>
      <c r="AK502" s="13">
        <f t="array" ref="AK502">IF(OR(L502="",AG502="",AG502=0),"",CEILING(L502/AG502,1))</f>
        <v>0</v>
      </c>
      <c r="AL502" s="16" t="str">
        <f t="array" ref="AL502">IF(OR(AK502="",AK502=0,AD502="",AF502=""),"",IF(AK502-IF(D502="Vaccin",MIN(AD502,AF502),AF502)&lt;0,"",(AK502-IF(D502="Vaccin",MIN(AD502,AF502),AF502))/AK502))</f>
        <v/>
      </c>
    </row>
    <row r="503" spans="1:38" x14ac:dyDescent="0.2">
      <c r="A503" s="10" t="s">
        <v>28</v>
      </c>
      <c r="B503" s="29" t="s">
        <v>66</v>
      </c>
      <c r="C503" s="12">
        <v>44349</v>
      </c>
      <c r="D503" s="11" t="s">
        <v>30</v>
      </c>
      <c r="E503" s="11">
        <v>5</v>
      </c>
      <c r="F503" s="13">
        <v>163200</v>
      </c>
      <c r="G503" s="40" t="s">
        <v>123</v>
      </c>
      <c r="H503" s="12">
        <v>45323</v>
      </c>
      <c r="I503" s="13">
        <f t="array" ref="I503">F503-L503-M503-S503</f>
        <v>0</v>
      </c>
      <c r="J503" s="13">
        <f t="array" ref="J503">IF(IF(Q503="",L503-C503,Q503-C503)&lt;=45,I503,0)</f>
        <v>0</v>
      </c>
      <c r="K503" s="13">
        <f t="array" ref="K503">IF(SUM(AG503)=0,0,IF(L503-AG503*IF(D503="Vaccin",MIN(AD503,AF503),AF503)&lt;0,0,IF((H503-N503)&lt;=30,CEILING(L503-AG503*IF(D503="Vaccin",MIN(AD503,AF503),AF503),1),0)))</f>
        <v>0</v>
      </c>
      <c r="L503" s="13">
        <v>163200</v>
      </c>
      <c r="M503" s="13">
        <v>0</v>
      </c>
      <c r="N503" s="14">
        <v>45044</v>
      </c>
      <c r="O503" s="11" t="s">
        <v>34</v>
      </c>
      <c r="P503" s="11" t="s">
        <v>54</v>
      </c>
      <c r="Q503" s="12">
        <v>45022</v>
      </c>
      <c r="R503" s="13">
        <v>0</v>
      </c>
      <c r="S503" s="13">
        <v>0</v>
      </c>
      <c r="T503" s="11"/>
      <c r="U503" s="13">
        <v>2607354</v>
      </c>
      <c r="V503" s="13">
        <v>0</v>
      </c>
      <c r="W503" s="13">
        <v>6674010</v>
      </c>
      <c r="X503" s="12">
        <v>45022</v>
      </c>
      <c r="Y503" s="12">
        <v>44398</v>
      </c>
      <c r="Z503" s="12">
        <v>44347</v>
      </c>
      <c r="AA503" s="12">
        <v>45000</v>
      </c>
      <c r="AB503" s="13">
        <f t="array" ref="AB503">IF(D503="Vaccin",IF(AND(ISNUMBER(AA503),ISNUMBER(Y503)),IF(AA503-Y503+1&gt;=0,CEILING(AA503-Y503+1,1),""),""),IF(AND(ISNUMBER(N503),ISNUMBER(Y503)),IF(N503-Y503+1&gt;=0,CEILING(N503-Y503+1,1),""),""))</f>
        <v>603</v>
      </c>
      <c r="AC503" s="13" t="str">
        <f t="array" ref="AC503">IF(D503="Vaccin",IF(AND(ISNUMBER(AA503),ISNUMBER(X503)),IF(AA503-X503+1&gt;=0,CEILING(AA503-X503+1,1),""),""),IF(AND(ISNUMBER(N503),ISNUMBER(X503)),IF(N503-X503+1&gt;=0,CEILING(N503-X503+1,1),""),""))</f>
        <v/>
      </c>
      <c r="AD503" s="13">
        <f t="array" ref="AD503">IF(D503="Vaccin",IF(AND(ISNUMBER(AB503),ISNUMBER(U503),AB503&lt;&gt;0),CEILING(U503/AB503,1),""),"")</f>
        <v>4324</v>
      </c>
      <c r="AE503" s="13">
        <f t="array" ref="AE503">IF(AND(ISNUMBER(N503),ISNUMBER(X503)),IF(N503-X503+1&gt;=0,CEILING(N503-X503+1,1),""),"")</f>
        <v>23</v>
      </c>
      <c r="AF503" s="13">
        <f t="array" ref="AF503">IF(SUM(AE503)=0,"",CEILING((SUM(F503)-SUM(L503)-SUM(M503)-SUM(S503))/SUM(AE503),1))</f>
        <v>0</v>
      </c>
      <c r="AG503" s="13">
        <f t="array" ref="AG503">IF(AND(ISNUMBER(H503),ISNUMBER(N503)),IF(H503-N503+1&gt;=0,CEILING(H503-N503+1,1),""),"")</f>
        <v>280</v>
      </c>
      <c r="AH503" s="13">
        <f t="array" ref="AH503">IF(SUM(AG503)=0,0,IF(L503-AG503*IF(D503="Vaccin",MIN(AD503,AF503),AF503)&lt;0,0,IF((H503-N503)&lt;=45,CEILING(L503-AG503*IF(D503="Vaccin",MIN(AD503,AF503),AF503),1),0)))</f>
        <v>0</v>
      </c>
      <c r="AI503" s="15">
        <f t="array" ref="AI503">IF(OR(AH503="",F503=0,F503=""),"",AH503/F503)</f>
        <v>0</v>
      </c>
      <c r="AJ503" s="13">
        <f t="array" ref="AJ503">IF(OR(L503="",AH503=""),"",IF(L503-AH503&lt;0,0,L503-AH503))</f>
        <v>163200</v>
      </c>
      <c r="AK503" s="13">
        <f t="array" ref="AK503">IF(OR(L503="",AG503="",AG503=0),"",CEILING(L503/AG503,1))</f>
        <v>583</v>
      </c>
      <c r="AL503" s="16">
        <f t="array" ref="AL503">IF(OR(AK503="",AK503=0,AD503="",AF503=""),"",IF(AK503-IF(D503="Vaccin",MIN(AD503,AF503),AF503)&lt;0,"",(AK503-IF(D503="Vaccin",MIN(AD503,AF503),AF503))/AK503))</f>
        <v>1</v>
      </c>
    </row>
    <row r="504" spans="1:38" x14ac:dyDescent="0.2">
      <c r="A504" s="10" t="s">
        <v>28</v>
      </c>
      <c r="B504" s="29" t="s">
        <v>66</v>
      </c>
      <c r="C504" s="12">
        <v>44349</v>
      </c>
      <c r="D504" s="11" t="s">
        <v>30</v>
      </c>
      <c r="E504" s="11">
        <v>5</v>
      </c>
      <c r="F504" s="13">
        <v>657600</v>
      </c>
      <c r="G504" s="40" t="s">
        <v>451</v>
      </c>
      <c r="H504" s="12">
        <v>45231</v>
      </c>
      <c r="I504" s="13">
        <f t="array" ref="I504">F504-L504-M504-S504</f>
        <v>657600</v>
      </c>
      <c r="J504" s="13">
        <f t="array" ref="J504">IF(IF(Q504="",L504-C504,Q504-C504)&lt;=45,I504,0)</f>
        <v>0</v>
      </c>
      <c r="K504" s="13">
        <f t="array" ref="K504">IF(SUM(AG504)=0,0,IF(L504-AG504*IF(D504="Vaccin",MIN(AD504,AF504),AF504)&lt;0,0,IF((H504-N504)&lt;=30,CEILING(L504-AG504*IF(D504="Vaccin",MIN(AD504,AF504),AF504),1),0)))</f>
        <v>0</v>
      </c>
      <c r="L504" s="13">
        <v>0</v>
      </c>
      <c r="M504" s="13">
        <v>0</v>
      </c>
      <c r="N504" s="14">
        <v>45044</v>
      </c>
      <c r="O504" s="11" t="s">
        <v>34</v>
      </c>
      <c r="P504" s="11" t="s">
        <v>32</v>
      </c>
      <c r="Q504" s="12">
        <v>44792</v>
      </c>
      <c r="R504" s="13">
        <v>0</v>
      </c>
      <c r="S504" s="13">
        <v>0</v>
      </c>
      <c r="T504" s="11"/>
      <c r="U504" s="13">
        <v>2607354</v>
      </c>
      <c r="V504" s="13">
        <v>2942661</v>
      </c>
      <c r="W504" s="13">
        <v>6674010</v>
      </c>
      <c r="X504" s="12">
        <v>44792</v>
      </c>
      <c r="Y504" s="12">
        <v>44398</v>
      </c>
      <c r="Z504" s="12">
        <v>44347</v>
      </c>
      <c r="AA504" s="12">
        <v>45000</v>
      </c>
      <c r="AB504" s="13">
        <f t="array" ref="AB504">IF(D504="Vaccin",IF(AND(ISNUMBER(AA504),ISNUMBER(Y504)),IF(AA504-Y504+1&gt;=0,CEILING(AA504-Y504+1,1),""),""),IF(AND(ISNUMBER(N504),ISNUMBER(Y504)),IF(N504-Y504+1&gt;=0,CEILING(N504-Y504+1,1),""),""))</f>
        <v>603</v>
      </c>
      <c r="AC504" s="13">
        <f t="array" ref="AC504">IF(D504="Vaccin",IF(AND(ISNUMBER(AA504),ISNUMBER(X504)),IF(AA504-X504+1&gt;=0,CEILING(AA504-X504+1,1),""),""),IF(AND(ISNUMBER(N504),ISNUMBER(X504)),IF(N504-X504+1&gt;=0,CEILING(N504-X504+1,1),""),""))</f>
        <v>209</v>
      </c>
      <c r="AD504" s="13">
        <f t="array" ref="AD504">IF(D504="Vaccin",IF(AND(ISNUMBER(AB504),ISNUMBER(U504),AB504&lt;&gt;0),CEILING(U504/AB504,1),""),"")</f>
        <v>4324</v>
      </c>
      <c r="AE504" s="13">
        <f t="array" ref="AE504">IF(AND(ISNUMBER(N504),ISNUMBER(X504)),IF(N504-X504+1&gt;=0,CEILING(N504-X504+1,1),""),"")</f>
        <v>253</v>
      </c>
      <c r="AF504" s="13">
        <f t="array" ref="AF504">IF(SUM(AE504)=0,"",CEILING((SUM(F504)-SUM(L504)-SUM(M504)-SUM(S504))/SUM(AE504),1))</f>
        <v>2600</v>
      </c>
      <c r="AG504" s="13">
        <f t="array" ref="AG504">IF(AND(ISNUMBER(H504),ISNUMBER(N504)),IF(H504-N504+1&gt;=0,CEILING(H504-N504+1,1),""),"")</f>
        <v>188</v>
      </c>
      <c r="AH504" s="13">
        <f t="array" ref="AH504">IF(SUM(AG504)=0,0,IF(L504-AG504*IF(D504="Vaccin",MIN(AD504,AF504),AF504)&lt;0,0,IF((H504-N504)&lt;=45,CEILING(L504-AG504*IF(D504="Vaccin",MIN(AD504,AF504),AF504),1),0)))</f>
        <v>0</v>
      </c>
      <c r="AI504" s="15">
        <f t="array" ref="AI504">IF(OR(AH504="",F504=0,F504=""),"",AH504/F504)</f>
        <v>0</v>
      </c>
      <c r="AJ504" s="13">
        <f t="array" ref="AJ504">IF(OR(L504="",AH504=""),"",IF(L504-AH504&lt;0,0,L504-AH504))</f>
        <v>0</v>
      </c>
      <c r="AK504" s="13">
        <f t="array" ref="AK504">IF(OR(L504="",AG504="",AG504=0),"",CEILING(L504/AG504,1))</f>
        <v>0</v>
      </c>
      <c r="AL504" s="16" t="str">
        <f t="array" ref="AL504">IF(OR(AK504="",AK504=0,AD504="",AF504=""),"",IF(AK504-IF(D504="Vaccin",MIN(AD504,AF504),AF504)&lt;0,"",(AK504-IF(D504="Vaccin",MIN(AD504,AF504),AF504))/AK504))</f>
        <v/>
      </c>
    </row>
    <row r="505" spans="1:38" x14ac:dyDescent="0.2">
      <c r="A505" s="10" t="s">
        <v>28</v>
      </c>
      <c r="B505" s="29" t="s">
        <v>66</v>
      </c>
      <c r="C505" s="12">
        <v>44349</v>
      </c>
      <c r="D505" s="11" t="s">
        <v>30</v>
      </c>
      <c r="E505" s="11">
        <v>1</v>
      </c>
      <c r="F505" s="13">
        <v>208800</v>
      </c>
      <c r="G505" s="40" t="s">
        <v>400</v>
      </c>
      <c r="H505" s="12">
        <v>45230</v>
      </c>
      <c r="I505" s="13">
        <f t="array" ref="I505">F505-L505-M505-S505</f>
        <v>208800</v>
      </c>
      <c r="J505" s="13">
        <f t="array" ref="J505">IF(IF(Q505="",L505-C505,Q505-C505)&lt;=45,I505,0)</f>
        <v>0</v>
      </c>
      <c r="K505" s="13">
        <f t="array" ref="K505">IF(SUM(AG505)=0,0,IF(L505-AG505*IF(D505="Vaccin",MIN(AD505,AF505),AF505)&lt;0,0,IF((H505-N505)&lt;=30,CEILING(L505-AG505*IF(D505="Vaccin",MIN(AD505,AF505),AF505),1),0)))</f>
        <v>0</v>
      </c>
      <c r="L505" s="13">
        <v>0</v>
      </c>
      <c r="M505" s="13">
        <v>0</v>
      </c>
      <c r="N505" s="14">
        <v>45044</v>
      </c>
      <c r="O505" s="11" t="s">
        <v>34</v>
      </c>
      <c r="P505" s="11" t="s">
        <v>32</v>
      </c>
      <c r="Q505" s="12">
        <v>44641</v>
      </c>
      <c r="R505" s="13">
        <v>0</v>
      </c>
      <c r="S505" s="13">
        <v>0</v>
      </c>
      <c r="T505" s="11"/>
      <c r="U505" s="13">
        <v>2607354</v>
      </c>
      <c r="V505" s="13">
        <v>2942661</v>
      </c>
      <c r="W505" s="13">
        <v>6674010</v>
      </c>
      <c r="X505" s="12">
        <v>44641</v>
      </c>
      <c r="Y505" s="12">
        <v>44398</v>
      </c>
      <c r="Z505" s="12">
        <v>44347</v>
      </c>
      <c r="AA505" s="12">
        <v>45000</v>
      </c>
      <c r="AB505" s="13">
        <f t="array" ref="AB505">IF(D505="Vaccin",IF(AND(ISNUMBER(AA505),ISNUMBER(Y505)),IF(AA505-Y505+1&gt;=0,CEILING(AA505-Y505+1,1),""),""),IF(AND(ISNUMBER(N505),ISNUMBER(Y505)),IF(N505-Y505+1&gt;=0,CEILING(N505-Y505+1,1),""),""))</f>
        <v>603</v>
      </c>
      <c r="AC505" s="13">
        <f t="array" ref="AC505">IF(D505="Vaccin",IF(AND(ISNUMBER(AA505),ISNUMBER(X505)),IF(AA505-X505+1&gt;=0,CEILING(AA505-X505+1,1),""),""),IF(AND(ISNUMBER(N505),ISNUMBER(X505)),IF(N505-X505+1&gt;=0,CEILING(N505-X505+1,1),""),""))</f>
        <v>360</v>
      </c>
      <c r="AD505" s="13">
        <f t="array" ref="AD505">IF(D505="Vaccin",IF(AND(ISNUMBER(AB505),ISNUMBER(U505),AB505&lt;&gt;0),CEILING(U505/AB505,1),""),"")</f>
        <v>4324</v>
      </c>
      <c r="AE505" s="13">
        <f t="array" ref="AE505">IF(AND(ISNUMBER(N505),ISNUMBER(X505)),IF(N505-X505+1&gt;=0,CEILING(N505-X505+1,1),""),"")</f>
        <v>404</v>
      </c>
      <c r="AF505" s="13">
        <f t="array" ref="AF505">IF(SUM(AE505)=0,"",CEILING((SUM(F505)-SUM(L505)-SUM(M505)-SUM(S505))/SUM(AE505),1))</f>
        <v>517</v>
      </c>
      <c r="AG505" s="13">
        <f t="array" ref="AG505">IF(AND(ISNUMBER(H505),ISNUMBER(N505)),IF(H505-N505+1&gt;=0,CEILING(H505-N505+1,1),""),"")</f>
        <v>187</v>
      </c>
      <c r="AH505" s="13">
        <f t="array" ref="AH505">IF(SUM(AG505)=0,0,IF(L505-AG505*IF(D505="Vaccin",MIN(AD505,AF505),AF505)&lt;0,0,IF((H505-N505)&lt;=45,CEILING(L505-AG505*IF(D505="Vaccin",MIN(AD505,AF505),AF505),1),0)))</f>
        <v>0</v>
      </c>
      <c r="AI505" s="15">
        <f t="array" ref="AI505">IF(OR(AH505="",F505=0,F505=""),"",AH505/F505)</f>
        <v>0</v>
      </c>
      <c r="AJ505" s="13">
        <f t="array" ref="AJ505">IF(OR(L505="",AH505=""),"",IF(L505-AH505&lt;0,0,L505-AH505))</f>
        <v>0</v>
      </c>
      <c r="AK505" s="13">
        <f t="array" ref="AK505">IF(OR(L505="",AG505="",AG505=0),"",CEILING(L505/AG505,1))</f>
        <v>0</v>
      </c>
      <c r="AL505" s="16" t="str">
        <f t="array" ref="AL505">IF(OR(AK505="",AK505=0,AD505="",AF505=""),"",IF(AK505-IF(D505="Vaccin",MIN(AD505,AF505),AF505)&lt;0,"",(AK505-IF(D505="Vaccin",MIN(AD505,AF505),AF505))/AK505))</f>
        <v/>
      </c>
    </row>
    <row r="506" spans="1:38" x14ac:dyDescent="0.2">
      <c r="A506" s="10" t="s">
        <v>28</v>
      </c>
      <c r="B506" s="29" t="s">
        <v>66</v>
      </c>
      <c r="C506" s="12">
        <v>44349</v>
      </c>
      <c r="D506" s="11" t="s">
        <v>30</v>
      </c>
      <c r="E506" s="11">
        <v>1</v>
      </c>
      <c r="F506" s="13">
        <v>376800</v>
      </c>
      <c r="G506" s="40" t="s">
        <v>452</v>
      </c>
      <c r="H506" s="12">
        <v>45230</v>
      </c>
      <c r="I506" s="13">
        <f t="array" ref="I506">F506-L506-M506-S506</f>
        <v>376800</v>
      </c>
      <c r="J506" s="13">
        <f t="array" ref="J506">IF(IF(Q506="",L506-C506,Q506-C506)&lt;=45,I506,0)</f>
        <v>0</v>
      </c>
      <c r="K506" s="13">
        <f t="array" ref="K506">IF(SUM(AG506)=0,0,IF(L506-AG506*IF(D506="Vaccin",MIN(AD506,AF506),AF506)&lt;0,0,IF((H506-N506)&lt;=30,CEILING(L506-AG506*IF(D506="Vaccin",MIN(AD506,AF506),AF506),1),0)))</f>
        <v>0</v>
      </c>
      <c r="L506" s="13">
        <v>0</v>
      </c>
      <c r="M506" s="13">
        <v>0</v>
      </c>
      <c r="N506" s="14">
        <v>45044</v>
      </c>
      <c r="O506" s="11" t="s">
        <v>34</v>
      </c>
      <c r="P506" s="11" t="s">
        <v>32</v>
      </c>
      <c r="Q506" s="12">
        <v>44592</v>
      </c>
      <c r="R506" s="13">
        <v>0</v>
      </c>
      <c r="S506" s="13">
        <v>0</v>
      </c>
      <c r="T506" s="11"/>
      <c r="U506" s="13">
        <v>2607354</v>
      </c>
      <c r="V506" s="13">
        <v>2942661</v>
      </c>
      <c r="W506" s="13">
        <v>6674010</v>
      </c>
      <c r="X506" s="12">
        <v>44592</v>
      </c>
      <c r="Y506" s="12">
        <v>44398</v>
      </c>
      <c r="Z506" s="12">
        <v>44347</v>
      </c>
      <c r="AA506" s="12">
        <v>45000</v>
      </c>
      <c r="AB506" s="13">
        <f t="array" ref="AB506">IF(D506="Vaccin",IF(AND(ISNUMBER(AA506),ISNUMBER(Y506)),IF(AA506-Y506+1&gt;=0,CEILING(AA506-Y506+1,1),""),""),IF(AND(ISNUMBER(N506),ISNUMBER(Y506)),IF(N506-Y506+1&gt;=0,CEILING(N506-Y506+1,1),""),""))</f>
        <v>603</v>
      </c>
      <c r="AC506" s="13">
        <f t="array" ref="AC506">IF(D506="Vaccin",IF(AND(ISNUMBER(AA506),ISNUMBER(X506)),IF(AA506-X506+1&gt;=0,CEILING(AA506-X506+1,1),""),""),IF(AND(ISNUMBER(N506),ISNUMBER(X506)),IF(N506-X506+1&gt;=0,CEILING(N506-X506+1,1),""),""))</f>
        <v>409</v>
      </c>
      <c r="AD506" s="13">
        <f t="array" ref="AD506">IF(D506="Vaccin",IF(AND(ISNUMBER(AB506),ISNUMBER(U506),AB506&lt;&gt;0),CEILING(U506/AB506,1),""),"")</f>
        <v>4324</v>
      </c>
      <c r="AE506" s="13">
        <f t="array" ref="AE506">IF(AND(ISNUMBER(N506),ISNUMBER(X506)),IF(N506-X506+1&gt;=0,CEILING(N506-X506+1,1),""),"")</f>
        <v>453</v>
      </c>
      <c r="AF506" s="13">
        <f t="array" ref="AF506">IF(SUM(AE506)=0,"",CEILING((SUM(F506)-SUM(L506)-SUM(M506)-SUM(S506))/SUM(AE506),1))</f>
        <v>832</v>
      </c>
      <c r="AG506" s="13">
        <f t="array" ref="AG506">IF(AND(ISNUMBER(H506),ISNUMBER(N506)),IF(H506-N506+1&gt;=0,CEILING(H506-N506+1,1),""),"")</f>
        <v>187</v>
      </c>
      <c r="AH506" s="13">
        <f t="array" ref="AH506">IF(SUM(AG506)=0,0,IF(L506-AG506*IF(D506="Vaccin",MIN(AD506,AF506),AF506)&lt;0,0,IF((H506-N506)&lt;=45,CEILING(L506-AG506*IF(D506="Vaccin",MIN(AD506,AF506),AF506),1),0)))</f>
        <v>0</v>
      </c>
      <c r="AI506" s="15">
        <f t="array" ref="AI506">IF(OR(AH506="",F506=0,F506=""),"",AH506/F506)</f>
        <v>0</v>
      </c>
      <c r="AJ506" s="13">
        <f t="array" ref="AJ506">IF(OR(L506="",AH506=""),"",IF(L506-AH506&lt;0,0,L506-AH506))</f>
        <v>0</v>
      </c>
      <c r="AK506" s="13">
        <f t="array" ref="AK506">IF(OR(L506="",AG506="",AG506=0),"",CEILING(L506/AG506,1))</f>
        <v>0</v>
      </c>
      <c r="AL506" s="16" t="str">
        <f t="array" ref="AL506">IF(OR(AK506="",AK506=0,AD506="",AF506=""),"",IF(AK506-IF(D506="Vaccin",MIN(AD506,AF506),AF506)&lt;0,"",(AK506-IF(D506="Vaccin",MIN(AD506,AF506),AF506))/AK506))</f>
        <v/>
      </c>
    </row>
    <row r="507" spans="1:38" x14ac:dyDescent="0.2">
      <c r="A507" s="10" t="s">
        <v>28</v>
      </c>
      <c r="B507" s="29" t="s">
        <v>66</v>
      </c>
      <c r="C507" s="12">
        <v>44349</v>
      </c>
      <c r="D507" s="11" t="s">
        <v>30</v>
      </c>
      <c r="E507" s="11">
        <v>5</v>
      </c>
      <c r="F507" s="13">
        <v>14400</v>
      </c>
      <c r="G507" s="40">
        <v>1885130</v>
      </c>
      <c r="H507" s="12">
        <v>45200</v>
      </c>
      <c r="I507" s="13">
        <f t="array" ref="I507">F507-L507-M507-S507</f>
        <v>14400</v>
      </c>
      <c r="J507" s="13">
        <f t="array" ref="J507">IF(IF(Q507="",L507-C507,Q507-C507)&lt;=45,I507,0)</f>
        <v>0</v>
      </c>
      <c r="K507" s="13">
        <f t="array" ref="K507">IF(SUM(AG507)=0,0,IF(L507-AG507*IF(D507="Vaccin",MIN(AD507,AF507),AF507)&lt;0,0,IF((H507-N507)&lt;=30,CEILING(L507-AG507*IF(D507="Vaccin",MIN(AD507,AF507),AF507),1),0)))</f>
        <v>0</v>
      </c>
      <c r="L507" s="13">
        <v>0</v>
      </c>
      <c r="M507" s="13">
        <v>0</v>
      </c>
      <c r="N507" s="14">
        <v>45044</v>
      </c>
      <c r="O507" s="11" t="s">
        <v>34</v>
      </c>
      <c r="P507" s="11" t="s">
        <v>32</v>
      </c>
      <c r="Q507" s="12">
        <v>44792</v>
      </c>
      <c r="R507" s="13">
        <v>0</v>
      </c>
      <c r="S507" s="13">
        <v>0</v>
      </c>
      <c r="T507" s="11"/>
      <c r="U507" s="13">
        <v>2607354</v>
      </c>
      <c r="V507" s="13">
        <v>2942661</v>
      </c>
      <c r="W507" s="13">
        <v>6674010</v>
      </c>
      <c r="X507" s="12">
        <v>44792</v>
      </c>
      <c r="Y507" s="12">
        <v>44398</v>
      </c>
      <c r="Z507" s="12">
        <v>44347</v>
      </c>
      <c r="AA507" s="12">
        <v>45000</v>
      </c>
      <c r="AB507" s="13">
        <f t="array" ref="AB507">IF(D507="Vaccin",IF(AND(ISNUMBER(AA507),ISNUMBER(Y507)),IF(AA507-Y507+1&gt;=0,CEILING(AA507-Y507+1,1),""),""),IF(AND(ISNUMBER(N507),ISNUMBER(Y507)),IF(N507-Y507+1&gt;=0,CEILING(N507-Y507+1,1),""),""))</f>
        <v>603</v>
      </c>
      <c r="AC507" s="13">
        <f t="array" ref="AC507">IF(D507="Vaccin",IF(AND(ISNUMBER(AA507),ISNUMBER(X507)),IF(AA507-X507+1&gt;=0,CEILING(AA507-X507+1,1),""),""),IF(AND(ISNUMBER(N507),ISNUMBER(X507)),IF(N507-X507+1&gt;=0,CEILING(N507-X507+1,1),""),""))</f>
        <v>209</v>
      </c>
      <c r="AD507" s="13">
        <f t="array" ref="AD507">IF(D507="Vaccin",IF(AND(ISNUMBER(AB507),ISNUMBER(U507),AB507&lt;&gt;0),CEILING(U507/AB507,1),""),"")</f>
        <v>4324</v>
      </c>
      <c r="AE507" s="13">
        <f t="array" ref="AE507">IF(AND(ISNUMBER(N507),ISNUMBER(X507)),IF(N507-X507+1&gt;=0,CEILING(N507-X507+1,1),""),"")</f>
        <v>253</v>
      </c>
      <c r="AF507" s="13">
        <f t="array" ref="AF507">IF(SUM(AE507)=0,"",CEILING((SUM(F507)-SUM(L507)-SUM(M507)-SUM(S507))/SUM(AE507),1))</f>
        <v>57</v>
      </c>
      <c r="AG507" s="13">
        <f t="array" ref="AG507">IF(AND(ISNUMBER(H507),ISNUMBER(N507)),IF(H507-N507+1&gt;=0,CEILING(H507-N507+1,1),""),"")</f>
        <v>157</v>
      </c>
      <c r="AH507" s="13">
        <f t="array" ref="AH507">IF(SUM(AG507)=0,0,IF(L507-AG507*IF(D507="Vaccin",MIN(AD507,AF507),AF507)&lt;0,0,IF((H507-N507)&lt;=45,CEILING(L507-AG507*IF(D507="Vaccin",MIN(AD507,AF507),AF507),1),0)))</f>
        <v>0</v>
      </c>
      <c r="AI507" s="15">
        <f t="array" ref="AI507">IF(OR(AH507="",F507=0,F507=""),"",AH507/F507)</f>
        <v>0</v>
      </c>
      <c r="AJ507" s="13">
        <f t="array" ref="AJ507">IF(OR(L507="",AH507=""),"",IF(L507-AH507&lt;0,0,L507-AH507))</f>
        <v>0</v>
      </c>
      <c r="AK507" s="13">
        <f t="array" ref="AK507">IF(OR(L507="",AG507="",AG507=0),"",CEILING(L507/AG507,1))</f>
        <v>0</v>
      </c>
      <c r="AL507" s="16" t="str">
        <f t="array" ref="AL507">IF(OR(AK507="",AK507=0,AD507="",AF507=""),"",IF(AK507-IF(D507="Vaccin",MIN(AD507,AF507),AF507)&lt;0,"",(AK507-IF(D507="Vaccin",MIN(AD507,AF507),AF507))/AK507))</f>
        <v/>
      </c>
    </row>
    <row r="508" spans="1:38" x14ac:dyDescent="0.2">
      <c r="A508" s="10" t="s">
        <v>28</v>
      </c>
      <c r="B508" s="29" t="s">
        <v>66</v>
      </c>
      <c r="C508" s="12">
        <v>44349</v>
      </c>
      <c r="D508" s="11" t="s">
        <v>30</v>
      </c>
      <c r="E508" s="11">
        <v>5</v>
      </c>
      <c r="F508" s="13">
        <v>2400</v>
      </c>
      <c r="G508" s="40" t="s">
        <v>453</v>
      </c>
      <c r="H508" s="12">
        <v>45200</v>
      </c>
      <c r="I508" s="13">
        <f t="array" ref="I508">F508-L508-M508-S508</f>
        <v>2400</v>
      </c>
      <c r="J508" s="13">
        <f t="array" ref="J508">IF(IF(Q508="",L508-C508,Q508-C508)&lt;=45,I508,0)</f>
        <v>0</v>
      </c>
      <c r="K508" s="13">
        <f t="array" ref="K508">IF(SUM(AG508)=0,0,IF(L508-AG508*IF(D508="Vaccin",MIN(AD508,AF508),AF508)&lt;0,0,IF((H508-N508)&lt;=30,CEILING(L508-AG508*IF(D508="Vaccin",MIN(AD508,AF508),AF508),1),0)))</f>
        <v>0</v>
      </c>
      <c r="L508" s="13">
        <v>0</v>
      </c>
      <c r="M508" s="13">
        <v>0</v>
      </c>
      <c r="N508" s="14">
        <v>45044</v>
      </c>
      <c r="O508" s="11" t="s">
        <v>34</v>
      </c>
      <c r="P508" s="11" t="s">
        <v>54</v>
      </c>
      <c r="Q508" s="12">
        <v>45022</v>
      </c>
      <c r="R508" s="13">
        <v>0</v>
      </c>
      <c r="S508" s="13">
        <v>0</v>
      </c>
      <c r="T508" s="11"/>
      <c r="U508" s="13">
        <v>2607354</v>
      </c>
      <c r="V508" s="13">
        <v>0</v>
      </c>
      <c r="W508" s="13">
        <v>6674010</v>
      </c>
      <c r="X508" s="12">
        <v>45022</v>
      </c>
      <c r="Y508" s="12">
        <v>44398</v>
      </c>
      <c r="Z508" s="12">
        <v>44347</v>
      </c>
      <c r="AA508" s="12">
        <v>45000</v>
      </c>
      <c r="AB508" s="13">
        <f t="array" ref="AB508">IF(D508="Vaccin",IF(AND(ISNUMBER(AA508),ISNUMBER(Y508)),IF(AA508-Y508+1&gt;=0,CEILING(AA508-Y508+1,1),""),""),IF(AND(ISNUMBER(N508),ISNUMBER(Y508)),IF(N508-Y508+1&gt;=0,CEILING(N508-Y508+1,1),""),""))</f>
        <v>603</v>
      </c>
      <c r="AC508" s="13" t="str">
        <f t="array" ref="AC508">IF(D508="Vaccin",IF(AND(ISNUMBER(AA508),ISNUMBER(X508)),IF(AA508-X508+1&gt;=0,CEILING(AA508-X508+1,1),""),""),IF(AND(ISNUMBER(N508),ISNUMBER(X508)),IF(N508-X508+1&gt;=0,CEILING(N508-X508+1,1),""),""))</f>
        <v/>
      </c>
      <c r="AD508" s="13">
        <f t="array" ref="AD508">IF(D508="Vaccin",IF(AND(ISNUMBER(AB508),ISNUMBER(U508),AB508&lt;&gt;0),CEILING(U508/AB508,1),""),"")</f>
        <v>4324</v>
      </c>
      <c r="AE508" s="13">
        <f t="array" ref="AE508">IF(AND(ISNUMBER(N508),ISNUMBER(X508)),IF(N508-X508+1&gt;=0,CEILING(N508-X508+1,1),""),"")</f>
        <v>23</v>
      </c>
      <c r="AF508" s="13">
        <f t="array" ref="AF508">IF(SUM(AE508)=0,"",CEILING((SUM(F508)-SUM(L508)-SUM(M508)-SUM(S508))/SUM(AE508),1))</f>
        <v>105</v>
      </c>
      <c r="AG508" s="13">
        <f t="array" ref="AG508">IF(AND(ISNUMBER(H508),ISNUMBER(N508)),IF(H508-N508+1&gt;=0,CEILING(H508-N508+1,1),""),"")</f>
        <v>157</v>
      </c>
      <c r="AH508" s="13">
        <f t="array" ref="AH508">IF(SUM(AG508)=0,0,IF(L508-AG508*IF(D508="Vaccin",MIN(AD508,AF508),AF508)&lt;0,0,IF((H508-N508)&lt;=45,CEILING(L508-AG508*IF(D508="Vaccin",MIN(AD508,AF508),AF508),1),0)))</f>
        <v>0</v>
      </c>
      <c r="AI508" s="15">
        <f t="array" ref="AI508">IF(OR(AH508="",F508=0,F508=""),"",AH508/F508)</f>
        <v>0</v>
      </c>
      <c r="AJ508" s="13">
        <f t="array" ref="AJ508">IF(OR(L508="",AH508=""),"",IF(L508-AH508&lt;0,0,L508-AH508))</f>
        <v>0</v>
      </c>
      <c r="AK508" s="13">
        <f t="array" ref="AK508">IF(OR(L508="",AG508="",AG508=0),"",CEILING(L508/AG508,1))</f>
        <v>0</v>
      </c>
      <c r="AL508" s="16" t="str">
        <f t="array" ref="AL508">IF(OR(AK508="",AK508=0,AD508="",AF508=""),"",IF(AK508-IF(D508="Vaccin",MIN(AD508,AF508),AF508)&lt;0,"",(AK508-IF(D508="Vaccin",MIN(AD508,AF508),AF508))/AK508))</f>
        <v/>
      </c>
    </row>
    <row r="509" spans="1:38" x14ac:dyDescent="0.2">
      <c r="A509" s="10" t="s">
        <v>28</v>
      </c>
      <c r="B509" s="29" t="s">
        <v>66</v>
      </c>
      <c r="C509" s="12">
        <v>44349</v>
      </c>
      <c r="D509" s="11" t="s">
        <v>30</v>
      </c>
      <c r="E509" s="11">
        <v>1</v>
      </c>
      <c r="F509" s="13">
        <v>453600</v>
      </c>
      <c r="G509" s="40" t="s">
        <v>205</v>
      </c>
      <c r="H509" s="12">
        <v>45199</v>
      </c>
      <c r="I509" s="13">
        <f t="array" ref="I509">F509-L509-M509-S509</f>
        <v>453600</v>
      </c>
      <c r="J509" s="13">
        <f t="array" ref="J509">IF(IF(Q509="",L509-C509,Q509-C509)&lt;=45,I509,0)</f>
        <v>0</v>
      </c>
      <c r="K509" s="13">
        <f t="array" ref="K509">IF(SUM(AG509)=0,0,IF(L509-AG509*IF(D509="Vaccin",MIN(AD509,AF509),AF509)&lt;0,0,IF((H509-N509)&lt;=30,CEILING(L509-AG509*IF(D509="Vaccin",MIN(AD509,AF509),AF509),1),0)))</f>
        <v>0</v>
      </c>
      <c r="L509" s="13">
        <v>0</v>
      </c>
      <c r="M509" s="13">
        <v>0</v>
      </c>
      <c r="N509" s="14">
        <v>45044</v>
      </c>
      <c r="O509" s="11" t="s">
        <v>34</v>
      </c>
      <c r="P509" s="11" t="s">
        <v>54</v>
      </c>
      <c r="Q509" s="12">
        <v>44651</v>
      </c>
      <c r="R509" s="13">
        <v>0</v>
      </c>
      <c r="S509" s="13">
        <v>0</v>
      </c>
      <c r="T509" s="11"/>
      <c r="U509" s="13">
        <v>2607354</v>
      </c>
      <c r="V509" s="13">
        <v>0</v>
      </c>
      <c r="W509" s="13">
        <v>6674010</v>
      </c>
      <c r="X509" s="12">
        <v>44651</v>
      </c>
      <c r="Y509" s="12">
        <v>44398</v>
      </c>
      <c r="Z509" s="12">
        <v>44347</v>
      </c>
      <c r="AA509" s="12">
        <v>45000</v>
      </c>
      <c r="AB509" s="13">
        <f t="array" ref="AB509">IF(D509="Vaccin",IF(AND(ISNUMBER(AA509),ISNUMBER(Y509)),IF(AA509-Y509+1&gt;=0,CEILING(AA509-Y509+1,1),""),""),IF(AND(ISNUMBER(N509),ISNUMBER(Y509)),IF(N509-Y509+1&gt;=0,CEILING(N509-Y509+1,1),""),""))</f>
        <v>603</v>
      </c>
      <c r="AC509" s="13">
        <f t="array" ref="AC509">IF(D509="Vaccin",IF(AND(ISNUMBER(AA509),ISNUMBER(X509)),IF(AA509-X509+1&gt;=0,CEILING(AA509-X509+1,1),""),""),IF(AND(ISNUMBER(N509),ISNUMBER(X509)),IF(N509-X509+1&gt;=0,CEILING(N509-X509+1,1),""),""))</f>
        <v>350</v>
      </c>
      <c r="AD509" s="13">
        <f t="array" ref="AD509">IF(D509="Vaccin",IF(AND(ISNUMBER(AB509),ISNUMBER(U509),AB509&lt;&gt;0),CEILING(U509/AB509,1),""),"")</f>
        <v>4324</v>
      </c>
      <c r="AE509" s="13">
        <f t="array" ref="AE509">IF(AND(ISNUMBER(N509),ISNUMBER(X509)),IF(N509-X509+1&gt;=0,CEILING(N509-X509+1,1),""),"")</f>
        <v>394</v>
      </c>
      <c r="AF509" s="13">
        <f t="array" ref="AF509">IF(SUM(AE509)=0,"",CEILING((SUM(F509)-SUM(L509)-SUM(M509)-SUM(S509))/SUM(AE509),1))</f>
        <v>1152</v>
      </c>
      <c r="AG509" s="13">
        <f t="array" ref="AG509">IF(AND(ISNUMBER(H509),ISNUMBER(N509)),IF(H509-N509+1&gt;=0,CEILING(H509-N509+1,1),""),"")</f>
        <v>156</v>
      </c>
      <c r="AH509" s="13">
        <f t="array" ref="AH509">IF(SUM(AG509)=0,0,IF(L509-AG509*IF(D509="Vaccin",MIN(AD509,AF509),AF509)&lt;0,0,IF((H509-N509)&lt;=45,CEILING(L509-AG509*IF(D509="Vaccin",MIN(AD509,AF509),AF509),1),0)))</f>
        <v>0</v>
      </c>
      <c r="AI509" s="15">
        <f t="array" ref="AI509">IF(OR(AH509="",F509=0,F509=""),"",AH509/F509)</f>
        <v>0</v>
      </c>
      <c r="AJ509" s="13">
        <f t="array" ref="AJ509">IF(OR(L509="",AH509=""),"",IF(L509-AH509&lt;0,0,L509-AH509))</f>
        <v>0</v>
      </c>
      <c r="AK509" s="13">
        <f t="array" ref="AK509">IF(OR(L509="",AG509="",AG509=0),"",CEILING(L509/AG509,1))</f>
        <v>0</v>
      </c>
      <c r="AL509" s="16" t="str">
        <f t="array" ref="AL509">IF(OR(AK509="",AK509=0,AD509="",AF509=""),"",IF(AK509-IF(D509="Vaccin",MIN(AD509,AF509),AF509)&lt;0,"",(AK509-IF(D509="Vaccin",MIN(AD509,AF509),AF509))/AK509))</f>
        <v/>
      </c>
    </row>
    <row r="510" spans="1:38" x14ac:dyDescent="0.2">
      <c r="A510" s="10" t="s">
        <v>28</v>
      </c>
      <c r="B510" s="29" t="s">
        <v>66</v>
      </c>
      <c r="C510" s="12">
        <v>44349</v>
      </c>
      <c r="D510" s="11" t="s">
        <v>30</v>
      </c>
      <c r="E510" s="11">
        <v>5</v>
      </c>
      <c r="F510" s="13">
        <v>672000</v>
      </c>
      <c r="G510" s="40" t="s">
        <v>454</v>
      </c>
      <c r="H510" s="12">
        <v>45199</v>
      </c>
      <c r="I510" s="13">
        <f t="array" ref="I510">F510-L510-M510-S510</f>
        <v>672000</v>
      </c>
      <c r="J510" s="13">
        <f t="array" ref="J510">IF(IF(Q510="",L510-C510,Q510-C510)&lt;=45,I510,0)</f>
        <v>0</v>
      </c>
      <c r="K510" s="13">
        <f t="array" ref="K510">IF(SUM(AG510)=0,0,IF(L510-AG510*IF(D510="Vaccin",MIN(AD510,AF510),AF510)&lt;0,0,IF((H510-N510)&lt;=30,CEILING(L510-AG510*IF(D510="Vaccin",MIN(AD510,AF510),AF510),1),0)))</f>
        <v>0</v>
      </c>
      <c r="L510" s="13">
        <v>0</v>
      </c>
      <c r="M510" s="13">
        <v>0</v>
      </c>
      <c r="N510" s="14">
        <v>45044</v>
      </c>
      <c r="O510" s="11" t="s">
        <v>34</v>
      </c>
      <c r="P510" s="11" t="s">
        <v>32</v>
      </c>
      <c r="Q510" s="12">
        <v>44805</v>
      </c>
      <c r="R510" s="13">
        <v>0</v>
      </c>
      <c r="S510" s="13">
        <v>0</v>
      </c>
      <c r="T510" s="11"/>
      <c r="U510" s="13">
        <v>2607354</v>
      </c>
      <c r="V510" s="13">
        <v>2942661</v>
      </c>
      <c r="W510" s="13">
        <v>6674010</v>
      </c>
      <c r="X510" s="12">
        <v>44805</v>
      </c>
      <c r="Y510" s="12">
        <v>44398</v>
      </c>
      <c r="Z510" s="12">
        <v>44347</v>
      </c>
      <c r="AA510" s="12">
        <v>45000</v>
      </c>
      <c r="AB510" s="13">
        <f t="array" ref="AB510">IF(D510="Vaccin",IF(AND(ISNUMBER(AA510),ISNUMBER(Y510)),IF(AA510-Y510+1&gt;=0,CEILING(AA510-Y510+1,1),""),""),IF(AND(ISNUMBER(N510),ISNUMBER(Y510)),IF(N510-Y510+1&gt;=0,CEILING(N510-Y510+1,1),""),""))</f>
        <v>603</v>
      </c>
      <c r="AC510" s="13">
        <f t="array" ref="AC510">IF(D510="Vaccin",IF(AND(ISNUMBER(AA510),ISNUMBER(X510)),IF(AA510-X510+1&gt;=0,CEILING(AA510-X510+1,1),""),""),IF(AND(ISNUMBER(N510),ISNUMBER(X510)),IF(N510-X510+1&gt;=0,CEILING(N510-X510+1,1),""),""))</f>
        <v>196</v>
      </c>
      <c r="AD510" s="13">
        <f t="array" ref="AD510">IF(D510="Vaccin",IF(AND(ISNUMBER(AB510),ISNUMBER(U510),AB510&lt;&gt;0),CEILING(U510/AB510,1),""),"")</f>
        <v>4324</v>
      </c>
      <c r="AE510" s="13">
        <f t="array" ref="AE510">IF(AND(ISNUMBER(N510),ISNUMBER(X510)),IF(N510-X510+1&gt;=0,CEILING(N510-X510+1,1),""),"")</f>
        <v>240</v>
      </c>
      <c r="AF510" s="13">
        <f t="array" ref="AF510">IF(SUM(AE510)=0,"",CEILING((SUM(F510)-SUM(L510)-SUM(M510)-SUM(S510))/SUM(AE510),1))</f>
        <v>2800</v>
      </c>
      <c r="AG510" s="13">
        <f t="array" ref="AG510">IF(AND(ISNUMBER(H510),ISNUMBER(N510)),IF(H510-N510+1&gt;=0,CEILING(H510-N510+1,1),""),"")</f>
        <v>156</v>
      </c>
      <c r="AH510" s="13">
        <f t="array" ref="AH510">IF(SUM(AG510)=0,0,IF(L510-AG510*IF(D510="Vaccin",MIN(AD510,AF510),AF510)&lt;0,0,IF((H510-N510)&lt;=45,CEILING(L510-AG510*IF(D510="Vaccin",MIN(AD510,AF510),AF510),1),0)))</f>
        <v>0</v>
      </c>
      <c r="AI510" s="15">
        <f t="array" ref="AI510">IF(OR(AH510="",F510=0,F510=""),"",AH510/F510)</f>
        <v>0</v>
      </c>
      <c r="AJ510" s="13">
        <f t="array" ref="AJ510">IF(OR(L510="",AH510=""),"",IF(L510-AH510&lt;0,0,L510-AH510))</f>
        <v>0</v>
      </c>
      <c r="AK510" s="13">
        <f t="array" ref="AK510">IF(OR(L510="",AG510="",AG510=0),"",CEILING(L510/AG510,1))</f>
        <v>0</v>
      </c>
      <c r="AL510" s="16" t="str">
        <f t="array" ref="AL510">IF(OR(AK510="",AK510=0,AD510="",AF510=""),"",IF(AK510-IF(D510="Vaccin",MIN(AD510,AF510),AF510)&lt;0,"",(AK510-IF(D510="Vaccin",MIN(AD510,AF510),AF510))/AK510))</f>
        <v/>
      </c>
    </row>
    <row r="511" spans="1:38" x14ac:dyDescent="0.2">
      <c r="A511" s="10" t="s">
        <v>28</v>
      </c>
      <c r="B511" s="29" t="s">
        <v>66</v>
      </c>
      <c r="C511" s="12">
        <v>44349</v>
      </c>
      <c r="D511" s="11" t="s">
        <v>30</v>
      </c>
      <c r="E511" s="11">
        <v>5</v>
      </c>
      <c r="F511" s="13">
        <v>1250</v>
      </c>
      <c r="G511" s="40" t="s">
        <v>455</v>
      </c>
      <c r="H511" s="12">
        <v>45199</v>
      </c>
      <c r="I511" s="13">
        <f t="array" ref="I511">F511-L511-M511-S511</f>
        <v>1250</v>
      </c>
      <c r="J511" s="13">
        <f t="array" ref="J511">IF(IF(Q511="",L511-C511,Q511-C511)&lt;=45,I511,0)</f>
        <v>0</v>
      </c>
      <c r="K511" s="13">
        <f t="array" ref="K511">IF(SUM(AG511)=0,0,IF(L511-AG511*IF(D511="Vaccin",MIN(AD511,AF511),AF511)&lt;0,0,IF((H511-N511)&lt;=30,CEILING(L511-AG511*IF(D511="Vaccin",MIN(AD511,AF511),AF511),1),0)))</f>
        <v>0</v>
      </c>
      <c r="L511" s="13">
        <v>0</v>
      </c>
      <c r="M511" s="13">
        <v>0</v>
      </c>
      <c r="N511" s="14">
        <v>45044</v>
      </c>
      <c r="O511" s="11" t="s">
        <v>34</v>
      </c>
      <c r="P511" s="11" t="s">
        <v>32</v>
      </c>
      <c r="Q511" s="12">
        <v>44805</v>
      </c>
      <c r="R511" s="13">
        <v>0</v>
      </c>
      <c r="S511" s="13">
        <v>0</v>
      </c>
      <c r="T511" s="11"/>
      <c r="U511" s="13">
        <v>2607354</v>
      </c>
      <c r="V511" s="13">
        <v>2942661</v>
      </c>
      <c r="W511" s="13">
        <v>6674010</v>
      </c>
      <c r="X511" s="12">
        <v>44805</v>
      </c>
      <c r="Y511" s="12">
        <v>44398</v>
      </c>
      <c r="Z511" s="12">
        <v>44347</v>
      </c>
      <c r="AA511" s="12">
        <v>45000</v>
      </c>
      <c r="AB511" s="13">
        <f t="array" ref="AB511">IF(D511="Vaccin",IF(AND(ISNUMBER(AA511),ISNUMBER(Y511)),IF(AA511-Y511+1&gt;=0,CEILING(AA511-Y511+1,1),""),""),IF(AND(ISNUMBER(N511),ISNUMBER(Y511)),IF(N511-Y511+1&gt;=0,CEILING(N511-Y511+1,1),""),""))</f>
        <v>603</v>
      </c>
      <c r="AC511" s="13">
        <f t="array" ref="AC511">IF(D511="Vaccin",IF(AND(ISNUMBER(AA511),ISNUMBER(X511)),IF(AA511-X511+1&gt;=0,CEILING(AA511-X511+1,1),""),""),IF(AND(ISNUMBER(N511),ISNUMBER(X511)),IF(N511-X511+1&gt;=0,CEILING(N511-X511+1,1),""),""))</f>
        <v>196</v>
      </c>
      <c r="AD511" s="13">
        <f t="array" ref="AD511">IF(D511="Vaccin",IF(AND(ISNUMBER(AB511),ISNUMBER(U511),AB511&lt;&gt;0),CEILING(U511/AB511,1),""),"")</f>
        <v>4324</v>
      </c>
      <c r="AE511" s="13">
        <f t="array" ref="AE511">IF(AND(ISNUMBER(N511),ISNUMBER(X511)),IF(N511-X511+1&gt;=0,CEILING(N511-X511+1,1),""),"")</f>
        <v>240</v>
      </c>
      <c r="AF511" s="13">
        <f t="array" ref="AF511">IF(SUM(AE511)=0,"",CEILING((SUM(F511)-SUM(L511)-SUM(M511)-SUM(S511))/SUM(AE511),1))</f>
        <v>6</v>
      </c>
      <c r="AG511" s="13">
        <f t="array" ref="AG511">IF(AND(ISNUMBER(H511),ISNUMBER(N511)),IF(H511-N511+1&gt;=0,CEILING(H511-N511+1,1),""),"")</f>
        <v>156</v>
      </c>
      <c r="AH511" s="13">
        <f t="array" ref="AH511">IF(SUM(AG511)=0,0,IF(L511-AG511*IF(D511="Vaccin",MIN(AD511,AF511),AF511)&lt;0,0,IF((H511-N511)&lt;=45,CEILING(L511-AG511*IF(D511="Vaccin",MIN(AD511,AF511),AF511),1),0)))</f>
        <v>0</v>
      </c>
      <c r="AI511" s="15">
        <f t="array" ref="AI511">IF(OR(AH511="",F511=0,F511=""),"",AH511/F511)</f>
        <v>0</v>
      </c>
      <c r="AJ511" s="13">
        <f t="array" ref="AJ511">IF(OR(L511="",AH511=""),"",IF(L511-AH511&lt;0,0,L511-AH511))</f>
        <v>0</v>
      </c>
      <c r="AK511" s="13">
        <f t="array" ref="AK511">IF(OR(L511="",AG511="",AG511=0),"",CEILING(L511/AG511,1))</f>
        <v>0</v>
      </c>
      <c r="AL511" s="16" t="str">
        <f t="array" ref="AL511">IF(OR(AK511="",AK511=0,AD511="",AF511=""),"",IF(AK511-IF(D511="Vaccin",MIN(AD511,AF511),AF511)&lt;0,"",(AK511-IF(D511="Vaccin",MIN(AD511,AF511),AF511))/AK511))</f>
        <v/>
      </c>
    </row>
    <row r="512" spans="1:38" x14ac:dyDescent="0.2">
      <c r="A512" s="10" t="s">
        <v>28</v>
      </c>
      <c r="B512" s="29" t="s">
        <v>66</v>
      </c>
      <c r="C512" s="12">
        <v>44349</v>
      </c>
      <c r="D512" s="11" t="s">
        <v>30</v>
      </c>
      <c r="E512" s="11">
        <v>1</v>
      </c>
      <c r="F512" s="13">
        <v>115200</v>
      </c>
      <c r="G512" s="40" t="s">
        <v>317</v>
      </c>
      <c r="H512" s="12">
        <v>45170</v>
      </c>
      <c r="I512" s="13">
        <f t="array" ref="I512">F512-L512-M512-S512</f>
        <v>115200</v>
      </c>
      <c r="J512" s="13">
        <f t="array" ref="J512">IF(IF(Q512="",L512-C512,Q512-C512)&lt;=45,I512,0)</f>
        <v>0</v>
      </c>
      <c r="K512" s="13">
        <f t="array" ref="K512">IF(SUM(AG512)=0,0,IF(L512-AG512*IF(D512="Vaccin",MIN(AD512,AF512),AF512)&lt;0,0,IF((H512-N512)&lt;=30,CEILING(L512-AG512*IF(D512="Vaccin",MIN(AD512,AF512),AF512),1),0)))</f>
        <v>0</v>
      </c>
      <c r="L512" s="13">
        <v>0</v>
      </c>
      <c r="M512" s="13">
        <v>0</v>
      </c>
      <c r="N512" s="14">
        <v>45044</v>
      </c>
      <c r="O512" s="11" t="s">
        <v>34</v>
      </c>
      <c r="P512" s="11" t="s">
        <v>32</v>
      </c>
      <c r="Q512" s="12">
        <v>44542</v>
      </c>
      <c r="R512" s="13">
        <v>0</v>
      </c>
      <c r="S512" s="13">
        <v>0</v>
      </c>
      <c r="T512" s="11"/>
      <c r="U512" s="13">
        <v>2607354</v>
      </c>
      <c r="V512" s="13">
        <v>2942661</v>
      </c>
      <c r="W512" s="13">
        <v>6674010</v>
      </c>
      <c r="X512" s="12">
        <v>44542</v>
      </c>
      <c r="Y512" s="12">
        <v>44398</v>
      </c>
      <c r="Z512" s="12">
        <v>44347</v>
      </c>
      <c r="AA512" s="12">
        <v>45000</v>
      </c>
      <c r="AB512" s="13">
        <f t="array" ref="AB512">IF(D512="Vaccin",IF(AND(ISNUMBER(AA512),ISNUMBER(Y512)),IF(AA512-Y512+1&gt;=0,CEILING(AA512-Y512+1,1),""),""),IF(AND(ISNUMBER(N512),ISNUMBER(Y512)),IF(N512-Y512+1&gt;=0,CEILING(N512-Y512+1,1),""),""))</f>
        <v>603</v>
      </c>
      <c r="AC512" s="13">
        <f t="array" ref="AC512">IF(D512="Vaccin",IF(AND(ISNUMBER(AA512),ISNUMBER(X512)),IF(AA512-X512+1&gt;=0,CEILING(AA512-X512+1,1),""),""),IF(AND(ISNUMBER(N512),ISNUMBER(X512)),IF(N512-X512+1&gt;=0,CEILING(N512-X512+1,1),""),""))</f>
        <v>459</v>
      </c>
      <c r="AD512" s="13">
        <f t="array" ref="AD512">IF(D512="Vaccin",IF(AND(ISNUMBER(AB512),ISNUMBER(U512),AB512&lt;&gt;0),CEILING(U512/AB512,1),""),"")</f>
        <v>4324</v>
      </c>
      <c r="AE512" s="13">
        <f t="array" ref="AE512">IF(AND(ISNUMBER(N512),ISNUMBER(X512)),IF(N512-X512+1&gt;=0,CEILING(N512-X512+1,1),""),"")</f>
        <v>503</v>
      </c>
      <c r="AF512" s="13">
        <f t="array" ref="AF512">IF(SUM(AE512)=0,"",CEILING((SUM(F512)-SUM(L512)-SUM(M512)-SUM(S512))/SUM(AE512),1))</f>
        <v>230</v>
      </c>
      <c r="AG512" s="13">
        <f t="array" ref="AG512">IF(AND(ISNUMBER(H512),ISNUMBER(N512)),IF(H512-N512+1&gt;=0,CEILING(H512-N512+1,1),""),"")</f>
        <v>127</v>
      </c>
      <c r="AH512" s="13">
        <f t="array" ref="AH512">IF(SUM(AG512)=0,0,IF(L512-AG512*IF(D512="Vaccin",MIN(AD512,AF512),AF512)&lt;0,0,IF((H512-N512)&lt;=45,CEILING(L512-AG512*IF(D512="Vaccin",MIN(AD512,AF512),AF512),1),0)))</f>
        <v>0</v>
      </c>
      <c r="AI512" s="15">
        <f t="array" ref="AI512">IF(OR(AH512="",F512=0,F512=""),"",AH512/F512)</f>
        <v>0</v>
      </c>
      <c r="AJ512" s="13">
        <f t="array" ref="AJ512">IF(OR(L512="",AH512=""),"",IF(L512-AH512&lt;0,0,L512-AH512))</f>
        <v>0</v>
      </c>
      <c r="AK512" s="13">
        <f t="array" ref="AK512">IF(OR(L512="",AG512="",AG512=0),"",CEILING(L512/AG512,1))</f>
        <v>0</v>
      </c>
      <c r="AL512" s="16" t="str">
        <f t="array" ref="AL512">IF(OR(AK512="",AK512=0,AD512="",AF512=""),"",IF(AK512-IF(D512="Vaccin",MIN(AD512,AF512),AF512)&lt;0,"",(AK512-IF(D512="Vaccin",MIN(AD512,AF512),AF512))/AK512))</f>
        <v/>
      </c>
    </row>
    <row r="513" spans="1:38" x14ac:dyDescent="0.2">
      <c r="A513" s="10" t="s">
        <v>28</v>
      </c>
      <c r="B513" s="29" t="s">
        <v>66</v>
      </c>
      <c r="C513" s="12">
        <v>44349</v>
      </c>
      <c r="D513" s="11" t="s">
        <v>30</v>
      </c>
      <c r="E513" s="11">
        <v>1</v>
      </c>
      <c r="F513" s="13">
        <v>36000</v>
      </c>
      <c r="G513" s="40" t="s">
        <v>456</v>
      </c>
      <c r="H513" s="12">
        <v>45169</v>
      </c>
      <c r="I513" s="13">
        <f t="array" ref="I513">F513-L513-M513-S513</f>
        <v>36000</v>
      </c>
      <c r="J513" s="13">
        <f t="array" ref="J513">IF(IF(Q513="",L513-C513,Q513-C513)&lt;=45,I513,0)</f>
        <v>0</v>
      </c>
      <c r="K513" s="13">
        <f t="array" ref="K513">IF(SUM(AG513)=0,0,IF(L513-AG513*IF(D513="Vaccin",MIN(AD513,AF513),AF513)&lt;0,0,IF((H513-N513)&lt;=30,CEILING(L513-AG513*IF(D513="Vaccin",MIN(AD513,AF513),AF513),1),0)))</f>
        <v>0</v>
      </c>
      <c r="L513" s="13">
        <v>0</v>
      </c>
      <c r="M513" s="13">
        <v>0</v>
      </c>
      <c r="N513" s="14">
        <v>45044</v>
      </c>
      <c r="O513" s="11" t="s">
        <v>34</v>
      </c>
      <c r="P513" s="11" t="s">
        <v>54</v>
      </c>
      <c r="Q513" s="12">
        <v>44526</v>
      </c>
      <c r="R513" s="13">
        <v>0</v>
      </c>
      <c r="S513" s="13">
        <v>0</v>
      </c>
      <c r="T513" s="11"/>
      <c r="U513" s="13">
        <v>2607354</v>
      </c>
      <c r="V513" s="13">
        <v>0</v>
      </c>
      <c r="W513" s="13">
        <v>6674010</v>
      </c>
      <c r="X513" s="12">
        <v>44526</v>
      </c>
      <c r="Y513" s="12">
        <v>44398</v>
      </c>
      <c r="Z513" s="12">
        <v>44347</v>
      </c>
      <c r="AA513" s="12">
        <v>45000</v>
      </c>
      <c r="AB513" s="13">
        <f t="array" ref="AB513">IF(D513="Vaccin",IF(AND(ISNUMBER(AA513),ISNUMBER(Y513)),IF(AA513-Y513+1&gt;=0,CEILING(AA513-Y513+1,1),""),""),IF(AND(ISNUMBER(N513),ISNUMBER(Y513)),IF(N513-Y513+1&gt;=0,CEILING(N513-Y513+1,1),""),""))</f>
        <v>603</v>
      </c>
      <c r="AC513" s="13">
        <f t="array" ref="AC513">IF(D513="Vaccin",IF(AND(ISNUMBER(AA513),ISNUMBER(X513)),IF(AA513-X513+1&gt;=0,CEILING(AA513-X513+1,1),""),""),IF(AND(ISNUMBER(N513),ISNUMBER(X513)),IF(N513-X513+1&gt;=0,CEILING(N513-X513+1,1),""),""))</f>
        <v>475</v>
      </c>
      <c r="AD513" s="13">
        <f t="array" ref="AD513">IF(D513="Vaccin",IF(AND(ISNUMBER(AB513),ISNUMBER(U513),AB513&lt;&gt;0),CEILING(U513/AB513,1),""),"")</f>
        <v>4324</v>
      </c>
      <c r="AE513" s="13">
        <f t="array" ref="AE513">IF(AND(ISNUMBER(N513),ISNUMBER(X513)),IF(N513-X513+1&gt;=0,CEILING(N513-X513+1,1),""),"")</f>
        <v>519</v>
      </c>
      <c r="AF513" s="13">
        <f t="array" ref="AF513">IF(SUM(AE513)=0,"",CEILING((SUM(F513)-SUM(L513)-SUM(M513)-SUM(S513))/SUM(AE513),1))</f>
        <v>70</v>
      </c>
      <c r="AG513" s="13">
        <f t="array" ref="AG513">IF(AND(ISNUMBER(H513),ISNUMBER(N513)),IF(H513-N513+1&gt;=0,CEILING(H513-N513+1,1),""),"")</f>
        <v>126</v>
      </c>
      <c r="AH513" s="13">
        <f t="array" ref="AH513">IF(SUM(AG513)=0,0,IF(L513-AG513*IF(D513="Vaccin",MIN(AD513,AF513),AF513)&lt;0,0,IF((H513-N513)&lt;=45,CEILING(L513-AG513*IF(D513="Vaccin",MIN(AD513,AF513),AF513),1),0)))</f>
        <v>0</v>
      </c>
      <c r="AI513" s="15">
        <f t="array" ref="AI513">IF(OR(AH513="",F513=0,F513=""),"",AH513/F513)</f>
        <v>0</v>
      </c>
      <c r="AJ513" s="13">
        <f t="array" ref="AJ513">IF(OR(L513="",AH513=""),"",IF(L513-AH513&lt;0,0,L513-AH513))</f>
        <v>0</v>
      </c>
      <c r="AK513" s="13">
        <f t="array" ref="AK513">IF(OR(L513="",AG513="",AG513=0),"",CEILING(L513/AG513,1))</f>
        <v>0</v>
      </c>
      <c r="AL513" s="16" t="str">
        <f t="array" ref="AL513">IF(OR(AK513="",AK513=0,AD513="",AF513=""),"",IF(AK513-IF(D513="Vaccin",MIN(AD513,AF513),AF513)&lt;0,"",(AK513-IF(D513="Vaccin",MIN(AD513,AF513),AF513))/AK513))</f>
        <v/>
      </c>
    </row>
    <row r="514" spans="1:38" x14ac:dyDescent="0.2">
      <c r="A514" s="10" t="s">
        <v>28</v>
      </c>
      <c r="B514" s="29" t="s">
        <v>66</v>
      </c>
      <c r="C514" s="12">
        <v>44349</v>
      </c>
      <c r="D514" s="11" t="s">
        <v>30</v>
      </c>
      <c r="E514" s="11">
        <v>1</v>
      </c>
      <c r="F514" s="13">
        <v>115200</v>
      </c>
      <c r="G514" s="40" t="s">
        <v>457</v>
      </c>
      <c r="H514" s="12">
        <v>45169</v>
      </c>
      <c r="I514" s="13">
        <f t="array" ref="I514">F514-L514-M514-S514</f>
        <v>115200</v>
      </c>
      <c r="J514" s="13">
        <f t="array" ref="J514">IF(IF(Q514="",L514-C514,Q514-C514)&lt;=45,I514,0)</f>
        <v>0</v>
      </c>
      <c r="K514" s="13">
        <f t="array" ref="K514">IF(SUM(AG514)=0,0,IF(L514-AG514*IF(D514="Vaccin",MIN(AD514,AF514),AF514)&lt;0,0,IF((H514-N514)&lt;=30,CEILING(L514-AG514*IF(D514="Vaccin",MIN(AD514,AF514),AF514),1),0)))</f>
        <v>0</v>
      </c>
      <c r="L514" s="13">
        <v>0</v>
      </c>
      <c r="M514" s="13">
        <v>0</v>
      </c>
      <c r="N514" s="14">
        <v>45044</v>
      </c>
      <c r="O514" s="11" t="s">
        <v>34</v>
      </c>
      <c r="P514" s="11" t="s">
        <v>54</v>
      </c>
      <c r="Q514" s="12">
        <v>44526</v>
      </c>
      <c r="R514" s="13">
        <v>0</v>
      </c>
      <c r="S514" s="13">
        <v>0</v>
      </c>
      <c r="T514" s="11"/>
      <c r="U514" s="13">
        <v>2607354</v>
      </c>
      <c r="V514" s="13">
        <v>0</v>
      </c>
      <c r="W514" s="13">
        <v>6674010</v>
      </c>
      <c r="X514" s="12">
        <v>44526</v>
      </c>
      <c r="Y514" s="12">
        <v>44398</v>
      </c>
      <c r="Z514" s="12">
        <v>44347</v>
      </c>
      <c r="AA514" s="12">
        <v>45000</v>
      </c>
      <c r="AB514" s="13">
        <f t="array" ref="AB514">IF(D514="Vaccin",IF(AND(ISNUMBER(AA514),ISNUMBER(Y514)),IF(AA514-Y514+1&gt;=0,CEILING(AA514-Y514+1,1),""),""),IF(AND(ISNUMBER(N514),ISNUMBER(Y514)),IF(N514-Y514+1&gt;=0,CEILING(N514-Y514+1,1),""),""))</f>
        <v>603</v>
      </c>
      <c r="AC514" s="13">
        <f t="array" ref="AC514">IF(D514="Vaccin",IF(AND(ISNUMBER(AA514),ISNUMBER(X514)),IF(AA514-X514+1&gt;=0,CEILING(AA514-X514+1,1),""),""),IF(AND(ISNUMBER(N514),ISNUMBER(X514)),IF(N514-X514+1&gt;=0,CEILING(N514-X514+1,1),""),""))</f>
        <v>475</v>
      </c>
      <c r="AD514" s="13">
        <f t="array" ref="AD514">IF(D514="Vaccin",IF(AND(ISNUMBER(AB514),ISNUMBER(U514),AB514&lt;&gt;0),CEILING(U514/AB514,1),""),"")</f>
        <v>4324</v>
      </c>
      <c r="AE514" s="13">
        <f t="array" ref="AE514">IF(AND(ISNUMBER(N514),ISNUMBER(X514)),IF(N514-X514+1&gt;=0,CEILING(N514-X514+1,1),""),"")</f>
        <v>519</v>
      </c>
      <c r="AF514" s="13">
        <f t="array" ref="AF514">IF(SUM(AE514)=0,"",CEILING((SUM(F514)-SUM(L514)-SUM(M514)-SUM(S514))/SUM(AE514),1))</f>
        <v>222</v>
      </c>
      <c r="AG514" s="13">
        <f t="array" ref="AG514">IF(AND(ISNUMBER(H514),ISNUMBER(N514)),IF(H514-N514+1&gt;=0,CEILING(H514-N514+1,1),""),"")</f>
        <v>126</v>
      </c>
      <c r="AH514" s="13">
        <f t="array" ref="AH514">IF(SUM(AG514)=0,0,IF(L514-AG514*IF(D514="Vaccin",MIN(AD514,AF514),AF514)&lt;0,0,IF((H514-N514)&lt;=45,CEILING(L514-AG514*IF(D514="Vaccin",MIN(AD514,AF514),AF514),1),0)))</f>
        <v>0</v>
      </c>
      <c r="AI514" s="15">
        <f t="array" ref="AI514">IF(OR(AH514="",F514=0,F514=""),"",AH514/F514)</f>
        <v>0</v>
      </c>
      <c r="AJ514" s="13">
        <f t="array" ref="AJ514">IF(OR(L514="",AH514=""),"",IF(L514-AH514&lt;0,0,L514-AH514))</f>
        <v>0</v>
      </c>
      <c r="AK514" s="13">
        <f t="array" ref="AK514">IF(OR(L514="",AG514="",AG514=0),"",CEILING(L514/AG514,1))</f>
        <v>0</v>
      </c>
      <c r="AL514" s="16" t="str">
        <f t="array" ref="AL514">IF(OR(AK514="",AK514=0,AD514="",AF514=""),"",IF(AK514-IF(D514="Vaccin",MIN(AD514,AF514),AF514)&lt;0,"",(AK514-IF(D514="Vaccin",MIN(AD514,AF514),AF514))/AK514))</f>
        <v/>
      </c>
    </row>
    <row r="515" spans="1:38" x14ac:dyDescent="0.2">
      <c r="A515" s="10" t="s">
        <v>28</v>
      </c>
      <c r="B515" s="29" t="s">
        <v>66</v>
      </c>
      <c r="C515" s="12">
        <v>44349</v>
      </c>
      <c r="D515" s="11" t="s">
        <v>30</v>
      </c>
      <c r="E515" s="11">
        <v>1</v>
      </c>
      <c r="F515" s="13">
        <v>280800</v>
      </c>
      <c r="G515" s="40" t="s">
        <v>402</v>
      </c>
      <c r="H515" s="12">
        <v>45139</v>
      </c>
      <c r="I515" s="13">
        <f t="array" ref="I515">F515-L515-M515-S515</f>
        <v>280800</v>
      </c>
      <c r="J515" s="13">
        <f t="array" ref="J515">IF(IF(Q515="",L515-C515,Q515-C515)&lt;=45,I515,0)</f>
        <v>0</v>
      </c>
      <c r="K515" s="13">
        <f t="array" ref="K515">IF(SUM(AG515)=0,0,IF(L515-AG515*IF(D515="Vaccin",MIN(AD515,AF515),AF515)&lt;0,0,IF((H515-N515)&lt;=30,CEILING(L515-AG515*IF(D515="Vaccin",MIN(AD515,AF515),AF515),1),0)))</f>
        <v>0</v>
      </c>
      <c r="L515" s="13">
        <v>0</v>
      </c>
      <c r="M515" s="13">
        <v>0</v>
      </c>
      <c r="N515" s="14">
        <v>45044</v>
      </c>
      <c r="O515" s="11" t="s">
        <v>34</v>
      </c>
      <c r="P515" s="11" t="s">
        <v>32</v>
      </c>
      <c r="Q515" s="12">
        <v>44542</v>
      </c>
      <c r="R515" s="13">
        <v>0</v>
      </c>
      <c r="S515" s="13">
        <v>0</v>
      </c>
      <c r="T515" s="11"/>
      <c r="U515" s="13">
        <v>2607354</v>
      </c>
      <c r="V515" s="13">
        <v>2942661</v>
      </c>
      <c r="W515" s="13">
        <v>6674010</v>
      </c>
      <c r="X515" s="12">
        <v>44542</v>
      </c>
      <c r="Y515" s="12">
        <v>44398</v>
      </c>
      <c r="Z515" s="12">
        <v>44347</v>
      </c>
      <c r="AA515" s="12">
        <v>45000</v>
      </c>
      <c r="AB515" s="13">
        <f t="array" ref="AB515">IF(D515="Vaccin",IF(AND(ISNUMBER(AA515),ISNUMBER(Y515)),IF(AA515-Y515+1&gt;=0,CEILING(AA515-Y515+1,1),""),""),IF(AND(ISNUMBER(N515),ISNUMBER(Y515)),IF(N515-Y515+1&gt;=0,CEILING(N515-Y515+1,1),""),""))</f>
        <v>603</v>
      </c>
      <c r="AC515" s="13">
        <f t="array" ref="AC515">IF(D515="Vaccin",IF(AND(ISNUMBER(AA515),ISNUMBER(X515)),IF(AA515-X515+1&gt;=0,CEILING(AA515-X515+1,1),""),""),IF(AND(ISNUMBER(N515),ISNUMBER(X515)),IF(N515-X515+1&gt;=0,CEILING(N515-X515+1,1),""),""))</f>
        <v>459</v>
      </c>
      <c r="AD515" s="13">
        <f t="array" ref="AD515">IF(D515="Vaccin",IF(AND(ISNUMBER(AB515),ISNUMBER(U515),AB515&lt;&gt;0),CEILING(U515/AB515,1),""),"")</f>
        <v>4324</v>
      </c>
      <c r="AE515" s="13">
        <f t="array" ref="AE515">IF(AND(ISNUMBER(N515),ISNUMBER(X515)),IF(N515-X515+1&gt;=0,CEILING(N515-X515+1,1),""),"")</f>
        <v>503</v>
      </c>
      <c r="AF515" s="13">
        <f t="array" ref="AF515">IF(SUM(AE515)=0,"",CEILING((SUM(F515)-SUM(L515)-SUM(M515)-SUM(S515))/SUM(AE515),1))</f>
        <v>559</v>
      </c>
      <c r="AG515" s="13">
        <f t="array" ref="AG515">IF(AND(ISNUMBER(H515),ISNUMBER(N515)),IF(H515-N515+1&gt;=0,CEILING(H515-N515+1,1),""),"")</f>
        <v>96</v>
      </c>
      <c r="AH515" s="13">
        <f t="array" ref="AH515">IF(SUM(AG515)=0,0,IF(L515-AG515*IF(D515="Vaccin",MIN(AD515,AF515),AF515)&lt;0,0,IF((H515-N515)&lt;=45,CEILING(L515-AG515*IF(D515="Vaccin",MIN(AD515,AF515),AF515),1),0)))</f>
        <v>0</v>
      </c>
      <c r="AI515" s="15">
        <f t="array" ref="AI515">IF(OR(AH515="",F515=0,F515=""),"",AH515/F515)</f>
        <v>0</v>
      </c>
      <c r="AJ515" s="13">
        <f t="array" ref="AJ515">IF(OR(L515="",AH515=""),"",IF(L515-AH515&lt;0,0,L515-AH515))</f>
        <v>0</v>
      </c>
      <c r="AK515" s="13">
        <f t="array" ref="AK515">IF(OR(L515="",AG515="",AG515=0),"",CEILING(L515/AG515,1))</f>
        <v>0</v>
      </c>
      <c r="AL515" s="16" t="str">
        <f t="array" ref="AL515">IF(OR(AK515="",AK515=0,AD515="",AF515=""),"",IF(AK515-IF(D515="Vaccin",MIN(AD515,AF515),AF515)&lt;0,"",(AK515-IF(D515="Vaccin",MIN(AD515,AF515),AF515))/AK515))</f>
        <v/>
      </c>
    </row>
    <row r="516" spans="1:38" x14ac:dyDescent="0.2">
      <c r="A516" s="10" t="s">
        <v>28</v>
      </c>
      <c r="B516" s="29" t="s">
        <v>66</v>
      </c>
      <c r="C516" s="12">
        <v>44349</v>
      </c>
      <c r="D516" s="11" t="s">
        <v>30</v>
      </c>
      <c r="E516" s="11">
        <v>1</v>
      </c>
      <c r="F516" s="13">
        <v>201600</v>
      </c>
      <c r="G516" s="40" t="s">
        <v>402</v>
      </c>
      <c r="H516" s="12">
        <v>45139</v>
      </c>
      <c r="I516" s="13">
        <f t="array" ref="I516">F516-L516-M516-S516</f>
        <v>201600</v>
      </c>
      <c r="J516" s="13">
        <f t="array" ref="J516">IF(IF(Q516="",L516-C516,Q516-C516)&lt;=45,I516,0)</f>
        <v>0</v>
      </c>
      <c r="K516" s="13">
        <f t="array" ref="K516">IF(SUM(AG516)=0,0,IF(L516-AG516*IF(D516="Vaccin",MIN(AD516,AF516),AF516)&lt;0,0,IF((H516-N516)&lt;=30,CEILING(L516-AG516*IF(D516="Vaccin",MIN(AD516,AF516),AF516),1),0)))</f>
        <v>0</v>
      </c>
      <c r="L516" s="13">
        <v>0</v>
      </c>
      <c r="M516" s="13">
        <v>0</v>
      </c>
      <c r="N516" s="14">
        <v>45044</v>
      </c>
      <c r="O516" s="11" t="s">
        <v>34</v>
      </c>
      <c r="P516" s="11" t="s">
        <v>37</v>
      </c>
      <c r="Q516" s="12">
        <v>44543</v>
      </c>
      <c r="R516" s="13">
        <v>0</v>
      </c>
      <c r="S516" s="13">
        <v>0</v>
      </c>
      <c r="T516" s="11"/>
      <c r="U516" s="13">
        <v>2607354</v>
      </c>
      <c r="V516" s="13">
        <v>3731349</v>
      </c>
      <c r="W516" s="13">
        <v>6674010</v>
      </c>
      <c r="X516" s="12">
        <v>44543</v>
      </c>
      <c r="Y516" s="12">
        <v>44398</v>
      </c>
      <c r="Z516" s="12">
        <v>44347</v>
      </c>
      <c r="AA516" s="12">
        <v>45000</v>
      </c>
      <c r="AB516" s="13">
        <f t="array" ref="AB516">IF(D516="Vaccin",IF(AND(ISNUMBER(AA516),ISNUMBER(Y516)),IF(AA516-Y516+1&gt;=0,CEILING(AA516-Y516+1,1),""),""),IF(AND(ISNUMBER(N516),ISNUMBER(Y516)),IF(N516-Y516+1&gt;=0,CEILING(N516-Y516+1,1),""),""))</f>
        <v>603</v>
      </c>
      <c r="AC516" s="13">
        <f t="array" ref="AC516">IF(D516="Vaccin",IF(AND(ISNUMBER(AA516),ISNUMBER(X516)),IF(AA516-X516+1&gt;=0,CEILING(AA516-X516+1,1),""),""),IF(AND(ISNUMBER(N516),ISNUMBER(X516)),IF(N516-X516+1&gt;=0,CEILING(N516-X516+1,1),""),""))</f>
        <v>458</v>
      </c>
      <c r="AD516" s="13">
        <f t="array" ref="AD516">IF(D516="Vaccin",IF(AND(ISNUMBER(AB516),ISNUMBER(U516),AB516&lt;&gt;0),CEILING(U516/AB516,1),""),"")</f>
        <v>4324</v>
      </c>
      <c r="AE516" s="13">
        <f t="array" ref="AE516">IF(AND(ISNUMBER(N516),ISNUMBER(X516)),IF(N516-X516+1&gt;=0,CEILING(N516-X516+1,1),""),"")</f>
        <v>502</v>
      </c>
      <c r="AF516" s="13">
        <f t="array" ref="AF516">IF(SUM(AE516)=0,"",CEILING((SUM(F516)-SUM(L516)-SUM(M516)-SUM(S516))/SUM(AE516),1))</f>
        <v>402</v>
      </c>
      <c r="AG516" s="13">
        <f t="array" ref="AG516">IF(AND(ISNUMBER(H516),ISNUMBER(N516)),IF(H516-N516+1&gt;=0,CEILING(H516-N516+1,1),""),"")</f>
        <v>96</v>
      </c>
      <c r="AH516" s="13">
        <f t="array" ref="AH516">IF(SUM(AG516)=0,0,IF(L516-AG516*IF(D516="Vaccin",MIN(AD516,AF516),AF516)&lt;0,0,IF((H516-N516)&lt;=45,CEILING(L516-AG516*IF(D516="Vaccin",MIN(AD516,AF516),AF516),1),0)))</f>
        <v>0</v>
      </c>
      <c r="AI516" s="15">
        <f t="array" ref="AI516">IF(OR(AH516="",F516=0,F516=""),"",AH516/F516)</f>
        <v>0</v>
      </c>
      <c r="AJ516" s="13">
        <f t="array" ref="AJ516">IF(OR(L516="",AH516=""),"",IF(L516-AH516&lt;0,0,L516-AH516))</f>
        <v>0</v>
      </c>
      <c r="AK516" s="13">
        <f t="array" ref="AK516">IF(OR(L516="",AG516="",AG516=0),"",CEILING(L516/AG516,1))</f>
        <v>0</v>
      </c>
      <c r="AL516" s="16" t="str">
        <f t="array" ref="AL516">IF(OR(AK516="",AK516=0,AD516="",AF516=""),"",IF(AK516-IF(D516="Vaccin",MIN(AD516,AF516),AF516)&lt;0,"",(AK516-IF(D516="Vaccin",MIN(AD516,AF516),AF516))/AK516))</f>
        <v/>
      </c>
    </row>
    <row r="517" spans="1:38" x14ac:dyDescent="0.2">
      <c r="A517" s="10" t="s">
        <v>28</v>
      </c>
      <c r="B517" s="29" t="s">
        <v>66</v>
      </c>
      <c r="C517" s="12">
        <v>44349</v>
      </c>
      <c r="D517" s="11" t="s">
        <v>30</v>
      </c>
      <c r="E517" s="11">
        <v>1</v>
      </c>
      <c r="F517" s="13">
        <v>302400</v>
      </c>
      <c r="G517" s="40" t="s">
        <v>458</v>
      </c>
      <c r="H517" s="12">
        <v>45139</v>
      </c>
      <c r="I517" s="13">
        <f t="array" ref="I517">F517-L517-M517-S517</f>
        <v>302400</v>
      </c>
      <c r="J517" s="13">
        <f t="array" ref="J517">IF(IF(Q517="",L517-C517,Q517-C517)&lt;=45,I517,0)</f>
        <v>0</v>
      </c>
      <c r="K517" s="13">
        <f t="array" ref="K517">IF(SUM(AG517)=0,0,IF(L517-AG517*IF(D517="Vaccin",MIN(AD517,AF517),AF517)&lt;0,0,IF((H517-N517)&lt;=30,CEILING(L517-AG517*IF(D517="Vaccin",MIN(AD517,AF517),AF517),1),0)))</f>
        <v>0</v>
      </c>
      <c r="L517" s="13">
        <v>0</v>
      </c>
      <c r="M517" s="13">
        <v>0</v>
      </c>
      <c r="N517" s="14">
        <v>45044</v>
      </c>
      <c r="O517" s="11" t="s">
        <v>34</v>
      </c>
      <c r="P517" s="11" t="s">
        <v>37</v>
      </c>
      <c r="Q517" s="12">
        <v>44543</v>
      </c>
      <c r="R517" s="13">
        <v>0</v>
      </c>
      <c r="S517" s="13">
        <v>0</v>
      </c>
      <c r="T517" s="11"/>
      <c r="U517" s="13">
        <v>2607354</v>
      </c>
      <c r="V517" s="13">
        <v>3731349</v>
      </c>
      <c r="W517" s="13">
        <v>6674010</v>
      </c>
      <c r="X517" s="12">
        <v>44543</v>
      </c>
      <c r="Y517" s="12">
        <v>44398</v>
      </c>
      <c r="Z517" s="12">
        <v>44347</v>
      </c>
      <c r="AA517" s="12">
        <v>45000</v>
      </c>
      <c r="AB517" s="13">
        <f t="array" ref="AB517">IF(D517="Vaccin",IF(AND(ISNUMBER(AA517),ISNUMBER(Y517)),IF(AA517-Y517+1&gt;=0,CEILING(AA517-Y517+1,1),""),""),IF(AND(ISNUMBER(N517),ISNUMBER(Y517)),IF(N517-Y517+1&gt;=0,CEILING(N517-Y517+1,1),""),""))</f>
        <v>603</v>
      </c>
      <c r="AC517" s="13">
        <f t="array" ref="AC517">IF(D517="Vaccin",IF(AND(ISNUMBER(AA517),ISNUMBER(X517)),IF(AA517-X517+1&gt;=0,CEILING(AA517-X517+1,1),""),""),IF(AND(ISNUMBER(N517),ISNUMBER(X517)),IF(N517-X517+1&gt;=0,CEILING(N517-X517+1,1),""),""))</f>
        <v>458</v>
      </c>
      <c r="AD517" s="13">
        <f t="array" ref="AD517">IF(D517="Vaccin",IF(AND(ISNUMBER(AB517),ISNUMBER(U517),AB517&lt;&gt;0),CEILING(U517/AB517,1),""),"")</f>
        <v>4324</v>
      </c>
      <c r="AE517" s="13">
        <f t="array" ref="AE517">IF(AND(ISNUMBER(N517),ISNUMBER(X517)),IF(N517-X517+1&gt;=0,CEILING(N517-X517+1,1),""),"")</f>
        <v>502</v>
      </c>
      <c r="AF517" s="13">
        <f t="array" ref="AF517">IF(SUM(AE517)=0,"",CEILING((SUM(F517)-SUM(L517)-SUM(M517)-SUM(S517))/SUM(AE517),1))</f>
        <v>603</v>
      </c>
      <c r="AG517" s="13">
        <f t="array" ref="AG517">IF(AND(ISNUMBER(H517),ISNUMBER(N517)),IF(H517-N517+1&gt;=0,CEILING(H517-N517+1,1),""),"")</f>
        <v>96</v>
      </c>
      <c r="AH517" s="13">
        <f t="array" ref="AH517">IF(SUM(AG517)=0,0,IF(L517-AG517*IF(D517="Vaccin",MIN(AD517,AF517),AF517)&lt;0,0,IF((H517-N517)&lt;=45,CEILING(L517-AG517*IF(D517="Vaccin",MIN(AD517,AF517),AF517),1),0)))</f>
        <v>0</v>
      </c>
      <c r="AI517" s="15">
        <f t="array" ref="AI517">IF(OR(AH517="",F517=0,F517=""),"",AH517/F517)</f>
        <v>0</v>
      </c>
      <c r="AJ517" s="13">
        <f t="array" ref="AJ517">IF(OR(L517="",AH517=""),"",IF(L517-AH517&lt;0,0,L517-AH517))</f>
        <v>0</v>
      </c>
      <c r="AK517" s="13">
        <f t="array" ref="AK517">IF(OR(L517="",AG517="",AG517=0),"",CEILING(L517/AG517,1))</f>
        <v>0</v>
      </c>
      <c r="AL517" s="16" t="str">
        <f t="array" ref="AL517">IF(OR(AK517="",AK517=0,AD517="",AF517=""),"",IF(AK517-IF(D517="Vaccin",MIN(AD517,AF517),AF517)&lt;0,"",(AK517-IF(D517="Vaccin",MIN(AD517,AF517),AF517))/AK517))</f>
        <v/>
      </c>
    </row>
    <row r="518" spans="1:38" x14ac:dyDescent="0.2">
      <c r="A518" s="10" t="s">
        <v>28</v>
      </c>
      <c r="B518" s="29" t="s">
        <v>66</v>
      </c>
      <c r="C518" s="12">
        <v>44349</v>
      </c>
      <c r="D518" s="11" t="s">
        <v>30</v>
      </c>
      <c r="E518" s="11">
        <v>1</v>
      </c>
      <c r="F518" s="13">
        <v>168000</v>
      </c>
      <c r="G518" s="40" t="s">
        <v>405</v>
      </c>
      <c r="H518" s="12">
        <v>45079</v>
      </c>
      <c r="I518" s="13">
        <f t="array" ref="I518">F518-L518-M518-S518</f>
        <v>168000</v>
      </c>
      <c r="J518" s="13">
        <f t="array" ref="J518">IF(IF(Q518="",L518-C518,Q518-C518)&lt;=45,I518,0)</f>
        <v>0</v>
      </c>
      <c r="K518" s="13">
        <f t="array" ref="K518">IF(SUM(AG518)=0,0,IF(L518-AG518*IF(D518="Vaccin",MIN(AD518,AF518),AF518)&lt;0,0,IF((H518-N518)&lt;=30,CEILING(L518-AG518*IF(D518="Vaccin",MIN(AD518,AF518),AF518),1),0)))</f>
        <v>0</v>
      </c>
      <c r="L518" s="13">
        <v>0</v>
      </c>
      <c r="M518" s="13">
        <v>0</v>
      </c>
      <c r="N518" s="14">
        <v>45044</v>
      </c>
      <c r="O518" s="11" t="s">
        <v>34</v>
      </c>
      <c r="P518" s="11" t="s">
        <v>32</v>
      </c>
      <c r="Q518" s="12">
        <v>44512</v>
      </c>
      <c r="R518" s="13">
        <v>0</v>
      </c>
      <c r="S518" s="13">
        <v>0</v>
      </c>
      <c r="T518" s="11"/>
      <c r="U518" s="13">
        <v>2607354</v>
      </c>
      <c r="V518" s="13">
        <v>2942661</v>
      </c>
      <c r="W518" s="13">
        <v>6674010</v>
      </c>
      <c r="X518" s="12">
        <v>44512</v>
      </c>
      <c r="Y518" s="12">
        <v>44398</v>
      </c>
      <c r="Z518" s="12">
        <v>44347</v>
      </c>
      <c r="AA518" s="12">
        <v>45000</v>
      </c>
      <c r="AB518" s="13">
        <f t="array" ref="AB518">IF(D518="Vaccin",IF(AND(ISNUMBER(AA518),ISNUMBER(Y518)),IF(AA518-Y518+1&gt;=0,CEILING(AA518-Y518+1,1),""),""),IF(AND(ISNUMBER(N518),ISNUMBER(Y518)),IF(N518-Y518+1&gt;=0,CEILING(N518-Y518+1,1),""),""))</f>
        <v>603</v>
      </c>
      <c r="AC518" s="13">
        <f t="array" ref="AC518">IF(D518="Vaccin",IF(AND(ISNUMBER(AA518),ISNUMBER(X518)),IF(AA518-X518+1&gt;=0,CEILING(AA518-X518+1,1),""),""),IF(AND(ISNUMBER(N518),ISNUMBER(X518)),IF(N518-X518+1&gt;=0,CEILING(N518-X518+1,1),""),""))</f>
        <v>489</v>
      </c>
      <c r="AD518" s="13">
        <f t="array" ref="AD518">IF(D518="Vaccin",IF(AND(ISNUMBER(AB518),ISNUMBER(U518),AB518&lt;&gt;0),CEILING(U518/AB518,1),""),"")</f>
        <v>4324</v>
      </c>
      <c r="AE518" s="13">
        <f t="array" ref="AE518">IF(AND(ISNUMBER(N518),ISNUMBER(X518)),IF(N518-X518+1&gt;=0,CEILING(N518-X518+1,1),""),"")</f>
        <v>533</v>
      </c>
      <c r="AF518" s="13">
        <f t="array" ref="AF518">IF(SUM(AE518)=0,"",CEILING((SUM(F518)-SUM(L518)-SUM(M518)-SUM(S518))/SUM(AE518),1))</f>
        <v>316</v>
      </c>
      <c r="AG518" s="13">
        <f t="array" ref="AG518">IF(AND(ISNUMBER(H518),ISNUMBER(N518)),IF(H518-N518+1&gt;=0,CEILING(H518-N518+1,1),""),"")</f>
        <v>36</v>
      </c>
      <c r="AH518" s="13">
        <f t="array" ref="AH518">IF(SUM(AG518)=0,0,IF(L518-AG518*IF(D518="Vaccin",MIN(AD518,AF518),AF518)&lt;0,0,IF((H518-N518)&lt;=45,CEILING(L518-AG518*IF(D518="Vaccin",MIN(AD518,AF518),AF518),1),0)))</f>
        <v>0</v>
      </c>
      <c r="AI518" s="15">
        <f t="array" ref="AI518">IF(OR(AH518="",F518=0,F518=""),"",AH518/F518)</f>
        <v>0</v>
      </c>
      <c r="AJ518" s="13">
        <f t="array" ref="AJ518">IF(OR(L518="",AH518=""),"",IF(L518-AH518&lt;0,0,L518-AH518))</f>
        <v>0</v>
      </c>
      <c r="AK518" s="13">
        <f t="array" ref="AK518">IF(OR(L518="",AG518="",AG518=0),"",CEILING(L518/AG518,1))</f>
        <v>0</v>
      </c>
      <c r="AL518" s="16" t="str">
        <f t="array" ref="AL518">IF(OR(AK518="",AK518=0,AD518="",AF518=""),"",IF(AK518-IF(D518="Vaccin",MIN(AD518,AF518),AF518)&lt;0,"",(AK518-IF(D518="Vaccin",MIN(AD518,AF518),AF518))/AK518))</f>
        <v/>
      </c>
    </row>
    <row r="519" spans="1:38" x14ac:dyDescent="0.2">
      <c r="A519" s="10" t="s">
        <v>28</v>
      </c>
      <c r="B519" s="29" t="s">
        <v>66</v>
      </c>
      <c r="C519" s="12">
        <v>44349</v>
      </c>
      <c r="D519" s="11" t="s">
        <v>30</v>
      </c>
      <c r="E519" s="11">
        <v>1</v>
      </c>
      <c r="F519" s="13">
        <v>151200</v>
      </c>
      <c r="G519" s="40" t="s">
        <v>459</v>
      </c>
      <c r="H519" s="12">
        <v>45078</v>
      </c>
      <c r="I519" s="13">
        <f t="array" ref="I519">F519-L519-M519-S519</f>
        <v>151200</v>
      </c>
      <c r="J519" s="13">
        <f t="array" ref="J519">IF(IF(Q519="",L519-C519,Q519-C519)&lt;=45,I519,0)</f>
        <v>0</v>
      </c>
      <c r="K519" s="13">
        <f t="array" ref="K519">IF(SUM(AG519)=0,0,IF(L519-AG519*IF(D519="Vaccin",MIN(AD519,AF519),AF519)&lt;0,0,IF((H519-N519)&lt;=30,CEILING(L519-AG519*IF(D519="Vaccin",MIN(AD519,AF519),AF519),1),0)))</f>
        <v>0</v>
      </c>
      <c r="L519" s="13">
        <v>0</v>
      </c>
      <c r="M519" s="13">
        <v>0</v>
      </c>
      <c r="N519" s="14">
        <v>45044</v>
      </c>
      <c r="O519" s="11" t="s">
        <v>34</v>
      </c>
      <c r="P519" s="11" t="s">
        <v>54</v>
      </c>
      <c r="Q519" s="12">
        <v>44497</v>
      </c>
      <c r="R519" s="13">
        <v>0</v>
      </c>
      <c r="S519" s="13">
        <v>0</v>
      </c>
      <c r="T519" s="11"/>
      <c r="U519" s="13">
        <v>2607354</v>
      </c>
      <c r="V519" s="13">
        <v>0</v>
      </c>
      <c r="W519" s="13">
        <v>6674010</v>
      </c>
      <c r="X519" s="12">
        <v>44497</v>
      </c>
      <c r="Y519" s="12">
        <v>44398</v>
      </c>
      <c r="Z519" s="12">
        <v>44347</v>
      </c>
      <c r="AA519" s="12">
        <v>45000</v>
      </c>
      <c r="AB519" s="13">
        <f t="array" ref="AB519">IF(D519="Vaccin",IF(AND(ISNUMBER(AA519),ISNUMBER(Y519)),IF(AA519-Y519+1&gt;=0,CEILING(AA519-Y519+1,1),""),""),IF(AND(ISNUMBER(N519),ISNUMBER(Y519)),IF(N519-Y519+1&gt;=0,CEILING(N519-Y519+1,1),""),""))</f>
        <v>603</v>
      </c>
      <c r="AC519" s="13">
        <f t="array" ref="AC519">IF(D519="Vaccin",IF(AND(ISNUMBER(AA519),ISNUMBER(X519)),IF(AA519-X519+1&gt;=0,CEILING(AA519-X519+1,1),""),""),IF(AND(ISNUMBER(N519),ISNUMBER(X519)),IF(N519-X519+1&gt;=0,CEILING(N519-X519+1,1),""),""))</f>
        <v>504</v>
      </c>
      <c r="AD519" s="13">
        <f t="array" ref="AD519">IF(D519="Vaccin",IF(AND(ISNUMBER(AB519),ISNUMBER(U519),AB519&lt;&gt;0),CEILING(U519/AB519,1),""),"")</f>
        <v>4324</v>
      </c>
      <c r="AE519" s="13">
        <f t="array" ref="AE519">IF(AND(ISNUMBER(N519),ISNUMBER(X519)),IF(N519-X519+1&gt;=0,CEILING(N519-X519+1,1),""),"")</f>
        <v>548</v>
      </c>
      <c r="AF519" s="13">
        <f t="array" ref="AF519">IF(SUM(AE519)=0,"",CEILING((SUM(F519)-SUM(L519)-SUM(M519)-SUM(S519))/SUM(AE519),1))</f>
        <v>276</v>
      </c>
      <c r="AG519" s="13">
        <f t="array" ref="AG519">IF(AND(ISNUMBER(H519),ISNUMBER(N519)),IF(H519-N519+1&gt;=0,CEILING(H519-N519+1,1),""),"")</f>
        <v>35</v>
      </c>
      <c r="AH519" s="13">
        <f t="array" ref="AH519">IF(SUM(AG519)=0,0,IF(L519-AG519*IF(D519="Vaccin",MIN(AD519,AF519),AF519)&lt;0,0,IF((H519-N519)&lt;=45,CEILING(L519-AG519*IF(D519="Vaccin",MIN(AD519,AF519),AF519),1),0)))</f>
        <v>0</v>
      </c>
      <c r="AI519" s="15">
        <f t="array" ref="AI519">IF(OR(AH519="",F519=0,F519=""),"",AH519/F519)</f>
        <v>0</v>
      </c>
      <c r="AJ519" s="13">
        <f t="array" ref="AJ519">IF(OR(L519="",AH519=""),"",IF(L519-AH519&lt;0,0,L519-AH519))</f>
        <v>0</v>
      </c>
      <c r="AK519" s="13">
        <f t="array" ref="AK519">IF(OR(L519="",AG519="",AG519=0),"",CEILING(L519/AG519,1))</f>
        <v>0</v>
      </c>
      <c r="AL519" s="16" t="str">
        <f t="array" ref="AL519">IF(OR(AK519="",AK519=0,AD519="",AF519=""),"",IF(AK519-IF(D519="Vaccin",MIN(AD519,AF519),AF519)&lt;0,"",(AK519-IF(D519="Vaccin",MIN(AD519,AF519),AF519))/AK519))</f>
        <v/>
      </c>
    </row>
    <row r="520" spans="1:38" x14ac:dyDescent="0.2">
      <c r="A520" s="10" t="s">
        <v>28</v>
      </c>
      <c r="B520" s="29" t="s">
        <v>66</v>
      </c>
      <c r="C520" s="12">
        <v>44349</v>
      </c>
      <c r="D520" s="11" t="s">
        <v>30</v>
      </c>
      <c r="E520" s="11">
        <v>1</v>
      </c>
      <c r="F520" s="13">
        <v>151200</v>
      </c>
      <c r="G520" s="40">
        <v>1822793</v>
      </c>
      <c r="H520" s="12">
        <v>44500</v>
      </c>
      <c r="I520" s="13">
        <f t="array" ref="I520">F520-L520-M520-S520</f>
        <v>151200</v>
      </c>
      <c r="J520" s="13">
        <f t="array" ref="J520">IF(IF(Q520="",L520-C520,Q520-C520)&lt;=45,I520,0)</f>
        <v>0</v>
      </c>
      <c r="K520" s="13">
        <f t="array" ref="K520">IF(SUM(AG520)=0,0,IF(L520-AG520*IF(D520="Vaccin",MIN(AD520,AF520),AF520)&lt;0,0,IF((H520-N520)&lt;=30,CEILING(L520-AG520*IF(D520="Vaccin",MIN(AD520,AF520),AF520),1),0)))</f>
        <v>0</v>
      </c>
      <c r="L520" s="13">
        <v>0</v>
      </c>
      <c r="M520" s="13">
        <v>0</v>
      </c>
      <c r="N520" s="14">
        <v>45044</v>
      </c>
      <c r="O520" s="11" t="s">
        <v>34</v>
      </c>
      <c r="P520" s="11" t="s">
        <v>32</v>
      </c>
      <c r="Q520" s="12">
        <v>44409</v>
      </c>
      <c r="R520" s="13">
        <v>0</v>
      </c>
      <c r="S520" s="13">
        <v>0</v>
      </c>
      <c r="T520" s="11"/>
      <c r="U520" s="13">
        <v>2607354</v>
      </c>
      <c r="V520" s="13">
        <v>2942661</v>
      </c>
      <c r="W520" s="13">
        <v>6674010</v>
      </c>
      <c r="X520" s="12">
        <v>44409</v>
      </c>
      <c r="Y520" s="12">
        <v>44398</v>
      </c>
      <c r="Z520" s="12">
        <v>44347</v>
      </c>
      <c r="AA520" s="12">
        <v>45000</v>
      </c>
      <c r="AB520" s="13">
        <f t="array" ref="AB520">IF(D520="Vaccin",IF(AND(ISNUMBER(AA520),ISNUMBER(Y520)),IF(AA520-Y520+1&gt;=0,CEILING(AA520-Y520+1,1),""),""),IF(AND(ISNUMBER(N520),ISNUMBER(Y520)),IF(N520-Y520+1&gt;=0,CEILING(N520-Y520+1,1),""),""))</f>
        <v>603</v>
      </c>
      <c r="AC520" s="13">
        <f t="array" ref="AC520">IF(D520="Vaccin",IF(AND(ISNUMBER(AA520),ISNUMBER(X520)),IF(AA520-X520+1&gt;=0,CEILING(AA520-X520+1,1),""),""),IF(AND(ISNUMBER(N520),ISNUMBER(X520)),IF(N520-X520+1&gt;=0,CEILING(N520-X520+1,1),""),""))</f>
        <v>592</v>
      </c>
      <c r="AD520" s="13">
        <f t="array" ref="AD520">IF(D520="Vaccin",IF(AND(ISNUMBER(AB520),ISNUMBER(U520),AB520&lt;&gt;0),CEILING(U520/AB520,1),""),"")</f>
        <v>4324</v>
      </c>
      <c r="AE520" s="13">
        <f t="array" ref="AE520">IF(AND(ISNUMBER(N520),ISNUMBER(X520)),IF(N520-X520+1&gt;=0,CEILING(N520-X520+1,1),""),"")</f>
        <v>636</v>
      </c>
      <c r="AF520" s="13">
        <f t="array" ref="AF520">IF(SUM(AE520)=0,"",CEILING((SUM(F520)-SUM(L520)-SUM(M520)-SUM(S520))/SUM(AE520),1))</f>
        <v>238</v>
      </c>
      <c r="AG520" s="13" t="str">
        <f t="array" ref="AG520">IF(AND(ISNUMBER(H520),ISNUMBER(N520)),IF(H520-N520+1&gt;=0,CEILING(H520-N520+1,1),""),"")</f>
        <v/>
      </c>
      <c r="AH520" s="13">
        <f t="array" ref="AH520">IF(SUM(AG520)=0,0,IF(L520-AG520*IF(D520="Vaccin",MIN(AD520,AF520),AF520)&lt;0,0,IF((H520-N520)&lt;=45,CEILING(L520-AG520*IF(D520="Vaccin",MIN(AD520,AF520),AF520),1),0)))</f>
        <v>0</v>
      </c>
      <c r="AI520" s="15">
        <f t="array" ref="AI520">IF(OR(AH520="",F520=0,F520=""),"",AH520/F520)</f>
        <v>0</v>
      </c>
      <c r="AJ520" s="13">
        <f t="array" ref="AJ520">IF(OR(L520="",AH520=""),"",IF(L520-AH520&lt;0,0,L520-AH520))</f>
        <v>0</v>
      </c>
      <c r="AK520" s="13" t="str">
        <f t="array" ref="AK520">IF(OR(L520="",AG520="",AG520=0),"",CEILING(L520/AG520,1))</f>
        <v/>
      </c>
      <c r="AL520" s="16" t="str">
        <f t="array" ref="AL520">IF(OR(AK520="",AK520=0,AD520="",AF520=""),"",IF(AK520-IF(D520="Vaccin",MIN(AD520,AF520),AF520)&lt;0,"",(AK520-IF(D520="Vaccin",MIN(AD520,AF520),AF520))/AK520))</f>
        <v/>
      </c>
    </row>
    <row r="521" spans="1:38" x14ac:dyDescent="0.2">
      <c r="A521" s="10" t="s">
        <v>28</v>
      </c>
      <c r="B521" s="29" t="s">
        <v>66</v>
      </c>
      <c r="C521" s="12">
        <v>44349</v>
      </c>
      <c r="D521" s="11" t="s">
        <v>30</v>
      </c>
      <c r="E521" s="11">
        <v>1</v>
      </c>
      <c r="F521" s="13">
        <v>151200</v>
      </c>
      <c r="G521" s="40" t="s">
        <v>460</v>
      </c>
      <c r="H521" s="12">
        <v>44500</v>
      </c>
      <c r="I521" s="13">
        <f t="array" ref="I521">F521-L521-M521-S521</f>
        <v>151200</v>
      </c>
      <c r="J521" s="13">
        <f t="array" ref="J521">IF(IF(Q521="",L521-C521,Q521-C521)&lt;=45,I521,0)</f>
        <v>0</v>
      </c>
      <c r="K521" s="13">
        <f t="array" ref="K521">IF(SUM(AG521)=0,0,IF(L521-AG521*IF(D521="Vaccin",MIN(AD521,AF521),AF521)&lt;0,0,IF((H521-N521)&lt;=30,CEILING(L521-AG521*IF(D521="Vaccin",MIN(AD521,AF521),AF521),1),0)))</f>
        <v>0</v>
      </c>
      <c r="L521" s="13">
        <v>0</v>
      </c>
      <c r="M521" s="13">
        <v>0</v>
      </c>
      <c r="N521" s="14">
        <v>45044</v>
      </c>
      <c r="O521" s="11" t="s">
        <v>34</v>
      </c>
      <c r="P521" s="11" t="s">
        <v>32</v>
      </c>
      <c r="Q521" s="12">
        <v>44398</v>
      </c>
      <c r="R521" s="13">
        <v>0</v>
      </c>
      <c r="S521" s="13">
        <v>0</v>
      </c>
      <c r="T521" s="11"/>
      <c r="U521" s="13">
        <v>2607354</v>
      </c>
      <c r="V521" s="13">
        <v>2942661</v>
      </c>
      <c r="W521" s="13">
        <v>6674010</v>
      </c>
      <c r="X521" s="12">
        <v>44398</v>
      </c>
      <c r="Y521" s="12">
        <v>44398</v>
      </c>
      <c r="Z521" s="12">
        <v>44347</v>
      </c>
      <c r="AA521" s="12">
        <v>45000</v>
      </c>
      <c r="AB521" s="13">
        <f t="array" ref="AB521">IF(D521="Vaccin",IF(AND(ISNUMBER(AA521),ISNUMBER(Y521)),IF(AA521-Y521+1&gt;=0,CEILING(AA521-Y521+1,1),""),""),IF(AND(ISNUMBER(N521),ISNUMBER(Y521)),IF(N521-Y521+1&gt;=0,CEILING(N521-Y521+1,1),""),""))</f>
        <v>603</v>
      </c>
      <c r="AC521" s="13">
        <f t="array" ref="AC521">IF(D521="Vaccin",IF(AND(ISNUMBER(AA521),ISNUMBER(X521)),IF(AA521-X521+1&gt;=0,CEILING(AA521-X521+1,1),""),""),IF(AND(ISNUMBER(N521),ISNUMBER(X521)),IF(N521-X521+1&gt;=0,CEILING(N521-X521+1,1),""),""))</f>
        <v>603</v>
      </c>
      <c r="AD521" s="13">
        <f t="array" ref="AD521">IF(D521="Vaccin",IF(AND(ISNUMBER(AB521),ISNUMBER(U521),AB521&lt;&gt;0),CEILING(U521/AB521,1),""),"")</f>
        <v>4324</v>
      </c>
      <c r="AE521" s="13">
        <f t="array" ref="AE521">IF(AND(ISNUMBER(N521),ISNUMBER(X521)),IF(N521-X521+1&gt;=0,CEILING(N521-X521+1,1),""),"")</f>
        <v>647</v>
      </c>
      <c r="AF521" s="13">
        <f t="array" ref="AF521">IF(SUM(AE521)=0,"",CEILING((SUM(F521)-SUM(L521)-SUM(M521)-SUM(S521))/SUM(AE521),1))</f>
        <v>234</v>
      </c>
      <c r="AG521" s="13" t="str">
        <f t="array" ref="AG521">IF(AND(ISNUMBER(H521),ISNUMBER(N521)),IF(H521-N521+1&gt;=0,CEILING(H521-N521+1,1),""),"")</f>
        <v/>
      </c>
      <c r="AH521" s="13">
        <f t="array" ref="AH521">IF(SUM(AG521)=0,0,IF(L521-AG521*IF(D521="Vaccin",MIN(AD521,AF521),AF521)&lt;0,0,IF((H521-N521)&lt;=45,CEILING(L521-AG521*IF(D521="Vaccin",MIN(AD521,AF521),AF521),1),0)))</f>
        <v>0</v>
      </c>
      <c r="AI521" s="15">
        <f t="array" ref="AI521">IF(OR(AH521="",F521=0,F521=""),"",AH521/F521)</f>
        <v>0</v>
      </c>
      <c r="AJ521" s="13">
        <f t="array" ref="AJ521">IF(OR(L521="",AH521=""),"",IF(L521-AH521&lt;0,0,L521-AH521))</f>
        <v>0</v>
      </c>
      <c r="AK521" s="13" t="str">
        <f t="array" ref="AK521">IF(OR(L521="",AG521="",AG521=0),"",CEILING(L521/AG521,1))</f>
        <v/>
      </c>
      <c r="AL521" s="16" t="str">
        <f t="array" ref="AL521">IF(OR(AK521="",AK521=0,AD521="",AF521=""),"",IF(AK521-IF(D521="Vaccin",MIN(AD521,AF521),AF521)&lt;0,"",(AK521-IF(D521="Vaccin",MIN(AD521,AF521),AF521))/AK521))</f>
        <v/>
      </c>
    </row>
    <row r="522" spans="1:38" x14ac:dyDescent="0.2">
      <c r="A522" s="10" t="s">
        <v>28</v>
      </c>
      <c r="B522" s="29" t="s">
        <v>66</v>
      </c>
      <c r="C522" s="12">
        <v>44349</v>
      </c>
      <c r="D522" s="11" t="s">
        <v>30</v>
      </c>
      <c r="E522" s="11">
        <v>1</v>
      </c>
      <c r="F522" s="13">
        <v>260</v>
      </c>
      <c r="G522" s="40" t="s">
        <v>461</v>
      </c>
      <c r="H522" s="12">
        <v>44455</v>
      </c>
      <c r="I522" s="13">
        <f t="array" ref="I522">F522-L522-M522-S522</f>
        <v>260</v>
      </c>
      <c r="J522" s="13">
        <f t="array" ref="J522">IF(IF(Q522="",L522-C522,Q522-C522)&lt;=45,I522,0)</f>
        <v>0</v>
      </c>
      <c r="K522" s="13">
        <f t="array" ref="K522">IF(SUM(AG522)=0,0,IF(L522-AG522*IF(D522="Vaccin",MIN(AD522,AF522),AF522)&lt;0,0,IF((H522-N522)&lt;=30,CEILING(L522-AG522*IF(D522="Vaccin",MIN(AD522,AF522),AF522),1),0)))</f>
        <v>0</v>
      </c>
      <c r="L522" s="13">
        <v>0</v>
      </c>
      <c r="M522" s="13">
        <v>0</v>
      </c>
      <c r="N522" s="14">
        <v>45044</v>
      </c>
      <c r="O522" s="11" t="s">
        <v>34</v>
      </c>
      <c r="P522" s="11" t="s">
        <v>37</v>
      </c>
      <c r="Q522" s="12">
        <v>44428</v>
      </c>
      <c r="R522" s="13">
        <v>0</v>
      </c>
      <c r="S522" s="13">
        <v>0</v>
      </c>
      <c r="T522" s="11"/>
      <c r="U522" s="13">
        <v>2607354</v>
      </c>
      <c r="V522" s="13">
        <v>3731349</v>
      </c>
      <c r="W522" s="13">
        <v>6674010</v>
      </c>
      <c r="X522" s="12">
        <v>44428</v>
      </c>
      <c r="Y522" s="12">
        <v>44398</v>
      </c>
      <c r="Z522" s="12">
        <v>44347</v>
      </c>
      <c r="AA522" s="12">
        <v>45000</v>
      </c>
      <c r="AB522" s="13">
        <f t="array" ref="AB522">IF(D522="Vaccin",IF(AND(ISNUMBER(AA522),ISNUMBER(Y522)),IF(AA522-Y522+1&gt;=0,CEILING(AA522-Y522+1,1),""),""),IF(AND(ISNUMBER(N522),ISNUMBER(Y522)),IF(N522-Y522+1&gt;=0,CEILING(N522-Y522+1,1),""),""))</f>
        <v>603</v>
      </c>
      <c r="AC522" s="13">
        <f t="array" ref="AC522">IF(D522="Vaccin",IF(AND(ISNUMBER(AA522),ISNUMBER(X522)),IF(AA522-X522+1&gt;=0,CEILING(AA522-X522+1,1),""),""),IF(AND(ISNUMBER(N522),ISNUMBER(X522)),IF(N522-X522+1&gt;=0,CEILING(N522-X522+1,1),""),""))</f>
        <v>573</v>
      </c>
      <c r="AD522" s="13">
        <f t="array" ref="AD522">IF(D522="Vaccin",IF(AND(ISNUMBER(AB522),ISNUMBER(U522),AB522&lt;&gt;0),CEILING(U522/AB522,1),""),"")</f>
        <v>4324</v>
      </c>
      <c r="AE522" s="13">
        <f t="array" ref="AE522">IF(AND(ISNUMBER(N522),ISNUMBER(X522)),IF(N522-X522+1&gt;=0,CEILING(N522-X522+1,1),""),"")</f>
        <v>617</v>
      </c>
      <c r="AF522" s="13">
        <f t="array" ref="AF522">IF(SUM(AE522)=0,"",CEILING((SUM(F522)-SUM(L522)-SUM(M522)-SUM(S522))/SUM(AE522),1))</f>
        <v>1</v>
      </c>
      <c r="AG522" s="13" t="str">
        <f t="array" ref="AG522">IF(AND(ISNUMBER(H522),ISNUMBER(N522)),IF(H522-N522+1&gt;=0,CEILING(H522-N522+1,1),""),"")</f>
        <v/>
      </c>
      <c r="AH522" s="13">
        <f t="array" ref="AH522">IF(SUM(AG522)=0,0,IF(L522-AG522*IF(D522="Vaccin",MIN(AD522,AF522),AF522)&lt;0,0,IF((H522-N522)&lt;=45,CEILING(L522-AG522*IF(D522="Vaccin",MIN(AD522,AF522),AF522),1),0)))</f>
        <v>0</v>
      </c>
      <c r="AI522" s="15">
        <f t="array" ref="AI522">IF(OR(AH522="",F522=0,F522=""),"",AH522/F522)</f>
        <v>0</v>
      </c>
      <c r="AJ522" s="13">
        <f t="array" ref="AJ522">IF(OR(L522="",AH522=""),"",IF(L522-AH522&lt;0,0,L522-AH522))</f>
        <v>0</v>
      </c>
      <c r="AK522" s="13" t="str">
        <f t="array" ref="AK522">IF(OR(L522="",AG522="",AG522=0),"",CEILING(L522/AG522,1))</f>
        <v/>
      </c>
      <c r="AL522" s="16" t="str">
        <f t="array" ref="AL522">IF(OR(AK522="",AK522=0,AD522="",AF522=""),"",IF(AK522-IF(D522="Vaccin",MIN(AD522,AF522),AF522)&lt;0,"",(AK522-IF(D522="Vaccin",MIN(AD522,AF522),AF522))/AK522))</f>
        <v/>
      </c>
    </row>
    <row r="523" spans="1:38" x14ac:dyDescent="0.2">
      <c r="A523" s="10" t="s">
        <v>28</v>
      </c>
      <c r="B523" s="29" t="s">
        <v>66</v>
      </c>
      <c r="C523" s="12">
        <v>44349</v>
      </c>
      <c r="D523" s="11" t="s">
        <v>30</v>
      </c>
      <c r="E523" s="11">
        <v>6</v>
      </c>
      <c r="F523" s="13">
        <v>676260</v>
      </c>
      <c r="G523" s="40" t="s">
        <v>86</v>
      </c>
      <c r="H523" s="12">
        <v>44834</v>
      </c>
      <c r="I523" s="13">
        <f t="array" ref="I523">F523-L523-M523-S523</f>
        <v>676260</v>
      </c>
      <c r="J523" s="13">
        <f t="array" ref="J523">IF(IF(Q523="",L523-C523,Q523-C523)&lt;=45,I523,0)</f>
        <v>0</v>
      </c>
      <c r="K523" s="13">
        <f t="array" ref="K523">IF(SUM(AG523)=0,0,IF(L523-AG523*IF(D523="Vaccin",MIN(AD523,AF523),AF523)&lt;0,0,IF((H523-N523)&lt;=30,CEILING(L523-AG523*IF(D523="Vaccin",MIN(AD523,AF523),AF523),1),0)))</f>
        <v>0</v>
      </c>
      <c r="L523" s="13">
        <v>0</v>
      </c>
      <c r="M523" s="13">
        <v>0</v>
      </c>
      <c r="N523" s="14">
        <v>45044</v>
      </c>
      <c r="O523" s="11" t="s">
        <v>47</v>
      </c>
      <c r="P523" s="11" t="s">
        <v>32</v>
      </c>
      <c r="Q523" s="12">
        <v>44622</v>
      </c>
      <c r="R523" s="13">
        <v>0</v>
      </c>
      <c r="S523" s="13">
        <v>0</v>
      </c>
      <c r="T523" s="11"/>
      <c r="U523" s="13">
        <v>1978704</v>
      </c>
      <c r="V523" s="13">
        <v>2942661</v>
      </c>
      <c r="W523" s="13">
        <v>6674010</v>
      </c>
      <c r="X523" s="12">
        <v>44622</v>
      </c>
      <c r="Y523" s="12">
        <v>44515</v>
      </c>
      <c r="Z523" s="12">
        <v>44347</v>
      </c>
      <c r="AA523" s="12">
        <v>45000</v>
      </c>
      <c r="AB523" s="13">
        <f t="array" ref="AB523">IF(D523="Vaccin",IF(AND(ISNUMBER(AA523),ISNUMBER(Y523)),IF(AA523-Y523+1&gt;=0,CEILING(AA523-Y523+1,1),""),""),IF(AND(ISNUMBER(N523),ISNUMBER(Y523)),IF(N523-Y523+1&gt;=0,CEILING(N523-Y523+1,1),""),""))</f>
        <v>486</v>
      </c>
      <c r="AC523" s="13">
        <f t="array" ref="AC523">IF(D523="Vaccin",IF(AND(ISNUMBER(AA523),ISNUMBER(X523)),IF(AA523-X523+1&gt;=0,CEILING(AA523-X523+1,1),""),""),IF(AND(ISNUMBER(N523),ISNUMBER(X523)),IF(N523-X523+1&gt;=0,CEILING(N523-X523+1,1),""),""))</f>
        <v>379</v>
      </c>
      <c r="AD523" s="13">
        <f t="array" ref="AD523">IF(D523="Vaccin",IF(AND(ISNUMBER(AB523),ISNUMBER(U523),AB523&lt;&gt;0),CEILING(U523/AB523,1),""),"")</f>
        <v>4072</v>
      </c>
      <c r="AE523" s="13">
        <f t="array" ref="AE523">IF(AND(ISNUMBER(N523),ISNUMBER(X523)),IF(N523-X523+1&gt;=0,CEILING(N523-X523+1,1),""),"")</f>
        <v>423</v>
      </c>
      <c r="AF523" s="13">
        <f t="array" ref="AF523">IF(SUM(AE523)=0,"",CEILING((SUM(F523)-SUM(L523)-SUM(M523)-SUM(S523))/SUM(AE523),1))</f>
        <v>1599</v>
      </c>
      <c r="AG523" s="13" t="str">
        <f t="array" ref="AG523">IF(AND(ISNUMBER(H523),ISNUMBER(N523)),IF(H523-N523+1&gt;=0,CEILING(H523-N523+1,1),""),"")</f>
        <v/>
      </c>
      <c r="AH523" s="13">
        <f t="array" ref="AH523">IF(SUM(AG523)=0,0,IF(L523-AG523*IF(D523="Vaccin",MIN(AD523,AF523),AF523)&lt;0,0,IF((H523-N523)&lt;=45,CEILING(L523-AG523*IF(D523="Vaccin",MIN(AD523,AF523),AF523),1),0)))</f>
        <v>0</v>
      </c>
      <c r="AI523" s="15">
        <f t="array" ref="AI523">IF(OR(AH523="",F523=0,F523=""),"",AH523/F523)</f>
        <v>0</v>
      </c>
      <c r="AJ523" s="13">
        <f t="array" ref="AJ523">IF(OR(L523="",AH523=""),"",IF(L523-AH523&lt;0,0,L523-AH523))</f>
        <v>0</v>
      </c>
      <c r="AK523" s="13" t="str">
        <f t="array" ref="AK523">IF(OR(L523="",AG523="",AG523=0),"",CEILING(L523/AG523,1))</f>
        <v/>
      </c>
      <c r="AL523" s="16" t="str">
        <f t="array" ref="AL523">IF(OR(AK523="",AK523=0,AD523="",AF523=""),"",IF(AK523-IF(D523="Vaccin",MIN(AD523,AF523),AF523)&lt;0,"",(AK523-IF(D523="Vaccin",MIN(AD523,AF523),AF523))/AK523))</f>
        <v/>
      </c>
    </row>
    <row r="524" spans="1:38" x14ac:dyDescent="0.2">
      <c r="A524" s="10" t="s">
        <v>28</v>
      </c>
      <c r="B524" s="29" t="s">
        <v>66</v>
      </c>
      <c r="C524" s="12">
        <v>44349</v>
      </c>
      <c r="D524" s="11" t="s">
        <v>30</v>
      </c>
      <c r="E524" s="11">
        <v>6</v>
      </c>
      <c r="F524" s="13">
        <v>718380</v>
      </c>
      <c r="G524" s="40" t="s">
        <v>462</v>
      </c>
      <c r="H524" s="12">
        <v>44834</v>
      </c>
      <c r="I524" s="13">
        <f t="array" ref="I524">F524-L524-M524-S524</f>
        <v>718380</v>
      </c>
      <c r="J524" s="13">
        <f t="array" ref="J524">IF(IF(Q524="",L524-C524,Q524-C524)&lt;=45,I524,0)</f>
        <v>0</v>
      </c>
      <c r="K524" s="13">
        <f t="array" ref="K524">IF(SUM(AG524)=0,0,IF(L524-AG524*IF(D524="Vaccin",MIN(AD524,AF524),AF524)&lt;0,0,IF((H524-N524)&lt;=30,CEILING(L524-AG524*IF(D524="Vaccin",MIN(AD524,AF524),AF524),1),0)))</f>
        <v>0</v>
      </c>
      <c r="L524" s="13">
        <v>0</v>
      </c>
      <c r="M524" s="13">
        <v>0</v>
      </c>
      <c r="N524" s="14">
        <v>45044</v>
      </c>
      <c r="O524" s="11" t="s">
        <v>47</v>
      </c>
      <c r="P524" s="11" t="s">
        <v>32</v>
      </c>
      <c r="Q524" s="12">
        <v>44683</v>
      </c>
      <c r="R524" s="13">
        <v>0</v>
      </c>
      <c r="S524" s="13">
        <v>0</v>
      </c>
      <c r="T524" s="11"/>
      <c r="U524" s="13">
        <v>1978704</v>
      </c>
      <c r="V524" s="13">
        <v>2942661</v>
      </c>
      <c r="W524" s="13">
        <v>6674010</v>
      </c>
      <c r="X524" s="12">
        <v>44683</v>
      </c>
      <c r="Y524" s="12">
        <v>44515</v>
      </c>
      <c r="Z524" s="12">
        <v>44347</v>
      </c>
      <c r="AA524" s="12">
        <v>45000</v>
      </c>
      <c r="AB524" s="13">
        <f t="array" ref="AB524">IF(D524="Vaccin",IF(AND(ISNUMBER(AA524),ISNUMBER(Y524)),IF(AA524-Y524+1&gt;=0,CEILING(AA524-Y524+1,1),""),""),IF(AND(ISNUMBER(N524),ISNUMBER(Y524)),IF(N524-Y524+1&gt;=0,CEILING(N524-Y524+1,1),""),""))</f>
        <v>486</v>
      </c>
      <c r="AC524" s="13">
        <f t="array" ref="AC524">IF(D524="Vaccin",IF(AND(ISNUMBER(AA524),ISNUMBER(X524)),IF(AA524-X524+1&gt;=0,CEILING(AA524-X524+1,1),""),""),IF(AND(ISNUMBER(N524),ISNUMBER(X524)),IF(N524-X524+1&gt;=0,CEILING(N524-X524+1,1),""),""))</f>
        <v>318</v>
      </c>
      <c r="AD524" s="13">
        <f t="array" ref="AD524">IF(D524="Vaccin",IF(AND(ISNUMBER(AB524),ISNUMBER(U524),AB524&lt;&gt;0),CEILING(U524/AB524,1),""),"")</f>
        <v>4072</v>
      </c>
      <c r="AE524" s="13">
        <f t="array" ref="AE524">IF(AND(ISNUMBER(N524),ISNUMBER(X524)),IF(N524-X524+1&gt;=0,CEILING(N524-X524+1,1),""),"")</f>
        <v>362</v>
      </c>
      <c r="AF524" s="13">
        <f t="array" ref="AF524">IF(SUM(AE524)=0,"",CEILING((SUM(F524)-SUM(L524)-SUM(M524)-SUM(S524))/SUM(AE524),1))</f>
        <v>1985</v>
      </c>
      <c r="AG524" s="13" t="str">
        <f t="array" ref="AG524">IF(AND(ISNUMBER(H524),ISNUMBER(N524)),IF(H524-N524+1&gt;=0,CEILING(H524-N524+1,1),""),"")</f>
        <v/>
      </c>
      <c r="AH524" s="13">
        <f t="array" ref="AH524">IF(SUM(AG524)=0,0,IF(L524-AG524*IF(D524="Vaccin",MIN(AD524,AF524),AF524)&lt;0,0,IF((H524-N524)&lt;=45,CEILING(L524-AG524*IF(D524="Vaccin",MIN(AD524,AF524),AF524),1),0)))</f>
        <v>0</v>
      </c>
      <c r="AI524" s="15">
        <f t="array" ref="AI524">IF(OR(AH524="",F524=0,F524=""),"",AH524/F524)</f>
        <v>0</v>
      </c>
      <c r="AJ524" s="13">
        <f t="array" ref="AJ524">IF(OR(L524="",AH524=""),"",IF(L524-AH524&lt;0,0,L524-AH524))</f>
        <v>0</v>
      </c>
      <c r="AK524" s="13" t="str">
        <f t="array" ref="AK524">IF(OR(L524="",AG524="",AG524=0),"",CEILING(L524/AG524,1))</f>
        <v/>
      </c>
      <c r="AL524" s="16" t="str">
        <f t="array" ref="AL524">IF(OR(AK524="",AK524=0,AD524="",AF524=""),"",IF(AK524-IF(D524="Vaccin",MIN(AD524,AF524),AF524)&lt;0,"",(AK524-IF(D524="Vaccin",MIN(AD524,AF524),AF524))/AK524))</f>
        <v/>
      </c>
    </row>
    <row r="525" spans="1:38" x14ac:dyDescent="0.2">
      <c r="A525" s="10" t="s">
        <v>28</v>
      </c>
      <c r="B525" s="29" t="s">
        <v>66</v>
      </c>
      <c r="C525" s="12">
        <v>44349</v>
      </c>
      <c r="D525" s="11" t="s">
        <v>30</v>
      </c>
      <c r="E525" s="11">
        <v>6</v>
      </c>
      <c r="F525" s="13">
        <v>18720</v>
      </c>
      <c r="G525" s="40" t="s">
        <v>334</v>
      </c>
      <c r="H525" s="12">
        <v>44742</v>
      </c>
      <c r="I525" s="13">
        <f t="array" ref="I525">F525-L525-M525-S525</f>
        <v>18720</v>
      </c>
      <c r="J525" s="13">
        <f t="array" ref="J525">IF(IF(Q525="",L525-C525,Q525-C525)&lt;=45,I525,0)</f>
        <v>0</v>
      </c>
      <c r="K525" s="13">
        <f t="array" ref="K525">IF(SUM(AG525)=0,0,IF(L525-AG525*IF(D525="Vaccin",MIN(AD525,AF525),AF525)&lt;0,0,IF((H525-N525)&lt;=30,CEILING(L525-AG525*IF(D525="Vaccin",MIN(AD525,AF525),AF525),1),0)))</f>
        <v>0</v>
      </c>
      <c r="L525" s="13">
        <v>0</v>
      </c>
      <c r="M525" s="13">
        <v>0</v>
      </c>
      <c r="N525" s="14">
        <v>45044</v>
      </c>
      <c r="O525" s="11" t="s">
        <v>47</v>
      </c>
      <c r="P525" s="11" t="s">
        <v>32</v>
      </c>
      <c r="Q525" s="12">
        <v>44517</v>
      </c>
      <c r="R525" s="13">
        <v>0</v>
      </c>
      <c r="S525" s="13">
        <v>0</v>
      </c>
      <c r="T525" s="11"/>
      <c r="U525" s="13">
        <v>1978704</v>
      </c>
      <c r="V525" s="13">
        <v>2942661</v>
      </c>
      <c r="W525" s="13">
        <v>6674010</v>
      </c>
      <c r="X525" s="12">
        <v>44517</v>
      </c>
      <c r="Y525" s="12">
        <v>44515</v>
      </c>
      <c r="Z525" s="12">
        <v>44347</v>
      </c>
      <c r="AA525" s="12">
        <v>45000</v>
      </c>
      <c r="AB525" s="13">
        <f t="array" ref="AB525">IF(D525="Vaccin",IF(AND(ISNUMBER(AA525),ISNUMBER(Y525)),IF(AA525-Y525+1&gt;=0,CEILING(AA525-Y525+1,1),""),""),IF(AND(ISNUMBER(N525),ISNUMBER(Y525)),IF(N525-Y525+1&gt;=0,CEILING(N525-Y525+1,1),""),""))</f>
        <v>486</v>
      </c>
      <c r="AC525" s="13">
        <f t="array" ref="AC525">IF(D525="Vaccin",IF(AND(ISNUMBER(AA525),ISNUMBER(X525)),IF(AA525-X525+1&gt;=0,CEILING(AA525-X525+1,1),""),""),IF(AND(ISNUMBER(N525),ISNUMBER(X525)),IF(N525-X525+1&gt;=0,CEILING(N525-X525+1,1),""),""))</f>
        <v>484</v>
      </c>
      <c r="AD525" s="13">
        <f t="array" ref="AD525">IF(D525="Vaccin",IF(AND(ISNUMBER(AB525),ISNUMBER(U525),AB525&lt;&gt;0),CEILING(U525/AB525,1),""),"")</f>
        <v>4072</v>
      </c>
      <c r="AE525" s="13">
        <f t="array" ref="AE525">IF(AND(ISNUMBER(N525),ISNUMBER(X525)),IF(N525-X525+1&gt;=0,CEILING(N525-X525+1,1),""),"")</f>
        <v>528</v>
      </c>
      <c r="AF525" s="13">
        <f t="array" ref="AF525">IF(SUM(AE525)=0,"",CEILING((SUM(F525)-SUM(L525)-SUM(M525)-SUM(S525))/SUM(AE525),1))</f>
        <v>36</v>
      </c>
      <c r="AG525" s="13" t="str">
        <f t="array" ref="AG525">IF(AND(ISNUMBER(H525),ISNUMBER(N525)),IF(H525-N525+1&gt;=0,CEILING(H525-N525+1,1),""),"")</f>
        <v/>
      </c>
      <c r="AH525" s="13">
        <f t="array" ref="AH525">IF(SUM(AG525)=0,0,IF(L525-AG525*IF(D525="Vaccin",MIN(AD525,AF525),AF525)&lt;0,0,IF((H525-N525)&lt;=45,CEILING(L525-AG525*IF(D525="Vaccin",MIN(AD525,AF525),AF525),1),0)))</f>
        <v>0</v>
      </c>
      <c r="AI525" s="15">
        <f t="array" ref="AI525">IF(OR(AH525="",F525=0,F525=""),"",AH525/F525)</f>
        <v>0</v>
      </c>
      <c r="AJ525" s="13">
        <f t="array" ref="AJ525">IF(OR(L525="",AH525=""),"",IF(L525-AH525&lt;0,0,L525-AH525))</f>
        <v>0</v>
      </c>
      <c r="AK525" s="13" t="str">
        <f t="array" ref="AK525">IF(OR(L525="",AG525="",AG525=0),"",CEILING(L525/AG525,1))</f>
        <v/>
      </c>
      <c r="AL525" s="16" t="str">
        <f t="array" ref="AL525">IF(OR(AK525="",AK525=0,AD525="",AF525=""),"",IF(AK525-IF(D525="Vaccin",MIN(AD525,AF525),AF525)&lt;0,"",(AK525-IF(D525="Vaccin",MIN(AD525,AF525),AF525))/AK525))</f>
        <v/>
      </c>
    </row>
    <row r="526" spans="1:38" x14ac:dyDescent="0.2">
      <c r="A526" s="10" t="s">
        <v>28</v>
      </c>
      <c r="B526" s="29" t="s">
        <v>66</v>
      </c>
      <c r="C526" s="12">
        <v>44349</v>
      </c>
      <c r="D526" s="11" t="s">
        <v>30</v>
      </c>
      <c r="E526" s="11">
        <v>6</v>
      </c>
      <c r="F526" s="13">
        <v>351000</v>
      </c>
      <c r="G526" s="40" t="s">
        <v>463</v>
      </c>
      <c r="H526" s="12">
        <v>44742</v>
      </c>
      <c r="I526" s="13">
        <f t="array" ref="I526">F526-L526-M526-S526</f>
        <v>351000</v>
      </c>
      <c r="J526" s="13">
        <f t="array" ref="J526">IF(IF(Q526="",L526-C526,Q526-C526)&lt;=45,I526,0)</f>
        <v>0</v>
      </c>
      <c r="K526" s="13">
        <f t="array" ref="K526">IF(SUM(AG526)=0,0,IF(L526-AG526*IF(D526="Vaccin",MIN(AD526,AF526),AF526)&lt;0,0,IF((H526-N526)&lt;=30,CEILING(L526-AG526*IF(D526="Vaccin",MIN(AD526,AF526),AF526),1),0)))</f>
        <v>0</v>
      </c>
      <c r="L526" s="13">
        <v>0</v>
      </c>
      <c r="M526" s="13">
        <v>0</v>
      </c>
      <c r="N526" s="14">
        <v>45044</v>
      </c>
      <c r="O526" s="11" t="s">
        <v>47</v>
      </c>
      <c r="P526" s="11" t="s">
        <v>32</v>
      </c>
      <c r="Q526" s="12">
        <v>44517</v>
      </c>
      <c r="R526" s="13">
        <v>0</v>
      </c>
      <c r="S526" s="13">
        <v>0</v>
      </c>
      <c r="T526" s="11"/>
      <c r="U526" s="13">
        <v>1978704</v>
      </c>
      <c r="V526" s="13">
        <v>2942661</v>
      </c>
      <c r="W526" s="13">
        <v>6674010</v>
      </c>
      <c r="X526" s="12">
        <v>44517</v>
      </c>
      <c r="Y526" s="12">
        <v>44515</v>
      </c>
      <c r="Z526" s="12">
        <v>44347</v>
      </c>
      <c r="AA526" s="12">
        <v>45000</v>
      </c>
      <c r="AB526" s="13">
        <f t="array" ref="AB526">IF(D526="Vaccin",IF(AND(ISNUMBER(AA526),ISNUMBER(Y526)),IF(AA526-Y526+1&gt;=0,CEILING(AA526-Y526+1,1),""),""),IF(AND(ISNUMBER(N526),ISNUMBER(Y526)),IF(N526-Y526+1&gt;=0,CEILING(N526-Y526+1,1),""),""))</f>
        <v>486</v>
      </c>
      <c r="AC526" s="13">
        <f t="array" ref="AC526">IF(D526="Vaccin",IF(AND(ISNUMBER(AA526),ISNUMBER(X526)),IF(AA526-X526+1&gt;=0,CEILING(AA526-X526+1,1),""),""),IF(AND(ISNUMBER(N526),ISNUMBER(X526)),IF(N526-X526+1&gt;=0,CEILING(N526-X526+1,1),""),""))</f>
        <v>484</v>
      </c>
      <c r="AD526" s="13">
        <f t="array" ref="AD526">IF(D526="Vaccin",IF(AND(ISNUMBER(AB526),ISNUMBER(U526),AB526&lt;&gt;0),CEILING(U526/AB526,1),""),"")</f>
        <v>4072</v>
      </c>
      <c r="AE526" s="13">
        <f t="array" ref="AE526">IF(AND(ISNUMBER(N526),ISNUMBER(X526)),IF(N526-X526+1&gt;=0,CEILING(N526-X526+1,1),""),"")</f>
        <v>528</v>
      </c>
      <c r="AF526" s="13">
        <f t="array" ref="AF526">IF(SUM(AE526)=0,"",CEILING((SUM(F526)-SUM(L526)-SUM(M526)-SUM(S526))/SUM(AE526),1))</f>
        <v>665</v>
      </c>
      <c r="AG526" s="13" t="str">
        <f t="array" ref="AG526">IF(AND(ISNUMBER(H526),ISNUMBER(N526)),IF(H526-N526+1&gt;=0,CEILING(H526-N526+1,1),""),"")</f>
        <v/>
      </c>
      <c r="AH526" s="13">
        <f t="array" ref="AH526">IF(SUM(AG526)=0,0,IF(L526-AG526*IF(D526="Vaccin",MIN(AD526,AF526),AF526)&lt;0,0,IF((H526-N526)&lt;=45,CEILING(L526-AG526*IF(D526="Vaccin",MIN(AD526,AF526),AF526),1),0)))</f>
        <v>0</v>
      </c>
      <c r="AI526" s="15">
        <f t="array" ref="AI526">IF(OR(AH526="",F526=0,F526=""),"",AH526/F526)</f>
        <v>0</v>
      </c>
      <c r="AJ526" s="13">
        <f t="array" ref="AJ526">IF(OR(L526="",AH526=""),"",IF(L526-AH526&lt;0,0,L526-AH526))</f>
        <v>0</v>
      </c>
      <c r="AK526" s="13" t="str">
        <f t="array" ref="AK526">IF(OR(L526="",AG526="",AG526=0),"",CEILING(L526/AG526,1))</f>
        <v/>
      </c>
      <c r="AL526" s="16" t="str">
        <f t="array" ref="AL526">IF(OR(AK526="",AK526=0,AD526="",AF526=""),"",IF(AK526-IF(D526="Vaccin",MIN(AD526,AF526),AF526)&lt;0,"",(AK526-IF(D526="Vaccin",MIN(AD526,AF526),AF526))/AK526))</f>
        <v/>
      </c>
    </row>
    <row r="527" spans="1:38" x14ac:dyDescent="0.2">
      <c r="A527" s="10" t="s">
        <v>28</v>
      </c>
      <c r="B527" s="29" t="s">
        <v>66</v>
      </c>
      <c r="C527" s="12">
        <v>44349</v>
      </c>
      <c r="D527" s="11" t="s">
        <v>30</v>
      </c>
      <c r="E527" s="11">
        <v>6</v>
      </c>
      <c r="F527" s="13">
        <v>384930</v>
      </c>
      <c r="G527" s="40" t="s">
        <v>464</v>
      </c>
      <c r="H527" s="12">
        <v>44593</v>
      </c>
      <c r="I527" s="13">
        <f t="array" ref="I527">F527-L527-M527-S527</f>
        <v>384930</v>
      </c>
      <c r="J527" s="13">
        <f t="array" ref="J527">IF(IF(Q527="",L527-C527,Q527-C527)&lt;=45,I527,0)</f>
        <v>0</v>
      </c>
      <c r="K527" s="13">
        <f t="array" ref="K527">IF(SUM(AG527)=0,0,IF(L527-AG527*IF(D527="Vaccin",MIN(AD527,AF527),AF527)&lt;0,0,IF((H527-N527)&lt;=30,CEILING(L527-AG527*IF(D527="Vaccin",MIN(AD527,AF527),AF527),1),0)))</f>
        <v>0</v>
      </c>
      <c r="L527" s="13">
        <v>0</v>
      </c>
      <c r="M527" s="13">
        <v>0</v>
      </c>
      <c r="N527" s="14">
        <v>45044</v>
      </c>
      <c r="O527" s="11" t="s">
        <v>47</v>
      </c>
      <c r="P527" s="11" t="s">
        <v>32</v>
      </c>
      <c r="Q527" s="12">
        <v>44515</v>
      </c>
      <c r="R527" s="13">
        <v>0</v>
      </c>
      <c r="S527" s="13">
        <v>0</v>
      </c>
      <c r="T527" s="11"/>
      <c r="U527" s="13">
        <v>1978704</v>
      </c>
      <c r="V527" s="13">
        <v>2942661</v>
      </c>
      <c r="W527" s="13">
        <v>6674010</v>
      </c>
      <c r="X527" s="12">
        <v>44515</v>
      </c>
      <c r="Y527" s="12">
        <v>44515</v>
      </c>
      <c r="Z527" s="12">
        <v>44347</v>
      </c>
      <c r="AA527" s="12">
        <v>45000</v>
      </c>
      <c r="AB527" s="13">
        <f t="array" ref="AB527">IF(D527="Vaccin",IF(AND(ISNUMBER(AA527),ISNUMBER(Y527)),IF(AA527-Y527+1&gt;=0,CEILING(AA527-Y527+1,1),""),""),IF(AND(ISNUMBER(N527),ISNUMBER(Y527)),IF(N527-Y527+1&gt;=0,CEILING(N527-Y527+1,1),""),""))</f>
        <v>486</v>
      </c>
      <c r="AC527" s="13">
        <f t="array" ref="AC527">IF(D527="Vaccin",IF(AND(ISNUMBER(AA527),ISNUMBER(X527)),IF(AA527-X527+1&gt;=0,CEILING(AA527-X527+1,1),""),""),IF(AND(ISNUMBER(N527),ISNUMBER(X527)),IF(N527-X527+1&gt;=0,CEILING(N527-X527+1,1),""),""))</f>
        <v>486</v>
      </c>
      <c r="AD527" s="13">
        <f t="array" ref="AD527">IF(D527="Vaccin",IF(AND(ISNUMBER(AB527),ISNUMBER(U527),AB527&lt;&gt;0),CEILING(U527/AB527,1),""),"")</f>
        <v>4072</v>
      </c>
      <c r="AE527" s="13">
        <f t="array" ref="AE527">IF(AND(ISNUMBER(N527),ISNUMBER(X527)),IF(N527-X527+1&gt;=0,CEILING(N527-X527+1,1),""),"")</f>
        <v>530</v>
      </c>
      <c r="AF527" s="13">
        <f t="array" ref="AF527">IF(SUM(AE527)=0,"",CEILING((SUM(F527)-SUM(L527)-SUM(M527)-SUM(S527))/SUM(AE527),1))</f>
        <v>727</v>
      </c>
      <c r="AG527" s="13" t="str">
        <f t="array" ref="AG527">IF(AND(ISNUMBER(H527),ISNUMBER(N527)),IF(H527-N527+1&gt;=0,CEILING(H527-N527+1,1),""),"")</f>
        <v/>
      </c>
      <c r="AH527" s="13">
        <f t="array" ref="AH527">IF(SUM(AG527)=0,0,IF(L527-AG527*IF(D527="Vaccin",MIN(AD527,AF527),AF527)&lt;0,0,IF((H527-N527)&lt;=45,CEILING(L527-AG527*IF(D527="Vaccin",MIN(AD527,AF527),AF527),1),0)))</f>
        <v>0</v>
      </c>
      <c r="AI527" s="15">
        <f t="array" ref="AI527">IF(OR(AH527="",F527=0,F527=""),"",AH527/F527)</f>
        <v>0</v>
      </c>
      <c r="AJ527" s="13">
        <f t="array" ref="AJ527">IF(OR(L527="",AH527=""),"",IF(L527-AH527&lt;0,0,L527-AH527))</f>
        <v>0</v>
      </c>
      <c r="AK527" s="13" t="str">
        <f t="array" ref="AK527">IF(OR(L527="",AG527="",AG527=0),"",CEILING(L527/AG527,1))</f>
        <v/>
      </c>
      <c r="AL527" s="16" t="str">
        <f t="array" ref="AL527">IF(OR(AK527="",AK527=0,AD527="",AF527=""),"",IF(AK527-IF(D527="Vaccin",MIN(AD527,AF527),AF527)&lt;0,"",(AK527-IF(D527="Vaccin",MIN(AD527,AF527),AF527))/AK527))</f>
        <v/>
      </c>
    </row>
    <row r="528" spans="1:38" x14ac:dyDescent="0.2">
      <c r="A528" s="10" t="s">
        <v>28</v>
      </c>
      <c r="B528" s="29" t="s">
        <v>66</v>
      </c>
      <c r="C528" s="12">
        <v>44349</v>
      </c>
      <c r="D528" s="11" t="s">
        <v>30</v>
      </c>
      <c r="E528" s="11">
        <v>6</v>
      </c>
      <c r="F528" s="13">
        <v>353340</v>
      </c>
      <c r="G528" s="40" t="s">
        <v>465</v>
      </c>
      <c r="H528" s="12">
        <v>44593</v>
      </c>
      <c r="I528" s="13">
        <f t="array" ref="I528">F528-L528-M528-S528</f>
        <v>353340</v>
      </c>
      <c r="J528" s="13">
        <f t="array" ref="J528">IF(IF(Q528="",L528-C528,Q528-C528)&lt;=45,I528,0)</f>
        <v>0</v>
      </c>
      <c r="K528" s="13">
        <f t="array" ref="K528">IF(SUM(AG528)=0,0,IF(L528-AG528*IF(D528="Vaccin",MIN(AD528,AF528),AF528)&lt;0,0,IF((H528-N528)&lt;=30,CEILING(L528-AG528*IF(D528="Vaccin",MIN(AD528,AF528),AF528),1),0)))</f>
        <v>0</v>
      </c>
      <c r="L528" s="13">
        <v>0</v>
      </c>
      <c r="M528" s="13">
        <v>0</v>
      </c>
      <c r="N528" s="14">
        <v>45044</v>
      </c>
      <c r="O528" s="11" t="s">
        <v>47</v>
      </c>
      <c r="P528" s="11" t="s">
        <v>32</v>
      </c>
      <c r="Q528" s="12">
        <v>44515</v>
      </c>
      <c r="R528" s="13">
        <v>0</v>
      </c>
      <c r="S528" s="13">
        <v>0</v>
      </c>
      <c r="T528" s="11"/>
      <c r="U528" s="13">
        <v>1978704</v>
      </c>
      <c r="V528" s="13">
        <v>2942661</v>
      </c>
      <c r="W528" s="13">
        <v>6674010</v>
      </c>
      <c r="X528" s="12">
        <v>44515</v>
      </c>
      <c r="Y528" s="12">
        <v>44515</v>
      </c>
      <c r="Z528" s="12">
        <v>44347</v>
      </c>
      <c r="AA528" s="12">
        <v>45000</v>
      </c>
      <c r="AB528" s="13">
        <f t="array" ref="AB528">IF(D528="Vaccin",IF(AND(ISNUMBER(AA528),ISNUMBER(Y528)),IF(AA528-Y528+1&gt;=0,CEILING(AA528-Y528+1,1),""),""),IF(AND(ISNUMBER(N528),ISNUMBER(Y528)),IF(N528-Y528+1&gt;=0,CEILING(N528-Y528+1,1),""),""))</f>
        <v>486</v>
      </c>
      <c r="AC528" s="13">
        <f t="array" ref="AC528">IF(D528="Vaccin",IF(AND(ISNUMBER(AA528),ISNUMBER(X528)),IF(AA528-X528+1&gt;=0,CEILING(AA528-X528+1,1),""),""),IF(AND(ISNUMBER(N528),ISNUMBER(X528)),IF(N528-X528+1&gt;=0,CEILING(N528-X528+1,1),""),""))</f>
        <v>486</v>
      </c>
      <c r="AD528" s="13">
        <f t="array" ref="AD528">IF(D528="Vaccin",IF(AND(ISNUMBER(AB528),ISNUMBER(U528),AB528&lt;&gt;0),CEILING(U528/AB528,1),""),"")</f>
        <v>4072</v>
      </c>
      <c r="AE528" s="13">
        <f t="array" ref="AE528">IF(AND(ISNUMBER(N528),ISNUMBER(X528)),IF(N528-X528+1&gt;=0,CEILING(N528-X528+1,1),""),"")</f>
        <v>530</v>
      </c>
      <c r="AF528" s="13">
        <f t="array" ref="AF528">IF(SUM(AE528)=0,"",CEILING((SUM(F528)-SUM(L528)-SUM(M528)-SUM(S528))/SUM(AE528),1))</f>
        <v>667</v>
      </c>
      <c r="AG528" s="13" t="str">
        <f t="array" ref="AG528">IF(AND(ISNUMBER(H528),ISNUMBER(N528)),IF(H528-N528+1&gt;=0,CEILING(H528-N528+1,1),""),"")</f>
        <v/>
      </c>
      <c r="AH528" s="13">
        <f t="array" ref="AH528">IF(SUM(AG528)=0,0,IF(L528-AG528*IF(D528="Vaccin",MIN(AD528,AF528),AF528)&lt;0,0,IF((H528-N528)&lt;=45,CEILING(L528-AG528*IF(D528="Vaccin",MIN(AD528,AF528),AF528),1),0)))</f>
        <v>0</v>
      </c>
      <c r="AI528" s="15">
        <f t="array" ref="AI528">IF(OR(AH528="",F528=0,F528=""),"",AH528/F528)</f>
        <v>0</v>
      </c>
      <c r="AJ528" s="13">
        <f t="array" ref="AJ528">IF(OR(L528="",AH528=""),"",IF(L528-AH528&lt;0,0,L528-AH528))</f>
        <v>0</v>
      </c>
      <c r="AK528" s="13" t="str">
        <f t="array" ref="AK528">IF(OR(L528="",AG528="",AG528=0),"",CEILING(L528/AG528,1))</f>
        <v/>
      </c>
      <c r="AL528" s="16" t="str">
        <f t="array" ref="AL528">IF(OR(AK528="",AK528=0,AD528="",AF528=""),"",IF(AK528-IF(D528="Vaccin",MIN(AD528,AF528),AF528)&lt;0,"",(AK528-IF(D528="Vaccin",MIN(AD528,AF528),AF528))/AK528))</f>
        <v/>
      </c>
    </row>
    <row r="529" spans="1:38" x14ac:dyDescent="0.2">
      <c r="A529" s="10" t="s">
        <v>28</v>
      </c>
      <c r="B529" s="29" t="s">
        <v>66</v>
      </c>
      <c r="C529" s="12">
        <v>44349</v>
      </c>
      <c r="D529" s="11" t="s">
        <v>30</v>
      </c>
      <c r="E529" s="11">
        <v>10</v>
      </c>
      <c r="F529" s="13">
        <v>500000</v>
      </c>
      <c r="G529" s="40" t="s">
        <v>466</v>
      </c>
      <c r="H529" s="12">
        <v>45246</v>
      </c>
      <c r="I529" s="13">
        <f t="array" ref="I529">F529-L529-M529-S529</f>
        <v>500000</v>
      </c>
      <c r="J529" s="13">
        <f t="array" ref="J529">IF(IF(Q529="",L529-C529,Q529-C529)&lt;=45,I529,0)</f>
        <v>0</v>
      </c>
      <c r="K529" s="13">
        <f t="array" ref="K529">IF(SUM(AG529)=0,0,IF(L529-AG529*IF(D529="Vaccin",MIN(AD529,AF529),AF529)&lt;0,0,IF((H529-N529)&lt;=30,CEILING(L529-AG529*IF(D529="Vaccin",MIN(AD529,AF529),AF529),1),0)))</f>
        <v>0</v>
      </c>
      <c r="L529" s="13">
        <v>0</v>
      </c>
      <c r="M529" s="13">
        <v>0</v>
      </c>
      <c r="N529" s="14">
        <v>45044</v>
      </c>
      <c r="O529" s="11" t="s">
        <v>36</v>
      </c>
      <c r="P529" s="11" t="s">
        <v>37</v>
      </c>
      <c r="Q529" s="12">
        <v>44584</v>
      </c>
      <c r="R529" s="13">
        <v>0</v>
      </c>
      <c r="S529" s="13">
        <v>0</v>
      </c>
      <c r="T529" s="11"/>
      <c r="U529" s="13">
        <v>1561563</v>
      </c>
      <c r="V529" s="13">
        <v>3731349</v>
      </c>
      <c r="W529" s="13">
        <v>6674010</v>
      </c>
      <c r="X529" s="12">
        <v>44584</v>
      </c>
      <c r="Y529" s="12">
        <v>44584</v>
      </c>
      <c r="Z529" s="12">
        <v>44347</v>
      </c>
      <c r="AA529" s="12">
        <v>45000</v>
      </c>
      <c r="AB529" s="13">
        <f t="array" ref="AB529">IF(D529="Vaccin",IF(AND(ISNUMBER(AA529),ISNUMBER(Y529)),IF(AA529-Y529+1&gt;=0,CEILING(AA529-Y529+1,1),""),""),IF(AND(ISNUMBER(N529),ISNUMBER(Y529)),IF(N529-Y529+1&gt;=0,CEILING(N529-Y529+1,1),""),""))</f>
        <v>417</v>
      </c>
      <c r="AC529" s="13">
        <f t="array" ref="AC529">IF(D529="Vaccin",IF(AND(ISNUMBER(AA529),ISNUMBER(X529)),IF(AA529-X529+1&gt;=0,CEILING(AA529-X529+1,1),""),""),IF(AND(ISNUMBER(N529),ISNUMBER(X529)),IF(N529-X529+1&gt;=0,CEILING(N529-X529+1,1),""),""))</f>
        <v>417</v>
      </c>
      <c r="AD529" s="13">
        <f t="array" ref="AD529">IF(D529="Vaccin",IF(AND(ISNUMBER(AB529),ISNUMBER(U529),AB529&lt;&gt;0),CEILING(U529/AB529,1),""),"")</f>
        <v>3745</v>
      </c>
      <c r="AE529" s="13">
        <f t="array" ref="AE529">IF(AND(ISNUMBER(N529),ISNUMBER(X529)),IF(N529-X529+1&gt;=0,CEILING(N529-X529+1,1),""),"")</f>
        <v>461</v>
      </c>
      <c r="AF529" s="13">
        <f t="array" ref="AF529">IF(SUM(AE529)=0,"",CEILING((SUM(F529)-SUM(L529)-SUM(M529)-SUM(S529))/SUM(AE529),1))</f>
        <v>1085</v>
      </c>
      <c r="AG529" s="13">
        <f t="array" ref="AG529">IF(AND(ISNUMBER(H529),ISNUMBER(N529)),IF(H529-N529+1&gt;=0,CEILING(H529-N529+1,1),""),"")</f>
        <v>203</v>
      </c>
      <c r="AH529" s="13">
        <f t="array" ref="AH529">IF(SUM(AG529)=0,0,IF(L529-AG529*IF(D529="Vaccin",MIN(AD529,AF529),AF529)&lt;0,0,IF((H529-N529)&lt;=45,CEILING(L529-AG529*IF(D529="Vaccin",MIN(AD529,AF529),AF529),1),0)))</f>
        <v>0</v>
      </c>
      <c r="AI529" s="15">
        <f t="array" ref="AI529">IF(OR(AH529="",F529=0,F529=""),"",AH529/F529)</f>
        <v>0</v>
      </c>
      <c r="AJ529" s="13">
        <f t="array" ref="AJ529">IF(OR(L529="",AH529=""),"",IF(L529-AH529&lt;0,0,L529-AH529))</f>
        <v>0</v>
      </c>
      <c r="AK529" s="13">
        <f t="array" ref="AK529">IF(OR(L529="",AG529="",AG529=0),"",CEILING(L529/AG529,1))</f>
        <v>0</v>
      </c>
      <c r="AL529" s="16" t="str">
        <f t="array" ref="AL529">IF(OR(AK529="",AK529=0,AD529="",AF529=""),"",IF(AK529-IF(D529="Vaccin",MIN(AD529,AF529),AF529)&lt;0,"",(AK529-IF(D529="Vaccin",MIN(AD529,AF529),AF529))/AK529))</f>
        <v/>
      </c>
    </row>
    <row r="530" spans="1:38" x14ac:dyDescent="0.2">
      <c r="A530" s="10" t="s">
        <v>28</v>
      </c>
      <c r="B530" s="29" t="s">
        <v>66</v>
      </c>
      <c r="C530" s="12">
        <v>44349</v>
      </c>
      <c r="D530" s="11" t="s">
        <v>30</v>
      </c>
      <c r="E530" s="11">
        <v>10</v>
      </c>
      <c r="F530" s="13">
        <v>19920</v>
      </c>
      <c r="G530" s="40" t="s">
        <v>467</v>
      </c>
      <c r="H530" s="12">
        <v>44762</v>
      </c>
      <c r="I530" s="13">
        <f t="array" ref="I530">F530-L530-M530-S530</f>
        <v>0</v>
      </c>
      <c r="J530" s="13">
        <f t="array" ref="J530">IF(IF(Q530="",L530-C530,Q530-C530)&lt;=45,I530,0)</f>
        <v>0</v>
      </c>
      <c r="K530" s="13">
        <f t="array" ref="K530">IF(SUM(AG530)=0,0,IF(L530-AG530*IF(D530="Vaccin",MIN(AD530,AF530),AF530)&lt;0,0,IF((H530-N530)&lt;=30,CEILING(L530-AG530*IF(D530="Vaccin",MIN(AD530,AF530),AF530),1),0)))</f>
        <v>0</v>
      </c>
      <c r="L530" s="13">
        <v>0</v>
      </c>
      <c r="M530" s="13">
        <v>19920</v>
      </c>
      <c r="N530" s="14">
        <v>45044</v>
      </c>
      <c r="O530" s="11" t="s">
        <v>38</v>
      </c>
      <c r="P530" s="11" t="s">
        <v>37</v>
      </c>
      <c r="Q530" s="12">
        <v>44536</v>
      </c>
      <c r="R530" s="13">
        <v>0</v>
      </c>
      <c r="S530" s="13">
        <v>0</v>
      </c>
      <c r="T530" s="11"/>
      <c r="U530" s="13">
        <v>191082</v>
      </c>
      <c r="V530" s="13">
        <v>3731349</v>
      </c>
      <c r="W530" s="13">
        <v>6674010</v>
      </c>
      <c r="X530" s="12">
        <v>44536</v>
      </c>
      <c r="Y530" s="12">
        <v>44536</v>
      </c>
      <c r="Z530" s="12">
        <v>44347</v>
      </c>
      <c r="AA530" s="12">
        <v>45000</v>
      </c>
      <c r="AB530" s="13">
        <f t="array" ref="AB530">IF(D530="Vaccin",IF(AND(ISNUMBER(AA530),ISNUMBER(Y530)),IF(AA530-Y530+1&gt;=0,CEILING(AA530-Y530+1,1),""),""),IF(AND(ISNUMBER(N530),ISNUMBER(Y530)),IF(N530-Y530+1&gt;=0,CEILING(N530-Y530+1,1),""),""))</f>
        <v>465</v>
      </c>
      <c r="AC530" s="13">
        <f t="array" ref="AC530">IF(D530="Vaccin",IF(AND(ISNUMBER(AA530),ISNUMBER(X530)),IF(AA530-X530+1&gt;=0,CEILING(AA530-X530+1,1),""),""),IF(AND(ISNUMBER(N530),ISNUMBER(X530)),IF(N530-X530+1&gt;=0,CEILING(N530-X530+1,1),""),""))</f>
        <v>465</v>
      </c>
      <c r="AD530" s="13">
        <f t="array" ref="AD530">IF(D530="Vaccin",IF(AND(ISNUMBER(AB530),ISNUMBER(U530),AB530&lt;&gt;0),CEILING(U530/AB530,1),""),"")</f>
        <v>411</v>
      </c>
      <c r="AE530" s="13">
        <f t="array" ref="AE530">IF(AND(ISNUMBER(N530),ISNUMBER(X530)),IF(N530-X530+1&gt;=0,CEILING(N530-X530+1,1),""),"")</f>
        <v>509</v>
      </c>
      <c r="AF530" s="13">
        <f t="array" ref="AF530">IF(SUM(AE530)=0,"",CEILING((SUM(F530)-SUM(L530)-SUM(M530)-SUM(S530))/SUM(AE530),1))</f>
        <v>0</v>
      </c>
      <c r="AG530" s="13" t="str">
        <f t="array" ref="AG530">IF(AND(ISNUMBER(H530),ISNUMBER(N530)),IF(H530-N530+1&gt;=0,CEILING(H530-N530+1,1),""),"")</f>
        <v/>
      </c>
      <c r="AH530" s="13">
        <f t="array" ref="AH530">IF(SUM(AG530)=0,0,IF(L530-AG530*IF(D530="Vaccin",MIN(AD530,AF530),AF530)&lt;0,0,IF((H530-N530)&lt;=45,CEILING(L530-AG530*IF(D530="Vaccin",MIN(AD530,AF530),AF530),1),0)))</f>
        <v>0</v>
      </c>
      <c r="AI530" s="15">
        <f t="array" ref="AI530">IF(OR(AH530="",F530=0,F530=""),"",AH530/F530)</f>
        <v>0</v>
      </c>
      <c r="AJ530" s="13">
        <f t="array" ref="AJ530">IF(OR(L530="",AH530=""),"",IF(L530-AH530&lt;0,0,L530-AH530))</f>
        <v>0</v>
      </c>
      <c r="AK530" s="13" t="str">
        <f t="array" ref="AK530">IF(OR(L530="",AG530="",AG530=0),"",CEILING(L530/AG530,1))</f>
        <v/>
      </c>
      <c r="AL530" s="16" t="str">
        <f t="array" ref="AL530">IF(OR(AK530="",AK530=0,AD530="",AF530=""),"",IF(AK530-IF(D530="Vaccin",MIN(AD530,AF530),AF530)&lt;0,"",(AK530-IF(D530="Vaccin",MIN(AD530,AF530),AF530))/AK530))</f>
        <v/>
      </c>
    </row>
    <row r="531" spans="1:38" x14ac:dyDescent="0.2">
      <c r="A531" s="10" t="s">
        <v>28</v>
      </c>
      <c r="B531" s="29" t="s">
        <v>66</v>
      </c>
      <c r="C531" s="12">
        <v>44349</v>
      </c>
      <c r="D531" s="11" t="s">
        <v>30</v>
      </c>
      <c r="E531" s="11">
        <v>10</v>
      </c>
      <c r="F531" s="13">
        <v>31120</v>
      </c>
      <c r="G531" s="40" t="s">
        <v>468</v>
      </c>
      <c r="H531" s="12">
        <v>44762</v>
      </c>
      <c r="I531" s="13">
        <f t="array" ref="I531">F531-L531-M531-S531</f>
        <v>0</v>
      </c>
      <c r="J531" s="13">
        <f t="array" ref="J531">IF(IF(Q531="",L531-C531,Q531-C531)&lt;=45,I531,0)</f>
        <v>0</v>
      </c>
      <c r="K531" s="13">
        <f t="array" ref="K531">IF(SUM(AG531)=0,0,IF(L531-AG531*IF(D531="Vaccin",MIN(AD531,AF531),AF531)&lt;0,0,IF((H531-N531)&lt;=30,CEILING(L531-AG531*IF(D531="Vaccin",MIN(AD531,AF531),AF531),1),0)))</f>
        <v>0</v>
      </c>
      <c r="L531" s="13">
        <v>0</v>
      </c>
      <c r="M531" s="13">
        <v>31120</v>
      </c>
      <c r="N531" s="14">
        <v>45044</v>
      </c>
      <c r="O531" s="11" t="s">
        <v>38</v>
      </c>
      <c r="P531" s="11" t="s">
        <v>37</v>
      </c>
      <c r="Q531" s="12">
        <v>44536</v>
      </c>
      <c r="R531" s="13">
        <v>0</v>
      </c>
      <c r="S531" s="13">
        <v>0</v>
      </c>
      <c r="T531" s="11"/>
      <c r="U531" s="13">
        <v>191082</v>
      </c>
      <c r="V531" s="13">
        <v>3731349</v>
      </c>
      <c r="W531" s="13">
        <v>6674010</v>
      </c>
      <c r="X531" s="12">
        <v>44536</v>
      </c>
      <c r="Y531" s="12">
        <v>44536</v>
      </c>
      <c r="Z531" s="12">
        <v>44347</v>
      </c>
      <c r="AA531" s="12">
        <v>45000</v>
      </c>
      <c r="AB531" s="13">
        <f t="array" ref="AB531">IF(D531="Vaccin",IF(AND(ISNUMBER(AA531),ISNUMBER(Y531)),IF(AA531-Y531+1&gt;=0,CEILING(AA531-Y531+1,1),""),""),IF(AND(ISNUMBER(N531),ISNUMBER(Y531)),IF(N531-Y531+1&gt;=0,CEILING(N531-Y531+1,1),""),""))</f>
        <v>465</v>
      </c>
      <c r="AC531" s="13">
        <f t="array" ref="AC531">IF(D531="Vaccin",IF(AND(ISNUMBER(AA531),ISNUMBER(X531)),IF(AA531-X531+1&gt;=0,CEILING(AA531-X531+1,1),""),""),IF(AND(ISNUMBER(N531),ISNUMBER(X531)),IF(N531-X531+1&gt;=0,CEILING(N531-X531+1,1),""),""))</f>
        <v>465</v>
      </c>
      <c r="AD531" s="13">
        <f t="array" ref="AD531">IF(D531="Vaccin",IF(AND(ISNUMBER(AB531),ISNUMBER(U531),AB531&lt;&gt;0),CEILING(U531/AB531,1),""),"")</f>
        <v>411</v>
      </c>
      <c r="AE531" s="13">
        <f t="array" ref="AE531">IF(AND(ISNUMBER(N531),ISNUMBER(X531)),IF(N531-X531+1&gt;=0,CEILING(N531-X531+1,1),""),"")</f>
        <v>509</v>
      </c>
      <c r="AF531" s="13">
        <f t="array" ref="AF531">IF(SUM(AE531)=0,"",CEILING((SUM(F531)-SUM(L531)-SUM(M531)-SUM(S531))/SUM(AE531),1))</f>
        <v>0</v>
      </c>
      <c r="AG531" s="13" t="str">
        <f t="array" ref="AG531">IF(AND(ISNUMBER(H531),ISNUMBER(N531)),IF(H531-N531+1&gt;=0,CEILING(H531-N531+1,1),""),"")</f>
        <v/>
      </c>
      <c r="AH531" s="13">
        <f t="array" ref="AH531">IF(SUM(AG531)=0,0,IF(L531-AG531*IF(D531="Vaccin",MIN(AD531,AF531),AF531)&lt;0,0,IF((H531-N531)&lt;=45,CEILING(L531-AG531*IF(D531="Vaccin",MIN(AD531,AF531),AF531),1),0)))</f>
        <v>0</v>
      </c>
      <c r="AI531" s="15">
        <f t="array" ref="AI531">IF(OR(AH531="",F531=0,F531=""),"",AH531/F531)</f>
        <v>0</v>
      </c>
      <c r="AJ531" s="13">
        <f t="array" ref="AJ531">IF(OR(L531="",AH531=""),"",IF(L531-AH531&lt;0,0,L531-AH531))</f>
        <v>0</v>
      </c>
      <c r="AK531" s="13" t="str">
        <f t="array" ref="AK531">IF(OR(L531="",AG531="",AG531=0),"",CEILING(L531/AG531,1))</f>
        <v/>
      </c>
      <c r="AL531" s="16" t="str">
        <f t="array" ref="AL531">IF(OR(AK531="",AK531=0,AD531="",AF531=""),"",IF(AK531-IF(D531="Vaccin",MIN(AD531,AF531),AF531)&lt;0,"",(AK531-IF(D531="Vaccin",MIN(AD531,AF531),AF531))/AK531))</f>
        <v/>
      </c>
    </row>
    <row r="532" spans="1:38" x14ac:dyDescent="0.2">
      <c r="A532" s="10" t="s">
        <v>28</v>
      </c>
      <c r="B532" s="29" t="s">
        <v>66</v>
      </c>
      <c r="C532" s="12">
        <v>44349</v>
      </c>
      <c r="D532" s="11" t="s">
        <v>30</v>
      </c>
      <c r="E532" s="11">
        <v>10</v>
      </c>
      <c r="F532" s="13">
        <v>3600</v>
      </c>
      <c r="G532" s="40" t="s">
        <v>469</v>
      </c>
      <c r="H532" s="12">
        <v>44762</v>
      </c>
      <c r="I532" s="13">
        <f t="array" ref="I532">F532-L532-M532-S532</f>
        <v>0</v>
      </c>
      <c r="J532" s="13">
        <f t="array" ref="J532">IF(IF(Q532="",L532-C532,Q532-C532)&lt;=45,I532,0)</f>
        <v>0</v>
      </c>
      <c r="K532" s="13">
        <f t="array" ref="K532">IF(SUM(AG532)=0,0,IF(L532-AG532*IF(D532="Vaccin",MIN(AD532,AF532),AF532)&lt;0,0,IF((H532-N532)&lt;=30,CEILING(L532-AG532*IF(D532="Vaccin",MIN(AD532,AF532),AF532),1),0)))</f>
        <v>0</v>
      </c>
      <c r="L532" s="13">
        <v>0</v>
      </c>
      <c r="M532" s="13">
        <v>3600</v>
      </c>
      <c r="N532" s="14">
        <v>45044</v>
      </c>
      <c r="O532" s="11" t="s">
        <v>38</v>
      </c>
      <c r="P532" s="11" t="s">
        <v>37</v>
      </c>
      <c r="Q532" s="12">
        <v>44536</v>
      </c>
      <c r="R532" s="13">
        <v>0</v>
      </c>
      <c r="S532" s="13">
        <v>0</v>
      </c>
      <c r="T532" s="11"/>
      <c r="U532" s="13">
        <v>191082</v>
      </c>
      <c r="V532" s="13">
        <v>3731349</v>
      </c>
      <c r="W532" s="13">
        <v>6674010</v>
      </c>
      <c r="X532" s="12">
        <v>44536</v>
      </c>
      <c r="Y532" s="12">
        <v>44536</v>
      </c>
      <c r="Z532" s="12">
        <v>44347</v>
      </c>
      <c r="AA532" s="12">
        <v>45000</v>
      </c>
      <c r="AB532" s="13">
        <f t="array" ref="AB532">IF(D532="Vaccin",IF(AND(ISNUMBER(AA532),ISNUMBER(Y532)),IF(AA532-Y532+1&gt;=0,CEILING(AA532-Y532+1,1),""),""),IF(AND(ISNUMBER(N532),ISNUMBER(Y532)),IF(N532-Y532+1&gt;=0,CEILING(N532-Y532+1,1),""),""))</f>
        <v>465</v>
      </c>
      <c r="AC532" s="13">
        <f t="array" ref="AC532">IF(D532="Vaccin",IF(AND(ISNUMBER(AA532),ISNUMBER(X532)),IF(AA532-X532+1&gt;=0,CEILING(AA532-X532+1,1),""),""),IF(AND(ISNUMBER(N532),ISNUMBER(X532)),IF(N532-X532+1&gt;=0,CEILING(N532-X532+1,1),""),""))</f>
        <v>465</v>
      </c>
      <c r="AD532" s="13">
        <f t="array" ref="AD532">IF(D532="Vaccin",IF(AND(ISNUMBER(AB532),ISNUMBER(U532),AB532&lt;&gt;0),CEILING(U532/AB532,1),""),"")</f>
        <v>411</v>
      </c>
      <c r="AE532" s="13">
        <f t="array" ref="AE532">IF(AND(ISNUMBER(N532),ISNUMBER(X532)),IF(N532-X532+1&gt;=0,CEILING(N532-X532+1,1),""),"")</f>
        <v>509</v>
      </c>
      <c r="AF532" s="13">
        <f t="array" ref="AF532">IF(SUM(AE532)=0,"",CEILING((SUM(F532)-SUM(L532)-SUM(M532)-SUM(S532))/SUM(AE532),1))</f>
        <v>0</v>
      </c>
      <c r="AG532" s="13" t="str">
        <f t="array" ref="AG532">IF(AND(ISNUMBER(H532),ISNUMBER(N532)),IF(H532-N532+1&gt;=0,CEILING(H532-N532+1,1),""),"")</f>
        <v/>
      </c>
      <c r="AH532" s="13">
        <f t="array" ref="AH532">IF(SUM(AG532)=0,0,IF(L532-AG532*IF(D532="Vaccin",MIN(AD532,AF532),AF532)&lt;0,0,IF((H532-N532)&lt;=45,CEILING(L532-AG532*IF(D532="Vaccin",MIN(AD532,AF532),AF532),1),0)))</f>
        <v>0</v>
      </c>
      <c r="AI532" s="15">
        <f t="array" ref="AI532">IF(OR(AH532="",F532=0,F532=""),"",AH532/F532)</f>
        <v>0</v>
      </c>
      <c r="AJ532" s="13">
        <f t="array" ref="AJ532">IF(OR(L532="",AH532=""),"",IF(L532-AH532&lt;0,0,L532-AH532))</f>
        <v>0</v>
      </c>
      <c r="AK532" s="13" t="str">
        <f t="array" ref="AK532">IF(OR(L532="",AG532="",AG532=0),"",CEILING(L532/AG532,1))</f>
        <v/>
      </c>
      <c r="AL532" s="16" t="str">
        <f t="array" ref="AL532">IF(OR(AK532="",AK532=0,AD532="",AF532=""),"",IF(AK532-IF(D532="Vaccin",MIN(AD532,AF532),AF532)&lt;0,"",(AK532-IF(D532="Vaccin",MIN(AD532,AF532),AF532))/AK532))</f>
        <v/>
      </c>
    </row>
    <row r="533" spans="1:38" x14ac:dyDescent="0.2">
      <c r="A533" s="10" t="s">
        <v>28</v>
      </c>
      <c r="B533" s="29" t="s">
        <v>66</v>
      </c>
      <c r="C533" s="12">
        <v>44349</v>
      </c>
      <c r="D533" s="11" t="s">
        <v>30</v>
      </c>
      <c r="E533" s="11">
        <v>10</v>
      </c>
      <c r="F533" s="13">
        <v>92000</v>
      </c>
      <c r="G533" s="41" t="s">
        <v>470</v>
      </c>
      <c r="H533" s="12">
        <v>44759</v>
      </c>
      <c r="I533" s="13">
        <f t="array" ref="I533">F533-L533-M533-S533</f>
        <v>0</v>
      </c>
      <c r="J533" s="13">
        <f t="array" ref="J533">IF(IF(Q533="",L533-C533,Q533-C533)&lt;=45,I533,0)</f>
        <v>0</v>
      </c>
      <c r="K533" s="13">
        <f t="array" ref="K533">IF(SUM(AG533)=0,0,IF(L533-AG533*IF(D533="Vaccin",MIN(AD533,AF533),AF533)&lt;0,0,IF((H533-N533)&lt;=30,CEILING(L533-AG533*IF(D533="Vaccin",MIN(AD533,AF533),AF533),1),0)))</f>
        <v>0</v>
      </c>
      <c r="L533" s="13">
        <v>0</v>
      </c>
      <c r="M533" s="13">
        <v>92000</v>
      </c>
      <c r="N533" s="14">
        <v>45044</v>
      </c>
      <c r="O533" s="11" t="s">
        <v>38</v>
      </c>
      <c r="P533" s="11" t="s">
        <v>37</v>
      </c>
      <c r="Q533" s="12">
        <v>44536</v>
      </c>
      <c r="R533" s="13">
        <v>0</v>
      </c>
      <c r="S533" s="13">
        <v>0</v>
      </c>
      <c r="T533" s="11"/>
      <c r="U533" s="13">
        <v>191082</v>
      </c>
      <c r="V533" s="13">
        <v>3731349</v>
      </c>
      <c r="W533" s="13">
        <v>6674010</v>
      </c>
      <c r="X533" s="12">
        <v>44536</v>
      </c>
      <c r="Y533" s="12">
        <v>44536</v>
      </c>
      <c r="Z533" s="12">
        <v>44347</v>
      </c>
      <c r="AA533" s="12">
        <v>45000</v>
      </c>
      <c r="AB533" s="13">
        <f t="array" ref="AB533">IF(D533="Vaccin",IF(AND(ISNUMBER(AA533),ISNUMBER(Y533)),IF(AA533-Y533+1&gt;=0,CEILING(AA533-Y533+1,1),""),""),IF(AND(ISNUMBER(N533),ISNUMBER(Y533)),IF(N533-Y533+1&gt;=0,CEILING(N533-Y533+1,1),""),""))</f>
        <v>465</v>
      </c>
      <c r="AC533" s="13">
        <f t="array" ref="AC533">IF(D533="Vaccin",IF(AND(ISNUMBER(AA533),ISNUMBER(X533)),IF(AA533-X533+1&gt;=0,CEILING(AA533-X533+1,1),""),""),IF(AND(ISNUMBER(N533),ISNUMBER(X533)),IF(N533-X533+1&gt;=0,CEILING(N533-X533+1,1),""),""))</f>
        <v>465</v>
      </c>
      <c r="AD533" s="13">
        <f t="array" ref="AD533">IF(D533="Vaccin",IF(AND(ISNUMBER(AB533),ISNUMBER(U533),AB533&lt;&gt;0),CEILING(U533/AB533,1),""),"")</f>
        <v>411</v>
      </c>
      <c r="AE533" s="13">
        <f t="array" ref="AE533">IF(AND(ISNUMBER(N533),ISNUMBER(X533)),IF(N533-X533+1&gt;=0,CEILING(N533-X533+1,1),""),"")</f>
        <v>509</v>
      </c>
      <c r="AF533" s="13">
        <f t="array" ref="AF533">IF(SUM(AE533)=0,"",CEILING((SUM(F533)-SUM(L533)-SUM(M533)-SUM(S533))/SUM(AE533),1))</f>
        <v>0</v>
      </c>
      <c r="AG533" s="13" t="str">
        <f t="array" ref="AG533">IF(AND(ISNUMBER(H533),ISNUMBER(N533)),IF(H533-N533+1&gt;=0,CEILING(H533-N533+1,1),""),"")</f>
        <v/>
      </c>
      <c r="AH533" s="13">
        <f t="array" ref="AH533">IF(SUM(AG533)=0,0,IF(L533-AG533*IF(D533="Vaccin",MIN(AD533,AF533),AF533)&lt;0,0,IF((H533-N533)&lt;=45,CEILING(L533-AG533*IF(D533="Vaccin",MIN(AD533,AF533),AF533),1),0)))</f>
        <v>0</v>
      </c>
      <c r="AI533" s="15">
        <f t="array" ref="AI533">IF(OR(AH533="",F533=0,F533=""),"",AH533/F533)</f>
        <v>0</v>
      </c>
      <c r="AJ533" s="13">
        <f t="array" ref="AJ533">IF(OR(L533="",AH533=""),"",IF(L533-AH533&lt;0,0,L533-AH533))</f>
        <v>0</v>
      </c>
      <c r="AK533" s="13" t="str">
        <f t="array" ref="AK533">IF(OR(L533="",AG533="",AG533=0),"",CEILING(L533/AG533,1))</f>
        <v/>
      </c>
      <c r="AL533" s="16" t="str">
        <f t="array" ref="AL533">IF(OR(AK533="",AK533=0,AD533="",AF533=""),"",IF(AK533-IF(D533="Vaccin",MIN(AD533,AF533),AF533)&lt;0,"",(AK533-IF(D533="Vaccin",MIN(AD533,AF533),AF533))/AK533))</f>
        <v/>
      </c>
    </row>
    <row r="534" spans="1:38" x14ac:dyDescent="0.2">
      <c r="A534" s="10" t="s">
        <v>28</v>
      </c>
      <c r="B534" s="29" t="s">
        <v>66</v>
      </c>
      <c r="C534" s="12">
        <v>44349</v>
      </c>
      <c r="D534" s="11" t="s">
        <v>30</v>
      </c>
      <c r="E534" s="11">
        <v>10</v>
      </c>
      <c r="F534" s="13">
        <v>44880</v>
      </c>
      <c r="G534" s="40" t="s">
        <v>471</v>
      </c>
      <c r="H534" s="12">
        <v>44759</v>
      </c>
      <c r="I534" s="13">
        <f t="array" ref="I534">F534-L534-M534-S534</f>
        <v>44880</v>
      </c>
      <c r="J534" s="13">
        <f t="array" ref="J534">IF(IF(Q534="",L534-C534,Q534-C534)&lt;=45,I534,0)</f>
        <v>0</v>
      </c>
      <c r="K534" s="13">
        <f t="array" ref="K534">IF(SUM(AG534)=0,0,IF(L534-AG534*IF(D534="Vaccin",MIN(AD534,AF534),AF534)&lt;0,0,IF((H534-N534)&lt;=30,CEILING(L534-AG534*IF(D534="Vaccin",MIN(AD534,AF534),AF534),1),0)))</f>
        <v>0</v>
      </c>
      <c r="L534" s="13">
        <v>0</v>
      </c>
      <c r="M534" s="13">
        <v>0</v>
      </c>
      <c r="N534" s="14">
        <v>45044</v>
      </c>
      <c r="O534" s="11" t="s">
        <v>38</v>
      </c>
      <c r="P534" s="11" t="s">
        <v>37</v>
      </c>
      <c r="Q534" s="12">
        <v>44536</v>
      </c>
      <c r="R534" s="13">
        <v>0</v>
      </c>
      <c r="S534" s="13">
        <v>0</v>
      </c>
      <c r="T534" s="11"/>
      <c r="U534" s="13">
        <v>191082</v>
      </c>
      <c r="V534" s="13">
        <v>3731349</v>
      </c>
      <c r="W534" s="13">
        <v>6674010</v>
      </c>
      <c r="X534" s="12">
        <v>44536</v>
      </c>
      <c r="Y534" s="12">
        <v>44536</v>
      </c>
      <c r="Z534" s="12">
        <v>44347</v>
      </c>
      <c r="AA534" s="12">
        <v>45000</v>
      </c>
      <c r="AB534" s="13">
        <f t="array" ref="AB534">IF(D534="Vaccin",IF(AND(ISNUMBER(AA534),ISNUMBER(Y534)),IF(AA534-Y534+1&gt;=0,CEILING(AA534-Y534+1,1),""),""),IF(AND(ISNUMBER(N534),ISNUMBER(Y534)),IF(N534-Y534+1&gt;=0,CEILING(N534-Y534+1,1),""),""))</f>
        <v>465</v>
      </c>
      <c r="AC534" s="13">
        <f t="array" ref="AC534">IF(D534="Vaccin",IF(AND(ISNUMBER(AA534),ISNUMBER(X534)),IF(AA534-X534+1&gt;=0,CEILING(AA534-X534+1,1),""),""),IF(AND(ISNUMBER(N534),ISNUMBER(X534)),IF(N534-X534+1&gt;=0,CEILING(N534-X534+1,1),""),""))</f>
        <v>465</v>
      </c>
      <c r="AD534" s="13">
        <f t="array" ref="AD534">IF(D534="Vaccin",IF(AND(ISNUMBER(AB534),ISNUMBER(U534),AB534&lt;&gt;0),CEILING(U534/AB534,1),""),"")</f>
        <v>411</v>
      </c>
      <c r="AE534" s="13">
        <f t="array" ref="AE534">IF(AND(ISNUMBER(N534),ISNUMBER(X534)),IF(N534-X534+1&gt;=0,CEILING(N534-X534+1,1),""),"")</f>
        <v>509</v>
      </c>
      <c r="AF534" s="13">
        <f t="array" ref="AF534">IF(SUM(AE534)=0,"",CEILING((SUM(F534)-SUM(L534)-SUM(M534)-SUM(S534))/SUM(AE534),1))</f>
        <v>89</v>
      </c>
      <c r="AG534" s="13" t="str">
        <f t="array" ref="AG534">IF(AND(ISNUMBER(H534),ISNUMBER(N534)),IF(H534-N534+1&gt;=0,CEILING(H534-N534+1,1),""),"")</f>
        <v/>
      </c>
      <c r="AH534" s="13">
        <f t="array" ref="AH534">IF(SUM(AG534)=0,0,IF(L534-AG534*IF(D534="Vaccin",MIN(AD534,AF534),AF534)&lt;0,0,IF((H534-N534)&lt;=45,CEILING(L534-AG534*IF(D534="Vaccin",MIN(AD534,AF534),AF534),1),0)))</f>
        <v>0</v>
      </c>
      <c r="AI534" s="15">
        <f t="array" ref="AI534">IF(OR(AH534="",F534=0,F534=""),"",AH534/F534)</f>
        <v>0</v>
      </c>
      <c r="AJ534" s="13">
        <f t="array" ref="AJ534">IF(OR(L534="",AH534=""),"",IF(L534-AH534&lt;0,0,L534-AH534))</f>
        <v>0</v>
      </c>
      <c r="AK534" s="13" t="str">
        <f t="array" ref="AK534">IF(OR(L534="",AG534="",AG534=0),"",CEILING(L534/AG534,1))</f>
        <v/>
      </c>
      <c r="AL534" s="16" t="str">
        <f t="array" ref="AL534">IF(OR(AK534="",AK534=0,AD534="",AF534=""),"",IF(AK534-IF(D534="Vaccin",MIN(AD534,AF534),AF534)&lt;0,"",(AK534-IF(D534="Vaccin",MIN(AD534,AF534),AF534))/AK534))</f>
        <v/>
      </c>
    </row>
    <row r="535" spans="1:38" x14ac:dyDescent="0.2">
      <c r="A535" s="10" t="s">
        <v>41</v>
      </c>
      <c r="B535" s="29" t="s">
        <v>72</v>
      </c>
      <c r="C535" s="12">
        <v>44487</v>
      </c>
      <c r="D535" s="11" t="s">
        <v>30</v>
      </c>
      <c r="E535" s="11">
        <v>1</v>
      </c>
      <c r="F535" s="13">
        <v>151200</v>
      </c>
      <c r="G535" s="40" t="s">
        <v>472</v>
      </c>
      <c r="H535" s="12">
        <v>45108</v>
      </c>
      <c r="I535" s="13">
        <f t="array" ref="I535">F535-L535-M535-S535</f>
        <v>0</v>
      </c>
      <c r="J535" s="13">
        <f t="array" ref="J535">IF(IF(Q535="",L535-C535,Q535-C535)&lt;=45,I535,0)</f>
        <v>0</v>
      </c>
      <c r="K535" s="13">
        <f t="array" ref="K535">IF(SUM(AG535)=0,0,IF(L535-AG535*IF(D535="Vaccin",MIN(AD535,AF535),AF535)&lt;0,0,IF((H535-N535)&lt;=30,CEILING(L535-AG535*IF(D535="Vaccin",MIN(AD535,AF535),AF535),1),0)))</f>
        <v>0</v>
      </c>
      <c r="L535" s="13">
        <v>151200</v>
      </c>
      <c r="M535" s="13">
        <v>0</v>
      </c>
      <c r="N535" s="14">
        <v>45040</v>
      </c>
      <c r="O535" s="11" t="s">
        <v>34</v>
      </c>
      <c r="P535" s="11" t="s">
        <v>54</v>
      </c>
      <c r="Q535" s="12">
        <v>44544</v>
      </c>
      <c r="R535" s="13">
        <v>0</v>
      </c>
      <c r="S535" s="13">
        <v>0</v>
      </c>
      <c r="T535" s="11"/>
      <c r="U535" s="13">
        <v>32911</v>
      </c>
      <c r="V535" s="13">
        <v>32911</v>
      </c>
      <c r="W535" s="13">
        <v>37417</v>
      </c>
      <c r="X535" s="12">
        <v>44544</v>
      </c>
      <c r="Y535" s="12">
        <v>44514</v>
      </c>
      <c r="Z535" s="12">
        <v>44482</v>
      </c>
      <c r="AA535" s="12">
        <v>45048</v>
      </c>
      <c r="AB535" s="13">
        <f t="array" ref="AB535">IF(D535="Vaccin",IF(AND(ISNUMBER(AA535),ISNUMBER(Y535)),IF(AA535-Y535+1&gt;=0,CEILING(AA535-Y535+1,1),""),""),IF(AND(ISNUMBER(N535),ISNUMBER(Y535)),IF(N535-Y535+1&gt;=0,CEILING(N535-Y535+1,1),""),""))</f>
        <v>535</v>
      </c>
      <c r="AC535" s="13">
        <f t="array" ref="AC535">IF(D535="Vaccin",IF(AND(ISNUMBER(AA535),ISNUMBER(X535)),IF(AA535-X535+1&gt;=0,CEILING(AA535-X535+1,1),""),""),IF(AND(ISNUMBER(N535),ISNUMBER(X535)),IF(N535-X535+1&gt;=0,CEILING(N535-X535+1,1),""),""))</f>
        <v>505</v>
      </c>
      <c r="AD535" s="13">
        <f t="array" ref="AD535">IF(D535="Vaccin",IF(AND(ISNUMBER(AB535),ISNUMBER(U535),AB535&lt;&gt;0),CEILING(U535/AB535,1),""),"")</f>
        <v>62</v>
      </c>
      <c r="AE535" s="13">
        <f t="array" ref="AE535">IF(AND(ISNUMBER(N535),ISNUMBER(X535)),IF(N535-X535+1&gt;=0,CEILING(N535-X535+1,1),""),"")</f>
        <v>497</v>
      </c>
      <c r="AF535" s="13">
        <f t="array" ref="AF535">IF(SUM(AE535)=0,"",CEILING((SUM(F535)-SUM(L535)-SUM(M535)-SUM(S535))/SUM(AE535),1))</f>
        <v>0</v>
      </c>
      <c r="AG535" s="13">
        <f t="array" ref="AG535">IF(AND(ISNUMBER(H535),ISNUMBER(N535)),IF(H535-N535+1&gt;=0,CEILING(H535-N535+1,1),""),"")</f>
        <v>69</v>
      </c>
      <c r="AH535" s="13">
        <f t="array" ref="AH535">IF(SUM(AG535)=0,0,IF(L535-AG535*IF(D535="Vaccin",MIN(AD535,AF535),AF535)&lt;0,0,IF((H535-N535)&lt;=45,CEILING(L535-AG535*IF(D535="Vaccin",MIN(AD535,AF535),AF535),1),0)))</f>
        <v>0</v>
      </c>
      <c r="AI535" s="15">
        <f t="array" ref="AI535">IF(OR(AH535="",F535=0,F535=""),"",AH535/F535)</f>
        <v>0</v>
      </c>
      <c r="AJ535" s="13">
        <f t="array" ref="AJ535">IF(OR(L535="",AH535=""),"",IF(L535-AH535&lt;0,0,L535-AH535))</f>
        <v>151200</v>
      </c>
      <c r="AK535" s="13">
        <f t="array" ref="AK535">IF(OR(L535="",AG535="",AG535=0),"",CEILING(L535/AG535,1))</f>
        <v>2192</v>
      </c>
      <c r="AL535" s="16">
        <f t="array" ref="AL535">IF(OR(AK535="",AK535=0,AD535="",AF535=""),"",IF(AK535-IF(D535="Vaccin",MIN(AD535,AF535),AF535)&lt;0,"",(AK535-IF(D535="Vaccin",MIN(AD535,AF535),AF535))/AK535))</f>
        <v>1</v>
      </c>
    </row>
    <row r="536" spans="1:38" x14ac:dyDescent="0.2">
      <c r="A536" s="10" t="s">
        <v>41</v>
      </c>
      <c r="B536" s="29" t="s">
        <v>72</v>
      </c>
      <c r="C536" s="12">
        <v>44487</v>
      </c>
      <c r="D536" s="11" t="s">
        <v>30</v>
      </c>
      <c r="E536" s="11">
        <v>10</v>
      </c>
      <c r="F536" s="13">
        <v>84000</v>
      </c>
      <c r="G536" s="40" t="s">
        <v>473</v>
      </c>
      <c r="H536" s="12">
        <v>45078</v>
      </c>
      <c r="I536" s="13">
        <f t="array" ref="I536">F536-L536-M536-S536</f>
        <v>38150</v>
      </c>
      <c r="J536" s="13">
        <f t="array" ref="J536">IF(IF(Q536="",L536-C536,Q536-C536)&lt;=45,I536,0)</f>
        <v>38150</v>
      </c>
      <c r="K536" s="13">
        <f t="array" ref="K536">IF(SUM(AG536)=0,0,IF(L536-AG536*IF(D536="Vaccin",MIN(AD536,AF536),AF536)&lt;0,0,IF((H536-N536)&lt;=30,CEILING(L536-AG536*IF(D536="Vaccin",MIN(AD536,AF536),AF536),1),0)))</f>
        <v>0</v>
      </c>
      <c r="L536" s="13">
        <v>45850</v>
      </c>
      <c r="M536" s="13">
        <v>0</v>
      </c>
      <c r="N536" s="14">
        <v>45040</v>
      </c>
      <c r="O536" s="11" t="s">
        <v>34</v>
      </c>
      <c r="P536" s="11" t="s">
        <v>54</v>
      </c>
      <c r="Q536" s="12">
        <v>44514</v>
      </c>
      <c r="R536" s="13">
        <v>0</v>
      </c>
      <c r="S536" s="13">
        <v>0</v>
      </c>
      <c r="T536" s="11"/>
      <c r="U536" s="13">
        <v>32911</v>
      </c>
      <c r="V536" s="13">
        <v>32911</v>
      </c>
      <c r="W536" s="13">
        <v>37417</v>
      </c>
      <c r="X536" s="12">
        <v>44514</v>
      </c>
      <c r="Y536" s="12">
        <v>44514</v>
      </c>
      <c r="Z536" s="12">
        <v>44482</v>
      </c>
      <c r="AA536" s="12">
        <v>45048</v>
      </c>
      <c r="AB536" s="13">
        <f t="array" ref="AB536">IF(D536="Vaccin",IF(AND(ISNUMBER(AA536),ISNUMBER(Y536)),IF(AA536-Y536+1&gt;=0,CEILING(AA536-Y536+1,1),""),""),IF(AND(ISNUMBER(N536),ISNUMBER(Y536)),IF(N536-Y536+1&gt;=0,CEILING(N536-Y536+1,1),""),""))</f>
        <v>535</v>
      </c>
      <c r="AC536" s="13">
        <f t="array" ref="AC536">IF(D536="Vaccin",IF(AND(ISNUMBER(AA536),ISNUMBER(X536)),IF(AA536-X536+1&gt;=0,CEILING(AA536-X536+1,1),""),""),IF(AND(ISNUMBER(N536),ISNUMBER(X536)),IF(N536-X536+1&gt;=0,CEILING(N536-X536+1,1),""),""))</f>
        <v>535</v>
      </c>
      <c r="AD536" s="13">
        <f t="array" ref="AD536">IF(D536="Vaccin",IF(AND(ISNUMBER(AB536),ISNUMBER(U536),AB536&lt;&gt;0),CEILING(U536/AB536,1),""),"")</f>
        <v>62</v>
      </c>
      <c r="AE536" s="13">
        <f t="array" ref="AE536">IF(AND(ISNUMBER(N536),ISNUMBER(X536)),IF(N536-X536+1&gt;=0,CEILING(N536-X536+1,1),""),"")</f>
        <v>527</v>
      </c>
      <c r="AF536" s="13">
        <f t="array" ref="AF536">IF(SUM(AE536)=0,"",CEILING((SUM(F536)-SUM(L536)-SUM(M536)-SUM(S536))/SUM(AE536),1))</f>
        <v>73</v>
      </c>
      <c r="AG536" s="13">
        <f t="array" ref="AG536">IF(AND(ISNUMBER(H536),ISNUMBER(N536)),IF(H536-N536+1&gt;=0,CEILING(H536-N536+1,1),""),"")</f>
        <v>39</v>
      </c>
      <c r="AH536" s="13">
        <f t="array" ref="AH536">IF(SUM(AG536)=0,0,IF(L536-AG536*IF(D536="Vaccin",MIN(AD536,AF536),AF536)&lt;0,0,IF((H536-N536)&lt;=45,CEILING(L536-AG536*IF(D536="Vaccin",MIN(AD536,AF536),AF536),1),0)))</f>
        <v>43432</v>
      </c>
      <c r="AI536" s="15">
        <f t="array" ref="AI536">IF(OR(AH536="",F536=0,F536=""),"",AH536/F536)</f>
        <v>0.51704761904761909</v>
      </c>
      <c r="AJ536" s="13">
        <f t="array" ref="AJ536">IF(OR(L536="",AH536=""),"",IF(L536-AH536&lt;0,0,L536-AH536))</f>
        <v>2418</v>
      </c>
      <c r="AK536" s="13">
        <f t="array" ref="AK536">IF(OR(L536="",AG536="",AG536=0),"",CEILING(L536/AG536,1))</f>
        <v>1176</v>
      </c>
      <c r="AL536" s="16">
        <f t="array" ref="AL536">IF(OR(AK536="",AK536=0,AD536="",AF536=""),"",IF(AK536-IF(D536="Vaccin",MIN(AD536,AF536),AF536)&lt;0,"",(AK536-IF(D536="Vaccin",MIN(AD536,AF536),AF536))/AK536))</f>
        <v>0.94727891156462585</v>
      </c>
    </row>
    <row r="537" spans="1:38" x14ac:dyDescent="0.2">
      <c r="A537" s="10" t="s">
        <v>41</v>
      </c>
      <c r="B537" s="29" t="s">
        <v>72</v>
      </c>
      <c r="C537" s="12">
        <v>44487</v>
      </c>
      <c r="D537" s="11" t="s">
        <v>30</v>
      </c>
      <c r="E537" s="11">
        <v>1</v>
      </c>
      <c r="F537" s="13">
        <v>170200</v>
      </c>
      <c r="G537" s="40" t="s">
        <v>474</v>
      </c>
      <c r="H537" s="12">
        <v>45160</v>
      </c>
      <c r="I537" s="13">
        <f t="array" ref="I537">F537-L537-M537-S537</f>
        <v>12512</v>
      </c>
      <c r="J537" s="13">
        <f t="array" ref="J537">IF(IF(Q537="",L537-C537,Q537-C537)&lt;=45,I537,0)</f>
        <v>12512</v>
      </c>
      <c r="K537" s="13">
        <f t="array" ref="K537">IF(SUM(AG537)=0,0,IF(L537-AG537*IF(D537="Vaccin",MIN(AD537,AF537),AF537)&lt;0,0,IF((H537-N537)&lt;=30,CEILING(L537-AG537*IF(D537="Vaccin",MIN(AD537,AF537),AF537),1),0)))</f>
        <v>0</v>
      </c>
      <c r="L537" s="13">
        <v>157688</v>
      </c>
      <c r="M537" s="13">
        <v>0</v>
      </c>
      <c r="N537" s="14">
        <v>45040</v>
      </c>
      <c r="O537" s="11" t="s">
        <v>36</v>
      </c>
      <c r="P537" s="11" t="s">
        <v>37</v>
      </c>
      <c r="Q537" s="12">
        <v>44482</v>
      </c>
      <c r="R537" s="13">
        <v>0</v>
      </c>
      <c r="S537" s="13">
        <v>0</v>
      </c>
      <c r="T537" s="11"/>
      <c r="U537" s="13">
        <v>4506</v>
      </c>
      <c r="V537" s="13">
        <v>4506</v>
      </c>
      <c r="W537" s="13">
        <v>37417</v>
      </c>
      <c r="X537" s="12">
        <v>44482</v>
      </c>
      <c r="Y537" s="12">
        <v>44482</v>
      </c>
      <c r="Z537" s="12">
        <v>44482</v>
      </c>
      <c r="AA537" s="12">
        <v>45048</v>
      </c>
      <c r="AB537" s="13">
        <f t="array" ref="AB537">IF(D537="Vaccin",IF(AND(ISNUMBER(AA537),ISNUMBER(Y537)),IF(AA537-Y537+1&gt;=0,CEILING(AA537-Y537+1,1),""),""),IF(AND(ISNUMBER(N537),ISNUMBER(Y537)),IF(N537-Y537+1&gt;=0,CEILING(N537-Y537+1,1),""),""))</f>
        <v>567</v>
      </c>
      <c r="AC537" s="13">
        <f t="array" ref="AC537">IF(D537="Vaccin",IF(AND(ISNUMBER(AA537),ISNUMBER(X537)),IF(AA537-X537+1&gt;=0,CEILING(AA537-X537+1,1),""),""),IF(AND(ISNUMBER(N537),ISNUMBER(X537)),IF(N537-X537+1&gt;=0,CEILING(N537-X537+1,1),""),""))</f>
        <v>567</v>
      </c>
      <c r="AD537" s="13">
        <f t="array" ref="AD537">IF(D537="Vaccin",IF(AND(ISNUMBER(AB537),ISNUMBER(U537),AB537&lt;&gt;0),CEILING(U537/AB537,1),""),"")</f>
        <v>8</v>
      </c>
      <c r="AE537" s="13">
        <f t="array" ref="AE537">IF(AND(ISNUMBER(N537),ISNUMBER(X537)),IF(N537-X537+1&gt;=0,CEILING(N537-X537+1,1),""),"")</f>
        <v>559</v>
      </c>
      <c r="AF537" s="13">
        <f t="array" ref="AF537">IF(SUM(AE537)=0,"",CEILING((SUM(F537)-SUM(L537)-SUM(M537)-SUM(S537))/SUM(AE537),1))</f>
        <v>23</v>
      </c>
      <c r="AG537" s="13">
        <f t="array" ref="AG537">IF(AND(ISNUMBER(H537),ISNUMBER(N537)),IF(H537-N537+1&gt;=0,CEILING(H537-N537+1,1),""),"")</f>
        <v>121</v>
      </c>
      <c r="AH537" s="13">
        <f t="array" ref="AH537">IF(SUM(AG537)=0,0,IF(L537-AG537*IF(D537="Vaccin",MIN(AD537,AF537),AF537)&lt;0,0,IF((H537-N537)&lt;=45,CEILING(L537-AG537*IF(D537="Vaccin",MIN(AD537,AF537),AF537),1),0)))</f>
        <v>0</v>
      </c>
      <c r="AI537" s="15">
        <f t="array" ref="AI537">IF(OR(AH537="",F537=0,F537=""),"",AH537/F537)</f>
        <v>0</v>
      </c>
      <c r="AJ537" s="13">
        <f t="array" ref="AJ537">IF(OR(L537="",AH537=""),"",IF(L537-AH537&lt;0,0,L537-AH537))</f>
        <v>157688</v>
      </c>
      <c r="AK537" s="13">
        <f t="array" ref="AK537">IF(OR(L537="",AG537="",AG537=0),"",CEILING(L537/AG537,1))</f>
        <v>1304</v>
      </c>
      <c r="AL537" s="16">
        <f t="array" ref="AL537">IF(OR(AK537="",AK537=0,AD537="",AF537=""),"",IF(AK537-IF(D537="Vaccin",MIN(AD537,AF537),AF537)&lt;0,"",(AK537-IF(D537="Vaccin",MIN(AD537,AF537),AF537))/AK537))</f>
        <v>0.99386503067484666</v>
      </c>
    </row>
    <row r="538" spans="1:38" x14ac:dyDescent="0.2">
      <c r="A538" s="10" t="s">
        <v>28</v>
      </c>
      <c r="B538" s="29" t="s">
        <v>75</v>
      </c>
      <c r="C538" s="12">
        <v>44273</v>
      </c>
      <c r="D538" s="11" t="s">
        <v>30</v>
      </c>
      <c r="E538" s="11">
        <v>10</v>
      </c>
      <c r="F538" s="13">
        <v>24000</v>
      </c>
      <c r="G538" s="40" t="s">
        <v>475</v>
      </c>
      <c r="H538" s="12">
        <v>44500</v>
      </c>
      <c r="I538" s="13">
        <f t="array" ref="I538">F538-L538-M538-S538</f>
        <v>24000</v>
      </c>
      <c r="J538" s="13">
        <f t="array" ref="J538">IF(IF(Q538="",L538-C538,Q538-C538)&lt;=45,I538,0)</f>
        <v>0</v>
      </c>
      <c r="K538" s="13">
        <f t="array" ref="K538">IF(SUM(AG538)=0,0,IF(L538-AG538*IF(D538="Vaccin",MIN(AD538,AF538),AF538)&lt;0,0,IF((H538-N538)&lt;=30,CEILING(L538-AG538*IF(D538="Vaccin",MIN(AD538,AF538),AF538),1),0)))</f>
        <v>0</v>
      </c>
      <c r="L538" s="13">
        <v>0</v>
      </c>
      <c r="M538" s="13">
        <v>0</v>
      </c>
      <c r="N538" s="14">
        <v>45030</v>
      </c>
      <c r="O538" s="11" t="s">
        <v>31</v>
      </c>
      <c r="P538" s="11" t="s">
        <v>37</v>
      </c>
      <c r="Q538" s="12">
        <v>44393</v>
      </c>
      <c r="R538" s="13">
        <v>0</v>
      </c>
      <c r="S538" s="13">
        <v>0</v>
      </c>
      <c r="T538" s="11"/>
      <c r="U538" s="13">
        <v>543251</v>
      </c>
      <c r="V538" s="13">
        <v>260785</v>
      </c>
      <c r="W538" s="13">
        <v>859940</v>
      </c>
      <c r="X538" s="12">
        <v>44393</v>
      </c>
      <c r="Y538" s="12">
        <v>44267</v>
      </c>
      <c r="Z538" s="12">
        <v>44267</v>
      </c>
      <c r="AA538" s="12">
        <v>44829</v>
      </c>
      <c r="AB538" s="13">
        <f t="array" ref="AB538">IF(D538="Vaccin",IF(AND(ISNUMBER(AA538),ISNUMBER(Y538)),IF(AA538-Y538+1&gt;=0,CEILING(AA538-Y538+1,1),""),""),IF(AND(ISNUMBER(N538),ISNUMBER(Y538)),IF(N538-Y538+1&gt;=0,CEILING(N538-Y538+1,1),""),""))</f>
        <v>563</v>
      </c>
      <c r="AC538" s="13">
        <f t="array" ref="AC538">IF(D538="Vaccin",IF(AND(ISNUMBER(AA538),ISNUMBER(X538)),IF(AA538-X538+1&gt;=0,CEILING(AA538-X538+1,1),""),""),IF(AND(ISNUMBER(N538),ISNUMBER(X538)),IF(N538-X538+1&gt;=0,CEILING(N538-X538+1,1),""),""))</f>
        <v>437</v>
      </c>
      <c r="AD538" s="13">
        <f t="array" ref="AD538">IF(D538="Vaccin",IF(AND(ISNUMBER(AB538),ISNUMBER(U538),AB538&lt;&gt;0),CEILING(U538/AB538,1),""),"")</f>
        <v>965</v>
      </c>
      <c r="AE538" s="13">
        <f t="array" ref="AE538">IF(AND(ISNUMBER(N538),ISNUMBER(X538)),IF(N538-X538+1&gt;=0,CEILING(N538-X538+1,1),""),"")</f>
        <v>638</v>
      </c>
      <c r="AF538" s="13">
        <f t="array" ref="AF538">IF(SUM(AE538)=0,"",CEILING((SUM(F538)-SUM(L538)-SUM(M538)-SUM(S538))/SUM(AE538),1))</f>
        <v>38</v>
      </c>
      <c r="AG538" s="13" t="str">
        <f t="array" ref="AG538">IF(AND(ISNUMBER(H538),ISNUMBER(N538)),IF(H538-N538+1&gt;=0,CEILING(H538-N538+1,1),""),"")</f>
        <v/>
      </c>
      <c r="AH538" s="13">
        <f t="array" ref="AH538">IF(SUM(AG538)=0,0,IF(L538-AG538*IF(D538="Vaccin",MIN(AD538,AF538),AF538)&lt;0,0,IF((H538-N538)&lt;=45,CEILING(L538-AG538*IF(D538="Vaccin",MIN(AD538,AF538),AF538),1),0)))</f>
        <v>0</v>
      </c>
      <c r="AI538" s="15">
        <f t="array" ref="AI538">IF(OR(AH538="",F538=0,F538=""),"",AH538/F538)</f>
        <v>0</v>
      </c>
      <c r="AJ538" s="13">
        <f t="array" ref="AJ538">IF(OR(L538="",AH538=""),"",IF(L538-AH538&lt;0,0,L538-AH538))</f>
        <v>0</v>
      </c>
      <c r="AK538" s="13" t="str">
        <f t="array" ref="AK538">IF(OR(L538="",AG538="",AG538=0),"",CEILING(L538/AG538,1))</f>
        <v/>
      </c>
      <c r="AL538" s="16" t="str">
        <f t="array" ref="AL538">IF(OR(AK538="",AK538=0,AD538="",AF538=""),"",IF(AK538-IF(D538="Vaccin",MIN(AD538,AF538),AF538)&lt;0,"",(AK538-IF(D538="Vaccin",MIN(AD538,AF538),AF538))/AK538))</f>
        <v/>
      </c>
    </row>
    <row r="539" spans="1:38" x14ac:dyDescent="0.2">
      <c r="A539" s="10" t="s">
        <v>28</v>
      </c>
      <c r="B539" s="29" t="s">
        <v>75</v>
      </c>
      <c r="C539" s="12">
        <v>44273</v>
      </c>
      <c r="D539" s="11" t="s">
        <v>30</v>
      </c>
      <c r="E539" s="11">
        <v>10</v>
      </c>
      <c r="F539" s="13">
        <v>57000</v>
      </c>
      <c r="G539" s="40">
        <v>210102</v>
      </c>
      <c r="H539" s="12">
        <v>44499</v>
      </c>
      <c r="I539" s="13">
        <f t="array" ref="I539">F539-L539-M539-S539</f>
        <v>55000</v>
      </c>
      <c r="J539" s="13">
        <f t="array" ref="J539">IF(IF(Q539="",L539-C539,Q539-C539)&lt;=45,I539,0)</f>
        <v>0</v>
      </c>
      <c r="K539" s="13">
        <f t="array" ref="K539">IF(SUM(AG539)=0,0,IF(L539-AG539*IF(D539="Vaccin",MIN(AD539,AF539),AF539)&lt;0,0,IF((H539-N539)&lt;=30,CEILING(L539-AG539*IF(D539="Vaccin",MIN(AD539,AF539),AF539),1),0)))</f>
        <v>0</v>
      </c>
      <c r="L539" s="13">
        <v>0</v>
      </c>
      <c r="M539" s="13">
        <v>2000</v>
      </c>
      <c r="N539" s="14">
        <v>45030</v>
      </c>
      <c r="O539" s="11" t="s">
        <v>31</v>
      </c>
      <c r="P539" s="11" t="s">
        <v>37</v>
      </c>
      <c r="Q539" s="12">
        <v>44442</v>
      </c>
      <c r="R539" s="13">
        <v>0</v>
      </c>
      <c r="S539" s="13">
        <v>0</v>
      </c>
      <c r="T539" s="11"/>
      <c r="U539" s="13">
        <v>543251</v>
      </c>
      <c r="V539" s="13">
        <v>260785</v>
      </c>
      <c r="W539" s="13">
        <v>859940</v>
      </c>
      <c r="X539" s="12">
        <v>44442</v>
      </c>
      <c r="Y539" s="12">
        <v>44267</v>
      </c>
      <c r="Z539" s="12">
        <v>44267</v>
      </c>
      <c r="AA539" s="12">
        <v>44829</v>
      </c>
      <c r="AB539" s="13">
        <f t="array" ref="AB539">IF(D539="Vaccin",IF(AND(ISNUMBER(AA539),ISNUMBER(Y539)),IF(AA539-Y539+1&gt;=0,CEILING(AA539-Y539+1,1),""),""),IF(AND(ISNUMBER(N539),ISNUMBER(Y539)),IF(N539-Y539+1&gt;=0,CEILING(N539-Y539+1,1),""),""))</f>
        <v>563</v>
      </c>
      <c r="AC539" s="13">
        <f t="array" ref="AC539">IF(D539="Vaccin",IF(AND(ISNUMBER(AA539),ISNUMBER(X539)),IF(AA539-X539+1&gt;=0,CEILING(AA539-X539+1,1),""),""),IF(AND(ISNUMBER(N539),ISNUMBER(X539)),IF(N539-X539+1&gt;=0,CEILING(N539-X539+1,1),""),""))</f>
        <v>388</v>
      </c>
      <c r="AD539" s="13">
        <f t="array" ref="AD539">IF(D539="Vaccin",IF(AND(ISNUMBER(AB539),ISNUMBER(U539),AB539&lt;&gt;0),CEILING(U539/AB539,1),""),"")</f>
        <v>965</v>
      </c>
      <c r="AE539" s="13">
        <f t="array" ref="AE539">IF(AND(ISNUMBER(N539),ISNUMBER(X539)),IF(N539-X539+1&gt;=0,CEILING(N539-X539+1,1),""),"")</f>
        <v>589</v>
      </c>
      <c r="AF539" s="13">
        <f t="array" ref="AF539">IF(SUM(AE539)=0,"",CEILING((SUM(F539)-SUM(L539)-SUM(M539)-SUM(S539))/SUM(AE539),1))</f>
        <v>94</v>
      </c>
      <c r="AG539" s="13" t="str">
        <f t="array" ref="AG539">IF(AND(ISNUMBER(H539),ISNUMBER(N539)),IF(H539-N539+1&gt;=0,CEILING(H539-N539+1,1),""),"")</f>
        <v/>
      </c>
      <c r="AH539" s="13">
        <f t="array" ref="AH539">IF(SUM(AG539)=0,0,IF(L539-AG539*IF(D539="Vaccin",MIN(AD539,AF539),AF539)&lt;0,0,IF((H539-N539)&lt;=45,CEILING(L539-AG539*IF(D539="Vaccin",MIN(AD539,AF539),AF539),1),0)))</f>
        <v>0</v>
      </c>
      <c r="AI539" s="15">
        <f t="array" ref="AI539">IF(OR(AH539="",F539=0,F539=""),"",AH539/F539)</f>
        <v>0</v>
      </c>
      <c r="AJ539" s="13">
        <f t="array" ref="AJ539">IF(OR(L539="",AH539=""),"",IF(L539-AH539&lt;0,0,L539-AH539))</f>
        <v>0</v>
      </c>
      <c r="AK539" s="13" t="str">
        <f t="array" ref="AK539">IF(OR(L539="",AG539="",AG539=0),"",CEILING(L539/AG539,1))</f>
        <v/>
      </c>
      <c r="AL539" s="16" t="str">
        <f t="array" ref="AL539">IF(OR(AK539="",AK539=0,AD539="",AF539=""),"",IF(AK539-IF(D539="Vaccin",MIN(AD539,AF539),AF539)&lt;0,"",(AK539-IF(D539="Vaccin",MIN(AD539,AF539),AF539))/AK539))</f>
        <v/>
      </c>
    </row>
    <row r="540" spans="1:38" x14ac:dyDescent="0.2">
      <c r="A540" s="10" t="s">
        <v>28</v>
      </c>
      <c r="B540" s="29" t="s">
        <v>75</v>
      </c>
      <c r="C540" s="12">
        <v>44273</v>
      </c>
      <c r="D540" s="11" t="s">
        <v>30</v>
      </c>
      <c r="E540" s="11">
        <v>10</v>
      </c>
      <c r="F540" s="13">
        <v>93000</v>
      </c>
      <c r="G540" s="40">
        <v>210152</v>
      </c>
      <c r="H540" s="12">
        <v>44499</v>
      </c>
      <c r="I540" s="13">
        <f t="array" ref="I540">F540-L540-M540-S540</f>
        <v>93000</v>
      </c>
      <c r="J540" s="13">
        <f t="array" ref="J540">IF(IF(Q540="",L540-C540,Q540-C540)&lt;=45,I540,0)</f>
        <v>0</v>
      </c>
      <c r="K540" s="13">
        <f t="array" ref="K540">IF(SUM(AG540)=0,0,IF(L540-AG540*IF(D540="Vaccin",MIN(AD540,AF540),AF540)&lt;0,0,IF((H540-N540)&lt;=30,CEILING(L540-AG540*IF(D540="Vaccin",MIN(AD540,AF540),AF540),1),0)))</f>
        <v>0</v>
      </c>
      <c r="L540" s="13">
        <v>0</v>
      </c>
      <c r="M540" s="13">
        <v>0</v>
      </c>
      <c r="N540" s="14">
        <v>45030</v>
      </c>
      <c r="O540" s="11" t="s">
        <v>31</v>
      </c>
      <c r="P540" s="11" t="s">
        <v>37</v>
      </c>
      <c r="Q540" s="12">
        <v>44442</v>
      </c>
      <c r="R540" s="13">
        <v>0</v>
      </c>
      <c r="S540" s="13">
        <v>0</v>
      </c>
      <c r="T540" s="11"/>
      <c r="U540" s="13">
        <v>543251</v>
      </c>
      <c r="V540" s="13">
        <v>260785</v>
      </c>
      <c r="W540" s="13">
        <v>859940</v>
      </c>
      <c r="X540" s="12">
        <v>44442</v>
      </c>
      <c r="Y540" s="12">
        <v>44267</v>
      </c>
      <c r="Z540" s="12">
        <v>44267</v>
      </c>
      <c r="AA540" s="12">
        <v>44829</v>
      </c>
      <c r="AB540" s="13">
        <f t="array" ref="AB540">IF(D540="Vaccin",IF(AND(ISNUMBER(AA540),ISNUMBER(Y540)),IF(AA540-Y540+1&gt;=0,CEILING(AA540-Y540+1,1),""),""),IF(AND(ISNUMBER(N540),ISNUMBER(Y540)),IF(N540-Y540+1&gt;=0,CEILING(N540-Y540+1,1),""),""))</f>
        <v>563</v>
      </c>
      <c r="AC540" s="13">
        <f t="array" ref="AC540">IF(D540="Vaccin",IF(AND(ISNUMBER(AA540),ISNUMBER(X540)),IF(AA540-X540+1&gt;=0,CEILING(AA540-X540+1,1),""),""),IF(AND(ISNUMBER(N540),ISNUMBER(X540)),IF(N540-X540+1&gt;=0,CEILING(N540-X540+1,1),""),""))</f>
        <v>388</v>
      </c>
      <c r="AD540" s="13">
        <f t="array" ref="AD540">IF(D540="Vaccin",IF(AND(ISNUMBER(AB540),ISNUMBER(U540),AB540&lt;&gt;0),CEILING(U540/AB540,1),""),"")</f>
        <v>965</v>
      </c>
      <c r="AE540" s="13">
        <f t="array" ref="AE540">IF(AND(ISNUMBER(N540),ISNUMBER(X540)),IF(N540-X540+1&gt;=0,CEILING(N540-X540+1,1),""),"")</f>
        <v>589</v>
      </c>
      <c r="AF540" s="13">
        <f t="array" ref="AF540">IF(SUM(AE540)=0,"",CEILING((SUM(F540)-SUM(L540)-SUM(M540)-SUM(S540))/SUM(AE540),1))</f>
        <v>158</v>
      </c>
      <c r="AG540" s="13" t="str">
        <f t="array" ref="AG540">IF(AND(ISNUMBER(H540),ISNUMBER(N540)),IF(H540-N540+1&gt;=0,CEILING(H540-N540+1,1),""),"")</f>
        <v/>
      </c>
      <c r="AH540" s="13">
        <f t="array" ref="AH540">IF(SUM(AG540)=0,0,IF(L540-AG540*IF(D540="Vaccin",MIN(AD540,AF540),AF540)&lt;0,0,IF((H540-N540)&lt;=45,CEILING(L540-AG540*IF(D540="Vaccin",MIN(AD540,AF540),AF540),1),0)))</f>
        <v>0</v>
      </c>
      <c r="AI540" s="15">
        <f t="array" ref="AI540">IF(OR(AH540="",F540=0,F540=""),"",AH540/F540)</f>
        <v>0</v>
      </c>
      <c r="AJ540" s="13">
        <f t="array" ref="AJ540">IF(OR(L540="",AH540=""),"",IF(L540-AH540&lt;0,0,L540-AH540))</f>
        <v>0</v>
      </c>
      <c r="AK540" s="13" t="str">
        <f t="array" ref="AK540">IF(OR(L540="",AG540="",AG540=0),"",CEILING(L540/AG540,1))</f>
        <v/>
      </c>
      <c r="AL540" s="16" t="str">
        <f t="array" ref="AL540">IF(OR(AK540="",AK540=0,AD540="",AF540=""),"",IF(AK540-IF(D540="Vaccin",MIN(AD540,AF540),AF540)&lt;0,"",(AK540-IF(D540="Vaccin",MIN(AD540,AF540),AF540))/AK540))</f>
        <v/>
      </c>
    </row>
    <row r="541" spans="1:38" x14ac:dyDescent="0.2">
      <c r="A541" s="10" t="s">
        <v>28</v>
      </c>
      <c r="B541" s="29" t="s">
        <v>75</v>
      </c>
      <c r="C541" s="12">
        <v>44273</v>
      </c>
      <c r="D541" s="11" t="s">
        <v>30</v>
      </c>
      <c r="E541" s="11">
        <v>10</v>
      </c>
      <c r="F541" s="13">
        <v>38400</v>
      </c>
      <c r="G541" s="40">
        <v>210155</v>
      </c>
      <c r="H541" s="12">
        <v>44499</v>
      </c>
      <c r="I541" s="13">
        <f t="array" ref="I541">F541-L541-M541-S541</f>
        <v>0</v>
      </c>
      <c r="J541" s="13">
        <f t="array" ref="J541">IF(IF(Q541="",L541-C541,Q541-C541)&lt;=45,I541,0)</f>
        <v>0</v>
      </c>
      <c r="K541" s="13">
        <f t="array" ref="K541">IF(SUM(AG541)=0,0,IF(L541-AG541*IF(D541="Vaccin",MIN(AD541,AF541),AF541)&lt;0,0,IF((H541-N541)&lt;=30,CEILING(L541-AG541*IF(D541="Vaccin",MIN(AD541,AF541),AF541),1),0)))</f>
        <v>0</v>
      </c>
      <c r="L541" s="13">
        <v>0</v>
      </c>
      <c r="M541" s="13">
        <v>38400</v>
      </c>
      <c r="N541" s="14">
        <v>45030</v>
      </c>
      <c r="O541" s="11" t="s">
        <v>31</v>
      </c>
      <c r="P541" s="11" t="s">
        <v>37</v>
      </c>
      <c r="Q541" s="12">
        <v>44452</v>
      </c>
      <c r="R541" s="13">
        <v>0</v>
      </c>
      <c r="S541" s="13">
        <v>0</v>
      </c>
      <c r="T541" s="11"/>
      <c r="U541" s="13">
        <v>543251</v>
      </c>
      <c r="V541" s="13">
        <v>260785</v>
      </c>
      <c r="W541" s="13">
        <v>859940</v>
      </c>
      <c r="X541" s="12">
        <v>44452</v>
      </c>
      <c r="Y541" s="12">
        <v>44267</v>
      </c>
      <c r="Z541" s="12">
        <v>44267</v>
      </c>
      <c r="AA541" s="12">
        <v>44829</v>
      </c>
      <c r="AB541" s="13">
        <f t="array" ref="AB541">IF(D541="Vaccin",IF(AND(ISNUMBER(AA541),ISNUMBER(Y541)),IF(AA541-Y541+1&gt;=0,CEILING(AA541-Y541+1,1),""),""),IF(AND(ISNUMBER(N541),ISNUMBER(Y541)),IF(N541-Y541+1&gt;=0,CEILING(N541-Y541+1,1),""),""))</f>
        <v>563</v>
      </c>
      <c r="AC541" s="13">
        <f t="array" ref="AC541">IF(D541="Vaccin",IF(AND(ISNUMBER(AA541),ISNUMBER(X541)),IF(AA541-X541+1&gt;=0,CEILING(AA541-X541+1,1),""),""),IF(AND(ISNUMBER(N541),ISNUMBER(X541)),IF(N541-X541+1&gt;=0,CEILING(N541-X541+1,1),""),""))</f>
        <v>378</v>
      </c>
      <c r="AD541" s="13">
        <f t="array" ref="AD541">IF(D541="Vaccin",IF(AND(ISNUMBER(AB541),ISNUMBER(U541),AB541&lt;&gt;0),CEILING(U541/AB541,1),""),"")</f>
        <v>965</v>
      </c>
      <c r="AE541" s="13">
        <f t="array" ref="AE541">IF(AND(ISNUMBER(N541),ISNUMBER(X541)),IF(N541-X541+1&gt;=0,CEILING(N541-X541+1,1),""),"")</f>
        <v>579</v>
      </c>
      <c r="AF541" s="13">
        <f t="array" ref="AF541">IF(SUM(AE541)=0,"",CEILING((SUM(F541)-SUM(L541)-SUM(M541)-SUM(S541))/SUM(AE541),1))</f>
        <v>0</v>
      </c>
      <c r="AG541" s="13" t="str">
        <f t="array" ref="AG541">IF(AND(ISNUMBER(H541),ISNUMBER(N541)),IF(H541-N541+1&gt;=0,CEILING(H541-N541+1,1),""),"")</f>
        <v/>
      </c>
      <c r="AH541" s="13">
        <f t="array" ref="AH541">IF(SUM(AG541)=0,0,IF(L541-AG541*IF(D541="Vaccin",MIN(AD541,AF541),AF541)&lt;0,0,IF((H541-N541)&lt;=45,CEILING(L541-AG541*IF(D541="Vaccin",MIN(AD541,AF541),AF541),1),0)))</f>
        <v>0</v>
      </c>
      <c r="AI541" s="15">
        <f t="array" ref="AI541">IF(OR(AH541="",F541=0,F541=""),"",AH541/F541)</f>
        <v>0</v>
      </c>
      <c r="AJ541" s="13">
        <f t="array" ref="AJ541">IF(OR(L541="",AH541=""),"",IF(L541-AH541&lt;0,0,L541-AH541))</f>
        <v>0</v>
      </c>
      <c r="AK541" s="13" t="str">
        <f t="array" ref="AK541">IF(OR(L541="",AG541="",AG541=0),"",CEILING(L541/AG541,1))</f>
        <v/>
      </c>
      <c r="AL541" s="16" t="str">
        <f t="array" ref="AL541">IF(OR(AK541="",AK541=0,AD541="",AF541=""),"",IF(AK541-IF(D541="Vaccin",MIN(AD541,AF541),AF541)&lt;0,"",(AK541-IF(D541="Vaccin",MIN(AD541,AF541),AF541))/AK541))</f>
        <v/>
      </c>
    </row>
    <row r="542" spans="1:38" x14ac:dyDescent="0.2">
      <c r="A542" s="10" t="s">
        <v>28</v>
      </c>
      <c r="B542" s="29" t="s">
        <v>75</v>
      </c>
      <c r="C542" s="12">
        <v>44273</v>
      </c>
      <c r="D542" s="11" t="s">
        <v>30</v>
      </c>
      <c r="E542" s="11">
        <v>10</v>
      </c>
      <c r="F542" s="13">
        <v>11900</v>
      </c>
      <c r="G542" s="40">
        <v>210180</v>
      </c>
      <c r="H542" s="12">
        <v>44499</v>
      </c>
      <c r="I542" s="13">
        <f t="array" ref="I542">F542-L542-M542-S542</f>
        <v>11900</v>
      </c>
      <c r="J542" s="13">
        <f t="array" ref="J542">IF(IF(Q542="",L542-C542,Q542-C542)&lt;=45,I542,0)</f>
        <v>0</v>
      </c>
      <c r="K542" s="13">
        <f t="array" ref="K542">IF(SUM(AG542)=0,0,IF(L542-AG542*IF(D542="Vaccin",MIN(AD542,AF542),AF542)&lt;0,0,IF((H542-N542)&lt;=30,CEILING(L542-AG542*IF(D542="Vaccin",MIN(AD542,AF542),AF542),1),0)))</f>
        <v>0</v>
      </c>
      <c r="L542" s="13">
        <v>0</v>
      </c>
      <c r="M542" s="13">
        <v>0</v>
      </c>
      <c r="N542" s="14">
        <v>45030</v>
      </c>
      <c r="O542" s="11" t="s">
        <v>31</v>
      </c>
      <c r="P542" s="11" t="s">
        <v>37</v>
      </c>
      <c r="Q542" s="12">
        <v>44452</v>
      </c>
      <c r="R542" s="13">
        <v>0</v>
      </c>
      <c r="S542" s="13">
        <v>0</v>
      </c>
      <c r="T542" s="11"/>
      <c r="U542" s="13">
        <v>543251</v>
      </c>
      <c r="V542" s="13">
        <v>260785</v>
      </c>
      <c r="W542" s="13">
        <v>859940</v>
      </c>
      <c r="X542" s="12">
        <v>44452</v>
      </c>
      <c r="Y542" s="12">
        <v>44267</v>
      </c>
      <c r="Z542" s="12">
        <v>44267</v>
      </c>
      <c r="AA542" s="12">
        <v>44829</v>
      </c>
      <c r="AB542" s="13">
        <f t="array" ref="AB542">IF(D542="Vaccin",IF(AND(ISNUMBER(AA542),ISNUMBER(Y542)),IF(AA542-Y542+1&gt;=0,CEILING(AA542-Y542+1,1),""),""),IF(AND(ISNUMBER(N542),ISNUMBER(Y542)),IF(N542-Y542+1&gt;=0,CEILING(N542-Y542+1,1),""),""))</f>
        <v>563</v>
      </c>
      <c r="AC542" s="13">
        <f t="array" ref="AC542">IF(D542="Vaccin",IF(AND(ISNUMBER(AA542),ISNUMBER(X542)),IF(AA542-X542+1&gt;=0,CEILING(AA542-X542+1,1),""),""),IF(AND(ISNUMBER(N542),ISNUMBER(X542)),IF(N542-X542+1&gt;=0,CEILING(N542-X542+1,1),""),""))</f>
        <v>378</v>
      </c>
      <c r="AD542" s="13">
        <f t="array" ref="AD542">IF(D542="Vaccin",IF(AND(ISNUMBER(AB542),ISNUMBER(U542),AB542&lt;&gt;0),CEILING(U542/AB542,1),""),"")</f>
        <v>965</v>
      </c>
      <c r="AE542" s="13">
        <f t="array" ref="AE542">IF(AND(ISNUMBER(N542),ISNUMBER(X542)),IF(N542-X542+1&gt;=0,CEILING(N542-X542+1,1),""),"")</f>
        <v>579</v>
      </c>
      <c r="AF542" s="13">
        <f t="array" ref="AF542">IF(SUM(AE542)=0,"",CEILING((SUM(F542)-SUM(L542)-SUM(M542)-SUM(S542))/SUM(AE542),1))</f>
        <v>21</v>
      </c>
      <c r="AG542" s="13" t="str">
        <f t="array" ref="AG542">IF(AND(ISNUMBER(H542),ISNUMBER(N542)),IF(H542-N542+1&gt;=0,CEILING(H542-N542+1,1),""),"")</f>
        <v/>
      </c>
      <c r="AH542" s="13">
        <f t="array" ref="AH542">IF(SUM(AG542)=0,0,IF(L542-AG542*IF(D542="Vaccin",MIN(AD542,AF542),AF542)&lt;0,0,IF((H542-N542)&lt;=45,CEILING(L542-AG542*IF(D542="Vaccin",MIN(AD542,AF542),AF542),1),0)))</f>
        <v>0</v>
      </c>
      <c r="AI542" s="15">
        <f t="array" ref="AI542">IF(OR(AH542="",F542=0,F542=""),"",AH542/F542)</f>
        <v>0</v>
      </c>
      <c r="AJ542" s="13">
        <f t="array" ref="AJ542">IF(OR(L542="",AH542=""),"",IF(L542-AH542&lt;0,0,L542-AH542))</f>
        <v>0</v>
      </c>
      <c r="AK542" s="13" t="str">
        <f t="array" ref="AK542">IF(OR(L542="",AG542="",AG542=0),"",CEILING(L542/AG542,1))</f>
        <v/>
      </c>
      <c r="AL542" s="16" t="str">
        <f t="array" ref="AL542">IF(OR(AK542="",AK542=0,AD542="",AF542=""),"",IF(AK542-IF(D542="Vaccin",MIN(AD542,AF542),AF542)&lt;0,"",(AK542-IF(D542="Vaccin",MIN(AD542,AF542),AF542))/AK542))</f>
        <v/>
      </c>
    </row>
    <row r="543" spans="1:38" x14ac:dyDescent="0.2">
      <c r="A543" s="10" t="s">
        <v>28</v>
      </c>
      <c r="B543" s="29" t="s">
        <v>75</v>
      </c>
      <c r="C543" s="12">
        <v>44273</v>
      </c>
      <c r="D543" s="11" t="s">
        <v>30</v>
      </c>
      <c r="E543" s="11">
        <v>10</v>
      </c>
      <c r="F543" s="13">
        <v>150000</v>
      </c>
      <c r="G543" s="40" t="s">
        <v>476</v>
      </c>
      <c r="H543" s="12">
        <v>44499</v>
      </c>
      <c r="I543" s="13">
        <f t="array" ref="I543">F543-L543-M543-S543</f>
        <v>150000</v>
      </c>
      <c r="J543" s="13">
        <f t="array" ref="J543">IF(IF(Q543="",L543-C543,Q543-C543)&lt;=45,I543,0)</f>
        <v>0</v>
      </c>
      <c r="K543" s="13">
        <f t="array" ref="K543">IF(SUM(AG543)=0,0,IF(L543-AG543*IF(D543="Vaccin",MIN(AD543,AF543),AF543)&lt;0,0,IF((H543-N543)&lt;=30,CEILING(L543-AG543*IF(D543="Vaccin",MIN(AD543,AF543),AF543),1),0)))</f>
        <v>0</v>
      </c>
      <c r="L543" s="13">
        <v>0</v>
      </c>
      <c r="M543" s="13">
        <v>0</v>
      </c>
      <c r="N543" s="14">
        <v>45030</v>
      </c>
      <c r="O543" s="11" t="s">
        <v>31</v>
      </c>
      <c r="P543" s="11" t="s">
        <v>37</v>
      </c>
      <c r="Q543" s="12">
        <v>44382</v>
      </c>
      <c r="R543" s="13">
        <v>0</v>
      </c>
      <c r="S543" s="13">
        <v>0</v>
      </c>
      <c r="T543" s="11"/>
      <c r="U543" s="13">
        <v>543251</v>
      </c>
      <c r="V543" s="13">
        <v>260785</v>
      </c>
      <c r="W543" s="13">
        <v>859940</v>
      </c>
      <c r="X543" s="12">
        <v>44382</v>
      </c>
      <c r="Y543" s="12">
        <v>44267</v>
      </c>
      <c r="Z543" s="12">
        <v>44267</v>
      </c>
      <c r="AA543" s="12">
        <v>44829</v>
      </c>
      <c r="AB543" s="13">
        <f t="array" ref="AB543">IF(D543="Vaccin",IF(AND(ISNUMBER(AA543),ISNUMBER(Y543)),IF(AA543-Y543+1&gt;=0,CEILING(AA543-Y543+1,1),""),""),IF(AND(ISNUMBER(N543),ISNUMBER(Y543)),IF(N543-Y543+1&gt;=0,CEILING(N543-Y543+1,1),""),""))</f>
        <v>563</v>
      </c>
      <c r="AC543" s="13">
        <f t="array" ref="AC543">IF(D543="Vaccin",IF(AND(ISNUMBER(AA543),ISNUMBER(X543)),IF(AA543-X543+1&gt;=0,CEILING(AA543-X543+1,1),""),""),IF(AND(ISNUMBER(N543),ISNUMBER(X543)),IF(N543-X543+1&gt;=0,CEILING(N543-X543+1,1),""),""))</f>
        <v>448</v>
      </c>
      <c r="AD543" s="13">
        <f t="array" ref="AD543">IF(D543="Vaccin",IF(AND(ISNUMBER(AB543),ISNUMBER(U543),AB543&lt;&gt;0),CEILING(U543/AB543,1),""),"")</f>
        <v>965</v>
      </c>
      <c r="AE543" s="13">
        <f t="array" ref="AE543">IF(AND(ISNUMBER(N543),ISNUMBER(X543)),IF(N543-X543+1&gt;=0,CEILING(N543-X543+1,1),""),"")</f>
        <v>649</v>
      </c>
      <c r="AF543" s="13">
        <f t="array" ref="AF543">IF(SUM(AE543)=0,"",CEILING((SUM(F543)-SUM(L543)-SUM(M543)-SUM(S543))/SUM(AE543),1))</f>
        <v>232</v>
      </c>
      <c r="AG543" s="13" t="str">
        <f t="array" ref="AG543">IF(AND(ISNUMBER(H543),ISNUMBER(N543)),IF(H543-N543+1&gt;=0,CEILING(H543-N543+1,1),""),"")</f>
        <v/>
      </c>
      <c r="AH543" s="13">
        <f t="array" ref="AH543">IF(SUM(AG543)=0,0,IF(L543-AG543*IF(D543="Vaccin",MIN(AD543,AF543),AF543)&lt;0,0,IF((H543-N543)&lt;=45,CEILING(L543-AG543*IF(D543="Vaccin",MIN(AD543,AF543),AF543),1),0)))</f>
        <v>0</v>
      </c>
      <c r="AI543" s="15">
        <f t="array" ref="AI543">IF(OR(AH543="",F543=0,F543=""),"",AH543/F543)</f>
        <v>0</v>
      </c>
      <c r="AJ543" s="13">
        <f t="array" ref="AJ543">IF(OR(L543="",AH543=""),"",IF(L543-AH543&lt;0,0,L543-AH543))</f>
        <v>0</v>
      </c>
      <c r="AK543" s="13" t="str">
        <f t="array" ref="AK543">IF(OR(L543="",AG543="",AG543=0),"",CEILING(L543/AG543,1))</f>
        <v/>
      </c>
      <c r="AL543" s="16" t="str">
        <f t="array" ref="AL543">IF(OR(AK543="",AK543=0,AD543="",AF543=""),"",IF(AK543-IF(D543="Vaccin",MIN(AD543,AF543),AF543)&lt;0,"",(AK543-IF(D543="Vaccin",MIN(AD543,AF543),AF543))/AK543))</f>
        <v/>
      </c>
    </row>
    <row r="544" spans="1:38" x14ac:dyDescent="0.2">
      <c r="A544" s="10" t="s">
        <v>28</v>
      </c>
      <c r="B544" s="29" t="s">
        <v>75</v>
      </c>
      <c r="C544" s="12">
        <v>44273</v>
      </c>
      <c r="D544" s="11" t="s">
        <v>30</v>
      </c>
      <c r="E544" s="11">
        <v>10</v>
      </c>
      <c r="F544" s="13">
        <v>5700</v>
      </c>
      <c r="G544" s="40" t="s">
        <v>477</v>
      </c>
      <c r="H544" s="12">
        <v>44499</v>
      </c>
      <c r="I544" s="13">
        <f t="array" ref="I544">F544-L544-M544-S544</f>
        <v>0</v>
      </c>
      <c r="J544" s="13">
        <f t="array" ref="J544">IF(IF(Q544="",L544-C544,Q544-C544)&lt;=45,I544,0)</f>
        <v>0</v>
      </c>
      <c r="K544" s="13">
        <f t="array" ref="K544">IF(SUM(AG544)=0,0,IF(L544-AG544*IF(D544="Vaccin",MIN(AD544,AF544),AF544)&lt;0,0,IF((H544-N544)&lt;=30,CEILING(L544-AG544*IF(D544="Vaccin",MIN(AD544,AF544),AF544),1),0)))</f>
        <v>0</v>
      </c>
      <c r="L544" s="13">
        <v>0</v>
      </c>
      <c r="M544" s="13">
        <v>5700</v>
      </c>
      <c r="N544" s="14">
        <v>45030</v>
      </c>
      <c r="O544" s="11" t="s">
        <v>31</v>
      </c>
      <c r="P544" s="11" t="s">
        <v>37</v>
      </c>
      <c r="Q544" s="12">
        <v>44452</v>
      </c>
      <c r="R544" s="13">
        <v>0</v>
      </c>
      <c r="S544" s="13">
        <v>0</v>
      </c>
      <c r="T544" s="11"/>
      <c r="U544" s="13">
        <v>543251</v>
      </c>
      <c r="V544" s="13">
        <v>260785</v>
      </c>
      <c r="W544" s="13">
        <v>859940</v>
      </c>
      <c r="X544" s="12">
        <v>44452</v>
      </c>
      <c r="Y544" s="12">
        <v>44267</v>
      </c>
      <c r="Z544" s="12">
        <v>44267</v>
      </c>
      <c r="AA544" s="12">
        <v>44829</v>
      </c>
      <c r="AB544" s="13">
        <f t="array" ref="AB544">IF(D544="Vaccin",IF(AND(ISNUMBER(AA544),ISNUMBER(Y544)),IF(AA544-Y544+1&gt;=0,CEILING(AA544-Y544+1,1),""),""),IF(AND(ISNUMBER(N544),ISNUMBER(Y544)),IF(N544-Y544+1&gt;=0,CEILING(N544-Y544+1,1),""),""))</f>
        <v>563</v>
      </c>
      <c r="AC544" s="13">
        <f t="array" ref="AC544">IF(D544="Vaccin",IF(AND(ISNUMBER(AA544),ISNUMBER(X544)),IF(AA544-X544+1&gt;=0,CEILING(AA544-X544+1,1),""),""),IF(AND(ISNUMBER(N544),ISNUMBER(X544)),IF(N544-X544+1&gt;=0,CEILING(N544-X544+1,1),""),""))</f>
        <v>378</v>
      </c>
      <c r="AD544" s="13">
        <f t="array" ref="AD544">IF(D544="Vaccin",IF(AND(ISNUMBER(AB544),ISNUMBER(U544),AB544&lt;&gt;0),CEILING(U544/AB544,1),""),"")</f>
        <v>965</v>
      </c>
      <c r="AE544" s="13">
        <f t="array" ref="AE544">IF(AND(ISNUMBER(N544),ISNUMBER(X544)),IF(N544-X544+1&gt;=0,CEILING(N544-X544+1,1),""),"")</f>
        <v>579</v>
      </c>
      <c r="AF544" s="13">
        <f t="array" ref="AF544">IF(SUM(AE544)=0,"",CEILING((SUM(F544)-SUM(L544)-SUM(M544)-SUM(S544))/SUM(AE544),1))</f>
        <v>0</v>
      </c>
      <c r="AG544" s="13" t="str">
        <f t="array" ref="AG544">IF(AND(ISNUMBER(H544),ISNUMBER(N544)),IF(H544-N544+1&gt;=0,CEILING(H544-N544+1,1),""),"")</f>
        <v/>
      </c>
      <c r="AH544" s="13">
        <f t="array" ref="AH544">IF(SUM(AG544)=0,0,IF(L544-AG544*IF(D544="Vaccin",MIN(AD544,AF544),AF544)&lt;0,0,IF((H544-N544)&lt;=45,CEILING(L544-AG544*IF(D544="Vaccin",MIN(AD544,AF544),AF544),1),0)))</f>
        <v>0</v>
      </c>
      <c r="AI544" s="15">
        <f t="array" ref="AI544">IF(OR(AH544="",F544=0,F544=""),"",AH544/F544)</f>
        <v>0</v>
      </c>
      <c r="AJ544" s="13">
        <f t="array" ref="AJ544">IF(OR(L544="",AH544=""),"",IF(L544-AH544&lt;0,0,L544-AH544))</f>
        <v>0</v>
      </c>
      <c r="AK544" s="13" t="str">
        <f t="array" ref="AK544">IF(OR(L544="",AG544="",AG544=0),"",CEILING(L544/AG544,1))</f>
        <v/>
      </c>
      <c r="AL544" s="16" t="str">
        <f t="array" ref="AL544">IF(OR(AK544="",AK544=0,AD544="",AF544=""),"",IF(AK544-IF(D544="Vaccin",MIN(AD544,AF544),AF544)&lt;0,"",(AK544-IF(D544="Vaccin",MIN(AD544,AF544),AF544))/AK544))</f>
        <v/>
      </c>
    </row>
    <row r="545" spans="1:38" x14ac:dyDescent="0.2">
      <c r="A545" s="10" t="s">
        <v>28</v>
      </c>
      <c r="B545" s="29" t="s">
        <v>75</v>
      </c>
      <c r="C545" s="12">
        <v>44273</v>
      </c>
      <c r="D545" s="11" t="s">
        <v>30</v>
      </c>
      <c r="E545" s="11">
        <v>10</v>
      </c>
      <c r="F545" s="13">
        <v>100000</v>
      </c>
      <c r="G545" s="40" t="s">
        <v>478</v>
      </c>
      <c r="H545" s="12">
        <v>44439</v>
      </c>
      <c r="I545" s="13">
        <f t="array" ref="I545">F545-L545-M545-S545</f>
        <v>100000</v>
      </c>
      <c r="J545" s="13">
        <f t="array" ref="J545">IF(IF(Q545="",L545-C545,Q545-C545)&lt;=45,I545,0)</f>
        <v>0</v>
      </c>
      <c r="K545" s="13">
        <f t="array" ref="K545">IF(SUM(AG545)=0,0,IF(L545-AG545*IF(D545="Vaccin",MIN(AD545,AF545),AF545)&lt;0,0,IF((H545-N545)&lt;=30,CEILING(L545-AG545*IF(D545="Vaccin",MIN(AD545,AF545),AF545),1),0)))</f>
        <v>0</v>
      </c>
      <c r="L545" s="13">
        <v>0</v>
      </c>
      <c r="M545" s="13">
        <v>0</v>
      </c>
      <c r="N545" s="14">
        <v>45030</v>
      </c>
      <c r="O545" s="11" t="s">
        <v>31</v>
      </c>
      <c r="P545" s="11" t="s">
        <v>37</v>
      </c>
      <c r="Q545" s="12">
        <v>44354</v>
      </c>
      <c r="R545" s="13">
        <v>0</v>
      </c>
      <c r="S545" s="13">
        <v>0</v>
      </c>
      <c r="T545" s="11"/>
      <c r="U545" s="13">
        <v>543251</v>
      </c>
      <c r="V545" s="13">
        <v>260785</v>
      </c>
      <c r="W545" s="13">
        <v>859940</v>
      </c>
      <c r="X545" s="12">
        <v>44354</v>
      </c>
      <c r="Y545" s="12">
        <v>44267</v>
      </c>
      <c r="Z545" s="12">
        <v>44267</v>
      </c>
      <c r="AA545" s="12">
        <v>44829</v>
      </c>
      <c r="AB545" s="13">
        <f t="array" ref="AB545">IF(D545="Vaccin",IF(AND(ISNUMBER(AA545),ISNUMBER(Y545)),IF(AA545-Y545+1&gt;=0,CEILING(AA545-Y545+1,1),""),""),IF(AND(ISNUMBER(N545),ISNUMBER(Y545)),IF(N545-Y545+1&gt;=0,CEILING(N545-Y545+1,1),""),""))</f>
        <v>563</v>
      </c>
      <c r="AC545" s="13">
        <f t="array" ref="AC545">IF(D545="Vaccin",IF(AND(ISNUMBER(AA545),ISNUMBER(X545)),IF(AA545-X545+1&gt;=0,CEILING(AA545-X545+1,1),""),""),IF(AND(ISNUMBER(N545),ISNUMBER(X545)),IF(N545-X545+1&gt;=0,CEILING(N545-X545+1,1),""),""))</f>
        <v>476</v>
      </c>
      <c r="AD545" s="13">
        <f t="array" ref="AD545">IF(D545="Vaccin",IF(AND(ISNUMBER(AB545),ISNUMBER(U545),AB545&lt;&gt;0),CEILING(U545/AB545,1),""),"")</f>
        <v>965</v>
      </c>
      <c r="AE545" s="13">
        <f t="array" ref="AE545">IF(AND(ISNUMBER(N545),ISNUMBER(X545)),IF(N545-X545+1&gt;=0,CEILING(N545-X545+1,1),""),"")</f>
        <v>677</v>
      </c>
      <c r="AF545" s="13">
        <f t="array" ref="AF545">IF(SUM(AE545)=0,"",CEILING((SUM(F545)-SUM(L545)-SUM(M545)-SUM(S545))/SUM(AE545),1))</f>
        <v>148</v>
      </c>
      <c r="AG545" s="13" t="str">
        <f t="array" ref="AG545">IF(AND(ISNUMBER(H545),ISNUMBER(N545)),IF(H545-N545+1&gt;=0,CEILING(H545-N545+1,1),""),"")</f>
        <v/>
      </c>
      <c r="AH545" s="13">
        <f t="array" ref="AH545">IF(SUM(AG545)=0,0,IF(L545-AG545*IF(D545="Vaccin",MIN(AD545,AF545),AF545)&lt;0,0,IF((H545-N545)&lt;=45,CEILING(L545-AG545*IF(D545="Vaccin",MIN(AD545,AF545),AF545),1),0)))</f>
        <v>0</v>
      </c>
      <c r="AI545" s="15">
        <f t="array" ref="AI545">IF(OR(AH545="",F545=0,F545=""),"",AH545/F545)</f>
        <v>0</v>
      </c>
      <c r="AJ545" s="13">
        <f t="array" ref="AJ545">IF(OR(L545="",AH545=""),"",IF(L545-AH545&lt;0,0,L545-AH545))</f>
        <v>0</v>
      </c>
      <c r="AK545" s="13" t="str">
        <f t="array" ref="AK545">IF(OR(L545="",AG545="",AG545=0),"",CEILING(L545/AG545,1))</f>
        <v/>
      </c>
      <c r="AL545" s="16" t="str">
        <f t="array" ref="AL545">IF(OR(AK545="",AK545=0,AD545="",AF545=""),"",IF(AK545-IF(D545="Vaccin",MIN(AD545,AF545),AF545)&lt;0,"",(AK545-IF(D545="Vaccin",MIN(AD545,AF545),AF545))/AK545))</f>
        <v/>
      </c>
    </row>
    <row r="546" spans="1:38" x14ac:dyDescent="0.2">
      <c r="A546" s="10" t="s">
        <v>28</v>
      </c>
      <c r="B546" s="29" t="s">
        <v>75</v>
      </c>
      <c r="C546" s="12">
        <v>44273</v>
      </c>
      <c r="D546" s="11" t="s">
        <v>30</v>
      </c>
      <c r="E546" s="11">
        <v>10</v>
      </c>
      <c r="F546" s="13">
        <v>24000</v>
      </c>
      <c r="G546" s="40" t="s">
        <v>479</v>
      </c>
      <c r="H546" s="12">
        <v>44439</v>
      </c>
      <c r="I546" s="13">
        <f t="array" ref="I546">F546-L546-M546-S546</f>
        <v>24000</v>
      </c>
      <c r="J546" s="13">
        <f t="array" ref="J546">IF(IF(Q546="",L546-C546,Q546-C546)&lt;=45,I546,0)</f>
        <v>0</v>
      </c>
      <c r="K546" s="13">
        <f t="array" ref="K546">IF(SUM(AG546)=0,0,IF(L546-AG546*IF(D546="Vaccin",MIN(AD546,AF546),AF546)&lt;0,0,IF((H546-N546)&lt;=30,CEILING(L546-AG546*IF(D546="Vaccin",MIN(AD546,AF546),AF546),1),0)))</f>
        <v>0</v>
      </c>
      <c r="L546" s="13">
        <v>0</v>
      </c>
      <c r="M546" s="13">
        <v>0</v>
      </c>
      <c r="N546" s="14">
        <v>45030</v>
      </c>
      <c r="O546" s="11" t="s">
        <v>31</v>
      </c>
      <c r="P546" s="11" t="s">
        <v>37</v>
      </c>
      <c r="Q546" s="12">
        <v>44330</v>
      </c>
      <c r="R546" s="13">
        <v>0</v>
      </c>
      <c r="S546" s="13">
        <v>0</v>
      </c>
      <c r="T546" s="11"/>
      <c r="U546" s="13">
        <v>543251</v>
      </c>
      <c r="V546" s="13">
        <v>260785</v>
      </c>
      <c r="W546" s="13">
        <v>859940</v>
      </c>
      <c r="X546" s="12">
        <v>44330</v>
      </c>
      <c r="Y546" s="12">
        <v>44267</v>
      </c>
      <c r="Z546" s="12">
        <v>44267</v>
      </c>
      <c r="AA546" s="12">
        <v>44829</v>
      </c>
      <c r="AB546" s="13">
        <f t="array" ref="AB546">IF(D546="Vaccin",IF(AND(ISNUMBER(AA546),ISNUMBER(Y546)),IF(AA546-Y546+1&gt;=0,CEILING(AA546-Y546+1,1),""),""),IF(AND(ISNUMBER(N546),ISNUMBER(Y546)),IF(N546-Y546+1&gt;=0,CEILING(N546-Y546+1,1),""),""))</f>
        <v>563</v>
      </c>
      <c r="AC546" s="13">
        <f t="array" ref="AC546">IF(D546="Vaccin",IF(AND(ISNUMBER(AA546),ISNUMBER(X546)),IF(AA546-X546+1&gt;=0,CEILING(AA546-X546+1,1),""),""),IF(AND(ISNUMBER(N546),ISNUMBER(X546)),IF(N546-X546+1&gt;=0,CEILING(N546-X546+1,1),""),""))</f>
        <v>500</v>
      </c>
      <c r="AD546" s="13">
        <f t="array" ref="AD546">IF(D546="Vaccin",IF(AND(ISNUMBER(AB546),ISNUMBER(U546),AB546&lt;&gt;0),CEILING(U546/AB546,1),""),"")</f>
        <v>965</v>
      </c>
      <c r="AE546" s="13">
        <f t="array" ref="AE546">IF(AND(ISNUMBER(N546),ISNUMBER(X546)),IF(N546-X546+1&gt;=0,CEILING(N546-X546+1,1),""),"")</f>
        <v>701</v>
      </c>
      <c r="AF546" s="13">
        <f t="array" ref="AF546">IF(SUM(AE546)=0,"",CEILING((SUM(F546)-SUM(L546)-SUM(M546)-SUM(S546))/SUM(AE546),1))</f>
        <v>35</v>
      </c>
      <c r="AG546" s="13" t="str">
        <f t="array" ref="AG546">IF(AND(ISNUMBER(H546),ISNUMBER(N546)),IF(H546-N546+1&gt;=0,CEILING(H546-N546+1,1),""),"")</f>
        <v/>
      </c>
      <c r="AH546" s="13">
        <f t="array" ref="AH546">IF(SUM(AG546)=0,0,IF(L546-AG546*IF(D546="Vaccin",MIN(AD546,AF546),AF546)&lt;0,0,IF((H546-N546)&lt;=45,CEILING(L546-AG546*IF(D546="Vaccin",MIN(AD546,AF546),AF546),1),0)))</f>
        <v>0</v>
      </c>
      <c r="AI546" s="15">
        <f t="array" ref="AI546">IF(OR(AH546="",F546=0,F546=""),"",AH546/F546)</f>
        <v>0</v>
      </c>
      <c r="AJ546" s="13">
        <f t="array" ref="AJ546">IF(OR(L546="",AH546=""),"",IF(L546-AH546&lt;0,0,L546-AH546))</f>
        <v>0</v>
      </c>
      <c r="AK546" s="13" t="str">
        <f t="array" ref="AK546">IF(OR(L546="",AG546="",AG546=0),"",CEILING(L546/AG546,1))</f>
        <v/>
      </c>
      <c r="AL546" s="16" t="str">
        <f t="array" ref="AL546">IF(OR(AK546="",AK546=0,AD546="",AF546=""),"",IF(AK546-IF(D546="Vaccin",MIN(AD546,AF546),AF546)&lt;0,"",(AK546-IF(D546="Vaccin",MIN(AD546,AF546),AF546))/AK546))</f>
        <v/>
      </c>
    </row>
    <row r="547" spans="1:38" x14ac:dyDescent="0.2">
      <c r="A547" s="10" t="s">
        <v>28</v>
      </c>
      <c r="B547" s="29" t="s">
        <v>75</v>
      </c>
      <c r="C547" s="12">
        <v>44273</v>
      </c>
      <c r="D547" s="11" t="s">
        <v>30</v>
      </c>
      <c r="E547" s="11">
        <v>10</v>
      </c>
      <c r="F547" s="13">
        <v>31200</v>
      </c>
      <c r="G547" s="40" t="s">
        <v>449</v>
      </c>
      <c r="H547" s="12">
        <v>44439</v>
      </c>
      <c r="I547" s="13">
        <f t="array" ref="I547">F547-L547-M547-S547</f>
        <v>31200</v>
      </c>
      <c r="J547" s="13">
        <f t="array" ref="J547">IF(IF(Q547="",L547-C547,Q547-C547)&lt;=45,I547,0)</f>
        <v>0</v>
      </c>
      <c r="K547" s="13">
        <f t="array" ref="K547">IF(SUM(AG547)=0,0,IF(L547-AG547*IF(D547="Vaccin",MIN(AD547,AF547),AF547)&lt;0,0,IF((H547-N547)&lt;=30,CEILING(L547-AG547*IF(D547="Vaccin",MIN(AD547,AF547),AF547),1),0)))</f>
        <v>0</v>
      </c>
      <c r="L547" s="13">
        <v>0</v>
      </c>
      <c r="M547" s="13">
        <v>0</v>
      </c>
      <c r="N547" s="14">
        <v>45030</v>
      </c>
      <c r="O547" s="11" t="s">
        <v>31</v>
      </c>
      <c r="P547" s="11" t="s">
        <v>32</v>
      </c>
      <c r="Q547" s="12">
        <v>44351</v>
      </c>
      <c r="R547" s="13">
        <v>0</v>
      </c>
      <c r="S547" s="13">
        <v>0</v>
      </c>
      <c r="T547" s="11"/>
      <c r="U547" s="13">
        <v>543251</v>
      </c>
      <c r="V547" s="13">
        <v>599155</v>
      </c>
      <c r="W547" s="13">
        <v>859940</v>
      </c>
      <c r="X547" s="12">
        <v>44351</v>
      </c>
      <c r="Y547" s="12">
        <v>44267</v>
      </c>
      <c r="Z547" s="12">
        <v>44267</v>
      </c>
      <c r="AA547" s="12">
        <v>44829</v>
      </c>
      <c r="AB547" s="13">
        <f t="array" ref="AB547">IF(D547="Vaccin",IF(AND(ISNUMBER(AA547),ISNUMBER(Y547)),IF(AA547-Y547+1&gt;=0,CEILING(AA547-Y547+1,1),""),""),IF(AND(ISNUMBER(N547),ISNUMBER(Y547)),IF(N547-Y547+1&gt;=0,CEILING(N547-Y547+1,1),""),""))</f>
        <v>563</v>
      </c>
      <c r="AC547" s="13">
        <f t="array" ref="AC547">IF(D547="Vaccin",IF(AND(ISNUMBER(AA547),ISNUMBER(X547)),IF(AA547-X547+1&gt;=0,CEILING(AA547-X547+1,1),""),""),IF(AND(ISNUMBER(N547),ISNUMBER(X547)),IF(N547-X547+1&gt;=0,CEILING(N547-X547+1,1),""),""))</f>
        <v>479</v>
      </c>
      <c r="AD547" s="13">
        <f t="array" ref="AD547">IF(D547="Vaccin",IF(AND(ISNUMBER(AB547),ISNUMBER(U547),AB547&lt;&gt;0),CEILING(U547/AB547,1),""),"")</f>
        <v>965</v>
      </c>
      <c r="AE547" s="13">
        <f t="array" ref="AE547">IF(AND(ISNUMBER(N547),ISNUMBER(X547)),IF(N547-X547+1&gt;=0,CEILING(N547-X547+1,1),""),"")</f>
        <v>680</v>
      </c>
      <c r="AF547" s="13">
        <f t="array" ref="AF547">IF(SUM(AE547)=0,"",CEILING((SUM(F547)-SUM(L547)-SUM(M547)-SUM(S547))/SUM(AE547),1))</f>
        <v>46</v>
      </c>
      <c r="AG547" s="13" t="str">
        <f t="array" ref="AG547">IF(AND(ISNUMBER(H547),ISNUMBER(N547)),IF(H547-N547+1&gt;=0,CEILING(H547-N547+1,1),""),"")</f>
        <v/>
      </c>
      <c r="AH547" s="13">
        <f t="array" ref="AH547">IF(SUM(AG547)=0,0,IF(L547-AG547*IF(D547="Vaccin",MIN(AD547,AF547),AF547)&lt;0,0,IF((H547-N547)&lt;=45,CEILING(L547-AG547*IF(D547="Vaccin",MIN(AD547,AF547),AF547),1),0)))</f>
        <v>0</v>
      </c>
      <c r="AI547" s="15">
        <f t="array" ref="AI547">IF(OR(AH547="",F547=0,F547=""),"",AH547/F547)</f>
        <v>0</v>
      </c>
      <c r="AJ547" s="13">
        <f t="array" ref="AJ547">IF(OR(L547="",AH547=""),"",IF(L547-AH547&lt;0,0,L547-AH547))</f>
        <v>0</v>
      </c>
      <c r="AK547" s="13" t="str">
        <f t="array" ref="AK547">IF(OR(L547="",AG547="",AG547=0),"",CEILING(L547/AG547,1))</f>
        <v/>
      </c>
      <c r="AL547" s="16" t="str">
        <f t="array" ref="AL547">IF(OR(AK547="",AK547=0,AD547="",AF547=""),"",IF(AK547-IF(D547="Vaccin",MIN(AD547,AF547),AF547)&lt;0,"",(AK547-IF(D547="Vaccin",MIN(AD547,AF547),AF547))/AK547))</f>
        <v/>
      </c>
    </row>
    <row r="548" spans="1:38" x14ac:dyDescent="0.2">
      <c r="A548" s="10" t="s">
        <v>28</v>
      </c>
      <c r="B548" s="29" t="s">
        <v>75</v>
      </c>
      <c r="C548" s="12">
        <v>44273</v>
      </c>
      <c r="D548" s="11" t="s">
        <v>30</v>
      </c>
      <c r="E548" s="11">
        <v>10</v>
      </c>
      <c r="F548" s="13">
        <v>24000</v>
      </c>
      <c r="G548" s="40" t="s">
        <v>398</v>
      </c>
      <c r="H548" s="12">
        <v>44393</v>
      </c>
      <c r="I548" s="13">
        <f t="array" ref="I548">F548-L548-M548-S548</f>
        <v>24000</v>
      </c>
      <c r="J548" s="13">
        <f t="array" ref="J548">IF(IF(Q548="",L548-C548,Q548-C548)&lt;=45,I548,0)</f>
        <v>24000</v>
      </c>
      <c r="K548" s="13">
        <f t="array" ref="K548">IF(SUM(AG548)=0,0,IF(L548-AG548*IF(D548="Vaccin",MIN(AD548,AF548),AF548)&lt;0,0,IF((H548-N548)&lt;=30,CEILING(L548-AG548*IF(D548="Vaccin",MIN(AD548,AF548),AF548),1),0)))</f>
        <v>0</v>
      </c>
      <c r="L548" s="13">
        <v>0</v>
      </c>
      <c r="M548" s="13">
        <v>0</v>
      </c>
      <c r="N548" s="14">
        <v>45030</v>
      </c>
      <c r="O548" s="11" t="s">
        <v>31</v>
      </c>
      <c r="P548" s="11" t="s">
        <v>32</v>
      </c>
      <c r="Q548" s="12">
        <v>44267</v>
      </c>
      <c r="R548" s="13">
        <v>0</v>
      </c>
      <c r="S548" s="13">
        <v>0</v>
      </c>
      <c r="T548" s="11"/>
      <c r="U548" s="13">
        <v>543251</v>
      </c>
      <c r="V548" s="13">
        <v>599155</v>
      </c>
      <c r="W548" s="13">
        <v>859940</v>
      </c>
      <c r="X548" s="12">
        <v>44267</v>
      </c>
      <c r="Y548" s="12">
        <v>44267</v>
      </c>
      <c r="Z548" s="12">
        <v>44267</v>
      </c>
      <c r="AA548" s="12">
        <v>44829</v>
      </c>
      <c r="AB548" s="13">
        <f t="array" ref="AB548">IF(D548="Vaccin",IF(AND(ISNUMBER(AA548),ISNUMBER(Y548)),IF(AA548-Y548+1&gt;=0,CEILING(AA548-Y548+1,1),""),""),IF(AND(ISNUMBER(N548),ISNUMBER(Y548)),IF(N548-Y548+1&gt;=0,CEILING(N548-Y548+1,1),""),""))</f>
        <v>563</v>
      </c>
      <c r="AC548" s="13">
        <f t="array" ref="AC548">IF(D548="Vaccin",IF(AND(ISNUMBER(AA548),ISNUMBER(X548)),IF(AA548-X548+1&gt;=0,CEILING(AA548-X548+1,1),""),""),IF(AND(ISNUMBER(N548),ISNUMBER(X548)),IF(N548-X548+1&gt;=0,CEILING(N548-X548+1,1),""),""))</f>
        <v>563</v>
      </c>
      <c r="AD548" s="13">
        <f t="array" ref="AD548">IF(D548="Vaccin",IF(AND(ISNUMBER(AB548),ISNUMBER(U548),AB548&lt;&gt;0),CEILING(U548/AB548,1),""),"")</f>
        <v>965</v>
      </c>
      <c r="AE548" s="13">
        <f t="array" ref="AE548">IF(AND(ISNUMBER(N548),ISNUMBER(X548)),IF(N548-X548+1&gt;=0,CEILING(N548-X548+1,1),""),"")</f>
        <v>764</v>
      </c>
      <c r="AF548" s="13">
        <f t="array" ref="AF548">IF(SUM(AE548)=0,"",CEILING((SUM(F548)-SUM(L548)-SUM(M548)-SUM(S548))/SUM(AE548),1))</f>
        <v>32</v>
      </c>
      <c r="AG548" s="13" t="str">
        <f t="array" ref="AG548">IF(AND(ISNUMBER(H548),ISNUMBER(N548)),IF(H548-N548+1&gt;=0,CEILING(H548-N548+1,1),""),"")</f>
        <v/>
      </c>
      <c r="AH548" s="13">
        <f t="array" ref="AH548">IF(SUM(AG548)=0,0,IF(L548-AG548*IF(D548="Vaccin",MIN(AD548,AF548),AF548)&lt;0,0,IF((H548-N548)&lt;=45,CEILING(L548-AG548*IF(D548="Vaccin",MIN(AD548,AF548),AF548),1),0)))</f>
        <v>0</v>
      </c>
      <c r="AI548" s="15">
        <f t="array" ref="AI548">IF(OR(AH548="",F548=0,F548=""),"",AH548/F548)</f>
        <v>0</v>
      </c>
      <c r="AJ548" s="13">
        <f t="array" ref="AJ548">IF(OR(L548="",AH548=""),"",IF(L548-AH548&lt;0,0,L548-AH548))</f>
        <v>0</v>
      </c>
      <c r="AK548" s="13" t="str">
        <f t="array" ref="AK548">IF(OR(L548="",AG548="",AG548=0),"",CEILING(L548/AG548,1))</f>
        <v/>
      </c>
      <c r="AL548" s="16" t="str">
        <f t="array" ref="AL548">IF(OR(AK548="",AK548=0,AD548="",AF548=""),"",IF(AK548-IF(D548="Vaccin",MIN(AD548,AF548),AF548)&lt;0,"",(AK548-IF(D548="Vaccin",MIN(AD548,AF548),AF548))/AK548))</f>
        <v/>
      </c>
    </row>
    <row r="549" spans="1:38" x14ac:dyDescent="0.2">
      <c r="A549" s="10" t="s">
        <v>28</v>
      </c>
      <c r="B549" s="29" t="s">
        <v>75</v>
      </c>
      <c r="C549" s="12">
        <v>44273</v>
      </c>
      <c r="D549" s="11" t="s">
        <v>30</v>
      </c>
      <c r="E549" s="11">
        <v>6</v>
      </c>
      <c r="F549" s="13">
        <v>33600</v>
      </c>
      <c r="G549" s="40" t="s">
        <v>480</v>
      </c>
      <c r="H549" s="12">
        <v>44928</v>
      </c>
      <c r="I549" s="13">
        <f t="array" ref="I549">F549-L549-M549-S549</f>
        <v>9970</v>
      </c>
      <c r="J549" s="13">
        <f t="array" ref="J549">IF(IF(Q549="",L549-C549,Q549-C549)&lt;=45,I549,0)</f>
        <v>0</v>
      </c>
      <c r="K549" s="13">
        <f t="array" ref="K549">IF(SUM(AG549)=0,0,IF(L549-AG549*IF(D549="Vaccin",MIN(AD549,AF549),AF549)&lt;0,0,IF((H549-N549)&lt;=30,CEILING(L549-AG549*IF(D549="Vaccin",MIN(AD549,AF549),AF549),1),0)))</f>
        <v>0</v>
      </c>
      <c r="L549" s="13">
        <v>0</v>
      </c>
      <c r="M549" s="13">
        <v>23630</v>
      </c>
      <c r="N549" s="14">
        <v>45030</v>
      </c>
      <c r="O549" s="11" t="s">
        <v>47</v>
      </c>
      <c r="P549" s="11" t="s">
        <v>32</v>
      </c>
      <c r="Q549" s="12">
        <v>44872</v>
      </c>
      <c r="R549" s="13">
        <v>0</v>
      </c>
      <c r="S549" s="13">
        <v>0</v>
      </c>
      <c r="T549" s="11"/>
      <c r="U549" s="13">
        <v>246404</v>
      </c>
      <c r="V549" s="13">
        <v>599155</v>
      </c>
      <c r="W549" s="13">
        <v>859940</v>
      </c>
      <c r="X549" s="12">
        <v>44872</v>
      </c>
      <c r="Y549" s="12">
        <v>44269</v>
      </c>
      <c r="Z549" s="12">
        <v>44267</v>
      </c>
      <c r="AA549" s="12">
        <v>44829</v>
      </c>
      <c r="AB549" s="13">
        <f t="array" ref="AB549">IF(D549="Vaccin",IF(AND(ISNUMBER(AA549),ISNUMBER(Y549)),IF(AA549-Y549+1&gt;=0,CEILING(AA549-Y549+1,1),""),""),IF(AND(ISNUMBER(N549),ISNUMBER(Y549)),IF(N549-Y549+1&gt;=0,CEILING(N549-Y549+1,1),""),""))</f>
        <v>561</v>
      </c>
      <c r="AC549" s="13" t="str">
        <f t="array" ref="AC549">IF(D549="Vaccin",IF(AND(ISNUMBER(AA549),ISNUMBER(X549)),IF(AA549-X549+1&gt;=0,CEILING(AA549-X549+1,1),""),""),IF(AND(ISNUMBER(N549),ISNUMBER(X549)),IF(N549-X549+1&gt;=0,CEILING(N549-X549+1,1),""),""))</f>
        <v/>
      </c>
      <c r="AD549" s="13">
        <f t="array" ref="AD549">IF(D549="Vaccin",IF(AND(ISNUMBER(AB549),ISNUMBER(U549),AB549&lt;&gt;0),CEILING(U549/AB549,1),""),"")</f>
        <v>440</v>
      </c>
      <c r="AE549" s="13">
        <f t="array" ref="AE549">IF(AND(ISNUMBER(N549),ISNUMBER(X549)),IF(N549-X549+1&gt;=0,CEILING(N549-X549+1,1),""),"")</f>
        <v>159</v>
      </c>
      <c r="AF549" s="13">
        <f t="array" ref="AF549">IF(SUM(AE549)=0,"",CEILING((SUM(F549)-SUM(L549)-SUM(M549)-SUM(S549))/SUM(AE549),1))</f>
        <v>63</v>
      </c>
      <c r="AG549" s="13" t="str">
        <f t="array" ref="AG549">IF(AND(ISNUMBER(H549),ISNUMBER(N549)),IF(H549-N549+1&gt;=0,CEILING(H549-N549+1,1),""),"")</f>
        <v/>
      </c>
      <c r="AH549" s="13">
        <f t="array" ref="AH549">IF(SUM(AG549)=0,0,IF(L549-AG549*IF(D549="Vaccin",MIN(AD549,AF549),AF549)&lt;0,0,IF((H549-N549)&lt;=45,CEILING(L549-AG549*IF(D549="Vaccin",MIN(AD549,AF549),AF549),1),0)))</f>
        <v>0</v>
      </c>
      <c r="AI549" s="15">
        <f t="array" ref="AI549">IF(OR(AH549="",F549=0,F549=""),"",AH549/F549)</f>
        <v>0</v>
      </c>
      <c r="AJ549" s="13">
        <f t="array" ref="AJ549">IF(OR(L549="",AH549=""),"",IF(L549-AH549&lt;0,0,L549-AH549))</f>
        <v>0</v>
      </c>
      <c r="AK549" s="13" t="str">
        <f t="array" ref="AK549">IF(OR(L549="",AG549="",AG549=0),"",CEILING(L549/AG549,1))</f>
        <v/>
      </c>
      <c r="AL549" s="16" t="str">
        <f t="array" ref="AL549">IF(OR(AK549="",AK549=0,AD549="",AF549=""),"",IF(AK549-IF(D549="Vaccin",MIN(AD549,AF549),AF549)&lt;0,"",(AK549-IF(D549="Vaccin",MIN(AD549,AF549),AF549))/AK549))</f>
        <v/>
      </c>
    </row>
    <row r="550" spans="1:38" x14ac:dyDescent="0.2">
      <c r="A550" s="10" t="s">
        <v>28</v>
      </c>
      <c r="B550" s="29" t="s">
        <v>75</v>
      </c>
      <c r="C550" s="12">
        <v>44273</v>
      </c>
      <c r="D550" s="11" t="s">
        <v>30</v>
      </c>
      <c r="E550" s="11">
        <v>6</v>
      </c>
      <c r="F550" s="13">
        <v>52800</v>
      </c>
      <c r="G550" s="40" t="s">
        <v>481</v>
      </c>
      <c r="H550" s="12">
        <v>44864</v>
      </c>
      <c r="I550" s="13">
        <f t="array" ref="I550">F550-L550-M550-S550</f>
        <v>52800</v>
      </c>
      <c r="J550" s="13">
        <f t="array" ref="J550">IF(IF(Q550="",L550-C550,Q550-C550)&lt;=45,I550,0)</f>
        <v>0</v>
      </c>
      <c r="K550" s="13">
        <f t="array" ref="K550">IF(SUM(AG550)=0,0,IF(L550-AG550*IF(D550="Vaccin",MIN(AD550,AF550),AF550)&lt;0,0,IF((H550-N550)&lt;=30,CEILING(L550-AG550*IF(D550="Vaccin",MIN(AD550,AF550),AF550),1),0)))</f>
        <v>0</v>
      </c>
      <c r="L550" s="13">
        <v>0</v>
      </c>
      <c r="M550" s="13">
        <v>0</v>
      </c>
      <c r="N550" s="14">
        <v>45030</v>
      </c>
      <c r="O550" s="11" t="s">
        <v>47</v>
      </c>
      <c r="P550" s="11" t="s">
        <v>37</v>
      </c>
      <c r="Q550" s="12">
        <v>44767</v>
      </c>
      <c r="R550" s="13">
        <v>0</v>
      </c>
      <c r="S550" s="13">
        <v>0</v>
      </c>
      <c r="T550" s="11"/>
      <c r="U550" s="13">
        <v>246404</v>
      </c>
      <c r="V550" s="13">
        <v>260785</v>
      </c>
      <c r="W550" s="13">
        <v>859940</v>
      </c>
      <c r="X550" s="12">
        <v>44767</v>
      </c>
      <c r="Y550" s="12">
        <v>44269</v>
      </c>
      <c r="Z550" s="12">
        <v>44267</v>
      </c>
      <c r="AA550" s="12">
        <v>44829</v>
      </c>
      <c r="AB550" s="13">
        <f t="array" ref="AB550">IF(D550="Vaccin",IF(AND(ISNUMBER(AA550),ISNUMBER(Y550)),IF(AA550-Y550+1&gt;=0,CEILING(AA550-Y550+1,1),""),""),IF(AND(ISNUMBER(N550),ISNUMBER(Y550)),IF(N550-Y550+1&gt;=0,CEILING(N550-Y550+1,1),""),""))</f>
        <v>561</v>
      </c>
      <c r="AC550" s="13">
        <f t="array" ref="AC550">IF(D550="Vaccin",IF(AND(ISNUMBER(AA550),ISNUMBER(X550)),IF(AA550-X550+1&gt;=0,CEILING(AA550-X550+1,1),""),""),IF(AND(ISNUMBER(N550),ISNUMBER(X550)),IF(N550-X550+1&gt;=0,CEILING(N550-X550+1,1),""),""))</f>
        <v>63</v>
      </c>
      <c r="AD550" s="13">
        <f t="array" ref="AD550">IF(D550="Vaccin",IF(AND(ISNUMBER(AB550),ISNUMBER(U550),AB550&lt;&gt;0),CEILING(U550/AB550,1),""),"")</f>
        <v>440</v>
      </c>
      <c r="AE550" s="13">
        <f t="array" ref="AE550">IF(AND(ISNUMBER(N550),ISNUMBER(X550)),IF(N550-X550+1&gt;=0,CEILING(N550-X550+1,1),""),"")</f>
        <v>264</v>
      </c>
      <c r="AF550" s="13">
        <f t="array" ref="AF550">IF(SUM(AE550)=0,"",CEILING((SUM(F550)-SUM(L550)-SUM(M550)-SUM(S550))/SUM(AE550),1))</f>
        <v>200</v>
      </c>
      <c r="AG550" s="13" t="str">
        <f t="array" ref="AG550">IF(AND(ISNUMBER(H550),ISNUMBER(N550)),IF(H550-N550+1&gt;=0,CEILING(H550-N550+1,1),""),"")</f>
        <v/>
      </c>
      <c r="AH550" s="13">
        <f t="array" ref="AH550">IF(SUM(AG550)=0,0,IF(L550-AG550*IF(D550="Vaccin",MIN(AD550,AF550),AF550)&lt;0,0,IF((H550-N550)&lt;=45,CEILING(L550-AG550*IF(D550="Vaccin",MIN(AD550,AF550),AF550),1),0)))</f>
        <v>0</v>
      </c>
      <c r="AI550" s="15">
        <f t="array" ref="AI550">IF(OR(AH550="",F550=0,F550=""),"",AH550/F550)</f>
        <v>0</v>
      </c>
      <c r="AJ550" s="13">
        <f t="array" ref="AJ550">IF(OR(L550="",AH550=""),"",IF(L550-AH550&lt;0,0,L550-AH550))</f>
        <v>0</v>
      </c>
      <c r="AK550" s="13" t="str">
        <f t="array" ref="AK550">IF(OR(L550="",AG550="",AG550=0),"",CEILING(L550/AG550,1))</f>
        <v/>
      </c>
      <c r="AL550" s="16" t="str">
        <f t="array" ref="AL550">IF(OR(AK550="",AK550=0,AD550="",AF550=""),"",IF(AK550-IF(D550="Vaccin",MIN(AD550,AF550),AF550)&lt;0,"",(AK550-IF(D550="Vaccin",MIN(AD550,AF550),AF550))/AK550))</f>
        <v/>
      </c>
    </row>
    <row r="551" spans="1:38" x14ac:dyDescent="0.2">
      <c r="A551" s="10" t="s">
        <v>28</v>
      </c>
      <c r="B551" s="29" t="s">
        <v>75</v>
      </c>
      <c r="C551" s="12">
        <v>44273</v>
      </c>
      <c r="D551" s="11" t="s">
        <v>30</v>
      </c>
      <c r="E551" s="11">
        <v>6</v>
      </c>
      <c r="F551" s="13">
        <v>100620</v>
      </c>
      <c r="G551" s="40" t="s">
        <v>482</v>
      </c>
      <c r="H551" s="12">
        <v>44834</v>
      </c>
      <c r="I551" s="13">
        <f t="array" ref="I551">F551-L551-M551-S551</f>
        <v>78618</v>
      </c>
      <c r="J551" s="13">
        <f t="array" ref="J551">IF(IF(Q551="",L551-C551,Q551-C551)&lt;=45,I551,0)</f>
        <v>0</v>
      </c>
      <c r="K551" s="13">
        <f t="array" ref="K551">IF(SUM(AG551)=0,0,IF(L551-AG551*IF(D551="Vaccin",MIN(AD551,AF551),AF551)&lt;0,0,IF((H551-N551)&lt;=30,CEILING(L551-AG551*IF(D551="Vaccin",MIN(AD551,AF551),AF551),1),0)))</f>
        <v>0</v>
      </c>
      <c r="L551" s="13">
        <v>0</v>
      </c>
      <c r="M551" s="13">
        <v>22002</v>
      </c>
      <c r="N551" s="14">
        <v>45030</v>
      </c>
      <c r="O551" s="11" t="s">
        <v>47</v>
      </c>
      <c r="P551" s="11" t="s">
        <v>32</v>
      </c>
      <c r="Q551" s="12">
        <v>44622</v>
      </c>
      <c r="R551" s="13">
        <v>0</v>
      </c>
      <c r="S551" s="13">
        <v>0</v>
      </c>
      <c r="T551" s="11"/>
      <c r="U551" s="13">
        <v>246404</v>
      </c>
      <c r="V551" s="13">
        <v>599155</v>
      </c>
      <c r="W551" s="13">
        <v>859940</v>
      </c>
      <c r="X551" s="12">
        <v>44622</v>
      </c>
      <c r="Y551" s="12">
        <v>44269</v>
      </c>
      <c r="Z551" s="12">
        <v>44267</v>
      </c>
      <c r="AA551" s="12">
        <v>44829</v>
      </c>
      <c r="AB551" s="13">
        <f t="array" ref="AB551">IF(D551="Vaccin",IF(AND(ISNUMBER(AA551),ISNUMBER(Y551)),IF(AA551-Y551+1&gt;=0,CEILING(AA551-Y551+1,1),""),""),IF(AND(ISNUMBER(N551),ISNUMBER(Y551)),IF(N551-Y551+1&gt;=0,CEILING(N551-Y551+1,1),""),""))</f>
        <v>561</v>
      </c>
      <c r="AC551" s="13">
        <f t="array" ref="AC551">IF(D551="Vaccin",IF(AND(ISNUMBER(AA551),ISNUMBER(X551)),IF(AA551-X551+1&gt;=0,CEILING(AA551-X551+1,1),""),""),IF(AND(ISNUMBER(N551),ISNUMBER(X551)),IF(N551-X551+1&gt;=0,CEILING(N551-X551+1,1),""),""))</f>
        <v>208</v>
      </c>
      <c r="AD551" s="13">
        <f t="array" ref="AD551">IF(D551="Vaccin",IF(AND(ISNUMBER(AB551),ISNUMBER(U551),AB551&lt;&gt;0),CEILING(U551/AB551,1),""),"")</f>
        <v>440</v>
      </c>
      <c r="AE551" s="13">
        <f t="array" ref="AE551">IF(AND(ISNUMBER(N551),ISNUMBER(X551)),IF(N551-X551+1&gt;=0,CEILING(N551-X551+1,1),""),"")</f>
        <v>409</v>
      </c>
      <c r="AF551" s="13">
        <f t="array" ref="AF551">IF(SUM(AE551)=0,"",CEILING((SUM(F551)-SUM(L551)-SUM(M551)-SUM(S551))/SUM(AE551),1))</f>
        <v>193</v>
      </c>
      <c r="AG551" s="13" t="str">
        <f t="array" ref="AG551">IF(AND(ISNUMBER(H551),ISNUMBER(N551)),IF(H551-N551+1&gt;=0,CEILING(H551-N551+1,1),""),"")</f>
        <v/>
      </c>
      <c r="AH551" s="13">
        <f t="array" ref="AH551">IF(SUM(AG551)=0,0,IF(L551-AG551*IF(D551="Vaccin",MIN(AD551,AF551),AF551)&lt;0,0,IF((H551-N551)&lt;=45,CEILING(L551-AG551*IF(D551="Vaccin",MIN(AD551,AF551),AF551),1),0)))</f>
        <v>0</v>
      </c>
      <c r="AI551" s="15">
        <f t="array" ref="AI551">IF(OR(AH551="",F551=0,F551=""),"",AH551/F551)</f>
        <v>0</v>
      </c>
      <c r="AJ551" s="13">
        <f t="array" ref="AJ551">IF(OR(L551="",AH551=""),"",IF(L551-AH551&lt;0,0,L551-AH551))</f>
        <v>0</v>
      </c>
      <c r="AK551" s="13" t="str">
        <f t="array" ref="AK551">IF(OR(L551="",AG551="",AG551=0),"",CEILING(L551/AG551,1))</f>
        <v/>
      </c>
      <c r="AL551" s="16" t="str">
        <f t="array" ref="AL551">IF(OR(AK551="",AK551=0,AD551="",AF551=""),"",IF(AK551-IF(D551="Vaccin",MIN(AD551,AF551),AF551)&lt;0,"",(AK551-IF(D551="Vaccin",MIN(AD551,AF551),AF551))/AK551))</f>
        <v/>
      </c>
    </row>
    <row r="552" spans="1:38" x14ac:dyDescent="0.2">
      <c r="A552" s="10" t="s">
        <v>28</v>
      </c>
      <c r="B552" s="29" t="s">
        <v>75</v>
      </c>
      <c r="C552" s="12">
        <v>44273</v>
      </c>
      <c r="D552" s="11" t="s">
        <v>30</v>
      </c>
      <c r="E552" s="11">
        <v>6</v>
      </c>
      <c r="F552" s="13">
        <v>64350</v>
      </c>
      <c r="G552" s="40" t="s">
        <v>332</v>
      </c>
      <c r="H552" s="12">
        <v>44743</v>
      </c>
      <c r="I552" s="13">
        <f t="array" ref="I552">F552-L552-M552-S552</f>
        <v>64350</v>
      </c>
      <c r="J552" s="13">
        <f t="array" ref="J552">IF(IF(Q552="",L552-C552,Q552-C552)&lt;=45,I552,0)</f>
        <v>0</v>
      </c>
      <c r="K552" s="13">
        <f t="array" ref="K552">IF(SUM(AG552)=0,0,IF(L552-AG552*IF(D552="Vaccin",MIN(AD552,AF552),AF552)&lt;0,0,IF((H552-N552)&lt;=30,CEILING(L552-AG552*IF(D552="Vaccin",MIN(AD552,AF552),AF552),1),0)))</f>
        <v>0</v>
      </c>
      <c r="L552" s="13">
        <v>0</v>
      </c>
      <c r="M552" s="13">
        <v>0</v>
      </c>
      <c r="N552" s="14">
        <v>45030</v>
      </c>
      <c r="O552" s="11" t="s">
        <v>47</v>
      </c>
      <c r="P552" s="11" t="s">
        <v>32</v>
      </c>
      <c r="Q552" s="12">
        <v>44537</v>
      </c>
      <c r="R552" s="13">
        <v>0</v>
      </c>
      <c r="S552" s="13">
        <v>0</v>
      </c>
      <c r="T552" s="11"/>
      <c r="U552" s="13">
        <v>246404</v>
      </c>
      <c r="V552" s="13">
        <v>599155</v>
      </c>
      <c r="W552" s="13">
        <v>859940</v>
      </c>
      <c r="X552" s="12">
        <v>44537</v>
      </c>
      <c r="Y552" s="12">
        <v>44269</v>
      </c>
      <c r="Z552" s="12">
        <v>44267</v>
      </c>
      <c r="AA552" s="12">
        <v>44829</v>
      </c>
      <c r="AB552" s="13">
        <f t="array" ref="AB552">IF(D552="Vaccin",IF(AND(ISNUMBER(AA552),ISNUMBER(Y552)),IF(AA552-Y552+1&gt;=0,CEILING(AA552-Y552+1,1),""),""),IF(AND(ISNUMBER(N552),ISNUMBER(Y552)),IF(N552-Y552+1&gt;=0,CEILING(N552-Y552+1,1),""),""))</f>
        <v>561</v>
      </c>
      <c r="AC552" s="13">
        <f t="array" ref="AC552">IF(D552="Vaccin",IF(AND(ISNUMBER(AA552),ISNUMBER(X552)),IF(AA552-X552+1&gt;=0,CEILING(AA552-X552+1,1),""),""),IF(AND(ISNUMBER(N552),ISNUMBER(X552)),IF(N552-X552+1&gt;=0,CEILING(N552-X552+1,1),""),""))</f>
        <v>293</v>
      </c>
      <c r="AD552" s="13">
        <f t="array" ref="AD552">IF(D552="Vaccin",IF(AND(ISNUMBER(AB552),ISNUMBER(U552),AB552&lt;&gt;0),CEILING(U552/AB552,1),""),"")</f>
        <v>440</v>
      </c>
      <c r="AE552" s="13">
        <f t="array" ref="AE552">IF(AND(ISNUMBER(N552),ISNUMBER(X552)),IF(N552-X552+1&gt;=0,CEILING(N552-X552+1,1),""),"")</f>
        <v>494</v>
      </c>
      <c r="AF552" s="13">
        <f t="array" ref="AF552">IF(SUM(AE552)=0,"",CEILING((SUM(F552)-SUM(L552)-SUM(M552)-SUM(S552))/SUM(AE552),1))</f>
        <v>131</v>
      </c>
      <c r="AG552" s="13" t="str">
        <f t="array" ref="AG552">IF(AND(ISNUMBER(H552),ISNUMBER(N552)),IF(H552-N552+1&gt;=0,CEILING(H552-N552+1,1),""),"")</f>
        <v/>
      </c>
      <c r="AH552" s="13">
        <f t="array" ref="AH552">IF(SUM(AG552)=0,0,IF(L552-AG552*IF(D552="Vaccin",MIN(AD552,AF552),AF552)&lt;0,0,IF((H552-N552)&lt;=45,CEILING(L552-AG552*IF(D552="Vaccin",MIN(AD552,AF552),AF552),1),0)))</f>
        <v>0</v>
      </c>
      <c r="AI552" s="15">
        <f t="array" ref="AI552">IF(OR(AH552="",F552=0,F552=""),"",AH552/F552)</f>
        <v>0</v>
      </c>
      <c r="AJ552" s="13">
        <f t="array" ref="AJ552">IF(OR(L552="",AH552=""),"",IF(L552-AH552&lt;0,0,L552-AH552))</f>
        <v>0</v>
      </c>
      <c r="AK552" s="13" t="str">
        <f t="array" ref="AK552">IF(OR(L552="",AG552="",AG552=0),"",CEILING(L552/AG552,1))</f>
        <v/>
      </c>
      <c r="AL552" s="16" t="str">
        <f t="array" ref="AL552">IF(OR(AK552="",AK552=0,AD552="",AF552=""),"",IF(AK552-IF(D552="Vaccin",MIN(AD552,AF552),AF552)&lt;0,"",(AK552-IF(D552="Vaccin",MIN(AD552,AF552),AF552))/AK552))</f>
        <v/>
      </c>
    </row>
    <row r="553" spans="1:38" x14ac:dyDescent="0.2">
      <c r="A553" s="10" t="s">
        <v>28</v>
      </c>
      <c r="B553" s="29" t="s">
        <v>75</v>
      </c>
      <c r="C553" s="12">
        <v>44273</v>
      </c>
      <c r="D553" s="11" t="s">
        <v>30</v>
      </c>
      <c r="E553" s="11">
        <v>6</v>
      </c>
      <c r="F553" s="13">
        <v>70200</v>
      </c>
      <c r="G553" s="40" t="s">
        <v>332</v>
      </c>
      <c r="H553" s="12">
        <v>44743</v>
      </c>
      <c r="I553" s="13">
        <f t="array" ref="I553">F553-L553-M553-S553</f>
        <v>67932</v>
      </c>
      <c r="J553" s="13">
        <f t="array" ref="J553">IF(IF(Q553="",L553-C553,Q553-C553)&lt;=45,I553,0)</f>
        <v>0</v>
      </c>
      <c r="K553" s="13">
        <f t="array" ref="K553">IF(SUM(AG553)=0,0,IF(L553-AG553*IF(D553="Vaccin",MIN(AD553,AF553),AF553)&lt;0,0,IF((H553-N553)&lt;=30,CEILING(L553-AG553*IF(D553="Vaccin",MIN(AD553,AF553),AF553),1),0)))</f>
        <v>0</v>
      </c>
      <c r="L553" s="13">
        <v>0</v>
      </c>
      <c r="M553" s="13">
        <v>2268</v>
      </c>
      <c r="N553" s="14">
        <v>45030</v>
      </c>
      <c r="O553" s="11" t="s">
        <v>47</v>
      </c>
      <c r="P553" s="11" t="s">
        <v>32</v>
      </c>
      <c r="Q553" s="12">
        <v>44540</v>
      </c>
      <c r="R553" s="13">
        <v>0</v>
      </c>
      <c r="S553" s="13">
        <v>0</v>
      </c>
      <c r="T553" s="11"/>
      <c r="U553" s="13">
        <v>246404</v>
      </c>
      <c r="V553" s="13">
        <v>599155</v>
      </c>
      <c r="W553" s="13">
        <v>859940</v>
      </c>
      <c r="X553" s="12">
        <v>44540</v>
      </c>
      <c r="Y553" s="12">
        <v>44269</v>
      </c>
      <c r="Z553" s="12">
        <v>44267</v>
      </c>
      <c r="AA553" s="12">
        <v>44829</v>
      </c>
      <c r="AB553" s="13">
        <f t="array" ref="AB553">IF(D553="Vaccin",IF(AND(ISNUMBER(AA553),ISNUMBER(Y553)),IF(AA553-Y553+1&gt;=0,CEILING(AA553-Y553+1,1),""),""),IF(AND(ISNUMBER(N553),ISNUMBER(Y553)),IF(N553-Y553+1&gt;=0,CEILING(N553-Y553+1,1),""),""))</f>
        <v>561</v>
      </c>
      <c r="AC553" s="13">
        <f t="array" ref="AC553">IF(D553="Vaccin",IF(AND(ISNUMBER(AA553),ISNUMBER(X553)),IF(AA553-X553+1&gt;=0,CEILING(AA553-X553+1,1),""),""),IF(AND(ISNUMBER(N553),ISNUMBER(X553)),IF(N553-X553+1&gt;=0,CEILING(N553-X553+1,1),""),""))</f>
        <v>290</v>
      </c>
      <c r="AD553" s="13">
        <f t="array" ref="AD553">IF(D553="Vaccin",IF(AND(ISNUMBER(AB553),ISNUMBER(U553),AB553&lt;&gt;0),CEILING(U553/AB553,1),""),"")</f>
        <v>440</v>
      </c>
      <c r="AE553" s="13">
        <f t="array" ref="AE553">IF(AND(ISNUMBER(N553),ISNUMBER(X553)),IF(N553-X553+1&gt;=0,CEILING(N553-X553+1,1),""),"")</f>
        <v>491</v>
      </c>
      <c r="AF553" s="13">
        <f t="array" ref="AF553">IF(SUM(AE553)=0,"",CEILING((SUM(F553)-SUM(L553)-SUM(M553)-SUM(S553))/SUM(AE553),1))</f>
        <v>139</v>
      </c>
      <c r="AG553" s="13" t="str">
        <f t="array" ref="AG553">IF(AND(ISNUMBER(H553),ISNUMBER(N553)),IF(H553-N553+1&gt;=0,CEILING(H553-N553+1,1),""),"")</f>
        <v/>
      </c>
      <c r="AH553" s="13">
        <f t="array" ref="AH553">IF(SUM(AG553)=0,0,IF(L553-AG553*IF(D553="Vaccin",MIN(AD553,AF553),AF553)&lt;0,0,IF((H553-N553)&lt;=45,CEILING(L553-AG553*IF(D553="Vaccin",MIN(AD553,AF553),AF553),1),0)))</f>
        <v>0</v>
      </c>
      <c r="AI553" s="15">
        <f t="array" ref="AI553">IF(OR(AH553="",F553=0,F553=""),"",AH553/F553)</f>
        <v>0</v>
      </c>
      <c r="AJ553" s="13">
        <f t="array" ref="AJ553">IF(OR(L553="",AH553=""),"",IF(L553-AH553&lt;0,0,L553-AH553))</f>
        <v>0</v>
      </c>
      <c r="AK553" s="13" t="str">
        <f t="array" ref="AK553">IF(OR(L553="",AG553="",AG553=0),"",CEILING(L553/AG553,1))</f>
        <v/>
      </c>
      <c r="AL553" s="16" t="str">
        <f t="array" ref="AL553">IF(OR(AK553="",AK553=0,AD553="",AF553=""),"",IF(AK553-IF(D553="Vaccin",MIN(AD553,AF553),AF553)&lt;0,"",(AK553-IF(D553="Vaccin",MIN(AD553,AF553),AF553))/AK553))</f>
        <v/>
      </c>
    </row>
    <row r="554" spans="1:38" x14ac:dyDescent="0.2">
      <c r="A554" s="10" t="s">
        <v>28</v>
      </c>
      <c r="B554" s="29" t="s">
        <v>75</v>
      </c>
      <c r="C554" s="12">
        <v>44273</v>
      </c>
      <c r="D554" s="11" t="s">
        <v>30</v>
      </c>
      <c r="E554" s="11">
        <v>6</v>
      </c>
      <c r="F554" s="13">
        <v>65520</v>
      </c>
      <c r="G554" s="40" t="s">
        <v>332</v>
      </c>
      <c r="H554" s="12">
        <v>44743</v>
      </c>
      <c r="I554" s="13">
        <f t="array" ref="I554">F554-L554-M554-S554</f>
        <v>65520</v>
      </c>
      <c r="J554" s="13">
        <f t="array" ref="J554">IF(IF(Q554="",L554-C554,Q554-C554)&lt;=45,I554,0)</f>
        <v>0</v>
      </c>
      <c r="K554" s="13">
        <f t="array" ref="K554">IF(SUM(AG554)=0,0,IF(L554-AG554*IF(D554="Vaccin",MIN(AD554,AF554),AF554)&lt;0,0,IF((H554-N554)&lt;=30,CEILING(L554-AG554*IF(D554="Vaccin",MIN(AD554,AF554),AF554),1),0)))</f>
        <v>0</v>
      </c>
      <c r="L554" s="13">
        <v>0</v>
      </c>
      <c r="M554" s="13">
        <v>0</v>
      </c>
      <c r="N554" s="14">
        <v>45030</v>
      </c>
      <c r="O554" s="11" t="s">
        <v>47</v>
      </c>
      <c r="P554" s="11" t="s">
        <v>32</v>
      </c>
      <c r="Q554" s="12">
        <v>44543</v>
      </c>
      <c r="R554" s="13">
        <v>0</v>
      </c>
      <c r="S554" s="13">
        <v>0</v>
      </c>
      <c r="T554" s="11"/>
      <c r="U554" s="13">
        <v>246404</v>
      </c>
      <c r="V554" s="13">
        <v>599155</v>
      </c>
      <c r="W554" s="13">
        <v>859940</v>
      </c>
      <c r="X554" s="12">
        <v>44543</v>
      </c>
      <c r="Y554" s="12">
        <v>44269</v>
      </c>
      <c r="Z554" s="12">
        <v>44267</v>
      </c>
      <c r="AA554" s="12">
        <v>44829</v>
      </c>
      <c r="AB554" s="13">
        <f t="array" ref="AB554">IF(D554="Vaccin",IF(AND(ISNUMBER(AA554),ISNUMBER(Y554)),IF(AA554-Y554+1&gt;=0,CEILING(AA554-Y554+1,1),""),""),IF(AND(ISNUMBER(N554),ISNUMBER(Y554)),IF(N554-Y554+1&gt;=0,CEILING(N554-Y554+1,1),""),""))</f>
        <v>561</v>
      </c>
      <c r="AC554" s="13">
        <f t="array" ref="AC554">IF(D554="Vaccin",IF(AND(ISNUMBER(AA554),ISNUMBER(X554)),IF(AA554-X554+1&gt;=0,CEILING(AA554-X554+1,1),""),""),IF(AND(ISNUMBER(N554),ISNUMBER(X554)),IF(N554-X554+1&gt;=0,CEILING(N554-X554+1,1),""),""))</f>
        <v>287</v>
      </c>
      <c r="AD554" s="13">
        <f t="array" ref="AD554">IF(D554="Vaccin",IF(AND(ISNUMBER(AB554),ISNUMBER(U554),AB554&lt;&gt;0),CEILING(U554/AB554,1),""),"")</f>
        <v>440</v>
      </c>
      <c r="AE554" s="13">
        <f t="array" ref="AE554">IF(AND(ISNUMBER(N554),ISNUMBER(X554)),IF(N554-X554+1&gt;=0,CEILING(N554-X554+1,1),""),"")</f>
        <v>488</v>
      </c>
      <c r="AF554" s="13">
        <f t="array" ref="AF554">IF(SUM(AE554)=0,"",CEILING((SUM(F554)-SUM(L554)-SUM(M554)-SUM(S554))/SUM(AE554),1))</f>
        <v>135</v>
      </c>
      <c r="AG554" s="13" t="str">
        <f t="array" ref="AG554">IF(AND(ISNUMBER(H554),ISNUMBER(N554)),IF(H554-N554+1&gt;=0,CEILING(H554-N554+1,1),""),"")</f>
        <v/>
      </c>
      <c r="AH554" s="13">
        <f t="array" ref="AH554">IF(SUM(AG554)=0,0,IF(L554-AG554*IF(D554="Vaccin",MIN(AD554,AF554),AF554)&lt;0,0,IF((H554-N554)&lt;=45,CEILING(L554-AG554*IF(D554="Vaccin",MIN(AD554,AF554),AF554),1),0)))</f>
        <v>0</v>
      </c>
      <c r="AI554" s="15">
        <f t="array" ref="AI554">IF(OR(AH554="",F554=0,F554=""),"",AH554/F554)</f>
        <v>0</v>
      </c>
      <c r="AJ554" s="13">
        <f t="array" ref="AJ554">IF(OR(L554="",AH554=""),"",IF(L554-AH554&lt;0,0,L554-AH554))</f>
        <v>0</v>
      </c>
      <c r="AK554" s="13" t="str">
        <f t="array" ref="AK554">IF(OR(L554="",AG554="",AG554=0),"",CEILING(L554/AG554,1))</f>
        <v/>
      </c>
      <c r="AL554" s="16" t="str">
        <f t="array" ref="AL554">IF(OR(AK554="",AK554=0,AD554="",AF554=""),"",IF(AK554-IF(D554="Vaccin",MIN(AD554,AF554),AF554)&lt;0,"",(AK554-IF(D554="Vaccin",MIN(AD554,AF554),AF554))/AK554))</f>
        <v/>
      </c>
    </row>
    <row r="555" spans="1:38" x14ac:dyDescent="0.2">
      <c r="A555" s="10" t="s">
        <v>28</v>
      </c>
      <c r="B555" s="29" t="s">
        <v>75</v>
      </c>
      <c r="C555" s="12">
        <v>44273</v>
      </c>
      <c r="D555" s="11" t="s">
        <v>30</v>
      </c>
      <c r="E555" s="11">
        <v>6</v>
      </c>
      <c r="F555" s="13">
        <v>5850</v>
      </c>
      <c r="G555" s="40" t="s">
        <v>483</v>
      </c>
      <c r="H555" s="12">
        <v>44377</v>
      </c>
      <c r="I555" s="13">
        <f t="array" ref="I555">F555-L555-M555-S555</f>
        <v>5850</v>
      </c>
      <c r="J555" s="13">
        <f t="array" ref="J555">IF(IF(Q555="",L555-C555,Q555-C555)&lt;=45,I555,0)</f>
        <v>5850</v>
      </c>
      <c r="K555" s="13">
        <f t="array" ref="K555">IF(SUM(AG555)=0,0,IF(L555-AG555*IF(D555="Vaccin",MIN(AD555,AF555),AF555)&lt;0,0,IF((H555-N555)&lt;=30,CEILING(L555-AG555*IF(D555="Vaccin",MIN(AD555,AF555),AF555),1),0)))</f>
        <v>0</v>
      </c>
      <c r="L555" s="13">
        <v>0</v>
      </c>
      <c r="M555" s="13">
        <v>0</v>
      </c>
      <c r="N555" s="14">
        <v>45030</v>
      </c>
      <c r="O555" s="11" t="s">
        <v>47</v>
      </c>
      <c r="P555" s="11" t="s">
        <v>32</v>
      </c>
      <c r="Q555" s="12">
        <v>44269</v>
      </c>
      <c r="R555" s="13">
        <v>0</v>
      </c>
      <c r="S555" s="13">
        <v>0</v>
      </c>
      <c r="T555" s="11"/>
      <c r="U555" s="13">
        <v>246404</v>
      </c>
      <c r="V555" s="13">
        <v>599155</v>
      </c>
      <c r="W555" s="13">
        <v>859940</v>
      </c>
      <c r="X555" s="12">
        <v>44269</v>
      </c>
      <c r="Y555" s="12">
        <v>44269</v>
      </c>
      <c r="Z555" s="12">
        <v>44267</v>
      </c>
      <c r="AA555" s="12">
        <v>44829</v>
      </c>
      <c r="AB555" s="13">
        <f t="array" ref="AB555">IF(D555="Vaccin",IF(AND(ISNUMBER(AA555),ISNUMBER(Y555)),IF(AA555-Y555+1&gt;=0,CEILING(AA555-Y555+1,1),""),""),IF(AND(ISNUMBER(N555),ISNUMBER(Y555)),IF(N555-Y555+1&gt;=0,CEILING(N555-Y555+1,1),""),""))</f>
        <v>561</v>
      </c>
      <c r="AC555" s="13">
        <f t="array" ref="AC555">IF(D555="Vaccin",IF(AND(ISNUMBER(AA555),ISNUMBER(X555)),IF(AA555-X555+1&gt;=0,CEILING(AA555-X555+1,1),""),""),IF(AND(ISNUMBER(N555),ISNUMBER(X555)),IF(N555-X555+1&gt;=0,CEILING(N555-X555+1,1),""),""))</f>
        <v>561</v>
      </c>
      <c r="AD555" s="13">
        <f t="array" ref="AD555">IF(D555="Vaccin",IF(AND(ISNUMBER(AB555),ISNUMBER(U555),AB555&lt;&gt;0),CEILING(U555/AB555,1),""),"")</f>
        <v>440</v>
      </c>
      <c r="AE555" s="13">
        <f t="array" ref="AE555">IF(AND(ISNUMBER(N555),ISNUMBER(X555)),IF(N555-X555+1&gt;=0,CEILING(N555-X555+1,1),""),"")</f>
        <v>762</v>
      </c>
      <c r="AF555" s="13">
        <f t="array" ref="AF555">IF(SUM(AE555)=0,"",CEILING((SUM(F555)-SUM(L555)-SUM(M555)-SUM(S555))/SUM(AE555),1))</f>
        <v>8</v>
      </c>
      <c r="AG555" s="13" t="str">
        <f t="array" ref="AG555">IF(AND(ISNUMBER(H555),ISNUMBER(N555)),IF(H555-N555+1&gt;=0,CEILING(H555-N555+1,1),""),"")</f>
        <v/>
      </c>
      <c r="AH555" s="13">
        <f t="array" ref="AH555">IF(SUM(AG555)=0,0,IF(L555-AG555*IF(D555="Vaccin",MIN(AD555,AF555),AF555)&lt;0,0,IF((H555-N555)&lt;=45,CEILING(L555-AG555*IF(D555="Vaccin",MIN(AD555,AF555),AF555),1),0)))</f>
        <v>0</v>
      </c>
      <c r="AI555" s="15">
        <f t="array" ref="AI555">IF(OR(AH555="",F555=0,F555=""),"",AH555/F555)</f>
        <v>0</v>
      </c>
      <c r="AJ555" s="13">
        <f t="array" ref="AJ555">IF(OR(L555="",AH555=""),"",IF(L555-AH555&lt;0,0,L555-AH555))</f>
        <v>0</v>
      </c>
      <c r="AK555" s="13" t="str">
        <f t="array" ref="AK555">IF(OR(L555="",AG555="",AG555=0),"",CEILING(L555/AG555,1))</f>
        <v/>
      </c>
      <c r="AL555" s="16" t="str">
        <f t="array" ref="AL555">IF(OR(AK555="",AK555=0,AD555="",AF555=""),"",IF(AK555-IF(D555="Vaccin",MIN(AD555,AF555),AF555)&lt;0,"",(AK555-IF(D555="Vaccin",MIN(AD555,AF555),AF555))/AK555))</f>
        <v/>
      </c>
    </row>
    <row r="556" spans="1:38" x14ac:dyDescent="0.2">
      <c r="A556" s="10" t="s">
        <v>41</v>
      </c>
      <c r="B556" s="29" t="s">
        <v>80</v>
      </c>
      <c r="C556" s="12">
        <v>44298</v>
      </c>
      <c r="D556" s="11" t="s">
        <v>30</v>
      </c>
      <c r="E556" s="11">
        <v>10</v>
      </c>
      <c r="F556" s="13">
        <v>900</v>
      </c>
      <c r="G556" s="40">
        <v>210343</v>
      </c>
      <c r="H556" s="12">
        <v>44592</v>
      </c>
      <c r="I556" s="13">
        <f t="array" ref="I556">F556-L556-M556-S556</f>
        <v>900</v>
      </c>
      <c r="J556" s="13">
        <f t="array" ref="J556">IF(IF(Q556="",L556-C556,Q556-C556)&lt;=45,I556,0)</f>
        <v>0</v>
      </c>
      <c r="K556" s="13">
        <f t="array" ref="K556">IF(SUM(AG556)=0,0,IF(L556-AG556*IF(D556="Vaccin",MIN(AD556,AF556),AF556)&lt;0,0,IF((H556-N556)&lt;=30,CEILING(L556-AG556*IF(D556="Vaccin",MIN(AD556,AF556),AF556),1),0)))</f>
        <v>0</v>
      </c>
      <c r="L556" s="13">
        <v>0</v>
      </c>
      <c r="M556" s="13">
        <v>0</v>
      </c>
      <c r="N556" s="14">
        <v>45023</v>
      </c>
      <c r="O556" s="11" t="s">
        <v>31</v>
      </c>
      <c r="P556" s="11" t="s">
        <v>32</v>
      </c>
      <c r="Q556" s="12">
        <v>44419</v>
      </c>
      <c r="R556" s="13">
        <v>0</v>
      </c>
      <c r="S556" s="13">
        <v>0</v>
      </c>
      <c r="T556" s="11"/>
      <c r="U556" s="13">
        <v>0</v>
      </c>
      <c r="V556" s="13">
        <v>0</v>
      </c>
      <c r="W556" s="13">
        <v>4716187</v>
      </c>
      <c r="X556" s="12">
        <v>44419</v>
      </c>
      <c r="Y556" s="12">
        <v>44303</v>
      </c>
      <c r="Z556" s="12">
        <v>44303</v>
      </c>
      <c r="AA556" s="12">
        <v>45029</v>
      </c>
      <c r="AB556" s="13">
        <f t="array" ref="AB556">IF(D556="Vaccin",IF(AND(ISNUMBER(AA556),ISNUMBER(Y556)),IF(AA556-Y556+1&gt;=0,CEILING(AA556-Y556+1,1),""),""),IF(AND(ISNUMBER(N556),ISNUMBER(Y556)),IF(N556-Y556+1&gt;=0,CEILING(N556-Y556+1,1),""),""))</f>
        <v>727</v>
      </c>
      <c r="AC556" s="13">
        <f t="array" ref="AC556">IF(D556="Vaccin",IF(AND(ISNUMBER(AA556),ISNUMBER(X556)),IF(AA556-X556+1&gt;=0,CEILING(AA556-X556+1,1),""),""),IF(AND(ISNUMBER(N556),ISNUMBER(X556)),IF(N556-X556+1&gt;=0,CEILING(N556-X556+1,1),""),""))</f>
        <v>611</v>
      </c>
      <c r="AD556" s="13">
        <f t="array" ref="AD556">IF(D556="Vaccin",IF(AND(ISNUMBER(AB556),ISNUMBER(U556),AB556&lt;&gt;0),CEILING(U556/AB556,1),""),"")</f>
        <v>0</v>
      </c>
      <c r="AE556" s="13">
        <f t="array" ref="AE556">IF(AND(ISNUMBER(N556),ISNUMBER(X556)),IF(N556-X556+1&gt;=0,CEILING(N556-X556+1,1),""),"")</f>
        <v>605</v>
      </c>
      <c r="AF556" s="13">
        <f t="array" ref="AF556">IF(SUM(AE556)=0,"",CEILING((SUM(F556)-SUM(L556)-SUM(M556)-SUM(S556))/SUM(AE556),1))</f>
        <v>2</v>
      </c>
      <c r="AG556" s="13" t="str">
        <f t="array" ref="AG556">IF(AND(ISNUMBER(H556),ISNUMBER(N556)),IF(H556-N556+1&gt;=0,CEILING(H556-N556+1,1),""),"")</f>
        <v/>
      </c>
      <c r="AH556" s="13">
        <f t="array" ref="AH556">IF(SUM(AG556)=0,0,IF(L556-AG556*IF(D556="Vaccin",MIN(AD556,AF556),AF556)&lt;0,0,IF((H556-N556)&lt;=45,CEILING(L556-AG556*IF(D556="Vaccin",MIN(AD556,AF556),AF556),1),0)))</f>
        <v>0</v>
      </c>
      <c r="AI556" s="15">
        <f t="array" ref="AI556">IF(OR(AH556="",F556=0,F556=""),"",AH556/F556)</f>
        <v>0</v>
      </c>
      <c r="AJ556" s="13">
        <f t="array" ref="AJ556">IF(OR(L556="",AH556=""),"",IF(L556-AH556&lt;0,0,L556-AH556))</f>
        <v>0</v>
      </c>
      <c r="AK556" s="13" t="str">
        <f t="array" ref="AK556">IF(OR(L556="",AG556="",AG556=0),"",CEILING(L556/AG556,1))</f>
        <v/>
      </c>
      <c r="AL556" s="16" t="str">
        <f t="array" ref="AL556">IF(OR(AK556="",AK556=0,AD556="",AF556=""),"",IF(AK556-IF(D556="Vaccin",MIN(AD556,AF556),AF556)&lt;0,"",(AK556-IF(D556="Vaccin",MIN(AD556,AF556),AF556))/AK556))</f>
        <v/>
      </c>
    </row>
    <row r="557" spans="1:38" x14ac:dyDescent="0.2">
      <c r="A557" s="10" t="s">
        <v>41</v>
      </c>
      <c r="B557" s="29" t="s">
        <v>80</v>
      </c>
      <c r="C557" s="12">
        <v>44298</v>
      </c>
      <c r="D557" s="11" t="s">
        <v>30</v>
      </c>
      <c r="E557" s="11">
        <v>10</v>
      </c>
      <c r="F557" s="13">
        <v>50400</v>
      </c>
      <c r="G557" s="40">
        <v>210345</v>
      </c>
      <c r="H557" s="12">
        <v>44592</v>
      </c>
      <c r="I557" s="13">
        <f t="array" ref="I557">F557-L557-M557-S557</f>
        <v>50400</v>
      </c>
      <c r="J557" s="13">
        <f t="array" ref="J557">IF(IF(Q557="",L557-C557,Q557-C557)&lt;=45,I557,0)</f>
        <v>0</v>
      </c>
      <c r="K557" s="13">
        <f t="array" ref="K557">IF(SUM(AG557)=0,0,IF(L557-AG557*IF(D557="Vaccin",MIN(AD557,AF557),AF557)&lt;0,0,IF((H557-N557)&lt;=30,CEILING(L557-AG557*IF(D557="Vaccin",MIN(AD557,AF557),AF557),1),0)))</f>
        <v>0</v>
      </c>
      <c r="L557" s="13">
        <v>0</v>
      </c>
      <c r="M557" s="13">
        <v>0</v>
      </c>
      <c r="N557" s="14">
        <v>45023</v>
      </c>
      <c r="O557" s="11" t="s">
        <v>31</v>
      </c>
      <c r="P557" s="11" t="s">
        <v>32</v>
      </c>
      <c r="Q557" s="12">
        <v>44419</v>
      </c>
      <c r="R557" s="13">
        <v>0</v>
      </c>
      <c r="S557" s="13">
        <v>0</v>
      </c>
      <c r="T557" s="11"/>
      <c r="U557" s="13">
        <v>0</v>
      </c>
      <c r="V557" s="13">
        <v>0</v>
      </c>
      <c r="W557" s="13">
        <v>4716187</v>
      </c>
      <c r="X557" s="12">
        <v>44419</v>
      </c>
      <c r="Y557" s="12">
        <v>44303</v>
      </c>
      <c r="Z557" s="12">
        <v>44303</v>
      </c>
      <c r="AA557" s="12">
        <v>45029</v>
      </c>
      <c r="AB557" s="13">
        <f t="array" ref="AB557">IF(D557="Vaccin",IF(AND(ISNUMBER(AA557),ISNUMBER(Y557)),IF(AA557-Y557+1&gt;=0,CEILING(AA557-Y557+1,1),""),""),IF(AND(ISNUMBER(N557),ISNUMBER(Y557)),IF(N557-Y557+1&gt;=0,CEILING(N557-Y557+1,1),""),""))</f>
        <v>727</v>
      </c>
      <c r="AC557" s="13">
        <f t="array" ref="AC557">IF(D557="Vaccin",IF(AND(ISNUMBER(AA557),ISNUMBER(X557)),IF(AA557-X557+1&gt;=0,CEILING(AA557-X557+1,1),""),""),IF(AND(ISNUMBER(N557),ISNUMBER(X557)),IF(N557-X557+1&gt;=0,CEILING(N557-X557+1,1),""),""))</f>
        <v>611</v>
      </c>
      <c r="AD557" s="13">
        <f t="array" ref="AD557">IF(D557="Vaccin",IF(AND(ISNUMBER(AB557),ISNUMBER(U557),AB557&lt;&gt;0),CEILING(U557/AB557,1),""),"")</f>
        <v>0</v>
      </c>
      <c r="AE557" s="13">
        <f t="array" ref="AE557">IF(AND(ISNUMBER(N557),ISNUMBER(X557)),IF(N557-X557+1&gt;=0,CEILING(N557-X557+1,1),""),"")</f>
        <v>605</v>
      </c>
      <c r="AF557" s="13">
        <f t="array" ref="AF557">IF(SUM(AE557)=0,"",CEILING((SUM(F557)-SUM(L557)-SUM(M557)-SUM(S557))/SUM(AE557),1))</f>
        <v>84</v>
      </c>
      <c r="AG557" s="13" t="str">
        <f t="array" ref="AG557">IF(AND(ISNUMBER(H557),ISNUMBER(N557)),IF(H557-N557+1&gt;=0,CEILING(H557-N557+1,1),""),"")</f>
        <v/>
      </c>
      <c r="AH557" s="13">
        <f t="array" ref="AH557">IF(SUM(AG557)=0,0,IF(L557-AG557*IF(D557="Vaccin",MIN(AD557,AF557),AF557)&lt;0,0,IF((H557-N557)&lt;=45,CEILING(L557-AG557*IF(D557="Vaccin",MIN(AD557,AF557),AF557),1),0)))</f>
        <v>0</v>
      </c>
      <c r="AI557" s="15">
        <f t="array" ref="AI557">IF(OR(AH557="",F557=0,F557=""),"",AH557/F557)</f>
        <v>0</v>
      </c>
      <c r="AJ557" s="13">
        <f t="array" ref="AJ557">IF(OR(L557="",AH557=""),"",IF(L557-AH557&lt;0,0,L557-AH557))</f>
        <v>0</v>
      </c>
      <c r="AK557" s="13" t="str">
        <f t="array" ref="AK557">IF(OR(L557="",AG557="",AG557=0),"",CEILING(L557/AG557,1))</f>
        <v/>
      </c>
      <c r="AL557" s="16" t="str">
        <f t="array" ref="AL557">IF(OR(AK557="",AK557=0,AD557="",AF557=""),"",IF(AK557-IF(D557="Vaccin",MIN(AD557,AF557),AF557)&lt;0,"",(AK557-IF(D557="Vaccin",MIN(AD557,AF557),AF557))/AK557))</f>
        <v/>
      </c>
    </row>
    <row r="558" spans="1:38" x14ac:dyDescent="0.2">
      <c r="A558" s="10" t="s">
        <v>41</v>
      </c>
      <c r="B558" s="29" t="s">
        <v>80</v>
      </c>
      <c r="C558" s="12">
        <v>44298</v>
      </c>
      <c r="D558" s="11" t="s">
        <v>30</v>
      </c>
      <c r="E558" s="11">
        <v>10</v>
      </c>
      <c r="F558" s="13">
        <v>200</v>
      </c>
      <c r="G558" s="40">
        <v>210346</v>
      </c>
      <c r="H558" s="12">
        <v>44592</v>
      </c>
      <c r="I558" s="13">
        <f t="array" ref="I558">F558-L558-M558-S558</f>
        <v>190</v>
      </c>
      <c r="J558" s="13">
        <f t="array" ref="J558">IF(IF(Q558="",L558-C558,Q558-C558)&lt;=45,I558,0)</f>
        <v>0</v>
      </c>
      <c r="K558" s="13">
        <f t="array" ref="K558">IF(SUM(AG558)=0,0,IF(L558-AG558*IF(D558="Vaccin",MIN(AD558,AF558),AF558)&lt;0,0,IF((H558-N558)&lt;=30,CEILING(L558-AG558*IF(D558="Vaccin",MIN(AD558,AF558),AF558),1),0)))</f>
        <v>0</v>
      </c>
      <c r="L558" s="13">
        <v>0</v>
      </c>
      <c r="M558" s="13">
        <v>10</v>
      </c>
      <c r="N558" s="14">
        <v>45023</v>
      </c>
      <c r="O558" s="11" t="s">
        <v>31</v>
      </c>
      <c r="P558" s="11" t="s">
        <v>32</v>
      </c>
      <c r="Q558" s="12">
        <v>44419</v>
      </c>
      <c r="R558" s="13">
        <v>0</v>
      </c>
      <c r="S558" s="13">
        <v>0</v>
      </c>
      <c r="T558" s="11"/>
      <c r="U558" s="13">
        <v>0</v>
      </c>
      <c r="V558" s="13">
        <v>0</v>
      </c>
      <c r="W558" s="13">
        <v>4716187</v>
      </c>
      <c r="X558" s="12">
        <v>44419</v>
      </c>
      <c r="Y558" s="12">
        <v>44303</v>
      </c>
      <c r="Z558" s="12">
        <v>44303</v>
      </c>
      <c r="AA558" s="12">
        <v>45029</v>
      </c>
      <c r="AB558" s="13">
        <f t="array" ref="AB558">IF(D558="Vaccin",IF(AND(ISNUMBER(AA558),ISNUMBER(Y558)),IF(AA558-Y558+1&gt;=0,CEILING(AA558-Y558+1,1),""),""),IF(AND(ISNUMBER(N558),ISNUMBER(Y558)),IF(N558-Y558+1&gt;=0,CEILING(N558-Y558+1,1),""),""))</f>
        <v>727</v>
      </c>
      <c r="AC558" s="13">
        <f t="array" ref="AC558">IF(D558="Vaccin",IF(AND(ISNUMBER(AA558),ISNUMBER(X558)),IF(AA558-X558+1&gt;=0,CEILING(AA558-X558+1,1),""),""),IF(AND(ISNUMBER(N558),ISNUMBER(X558)),IF(N558-X558+1&gt;=0,CEILING(N558-X558+1,1),""),""))</f>
        <v>611</v>
      </c>
      <c r="AD558" s="13">
        <f t="array" ref="AD558">IF(D558="Vaccin",IF(AND(ISNUMBER(AB558),ISNUMBER(U558),AB558&lt;&gt;0),CEILING(U558/AB558,1),""),"")</f>
        <v>0</v>
      </c>
      <c r="AE558" s="13">
        <f t="array" ref="AE558">IF(AND(ISNUMBER(N558),ISNUMBER(X558)),IF(N558-X558+1&gt;=0,CEILING(N558-X558+1,1),""),"")</f>
        <v>605</v>
      </c>
      <c r="AF558" s="13">
        <f t="array" ref="AF558">IF(SUM(AE558)=0,"",CEILING((SUM(F558)-SUM(L558)-SUM(M558)-SUM(S558))/SUM(AE558),1))</f>
        <v>1</v>
      </c>
      <c r="AG558" s="13" t="str">
        <f t="array" ref="AG558">IF(AND(ISNUMBER(H558),ISNUMBER(N558)),IF(H558-N558+1&gt;=0,CEILING(H558-N558+1,1),""),"")</f>
        <v/>
      </c>
      <c r="AH558" s="13">
        <f t="array" ref="AH558">IF(SUM(AG558)=0,0,IF(L558-AG558*IF(D558="Vaccin",MIN(AD558,AF558),AF558)&lt;0,0,IF((H558-N558)&lt;=45,CEILING(L558-AG558*IF(D558="Vaccin",MIN(AD558,AF558),AF558),1),0)))</f>
        <v>0</v>
      </c>
      <c r="AI558" s="15">
        <f t="array" ref="AI558">IF(OR(AH558="",F558=0,F558=""),"",AH558/F558)</f>
        <v>0</v>
      </c>
      <c r="AJ558" s="13">
        <f t="array" ref="AJ558">IF(OR(L558="",AH558=""),"",IF(L558-AH558&lt;0,0,L558-AH558))</f>
        <v>0</v>
      </c>
      <c r="AK558" s="13" t="str">
        <f t="array" ref="AK558">IF(OR(L558="",AG558="",AG558=0),"",CEILING(L558/AG558,1))</f>
        <v/>
      </c>
      <c r="AL558" s="16" t="str">
        <f t="array" ref="AL558">IF(OR(AK558="",AK558=0,AD558="",AF558=""),"",IF(AK558-IF(D558="Vaccin",MIN(AD558,AF558),AF558)&lt;0,"",(AK558-IF(D558="Vaccin",MIN(AD558,AF558),AF558))/AK558))</f>
        <v/>
      </c>
    </row>
    <row r="559" spans="1:38" x14ac:dyDescent="0.2">
      <c r="A559" s="10" t="s">
        <v>41</v>
      </c>
      <c r="B559" s="29" t="s">
        <v>80</v>
      </c>
      <c r="C559" s="12">
        <v>44298</v>
      </c>
      <c r="D559" s="11" t="s">
        <v>30</v>
      </c>
      <c r="E559" s="11">
        <v>10</v>
      </c>
      <c r="F559" s="13">
        <v>146400</v>
      </c>
      <c r="G559" s="40">
        <v>210394</v>
      </c>
      <c r="H559" s="12">
        <v>44592</v>
      </c>
      <c r="I559" s="13">
        <f t="array" ref="I559">F559-L559-M559-S559</f>
        <v>134785</v>
      </c>
      <c r="J559" s="13">
        <f t="array" ref="J559">IF(IF(Q559="",L559-C559,Q559-C559)&lt;=45,I559,0)</f>
        <v>0</v>
      </c>
      <c r="K559" s="13">
        <f t="array" ref="K559">IF(SUM(AG559)=0,0,IF(L559-AG559*IF(D559="Vaccin",MIN(AD559,AF559),AF559)&lt;0,0,IF((H559-N559)&lt;=30,CEILING(L559-AG559*IF(D559="Vaccin",MIN(AD559,AF559),AF559),1),0)))</f>
        <v>0</v>
      </c>
      <c r="L559" s="13">
        <v>0</v>
      </c>
      <c r="M559" s="13">
        <v>11615</v>
      </c>
      <c r="N559" s="14">
        <v>45023</v>
      </c>
      <c r="O559" s="11" t="s">
        <v>31</v>
      </c>
      <c r="P559" s="11" t="s">
        <v>32</v>
      </c>
      <c r="Q559" s="12">
        <v>44419</v>
      </c>
      <c r="R559" s="13">
        <v>0</v>
      </c>
      <c r="S559" s="13">
        <v>0</v>
      </c>
      <c r="T559" s="11"/>
      <c r="U559" s="13">
        <v>0</v>
      </c>
      <c r="V559" s="13">
        <v>0</v>
      </c>
      <c r="W559" s="13">
        <v>4716187</v>
      </c>
      <c r="X559" s="12">
        <v>44419</v>
      </c>
      <c r="Y559" s="12">
        <v>44303</v>
      </c>
      <c r="Z559" s="12">
        <v>44303</v>
      </c>
      <c r="AA559" s="12">
        <v>45029</v>
      </c>
      <c r="AB559" s="13">
        <f t="array" ref="AB559">IF(D559="Vaccin",IF(AND(ISNUMBER(AA559),ISNUMBER(Y559)),IF(AA559-Y559+1&gt;=0,CEILING(AA559-Y559+1,1),""),""),IF(AND(ISNUMBER(N559),ISNUMBER(Y559)),IF(N559-Y559+1&gt;=0,CEILING(N559-Y559+1,1),""),""))</f>
        <v>727</v>
      </c>
      <c r="AC559" s="13">
        <f t="array" ref="AC559">IF(D559="Vaccin",IF(AND(ISNUMBER(AA559),ISNUMBER(X559)),IF(AA559-X559+1&gt;=0,CEILING(AA559-X559+1,1),""),""),IF(AND(ISNUMBER(N559),ISNUMBER(X559)),IF(N559-X559+1&gt;=0,CEILING(N559-X559+1,1),""),""))</f>
        <v>611</v>
      </c>
      <c r="AD559" s="13">
        <f t="array" ref="AD559">IF(D559="Vaccin",IF(AND(ISNUMBER(AB559),ISNUMBER(U559),AB559&lt;&gt;0),CEILING(U559/AB559,1),""),"")</f>
        <v>0</v>
      </c>
      <c r="AE559" s="13">
        <f t="array" ref="AE559">IF(AND(ISNUMBER(N559),ISNUMBER(X559)),IF(N559-X559+1&gt;=0,CEILING(N559-X559+1,1),""),"")</f>
        <v>605</v>
      </c>
      <c r="AF559" s="13">
        <f t="array" ref="AF559">IF(SUM(AE559)=0,"",CEILING((SUM(F559)-SUM(L559)-SUM(M559)-SUM(S559))/SUM(AE559),1))</f>
        <v>223</v>
      </c>
      <c r="AG559" s="13" t="str">
        <f t="array" ref="AG559">IF(AND(ISNUMBER(H559),ISNUMBER(N559)),IF(H559-N559+1&gt;=0,CEILING(H559-N559+1,1),""),"")</f>
        <v/>
      </c>
      <c r="AH559" s="13">
        <f t="array" ref="AH559">IF(SUM(AG559)=0,0,IF(L559-AG559*IF(D559="Vaccin",MIN(AD559,AF559),AF559)&lt;0,0,IF((H559-N559)&lt;=45,CEILING(L559-AG559*IF(D559="Vaccin",MIN(AD559,AF559),AF559),1),0)))</f>
        <v>0</v>
      </c>
      <c r="AI559" s="15">
        <f t="array" ref="AI559">IF(OR(AH559="",F559=0,F559=""),"",AH559/F559)</f>
        <v>0</v>
      </c>
      <c r="AJ559" s="13">
        <f t="array" ref="AJ559">IF(OR(L559="",AH559=""),"",IF(L559-AH559&lt;0,0,L559-AH559))</f>
        <v>0</v>
      </c>
      <c r="AK559" s="13" t="str">
        <f t="array" ref="AK559">IF(OR(L559="",AG559="",AG559=0),"",CEILING(L559/AG559,1))</f>
        <v/>
      </c>
      <c r="AL559" s="16" t="str">
        <f t="array" ref="AL559">IF(OR(AK559="",AK559=0,AD559="",AF559=""),"",IF(AK559-IF(D559="Vaccin",MIN(AD559,AF559),AF559)&lt;0,"",(AK559-IF(D559="Vaccin",MIN(AD559,AF559),AF559))/AK559))</f>
        <v/>
      </c>
    </row>
    <row r="560" spans="1:38" x14ac:dyDescent="0.2">
      <c r="A560" s="10" t="s">
        <v>41</v>
      </c>
      <c r="B560" s="29" t="s">
        <v>80</v>
      </c>
      <c r="C560" s="12">
        <v>44298</v>
      </c>
      <c r="D560" s="11" t="s">
        <v>30</v>
      </c>
      <c r="E560" s="11">
        <v>10</v>
      </c>
      <c r="F560" s="13">
        <v>500</v>
      </c>
      <c r="G560" s="40">
        <v>210303</v>
      </c>
      <c r="H560" s="12">
        <v>44561</v>
      </c>
      <c r="I560" s="13">
        <f t="array" ref="I560">F560-L560-M560-S560</f>
        <v>500</v>
      </c>
      <c r="J560" s="13">
        <f t="array" ref="J560">IF(IF(Q560="",L560-C560,Q560-C560)&lt;=45,I560,0)</f>
        <v>0</v>
      </c>
      <c r="K560" s="13">
        <f t="array" ref="K560">IF(SUM(AG560)=0,0,IF(L560-AG560*IF(D560="Vaccin",MIN(AD560,AF560),AF560)&lt;0,0,IF((H560-N560)&lt;=30,CEILING(L560-AG560*IF(D560="Vaccin",MIN(AD560,AF560),AF560),1),0)))</f>
        <v>0</v>
      </c>
      <c r="L560" s="13">
        <v>0</v>
      </c>
      <c r="M560" s="13">
        <v>0</v>
      </c>
      <c r="N560" s="14">
        <v>45023</v>
      </c>
      <c r="O560" s="11" t="s">
        <v>31</v>
      </c>
      <c r="P560" s="11" t="s">
        <v>32</v>
      </c>
      <c r="Q560" s="12">
        <v>44419</v>
      </c>
      <c r="R560" s="13">
        <v>0</v>
      </c>
      <c r="S560" s="13">
        <v>0</v>
      </c>
      <c r="T560" s="11"/>
      <c r="U560" s="13">
        <v>0</v>
      </c>
      <c r="V560" s="13">
        <v>0</v>
      </c>
      <c r="W560" s="13">
        <v>4716187</v>
      </c>
      <c r="X560" s="12">
        <v>44419</v>
      </c>
      <c r="Y560" s="12">
        <v>44303</v>
      </c>
      <c r="Z560" s="12">
        <v>44303</v>
      </c>
      <c r="AA560" s="12">
        <v>45029</v>
      </c>
      <c r="AB560" s="13">
        <f t="array" ref="AB560">IF(D560="Vaccin",IF(AND(ISNUMBER(AA560),ISNUMBER(Y560)),IF(AA560-Y560+1&gt;=0,CEILING(AA560-Y560+1,1),""),""),IF(AND(ISNUMBER(N560),ISNUMBER(Y560)),IF(N560-Y560+1&gt;=0,CEILING(N560-Y560+1,1),""),""))</f>
        <v>727</v>
      </c>
      <c r="AC560" s="13">
        <f t="array" ref="AC560">IF(D560="Vaccin",IF(AND(ISNUMBER(AA560),ISNUMBER(X560)),IF(AA560-X560+1&gt;=0,CEILING(AA560-X560+1,1),""),""),IF(AND(ISNUMBER(N560),ISNUMBER(X560)),IF(N560-X560+1&gt;=0,CEILING(N560-X560+1,1),""),""))</f>
        <v>611</v>
      </c>
      <c r="AD560" s="13">
        <f t="array" ref="AD560">IF(D560="Vaccin",IF(AND(ISNUMBER(AB560),ISNUMBER(U560),AB560&lt;&gt;0),CEILING(U560/AB560,1),""),"")</f>
        <v>0</v>
      </c>
      <c r="AE560" s="13">
        <f t="array" ref="AE560">IF(AND(ISNUMBER(N560),ISNUMBER(X560)),IF(N560-X560+1&gt;=0,CEILING(N560-X560+1,1),""),"")</f>
        <v>605</v>
      </c>
      <c r="AF560" s="13">
        <f t="array" ref="AF560">IF(SUM(AE560)=0,"",CEILING((SUM(F560)-SUM(L560)-SUM(M560)-SUM(S560))/SUM(AE560),1))</f>
        <v>1</v>
      </c>
      <c r="AG560" s="13" t="str">
        <f t="array" ref="AG560">IF(AND(ISNUMBER(H560),ISNUMBER(N560)),IF(H560-N560+1&gt;=0,CEILING(H560-N560+1,1),""),"")</f>
        <v/>
      </c>
      <c r="AH560" s="13">
        <f t="array" ref="AH560">IF(SUM(AG560)=0,0,IF(L560-AG560*IF(D560="Vaccin",MIN(AD560,AF560),AF560)&lt;0,0,IF((H560-N560)&lt;=45,CEILING(L560-AG560*IF(D560="Vaccin",MIN(AD560,AF560),AF560),1),0)))</f>
        <v>0</v>
      </c>
      <c r="AI560" s="15">
        <f t="array" ref="AI560">IF(OR(AH560="",F560=0,F560=""),"",AH560/F560)</f>
        <v>0</v>
      </c>
      <c r="AJ560" s="13">
        <f t="array" ref="AJ560">IF(OR(L560="",AH560=""),"",IF(L560-AH560&lt;0,0,L560-AH560))</f>
        <v>0</v>
      </c>
      <c r="AK560" s="13" t="str">
        <f t="array" ref="AK560">IF(OR(L560="",AG560="",AG560=0),"",CEILING(L560/AG560,1))</f>
        <v/>
      </c>
      <c r="AL560" s="16" t="str">
        <f t="array" ref="AL560">IF(OR(AK560="",AK560=0,AD560="",AF560=""),"",IF(AK560-IF(D560="Vaccin",MIN(AD560,AF560),AF560)&lt;0,"",(AK560-IF(D560="Vaccin",MIN(AD560,AF560),AF560))/AK560))</f>
        <v/>
      </c>
    </row>
    <row r="561" spans="1:38" x14ac:dyDescent="0.2">
      <c r="A561" s="10" t="s">
        <v>41</v>
      </c>
      <c r="B561" s="29" t="s">
        <v>80</v>
      </c>
      <c r="C561" s="12">
        <v>44298</v>
      </c>
      <c r="D561" s="11" t="s">
        <v>30</v>
      </c>
      <c r="E561" s="11">
        <v>10</v>
      </c>
      <c r="F561" s="13">
        <v>354520</v>
      </c>
      <c r="G561" s="40" t="s">
        <v>484</v>
      </c>
      <c r="H561" s="12">
        <v>44431</v>
      </c>
      <c r="I561" s="13">
        <f t="array" ref="I561">F561-L561-M561-S561</f>
        <v>350040</v>
      </c>
      <c r="J561" s="13">
        <f t="array" ref="J561">IF(IF(Q561="",L561-C561,Q561-C561)&lt;=45,I561,0)</f>
        <v>350040</v>
      </c>
      <c r="K561" s="13">
        <f t="array" ref="K561">IF(SUM(AG561)=0,0,IF(L561-AG561*IF(D561="Vaccin",MIN(AD561,AF561),AF561)&lt;0,0,IF((H561-N561)&lt;=30,CEILING(L561-AG561*IF(D561="Vaccin",MIN(AD561,AF561),AF561),1),0)))</f>
        <v>0</v>
      </c>
      <c r="L561" s="13">
        <v>0</v>
      </c>
      <c r="M561" s="13">
        <v>1980</v>
      </c>
      <c r="N561" s="14">
        <v>45023</v>
      </c>
      <c r="O561" s="11" t="s">
        <v>31</v>
      </c>
      <c r="P561" s="11" t="s">
        <v>32</v>
      </c>
      <c r="Q561" s="12">
        <v>44303</v>
      </c>
      <c r="R561" s="13">
        <v>0</v>
      </c>
      <c r="S561" s="13">
        <v>2500</v>
      </c>
      <c r="T561" s="11" t="s">
        <v>92</v>
      </c>
      <c r="U561" s="13">
        <v>0</v>
      </c>
      <c r="V561" s="13">
        <v>0</v>
      </c>
      <c r="W561" s="13">
        <v>4716187</v>
      </c>
      <c r="X561" s="12">
        <v>44303</v>
      </c>
      <c r="Y561" s="12">
        <v>44303</v>
      </c>
      <c r="Z561" s="12">
        <v>44303</v>
      </c>
      <c r="AA561" s="12">
        <v>45029</v>
      </c>
      <c r="AB561" s="13">
        <f t="array" ref="AB561">IF(D561="Vaccin",IF(AND(ISNUMBER(AA561),ISNUMBER(Y561)),IF(AA561-Y561+1&gt;=0,CEILING(AA561-Y561+1,1),""),""),IF(AND(ISNUMBER(N561),ISNUMBER(Y561)),IF(N561-Y561+1&gt;=0,CEILING(N561-Y561+1,1),""),""))</f>
        <v>727</v>
      </c>
      <c r="AC561" s="13">
        <f t="array" ref="AC561">IF(D561="Vaccin",IF(AND(ISNUMBER(AA561),ISNUMBER(X561)),IF(AA561-X561+1&gt;=0,CEILING(AA561-X561+1,1),""),""),IF(AND(ISNUMBER(N561),ISNUMBER(X561)),IF(N561-X561+1&gt;=0,CEILING(N561-X561+1,1),""),""))</f>
        <v>727</v>
      </c>
      <c r="AD561" s="13">
        <f t="array" ref="AD561">IF(D561="Vaccin",IF(AND(ISNUMBER(AB561),ISNUMBER(U561),AB561&lt;&gt;0),CEILING(U561/AB561,1),""),"")</f>
        <v>0</v>
      </c>
      <c r="AE561" s="13">
        <f t="array" ref="AE561">IF(AND(ISNUMBER(N561),ISNUMBER(X561)),IF(N561-X561+1&gt;=0,CEILING(N561-X561+1,1),""),"")</f>
        <v>721</v>
      </c>
      <c r="AF561" s="13">
        <f t="array" ref="AF561">IF(SUM(AE561)=0,"",CEILING((SUM(F561)-SUM(L561)-SUM(M561)-SUM(S561))/SUM(AE561),1))</f>
        <v>486</v>
      </c>
      <c r="AG561" s="13" t="str">
        <f t="array" ref="AG561">IF(AND(ISNUMBER(H561),ISNUMBER(N561)),IF(H561-N561+1&gt;=0,CEILING(H561-N561+1,1),""),"")</f>
        <v/>
      </c>
      <c r="AH561" s="13">
        <f t="array" ref="AH561">IF(SUM(AG561)=0,0,IF(L561-AG561*IF(D561="Vaccin",MIN(AD561,AF561),AF561)&lt;0,0,IF((H561-N561)&lt;=45,CEILING(L561-AG561*IF(D561="Vaccin",MIN(AD561,AF561),AF561),1),0)))</f>
        <v>0</v>
      </c>
      <c r="AI561" s="15">
        <f t="array" ref="AI561">IF(OR(AH561="",F561=0,F561=""),"",AH561/F561)</f>
        <v>0</v>
      </c>
      <c r="AJ561" s="13">
        <f t="array" ref="AJ561">IF(OR(L561="",AH561=""),"",IF(L561-AH561&lt;0,0,L561-AH561))</f>
        <v>0</v>
      </c>
      <c r="AK561" s="13" t="str">
        <f t="array" ref="AK561">IF(OR(L561="",AG561="",AG561=0),"",CEILING(L561/AG561,1))</f>
        <v/>
      </c>
      <c r="AL561" s="16" t="str">
        <f t="array" ref="AL561">IF(OR(AK561="",AK561=0,AD561="",AF561=""),"",IF(AK561-IF(D561="Vaccin",MIN(AD561,AF561),AF561)&lt;0,"",(AK561-IF(D561="Vaccin",MIN(AD561,AF561),AF561))/AK561))</f>
        <v/>
      </c>
    </row>
    <row r="562" spans="1:38" x14ac:dyDescent="0.2">
      <c r="A562" s="10" t="s">
        <v>41</v>
      </c>
      <c r="B562" s="29" t="s">
        <v>80</v>
      </c>
      <c r="C562" s="12">
        <v>44298</v>
      </c>
      <c r="D562" s="11" t="s">
        <v>30</v>
      </c>
      <c r="E562" s="11">
        <v>10</v>
      </c>
      <c r="F562" s="13">
        <v>36680</v>
      </c>
      <c r="G562" s="40" t="s">
        <v>485</v>
      </c>
      <c r="H562" s="12">
        <v>44406</v>
      </c>
      <c r="I562" s="13">
        <f t="array" ref="I562">F562-L562-M562-S562</f>
        <v>36680</v>
      </c>
      <c r="J562" s="13">
        <f t="array" ref="J562">IF(IF(Q562="",L562-C562,Q562-C562)&lt;=45,I562,0)</f>
        <v>36680</v>
      </c>
      <c r="K562" s="13">
        <f t="array" ref="K562">IF(SUM(AG562)=0,0,IF(L562-AG562*IF(D562="Vaccin",MIN(AD562,AF562),AF562)&lt;0,0,IF((H562-N562)&lt;=30,CEILING(L562-AG562*IF(D562="Vaccin",MIN(AD562,AF562),AF562),1),0)))</f>
        <v>0</v>
      </c>
      <c r="L562" s="13">
        <v>0</v>
      </c>
      <c r="M562" s="13">
        <v>0</v>
      </c>
      <c r="N562" s="14">
        <v>45023</v>
      </c>
      <c r="O562" s="11" t="s">
        <v>31</v>
      </c>
      <c r="P562" s="11" t="s">
        <v>32</v>
      </c>
      <c r="Q562" s="12">
        <v>44303</v>
      </c>
      <c r="R562" s="13">
        <v>0</v>
      </c>
      <c r="S562" s="13">
        <v>0</v>
      </c>
      <c r="T562" s="11"/>
      <c r="U562" s="13">
        <v>0</v>
      </c>
      <c r="V562" s="13">
        <v>0</v>
      </c>
      <c r="W562" s="13">
        <v>4716187</v>
      </c>
      <c r="X562" s="12">
        <v>44303</v>
      </c>
      <c r="Y562" s="12">
        <v>44303</v>
      </c>
      <c r="Z562" s="12">
        <v>44303</v>
      </c>
      <c r="AA562" s="12">
        <v>45029</v>
      </c>
      <c r="AB562" s="13">
        <f t="array" ref="AB562">IF(D562="Vaccin",IF(AND(ISNUMBER(AA562),ISNUMBER(Y562)),IF(AA562-Y562+1&gt;=0,CEILING(AA562-Y562+1,1),""),""),IF(AND(ISNUMBER(N562),ISNUMBER(Y562)),IF(N562-Y562+1&gt;=0,CEILING(N562-Y562+1,1),""),""))</f>
        <v>727</v>
      </c>
      <c r="AC562" s="13">
        <f t="array" ref="AC562">IF(D562="Vaccin",IF(AND(ISNUMBER(AA562),ISNUMBER(X562)),IF(AA562-X562+1&gt;=0,CEILING(AA562-X562+1,1),""),""),IF(AND(ISNUMBER(N562),ISNUMBER(X562)),IF(N562-X562+1&gt;=0,CEILING(N562-X562+1,1),""),""))</f>
        <v>727</v>
      </c>
      <c r="AD562" s="13">
        <f t="array" ref="AD562">IF(D562="Vaccin",IF(AND(ISNUMBER(AB562),ISNUMBER(U562),AB562&lt;&gt;0),CEILING(U562/AB562,1),""),"")</f>
        <v>0</v>
      </c>
      <c r="AE562" s="13">
        <f t="array" ref="AE562">IF(AND(ISNUMBER(N562),ISNUMBER(X562)),IF(N562-X562+1&gt;=0,CEILING(N562-X562+1,1),""),"")</f>
        <v>721</v>
      </c>
      <c r="AF562" s="13">
        <f t="array" ref="AF562">IF(SUM(AE562)=0,"",CEILING((SUM(F562)-SUM(L562)-SUM(M562)-SUM(S562))/SUM(AE562),1))</f>
        <v>51</v>
      </c>
      <c r="AG562" s="13" t="str">
        <f t="array" ref="AG562">IF(AND(ISNUMBER(H562),ISNUMBER(N562)),IF(H562-N562+1&gt;=0,CEILING(H562-N562+1,1),""),"")</f>
        <v/>
      </c>
      <c r="AH562" s="13">
        <f t="array" ref="AH562">IF(SUM(AG562)=0,0,IF(L562-AG562*IF(D562="Vaccin",MIN(AD562,AF562),AF562)&lt;0,0,IF((H562-N562)&lt;=45,CEILING(L562-AG562*IF(D562="Vaccin",MIN(AD562,AF562),AF562),1),0)))</f>
        <v>0</v>
      </c>
      <c r="AI562" s="15">
        <f t="array" ref="AI562">IF(OR(AH562="",F562=0,F562=""),"",AH562/F562)</f>
        <v>0</v>
      </c>
      <c r="AJ562" s="13">
        <f t="array" ref="AJ562">IF(OR(L562="",AH562=""),"",IF(L562-AH562&lt;0,0,L562-AH562))</f>
        <v>0</v>
      </c>
      <c r="AK562" s="13" t="str">
        <f t="array" ref="AK562">IF(OR(L562="",AG562="",AG562=0),"",CEILING(L562/AG562,1))</f>
        <v/>
      </c>
      <c r="AL562" s="16" t="str">
        <f t="array" ref="AL562">IF(OR(AK562="",AK562=0,AD562="",AF562=""),"",IF(AK562-IF(D562="Vaccin",MIN(AD562,AF562),AF562)&lt;0,"",(AK562-IF(D562="Vaccin",MIN(AD562,AF562),AF562))/AK562))</f>
        <v/>
      </c>
    </row>
    <row r="563" spans="1:38" x14ac:dyDescent="0.2">
      <c r="A563" s="10" t="s">
        <v>41</v>
      </c>
      <c r="B563" s="29" t="s">
        <v>80</v>
      </c>
      <c r="C563" s="12">
        <v>44298</v>
      </c>
      <c r="D563" s="11" t="s">
        <v>30</v>
      </c>
      <c r="E563" s="11">
        <v>1</v>
      </c>
      <c r="F563" s="13">
        <v>72000</v>
      </c>
      <c r="G563" s="40" t="s">
        <v>486</v>
      </c>
      <c r="H563" s="12">
        <v>45229</v>
      </c>
      <c r="I563" s="13">
        <f t="array" ref="I563">F563-L563-M563-S563</f>
        <v>72000</v>
      </c>
      <c r="J563" s="13">
        <f t="array" ref="J563">IF(IF(Q563="",L563-C563,Q563-C563)&lt;=45,I563,0)</f>
        <v>0</v>
      </c>
      <c r="K563" s="13">
        <f t="array" ref="K563">IF(SUM(AG563)=0,0,IF(L563-AG563*IF(D563="Vaccin",MIN(AD563,AF563),AF563)&lt;0,0,IF((H563-N563)&lt;=30,CEILING(L563-AG563*IF(D563="Vaccin",MIN(AD563,AF563),AF563),1),0)))</f>
        <v>0</v>
      </c>
      <c r="L563" s="13">
        <v>0</v>
      </c>
      <c r="M563" s="13">
        <v>0</v>
      </c>
      <c r="N563" s="14">
        <v>45023</v>
      </c>
      <c r="O563" s="11" t="s">
        <v>34</v>
      </c>
      <c r="P563" s="11" t="s">
        <v>32</v>
      </c>
      <c r="Q563" s="12">
        <v>44640</v>
      </c>
      <c r="R563" s="13">
        <v>0</v>
      </c>
      <c r="S563" s="13">
        <v>0</v>
      </c>
      <c r="T563" s="11"/>
      <c r="U563" s="13">
        <v>0</v>
      </c>
      <c r="V563" s="13">
        <v>0</v>
      </c>
      <c r="W563" s="13">
        <v>4716187</v>
      </c>
      <c r="X563" s="12">
        <v>44640</v>
      </c>
      <c r="Y563" s="12">
        <v>44327</v>
      </c>
      <c r="Z563" s="12">
        <v>44303</v>
      </c>
      <c r="AA563" s="12">
        <v>45029</v>
      </c>
      <c r="AB563" s="13">
        <f t="array" ref="AB563">IF(D563="Vaccin",IF(AND(ISNUMBER(AA563),ISNUMBER(Y563)),IF(AA563-Y563+1&gt;=0,CEILING(AA563-Y563+1,1),""),""),IF(AND(ISNUMBER(N563),ISNUMBER(Y563)),IF(N563-Y563+1&gt;=0,CEILING(N563-Y563+1,1),""),""))</f>
        <v>703</v>
      </c>
      <c r="AC563" s="13">
        <f t="array" ref="AC563">IF(D563="Vaccin",IF(AND(ISNUMBER(AA563),ISNUMBER(X563)),IF(AA563-X563+1&gt;=0,CEILING(AA563-X563+1,1),""),""),IF(AND(ISNUMBER(N563),ISNUMBER(X563)),IF(N563-X563+1&gt;=0,CEILING(N563-X563+1,1),""),""))</f>
        <v>390</v>
      </c>
      <c r="AD563" s="13">
        <f t="array" ref="AD563">IF(D563="Vaccin",IF(AND(ISNUMBER(AB563),ISNUMBER(U563),AB563&lt;&gt;0),CEILING(U563/AB563,1),""),"")</f>
        <v>0</v>
      </c>
      <c r="AE563" s="13">
        <f t="array" ref="AE563">IF(AND(ISNUMBER(N563),ISNUMBER(X563)),IF(N563-X563+1&gt;=0,CEILING(N563-X563+1,1),""),"")</f>
        <v>384</v>
      </c>
      <c r="AF563" s="13">
        <f t="array" ref="AF563">IF(SUM(AE563)=0,"",CEILING((SUM(F563)-SUM(L563)-SUM(M563)-SUM(S563))/SUM(AE563),1))</f>
        <v>188</v>
      </c>
      <c r="AG563" s="13">
        <f t="array" ref="AG563">IF(AND(ISNUMBER(H563),ISNUMBER(N563)),IF(H563-N563+1&gt;=0,CEILING(H563-N563+1,1),""),"")</f>
        <v>207</v>
      </c>
      <c r="AH563" s="13">
        <f t="array" ref="AH563">IF(SUM(AG563)=0,0,IF(L563-AG563*IF(D563="Vaccin",MIN(AD563,AF563),AF563)&lt;0,0,IF((H563-N563)&lt;=45,CEILING(L563-AG563*IF(D563="Vaccin",MIN(AD563,AF563),AF563),1),0)))</f>
        <v>0</v>
      </c>
      <c r="AI563" s="15">
        <f t="array" ref="AI563">IF(OR(AH563="",F563=0,F563=""),"",AH563/F563)</f>
        <v>0</v>
      </c>
      <c r="AJ563" s="13">
        <f t="array" ref="AJ563">IF(OR(L563="",AH563=""),"",IF(L563-AH563&lt;0,0,L563-AH563))</f>
        <v>0</v>
      </c>
      <c r="AK563" s="13">
        <f t="array" ref="AK563">IF(OR(L563="",AG563="",AG563=0),"",CEILING(L563/AG563,1))</f>
        <v>0</v>
      </c>
      <c r="AL563" s="16" t="str">
        <f t="array" ref="AL563">IF(OR(AK563="",AK563=0,AD563="",AF563=""),"",IF(AK563-IF(D563="Vaccin",MIN(AD563,AF563),AF563)&lt;0,"",(AK563-IF(D563="Vaccin",MIN(AD563,AF563),AF563))/AK563))</f>
        <v/>
      </c>
    </row>
    <row r="564" spans="1:38" x14ac:dyDescent="0.2">
      <c r="A564" s="10" t="s">
        <v>41</v>
      </c>
      <c r="B564" s="29" t="s">
        <v>80</v>
      </c>
      <c r="C564" s="12">
        <v>44298</v>
      </c>
      <c r="D564" s="11" t="s">
        <v>30</v>
      </c>
      <c r="E564" s="11">
        <v>1</v>
      </c>
      <c r="F564" s="13">
        <v>799200</v>
      </c>
      <c r="G564" s="40" t="s">
        <v>487</v>
      </c>
      <c r="H564" s="12">
        <v>45229</v>
      </c>
      <c r="I564" s="13">
        <f t="array" ref="I564">F564-L564-M564-S564</f>
        <v>655785</v>
      </c>
      <c r="J564" s="13">
        <f t="array" ref="J564">IF(IF(Q564="",L564-C564,Q564-C564)&lt;=45,I564,0)</f>
        <v>0</v>
      </c>
      <c r="K564" s="13">
        <f t="array" ref="K564">IF(SUM(AG564)=0,0,IF(L564-AG564*IF(D564="Vaccin",MIN(AD564,AF564),AF564)&lt;0,0,IF((H564-N564)&lt;=30,CEILING(L564-AG564*IF(D564="Vaccin",MIN(AD564,AF564),AF564),1),0)))</f>
        <v>0</v>
      </c>
      <c r="L564" s="13">
        <v>143415</v>
      </c>
      <c r="M564" s="13">
        <v>0</v>
      </c>
      <c r="N564" s="14">
        <v>45023</v>
      </c>
      <c r="O564" s="11" t="s">
        <v>34</v>
      </c>
      <c r="P564" s="11" t="s">
        <v>54</v>
      </c>
      <c r="Q564" s="12">
        <v>44727</v>
      </c>
      <c r="R564" s="13">
        <v>0</v>
      </c>
      <c r="S564" s="13">
        <v>0</v>
      </c>
      <c r="T564" s="11"/>
      <c r="U564" s="13">
        <v>0</v>
      </c>
      <c r="V564" s="13">
        <v>0</v>
      </c>
      <c r="W564" s="13">
        <v>4716187</v>
      </c>
      <c r="X564" s="12">
        <v>44727</v>
      </c>
      <c r="Y564" s="12">
        <v>44327</v>
      </c>
      <c r="Z564" s="12">
        <v>44303</v>
      </c>
      <c r="AA564" s="12">
        <v>45029</v>
      </c>
      <c r="AB564" s="13">
        <f t="array" ref="AB564">IF(D564="Vaccin",IF(AND(ISNUMBER(AA564),ISNUMBER(Y564)),IF(AA564-Y564+1&gt;=0,CEILING(AA564-Y564+1,1),""),""),IF(AND(ISNUMBER(N564),ISNUMBER(Y564)),IF(N564-Y564+1&gt;=0,CEILING(N564-Y564+1,1),""),""))</f>
        <v>703</v>
      </c>
      <c r="AC564" s="13">
        <f t="array" ref="AC564">IF(D564="Vaccin",IF(AND(ISNUMBER(AA564),ISNUMBER(X564)),IF(AA564-X564+1&gt;=0,CEILING(AA564-X564+1,1),""),""),IF(AND(ISNUMBER(N564),ISNUMBER(X564)),IF(N564-X564+1&gt;=0,CEILING(N564-X564+1,1),""),""))</f>
        <v>303</v>
      </c>
      <c r="AD564" s="13">
        <f t="array" ref="AD564">IF(D564="Vaccin",IF(AND(ISNUMBER(AB564),ISNUMBER(U564),AB564&lt;&gt;0),CEILING(U564/AB564,1),""),"")</f>
        <v>0</v>
      </c>
      <c r="AE564" s="13">
        <f t="array" ref="AE564">IF(AND(ISNUMBER(N564),ISNUMBER(X564)),IF(N564-X564+1&gt;=0,CEILING(N564-X564+1,1),""),"")</f>
        <v>297</v>
      </c>
      <c r="AF564" s="13">
        <f t="array" ref="AF564">IF(SUM(AE564)=0,"",CEILING((SUM(F564)-SUM(L564)-SUM(M564)-SUM(S564))/SUM(AE564),1))</f>
        <v>2209</v>
      </c>
      <c r="AG564" s="13">
        <f t="array" ref="AG564">IF(AND(ISNUMBER(H564),ISNUMBER(N564)),IF(H564-N564+1&gt;=0,CEILING(H564-N564+1,1),""),"")</f>
        <v>207</v>
      </c>
      <c r="AH564" s="13">
        <f t="array" ref="AH564">IF(SUM(AG564)=0,0,IF(L564-AG564*IF(D564="Vaccin",MIN(AD564,AF564),AF564)&lt;0,0,IF((H564-N564)&lt;=45,CEILING(L564-AG564*IF(D564="Vaccin",MIN(AD564,AF564),AF564),1),0)))</f>
        <v>0</v>
      </c>
      <c r="AI564" s="15">
        <f t="array" ref="AI564">IF(OR(AH564="",F564=0,F564=""),"",AH564/F564)</f>
        <v>0</v>
      </c>
      <c r="AJ564" s="13">
        <f t="array" ref="AJ564">IF(OR(L564="",AH564=""),"",IF(L564-AH564&lt;0,0,L564-AH564))</f>
        <v>143415</v>
      </c>
      <c r="AK564" s="13">
        <f t="array" ref="AK564">IF(OR(L564="",AG564="",AG564=0),"",CEILING(L564/AG564,1))</f>
        <v>693</v>
      </c>
      <c r="AL564" s="16">
        <f t="array" ref="AL564">IF(OR(AK564="",AK564=0,AD564="",AF564=""),"",IF(AK564-IF(D564="Vaccin",MIN(AD564,AF564),AF564)&lt;0,"",(AK564-IF(D564="Vaccin",MIN(AD564,AF564),AF564))/AK564))</f>
        <v>1</v>
      </c>
    </row>
    <row r="565" spans="1:38" x14ac:dyDescent="0.2">
      <c r="A565" s="10" t="s">
        <v>41</v>
      </c>
      <c r="B565" s="29" t="s">
        <v>80</v>
      </c>
      <c r="C565" s="12">
        <v>44298</v>
      </c>
      <c r="D565" s="11" t="s">
        <v>30</v>
      </c>
      <c r="E565" s="11">
        <v>1</v>
      </c>
      <c r="F565" s="13">
        <v>96000</v>
      </c>
      <c r="G565" s="40" t="s">
        <v>488</v>
      </c>
      <c r="H565" s="12">
        <v>45199</v>
      </c>
      <c r="I565" s="13">
        <f t="array" ref="I565">F565-L565-M565-S565</f>
        <v>41085</v>
      </c>
      <c r="J565" s="13">
        <f t="array" ref="J565">IF(IF(Q565="",L565-C565,Q565-C565)&lt;=45,I565,0)</f>
        <v>0</v>
      </c>
      <c r="K565" s="13">
        <f t="array" ref="K565">IF(SUM(AG565)=0,0,IF(L565-AG565*IF(D565="Vaccin",MIN(AD565,AF565),AF565)&lt;0,0,IF((H565-N565)&lt;=30,CEILING(L565-AG565*IF(D565="Vaccin",MIN(AD565,AF565),AF565),1),0)))</f>
        <v>0</v>
      </c>
      <c r="L565" s="13">
        <v>54915</v>
      </c>
      <c r="M565" s="13">
        <v>0</v>
      </c>
      <c r="N565" s="14">
        <v>45023</v>
      </c>
      <c r="O565" s="11" t="s">
        <v>34</v>
      </c>
      <c r="P565" s="11" t="s">
        <v>54</v>
      </c>
      <c r="Q565" s="12">
        <v>44795</v>
      </c>
      <c r="R565" s="13">
        <v>0</v>
      </c>
      <c r="S565" s="13">
        <v>0</v>
      </c>
      <c r="T565" s="11"/>
      <c r="U565" s="13">
        <v>0</v>
      </c>
      <c r="V565" s="13">
        <v>0</v>
      </c>
      <c r="W565" s="13">
        <v>4716187</v>
      </c>
      <c r="X565" s="12">
        <v>44795</v>
      </c>
      <c r="Y565" s="12">
        <v>44327</v>
      </c>
      <c r="Z565" s="12">
        <v>44303</v>
      </c>
      <c r="AA565" s="12">
        <v>45029</v>
      </c>
      <c r="AB565" s="13">
        <f t="array" ref="AB565">IF(D565="Vaccin",IF(AND(ISNUMBER(AA565),ISNUMBER(Y565)),IF(AA565-Y565+1&gt;=0,CEILING(AA565-Y565+1,1),""),""),IF(AND(ISNUMBER(N565),ISNUMBER(Y565)),IF(N565-Y565+1&gt;=0,CEILING(N565-Y565+1,1),""),""))</f>
        <v>703</v>
      </c>
      <c r="AC565" s="13">
        <f t="array" ref="AC565">IF(D565="Vaccin",IF(AND(ISNUMBER(AA565),ISNUMBER(X565)),IF(AA565-X565+1&gt;=0,CEILING(AA565-X565+1,1),""),""),IF(AND(ISNUMBER(N565),ISNUMBER(X565)),IF(N565-X565+1&gt;=0,CEILING(N565-X565+1,1),""),""))</f>
        <v>235</v>
      </c>
      <c r="AD565" s="13">
        <f t="array" ref="AD565">IF(D565="Vaccin",IF(AND(ISNUMBER(AB565),ISNUMBER(U565),AB565&lt;&gt;0),CEILING(U565/AB565,1),""),"")</f>
        <v>0</v>
      </c>
      <c r="AE565" s="13">
        <f t="array" ref="AE565">IF(AND(ISNUMBER(N565),ISNUMBER(X565)),IF(N565-X565+1&gt;=0,CEILING(N565-X565+1,1),""),"")</f>
        <v>229</v>
      </c>
      <c r="AF565" s="13">
        <f t="array" ref="AF565">IF(SUM(AE565)=0,"",CEILING((SUM(F565)-SUM(L565)-SUM(M565)-SUM(S565))/SUM(AE565),1))</f>
        <v>180</v>
      </c>
      <c r="AG565" s="13">
        <f t="array" ref="AG565">IF(AND(ISNUMBER(H565),ISNUMBER(N565)),IF(H565-N565+1&gt;=0,CEILING(H565-N565+1,1),""),"")</f>
        <v>177</v>
      </c>
      <c r="AH565" s="13">
        <f t="array" ref="AH565">IF(SUM(AG565)=0,0,IF(L565-AG565*IF(D565="Vaccin",MIN(AD565,AF565),AF565)&lt;0,0,IF((H565-N565)&lt;=45,CEILING(L565-AG565*IF(D565="Vaccin",MIN(AD565,AF565),AF565),1),0)))</f>
        <v>0</v>
      </c>
      <c r="AI565" s="15">
        <f t="array" ref="AI565">IF(OR(AH565="",F565=0,F565=""),"",AH565/F565)</f>
        <v>0</v>
      </c>
      <c r="AJ565" s="13">
        <f t="array" ref="AJ565">IF(OR(L565="",AH565=""),"",IF(L565-AH565&lt;0,0,L565-AH565))</f>
        <v>54915</v>
      </c>
      <c r="AK565" s="13">
        <f t="array" ref="AK565">IF(OR(L565="",AG565="",AG565=0),"",CEILING(L565/AG565,1))</f>
        <v>311</v>
      </c>
      <c r="AL565" s="16">
        <f t="array" ref="AL565">IF(OR(AK565="",AK565=0,AD565="",AF565=""),"",IF(AK565-IF(D565="Vaccin",MIN(AD565,AF565),AF565)&lt;0,"",(AK565-IF(D565="Vaccin",MIN(AD565,AF565),AF565))/AK565))</f>
        <v>1</v>
      </c>
    </row>
    <row r="566" spans="1:38" x14ac:dyDescent="0.2">
      <c r="A566" s="10" t="s">
        <v>41</v>
      </c>
      <c r="B566" s="29" t="s">
        <v>80</v>
      </c>
      <c r="C566" s="12">
        <v>44298</v>
      </c>
      <c r="D566" s="11" t="s">
        <v>30</v>
      </c>
      <c r="E566" s="11">
        <v>6</v>
      </c>
      <c r="F566" s="13">
        <v>760800</v>
      </c>
      <c r="G566" s="40" t="s">
        <v>488</v>
      </c>
      <c r="H566" s="12">
        <v>45199</v>
      </c>
      <c r="I566" s="13">
        <f t="array" ref="I566">F566-L566-M566-S566</f>
        <v>741535</v>
      </c>
      <c r="J566" s="13">
        <f t="array" ref="J566">IF(IF(Q566="",L566-C566,Q566-C566)&lt;=45,I566,0)</f>
        <v>0</v>
      </c>
      <c r="K566" s="13">
        <f t="array" ref="K566">IF(SUM(AG566)=0,0,IF(L566-AG566*IF(D566="Vaccin",MIN(AD566,AF566),AF566)&lt;0,0,IF((H566-N566)&lt;=30,CEILING(L566-AG566*IF(D566="Vaccin",MIN(AD566,AF566),AF566),1),0)))</f>
        <v>0</v>
      </c>
      <c r="L566" s="13">
        <v>19265</v>
      </c>
      <c r="M566" s="13">
        <v>0</v>
      </c>
      <c r="N566" s="14">
        <v>45023</v>
      </c>
      <c r="O566" s="11" t="s">
        <v>34</v>
      </c>
      <c r="P566" s="11" t="s">
        <v>32</v>
      </c>
      <c r="Q566" s="12">
        <v>44761</v>
      </c>
      <c r="R566" s="13">
        <v>0</v>
      </c>
      <c r="S566" s="13">
        <v>0</v>
      </c>
      <c r="T566" s="11"/>
      <c r="U566" s="13">
        <v>0</v>
      </c>
      <c r="V566" s="13">
        <v>0</v>
      </c>
      <c r="W566" s="13">
        <v>4716187</v>
      </c>
      <c r="X566" s="12">
        <v>44761</v>
      </c>
      <c r="Y566" s="12">
        <v>44327</v>
      </c>
      <c r="Z566" s="12">
        <v>44303</v>
      </c>
      <c r="AA566" s="12">
        <v>45029</v>
      </c>
      <c r="AB566" s="13">
        <f t="array" ref="AB566">IF(D566="Vaccin",IF(AND(ISNUMBER(AA566),ISNUMBER(Y566)),IF(AA566-Y566+1&gt;=0,CEILING(AA566-Y566+1,1),""),""),IF(AND(ISNUMBER(N566),ISNUMBER(Y566)),IF(N566-Y566+1&gt;=0,CEILING(N566-Y566+1,1),""),""))</f>
        <v>703</v>
      </c>
      <c r="AC566" s="13">
        <f t="array" ref="AC566">IF(D566="Vaccin",IF(AND(ISNUMBER(AA566),ISNUMBER(X566)),IF(AA566-X566+1&gt;=0,CEILING(AA566-X566+1,1),""),""),IF(AND(ISNUMBER(N566),ISNUMBER(X566)),IF(N566-X566+1&gt;=0,CEILING(N566-X566+1,1),""),""))</f>
        <v>269</v>
      </c>
      <c r="AD566" s="13">
        <f t="array" ref="AD566">IF(D566="Vaccin",IF(AND(ISNUMBER(AB566),ISNUMBER(U566),AB566&lt;&gt;0),CEILING(U566/AB566,1),""),"")</f>
        <v>0</v>
      </c>
      <c r="AE566" s="13">
        <f t="array" ref="AE566">IF(AND(ISNUMBER(N566),ISNUMBER(X566)),IF(N566-X566+1&gt;=0,CEILING(N566-X566+1,1),""),"")</f>
        <v>263</v>
      </c>
      <c r="AF566" s="13">
        <f t="array" ref="AF566">IF(SUM(AE566)=0,"",CEILING((SUM(F566)-SUM(L566)-SUM(M566)-SUM(S566))/SUM(AE566),1))</f>
        <v>2820</v>
      </c>
      <c r="AG566" s="13">
        <f t="array" ref="AG566">IF(AND(ISNUMBER(H566),ISNUMBER(N566)),IF(H566-N566+1&gt;=0,CEILING(H566-N566+1,1),""),"")</f>
        <v>177</v>
      </c>
      <c r="AH566" s="13">
        <f t="array" ref="AH566">IF(SUM(AG566)=0,0,IF(L566-AG566*IF(D566="Vaccin",MIN(AD566,AF566),AF566)&lt;0,0,IF((H566-N566)&lt;=45,CEILING(L566-AG566*IF(D566="Vaccin",MIN(AD566,AF566),AF566),1),0)))</f>
        <v>0</v>
      </c>
      <c r="AI566" s="15">
        <f t="array" ref="AI566">IF(OR(AH566="",F566=0,F566=""),"",AH566/F566)</f>
        <v>0</v>
      </c>
      <c r="AJ566" s="13">
        <f t="array" ref="AJ566">IF(OR(L566="",AH566=""),"",IF(L566-AH566&lt;0,0,L566-AH566))</f>
        <v>19265</v>
      </c>
      <c r="AK566" s="13">
        <f t="array" ref="AK566">IF(OR(L566="",AG566="",AG566=0),"",CEILING(L566/AG566,1))</f>
        <v>109</v>
      </c>
      <c r="AL566" s="16">
        <f t="array" ref="AL566">IF(OR(AK566="",AK566=0,AD566="",AF566=""),"",IF(AK566-IF(D566="Vaccin",MIN(AD566,AF566),AF566)&lt;0,"",(AK566-IF(D566="Vaccin",MIN(AD566,AF566),AF566))/AK566))</f>
        <v>1</v>
      </c>
    </row>
    <row r="567" spans="1:38" x14ac:dyDescent="0.2">
      <c r="A567" s="10" t="s">
        <v>41</v>
      </c>
      <c r="B567" s="29" t="s">
        <v>80</v>
      </c>
      <c r="C567" s="12">
        <v>44298</v>
      </c>
      <c r="D567" s="11" t="s">
        <v>30</v>
      </c>
      <c r="E567" s="11">
        <v>6</v>
      </c>
      <c r="F567" s="13">
        <v>235200</v>
      </c>
      <c r="G567" s="40" t="s">
        <v>489</v>
      </c>
      <c r="H567" s="12">
        <v>45199</v>
      </c>
      <c r="I567" s="13">
        <f t="array" ref="I567">F567-L567-M567-S567</f>
        <v>230331</v>
      </c>
      <c r="J567" s="13">
        <f t="array" ref="J567">IF(IF(Q567="",L567-C567,Q567-C567)&lt;=45,I567,0)</f>
        <v>0</v>
      </c>
      <c r="K567" s="13">
        <f t="array" ref="K567">IF(SUM(AG567)=0,0,IF(L567-AG567*IF(D567="Vaccin",MIN(AD567,AF567),AF567)&lt;0,0,IF((H567-N567)&lt;=30,CEILING(L567-AG567*IF(D567="Vaccin",MIN(AD567,AF567),AF567),1),0)))</f>
        <v>0</v>
      </c>
      <c r="L567" s="13">
        <v>4869</v>
      </c>
      <c r="M567" s="13">
        <v>0</v>
      </c>
      <c r="N567" s="14">
        <v>45023</v>
      </c>
      <c r="O567" s="11" t="s">
        <v>34</v>
      </c>
      <c r="P567" s="11" t="s">
        <v>32</v>
      </c>
      <c r="Q567" s="12">
        <v>44761</v>
      </c>
      <c r="R567" s="13">
        <v>0</v>
      </c>
      <c r="S567" s="13">
        <v>0</v>
      </c>
      <c r="T567" s="11"/>
      <c r="U567" s="13">
        <v>0</v>
      </c>
      <c r="V567" s="13">
        <v>0</v>
      </c>
      <c r="W567" s="13">
        <v>4716187</v>
      </c>
      <c r="X567" s="12">
        <v>44761</v>
      </c>
      <c r="Y567" s="12">
        <v>44327</v>
      </c>
      <c r="Z567" s="12">
        <v>44303</v>
      </c>
      <c r="AA567" s="12">
        <v>45029</v>
      </c>
      <c r="AB567" s="13">
        <f t="array" ref="AB567">IF(D567="Vaccin",IF(AND(ISNUMBER(AA567),ISNUMBER(Y567)),IF(AA567-Y567+1&gt;=0,CEILING(AA567-Y567+1,1),""),""),IF(AND(ISNUMBER(N567),ISNUMBER(Y567)),IF(N567-Y567+1&gt;=0,CEILING(N567-Y567+1,1),""),""))</f>
        <v>703</v>
      </c>
      <c r="AC567" s="13">
        <f t="array" ref="AC567">IF(D567="Vaccin",IF(AND(ISNUMBER(AA567),ISNUMBER(X567)),IF(AA567-X567+1&gt;=0,CEILING(AA567-X567+1,1),""),""),IF(AND(ISNUMBER(N567),ISNUMBER(X567)),IF(N567-X567+1&gt;=0,CEILING(N567-X567+1,1),""),""))</f>
        <v>269</v>
      </c>
      <c r="AD567" s="13">
        <f t="array" ref="AD567">IF(D567="Vaccin",IF(AND(ISNUMBER(AB567),ISNUMBER(U567),AB567&lt;&gt;0),CEILING(U567/AB567,1),""),"")</f>
        <v>0</v>
      </c>
      <c r="AE567" s="13">
        <f t="array" ref="AE567">IF(AND(ISNUMBER(N567),ISNUMBER(X567)),IF(N567-X567+1&gt;=0,CEILING(N567-X567+1,1),""),"")</f>
        <v>263</v>
      </c>
      <c r="AF567" s="13">
        <f t="array" ref="AF567">IF(SUM(AE567)=0,"",CEILING((SUM(F567)-SUM(L567)-SUM(M567)-SUM(S567))/SUM(AE567),1))</f>
        <v>876</v>
      </c>
      <c r="AG567" s="13">
        <f t="array" ref="AG567">IF(AND(ISNUMBER(H567),ISNUMBER(N567)),IF(H567-N567+1&gt;=0,CEILING(H567-N567+1,1),""),"")</f>
        <v>177</v>
      </c>
      <c r="AH567" s="13">
        <f t="array" ref="AH567">IF(SUM(AG567)=0,0,IF(L567-AG567*IF(D567="Vaccin",MIN(AD567,AF567),AF567)&lt;0,0,IF((H567-N567)&lt;=45,CEILING(L567-AG567*IF(D567="Vaccin",MIN(AD567,AF567),AF567),1),0)))</f>
        <v>0</v>
      </c>
      <c r="AI567" s="15">
        <f t="array" ref="AI567">IF(OR(AH567="",F567=0,F567=""),"",AH567/F567)</f>
        <v>0</v>
      </c>
      <c r="AJ567" s="13">
        <f t="array" ref="AJ567">IF(OR(L567="",AH567=""),"",IF(L567-AH567&lt;0,0,L567-AH567))</f>
        <v>4869</v>
      </c>
      <c r="AK567" s="13">
        <f t="array" ref="AK567">IF(OR(L567="",AG567="",AG567=0),"",CEILING(L567/AG567,1))</f>
        <v>28</v>
      </c>
      <c r="AL567" s="16">
        <f t="array" ref="AL567">IF(OR(AK567="",AK567=0,AD567="",AF567=""),"",IF(AK567-IF(D567="Vaccin",MIN(AD567,AF567),AF567)&lt;0,"",(AK567-IF(D567="Vaccin",MIN(AD567,AF567),AF567))/AK567))</f>
        <v>1</v>
      </c>
    </row>
    <row r="568" spans="1:38" x14ac:dyDescent="0.2">
      <c r="A568" s="10" t="s">
        <v>41</v>
      </c>
      <c r="B568" s="29" t="s">
        <v>80</v>
      </c>
      <c r="C568" s="12">
        <v>44298</v>
      </c>
      <c r="D568" s="11" t="s">
        <v>30</v>
      </c>
      <c r="E568" s="11">
        <v>1</v>
      </c>
      <c r="F568" s="13">
        <v>314400</v>
      </c>
      <c r="G568" s="40" t="s">
        <v>174</v>
      </c>
      <c r="H568" s="12">
        <v>45168</v>
      </c>
      <c r="I568" s="13">
        <f t="array" ref="I568">F568-L568-M568-S568</f>
        <v>263030</v>
      </c>
      <c r="J568" s="13">
        <f t="array" ref="J568">IF(IF(Q568="",L568-C568,Q568-C568)&lt;=45,I568,0)</f>
        <v>0</v>
      </c>
      <c r="K568" s="13">
        <f t="array" ref="K568">IF(SUM(AG568)=0,0,IF(L568-AG568*IF(D568="Vaccin",MIN(AD568,AF568),AF568)&lt;0,0,IF((H568-N568)&lt;=30,CEILING(L568-AG568*IF(D568="Vaccin",MIN(AD568,AF568),AF568),1),0)))</f>
        <v>0</v>
      </c>
      <c r="L568" s="13">
        <v>51370</v>
      </c>
      <c r="M568" s="13">
        <v>0</v>
      </c>
      <c r="N568" s="14">
        <v>45023</v>
      </c>
      <c r="O568" s="11" t="s">
        <v>34</v>
      </c>
      <c r="P568" s="11" t="s">
        <v>54</v>
      </c>
      <c r="Q568" s="12">
        <v>44795</v>
      </c>
      <c r="R568" s="13">
        <v>0</v>
      </c>
      <c r="S568" s="13">
        <v>0</v>
      </c>
      <c r="T568" s="11"/>
      <c r="U568" s="13">
        <v>0</v>
      </c>
      <c r="V568" s="13">
        <v>0</v>
      </c>
      <c r="W568" s="13">
        <v>4716187</v>
      </c>
      <c r="X568" s="12">
        <v>44795</v>
      </c>
      <c r="Y568" s="12">
        <v>44327</v>
      </c>
      <c r="Z568" s="12">
        <v>44303</v>
      </c>
      <c r="AA568" s="12">
        <v>45029</v>
      </c>
      <c r="AB568" s="13">
        <f t="array" ref="AB568">IF(D568="Vaccin",IF(AND(ISNUMBER(AA568),ISNUMBER(Y568)),IF(AA568-Y568+1&gt;=0,CEILING(AA568-Y568+1,1),""),""),IF(AND(ISNUMBER(N568),ISNUMBER(Y568)),IF(N568-Y568+1&gt;=0,CEILING(N568-Y568+1,1),""),""))</f>
        <v>703</v>
      </c>
      <c r="AC568" s="13">
        <f t="array" ref="AC568">IF(D568="Vaccin",IF(AND(ISNUMBER(AA568),ISNUMBER(X568)),IF(AA568-X568+1&gt;=0,CEILING(AA568-X568+1,1),""),""),IF(AND(ISNUMBER(N568),ISNUMBER(X568)),IF(N568-X568+1&gt;=0,CEILING(N568-X568+1,1),""),""))</f>
        <v>235</v>
      </c>
      <c r="AD568" s="13">
        <f t="array" ref="AD568">IF(D568="Vaccin",IF(AND(ISNUMBER(AB568),ISNUMBER(U568),AB568&lt;&gt;0),CEILING(U568/AB568,1),""),"")</f>
        <v>0</v>
      </c>
      <c r="AE568" s="13">
        <f t="array" ref="AE568">IF(AND(ISNUMBER(N568),ISNUMBER(X568)),IF(N568-X568+1&gt;=0,CEILING(N568-X568+1,1),""),"")</f>
        <v>229</v>
      </c>
      <c r="AF568" s="13">
        <f t="array" ref="AF568">IF(SUM(AE568)=0,"",CEILING((SUM(F568)-SUM(L568)-SUM(M568)-SUM(S568))/SUM(AE568),1))</f>
        <v>1149</v>
      </c>
      <c r="AG568" s="13">
        <f t="array" ref="AG568">IF(AND(ISNUMBER(H568),ISNUMBER(N568)),IF(H568-N568+1&gt;=0,CEILING(H568-N568+1,1),""),"")</f>
        <v>146</v>
      </c>
      <c r="AH568" s="13">
        <f t="array" ref="AH568">IF(SUM(AG568)=0,0,IF(L568-AG568*IF(D568="Vaccin",MIN(AD568,AF568),AF568)&lt;0,0,IF((H568-N568)&lt;=45,CEILING(L568-AG568*IF(D568="Vaccin",MIN(AD568,AF568),AF568),1),0)))</f>
        <v>0</v>
      </c>
      <c r="AI568" s="15">
        <f t="array" ref="AI568">IF(OR(AH568="",F568=0,F568=""),"",AH568/F568)</f>
        <v>0</v>
      </c>
      <c r="AJ568" s="13">
        <f t="array" ref="AJ568">IF(OR(L568="",AH568=""),"",IF(L568-AH568&lt;0,0,L568-AH568))</f>
        <v>51370</v>
      </c>
      <c r="AK568" s="13">
        <f t="array" ref="AK568">IF(OR(L568="",AG568="",AG568=0),"",CEILING(L568/AG568,1))</f>
        <v>352</v>
      </c>
      <c r="AL568" s="16">
        <f t="array" ref="AL568">IF(OR(AK568="",AK568=0,AD568="",AF568=""),"",IF(AK568-IF(D568="Vaccin",MIN(AD568,AF568),AF568)&lt;0,"",(AK568-IF(D568="Vaccin",MIN(AD568,AF568),AF568))/AK568))</f>
        <v>1</v>
      </c>
    </row>
    <row r="569" spans="1:38" x14ac:dyDescent="0.2">
      <c r="A569" s="10" t="s">
        <v>41</v>
      </c>
      <c r="B569" s="29" t="s">
        <v>80</v>
      </c>
      <c r="C569" s="12">
        <v>44298</v>
      </c>
      <c r="D569" s="11" t="s">
        <v>30</v>
      </c>
      <c r="E569" s="11">
        <v>1</v>
      </c>
      <c r="F569" s="13">
        <v>168000</v>
      </c>
      <c r="G569" s="40" t="s">
        <v>490</v>
      </c>
      <c r="H569" s="12">
        <v>45138</v>
      </c>
      <c r="I569" s="13">
        <f t="array" ref="I569">F569-L569-M569-S569</f>
        <v>167470</v>
      </c>
      <c r="J569" s="13">
        <f t="array" ref="J569">IF(IF(Q569="",L569-C569,Q569-C569)&lt;=45,I569,0)</f>
        <v>167470</v>
      </c>
      <c r="K569" s="13">
        <f t="array" ref="K569">IF(SUM(AG569)=0,0,IF(L569-AG569*IF(D569="Vaccin",MIN(AD569,AF569),AF569)&lt;0,0,IF((H569-N569)&lt;=30,CEILING(L569-AG569*IF(D569="Vaccin",MIN(AD569,AF569),AF569),1),0)))</f>
        <v>0</v>
      </c>
      <c r="L569" s="13">
        <v>0</v>
      </c>
      <c r="M569" s="13">
        <v>530</v>
      </c>
      <c r="N569" s="14">
        <v>45023</v>
      </c>
      <c r="O569" s="11" t="s">
        <v>34</v>
      </c>
      <c r="P569" s="11" t="s">
        <v>54</v>
      </c>
      <c r="Q569" s="12">
        <v>44327</v>
      </c>
      <c r="R569" s="13">
        <v>0</v>
      </c>
      <c r="S569" s="13">
        <v>0</v>
      </c>
      <c r="T569" s="11"/>
      <c r="U569" s="13">
        <v>0</v>
      </c>
      <c r="V569" s="13">
        <v>0</v>
      </c>
      <c r="W569" s="13">
        <v>4716187</v>
      </c>
      <c r="X569" s="12">
        <v>44327</v>
      </c>
      <c r="Y569" s="12">
        <v>44327</v>
      </c>
      <c r="Z569" s="12">
        <v>44303</v>
      </c>
      <c r="AA569" s="12">
        <v>45029</v>
      </c>
      <c r="AB569" s="13">
        <f t="array" ref="AB569">IF(D569="Vaccin",IF(AND(ISNUMBER(AA569),ISNUMBER(Y569)),IF(AA569-Y569+1&gt;=0,CEILING(AA569-Y569+1,1),""),""),IF(AND(ISNUMBER(N569),ISNUMBER(Y569)),IF(N569-Y569+1&gt;=0,CEILING(N569-Y569+1,1),""),""))</f>
        <v>703</v>
      </c>
      <c r="AC569" s="13">
        <f t="array" ref="AC569">IF(D569="Vaccin",IF(AND(ISNUMBER(AA569),ISNUMBER(X569)),IF(AA569-X569+1&gt;=0,CEILING(AA569-X569+1,1),""),""),IF(AND(ISNUMBER(N569),ISNUMBER(X569)),IF(N569-X569+1&gt;=0,CEILING(N569-X569+1,1),""),""))</f>
        <v>703</v>
      </c>
      <c r="AD569" s="13">
        <f t="array" ref="AD569">IF(D569="Vaccin",IF(AND(ISNUMBER(AB569),ISNUMBER(U569),AB569&lt;&gt;0),CEILING(U569/AB569,1),""),"")</f>
        <v>0</v>
      </c>
      <c r="AE569" s="13">
        <f t="array" ref="AE569">IF(AND(ISNUMBER(N569),ISNUMBER(X569)),IF(N569-X569+1&gt;=0,CEILING(N569-X569+1,1),""),"")</f>
        <v>697</v>
      </c>
      <c r="AF569" s="13">
        <f t="array" ref="AF569">IF(SUM(AE569)=0,"",CEILING((SUM(F569)-SUM(L569)-SUM(M569)-SUM(S569))/SUM(AE569),1))</f>
        <v>241</v>
      </c>
      <c r="AG569" s="13">
        <f t="array" ref="AG569">IF(AND(ISNUMBER(H569),ISNUMBER(N569)),IF(H569-N569+1&gt;=0,CEILING(H569-N569+1,1),""),"")</f>
        <v>116</v>
      </c>
      <c r="AH569" s="13">
        <f t="array" ref="AH569">IF(SUM(AG569)=0,0,IF(L569-AG569*IF(D569="Vaccin",MIN(AD569,AF569),AF569)&lt;0,0,IF((H569-N569)&lt;=45,CEILING(L569-AG569*IF(D569="Vaccin",MIN(AD569,AF569),AF569),1),0)))</f>
        <v>0</v>
      </c>
      <c r="AI569" s="15">
        <f t="array" ref="AI569">IF(OR(AH569="",F569=0,F569=""),"",AH569/F569)</f>
        <v>0</v>
      </c>
      <c r="AJ569" s="13">
        <f t="array" ref="AJ569">IF(OR(L569="",AH569=""),"",IF(L569-AH569&lt;0,0,L569-AH569))</f>
        <v>0</v>
      </c>
      <c r="AK569" s="13">
        <f t="array" ref="AK569">IF(OR(L569="",AG569="",AG569=0),"",CEILING(L569/AG569,1))</f>
        <v>0</v>
      </c>
      <c r="AL569" s="16" t="str">
        <f t="array" ref="AL569">IF(OR(AK569="",AK569=0,AD569="",AF569=""),"",IF(AK569-IF(D569="Vaccin",MIN(AD569,AF569),AF569)&lt;0,"",(AK569-IF(D569="Vaccin",MIN(AD569,AF569),AF569))/AK569))</f>
        <v/>
      </c>
    </row>
    <row r="570" spans="1:38" x14ac:dyDescent="0.2">
      <c r="A570" s="10" t="s">
        <v>41</v>
      </c>
      <c r="B570" s="29" t="s">
        <v>80</v>
      </c>
      <c r="C570" s="12">
        <v>44298</v>
      </c>
      <c r="D570" s="11" t="s">
        <v>30</v>
      </c>
      <c r="E570" s="11">
        <v>1</v>
      </c>
      <c r="F570" s="13">
        <v>134400</v>
      </c>
      <c r="G570" s="40" t="s">
        <v>73</v>
      </c>
      <c r="H570" s="12">
        <v>45138</v>
      </c>
      <c r="I570" s="13">
        <f t="array" ref="I570">F570-L570-M570-S570</f>
        <v>101635</v>
      </c>
      <c r="J570" s="13">
        <f t="array" ref="J570">IF(IF(Q570="",L570-C570,Q570-C570)&lt;=45,I570,0)</f>
        <v>101635</v>
      </c>
      <c r="K570" s="13">
        <f t="array" ref="K570">IF(SUM(AG570)=0,0,IF(L570-AG570*IF(D570="Vaccin",MIN(AD570,AF570),AF570)&lt;0,0,IF((H570-N570)&lt;=30,CEILING(L570-AG570*IF(D570="Vaccin",MIN(AD570,AF570),AF570),1),0)))</f>
        <v>0</v>
      </c>
      <c r="L570" s="13">
        <v>0</v>
      </c>
      <c r="M570" s="13">
        <v>32765</v>
      </c>
      <c r="N570" s="14">
        <v>45023</v>
      </c>
      <c r="O570" s="11" t="s">
        <v>34</v>
      </c>
      <c r="P570" s="11" t="s">
        <v>54</v>
      </c>
      <c r="Q570" s="12">
        <v>44327</v>
      </c>
      <c r="R570" s="13">
        <v>0</v>
      </c>
      <c r="S570" s="13">
        <v>0</v>
      </c>
      <c r="T570" s="11"/>
      <c r="U570" s="13">
        <v>0</v>
      </c>
      <c r="V570" s="13">
        <v>0</v>
      </c>
      <c r="W570" s="13">
        <v>4716187</v>
      </c>
      <c r="X570" s="12">
        <v>44327</v>
      </c>
      <c r="Y570" s="12">
        <v>44327</v>
      </c>
      <c r="Z570" s="12">
        <v>44303</v>
      </c>
      <c r="AA570" s="12">
        <v>45029</v>
      </c>
      <c r="AB570" s="13">
        <f t="array" ref="AB570">IF(D570="Vaccin",IF(AND(ISNUMBER(AA570),ISNUMBER(Y570)),IF(AA570-Y570+1&gt;=0,CEILING(AA570-Y570+1,1),""),""),IF(AND(ISNUMBER(N570),ISNUMBER(Y570)),IF(N570-Y570+1&gt;=0,CEILING(N570-Y570+1,1),""),""))</f>
        <v>703</v>
      </c>
      <c r="AC570" s="13">
        <f t="array" ref="AC570">IF(D570="Vaccin",IF(AND(ISNUMBER(AA570),ISNUMBER(X570)),IF(AA570-X570+1&gt;=0,CEILING(AA570-X570+1,1),""),""),IF(AND(ISNUMBER(N570),ISNUMBER(X570)),IF(N570-X570+1&gt;=0,CEILING(N570-X570+1,1),""),""))</f>
        <v>703</v>
      </c>
      <c r="AD570" s="13">
        <f t="array" ref="AD570">IF(D570="Vaccin",IF(AND(ISNUMBER(AB570),ISNUMBER(U570),AB570&lt;&gt;0),CEILING(U570/AB570,1),""),"")</f>
        <v>0</v>
      </c>
      <c r="AE570" s="13">
        <f t="array" ref="AE570">IF(AND(ISNUMBER(N570),ISNUMBER(X570)),IF(N570-X570+1&gt;=0,CEILING(N570-X570+1,1),""),"")</f>
        <v>697</v>
      </c>
      <c r="AF570" s="13">
        <f t="array" ref="AF570">IF(SUM(AE570)=0,"",CEILING((SUM(F570)-SUM(L570)-SUM(M570)-SUM(S570))/SUM(AE570),1))</f>
        <v>146</v>
      </c>
      <c r="AG570" s="13">
        <f t="array" ref="AG570">IF(AND(ISNUMBER(H570),ISNUMBER(N570)),IF(H570-N570+1&gt;=0,CEILING(H570-N570+1,1),""),"")</f>
        <v>116</v>
      </c>
      <c r="AH570" s="13">
        <f t="array" ref="AH570">IF(SUM(AG570)=0,0,IF(L570-AG570*IF(D570="Vaccin",MIN(AD570,AF570),AF570)&lt;0,0,IF((H570-N570)&lt;=45,CEILING(L570-AG570*IF(D570="Vaccin",MIN(AD570,AF570),AF570),1),0)))</f>
        <v>0</v>
      </c>
      <c r="AI570" s="15">
        <f t="array" ref="AI570">IF(OR(AH570="",F570=0,F570=""),"",AH570/F570)</f>
        <v>0</v>
      </c>
      <c r="AJ570" s="13">
        <f t="array" ref="AJ570">IF(OR(L570="",AH570=""),"",IF(L570-AH570&lt;0,0,L570-AH570))</f>
        <v>0</v>
      </c>
      <c r="AK570" s="13">
        <f t="array" ref="AK570">IF(OR(L570="",AG570="",AG570=0),"",CEILING(L570/AG570,1))</f>
        <v>0</v>
      </c>
      <c r="AL570" s="16" t="str">
        <f t="array" ref="AL570">IF(OR(AK570="",AK570=0,AD570="",AF570=""),"",IF(AK570-IF(D570="Vaccin",MIN(AD570,AF570),AF570)&lt;0,"",(AK570-IF(D570="Vaccin",MIN(AD570,AF570),AF570))/AK570))</f>
        <v/>
      </c>
    </row>
    <row r="571" spans="1:38" x14ac:dyDescent="0.2">
      <c r="A571" s="10" t="s">
        <v>41</v>
      </c>
      <c r="B571" s="29" t="s">
        <v>80</v>
      </c>
      <c r="C571" s="12">
        <v>44298</v>
      </c>
      <c r="D571" s="11" t="s">
        <v>30</v>
      </c>
      <c r="E571" s="11">
        <v>1</v>
      </c>
      <c r="F571" s="13">
        <v>302400</v>
      </c>
      <c r="G571" s="40" t="s">
        <v>319</v>
      </c>
      <c r="H571" s="12">
        <v>45138</v>
      </c>
      <c r="I571" s="13">
        <f t="array" ref="I571">F571-L571-M571-S571</f>
        <v>196310</v>
      </c>
      <c r="J571" s="13">
        <f t="array" ref="J571">IF(IF(Q571="",L571-C571,Q571-C571)&lt;=45,I571,0)</f>
        <v>0</v>
      </c>
      <c r="K571" s="13">
        <f t="array" ref="K571">IF(SUM(AG571)=0,0,IF(L571-AG571*IF(D571="Vaccin",MIN(AD571,AF571),AF571)&lt;0,0,IF((H571-N571)&lt;=30,CEILING(L571-AG571*IF(D571="Vaccin",MIN(AD571,AF571),AF571),1),0)))</f>
        <v>0</v>
      </c>
      <c r="L571" s="13">
        <v>0</v>
      </c>
      <c r="M571" s="13">
        <v>106090</v>
      </c>
      <c r="N571" s="14">
        <v>45023</v>
      </c>
      <c r="O571" s="11" t="s">
        <v>34</v>
      </c>
      <c r="P571" s="11" t="s">
        <v>54</v>
      </c>
      <c r="Q571" s="12">
        <v>44523</v>
      </c>
      <c r="R571" s="13">
        <v>0</v>
      </c>
      <c r="S571" s="13">
        <v>0</v>
      </c>
      <c r="T571" s="11"/>
      <c r="U571" s="13">
        <v>0</v>
      </c>
      <c r="V571" s="13">
        <v>0</v>
      </c>
      <c r="W571" s="13">
        <v>4716187</v>
      </c>
      <c r="X571" s="12">
        <v>44523</v>
      </c>
      <c r="Y571" s="12">
        <v>44327</v>
      </c>
      <c r="Z571" s="12">
        <v>44303</v>
      </c>
      <c r="AA571" s="12">
        <v>45029</v>
      </c>
      <c r="AB571" s="13">
        <f t="array" ref="AB571">IF(D571="Vaccin",IF(AND(ISNUMBER(AA571),ISNUMBER(Y571)),IF(AA571-Y571+1&gt;=0,CEILING(AA571-Y571+1,1),""),""),IF(AND(ISNUMBER(N571),ISNUMBER(Y571)),IF(N571-Y571+1&gt;=0,CEILING(N571-Y571+1,1),""),""))</f>
        <v>703</v>
      </c>
      <c r="AC571" s="13">
        <f t="array" ref="AC571">IF(D571="Vaccin",IF(AND(ISNUMBER(AA571),ISNUMBER(X571)),IF(AA571-X571+1&gt;=0,CEILING(AA571-X571+1,1),""),""),IF(AND(ISNUMBER(N571),ISNUMBER(X571)),IF(N571-X571+1&gt;=0,CEILING(N571-X571+1,1),""),""))</f>
        <v>507</v>
      </c>
      <c r="AD571" s="13">
        <f t="array" ref="AD571">IF(D571="Vaccin",IF(AND(ISNUMBER(AB571),ISNUMBER(U571),AB571&lt;&gt;0),CEILING(U571/AB571,1),""),"")</f>
        <v>0</v>
      </c>
      <c r="AE571" s="13">
        <f t="array" ref="AE571">IF(AND(ISNUMBER(N571),ISNUMBER(X571)),IF(N571-X571+1&gt;=0,CEILING(N571-X571+1,1),""),"")</f>
        <v>501</v>
      </c>
      <c r="AF571" s="13">
        <f t="array" ref="AF571">IF(SUM(AE571)=0,"",CEILING((SUM(F571)-SUM(L571)-SUM(M571)-SUM(S571))/SUM(AE571),1))</f>
        <v>392</v>
      </c>
      <c r="AG571" s="13">
        <f t="array" ref="AG571">IF(AND(ISNUMBER(H571),ISNUMBER(N571)),IF(H571-N571+1&gt;=0,CEILING(H571-N571+1,1),""),"")</f>
        <v>116</v>
      </c>
      <c r="AH571" s="13">
        <f t="array" ref="AH571">IF(SUM(AG571)=0,0,IF(L571-AG571*IF(D571="Vaccin",MIN(AD571,AF571),AF571)&lt;0,0,IF((H571-N571)&lt;=45,CEILING(L571-AG571*IF(D571="Vaccin",MIN(AD571,AF571),AF571),1),0)))</f>
        <v>0</v>
      </c>
      <c r="AI571" s="15">
        <f t="array" ref="AI571">IF(OR(AH571="",F571=0,F571=""),"",AH571/F571)</f>
        <v>0</v>
      </c>
      <c r="AJ571" s="13">
        <f t="array" ref="AJ571">IF(OR(L571="",AH571=""),"",IF(L571-AH571&lt;0,0,L571-AH571))</f>
        <v>0</v>
      </c>
      <c r="AK571" s="13">
        <f t="array" ref="AK571">IF(OR(L571="",AG571="",AG571=0),"",CEILING(L571/AG571,1))</f>
        <v>0</v>
      </c>
      <c r="AL571" s="16" t="str">
        <f t="array" ref="AL571">IF(OR(AK571="",AK571=0,AD571="",AF571=""),"",IF(AK571-IF(D571="Vaccin",MIN(AD571,AF571),AF571)&lt;0,"",(AK571-IF(D571="Vaccin",MIN(AD571,AF571),AF571))/AK571))</f>
        <v/>
      </c>
    </row>
    <row r="572" spans="1:38" x14ac:dyDescent="0.2">
      <c r="A572" s="10" t="s">
        <v>41</v>
      </c>
      <c r="B572" s="29" t="s">
        <v>80</v>
      </c>
      <c r="C572" s="12">
        <v>44298</v>
      </c>
      <c r="D572" s="11" t="s">
        <v>30</v>
      </c>
      <c r="E572" s="11">
        <v>1</v>
      </c>
      <c r="F572" s="13">
        <v>2000000</v>
      </c>
      <c r="G572" s="40">
        <v>2448641</v>
      </c>
      <c r="H572" s="12">
        <v>44930</v>
      </c>
      <c r="I572" s="13">
        <f t="array" ref="I572">F572-L572-M572-S572</f>
        <v>1981925</v>
      </c>
      <c r="J572" s="13">
        <f t="array" ref="J572">IF(IF(Q572="",L572-C572,Q572-C572)&lt;=45,I572,0)</f>
        <v>0</v>
      </c>
      <c r="K572" s="13">
        <f t="array" ref="K572">IF(SUM(AG572)=0,0,IF(L572-AG572*IF(D572="Vaccin",MIN(AD572,AF572),AF572)&lt;0,0,IF((H572-N572)&lt;=30,CEILING(L572-AG572*IF(D572="Vaccin",MIN(AD572,AF572),AF572),1),0)))</f>
        <v>0</v>
      </c>
      <c r="L572" s="13">
        <v>0</v>
      </c>
      <c r="M572" s="13">
        <v>18075</v>
      </c>
      <c r="N572" s="14">
        <v>45023</v>
      </c>
      <c r="O572" s="11" t="s">
        <v>34</v>
      </c>
      <c r="P572" s="11" t="s">
        <v>32</v>
      </c>
      <c r="Q572" s="12">
        <v>44885</v>
      </c>
      <c r="R572" s="13">
        <v>0</v>
      </c>
      <c r="S572" s="13">
        <v>0</v>
      </c>
      <c r="T572" s="11"/>
      <c r="U572" s="13">
        <v>0</v>
      </c>
      <c r="V572" s="13">
        <v>0</v>
      </c>
      <c r="W572" s="13">
        <v>4716187</v>
      </c>
      <c r="X572" s="12">
        <v>44885</v>
      </c>
      <c r="Y572" s="12">
        <v>44327</v>
      </c>
      <c r="Z572" s="12">
        <v>44303</v>
      </c>
      <c r="AA572" s="12">
        <v>45029</v>
      </c>
      <c r="AB572" s="13">
        <f t="array" ref="AB572">IF(D572="Vaccin",IF(AND(ISNUMBER(AA572),ISNUMBER(Y572)),IF(AA572-Y572+1&gt;=0,CEILING(AA572-Y572+1,1),""),""),IF(AND(ISNUMBER(N572),ISNUMBER(Y572)),IF(N572-Y572+1&gt;=0,CEILING(N572-Y572+1,1),""),""))</f>
        <v>703</v>
      </c>
      <c r="AC572" s="13">
        <f t="array" ref="AC572">IF(D572="Vaccin",IF(AND(ISNUMBER(AA572),ISNUMBER(X572)),IF(AA572-X572+1&gt;=0,CEILING(AA572-X572+1,1),""),""),IF(AND(ISNUMBER(N572),ISNUMBER(X572)),IF(N572-X572+1&gt;=0,CEILING(N572-X572+1,1),""),""))</f>
        <v>145</v>
      </c>
      <c r="AD572" s="13">
        <f t="array" ref="AD572">IF(D572="Vaccin",IF(AND(ISNUMBER(AB572),ISNUMBER(U572),AB572&lt;&gt;0),CEILING(U572/AB572,1),""),"")</f>
        <v>0</v>
      </c>
      <c r="AE572" s="13">
        <f t="array" ref="AE572">IF(AND(ISNUMBER(N572),ISNUMBER(X572)),IF(N572-X572+1&gt;=0,CEILING(N572-X572+1,1),""),"")</f>
        <v>139</v>
      </c>
      <c r="AF572" s="13">
        <f t="array" ref="AF572">IF(SUM(AE572)=0,"",CEILING((SUM(F572)-SUM(L572)-SUM(M572)-SUM(S572))/SUM(AE572),1))</f>
        <v>14259</v>
      </c>
      <c r="AG572" s="13" t="str">
        <f t="array" ref="AG572">IF(AND(ISNUMBER(H572),ISNUMBER(N572)),IF(H572-N572+1&gt;=0,CEILING(H572-N572+1,1),""),"")</f>
        <v/>
      </c>
      <c r="AH572" s="13">
        <f t="array" ref="AH572">IF(SUM(AG572)=0,0,IF(L572-AG572*IF(D572="Vaccin",MIN(AD572,AF572),AF572)&lt;0,0,IF((H572-N572)&lt;=45,CEILING(L572-AG572*IF(D572="Vaccin",MIN(AD572,AF572),AF572),1),0)))</f>
        <v>0</v>
      </c>
      <c r="AI572" s="15">
        <f t="array" ref="AI572">IF(OR(AH572="",F572=0,F572=""),"",AH572/F572)</f>
        <v>0</v>
      </c>
      <c r="AJ572" s="13">
        <f t="array" ref="AJ572">IF(OR(L572="",AH572=""),"",IF(L572-AH572&lt;0,0,L572-AH572))</f>
        <v>0</v>
      </c>
      <c r="AK572" s="13" t="str">
        <f t="array" ref="AK572">IF(OR(L572="",AG572="",AG572=0),"",CEILING(L572/AG572,1))</f>
        <v/>
      </c>
      <c r="AL572" s="16" t="str">
        <f t="array" ref="AL572">IF(OR(AK572="",AK572=0,AD572="",AF572=""),"",IF(AK572-IF(D572="Vaccin",MIN(AD572,AF572),AF572)&lt;0,"",(AK572-IF(D572="Vaccin",MIN(AD572,AF572),AF572))/AK572))</f>
        <v/>
      </c>
    </row>
    <row r="573" spans="1:38" x14ac:dyDescent="0.2">
      <c r="A573" s="10" t="s">
        <v>41</v>
      </c>
      <c r="B573" s="29" t="s">
        <v>80</v>
      </c>
      <c r="C573" s="12">
        <v>44298</v>
      </c>
      <c r="D573" s="11" t="s">
        <v>30</v>
      </c>
      <c r="E573" s="11">
        <v>1</v>
      </c>
      <c r="F573" s="13">
        <v>336000</v>
      </c>
      <c r="G573" s="40" t="s">
        <v>323</v>
      </c>
      <c r="H573" s="12">
        <v>44869</v>
      </c>
      <c r="I573" s="13">
        <f t="array" ref="I573">F573-L573-M573-S573</f>
        <v>303340</v>
      </c>
      <c r="J573" s="13">
        <f t="array" ref="J573">IF(IF(Q573="",L573-C573,Q573-C573)&lt;=45,I573,0)</f>
        <v>0</v>
      </c>
      <c r="K573" s="13">
        <f t="array" ref="K573">IF(SUM(AG573)=0,0,IF(L573-AG573*IF(D573="Vaccin",MIN(AD573,AF573),AF573)&lt;0,0,IF((H573-N573)&lt;=30,CEILING(L573-AG573*IF(D573="Vaccin",MIN(AD573,AF573),AF573),1),0)))</f>
        <v>0</v>
      </c>
      <c r="L573" s="13">
        <v>0</v>
      </c>
      <c r="M573" s="13">
        <v>32660</v>
      </c>
      <c r="N573" s="14">
        <v>45023</v>
      </c>
      <c r="O573" s="11" t="s">
        <v>34</v>
      </c>
      <c r="P573" s="11" t="s">
        <v>32</v>
      </c>
      <c r="Q573" s="12">
        <v>44493</v>
      </c>
      <c r="R573" s="13">
        <v>0</v>
      </c>
      <c r="S573" s="13">
        <v>0</v>
      </c>
      <c r="T573" s="11"/>
      <c r="U573" s="13">
        <v>0</v>
      </c>
      <c r="V573" s="13">
        <v>0</v>
      </c>
      <c r="W573" s="13">
        <v>4716187</v>
      </c>
      <c r="X573" s="12">
        <v>44493</v>
      </c>
      <c r="Y573" s="12">
        <v>44327</v>
      </c>
      <c r="Z573" s="12">
        <v>44303</v>
      </c>
      <c r="AA573" s="12">
        <v>45029</v>
      </c>
      <c r="AB573" s="13">
        <f t="array" ref="AB573">IF(D573="Vaccin",IF(AND(ISNUMBER(AA573),ISNUMBER(Y573)),IF(AA573-Y573+1&gt;=0,CEILING(AA573-Y573+1,1),""),""),IF(AND(ISNUMBER(N573),ISNUMBER(Y573)),IF(N573-Y573+1&gt;=0,CEILING(N573-Y573+1,1),""),""))</f>
        <v>703</v>
      </c>
      <c r="AC573" s="13">
        <f t="array" ref="AC573">IF(D573="Vaccin",IF(AND(ISNUMBER(AA573),ISNUMBER(X573)),IF(AA573-X573+1&gt;=0,CEILING(AA573-X573+1,1),""),""),IF(AND(ISNUMBER(N573),ISNUMBER(X573)),IF(N573-X573+1&gt;=0,CEILING(N573-X573+1,1),""),""))</f>
        <v>537</v>
      </c>
      <c r="AD573" s="13">
        <f t="array" ref="AD573">IF(D573="Vaccin",IF(AND(ISNUMBER(AB573),ISNUMBER(U573),AB573&lt;&gt;0),CEILING(U573/AB573,1),""),"")</f>
        <v>0</v>
      </c>
      <c r="AE573" s="13">
        <f t="array" ref="AE573">IF(AND(ISNUMBER(N573),ISNUMBER(X573)),IF(N573-X573+1&gt;=0,CEILING(N573-X573+1,1),""),"")</f>
        <v>531</v>
      </c>
      <c r="AF573" s="13">
        <f t="array" ref="AF573">IF(SUM(AE573)=0,"",CEILING((SUM(F573)-SUM(L573)-SUM(M573)-SUM(S573))/SUM(AE573),1))</f>
        <v>572</v>
      </c>
      <c r="AG573" s="13" t="str">
        <f t="array" ref="AG573">IF(AND(ISNUMBER(H573),ISNUMBER(N573)),IF(H573-N573+1&gt;=0,CEILING(H573-N573+1,1),""),"")</f>
        <v/>
      </c>
      <c r="AH573" s="13">
        <f t="array" ref="AH573">IF(SUM(AG573)=0,0,IF(L573-AG573*IF(D573="Vaccin",MIN(AD573,AF573),AF573)&lt;0,0,IF((H573-N573)&lt;=45,CEILING(L573-AG573*IF(D573="Vaccin",MIN(AD573,AF573),AF573),1),0)))</f>
        <v>0</v>
      </c>
      <c r="AI573" s="15">
        <f t="array" ref="AI573">IF(OR(AH573="",F573=0,F573=""),"",AH573/F573)</f>
        <v>0</v>
      </c>
      <c r="AJ573" s="13">
        <f t="array" ref="AJ573">IF(OR(L573="",AH573=""),"",IF(L573-AH573&lt;0,0,L573-AH573))</f>
        <v>0</v>
      </c>
      <c r="AK573" s="13" t="str">
        <f t="array" ref="AK573">IF(OR(L573="",AG573="",AG573=0),"",CEILING(L573/AG573,1))</f>
        <v/>
      </c>
      <c r="AL573" s="16" t="str">
        <f t="array" ref="AL573">IF(OR(AK573="",AK573=0,AD573="",AF573=""),"",IF(AK573-IF(D573="Vaccin",MIN(AD573,AF573),AF573)&lt;0,"",(AK573-IF(D573="Vaccin",MIN(AD573,AF573),AF573))/AK573))</f>
        <v/>
      </c>
    </row>
    <row r="574" spans="1:38" x14ac:dyDescent="0.2">
      <c r="A574" s="10" t="s">
        <v>41</v>
      </c>
      <c r="B574" s="29" t="s">
        <v>80</v>
      </c>
      <c r="C574" s="12">
        <v>44298</v>
      </c>
      <c r="D574" s="11" t="s">
        <v>30</v>
      </c>
      <c r="E574" s="11">
        <v>1</v>
      </c>
      <c r="F574" s="13">
        <v>158400</v>
      </c>
      <c r="G574" s="40" t="s">
        <v>322</v>
      </c>
      <c r="H574" s="12">
        <v>44554</v>
      </c>
      <c r="I574" s="13">
        <f t="array" ref="I574">F574-L574-M574-S574</f>
        <v>155105</v>
      </c>
      <c r="J574" s="13">
        <f t="array" ref="J574">IF(IF(Q574="",L574-C574,Q574-C574)&lt;=45,I574,0)</f>
        <v>0</v>
      </c>
      <c r="K574" s="13">
        <f t="array" ref="K574">IF(SUM(AG574)=0,0,IF(L574-AG574*IF(D574="Vaccin",MIN(AD574,AF574),AF574)&lt;0,0,IF((H574-N574)&lt;=30,CEILING(L574-AG574*IF(D574="Vaccin",MIN(AD574,AF574),AF574),1),0)))</f>
        <v>0</v>
      </c>
      <c r="L574" s="13">
        <v>0</v>
      </c>
      <c r="M574" s="13">
        <v>3295</v>
      </c>
      <c r="N574" s="14">
        <v>45023</v>
      </c>
      <c r="O574" s="11" t="s">
        <v>34</v>
      </c>
      <c r="P574" s="11" t="s">
        <v>54</v>
      </c>
      <c r="Q574" s="12">
        <v>44416</v>
      </c>
      <c r="R574" s="13">
        <v>0</v>
      </c>
      <c r="S574" s="13">
        <v>0</v>
      </c>
      <c r="T574" s="11"/>
      <c r="U574" s="13">
        <v>0</v>
      </c>
      <c r="V574" s="13">
        <v>0</v>
      </c>
      <c r="W574" s="13">
        <v>4716187</v>
      </c>
      <c r="X574" s="12">
        <v>44416</v>
      </c>
      <c r="Y574" s="12">
        <v>44327</v>
      </c>
      <c r="Z574" s="12">
        <v>44303</v>
      </c>
      <c r="AA574" s="12">
        <v>45029</v>
      </c>
      <c r="AB574" s="13">
        <f t="array" ref="AB574">IF(D574="Vaccin",IF(AND(ISNUMBER(AA574),ISNUMBER(Y574)),IF(AA574-Y574+1&gt;=0,CEILING(AA574-Y574+1,1),""),""),IF(AND(ISNUMBER(N574),ISNUMBER(Y574)),IF(N574-Y574+1&gt;=0,CEILING(N574-Y574+1,1),""),""))</f>
        <v>703</v>
      </c>
      <c r="AC574" s="13">
        <f t="array" ref="AC574">IF(D574="Vaccin",IF(AND(ISNUMBER(AA574),ISNUMBER(X574)),IF(AA574-X574+1&gt;=0,CEILING(AA574-X574+1,1),""),""),IF(AND(ISNUMBER(N574),ISNUMBER(X574)),IF(N574-X574+1&gt;=0,CEILING(N574-X574+1,1),""),""))</f>
        <v>614</v>
      </c>
      <c r="AD574" s="13">
        <f t="array" ref="AD574">IF(D574="Vaccin",IF(AND(ISNUMBER(AB574),ISNUMBER(U574),AB574&lt;&gt;0),CEILING(U574/AB574,1),""),"")</f>
        <v>0</v>
      </c>
      <c r="AE574" s="13">
        <f t="array" ref="AE574">IF(AND(ISNUMBER(N574),ISNUMBER(X574)),IF(N574-X574+1&gt;=0,CEILING(N574-X574+1,1),""),"")</f>
        <v>608</v>
      </c>
      <c r="AF574" s="13">
        <f t="array" ref="AF574">IF(SUM(AE574)=0,"",CEILING((SUM(F574)-SUM(L574)-SUM(M574)-SUM(S574))/SUM(AE574),1))</f>
        <v>256</v>
      </c>
      <c r="AG574" s="13" t="str">
        <f t="array" ref="AG574">IF(AND(ISNUMBER(H574),ISNUMBER(N574)),IF(H574-N574+1&gt;=0,CEILING(H574-N574+1,1),""),"")</f>
        <v/>
      </c>
      <c r="AH574" s="13">
        <f t="array" ref="AH574">IF(SUM(AG574)=0,0,IF(L574-AG574*IF(D574="Vaccin",MIN(AD574,AF574),AF574)&lt;0,0,IF((H574-N574)&lt;=45,CEILING(L574-AG574*IF(D574="Vaccin",MIN(AD574,AF574),AF574),1),0)))</f>
        <v>0</v>
      </c>
      <c r="AI574" s="15">
        <f t="array" ref="AI574">IF(OR(AH574="",F574=0,F574=""),"",AH574/F574)</f>
        <v>0</v>
      </c>
      <c r="AJ574" s="13">
        <f t="array" ref="AJ574">IF(OR(L574="",AH574=""),"",IF(L574-AH574&lt;0,0,L574-AH574))</f>
        <v>0</v>
      </c>
      <c r="AK574" s="13" t="str">
        <f t="array" ref="AK574">IF(OR(L574="",AG574="",AG574=0),"",CEILING(L574/AG574,1))</f>
        <v/>
      </c>
      <c r="AL574" s="16" t="str">
        <f t="array" ref="AL574">IF(OR(AK574="",AK574=0,AD574="",AF574=""),"",IF(AK574-IF(D574="Vaccin",MIN(AD574,AF574),AF574)&lt;0,"",(AK574-IF(D574="Vaccin",MIN(AD574,AF574),AF574))/AK574))</f>
        <v/>
      </c>
    </row>
    <row r="575" spans="1:38" x14ac:dyDescent="0.2">
      <c r="A575" s="10" t="s">
        <v>41</v>
      </c>
      <c r="B575" s="29" t="s">
        <v>80</v>
      </c>
      <c r="C575" s="12">
        <v>44298</v>
      </c>
      <c r="D575" s="11" t="s">
        <v>30</v>
      </c>
      <c r="E575" s="11">
        <v>1</v>
      </c>
      <c r="F575" s="13">
        <v>115000</v>
      </c>
      <c r="G575" s="40">
        <v>1822789</v>
      </c>
      <c r="H575" s="12">
        <v>44531</v>
      </c>
      <c r="I575" s="13">
        <f t="array" ref="I575">F575-L575-M575-S575</f>
        <v>114700</v>
      </c>
      <c r="J575" s="13">
        <f t="array" ref="J575">IF(IF(Q575="",L575-C575,Q575-C575)&lt;=45,I575,0)</f>
        <v>0</v>
      </c>
      <c r="K575" s="13">
        <f t="array" ref="K575">IF(SUM(AG575)=0,0,IF(L575-AG575*IF(D575="Vaccin",MIN(AD575,AF575),AF575)&lt;0,0,IF((H575-N575)&lt;=30,CEILING(L575-AG575*IF(D575="Vaccin",MIN(AD575,AF575),AF575),1),0)))</f>
        <v>0</v>
      </c>
      <c r="L575" s="13">
        <v>0</v>
      </c>
      <c r="M575" s="13">
        <v>300</v>
      </c>
      <c r="N575" s="14">
        <v>45023</v>
      </c>
      <c r="O575" s="11" t="s">
        <v>34</v>
      </c>
      <c r="P575" s="11" t="s">
        <v>32</v>
      </c>
      <c r="Q575" s="12">
        <v>44398</v>
      </c>
      <c r="R575" s="13">
        <v>0</v>
      </c>
      <c r="S575" s="13">
        <v>0</v>
      </c>
      <c r="T575" s="11"/>
      <c r="U575" s="13">
        <v>0</v>
      </c>
      <c r="V575" s="13">
        <v>0</v>
      </c>
      <c r="W575" s="13">
        <v>4716187</v>
      </c>
      <c r="X575" s="12">
        <v>44398</v>
      </c>
      <c r="Y575" s="12">
        <v>44327</v>
      </c>
      <c r="Z575" s="12">
        <v>44303</v>
      </c>
      <c r="AA575" s="12">
        <v>45029</v>
      </c>
      <c r="AB575" s="13">
        <f t="array" ref="AB575">IF(D575="Vaccin",IF(AND(ISNUMBER(AA575),ISNUMBER(Y575)),IF(AA575-Y575+1&gt;=0,CEILING(AA575-Y575+1,1),""),""),IF(AND(ISNUMBER(N575),ISNUMBER(Y575)),IF(N575-Y575+1&gt;=0,CEILING(N575-Y575+1,1),""),""))</f>
        <v>703</v>
      </c>
      <c r="AC575" s="13">
        <f t="array" ref="AC575">IF(D575="Vaccin",IF(AND(ISNUMBER(AA575),ISNUMBER(X575)),IF(AA575-X575+1&gt;=0,CEILING(AA575-X575+1,1),""),""),IF(AND(ISNUMBER(N575),ISNUMBER(X575)),IF(N575-X575+1&gt;=0,CEILING(N575-X575+1,1),""),""))</f>
        <v>632</v>
      </c>
      <c r="AD575" s="13">
        <f t="array" ref="AD575">IF(D575="Vaccin",IF(AND(ISNUMBER(AB575),ISNUMBER(U575),AB575&lt;&gt;0),CEILING(U575/AB575,1),""),"")</f>
        <v>0</v>
      </c>
      <c r="AE575" s="13">
        <f t="array" ref="AE575">IF(AND(ISNUMBER(N575),ISNUMBER(X575)),IF(N575-X575+1&gt;=0,CEILING(N575-X575+1,1),""),"")</f>
        <v>626</v>
      </c>
      <c r="AF575" s="13">
        <f t="array" ref="AF575">IF(SUM(AE575)=0,"",CEILING((SUM(F575)-SUM(L575)-SUM(M575)-SUM(S575))/SUM(AE575),1))</f>
        <v>184</v>
      </c>
      <c r="AG575" s="13" t="str">
        <f t="array" ref="AG575">IF(AND(ISNUMBER(H575),ISNUMBER(N575)),IF(H575-N575+1&gt;=0,CEILING(H575-N575+1,1),""),"")</f>
        <v/>
      </c>
      <c r="AH575" s="13">
        <f t="array" ref="AH575">IF(SUM(AG575)=0,0,IF(L575-AG575*IF(D575="Vaccin",MIN(AD575,AF575),AF575)&lt;0,0,IF((H575-N575)&lt;=45,CEILING(L575-AG575*IF(D575="Vaccin",MIN(AD575,AF575),AF575),1),0)))</f>
        <v>0</v>
      </c>
      <c r="AI575" s="15">
        <f t="array" ref="AI575">IF(OR(AH575="",F575=0,F575=""),"",AH575/F575)</f>
        <v>0</v>
      </c>
      <c r="AJ575" s="13">
        <f t="array" ref="AJ575">IF(OR(L575="",AH575=""),"",IF(L575-AH575&lt;0,0,L575-AH575))</f>
        <v>0</v>
      </c>
      <c r="AK575" s="13" t="str">
        <f t="array" ref="AK575">IF(OR(L575="",AG575="",AG575=0),"",CEILING(L575/AG575,1))</f>
        <v/>
      </c>
      <c r="AL575" s="16" t="str">
        <f t="array" ref="AL575">IF(OR(AK575="",AK575=0,AD575="",AF575=""),"",IF(AK575-IF(D575="Vaccin",MIN(AD575,AF575),AF575)&lt;0,"",(AK575-IF(D575="Vaccin",MIN(AD575,AF575),AF575))/AK575))</f>
        <v/>
      </c>
    </row>
    <row r="576" spans="1:38" x14ac:dyDescent="0.2">
      <c r="A576" s="10" t="s">
        <v>41</v>
      </c>
      <c r="B576" s="29" t="s">
        <v>80</v>
      </c>
      <c r="C576" s="12">
        <v>44298</v>
      </c>
      <c r="D576" s="11" t="s">
        <v>30</v>
      </c>
      <c r="E576" s="11">
        <v>1</v>
      </c>
      <c r="F576" s="13">
        <v>188050</v>
      </c>
      <c r="G576" s="40">
        <v>1822790</v>
      </c>
      <c r="H576" s="12">
        <v>44528</v>
      </c>
      <c r="I576" s="13">
        <f t="array" ref="I576">F576-L576-M576-S576</f>
        <v>187855</v>
      </c>
      <c r="J576" s="13">
        <f t="array" ref="J576">IF(IF(Q576="",L576-C576,Q576-C576)&lt;=45,I576,0)</f>
        <v>0</v>
      </c>
      <c r="K576" s="13">
        <f t="array" ref="K576">IF(SUM(AG576)=0,0,IF(L576-AG576*IF(D576="Vaccin",MIN(AD576,AF576),AF576)&lt;0,0,IF((H576-N576)&lt;=30,CEILING(L576-AG576*IF(D576="Vaccin",MIN(AD576,AF576),AF576),1),0)))</f>
        <v>0</v>
      </c>
      <c r="L576" s="13">
        <v>0</v>
      </c>
      <c r="M576" s="13">
        <v>195</v>
      </c>
      <c r="N576" s="14">
        <v>45023</v>
      </c>
      <c r="O576" s="11" t="s">
        <v>34</v>
      </c>
      <c r="P576" s="11" t="s">
        <v>32</v>
      </c>
      <c r="Q576" s="12">
        <v>44398</v>
      </c>
      <c r="R576" s="13">
        <v>0</v>
      </c>
      <c r="S576" s="13">
        <v>0</v>
      </c>
      <c r="T576" s="11"/>
      <c r="U576" s="13">
        <v>0</v>
      </c>
      <c r="V576" s="13">
        <v>0</v>
      </c>
      <c r="W576" s="13">
        <v>4716187</v>
      </c>
      <c r="X576" s="12">
        <v>44398</v>
      </c>
      <c r="Y576" s="12">
        <v>44327</v>
      </c>
      <c r="Z576" s="12">
        <v>44303</v>
      </c>
      <c r="AA576" s="12">
        <v>45029</v>
      </c>
      <c r="AB576" s="13">
        <f t="array" ref="AB576">IF(D576="Vaccin",IF(AND(ISNUMBER(AA576),ISNUMBER(Y576)),IF(AA576-Y576+1&gt;=0,CEILING(AA576-Y576+1,1),""),""),IF(AND(ISNUMBER(N576),ISNUMBER(Y576)),IF(N576-Y576+1&gt;=0,CEILING(N576-Y576+1,1),""),""))</f>
        <v>703</v>
      </c>
      <c r="AC576" s="13">
        <f t="array" ref="AC576">IF(D576="Vaccin",IF(AND(ISNUMBER(AA576),ISNUMBER(X576)),IF(AA576-X576+1&gt;=0,CEILING(AA576-X576+1,1),""),""),IF(AND(ISNUMBER(N576),ISNUMBER(X576)),IF(N576-X576+1&gt;=0,CEILING(N576-X576+1,1),""),""))</f>
        <v>632</v>
      </c>
      <c r="AD576" s="13">
        <f t="array" ref="AD576">IF(D576="Vaccin",IF(AND(ISNUMBER(AB576),ISNUMBER(U576),AB576&lt;&gt;0),CEILING(U576/AB576,1),""),"")</f>
        <v>0</v>
      </c>
      <c r="AE576" s="13">
        <f t="array" ref="AE576">IF(AND(ISNUMBER(N576),ISNUMBER(X576)),IF(N576-X576+1&gt;=0,CEILING(N576-X576+1,1),""),"")</f>
        <v>626</v>
      </c>
      <c r="AF576" s="13">
        <f t="array" ref="AF576">IF(SUM(AE576)=0,"",CEILING((SUM(F576)-SUM(L576)-SUM(M576)-SUM(S576))/SUM(AE576),1))</f>
        <v>301</v>
      </c>
      <c r="AG576" s="13" t="str">
        <f t="array" ref="AG576">IF(AND(ISNUMBER(H576),ISNUMBER(N576)),IF(H576-N576+1&gt;=0,CEILING(H576-N576+1,1),""),"")</f>
        <v/>
      </c>
      <c r="AH576" s="13">
        <f t="array" ref="AH576">IF(SUM(AG576)=0,0,IF(L576-AG576*IF(D576="Vaccin",MIN(AD576,AF576),AF576)&lt;0,0,IF((H576-N576)&lt;=45,CEILING(L576-AG576*IF(D576="Vaccin",MIN(AD576,AF576),AF576),1),0)))</f>
        <v>0</v>
      </c>
      <c r="AI576" s="15">
        <f t="array" ref="AI576">IF(OR(AH576="",F576=0,F576=""),"",AH576/F576)</f>
        <v>0</v>
      </c>
      <c r="AJ576" s="13">
        <f t="array" ref="AJ576">IF(OR(L576="",AH576=""),"",IF(L576-AH576&lt;0,0,L576-AH576))</f>
        <v>0</v>
      </c>
      <c r="AK576" s="13" t="str">
        <f t="array" ref="AK576">IF(OR(L576="",AG576="",AG576=0),"",CEILING(L576/AG576,1))</f>
        <v/>
      </c>
      <c r="AL576" s="16" t="str">
        <f t="array" ref="AL576">IF(OR(AK576="",AK576=0,AD576="",AF576=""),"",IF(AK576-IF(D576="Vaccin",MIN(AD576,AF576),AF576)&lt;0,"",(AK576-IF(D576="Vaccin",MIN(AD576,AF576),AF576))/AK576))</f>
        <v/>
      </c>
    </row>
    <row r="577" spans="1:38" x14ac:dyDescent="0.2">
      <c r="A577" s="10" t="s">
        <v>41</v>
      </c>
      <c r="B577" s="29" t="s">
        <v>80</v>
      </c>
      <c r="C577" s="12">
        <v>44298</v>
      </c>
      <c r="D577" s="11" t="s">
        <v>30</v>
      </c>
      <c r="E577" s="11">
        <v>6</v>
      </c>
      <c r="F577" s="13">
        <v>152100</v>
      </c>
      <c r="G577" s="40" t="s">
        <v>491</v>
      </c>
      <c r="H577" s="12">
        <v>44742</v>
      </c>
      <c r="I577" s="13">
        <f t="array" ref="I577">F577-L577-M577-S577</f>
        <v>104777</v>
      </c>
      <c r="J577" s="13">
        <f t="array" ref="J577">IF(IF(Q577="",L577-C577,Q577-C577)&lt;=45,I577,0)</f>
        <v>104777</v>
      </c>
      <c r="K577" s="13">
        <f t="array" ref="K577">IF(SUM(AG577)=0,0,IF(L577-AG577*IF(D577="Vaccin",MIN(AD577,AF577),AF577)&lt;0,0,IF((H577-N577)&lt;=30,CEILING(L577-AG577*IF(D577="Vaccin",MIN(AD577,AF577),AF577),1),0)))</f>
        <v>0</v>
      </c>
      <c r="L577" s="13">
        <v>0</v>
      </c>
      <c r="M577" s="13">
        <v>47323</v>
      </c>
      <c r="N577" s="14">
        <v>45023</v>
      </c>
      <c r="O577" s="11" t="s">
        <v>47</v>
      </c>
      <c r="P577" s="11" t="s">
        <v>32</v>
      </c>
      <c r="Q577" s="12">
        <v>44328</v>
      </c>
      <c r="R577" s="13">
        <v>0</v>
      </c>
      <c r="S577" s="13">
        <v>0</v>
      </c>
      <c r="T577" s="11"/>
      <c r="U577" s="13">
        <v>0</v>
      </c>
      <c r="V577" s="13">
        <v>0</v>
      </c>
      <c r="W577" s="13">
        <v>4716187</v>
      </c>
      <c r="X577" s="12">
        <v>44328</v>
      </c>
      <c r="Y577" s="12">
        <v>44328</v>
      </c>
      <c r="Z577" s="12">
        <v>44303</v>
      </c>
      <c r="AA577" s="12">
        <v>45029</v>
      </c>
      <c r="AB577" s="13">
        <f t="array" ref="AB577">IF(D577="Vaccin",IF(AND(ISNUMBER(AA577),ISNUMBER(Y577)),IF(AA577-Y577+1&gt;=0,CEILING(AA577-Y577+1,1),""),""),IF(AND(ISNUMBER(N577),ISNUMBER(Y577)),IF(N577-Y577+1&gt;=0,CEILING(N577-Y577+1,1),""),""))</f>
        <v>702</v>
      </c>
      <c r="AC577" s="13">
        <f t="array" ref="AC577">IF(D577="Vaccin",IF(AND(ISNUMBER(AA577),ISNUMBER(X577)),IF(AA577-X577+1&gt;=0,CEILING(AA577-X577+1,1),""),""),IF(AND(ISNUMBER(N577),ISNUMBER(X577)),IF(N577-X577+1&gt;=0,CEILING(N577-X577+1,1),""),""))</f>
        <v>702</v>
      </c>
      <c r="AD577" s="13">
        <f t="array" ref="AD577">IF(D577="Vaccin",IF(AND(ISNUMBER(AB577),ISNUMBER(U577),AB577&lt;&gt;0),CEILING(U577/AB577,1),""),"")</f>
        <v>0</v>
      </c>
      <c r="AE577" s="13">
        <f t="array" ref="AE577">IF(AND(ISNUMBER(N577),ISNUMBER(X577)),IF(N577-X577+1&gt;=0,CEILING(N577-X577+1,1),""),"")</f>
        <v>696</v>
      </c>
      <c r="AF577" s="13">
        <f t="array" ref="AF577">IF(SUM(AE577)=0,"",CEILING((SUM(F577)-SUM(L577)-SUM(M577)-SUM(S577))/SUM(AE577),1))</f>
        <v>151</v>
      </c>
      <c r="AG577" s="13" t="str">
        <f t="array" ref="AG577">IF(AND(ISNUMBER(H577),ISNUMBER(N577)),IF(H577-N577+1&gt;=0,CEILING(H577-N577+1,1),""),"")</f>
        <v/>
      </c>
      <c r="AH577" s="13">
        <f t="array" ref="AH577">IF(SUM(AG577)=0,0,IF(L577-AG577*IF(D577="Vaccin",MIN(AD577,AF577),AF577)&lt;0,0,IF((H577-N577)&lt;=45,CEILING(L577-AG577*IF(D577="Vaccin",MIN(AD577,AF577),AF577),1),0)))</f>
        <v>0</v>
      </c>
      <c r="AI577" s="15">
        <f t="array" ref="AI577">IF(OR(AH577="",F577=0,F577=""),"",AH577/F577)</f>
        <v>0</v>
      </c>
      <c r="AJ577" s="13">
        <f t="array" ref="AJ577">IF(OR(L577="",AH577=""),"",IF(L577-AH577&lt;0,0,L577-AH577))</f>
        <v>0</v>
      </c>
      <c r="AK577" s="13" t="str">
        <f t="array" ref="AK577">IF(OR(L577="",AG577="",AG577=0),"",CEILING(L577/AG577,1))</f>
        <v/>
      </c>
      <c r="AL577" s="16" t="str">
        <f t="array" ref="AL577">IF(OR(AK577="",AK577=0,AD577="",AF577=""),"",IF(AK577-IF(D577="Vaccin",MIN(AD577,AF577),AF577)&lt;0,"",(AK577-IF(D577="Vaccin",MIN(AD577,AF577),AF577))/AK577))</f>
        <v/>
      </c>
    </row>
    <row r="578" spans="1:38" x14ac:dyDescent="0.2">
      <c r="A578" s="10" t="s">
        <v>41</v>
      </c>
      <c r="B578" s="29" t="s">
        <v>80</v>
      </c>
      <c r="C578" s="12">
        <v>44298</v>
      </c>
      <c r="D578" s="11" t="s">
        <v>30</v>
      </c>
      <c r="E578" s="11">
        <v>10</v>
      </c>
      <c r="F578" s="13">
        <v>295200</v>
      </c>
      <c r="G578" s="40" t="s">
        <v>492</v>
      </c>
      <c r="H578" s="12">
        <v>45087</v>
      </c>
      <c r="I578" s="13">
        <f t="array" ref="I578">F578-L578-M578-S578</f>
        <v>268857</v>
      </c>
      <c r="J578" s="13">
        <f t="array" ref="J578">IF(IF(Q578="",L578-C578,Q578-C578)&lt;=45,I578,0)</f>
        <v>0</v>
      </c>
      <c r="K578" s="13">
        <f t="array" ref="K578">IF(SUM(AG578)=0,0,IF(L578-AG578*IF(D578="Vaccin",MIN(AD578,AF578),AF578)&lt;0,0,IF((H578-N578)&lt;=30,CEILING(L578-AG578*IF(D578="Vaccin",MIN(AD578,AF578),AF578),1),0)))</f>
        <v>0</v>
      </c>
      <c r="L578" s="13">
        <v>26343</v>
      </c>
      <c r="M578" s="13">
        <v>0</v>
      </c>
      <c r="N578" s="14">
        <v>45023</v>
      </c>
      <c r="O578" s="11" t="s">
        <v>36</v>
      </c>
      <c r="P578" s="11" t="s">
        <v>37</v>
      </c>
      <c r="Q578" s="12">
        <v>44543</v>
      </c>
      <c r="R578" s="13">
        <v>0</v>
      </c>
      <c r="S578" s="13">
        <v>0</v>
      </c>
      <c r="T578" s="11"/>
      <c r="U578" s="13">
        <v>0</v>
      </c>
      <c r="V578" s="13">
        <v>0</v>
      </c>
      <c r="W578" s="13">
        <v>4716187</v>
      </c>
      <c r="X578" s="12">
        <v>44543</v>
      </c>
      <c r="Y578" s="12">
        <v>44504</v>
      </c>
      <c r="Z578" s="12">
        <v>44303</v>
      </c>
      <c r="AA578" s="12">
        <v>45029</v>
      </c>
      <c r="AB578" s="13">
        <f t="array" ref="AB578">IF(D578="Vaccin",IF(AND(ISNUMBER(AA578),ISNUMBER(Y578)),IF(AA578-Y578+1&gt;=0,CEILING(AA578-Y578+1,1),""),""),IF(AND(ISNUMBER(N578),ISNUMBER(Y578)),IF(N578-Y578+1&gt;=0,CEILING(N578-Y578+1,1),""),""))</f>
        <v>526</v>
      </c>
      <c r="AC578" s="13">
        <f t="array" ref="AC578">IF(D578="Vaccin",IF(AND(ISNUMBER(AA578),ISNUMBER(X578)),IF(AA578-X578+1&gt;=0,CEILING(AA578-X578+1,1),""),""),IF(AND(ISNUMBER(N578),ISNUMBER(X578)),IF(N578-X578+1&gt;=0,CEILING(N578-X578+1,1),""),""))</f>
        <v>487</v>
      </c>
      <c r="AD578" s="13">
        <f t="array" ref="AD578">IF(D578="Vaccin",IF(AND(ISNUMBER(AB578),ISNUMBER(U578),AB578&lt;&gt;0),CEILING(U578/AB578,1),""),"")</f>
        <v>0</v>
      </c>
      <c r="AE578" s="13">
        <f t="array" ref="AE578">IF(AND(ISNUMBER(N578),ISNUMBER(X578)),IF(N578-X578+1&gt;=0,CEILING(N578-X578+1,1),""),"")</f>
        <v>481</v>
      </c>
      <c r="AF578" s="13">
        <f t="array" ref="AF578">IF(SUM(AE578)=0,"",CEILING((SUM(F578)-SUM(L578)-SUM(M578)-SUM(S578))/SUM(AE578),1))</f>
        <v>559</v>
      </c>
      <c r="AG578" s="13">
        <f t="array" ref="AG578">IF(AND(ISNUMBER(H578),ISNUMBER(N578)),IF(H578-N578+1&gt;=0,CEILING(H578-N578+1,1),""),"")</f>
        <v>65</v>
      </c>
      <c r="AH578" s="13">
        <f t="array" ref="AH578">IF(SUM(AG578)=0,0,IF(L578-AG578*IF(D578="Vaccin",MIN(AD578,AF578),AF578)&lt;0,0,IF((H578-N578)&lt;=45,CEILING(L578-AG578*IF(D578="Vaccin",MIN(AD578,AF578),AF578),1),0)))</f>
        <v>0</v>
      </c>
      <c r="AI578" s="15">
        <f t="array" ref="AI578">IF(OR(AH578="",F578=0,F578=""),"",AH578/F578)</f>
        <v>0</v>
      </c>
      <c r="AJ578" s="13">
        <f t="array" ref="AJ578">IF(OR(L578="",AH578=""),"",IF(L578-AH578&lt;0,0,L578-AH578))</f>
        <v>26343</v>
      </c>
      <c r="AK578" s="13">
        <f t="array" ref="AK578">IF(OR(L578="",AG578="",AG578=0),"",CEILING(L578/AG578,1))</f>
        <v>406</v>
      </c>
      <c r="AL578" s="16">
        <f t="array" ref="AL578">IF(OR(AK578="",AK578=0,AD578="",AF578=""),"",IF(AK578-IF(D578="Vaccin",MIN(AD578,AF578),AF578)&lt;0,"",(AK578-IF(D578="Vaccin",MIN(AD578,AF578),AF578))/AK578))</f>
        <v>1</v>
      </c>
    </row>
    <row r="579" spans="1:38" x14ac:dyDescent="0.2">
      <c r="A579" s="10" t="s">
        <v>41</v>
      </c>
      <c r="B579" s="29" t="s">
        <v>80</v>
      </c>
      <c r="C579" s="12">
        <v>44298</v>
      </c>
      <c r="D579" s="11" t="s">
        <v>30</v>
      </c>
      <c r="E579" s="11">
        <v>10</v>
      </c>
      <c r="F579" s="13">
        <v>45000</v>
      </c>
      <c r="G579" s="40" t="s">
        <v>493</v>
      </c>
      <c r="H579" s="12">
        <v>45087</v>
      </c>
      <c r="I579" s="13">
        <f t="array" ref="I579">F579-L579-M579-S579</f>
        <v>0</v>
      </c>
      <c r="J579" s="13">
        <f t="array" ref="J579">IF(IF(Q579="",L579-C579,Q579-C579)&lt;=45,I579,0)</f>
        <v>0</v>
      </c>
      <c r="K579" s="13">
        <f t="array" ref="K579">IF(SUM(AG579)=0,0,IF(L579-AG579*IF(D579="Vaccin",MIN(AD579,AF579),AF579)&lt;0,0,IF((H579-N579)&lt;=30,CEILING(L579-AG579*IF(D579="Vaccin",MIN(AD579,AF579),AF579),1),0)))</f>
        <v>0</v>
      </c>
      <c r="L579" s="13">
        <v>45000</v>
      </c>
      <c r="M579" s="13">
        <v>0</v>
      </c>
      <c r="N579" s="14">
        <v>45023</v>
      </c>
      <c r="O579" s="11" t="s">
        <v>36</v>
      </c>
      <c r="P579" s="11" t="s">
        <v>37</v>
      </c>
      <c r="Q579" s="12">
        <v>44543</v>
      </c>
      <c r="R579" s="13">
        <v>0</v>
      </c>
      <c r="S579" s="13">
        <v>0</v>
      </c>
      <c r="T579" s="11"/>
      <c r="U579" s="13">
        <v>0</v>
      </c>
      <c r="V579" s="13">
        <v>0</v>
      </c>
      <c r="W579" s="13">
        <v>4716187</v>
      </c>
      <c r="X579" s="12">
        <v>44543</v>
      </c>
      <c r="Y579" s="12">
        <v>44504</v>
      </c>
      <c r="Z579" s="12">
        <v>44303</v>
      </c>
      <c r="AA579" s="12">
        <v>45029</v>
      </c>
      <c r="AB579" s="13">
        <f t="array" ref="AB579">IF(D579="Vaccin",IF(AND(ISNUMBER(AA579),ISNUMBER(Y579)),IF(AA579-Y579+1&gt;=0,CEILING(AA579-Y579+1,1),""),""),IF(AND(ISNUMBER(N579),ISNUMBER(Y579)),IF(N579-Y579+1&gt;=0,CEILING(N579-Y579+1,1),""),""))</f>
        <v>526</v>
      </c>
      <c r="AC579" s="13">
        <f t="array" ref="AC579">IF(D579="Vaccin",IF(AND(ISNUMBER(AA579),ISNUMBER(X579)),IF(AA579-X579+1&gt;=0,CEILING(AA579-X579+1,1),""),""),IF(AND(ISNUMBER(N579),ISNUMBER(X579)),IF(N579-X579+1&gt;=0,CEILING(N579-X579+1,1),""),""))</f>
        <v>487</v>
      </c>
      <c r="AD579" s="13">
        <f t="array" ref="AD579">IF(D579="Vaccin",IF(AND(ISNUMBER(AB579),ISNUMBER(U579),AB579&lt;&gt;0),CEILING(U579/AB579,1),""),"")</f>
        <v>0</v>
      </c>
      <c r="AE579" s="13">
        <f t="array" ref="AE579">IF(AND(ISNUMBER(N579),ISNUMBER(X579)),IF(N579-X579+1&gt;=0,CEILING(N579-X579+1,1),""),"")</f>
        <v>481</v>
      </c>
      <c r="AF579" s="13">
        <f t="array" ref="AF579">IF(SUM(AE579)=0,"",CEILING((SUM(F579)-SUM(L579)-SUM(M579)-SUM(S579))/SUM(AE579),1))</f>
        <v>0</v>
      </c>
      <c r="AG579" s="13">
        <f t="array" ref="AG579">IF(AND(ISNUMBER(H579),ISNUMBER(N579)),IF(H579-N579+1&gt;=0,CEILING(H579-N579+1,1),""),"")</f>
        <v>65</v>
      </c>
      <c r="AH579" s="13">
        <f t="array" ref="AH579">IF(SUM(AG579)=0,0,IF(L579-AG579*IF(D579="Vaccin",MIN(AD579,AF579),AF579)&lt;0,0,IF((H579-N579)&lt;=45,CEILING(L579-AG579*IF(D579="Vaccin",MIN(AD579,AF579),AF579),1),0)))</f>
        <v>0</v>
      </c>
      <c r="AI579" s="15">
        <f t="array" ref="AI579">IF(OR(AH579="",F579=0,F579=""),"",AH579/F579)</f>
        <v>0</v>
      </c>
      <c r="AJ579" s="13">
        <f t="array" ref="AJ579">IF(OR(L579="",AH579=""),"",IF(L579-AH579&lt;0,0,L579-AH579))</f>
        <v>45000</v>
      </c>
      <c r="AK579" s="13">
        <f t="array" ref="AK579">IF(OR(L579="",AG579="",AG579=0),"",CEILING(L579/AG579,1))</f>
        <v>693</v>
      </c>
      <c r="AL579" s="16">
        <f t="array" ref="AL579">IF(OR(AK579="",AK579=0,AD579="",AF579=""),"",IF(AK579-IF(D579="Vaccin",MIN(AD579,AF579),AF579)&lt;0,"",(AK579-IF(D579="Vaccin",MIN(AD579,AF579),AF579))/AK579))</f>
        <v>1</v>
      </c>
    </row>
    <row r="580" spans="1:38" x14ac:dyDescent="0.2">
      <c r="A580" s="10" t="s">
        <v>41</v>
      </c>
      <c r="B580" s="29" t="s">
        <v>80</v>
      </c>
      <c r="C580" s="12">
        <v>44298</v>
      </c>
      <c r="D580" s="11" t="s">
        <v>30</v>
      </c>
      <c r="E580" s="11">
        <v>10</v>
      </c>
      <c r="F580" s="13">
        <v>200000</v>
      </c>
      <c r="G580" s="40">
        <v>2021030233</v>
      </c>
      <c r="H580" s="12">
        <v>45046</v>
      </c>
      <c r="I580" s="13">
        <f t="array" ref="I580">F580-L580-M580-S580</f>
        <v>188340</v>
      </c>
      <c r="J580" s="13">
        <f t="array" ref="J580">IF(IF(Q580="",L580-C580,Q580-C580)&lt;=45,I580,0)</f>
        <v>0</v>
      </c>
      <c r="K580" s="13">
        <f t="array" ref="K580">IF(SUM(AG580)=0,0,IF(L580-AG580*IF(D580="Vaccin",MIN(AD580,AF580),AF580)&lt;0,0,IF((H580-N580)&lt;=30,CEILING(L580-AG580*IF(D580="Vaccin",MIN(AD580,AF580),AF580),1),0)))</f>
        <v>6660</v>
      </c>
      <c r="L580" s="13">
        <v>6660</v>
      </c>
      <c r="M580" s="13">
        <v>5000</v>
      </c>
      <c r="N580" s="14">
        <v>45023</v>
      </c>
      <c r="O580" s="11" t="s">
        <v>36</v>
      </c>
      <c r="P580" s="11" t="s">
        <v>37</v>
      </c>
      <c r="Q580" s="12">
        <v>44504</v>
      </c>
      <c r="R580" s="13">
        <v>0</v>
      </c>
      <c r="S580" s="13">
        <v>0</v>
      </c>
      <c r="T580" s="11"/>
      <c r="U580" s="13">
        <v>0</v>
      </c>
      <c r="V580" s="13">
        <v>0</v>
      </c>
      <c r="W580" s="13">
        <v>4716187</v>
      </c>
      <c r="X580" s="12">
        <v>44504</v>
      </c>
      <c r="Y580" s="12">
        <v>44504</v>
      </c>
      <c r="Z580" s="12">
        <v>44303</v>
      </c>
      <c r="AA580" s="12">
        <v>45029</v>
      </c>
      <c r="AB580" s="13">
        <f t="array" ref="AB580">IF(D580="Vaccin",IF(AND(ISNUMBER(AA580),ISNUMBER(Y580)),IF(AA580-Y580+1&gt;=0,CEILING(AA580-Y580+1,1),""),""),IF(AND(ISNUMBER(N580),ISNUMBER(Y580)),IF(N580-Y580+1&gt;=0,CEILING(N580-Y580+1,1),""),""))</f>
        <v>526</v>
      </c>
      <c r="AC580" s="13">
        <f t="array" ref="AC580">IF(D580="Vaccin",IF(AND(ISNUMBER(AA580),ISNUMBER(X580)),IF(AA580-X580+1&gt;=0,CEILING(AA580-X580+1,1),""),""),IF(AND(ISNUMBER(N580),ISNUMBER(X580)),IF(N580-X580+1&gt;=0,CEILING(N580-X580+1,1),""),""))</f>
        <v>526</v>
      </c>
      <c r="AD580" s="13">
        <f t="array" ref="AD580">IF(D580="Vaccin",IF(AND(ISNUMBER(AB580),ISNUMBER(U580),AB580&lt;&gt;0),CEILING(U580/AB580,1),""),"")</f>
        <v>0</v>
      </c>
      <c r="AE580" s="13">
        <f t="array" ref="AE580">IF(AND(ISNUMBER(N580),ISNUMBER(X580)),IF(N580-X580+1&gt;=0,CEILING(N580-X580+1,1),""),"")</f>
        <v>520</v>
      </c>
      <c r="AF580" s="13">
        <f t="array" ref="AF580">IF(SUM(AE580)=0,"",CEILING((SUM(F580)-SUM(L580)-SUM(M580)-SUM(S580))/SUM(AE580),1))</f>
        <v>363</v>
      </c>
      <c r="AG580" s="13">
        <f t="array" ref="AG580">IF(AND(ISNUMBER(H580),ISNUMBER(N580)),IF(H580-N580+1&gt;=0,CEILING(H580-N580+1,1),""),"")</f>
        <v>24</v>
      </c>
      <c r="AH580" s="13">
        <f t="array" ref="AH580">IF(SUM(AG580)=0,0,IF(L580-AG580*IF(D580="Vaccin",MIN(AD580,AF580),AF580)&lt;0,0,IF((H580-N580)&lt;=45,CEILING(L580-AG580*IF(D580="Vaccin",MIN(AD580,AF580),AF580),1),0)))</f>
        <v>6660</v>
      </c>
      <c r="AI580" s="15">
        <f t="array" ref="AI580">IF(OR(AH580="",F580=0,F580=""),"",AH580/F580)</f>
        <v>3.3300000000000003E-2</v>
      </c>
      <c r="AJ580" s="13">
        <f t="array" ref="AJ580">IF(OR(L580="",AH580=""),"",IF(L580-AH580&lt;0,0,L580-AH580))</f>
        <v>0</v>
      </c>
      <c r="AK580" s="13">
        <f t="array" ref="AK580">IF(OR(L580="",AG580="",AG580=0),"",CEILING(L580/AG580,1))</f>
        <v>278</v>
      </c>
      <c r="AL580" s="16">
        <f t="array" ref="AL580">IF(OR(AK580="",AK580=0,AD580="",AF580=""),"",IF(AK580-IF(D580="Vaccin",MIN(AD580,AF580),AF580)&lt;0,"",(AK580-IF(D580="Vaccin",MIN(AD580,AF580),AF580))/AK580))</f>
        <v>1</v>
      </c>
    </row>
    <row r="581" spans="1:38" x14ac:dyDescent="0.2">
      <c r="A581" s="10" t="s">
        <v>41</v>
      </c>
      <c r="B581" s="29" t="s">
        <v>84</v>
      </c>
      <c r="C581" s="12">
        <v>44305</v>
      </c>
      <c r="D581" s="11" t="s">
        <v>30</v>
      </c>
      <c r="E581" s="11">
        <v>10</v>
      </c>
      <c r="F581" s="13">
        <v>53760</v>
      </c>
      <c r="G581" s="40" t="s">
        <v>494</v>
      </c>
      <c r="H581" s="12">
        <v>44469</v>
      </c>
      <c r="I581" s="13">
        <f t="array" ref="I581">F581-L581-M581-S581</f>
        <v>51640</v>
      </c>
      <c r="J581" s="13">
        <f t="array" ref="J581">IF(IF(Q581="",L581-C581,Q581-C581)&lt;=45,I581,0)</f>
        <v>0</v>
      </c>
      <c r="K581" s="13">
        <f t="array" ref="K581">IF(SUM(AG581)=0,0,IF(L581-AG581*IF(D581="Vaccin",MIN(AD581,AF581),AF581)&lt;0,0,IF((H581-N581)&lt;=30,CEILING(L581-AG581*IF(D581="Vaccin",MIN(AD581,AF581),AF581),1),0)))</f>
        <v>0</v>
      </c>
      <c r="L581" s="13">
        <v>0</v>
      </c>
      <c r="M581" s="13">
        <v>2120</v>
      </c>
      <c r="N581" s="14">
        <v>45047</v>
      </c>
      <c r="O581" s="11" t="s">
        <v>31</v>
      </c>
      <c r="P581" s="11" t="s">
        <v>32</v>
      </c>
      <c r="Q581" s="12">
        <v>44414</v>
      </c>
      <c r="R581" s="13">
        <v>0</v>
      </c>
      <c r="S581" s="13">
        <v>0</v>
      </c>
      <c r="T581" s="11"/>
      <c r="U581" s="13">
        <v>152055</v>
      </c>
      <c r="V581" s="13">
        <v>2749954</v>
      </c>
      <c r="W581" s="13">
        <v>2893159</v>
      </c>
      <c r="X581" s="12">
        <v>44414</v>
      </c>
      <c r="Y581" s="12">
        <v>44323</v>
      </c>
      <c r="Z581" s="12">
        <v>44323</v>
      </c>
      <c r="AA581" s="12">
        <v>45044</v>
      </c>
      <c r="AB581" s="13">
        <f t="array" ref="AB581">IF(D581="Vaccin",IF(AND(ISNUMBER(AA581),ISNUMBER(Y581)),IF(AA581-Y581+1&gt;=0,CEILING(AA581-Y581+1,1),""),""),IF(AND(ISNUMBER(N581),ISNUMBER(Y581)),IF(N581-Y581+1&gt;=0,CEILING(N581-Y581+1,1),""),""))</f>
        <v>722</v>
      </c>
      <c r="AC581" s="13">
        <f t="array" ref="AC581">IF(D581="Vaccin",IF(AND(ISNUMBER(AA581),ISNUMBER(X581)),IF(AA581-X581+1&gt;=0,CEILING(AA581-X581+1,1),""),""),IF(AND(ISNUMBER(N581),ISNUMBER(X581)),IF(N581-X581+1&gt;=0,CEILING(N581-X581+1,1),""),""))</f>
        <v>631</v>
      </c>
      <c r="AD581" s="13">
        <f t="array" ref="AD581">IF(D581="Vaccin",IF(AND(ISNUMBER(AB581),ISNUMBER(U581),AB581&lt;&gt;0),CEILING(U581/AB581,1),""),"")</f>
        <v>211</v>
      </c>
      <c r="AE581" s="13">
        <f t="array" ref="AE581">IF(AND(ISNUMBER(N581),ISNUMBER(X581)),IF(N581-X581+1&gt;=0,CEILING(N581-X581+1,1),""),"")</f>
        <v>634</v>
      </c>
      <c r="AF581" s="13">
        <f t="array" ref="AF581">IF(SUM(AE581)=0,"",CEILING((SUM(F581)-SUM(L581)-SUM(M581)-SUM(S581))/SUM(AE581),1))</f>
        <v>82</v>
      </c>
      <c r="AG581" s="13" t="str">
        <f t="array" ref="AG581">IF(AND(ISNUMBER(H581),ISNUMBER(N581)),IF(H581-N581+1&gt;=0,CEILING(H581-N581+1,1),""),"")</f>
        <v/>
      </c>
      <c r="AH581" s="13">
        <f t="array" ref="AH581">IF(SUM(AG581)=0,0,IF(L581-AG581*IF(D581="Vaccin",MIN(AD581,AF581),AF581)&lt;0,0,IF((H581-N581)&lt;=45,CEILING(L581-AG581*IF(D581="Vaccin",MIN(AD581,AF581),AF581),1),0)))</f>
        <v>0</v>
      </c>
      <c r="AI581" s="15">
        <f t="array" ref="AI581">IF(OR(AH581="",F581=0,F581=""),"",AH581/F581)</f>
        <v>0</v>
      </c>
      <c r="AJ581" s="13">
        <f t="array" ref="AJ581">IF(OR(L581="",AH581=""),"",IF(L581-AH581&lt;0,0,L581-AH581))</f>
        <v>0</v>
      </c>
      <c r="AK581" s="13" t="str">
        <f t="array" ref="AK581">IF(OR(L581="",AG581="",AG581=0),"",CEILING(L581/AG581,1))</f>
        <v/>
      </c>
      <c r="AL581" s="16" t="str">
        <f t="array" ref="AL581">IF(OR(AK581="",AK581=0,AD581="",AF581=""),"",IF(AK581-IF(D581="Vaccin",MIN(AD581,AF581),AF581)&lt;0,"",(AK581-IF(D581="Vaccin",MIN(AD581,AF581),AF581))/AK581))</f>
        <v/>
      </c>
    </row>
    <row r="582" spans="1:38" x14ac:dyDescent="0.2">
      <c r="A582" s="10" t="s">
        <v>41</v>
      </c>
      <c r="B582" s="29" t="s">
        <v>84</v>
      </c>
      <c r="C582" s="12">
        <v>44305</v>
      </c>
      <c r="D582" s="11" t="s">
        <v>30</v>
      </c>
      <c r="E582" s="11">
        <v>10</v>
      </c>
      <c r="F582" s="13">
        <v>80000</v>
      </c>
      <c r="G582" s="40" t="s">
        <v>315</v>
      </c>
      <c r="H582" s="12">
        <v>44370</v>
      </c>
      <c r="I582" s="13">
        <f t="array" ref="I582">F582-L582-M582-S582</f>
        <v>80000</v>
      </c>
      <c r="J582" s="13">
        <f t="array" ref="J582">IF(IF(Q582="",L582-C582,Q582-C582)&lt;=45,I582,0)</f>
        <v>80000</v>
      </c>
      <c r="K582" s="13">
        <f t="array" ref="K582">IF(SUM(AG582)=0,0,IF(L582-AG582*IF(D582="Vaccin",MIN(AD582,AF582),AF582)&lt;0,0,IF((H582-N582)&lt;=30,CEILING(L582-AG582*IF(D582="Vaccin",MIN(AD582,AF582),AF582),1),0)))</f>
        <v>0</v>
      </c>
      <c r="L582" s="13">
        <v>0</v>
      </c>
      <c r="M582" s="13">
        <v>0</v>
      </c>
      <c r="N582" s="14">
        <v>45047</v>
      </c>
      <c r="O582" s="11" t="s">
        <v>31</v>
      </c>
      <c r="P582" s="11" t="s">
        <v>32</v>
      </c>
      <c r="Q582" s="12">
        <v>44323</v>
      </c>
      <c r="R582" s="13">
        <v>0</v>
      </c>
      <c r="S582" s="13">
        <v>0</v>
      </c>
      <c r="T582" s="11"/>
      <c r="U582" s="13">
        <v>152055</v>
      </c>
      <c r="V582" s="13">
        <v>2749954</v>
      </c>
      <c r="W582" s="13">
        <v>2893159</v>
      </c>
      <c r="X582" s="12">
        <v>44323</v>
      </c>
      <c r="Y582" s="12">
        <v>44323</v>
      </c>
      <c r="Z582" s="12">
        <v>44323</v>
      </c>
      <c r="AA582" s="12">
        <v>45044</v>
      </c>
      <c r="AB582" s="13">
        <f t="array" ref="AB582">IF(D582="Vaccin",IF(AND(ISNUMBER(AA582),ISNUMBER(Y582)),IF(AA582-Y582+1&gt;=0,CEILING(AA582-Y582+1,1),""),""),IF(AND(ISNUMBER(N582),ISNUMBER(Y582)),IF(N582-Y582+1&gt;=0,CEILING(N582-Y582+1,1),""),""))</f>
        <v>722</v>
      </c>
      <c r="AC582" s="13">
        <f t="array" ref="AC582">IF(D582="Vaccin",IF(AND(ISNUMBER(AA582),ISNUMBER(X582)),IF(AA582-X582+1&gt;=0,CEILING(AA582-X582+1,1),""),""),IF(AND(ISNUMBER(N582),ISNUMBER(X582)),IF(N582-X582+1&gt;=0,CEILING(N582-X582+1,1),""),""))</f>
        <v>722</v>
      </c>
      <c r="AD582" s="13">
        <f t="array" ref="AD582">IF(D582="Vaccin",IF(AND(ISNUMBER(AB582),ISNUMBER(U582),AB582&lt;&gt;0),CEILING(U582/AB582,1),""),"")</f>
        <v>211</v>
      </c>
      <c r="AE582" s="13">
        <f t="array" ref="AE582">IF(AND(ISNUMBER(N582),ISNUMBER(X582)),IF(N582-X582+1&gt;=0,CEILING(N582-X582+1,1),""),"")</f>
        <v>725</v>
      </c>
      <c r="AF582" s="13">
        <f t="array" ref="AF582">IF(SUM(AE582)=0,"",CEILING((SUM(F582)-SUM(L582)-SUM(M582)-SUM(S582))/SUM(AE582),1))</f>
        <v>111</v>
      </c>
      <c r="AG582" s="13" t="str">
        <f t="array" ref="AG582">IF(AND(ISNUMBER(H582),ISNUMBER(N582)),IF(H582-N582+1&gt;=0,CEILING(H582-N582+1,1),""),"")</f>
        <v/>
      </c>
      <c r="AH582" s="13">
        <f t="array" ref="AH582">IF(SUM(AG582)=0,0,IF(L582-AG582*IF(D582="Vaccin",MIN(AD582,AF582),AF582)&lt;0,0,IF((H582-N582)&lt;=45,CEILING(L582-AG582*IF(D582="Vaccin",MIN(AD582,AF582),AF582),1),0)))</f>
        <v>0</v>
      </c>
      <c r="AI582" s="15">
        <f t="array" ref="AI582">IF(OR(AH582="",F582=0,F582=""),"",AH582/F582)</f>
        <v>0</v>
      </c>
      <c r="AJ582" s="13">
        <f t="array" ref="AJ582">IF(OR(L582="",AH582=""),"",IF(L582-AH582&lt;0,0,L582-AH582))</f>
        <v>0</v>
      </c>
      <c r="AK582" s="13" t="str">
        <f t="array" ref="AK582">IF(OR(L582="",AG582="",AG582=0),"",CEILING(L582/AG582,1))</f>
        <v/>
      </c>
      <c r="AL582" s="16" t="str">
        <f t="array" ref="AL582">IF(OR(AK582="",AK582=0,AD582="",AF582=""),"",IF(AK582-IF(D582="Vaccin",MIN(AD582,AF582),AF582)&lt;0,"",(AK582-IF(D582="Vaccin",MIN(AD582,AF582),AF582))/AK582))</f>
        <v/>
      </c>
    </row>
    <row r="583" spans="1:38" x14ac:dyDescent="0.2">
      <c r="A583" s="10" t="s">
        <v>41</v>
      </c>
      <c r="B583" s="29" t="s">
        <v>84</v>
      </c>
      <c r="C583" s="12">
        <v>44305</v>
      </c>
      <c r="D583" s="11" t="s">
        <v>30</v>
      </c>
      <c r="E583" s="11">
        <v>1</v>
      </c>
      <c r="F583" s="13">
        <v>240000</v>
      </c>
      <c r="G583" s="40" t="s">
        <v>399</v>
      </c>
      <c r="H583" s="12">
        <v>45230</v>
      </c>
      <c r="I583" s="13">
        <f t="array" ref="I583">F583-L583-M583-S583</f>
        <v>240000</v>
      </c>
      <c r="J583" s="13">
        <f t="array" ref="J583">IF(IF(Q583="",L583-C583,Q583-C583)&lt;=45,I583,0)</f>
        <v>0</v>
      </c>
      <c r="K583" s="13">
        <f t="array" ref="K583">IF(SUM(AG583)=0,0,IF(L583-AG583*IF(D583="Vaccin",MIN(AD583,AF583),AF583)&lt;0,0,IF((H583-N583)&lt;=30,CEILING(L583-AG583*IF(D583="Vaccin",MIN(AD583,AF583),AF583),1),0)))</f>
        <v>0</v>
      </c>
      <c r="L583" s="13">
        <v>0</v>
      </c>
      <c r="M583" s="13">
        <v>0</v>
      </c>
      <c r="N583" s="14">
        <v>45047</v>
      </c>
      <c r="O583" s="11" t="s">
        <v>34</v>
      </c>
      <c r="P583" s="11" t="s">
        <v>32</v>
      </c>
      <c r="Q583" s="12">
        <v>44604</v>
      </c>
      <c r="R583" s="13">
        <v>0</v>
      </c>
      <c r="S583" s="13">
        <v>0</v>
      </c>
      <c r="T583" s="11"/>
      <c r="U583" s="13">
        <v>2455850</v>
      </c>
      <c r="V583" s="13">
        <v>2749954</v>
      </c>
      <c r="W583" s="13">
        <v>2893159</v>
      </c>
      <c r="X583" s="12">
        <v>44604</v>
      </c>
      <c r="Y583" s="12">
        <v>44398</v>
      </c>
      <c r="Z583" s="12">
        <v>44323</v>
      </c>
      <c r="AA583" s="12">
        <v>45044</v>
      </c>
      <c r="AB583" s="13">
        <f t="array" ref="AB583">IF(D583="Vaccin",IF(AND(ISNUMBER(AA583),ISNUMBER(Y583)),IF(AA583-Y583+1&gt;=0,CEILING(AA583-Y583+1,1),""),""),IF(AND(ISNUMBER(N583),ISNUMBER(Y583)),IF(N583-Y583+1&gt;=0,CEILING(N583-Y583+1,1),""),""))</f>
        <v>647</v>
      </c>
      <c r="AC583" s="13">
        <f t="array" ref="AC583">IF(D583="Vaccin",IF(AND(ISNUMBER(AA583),ISNUMBER(X583)),IF(AA583-X583+1&gt;=0,CEILING(AA583-X583+1,1),""),""),IF(AND(ISNUMBER(N583),ISNUMBER(X583)),IF(N583-X583+1&gt;=0,CEILING(N583-X583+1,1),""),""))</f>
        <v>441</v>
      </c>
      <c r="AD583" s="13">
        <f t="array" ref="AD583">IF(D583="Vaccin",IF(AND(ISNUMBER(AB583),ISNUMBER(U583),AB583&lt;&gt;0),CEILING(U583/AB583,1),""),"")</f>
        <v>3796</v>
      </c>
      <c r="AE583" s="13">
        <f t="array" ref="AE583">IF(AND(ISNUMBER(N583),ISNUMBER(X583)),IF(N583-X583+1&gt;=0,CEILING(N583-X583+1,1),""),"")</f>
        <v>444</v>
      </c>
      <c r="AF583" s="13">
        <f t="array" ref="AF583">IF(SUM(AE583)=0,"",CEILING((SUM(F583)-SUM(L583)-SUM(M583)-SUM(S583))/SUM(AE583),1))</f>
        <v>541</v>
      </c>
      <c r="AG583" s="13">
        <f t="array" ref="AG583">IF(AND(ISNUMBER(H583),ISNUMBER(N583)),IF(H583-N583+1&gt;=0,CEILING(H583-N583+1,1),""),"")</f>
        <v>184</v>
      </c>
      <c r="AH583" s="13">
        <f t="array" ref="AH583">IF(SUM(AG583)=0,0,IF(L583-AG583*IF(D583="Vaccin",MIN(AD583,AF583),AF583)&lt;0,0,IF((H583-N583)&lt;=45,CEILING(L583-AG583*IF(D583="Vaccin",MIN(AD583,AF583),AF583),1),0)))</f>
        <v>0</v>
      </c>
      <c r="AI583" s="15">
        <f t="array" ref="AI583">IF(OR(AH583="",F583=0,F583=""),"",AH583/F583)</f>
        <v>0</v>
      </c>
      <c r="AJ583" s="13">
        <f t="array" ref="AJ583">IF(OR(L583="",AH583=""),"",IF(L583-AH583&lt;0,0,L583-AH583))</f>
        <v>0</v>
      </c>
      <c r="AK583" s="13">
        <f t="array" ref="AK583">IF(OR(L583="",AG583="",AG583=0),"",CEILING(L583/AG583,1))</f>
        <v>0</v>
      </c>
      <c r="AL583" s="16" t="str">
        <f t="array" ref="AL583">IF(OR(AK583="",AK583=0,AD583="",AF583=""),"",IF(AK583-IF(D583="Vaccin",MIN(AD583,AF583),AF583)&lt;0,"",(AK583-IF(D583="Vaccin",MIN(AD583,AF583),AF583))/AK583))</f>
        <v/>
      </c>
    </row>
    <row r="584" spans="1:38" x14ac:dyDescent="0.2">
      <c r="A584" s="10" t="s">
        <v>41</v>
      </c>
      <c r="B584" s="29" t="s">
        <v>84</v>
      </c>
      <c r="C584" s="12">
        <v>44305</v>
      </c>
      <c r="D584" s="11" t="s">
        <v>30</v>
      </c>
      <c r="E584" s="11">
        <v>1</v>
      </c>
      <c r="F584" s="13">
        <v>264000</v>
      </c>
      <c r="G584" s="40" t="s">
        <v>452</v>
      </c>
      <c r="H584" s="12">
        <v>45230</v>
      </c>
      <c r="I584" s="13">
        <f t="array" ref="I584">F584-L584-M584-S584</f>
        <v>264000</v>
      </c>
      <c r="J584" s="13">
        <f t="array" ref="J584">IF(IF(Q584="",L584-C584,Q584-C584)&lt;=45,I584,0)</f>
        <v>0</v>
      </c>
      <c r="K584" s="13">
        <f t="array" ref="K584">IF(SUM(AG584)=0,0,IF(L584-AG584*IF(D584="Vaccin",MIN(AD584,AF584),AF584)&lt;0,0,IF((H584-N584)&lt;=30,CEILING(L584-AG584*IF(D584="Vaccin",MIN(AD584,AF584),AF584),1),0)))</f>
        <v>0</v>
      </c>
      <c r="L584" s="13">
        <v>0</v>
      </c>
      <c r="M584" s="13">
        <v>0</v>
      </c>
      <c r="N584" s="14">
        <v>45047</v>
      </c>
      <c r="O584" s="11" t="s">
        <v>34</v>
      </c>
      <c r="P584" s="11" t="s">
        <v>32</v>
      </c>
      <c r="Q584" s="12">
        <v>44604</v>
      </c>
      <c r="R584" s="13">
        <v>0</v>
      </c>
      <c r="S584" s="13">
        <v>0</v>
      </c>
      <c r="T584" s="11"/>
      <c r="U584" s="13">
        <v>2455850</v>
      </c>
      <c r="V584" s="13">
        <v>2749954</v>
      </c>
      <c r="W584" s="13">
        <v>2893159</v>
      </c>
      <c r="X584" s="12">
        <v>44604</v>
      </c>
      <c r="Y584" s="12">
        <v>44398</v>
      </c>
      <c r="Z584" s="12">
        <v>44323</v>
      </c>
      <c r="AA584" s="12">
        <v>45044</v>
      </c>
      <c r="AB584" s="13">
        <f t="array" ref="AB584">IF(D584="Vaccin",IF(AND(ISNUMBER(AA584),ISNUMBER(Y584)),IF(AA584-Y584+1&gt;=0,CEILING(AA584-Y584+1,1),""),""),IF(AND(ISNUMBER(N584),ISNUMBER(Y584)),IF(N584-Y584+1&gt;=0,CEILING(N584-Y584+1,1),""),""))</f>
        <v>647</v>
      </c>
      <c r="AC584" s="13">
        <f t="array" ref="AC584">IF(D584="Vaccin",IF(AND(ISNUMBER(AA584),ISNUMBER(X584)),IF(AA584-X584+1&gt;=0,CEILING(AA584-X584+1,1),""),""),IF(AND(ISNUMBER(N584),ISNUMBER(X584)),IF(N584-X584+1&gt;=0,CEILING(N584-X584+1,1),""),""))</f>
        <v>441</v>
      </c>
      <c r="AD584" s="13">
        <f t="array" ref="AD584">IF(D584="Vaccin",IF(AND(ISNUMBER(AB584),ISNUMBER(U584),AB584&lt;&gt;0),CEILING(U584/AB584,1),""),"")</f>
        <v>3796</v>
      </c>
      <c r="AE584" s="13">
        <f t="array" ref="AE584">IF(AND(ISNUMBER(N584),ISNUMBER(X584)),IF(N584-X584+1&gt;=0,CEILING(N584-X584+1,1),""),"")</f>
        <v>444</v>
      </c>
      <c r="AF584" s="13">
        <f t="array" ref="AF584">IF(SUM(AE584)=0,"",CEILING((SUM(F584)-SUM(L584)-SUM(M584)-SUM(S584))/SUM(AE584),1))</f>
        <v>595</v>
      </c>
      <c r="AG584" s="13">
        <f t="array" ref="AG584">IF(AND(ISNUMBER(H584),ISNUMBER(N584)),IF(H584-N584+1&gt;=0,CEILING(H584-N584+1,1),""),"")</f>
        <v>184</v>
      </c>
      <c r="AH584" s="13">
        <f t="array" ref="AH584">IF(SUM(AG584)=0,0,IF(L584-AG584*IF(D584="Vaccin",MIN(AD584,AF584),AF584)&lt;0,0,IF((H584-N584)&lt;=45,CEILING(L584-AG584*IF(D584="Vaccin",MIN(AD584,AF584),AF584),1),0)))</f>
        <v>0</v>
      </c>
      <c r="AI584" s="15">
        <f t="array" ref="AI584">IF(OR(AH584="",F584=0,F584=""),"",AH584/F584)</f>
        <v>0</v>
      </c>
      <c r="AJ584" s="13">
        <f t="array" ref="AJ584">IF(OR(L584="",AH584=""),"",IF(L584-AH584&lt;0,0,L584-AH584))</f>
        <v>0</v>
      </c>
      <c r="AK584" s="13">
        <f t="array" ref="AK584">IF(OR(L584="",AG584="",AG584=0),"",CEILING(L584/AG584,1))</f>
        <v>0</v>
      </c>
      <c r="AL584" s="16" t="str">
        <f t="array" ref="AL584">IF(OR(AK584="",AK584=0,AD584="",AF584=""),"",IF(AK584-IF(D584="Vaccin",MIN(AD584,AF584),AF584)&lt;0,"",(AK584-IF(D584="Vaccin",MIN(AD584,AF584),AF584))/AK584))</f>
        <v/>
      </c>
    </row>
    <row r="585" spans="1:38" x14ac:dyDescent="0.2">
      <c r="A585" s="10" t="s">
        <v>41</v>
      </c>
      <c r="B585" s="29" t="s">
        <v>84</v>
      </c>
      <c r="C585" s="12">
        <v>44305</v>
      </c>
      <c r="D585" s="11" t="s">
        <v>30</v>
      </c>
      <c r="E585" s="11">
        <v>1</v>
      </c>
      <c r="F585" s="13">
        <v>374400</v>
      </c>
      <c r="G585" s="40" t="s">
        <v>495</v>
      </c>
      <c r="H585" s="12">
        <v>45229</v>
      </c>
      <c r="I585" s="13">
        <f t="array" ref="I585">F585-L585-M585-S585</f>
        <v>374400</v>
      </c>
      <c r="J585" s="13">
        <f t="array" ref="J585">IF(IF(Q585="",L585-C585,Q585-C585)&lt;=45,I585,0)</f>
        <v>0</v>
      </c>
      <c r="K585" s="13">
        <f t="array" ref="K585">IF(SUM(AG585)=0,0,IF(L585-AG585*IF(D585="Vaccin",MIN(AD585,AF585),AF585)&lt;0,0,IF((H585-N585)&lt;=30,CEILING(L585-AG585*IF(D585="Vaccin",MIN(AD585,AF585),AF585),1),0)))</f>
        <v>0</v>
      </c>
      <c r="L585" s="13">
        <v>0</v>
      </c>
      <c r="M585" s="13">
        <v>0</v>
      </c>
      <c r="N585" s="14">
        <v>45047</v>
      </c>
      <c r="O585" s="11" t="s">
        <v>34</v>
      </c>
      <c r="P585" s="11" t="s">
        <v>32</v>
      </c>
      <c r="Q585" s="12">
        <v>44842</v>
      </c>
      <c r="R585" s="13">
        <v>0</v>
      </c>
      <c r="S585" s="13">
        <v>0</v>
      </c>
      <c r="T585" s="11"/>
      <c r="U585" s="13">
        <v>2455850</v>
      </c>
      <c r="V585" s="13">
        <v>2749954</v>
      </c>
      <c r="W585" s="13">
        <v>2893159</v>
      </c>
      <c r="X585" s="12">
        <v>44842</v>
      </c>
      <c r="Y585" s="12">
        <v>44398</v>
      </c>
      <c r="Z585" s="12">
        <v>44323</v>
      </c>
      <c r="AA585" s="12">
        <v>45044</v>
      </c>
      <c r="AB585" s="13">
        <f t="array" ref="AB585">IF(D585="Vaccin",IF(AND(ISNUMBER(AA585),ISNUMBER(Y585)),IF(AA585-Y585+1&gt;=0,CEILING(AA585-Y585+1,1),""),""),IF(AND(ISNUMBER(N585),ISNUMBER(Y585)),IF(N585-Y585+1&gt;=0,CEILING(N585-Y585+1,1),""),""))</f>
        <v>647</v>
      </c>
      <c r="AC585" s="13">
        <f t="array" ref="AC585">IF(D585="Vaccin",IF(AND(ISNUMBER(AA585),ISNUMBER(X585)),IF(AA585-X585+1&gt;=0,CEILING(AA585-X585+1,1),""),""),IF(AND(ISNUMBER(N585),ISNUMBER(X585)),IF(N585-X585+1&gt;=0,CEILING(N585-X585+1,1),""),""))</f>
        <v>203</v>
      </c>
      <c r="AD585" s="13">
        <f t="array" ref="AD585">IF(D585="Vaccin",IF(AND(ISNUMBER(AB585),ISNUMBER(U585),AB585&lt;&gt;0),CEILING(U585/AB585,1),""),"")</f>
        <v>3796</v>
      </c>
      <c r="AE585" s="13">
        <f t="array" ref="AE585">IF(AND(ISNUMBER(N585),ISNUMBER(X585)),IF(N585-X585+1&gt;=0,CEILING(N585-X585+1,1),""),"")</f>
        <v>206</v>
      </c>
      <c r="AF585" s="13">
        <f t="array" ref="AF585">IF(SUM(AE585)=0,"",CEILING((SUM(F585)-SUM(L585)-SUM(M585)-SUM(S585))/SUM(AE585),1))</f>
        <v>1818</v>
      </c>
      <c r="AG585" s="13">
        <f t="array" ref="AG585">IF(AND(ISNUMBER(H585),ISNUMBER(N585)),IF(H585-N585+1&gt;=0,CEILING(H585-N585+1,1),""),"")</f>
        <v>183</v>
      </c>
      <c r="AH585" s="13">
        <f t="array" ref="AH585">IF(SUM(AG585)=0,0,IF(L585-AG585*IF(D585="Vaccin",MIN(AD585,AF585),AF585)&lt;0,0,IF((H585-N585)&lt;=45,CEILING(L585-AG585*IF(D585="Vaccin",MIN(AD585,AF585),AF585),1),0)))</f>
        <v>0</v>
      </c>
      <c r="AI585" s="15">
        <f t="array" ref="AI585">IF(OR(AH585="",F585=0,F585=""),"",AH585/F585)</f>
        <v>0</v>
      </c>
      <c r="AJ585" s="13">
        <f t="array" ref="AJ585">IF(OR(L585="",AH585=""),"",IF(L585-AH585&lt;0,0,L585-AH585))</f>
        <v>0</v>
      </c>
      <c r="AK585" s="13">
        <f t="array" ref="AK585">IF(OR(L585="",AG585="",AG585=0),"",CEILING(L585/AG585,1))</f>
        <v>0</v>
      </c>
      <c r="AL585" s="16" t="str">
        <f t="array" ref="AL585">IF(OR(AK585="",AK585=0,AD585="",AF585=""),"",IF(AK585-IF(D585="Vaccin",MIN(AD585,AF585),AF585)&lt;0,"",(AK585-IF(D585="Vaccin",MIN(AD585,AF585),AF585))/AK585))</f>
        <v/>
      </c>
    </row>
    <row r="586" spans="1:38" x14ac:dyDescent="0.2">
      <c r="A586" s="10" t="s">
        <v>41</v>
      </c>
      <c r="B586" s="29" t="s">
        <v>84</v>
      </c>
      <c r="C586" s="12">
        <v>44305</v>
      </c>
      <c r="D586" s="11" t="s">
        <v>30</v>
      </c>
      <c r="E586" s="11">
        <v>1</v>
      </c>
      <c r="F586" s="13">
        <v>403200</v>
      </c>
      <c r="G586" s="40" t="s">
        <v>496</v>
      </c>
      <c r="H586" s="12">
        <v>45229</v>
      </c>
      <c r="I586" s="13">
        <f t="array" ref="I586">F586-L586-M586-S586</f>
        <v>403200</v>
      </c>
      <c r="J586" s="13">
        <f t="array" ref="J586">IF(IF(Q586="",L586-C586,Q586-C586)&lt;=45,I586,0)</f>
        <v>0</v>
      </c>
      <c r="K586" s="13">
        <f t="array" ref="K586">IF(SUM(AG586)=0,0,IF(L586-AG586*IF(D586="Vaccin",MIN(AD586,AF586),AF586)&lt;0,0,IF((H586-N586)&lt;=30,CEILING(L586-AG586*IF(D586="Vaccin",MIN(AD586,AF586),AF586),1),0)))</f>
        <v>0</v>
      </c>
      <c r="L586" s="13">
        <v>0</v>
      </c>
      <c r="M586" s="13">
        <v>0</v>
      </c>
      <c r="N586" s="14">
        <v>45047</v>
      </c>
      <c r="O586" s="11" t="s">
        <v>34</v>
      </c>
      <c r="P586" s="11" t="s">
        <v>32</v>
      </c>
      <c r="Q586" s="12">
        <v>44604</v>
      </c>
      <c r="R586" s="13">
        <v>0</v>
      </c>
      <c r="S586" s="13">
        <v>0</v>
      </c>
      <c r="T586" s="11"/>
      <c r="U586" s="13">
        <v>2455850</v>
      </c>
      <c r="V586" s="13">
        <v>2749954</v>
      </c>
      <c r="W586" s="13">
        <v>2893159</v>
      </c>
      <c r="X586" s="12">
        <v>44604</v>
      </c>
      <c r="Y586" s="12">
        <v>44398</v>
      </c>
      <c r="Z586" s="12">
        <v>44323</v>
      </c>
      <c r="AA586" s="12">
        <v>45044</v>
      </c>
      <c r="AB586" s="13">
        <f t="array" ref="AB586">IF(D586="Vaccin",IF(AND(ISNUMBER(AA586),ISNUMBER(Y586)),IF(AA586-Y586+1&gt;=0,CEILING(AA586-Y586+1,1),""),""),IF(AND(ISNUMBER(N586),ISNUMBER(Y586)),IF(N586-Y586+1&gt;=0,CEILING(N586-Y586+1,1),""),""))</f>
        <v>647</v>
      </c>
      <c r="AC586" s="13">
        <f t="array" ref="AC586">IF(D586="Vaccin",IF(AND(ISNUMBER(AA586),ISNUMBER(X586)),IF(AA586-X586+1&gt;=0,CEILING(AA586-X586+1,1),""),""),IF(AND(ISNUMBER(N586),ISNUMBER(X586)),IF(N586-X586+1&gt;=0,CEILING(N586-X586+1,1),""),""))</f>
        <v>441</v>
      </c>
      <c r="AD586" s="13">
        <f t="array" ref="AD586">IF(D586="Vaccin",IF(AND(ISNUMBER(AB586),ISNUMBER(U586),AB586&lt;&gt;0),CEILING(U586/AB586,1),""),"")</f>
        <v>3796</v>
      </c>
      <c r="AE586" s="13">
        <f t="array" ref="AE586">IF(AND(ISNUMBER(N586),ISNUMBER(X586)),IF(N586-X586+1&gt;=0,CEILING(N586-X586+1,1),""),"")</f>
        <v>444</v>
      </c>
      <c r="AF586" s="13">
        <f t="array" ref="AF586">IF(SUM(AE586)=0,"",CEILING((SUM(F586)-SUM(L586)-SUM(M586)-SUM(S586))/SUM(AE586),1))</f>
        <v>909</v>
      </c>
      <c r="AG586" s="13">
        <f t="array" ref="AG586">IF(AND(ISNUMBER(H586),ISNUMBER(N586)),IF(H586-N586+1&gt;=0,CEILING(H586-N586+1,1),""),"")</f>
        <v>183</v>
      </c>
      <c r="AH586" s="13">
        <f t="array" ref="AH586">IF(SUM(AG586)=0,0,IF(L586-AG586*IF(D586="Vaccin",MIN(AD586,AF586),AF586)&lt;0,0,IF((H586-N586)&lt;=45,CEILING(L586-AG586*IF(D586="Vaccin",MIN(AD586,AF586),AF586),1),0)))</f>
        <v>0</v>
      </c>
      <c r="AI586" s="15">
        <f t="array" ref="AI586">IF(OR(AH586="",F586=0,F586=""),"",AH586/F586)</f>
        <v>0</v>
      </c>
      <c r="AJ586" s="13">
        <f t="array" ref="AJ586">IF(OR(L586="",AH586=""),"",IF(L586-AH586&lt;0,0,L586-AH586))</f>
        <v>0</v>
      </c>
      <c r="AK586" s="13">
        <f t="array" ref="AK586">IF(OR(L586="",AG586="",AG586=0),"",CEILING(L586/AG586,1))</f>
        <v>0</v>
      </c>
      <c r="AL586" s="16" t="str">
        <f t="array" ref="AL586">IF(OR(AK586="",AK586=0,AD586="",AF586=""),"",IF(AK586-IF(D586="Vaccin",MIN(AD586,AF586),AF586)&lt;0,"",(AK586-IF(D586="Vaccin",MIN(AD586,AF586),AF586))/AK586))</f>
        <v/>
      </c>
    </row>
    <row r="587" spans="1:38" x14ac:dyDescent="0.2">
      <c r="A587" s="10" t="s">
        <v>41</v>
      </c>
      <c r="B587" s="29" t="s">
        <v>84</v>
      </c>
      <c r="C587" s="12">
        <v>44305</v>
      </c>
      <c r="D587" s="11" t="s">
        <v>30</v>
      </c>
      <c r="E587" s="11">
        <v>1</v>
      </c>
      <c r="F587" s="13">
        <v>230400</v>
      </c>
      <c r="G587" s="40" t="s">
        <v>497</v>
      </c>
      <c r="H587" s="12">
        <v>45229</v>
      </c>
      <c r="I587" s="13">
        <f t="array" ref="I587">F587-L587-M587-S587</f>
        <v>230400</v>
      </c>
      <c r="J587" s="13">
        <f t="array" ref="J587">IF(IF(Q587="",L587-C587,Q587-C587)&lt;=45,I587,0)</f>
        <v>0</v>
      </c>
      <c r="K587" s="13">
        <f t="array" ref="K587">IF(SUM(AG587)=0,0,IF(L587-AG587*IF(D587="Vaccin",MIN(AD587,AF587),AF587)&lt;0,0,IF((H587-N587)&lt;=30,CEILING(L587-AG587*IF(D587="Vaccin",MIN(AD587,AF587),AF587),1),0)))</f>
        <v>0</v>
      </c>
      <c r="L587" s="13">
        <v>0</v>
      </c>
      <c r="M587" s="13">
        <v>0</v>
      </c>
      <c r="N587" s="14">
        <v>45047</v>
      </c>
      <c r="O587" s="11" t="s">
        <v>34</v>
      </c>
      <c r="P587" s="11" t="s">
        <v>32</v>
      </c>
      <c r="Q587" s="12">
        <v>44842</v>
      </c>
      <c r="R587" s="13">
        <v>0</v>
      </c>
      <c r="S587" s="13">
        <v>0</v>
      </c>
      <c r="T587" s="11"/>
      <c r="U587" s="13">
        <v>2455850</v>
      </c>
      <c r="V587" s="13">
        <v>2749954</v>
      </c>
      <c r="W587" s="13">
        <v>2893159</v>
      </c>
      <c r="X587" s="12">
        <v>44842</v>
      </c>
      <c r="Y587" s="12">
        <v>44398</v>
      </c>
      <c r="Z587" s="12">
        <v>44323</v>
      </c>
      <c r="AA587" s="12">
        <v>45044</v>
      </c>
      <c r="AB587" s="13">
        <f t="array" ref="AB587">IF(D587="Vaccin",IF(AND(ISNUMBER(AA587),ISNUMBER(Y587)),IF(AA587-Y587+1&gt;=0,CEILING(AA587-Y587+1,1),""),""),IF(AND(ISNUMBER(N587),ISNUMBER(Y587)),IF(N587-Y587+1&gt;=0,CEILING(N587-Y587+1,1),""),""))</f>
        <v>647</v>
      </c>
      <c r="AC587" s="13">
        <f t="array" ref="AC587">IF(D587="Vaccin",IF(AND(ISNUMBER(AA587),ISNUMBER(X587)),IF(AA587-X587+1&gt;=0,CEILING(AA587-X587+1,1),""),""),IF(AND(ISNUMBER(N587),ISNUMBER(X587)),IF(N587-X587+1&gt;=0,CEILING(N587-X587+1,1),""),""))</f>
        <v>203</v>
      </c>
      <c r="AD587" s="13">
        <f t="array" ref="AD587">IF(D587="Vaccin",IF(AND(ISNUMBER(AB587),ISNUMBER(U587),AB587&lt;&gt;0),CEILING(U587/AB587,1),""),"")</f>
        <v>3796</v>
      </c>
      <c r="AE587" s="13">
        <f t="array" ref="AE587">IF(AND(ISNUMBER(N587),ISNUMBER(X587)),IF(N587-X587+1&gt;=0,CEILING(N587-X587+1,1),""),"")</f>
        <v>206</v>
      </c>
      <c r="AF587" s="13">
        <f t="array" ref="AF587">IF(SUM(AE587)=0,"",CEILING((SUM(F587)-SUM(L587)-SUM(M587)-SUM(S587))/SUM(AE587),1))</f>
        <v>1119</v>
      </c>
      <c r="AG587" s="13">
        <f t="array" ref="AG587">IF(AND(ISNUMBER(H587),ISNUMBER(N587)),IF(H587-N587+1&gt;=0,CEILING(H587-N587+1,1),""),"")</f>
        <v>183</v>
      </c>
      <c r="AH587" s="13">
        <f t="array" ref="AH587">IF(SUM(AG587)=0,0,IF(L587-AG587*IF(D587="Vaccin",MIN(AD587,AF587),AF587)&lt;0,0,IF((H587-N587)&lt;=45,CEILING(L587-AG587*IF(D587="Vaccin",MIN(AD587,AF587),AF587),1),0)))</f>
        <v>0</v>
      </c>
      <c r="AI587" s="15">
        <f t="array" ref="AI587">IF(OR(AH587="",F587=0,F587=""),"",AH587/F587)</f>
        <v>0</v>
      </c>
      <c r="AJ587" s="13">
        <f t="array" ref="AJ587">IF(OR(L587="",AH587=""),"",IF(L587-AH587&lt;0,0,L587-AH587))</f>
        <v>0</v>
      </c>
      <c r="AK587" s="13">
        <f t="array" ref="AK587">IF(OR(L587="",AG587="",AG587=0),"",CEILING(L587/AG587,1))</f>
        <v>0</v>
      </c>
      <c r="AL587" s="16" t="str">
        <f t="array" ref="AL587">IF(OR(AK587="",AK587=0,AD587="",AF587=""),"",IF(AK587-IF(D587="Vaccin",MIN(AD587,AF587),AF587)&lt;0,"",(AK587-IF(D587="Vaccin",MIN(AD587,AF587),AF587))/AK587))</f>
        <v/>
      </c>
    </row>
    <row r="588" spans="1:38" x14ac:dyDescent="0.2">
      <c r="A588" s="10" t="s">
        <v>41</v>
      </c>
      <c r="B588" s="29" t="s">
        <v>84</v>
      </c>
      <c r="C588" s="12">
        <v>44305</v>
      </c>
      <c r="D588" s="11" t="s">
        <v>30</v>
      </c>
      <c r="E588" s="11">
        <v>1</v>
      </c>
      <c r="F588" s="13">
        <v>302400</v>
      </c>
      <c r="G588" s="40" t="s">
        <v>403</v>
      </c>
      <c r="H588" s="12">
        <v>45169</v>
      </c>
      <c r="I588" s="13">
        <f t="array" ref="I588">F588-L588-M588-S588</f>
        <v>302400</v>
      </c>
      <c r="J588" s="13">
        <f t="array" ref="J588">IF(IF(Q588="",L588-C588,Q588-C588)&lt;=45,I588,0)</f>
        <v>0</v>
      </c>
      <c r="K588" s="13">
        <f t="array" ref="K588">IF(SUM(AG588)=0,0,IF(L588-AG588*IF(D588="Vaccin",MIN(AD588,AF588),AF588)&lt;0,0,IF((H588-N588)&lt;=30,CEILING(L588-AG588*IF(D588="Vaccin",MIN(AD588,AF588),AF588),1),0)))</f>
        <v>0</v>
      </c>
      <c r="L588" s="13">
        <v>0</v>
      </c>
      <c r="M588" s="13">
        <v>0</v>
      </c>
      <c r="N588" s="14">
        <v>45047</v>
      </c>
      <c r="O588" s="11" t="s">
        <v>34</v>
      </c>
      <c r="P588" s="11" t="s">
        <v>32</v>
      </c>
      <c r="Q588" s="12">
        <v>44526</v>
      </c>
      <c r="R588" s="13">
        <v>0</v>
      </c>
      <c r="S588" s="13">
        <v>0</v>
      </c>
      <c r="T588" s="11"/>
      <c r="U588" s="13">
        <v>2455850</v>
      </c>
      <c r="V588" s="13">
        <v>2749954</v>
      </c>
      <c r="W588" s="13">
        <v>2893159</v>
      </c>
      <c r="X588" s="12">
        <v>44526</v>
      </c>
      <c r="Y588" s="12">
        <v>44398</v>
      </c>
      <c r="Z588" s="12">
        <v>44323</v>
      </c>
      <c r="AA588" s="12">
        <v>45044</v>
      </c>
      <c r="AB588" s="13">
        <f t="array" ref="AB588">IF(D588="Vaccin",IF(AND(ISNUMBER(AA588),ISNUMBER(Y588)),IF(AA588-Y588+1&gt;=0,CEILING(AA588-Y588+1,1),""),""),IF(AND(ISNUMBER(N588),ISNUMBER(Y588)),IF(N588-Y588+1&gt;=0,CEILING(N588-Y588+1,1),""),""))</f>
        <v>647</v>
      </c>
      <c r="AC588" s="13">
        <f t="array" ref="AC588">IF(D588="Vaccin",IF(AND(ISNUMBER(AA588),ISNUMBER(X588)),IF(AA588-X588+1&gt;=0,CEILING(AA588-X588+1,1),""),""),IF(AND(ISNUMBER(N588),ISNUMBER(X588)),IF(N588-X588+1&gt;=0,CEILING(N588-X588+1,1),""),""))</f>
        <v>519</v>
      </c>
      <c r="AD588" s="13">
        <f t="array" ref="AD588">IF(D588="Vaccin",IF(AND(ISNUMBER(AB588),ISNUMBER(U588),AB588&lt;&gt;0),CEILING(U588/AB588,1),""),"")</f>
        <v>3796</v>
      </c>
      <c r="AE588" s="13">
        <f t="array" ref="AE588">IF(AND(ISNUMBER(N588),ISNUMBER(X588)),IF(N588-X588+1&gt;=0,CEILING(N588-X588+1,1),""),"")</f>
        <v>522</v>
      </c>
      <c r="AF588" s="13">
        <f t="array" ref="AF588">IF(SUM(AE588)=0,"",CEILING((SUM(F588)-SUM(L588)-SUM(M588)-SUM(S588))/SUM(AE588),1))</f>
        <v>580</v>
      </c>
      <c r="AG588" s="13">
        <f t="array" ref="AG588">IF(AND(ISNUMBER(H588),ISNUMBER(N588)),IF(H588-N588+1&gt;=0,CEILING(H588-N588+1,1),""),"")</f>
        <v>123</v>
      </c>
      <c r="AH588" s="13">
        <f t="array" ref="AH588">IF(SUM(AG588)=0,0,IF(L588-AG588*IF(D588="Vaccin",MIN(AD588,AF588),AF588)&lt;0,0,IF((H588-N588)&lt;=45,CEILING(L588-AG588*IF(D588="Vaccin",MIN(AD588,AF588),AF588),1),0)))</f>
        <v>0</v>
      </c>
      <c r="AI588" s="15">
        <f t="array" ref="AI588">IF(OR(AH588="",F588=0,F588=""),"",AH588/F588)</f>
        <v>0</v>
      </c>
      <c r="AJ588" s="13">
        <f t="array" ref="AJ588">IF(OR(L588="",AH588=""),"",IF(L588-AH588&lt;0,0,L588-AH588))</f>
        <v>0</v>
      </c>
      <c r="AK588" s="13">
        <f t="array" ref="AK588">IF(OR(L588="",AG588="",AG588=0),"",CEILING(L588/AG588,1))</f>
        <v>0</v>
      </c>
      <c r="AL588" s="16" t="str">
        <f t="array" ref="AL588">IF(OR(AK588="",AK588=0,AD588="",AF588=""),"",IF(AK588-IF(D588="Vaccin",MIN(AD588,AF588),AF588)&lt;0,"",(AK588-IF(D588="Vaccin",MIN(AD588,AF588),AF588))/AK588))</f>
        <v/>
      </c>
    </row>
    <row r="589" spans="1:38" x14ac:dyDescent="0.2">
      <c r="A589" s="10" t="s">
        <v>41</v>
      </c>
      <c r="B589" s="29" t="s">
        <v>84</v>
      </c>
      <c r="C589" s="12">
        <v>44305</v>
      </c>
      <c r="D589" s="11" t="s">
        <v>30</v>
      </c>
      <c r="E589" s="11">
        <v>1</v>
      </c>
      <c r="F589" s="13">
        <v>79500</v>
      </c>
      <c r="G589" s="40" t="s">
        <v>498</v>
      </c>
      <c r="H589" s="12">
        <v>45093</v>
      </c>
      <c r="I589" s="13">
        <f t="array" ref="I589">F589-L589-M589-S589</f>
        <v>79500</v>
      </c>
      <c r="J589" s="13">
        <f t="array" ref="J589">IF(IF(Q589="",L589-C589,Q589-C589)&lt;=45,I589,0)</f>
        <v>0</v>
      </c>
      <c r="K589" s="13">
        <f t="array" ref="K589">IF(SUM(AG589)=0,0,IF(L589-AG589*IF(D589="Vaccin",MIN(AD589,AF589),AF589)&lt;0,0,IF((H589-N589)&lt;=30,CEILING(L589-AG589*IF(D589="Vaccin",MIN(AD589,AF589),AF589),1),0)))</f>
        <v>0</v>
      </c>
      <c r="L589" s="13">
        <v>0</v>
      </c>
      <c r="M589" s="13">
        <v>0</v>
      </c>
      <c r="N589" s="14">
        <v>45047</v>
      </c>
      <c r="O589" s="11" t="s">
        <v>34</v>
      </c>
      <c r="P589" s="11" t="s">
        <v>32</v>
      </c>
      <c r="Q589" s="12">
        <v>44519</v>
      </c>
      <c r="R589" s="13">
        <v>0</v>
      </c>
      <c r="S589" s="13">
        <v>0</v>
      </c>
      <c r="T589" s="11"/>
      <c r="U589" s="13">
        <v>2455850</v>
      </c>
      <c r="V589" s="13">
        <v>2749954</v>
      </c>
      <c r="W589" s="13">
        <v>2893159</v>
      </c>
      <c r="X589" s="12">
        <v>44519</v>
      </c>
      <c r="Y589" s="12">
        <v>44398</v>
      </c>
      <c r="Z589" s="12">
        <v>44323</v>
      </c>
      <c r="AA589" s="12">
        <v>45044</v>
      </c>
      <c r="AB589" s="13">
        <f t="array" ref="AB589">IF(D589="Vaccin",IF(AND(ISNUMBER(AA589),ISNUMBER(Y589)),IF(AA589-Y589+1&gt;=0,CEILING(AA589-Y589+1,1),""),""),IF(AND(ISNUMBER(N589),ISNUMBER(Y589)),IF(N589-Y589+1&gt;=0,CEILING(N589-Y589+1,1),""),""))</f>
        <v>647</v>
      </c>
      <c r="AC589" s="13">
        <f t="array" ref="AC589">IF(D589="Vaccin",IF(AND(ISNUMBER(AA589),ISNUMBER(X589)),IF(AA589-X589+1&gt;=0,CEILING(AA589-X589+1,1),""),""),IF(AND(ISNUMBER(N589),ISNUMBER(X589)),IF(N589-X589+1&gt;=0,CEILING(N589-X589+1,1),""),""))</f>
        <v>526</v>
      </c>
      <c r="AD589" s="13">
        <f t="array" ref="AD589">IF(D589="Vaccin",IF(AND(ISNUMBER(AB589),ISNUMBER(U589),AB589&lt;&gt;0),CEILING(U589/AB589,1),""),"")</f>
        <v>3796</v>
      </c>
      <c r="AE589" s="13">
        <f t="array" ref="AE589">IF(AND(ISNUMBER(N589),ISNUMBER(X589)),IF(N589-X589+1&gt;=0,CEILING(N589-X589+1,1),""),"")</f>
        <v>529</v>
      </c>
      <c r="AF589" s="13">
        <f t="array" ref="AF589">IF(SUM(AE589)=0,"",CEILING((SUM(F589)-SUM(L589)-SUM(M589)-SUM(S589))/SUM(AE589),1))</f>
        <v>151</v>
      </c>
      <c r="AG589" s="13">
        <f t="array" ref="AG589">IF(AND(ISNUMBER(H589),ISNUMBER(N589)),IF(H589-N589+1&gt;=0,CEILING(H589-N589+1,1),""),"")</f>
        <v>47</v>
      </c>
      <c r="AH589" s="13">
        <f t="array" ref="AH589">IF(SUM(AG589)=0,0,IF(L589-AG589*IF(D589="Vaccin",MIN(AD589,AF589),AF589)&lt;0,0,IF((H589-N589)&lt;=45,CEILING(L589-AG589*IF(D589="Vaccin",MIN(AD589,AF589),AF589),1),0)))</f>
        <v>0</v>
      </c>
      <c r="AI589" s="15">
        <f t="array" ref="AI589">IF(OR(AH589="",F589=0,F589=""),"",AH589/F589)</f>
        <v>0</v>
      </c>
      <c r="AJ589" s="13">
        <f t="array" ref="AJ589">IF(OR(L589="",AH589=""),"",IF(L589-AH589&lt;0,0,L589-AH589))</f>
        <v>0</v>
      </c>
      <c r="AK589" s="13">
        <f t="array" ref="AK589">IF(OR(L589="",AG589="",AG589=0),"",CEILING(L589/AG589,1))</f>
        <v>0</v>
      </c>
      <c r="AL589" s="16" t="str">
        <f t="array" ref="AL589">IF(OR(AK589="",AK589=0,AD589="",AF589=""),"",IF(AK589-IF(D589="Vaccin",MIN(AD589,AF589),AF589)&lt;0,"",(AK589-IF(D589="Vaccin",MIN(AD589,AF589),AF589))/AK589))</f>
        <v/>
      </c>
    </row>
    <row r="590" spans="1:38" x14ac:dyDescent="0.2">
      <c r="A590" s="10" t="s">
        <v>41</v>
      </c>
      <c r="B590" s="29" t="s">
        <v>84</v>
      </c>
      <c r="C590" s="12">
        <v>44305</v>
      </c>
      <c r="D590" s="11" t="s">
        <v>30</v>
      </c>
      <c r="E590" s="11">
        <v>1</v>
      </c>
      <c r="F590" s="13">
        <v>88800</v>
      </c>
      <c r="G590" s="40" t="s">
        <v>499</v>
      </c>
      <c r="H590" s="12">
        <v>45090</v>
      </c>
      <c r="I590" s="13">
        <f t="array" ref="I590">F590-L590-M590-S590</f>
        <v>88800</v>
      </c>
      <c r="J590" s="13">
        <f t="array" ref="J590">IF(IF(Q590="",L590-C590,Q590-C590)&lt;=45,I590,0)</f>
        <v>0</v>
      </c>
      <c r="K590" s="13">
        <f t="array" ref="K590">IF(SUM(AG590)=0,0,IF(L590-AG590*IF(D590="Vaccin",MIN(AD590,AF590),AF590)&lt;0,0,IF((H590-N590)&lt;=30,CEILING(L590-AG590*IF(D590="Vaccin",MIN(AD590,AF590),AF590),1),0)))</f>
        <v>0</v>
      </c>
      <c r="L590" s="13">
        <v>0</v>
      </c>
      <c r="M590" s="13">
        <v>0</v>
      </c>
      <c r="N590" s="14">
        <v>45047</v>
      </c>
      <c r="O590" s="11" t="s">
        <v>34</v>
      </c>
      <c r="P590" s="11" t="s">
        <v>32</v>
      </c>
      <c r="Q590" s="12">
        <v>44519</v>
      </c>
      <c r="R590" s="13">
        <v>0</v>
      </c>
      <c r="S590" s="13">
        <v>0</v>
      </c>
      <c r="T590" s="11"/>
      <c r="U590" s="13">
        <v>2455850</v>
      </c>
      <c r="V590" s="13">
        <v>2749954</v>
      </c>
      <c r="W590" s="13">
        <v>2893159</v>
      </c>
      <c r="X590" s="12">
        <v>44519</v>
      </c>
      <c r="Y590" s="12">
        <v>44398</v>
      </c>
      <c r="Z590" s="12">
        <v>44323</v>
      </c>
      <c r="AA590" s="12">
        <v>45044</v>
      </c>
      <c r="AB590" s="13">
        <f t="array" ref="AB590">IF(D590="Vaccin",IF(AND(ISNUMBER(AA590),ISNUMBER(Y590)),IF(AA590-Y590+1&gt;=0,CEILING(AA590-Y590+1,1),""),""),IF(AND(ISNUMBER(N590),ISNUMBER(Y590)),IF(N590-Y590+1&gt;=0,CEILING(N590-Y590+1,1),""),""))</f>
        <v>647</v>
      </c>
      <c r="AC590" s="13">
        <f t="array" ref="AC590">IF(D590="Vaccin",IF(AND(ISNUMBER(AA590),ISNUMBER(X590)),IF(AA590-X590+1&gt;=0,CEILING(AA590-X590+1,1),""),""),IF(AND(ISNUMBER(N590),ISNUMBER(X590)),IF(N590-X590+1&gt;=0,CEILING(N590-X590+1,1),""),""))</f>
        <v>526</v>
      </c>
      <c r="AD590" s="13">
        <f t="array" ref="AD590">IF(D590="Vaccin",IF(AND(ISNUMBER(AB590),ISNUMBER(U590),AB590&lt;&gt;0),CEILING(U590/AB590,1),""),"")</f>
        <v>3796</v>
      </c>
      <c r="AE590" s="13">
        <f t="array" ref="AE590">IF(AND(ISNUMBER(N590),ISNUMBER(X590)),IF(N590-X590+1&gt;=0,CEILING(N590-X590+1,1),""),"")</f>
        <v>529</v>
      </c>
      <c r="AF590" s="13">
        <f t="array" ref="AF590">IF(SUM(AE590)=0,"",CEILING((SUM(F590)-SUM(L590)-SUM(M590)-SUM(S590))/SUM(AE590),1))</f>
        <v>168</v>
      </c>
      <c r="AG590" s="13">
        <f t="array" ref="AG590">IF(AND(ISNUMBER(H590),ISNUMBER(N590)),IF(H590-N590+1&gt;=0,CEILING(H590-N590+1,1),""),"")</f>
        <v>44</v>
      </c>
      <c r="AH590" s="13">
        <f t="array" ref="AH590">IF(SUM(AG590)=0,0,IF(L590-AG590*IF(D590="Vaccin",MIN(AD590,AF590),AF590)&lt;0,0,IF((H590-N590)&lt;=45,CEILING(L590-AG590*IF(D590="Vaccin",MIN(AD590,AF590),AF590),1),0)))</f>
        <v>0</v>
      </c>
      <c r="AI590" s="15">
        <f t="array" ref="AI590">IF(OR(AH590="",F590=0,F590=""),"",AH590/F590)</f>
        <v>0</v>
      </c>
      <c r="AJ590" s="13">
        <f t="array" ref="AJ590">IF(OR(L590="",AH590=""),"",IF(L590-AH590&lt;0,0,L590-AH590))</f>
        <v>0</v>
      </c>
      <c r="AK590" s="13">
        <f t="array" ref="AK590">IF(OR(L590="",AG590="",AG590=0),"",CEILING(L590/AG590,1))</f>
        <v>0</v>
      </c>
      <c r="AL590" s="16" t="str">
        <f t="array" ref="AL590">IF(OR(AK590="",AK590=0,AD590="",AF590=""),"",IF(AK590-IF(D590="Vaccin",MIN(AD590,AF590),AF590)&lt;0,"",(AK590-IF(D590="Vaccin",MIN(AD590,AF590),AF590))/AK590))</f>
        <v/>
      </c>
    </row>
    <row r="591" spans="1:38" x14ac:dyDescent="0.2">
      <c r="A591" s="10" t="s">
        <v>41</v>
      </c>
      <c r="B591" s="29" t="s">
        <v>84</v>
      </c>
      <c r="C591" s="12">
        <v>44305</v>
      </c>
      <c r="D591" s="11" t="s">
        <v>30</v>
      </c>
      <c r="E591" s="11">
        <v>1</v>
      </c>
      <c r="F591" s="13">
        <v>336000</v>
      </c>
      <c r="G591" s="40" t="s">
        <v>323</v>
      </c>
      <c r="H591" s="12">
        <v>44662</v>
      </c>
      <c r="I591" s="13">
        <f t="array" ref="I591">F591-L591-M591-S591</f>
        <v>336000</v>
      </c>
      <c r="J591" s="13">
        <f t="array" ref="J591">IF(IF(Q591="",L591-C591,Q591-C591)&lt;=45,I591,0)</f>
        <v>0</v>
      </c>
      <c r="K591" s="13">
        <f t="array" ref="K591">IF(SUM(AG591)=0,0,IF(L591-AG591*IF(D591="Vaccin",MIN(AD591,AF591),AF591)&lt;0,0,IF((H591-N591)&lt;=30,CEILING(L591-AG591*IF(D591="Vaccin",MIN(AD591,AF591),AF591),1),0)))</f>
        <v>0</v>
      </c>
      <c r="L591" s="13">
        <v>0</v>
      </c>
      <c r="M591" s="13">
        <v>0</v>
      </c>
      <c r="N591" s="14">
        <v>45047</v>
      </c>
      <c r="O591" s="11" t="s">
        <v>34</v>
      </c>
      <c r="P591" s="11" t="s">
        <v>32</v>
      </c>
      <c r="Q591" s="12">
        <v>44499</v>
      </c>
      <c r="R591" s="13">
        <v>0</v>
      </c>
      <c r="S591" s="13">
        <v>0</v>
      </c>
      <c r="T591" s="11"/>
      <c r="U591" s="13">
        <v>2455850</v>
      </c>
      <c r="V591" s="13">
        <v>2749954</v>
      </c>
      <c r="W591" s="13">
        <v>2893159</v>
      </c>
      <c r="X591" s="12">
        <v>44499</v>
      </c>
      <c r="Y591" s="12">
        <v>44398</v>
      </c>
      <c r="Z591" s="12">
        <v>44323</v>
      </c>
      <c r="AA591" s="12">
        <v>45044</v>
      </c>
      <c r="AB591" s="13">
        <f t="array" ref="AB591">IF(D591="Vaccin",IF(AND(ISNUMBER(AA591),ISNUMBER(Y591)),IF(AA591-Y591+1&gt;=0,CEILING(AA591-Y591+1,1),""),""),IF(AND(ISNUMBER(N591),ISNUMBER(Y591)),IF(N591-Y591+1&gt;=0,CEILING(N591-Y591+1,1),""),""))</f>
        <v>647</v>
      </c>
      <c r="AC591" s="13">
        <f t="array" ref="AC591">IF(D591="Vaccin",IF(AND(ISNUMBER(AA591),ISNUMBER(X591)),IF(AA591-X591+1&gt;=0,CEILING(AA591-X591+1,1),""),""),IF(AND(ISNUMBER(N591),ISNUMBER(X591)),IF(N591-X591+1&gt;=0,CEILING(N591-X591+1,1),""),""))</f>
        <v>546</v>
      </c>
      <c r="AD591" s="13">
        <f t="array" ref="AD591">IF(D591="Vaccin",IF(AND(ISNUMBER(AB591),ISNUMBER(U591),AB591&lt;&gt;0),CEILING(U591/AB591,1),""),"")</f>
        <v>3796</v>
      </c>
      <c r="AE591" s="13">
        <f t="array" ref="AE591">IF(AND(ISNUMBER(N591),ISNUMBER(X591)),IF(N591-X591+1&gt;=0,CEILING(N591-X591+1,1),""),"")</f>
        <v>549</v>
      </c>
      <c r="AF591" s="13">
        <f t="array" ref="AF591">IF(SUM(AE591)=0,"",CEILING((SUM(F591)-SUM(L591)-SUM(M591)-SUM(S591))/SUM(AE591),1))</f>
        <v>613</v>
      </c>
      <c r="AG591" s="13" t="str">
        <f t="array" ref="AG591">IF(AND(ISNUMBER(H591),ISNUMBER(N591)),IF(H591-N591+1&gt;=0,CEILING(H591-N591+1,1),""),"")</f>
        <v/>
      </c>
      <c r="AH591" s="13">
        <f t="array" ref="AH591">IF(SUM(AG591)=0,0,IF(L591-AG591*IF(D591="Vaccin",MIN(AD591,AF591),AF591)&lt;0,0,IF((H591-N591)&lt;=45,CEILING(L591-AG591*IF(D591="Vaccin",MIN(AD591,AF591),AF591),1),0)))</f>
        <v>0</v>
      </c>
      <c r="AI591" s="15">
        <f t="array" ref="AI591">IF(OR(AH591="",F591=0,F591=""),"",AH591/F591)</f>
        <v>0</v>
      </c>
      <c r="AJ591" s="13">
        <f t="array" ref="AJ591">IF(OR(L591="",AH591=""),"",IF(L591-AH591&lt;0,0,L591-AH591))</f>
        <v>0</v>
      </c>
      <c r="AK591" s="13" t="str">
        <f t="array" ref="AK591">IF(OR(L591="",AG591="",AG591=0),"",CEILING(L591/AG591,1))</f>
        <v/>
      </c>
      <c r="AL591" s="16" t="str">
        <f t="array" ref="AL591">IF(OR(AK591="",AK591=0,AD591="",AF591=""),"",IF(AK591-IF(D591="Vaccin",MIN(AD591,AF591),AF591)&lt;0,"",(AK591-IF(D591="Vaccin",MIN(AD591,AF591),AF591))/AK591))</f>
        <v/>
      </c>
    </row>
    <row r="592" spans="1:38" x14ac:dyDescent="0.2">
      <c r="A592" s="10" t="s">
        <v>41</v>
      </c>
      <c r="B592" s="29" t="s">
        <v>84</v>
      </c>
      <c r="C592" s="12">
        <v>44305</v>
      </c>
      <c r="D592" s="11" t="s">
        <v>30</v>
      </c>
      <c r="E592" s="11">
        <v>1</v>
      </c>
      <c r="F592" s="13">
        <v>302400</v>
      </c>
      <c r="G592" s="40">
        <v>1822789</v>
      </c>
      <c r="H592" s="12">
        <v>44561</v>
      </c>
      <c r="I592" s="13">
        <f t="array" ref="I592">F592-L592-M592-S592</f>
        <v>302400</v>
      </c>
      <c r="J592" s="13">
        <f t="array" ref="J592">IF(IF(Q592="",L592-C592,Q592-C592)&lt;=45,I592,0)</f>
        <v>0</v>
      </c>
      <c r="K592" s="13">
        <f t="array" ref="K592">IF(SUM(AG592)=0,0,IF(L592-AG592*IF(D592="Vaccin",MIN(AD592,AF592),AF592)&lt;0,0,IF((H592-N592)&lt;=30,CEILING(L592-AG592*IF(D592="Vaccin",MIN(AD592,AF592),AF592),1),0)))</f>
        <v>0</v>
      </c>
      <c r="L592" s="13">
        <v>0</v>
      </c>
      <c r="M592" s="13">
        <v>0</v>
      </c>
      <c r="N592" s="14">
        <v>45047</v>
      </c>
      <c r="O592" s="11" t="s">
        <v>34</v>
      </c>
      <c r="P592" s="11" t="s">
        <v>32</v>
      </c>
      <c r="Q592" s="12">
        <v>44398</v>
      </c>
      <c r="R592" s="13">
        <v>0</v>
      </c>
      <c r="S592" s="13">
        <v>0</v>
      </c>
      <c r="T592" s="11"/>
      <c r="U592" s="13">
        <v>2455850</v>
      </c>
      <c r="V592" s="13">
        <v>2749954</v>
      </c>
      <c r="W592" s="13">
        <v>2893159</v>
      </c>
      <c r="X592" s="12">
        <v>44398</v>
      </c>
      <c r="Y592" s="12">
        <v>44398</v>
      </c>
      <c r="Z592" s="12">
        <v>44323</v>
      </c>
      <c r="AA592" s="12">
        <v>45044</v>
      </c>
      <c r="AB592" s="13">
        <f t="array" ref="AB592">IF(D592="Vaccin",IF(AND(ISNUMBER(AA592),ISNUMBER(Y592)),IF(AA592-Y592+1&gt;=0,CEILING(AA592-Y592+1,1),""),""),IF(AND(ISNUMBER(N592),ISNUMBER(Y592)),IF(N592-Y592+1&gt;=0,CEILING(N592-Y592+1,1),""),""))</f>
        <v>647</v>
      </c>
      <c r="AC592" s="13">
        <f t="array" ref="AC592">IF(D592="Vaccin",IF(AND(ISNUMBER(AA592),ISNUMBER(X592)),IF(AA592-X592+1&gt;=0,CEILING(AA592-X592+1,1),""),""),IF(AND(ISNUMBER(N592),ISNUMBER(X592)),IF(N592-X592+1&gt;=0,CEILING(N592-X592+1,1),""),""))</f>
        <v>647</v>
      </c>
      <c r="AD592" s="13">
        <f t="array" ref="AD592">IF(D592="Vaccin",IF(AND(ISNUMBER(AB592),ISNUMBER(U592),AB592&lt;&gt;0),CEILING(U592/AB592,1),""),"")</f>
        <v>3796</v>
      </c>
      <c r="AE592" s="13">
        <f t="array" ref="AE592">IF(AND(ISNUMBER(N592),ISNUMBER(X592)),IF(N592-X592+1&gt;=0,CEILING(N592-X592+1,1),""),"")</f>
        <v>650</v>
      </c>
      <c r="AF592" s="13">
        <f t="array" ref="AF592">IF(SUM(AE592)=0,"",CEILING((SUM(F592)-SUM(L592)-SUM(M592)-SUM(S592))/SUM(AE592),1))</f>
        <v>466</v>
      </c>
      <c r="AG592" s="13" t="str">
        <f t="array" ref="AG592">IF(AND(ISNUMBER(H592),ISNUMBER(N592)),IF(H592-N592+1&gt;=0,CEILING(H592-N592+1,1),""),"")</f>
        <v/>
      </c>
      <c r="AH592" s="13">
        <f t="array" ref="AH592">IF(SUM(AG592)=0,0,IF(L592-AG592*IF(D592="Vaccin",MIN(AD592,AF592),AF592)&lt;0,0,IF((H592-N592)&lt;=45,CEILING(L592-AG592*IF(D592="Vaccin",MIN(AD592,AF592),AF592),1),0)))</f>
        <v>0</v>
      </c>
      <c r="AI592" s="15">
        <f t="array" ref="AI592">IF(OR(AH592="",F592=0,F592=""),"",AH592/F592)</f>
        <v>0</v>
      </c>
      <c r="AJ592" s="13">
        <f t="array" ref="AJ592">IF(OR(L592="",AH592=""),"",IF(L592-AH592&lt;0,0,L592-AH592))</f>
        <v>0</v>
      </c>
      <c r="AK592" s="13" t="str">
        <f t="array" ref="AK592">IF(OR(L592="",AG592="",AG592=0),"",CEILING(L592/AG592,1))</f>
        <v/>
      </c>
      <c r="AL592" s="16" t="str">
        <f t="array" ref="AL592">IF(OR(AK592="",AK592=0,AD592="",AF592=""),"",IF(AK592-IF(D592="Vaccin",MIN(AD592,AF592),AF592)&lt;0,"",(AK592-IF(D592="Vaccin",MIN(AD592,AF592),AF592))/AK592))</f>
        <v/>
      </c>
    </row>
    <row r="593" spans="1:38" x14ac:dyDescent="0.2">
      <c r="A593" s="10" t="s">
        <v>41</v>
      </c>
      <c r="B593" s="29" t="s">
        <v>84</v>
      </c>
      <c r="C593" s="12">
        <v>44305</v>
      </c>
      <c r="D593" s="11" t="s">
        <v>30</v>
      </c>
      <c r="E593" s="11">
        <v>10</v>
      </c>
      <c r="F593" s="13">
        <v>25000</v>
      </c>
      <c r="G593" s="40" t="s">
        <v>500</v>
      </c>
      <c r="H593" s="12">
        <v>44620</v>
      </c>
      <c r="I593" s="13">
        <f t="array" ref="I593">F593-L593-M593-S593</f>
        <v>18540</v>
      </c>
      <c r="J593" s="13">
        <f t="array" ref="J593">IF(IF(Q593="",L593-C593,Q593-C593)&lt;=45,I593,0)</f>
        <v>0</v>
      </c>
      <c r="K593" s="13">
        <f t="array" ref="K593">IF(SUM(AG593)=0,0,IF(L593-AG593*IF(D593="Vaccin",MIN(AD593,AF593),AF593)&lt;0,0,IF((H593-N593)&lt;=30,CEILING(L593-AG593*IF(D593="Vaccin",MIN(AD593,AF593),AF593),1),0)))</f>
        <v>0</v>
      </c>
      <c r="L593" s="13">
        <v>0</v>
      </c>
      <c r="M593" s="13">
        <v>6460</v>
      </c>
      <c r="N593" s="14">
        <v>45047</v>
      </c>
      <c r="O593" s="11" t="s">
        <v>40</v>
      </c>
      <c r="P593" s="11" t="s">
        <v>37</v>
      </c>
      <c r="Q593" s="12">
        <v>44592</v>
      </c>
      <c r="R593" s="13">
        <v>0</v>
      </c>
      <c r="S593" s="13">
        <v>0</v>
      </c>
      <c r="T593" s="11"/>
      <c r="U593" s="13">
        <v>0</v>
      </c>
      <c r="V593" s="13">
        <v>108510</v>
      </c>
      <c r="W593" s="13">
        <v>2893159</v>
      </c>
      <c r="X593" s="12">
        <v>44592</v>
      </c>
      <c r="Y593" s="12">
        <v>44592</v>
      </c>
      <c r="Z593" s="12">
        <v>44323</v>
      </c>
      <c r="AA593" s="12">
        <v>45044</v>
      </c>
      <c r="AB593" s="13">
        <f t="array" ref="AB593">IF(D593="Vaccin",IF(AND(ISNUMBER(AA593),ISNUMBER(Y593)),IF(AA593-Y593+1&gt;=0,CEILING(AA593-Y593+1,1),""),""),IF(AND(ISNUMBER(N593),ISNUMBER(Y593)),IF(N593-Y593+1&gt;=0,CEILING(N593-Y593+1,1),""),""))</f>
        <v>453</v>
      </c>
      <c r="AC593" s="13">
        <f t="array" ref="AC593">IF(D593="Vaccin",IF(AND(ISNUMBER(AA593),ISNUMBER(X593)),IF(AA593-X593+1&gt;=0,CEILING(AA593-X593+1,1),""),""),IF(AND(ISNUMBER(N593),ISNUMBER(X593)),IF(N593-X593+1&gt;=0,CEILING(N593-X593+1,1),""),""))</f>
        <v>453</v>
      </c>
      <c r="AD593" s="13">
        <f t="array" ref="AD593">IF(D593="Vaccin",IF(AND(ISNUMBER(AB593),ISNUMBER(U593),AB593&lt;&gt;0),CEILING(U593/AB593,1),""),"")</f>
        <v>0</v>
      </c>
      <c r="AE593" s="13">
        <f t="array" ref="AE593">IF(AND(ISNUMBER(N593),ISNUMBER(X593)),IF(N593-X593+1&gt;=0,CEILING(N593-X593+1,1),""),"")</f>
        <v>456</v>
      </c>
      <c r="AF593" s="13">
        <f t="array" ref="AF593">IF(SUM(AE593)=0,"",CEILING((SUM(F593)-SUM(L593)-SUM(M593)-SUM(S593))/SUM(AE593),1))</f>
        <v>41</v>
      </c>
      <c r="AG593" s="13" t="str">
        <f t="array" ref="AG593">IF(AND(ISNUMBER(H593),ISNUMBER(N593)),IF(H593-N593+1&gt;=0,CEILING(H593-N593+1,1),""),"")</f>
        <v/>
      </c>
      <c r="AH593" s="13">
        <f t="array" ref="AH593">IF(SUM(AG593)=0,0,IF(L593-AG593*IF(D593="Vaccin",MIN(AD593,AF593),AF593)&lt;0,0,IF((H593-N593)&lt;=45,CEILING(L593-AG593*IF(D593="Vaccin",MIN(AD593,AF593),AF593),1),0)))</f>
        <v>0</v>
      </c>
      <c r="AI593" s="15">
        <f t="array" ref="AI593">IF(OR(AH593="",F593=0,F593=""),"",AH593/F593)</f>
        <v>0</v>
      </c>
      <c r="AJ593" s="13">
        <f t="array" ref="AJ593">IF(OR(L593="",AH593=""),"",IF(L593-AH593&lt;0,0,L593-AH593))</f>
        <v>0</v>
      </c>
      <c r="AK593" s="13" t="str">
        <f t="array" ref="AK593">IF(OR(L593="",AG593="",AG593=0),"",CEILING(L593/AG593,1))</f>
        <v/>
      </c>
      <c r="AL593" s="16" t="str">
        <f t="array" ref="AL593">IF(OR(AK593="",AK593=0,AD593="",AF593=""),"",IF(AK593-IF(D593="Vaccin",MIN(AD593,AF593),AF593)&lt;0,"",(AK593-IF(D593="Vaccin",MIN(AD593,AF593),AF593))/AK593))</f>
        <v/>
      </c>
    </row>
    <row r="594" spans="1:38" x14ac:dyDescent="0.2">
      <c r="A594" s="10" t="s">
        <v>41</v>
      </c>
      <c r="B594" s="29" t="s">
        <v>89</v>
      </c>
      <c r="C594" s="12">
        <v>44351</v>
      </c>
      <c r="D594" s="11" t="s">
        <v>30</v>
      </c>
      <c r="E594" s="11">
        <v>1</v>
      </c>
      <c r="F594" s="13">
        <v>516000</v>
      </c>
      <c r="G594" s="40">
        <v>8001433</v>
      </c>
      <c r="H594" s="12">
        <v>45291</v>
      </c>
      <c r="I594" s="13">
        <f t="array" ref="I594">F594-L594-M594-S594</f>
        <v>516000</v>
      </c>
      <c r="J594" s="13">
        <f t="array" ref="J594">IF(IF(Q594="",L594-C594,Q594-C594)&lt;=45,I594,0)</f>
        <v>0</v>
      </c>
      <c r="K594" s="13">
        <f t="array" ref="K594">IF(SUM(AG594)=0,0,IF(L594-AG594*IF(D594="Vaccin",MIN(AD594,AF594),AF594)&lt;0,0,IF((H594-N594)&lt;=30,CEILING(L594-AG594*IF(D594="Vaccin",MIN(AD594,AF594),AF594),1),0)))</f>
        <v>0</v>
      </c>
      <c r="L594" s="13">
        <v>0</v>
      </c>
      <c r="M594" s="13">
        <v>0</v>
      </c>
      <c r="N594" s="14">
        <v>45048</v>
      </c>
      <c r="O594" s="11" t="s">
        <v>34</v>
      </c>
      <c r="P594" s="11" t="s">
        <v>32</v>
      </c>
      <c r="Q594" s="12">
        <v>44639</v>
      </c>
      <c r="R594" s="13">
        <v>0</v>
      </c>
      <c r="S594" s="13">
        <v>0</v>
      </c>
      <c r="T594" s="11"/>
      <c r="U594" s="13">
        <v>8138564</v>
      </c>
      <c r="V594" s="13">
        <v>274637</v>
      </c>
      <c r="W594" s="13">
        <v>14891623</v>
      </c>
      <c r="X594" s="12">
        <v>44639</v>
      </c>
      <c r="Y594" s="12">
        <v>43982</v>
      </c>
      <c r="Z594" s="12">
        <v>43982</v>
      </c>
      <c r="AA594" s="12">
        <v>45016</v>
      </c>
      <c r="AB594" s="13">
        <f t="array" ref="AB594">IF(D594="Vaccin",IF(AND(ISNUMBER(AA594),ISNUMBER(Y594)),IF(AA594-Y594+1&gt;=0,CEILING(AA594-Y594+1,1),""),""),IF(AND(ISNUMBER(N594),ISNUMBER(Y594)),IF(N594-Y594+1&gt;=0,CEILING(N594-Y594+1,1),""),""))</f>
        <v>1035</v>
      </c>
      <c r="AC594" s="13">
        <f t="array" ref="AC594">IF(D594="Vaccin",IF(AND(ISNUMBER(AA594),ISNUMBER(X594)),IF(AA594-X594+1&gt;=0,CEILING(AA594-X594+1,1),""),""),IF(AND(ISNUMBER(N594),ISNUMBER(X594)),IF(N594-X594+1&gt;=0,CEILING(N594-X594+1,1),""),""))</f>
        <v>378</v>
      </c>
      <c r="AD594" s="13">
        <f t="array" ref="AD594">IF(D594="Vaccin",IF(AND(ISNUMBER(AB594),ISNUMBER(U594),AB594&lt;&gt;0),CEILING(U594/AB594,1),""),"")</f>
        <v>7864</v>
      </c>
      <c r="AE594" s="13">
        <f t="array" ref="AE594">IF(AND(ISNUMBER(N594),ISNUMBER(X594)),IF(N594-X594+1&gt;=0,CEILING(N594-X594+1,1),""),"")</f>
        <v>410</v>
      </c>
      <c r="AF594" s="13">
        <f t="array" ref="AF594">IF(SUM(AE594)=0,"",CEILING((SUM(F594)-SUM(L594)-SUM(M594)-SUM(S594))/SUM(AE594),1))</f>
        <v>1259</v>
      </c>
      <c r="AG594" s="13">
        <f t="array" ref="AG594">IF(AND(ISNUMBER(H594),ISNUMBER(N594)),IF(H594-N594+1&gt;=0,CEILING(H594-N594+1,1),""),"")</f>
        <v>244</v>
      </c>
      <c r="AH594" s="13">
        <f t="array" ref="AH594">IF(SUM(AG594)=0,0,IF(L594-AG594*IF(D594="Vaccin",MIN(AD594,AF594),AF594)&lt;0,0,IF((H594-N594)&lt;=45,CEILING(L594-AG594*IF(D594="Vaccin",MIN(AD594,AF594),AF594),1),0)))</f>
        <v>0</v>
      </c>
      <c r="AI594" s="15">
        <f t="array" ref="AI594">IF(OR(AH594="",F594=0,F594=""),"",AH594/F594)</f>
        <v>0</v>
      </c>
      <c r="AJ594" s="13">
        <f t="array" ref="AJ594">IF(OR(L594="",AH594=""),"",IF(L594-AH594&lt;0,0,L594-AH594))</f>
        <v>0</v>
      </c>
      <c r="AK594" s="13">
        <f t="array" ref="AK594">IF(OR(L594="",AG594="",AG594=0),"",CEILING(L594/AG594,1))</f>
        <v>0</v>
      </c>
      <c r="AL594" s="16" t="str">
        <f t="array" ref="AL594">IF(OR(AK594="",AK594=0,AD594="",AF594=""),"",IF(AK594-IF(D594="Vaccin",MIN(AD594,AF594),AF594)&lt;0,"",(AK594-IF(D594="Vaccin",MIN(AD594,AF594),AF594))/AK594))</f>
        <v/>
      </c>
    </row>
    <row r="595" spans="1:38" x14ac:dyDescent="0.2">
      <c r="A595" s="10" t="s">
        <v>41</v>
      </c>
      <c r="B595" s="29" t="s">
        <v>89</v>
      </c>
      <c r="C595" s="12">
        <v>44351</v>
      </c>
      <c r="D595" s="11" t="s">
        <v>30</v>
      </c>
      <c r="E595" s="11">
        <v>1</v>
      </c>
      <c r="F595" s="13">
        <v>945600</v>
      </c>
      <c r="G595" s="40">
        <v>8001612</v>
      </c>
      <c r="H595" s="12">
        <v>45291</v>
      </c>
      <c r="I595" s="13">
        <f t="array" ref="I595">F595-L595-M595-S595</f>
        <v>945600</v>
      </c>
      <c r="J595" s="13">
        <f t="array" ref="J595">IF(IF(Q595="",L595-C595,Q595-C595)&lt;=45,I595,0)</f>
        <v>0</v>
      </c>
      <c r="K595" s="13">
        <f t="array" ref="K595">IF(SUM(AG595)=0,0,IF(L595-AG595*IF(D595="Vaccin",MIN(AD595,AF595),AF595)&lt;0,0,IF((H595-N595)&lt;=30,CEILING(L595-AG595*IF(D595="Vaccin",MIN(AD595,AF595),AF595),1),0)))</f>
        <v>0</v>
      </c>
      <c r="L595" s="13">
        <v>0</v>
      </c>
      <c r="M595" s="13">
        <v>0</v>
      </c>
      <c r="N595" s="14">
        <v>45048</v>
      </c>
      <c r="O595" s="11" t="s">
        <v>34</v>
      </c>
      <c r="P595" s="11" t="s">
        <v>32</v>
      </c>
      <c r="Q595" s="12">
        <v>44639</v>
      </c>
      <c r="R595" s="13">
        <v>0</v>
      </c>
      <c r="S595" s="13">
        <v>0</v>
      </c>
      <c r="T595" s="11"/>
      <c r="U595" s="13">
        <v>8138564</v>
      </c>
      <c r="V595" s="13">
        <v>274637</v>
      </c>
      <c r="W595" s="13">
        <v>14891623</v>
      </c>
      <c r="X595" s="12">
        <v>44639</v>
      </c>
      <c r="Y595" s="12">
        <v>43982</v>
      </c>
      <c r="Z595" s="12">
        <v>43982</v>
      </c>
      <c r="AA595" s="12">
        <v>45016</v>
      </c>
      <c r="AB595" s="13">
        <f t="array" ref="AB595">IF(D595="Vaccin",IF(AND(ISNUMBER(AA595),ISNUMBER(Y595)),IF(AA595-Y595+1&gt;=0,CEILING(AA595-Y595+1,1),""),""),IF(AND(ISNUMBER(N595),ISNUMBER(Y595)),IF(N595-Y595+1&gt;=0,CEILING(N595-Y595+1,1),""),""))</f>
        <v>1035</v>
      </c>
      <c r="AC595" s="13">
        <f t="array" ref="AC595">IF(D595="Vaccin",IF(AND(ISNUMBER(AA595),ISNUMBER(X595)),IF(AA595-X595+1&gt;=0,CEILING(AA595-X595+1,1),""),""),IF(AND(ISNUMBER(N595),ISNUMBER(X595)),IF(N595-X595+1&gt;=0,CEILING(N595-X595+1,1),""),""))</f>
        <v>378</v>
      </c>
      <c r="AD595" s="13">
        <f t="array" ref="AD595">IF(D595="Vaccin",IF(AND(ISNUMBER(AB595),ISNUMBER(U595),AB595&lt;&gt;0),CEILING(U595/AB595,1),""),"")</f>
        <v>7864</v>
      </c>
      <c r="AE595" s="13">
        <f t="array" ref="AE595">IF(AND(ISNUMBER(N595),ISNUMBER(X595)),IF(N595-X595+1&gt;=0,CEILING(N595-X595+1,1),""),"")</f>
        <v>410</v>
      </c>
      <c r="AF595" s="13">
        <f t="array" ref="AF595">IF(SUM(AE595)=0,"",CEILING((SUM(F595)-SUM(L595)-SUM(M595)-SUM(S595))/SUM(AE595),1))</f>
        <v>2307</v>
      </c>
      <c r="AG595" s="13">
        <f t="array" ref="AG595">IF(AND(ISNUMBER(H595),ISNUMBER(N595)),IF(H595-N595+1&gt;=0,CEILING(H595-N595+1,1),""),"")</f>
        <v>244</v>
      </c>
      <c r="AH595" s="13">
        <f t="array" ref="AH595">IF(SUM(AG595)=0,0,IF(L595-AG595*IF(D595="Vaccin",MIN(AD595,AF595),AF595)&lt;0,0,IF((H595-N595)&lt;=45,CEILING(L595-AG595*IF(D595="Vaccin",MIN(AD595,AF595),AF595),1),0)))</f>
        <v>0</v>
      </c>
      <c r="AI595" s="15">
        <f t="array" ref="AI595">IF(OR(AH595="",F595=0,F595=""),"",AH595/F595)</f>
        <v>0</v>
      </c>
      <c r="AJ595" s="13">
        <f t="array" ref="AJ595">IF(OR(L595="",AH595=""),"",IF(L595-AH595&lt;0,0,L595-AH595))</f>
        <v>0</v>
      </c>
      <c r="AK595" s="13">
        <f t="array" ref="AK595">IF(OR(L595="",AG595="",AG595=0),"",CEILING(L595/AG595,1))</f>
        <v>0</v>
      </c>
      <c r="AL595" s="16" t="str">
        <f t="array" ref="AL595">IF(OR(AK595="",AK595=0,AD595="",AF595=""),"",IF(AK595-IF(D595="Vaccin",MIN(AD595,AF595),AF595)&lt;0,"",(AK595-IF(D595="Vaccin",MIN(AD595,AF595),AF595))/AK595))</f>
        <v/>
      </c>
    </row>
    <row r="596" spans="1:38" x14ac:dyDescent="0.2">
      <c r="A596" s="10" t="s">
        <v>41</v>
      </c>
      <c r="B596" s="29" t="s">
        <v>89</v>
      </c>
      <c r="C596" s="12">
        <v>44351</v>
      </c>
      <c r="D596" s="11" t="s">
        <v>30</v>
      </c>
      <c r="E596" s="11">
        <v>1</v>
      </c>
      <c r="F596" s="13">
        <v>194400</v>
      </c>
      <c r="G596" s="40">
        <v>1898382</v>
      </c>
      <c r="H596" s="12">
        <v>45261</v>
      </c>
      <c r="I596" s="13">
        <f t="array" ref="I596">F596-L596-M596-S596</f>
        <v>0</v>
      </c>
      <c r="J596" s="13">
        <f t="array" ref="J596">IF(IF(Q596="",L596-C596,Q596-C596)&lt;=45,I596,0)</f>
        <v>0</v>
      </c>
      <c r="K596" s="13">
        <f t="array" ref="K596">IF(SUM(AG596)=0,0,IF(L596-AG596*IF(D596="Vaccin",MIN(AD596,AF596),AF596)&lt;0,0,IF((H596-N596)&lt;=30,CEILING(L596-AG596*IF(D596="Vaccin",MIN(AD596,AF596),AF596),1),0)))</f>
        <v>0</v>
      </c>
      <c r="L596" s="13">
        <v>194400</v>
      </c>
      <c r="M596" s="13">
        <v>0</v>
      </c>
      <c r="N596" s="14">
        <v>45048</v>
      </c>
      <c r="O596" s="11" t="s">
        <v>34</v>
      </c>
      <c r="P596" s="11" t="s">
        <v>54</v>
      </c>
      <c r="Q596" s="12">
        <v>45006</v>
      </c>
      <c r="R596" s="13">
        <v>0</v>
      </c>
      <c r="S596" s="13">
        <v>0</v>
      </c>
      <c r="T596" s="11"/>
      <c r="U596" s="13">
        <v>8138564</v>
      </c>
      <c r="V596" s="13">
        <v>8138564</v>
      </c>
      <c r="W596" s="13">
        <v>14891623</v>
      </c>
      <c r="X596" s="12">
        <v>45006</v>
      </c>
      <c r="Y596" s="12">
        <v>43982</v>
      </c>
      <c r="Z596" s="12">
        <v>43982</v>
      </c>
      <c r="AA596" s="12">
        <v>45016</v>
      </c>
      <c r="AB596" s="13">
        <f t="array" ref="AB596">IF(D596="Vaccin",IF(AND(ISNUMBER(AA596),ISNUMBER(Y596)),IF(AA596-Y596+1&gt;=0,CEILING(AA596-Y596+1,1),""),""),IF(AND(ISNUMBER(N596),ISNUMBER(Y596)),IF(N596-Y596+1&gt;=0,CEILING(N596-Y596+1,1),""),""))</f>
        <v>1035</v>
      </c>
      <c r="AC596" s="13">
        <f t="array" ref="AC596">IF(D596="Vaccin",IF(AND(ISNUMBER(AA596),ISNUMBER(X596)),IF(AA596-X596+1&gt;=0,CEILING(AA596-X596+1,1),""),""),IF(AND(ISNUMBER(N596),ISNUMBER(X596)),IF(N596-X596+1&gt;=0,CEILING(N596-X596+1,1),""),""))</f>
        <v>11</v>
      </c>
      <c r="AD596" s="13">
        <f t="array" ref="AD596">IF(D596="Vaccin",IF(AND(ISNUMBER(AB596),ISNUMBER(U596),AB596&lt;&gt;0),CEILING(U596/AB596,1),""),"")</f>
        <v>7864</v>
      </c>
      <c r="AE596" s="13">
        <f t="array" ref="AE596">IF(AND(ISNUMBER(N596),ISNUMBER(X596)),IF(N596-X596+1&gt;=0,CEILING(N596-X596+1,1),""),"")</f>
        <v>43</v>
      </c>
      <c r="AF596" s="13">
        <f t="array" ref="AF596">IF(SUM(AE596)=0,"",CEILING((SUM(F596)-SUM(L596)-SUM(M596)-SUM(S596))/SUM(AE596),1))</f>
        <v>0</v>
      </c>
      <c r="AG596" s="13">
        <f t="array" ref="AG596">IF(AND(ISNUMBER(H596),ISNUMBER(N596)),IF(H596-N596+1&gt;=0,CEILING(H596-N596+1,1),""),"")</f>
        <v>214</v>
      </c>
      <c r="AH596" s="13">
        <f t="array" ref="AH596">IF(SUM(AG596)=0,0,IF(L596-AG596*IF(D596="Vaccin",MIN(AD596,AF596),AF596)&lt;0,0,IF((H596-N596)&lt;=45,CEILING(L596-AG596*IF(D596="Vaccin",MIN(AD596,AF596),AF596),1),0)))</f>
        <v>0</v>
      </c>
      <c r="AI596" s="15">
        <f t="array" ref="AI596">IF(OR(AH596="",F596=0,F596=""),"",AH596/F596)</f>
        <v>0</v>
      </c>
      <c r="AJ596" s="13">
        <f t="array" ref="AJ596">IF(OR(L596="",AH596=""),"",IF(L596-AH596&lt;0,0,L596-AH596))</f>
        <v>194400</v>
      </c>
      <c r="AK596" s="13">
        <f t="array" ref="AK596">IF(OR(L596="",AG596="",AG596=0),"",CEILING(L596/AG596,1))</f>
        <v>909</v>
      </c>
      <c r="AL596" s="16">
        <f t="array" ref="AL596">IF(OR(AK596="",AK596=0,AD596="",AF596=""),"",IF(AK596-IF(D596="Vaccin",MIN(AD596,AF596),AF596)&lt;0,"",(AK596-IF(D596="Vaccin",MIN(AD596,AF596),AF596))/AK596))</f>
        <v>1</v>
      </c>
    </row>
    <row r="597" spans="1:38" x14ac:dyDescent="0.2">
      <c r="A597" s="10" t="s">
        <v>41</v>
      </c>
      <c r="B597" s="29" t="s">
        <v>89</v>
      </c>
      <c r="C597" s="12">
        <v>44351</v>
      </c>
      <c r="D597" s="11" t="s">
        <v>30</v>
      </c>
      <c r="E597" s="11">
        <v>1</v>
      </c>
      <c r="F597" s="13">
        <v>408000</v>
      </c>
      <c r="G597" s="40" t="s">
        <v>501</v>
      </c>
      <c r="H597" s="12">
        <v>45260</v>
      </c>
      <c r="I597" s="13">
        <f t="array" ref="I597">F597-L597-M597-S597</f>
        <v>401000</v>
      </c>
      <c r="J597" s="13">
        <f t="array" ref="J597">IF(IF(Q597="",L597-C597,Q597-C597)&lt;=45,I597,0)</f>
        <v>401000</v>
      </c>
      <c r="K597" s="13">
        <f t="array" ref="K597">IF(SUM(AG597)=0,0,IF(L597-AG597*IF(D597="Vaccin",MIN(AD597,AF597),AF597)&lt;0,0,IF((H597-N597)&lt;=30,CEILING(L597-AG597*IF(D597="Vaccin",MIN(AD597,AF597),AF597),1),0)))</f>
        <v>0</v>
      </c>
      <c r="L597" s="13">
        <v>7000</v>
      </c>
      <c r="M597" s="13">
        <v>0</v>
      </c>
      <c r="N597" s="14">
        <v>45048</v>
      </c>
      <c r="O597" s="11" t="s">
        <v>34</v>
      </c>
      <c r="P597" s="11" t="s">
        <v>32</v>
      </c>
      <c r="Q597" s="12">
        <v>43982</v>
      </c>
      <c r="R597" s="13">
        <v>0</v>
      </c>
      <c r="S597" s="13">
        <v>0</v>
      </c>
      <c r="T597" s="11"/>
      <c r="U597" s="13">
        <v>8138564</v>
      </c>
      <c r="V597" s="13">
        <v>274637</v>
      </c>
      <c r="W597" s="13">
        <v>14891623</v>
      </c>
      <c r="X597" s="12">
        <v>43982</v>
      </c>
      <c r="Y597" s="12">
        <v>43982</v>
      </c>
      <c r="Z597" s="12">
        <v>43982</v>
      </c>
      <c r="AA597" s="12">
        <v>45016</v>
      </c>
      <c r="AB597" s="13">
        <f t="array" ref="AB597">IF(D597="Vaccin",IF(AND(ISNUMBER(AA597),ISNUMBER(Y597)),IF(AA597-Y597+1&gt;=0,CEILING(AA597-Y597+1,1),""),""),IF(AND(ISNUMBER(N597),ISNUMBER(Y597)),IF(N597-Y597+1&gt;=0,CEILING(N597-Y597+1,1),""),""))</f>
        <v>1035</v>
      </c>
      <c r="AC597" s="13">
        <f t="array" ref="AC597">IF(D597="Vaccin",IF(AND(ISNUMBER(AA597),ISNUMBER(X597)),IF(AA597-X597+1&gt;=0,CEILING(AA597-X597+1,1),""),""),IF(AND(ISNUMBER(N597),ISNUMBER(X597)),IF(N597-X597+1&gt;=0,CEILING(N597-X597+1,1),""),""))</f>
        <v>1035</v>
      </c>
      <c r="AD597" s="13">
        <f t="array" ref="AD597">IF(D597="Vaccin",IF(AND(ISNUMBER(AB597),ISNUMBER(U597),AB597&lt;&gt;0),CEILING(U597/AB597,1),""),"")</f>
        <v>7864</v>
      </c>
      <c r="AE597" s="13">
        <f t="array" ref="AE597">IF(AND(ISNUMBER(N597),ISNUMBER(X597)),IF(N597-X597+1&gt;=0,CEILING(N597-X597+1,1),""),"")</f>
        <v>1067</v>
      </c>
      <c r="AF597" s="13">
        <f t="array" ref="AF597">IF(SUM(AE597)=0,"",CEILING((SUM(F597)-SUM(L597)-SUM(M597)-SUM(S597))/SUM(AE597),1))</f>
        <v>376</v>
      </c>
      <c r="AG597" s="13">
        <f t="array" ref="AG597">IF(AND(ISNUMBER(H597),ISNUMBER(N597)),IF(H597-N597+1&gt;=0,CEILING(H597-N597+1,1),""),"")</f>
        <v>213</v>
      </c>
      <c r="AH597" s="13">
        <f t="array" ref="AH597">IF(SUM(AG597)=0,0,IF(L597-AG597*IF(D597="Vaccin",MIN(AD597,AF597),AF597)&lt;0,0,IF((H597-N597)&lt;=45,CEILING(L597-AG597*IF(D597="Vaccin",MIN(AD597,AF597),AF597),1),0)))</f>
        <v>0</v>
      </c>
      <c r="AI597" s="15">
        <f t="array" ref="AI597">IF(OR(AH597="",F597=0,F597=""),"",AH597/F597)</f>
        <v>0</v>
      </c>
      <c r="AJ597" s="13">
        <f t="array" ref="AJ597">IF(OR(L597="",AH597=""),"",IF(L597-AH597&lt;0,0,L597-AH597))</f>
        <v>7000</v>
      </c>
      <c r="AK597" s="13">
        <f t="array" ref="AK597">IF(OR(L597="",AG597="",AG597=0),"",CEILING(L597/AG597,1))</f>
        <v>33</v>
      </c>
      <c r="AL597" s="16" t="str">
        <f t="array" ref="AL597">IF(OR(AK597="",AK597=0,AD597="",AF597=""),"",IF(AK597-IF(D597="Vaccin",MIN(AD597,AF597),AF597)&lt;0,"",(AK597-IF(D597="Vaccin",MIN(AD597,AF597),AF597))/AK597))</f>
        <v/>
      </c>
    </row>
    <row r="598" spans="1:38" x14ac:dyDescent="0.2">
      <c r="A598" s="10" t="s">
        <v>41</v>
      </c>
      <c r="B598" s="29" t="s">
        <v>89</v>
      </c>
      <c r="C598" s="12">
        <v>44351</v>
      </c>
      <c r="D598" s="11" t="s">
        <v>30</v>
      </c>
      <c r="E598" s="11">
        <v>1</v>
      </c>
      <c r="F598" s="13">
        <v>1171200</v>
      </c>
      <c r="G598" s="40" t="s">
        <v>502</v>
      </c>
      <c r="H598" s="12">
        <v>45260</v>
      </c>
      <c r="I598" s="13">
        <f t="array" ref="I598">F598-L598-M598-S598</f>
        <v>1105600</v>
      </c>
      <c r="J598" s="13">
        <f t="array" ref="J598">IF(IF(Q598="",L598-C598,Q598-C598)&lt;=45,I598,0)</f>
        <v>0</v>
      </c>
      <c r="K598" s="13">
        <f t="array" ref="K598">IF(SUM(AG598)=0,0,IF(L598-AG598*IF(D598="Vaccin",MIN(AD598,AF598),AF598)&lt;0,0,IF((H598-N598)&lt;=30,CEILING(L598-AG598*IF(D598="Vaccin",MIN(AD598,AF598),AF598),1),0)))</f>
        <v>0</v>
      </c>
      <c r="L598" s="13">
        <v>65600</v>
      </c>
      <c r="M598" s="13">
        <v>0</v>
      </c>
      <c r="N598" s="14">
        <v>45048</v>
      </c>
      <c r="O598" s="11" t="s">
        <v>34</v>
      </c>
      <c r="P598" s="11" t="s">
        <v>32</v>
      </c>
      <c r="Q598" s="12">
        <v>44884</v>
      </c>
      <c r="R598" s="13">
        <v>0</v>
      </c>
      <c r="S598" s="13">
        <v>0</v>
      </c>
      <c r="T598" s="11"/>
      <c r="U598" s="13">
        <v>8138564</v>
      </c>
      <c r="V598" s="13">
        <v>274637</v>
      </c>
      <c r="W598" s="13">
        <v>14891623</v>
      </c>
      <c r="X598" s="12">
        <v>44884</v>
      </c>
      <c r="Y598" s="12">
        <v>43982</v>
      </c>
      <c r="Z598" s="12">
        <v>43982</v>
      </c>
      <c r="AA598" s="12">
        <v>45016</v>
      </c>
      <c r="AB598" s="13">
        <f t="array" ref="AB598">IF(D598="Vaccin",IF(AND(ISNUMBER(AA598),ISNUMBER(Y598)),IF(AA598-Y598+1&gt;=0,CEILING(AA598-Y598+1,1),""),""),IF(AND(ISNUMBER(N598),ISNUMBER(Y598)),IF(N598-Y598+1&gt;=0,CEILING(N598-Y598+1,1),""),""))</f>
        <v>1035</v>
      </c>
      <c r="AC598" s="13">
        <f t="array" ref="AC598">IF(D598="Vaccin",IF(AND(ISNUMBER(AA598),ISNUMBER(X598)),IF(AA598-X598+1&gt;=0,CEILING(AA598-X598+1,1),""),""),IF(AND(ISNUMBER(N598),ISNUMBER(X598)),IF(N598-X598+1&gt;=0,CEILING(N598-X598+1,1),""),""))</f>
        <v>133</v>
      </c>
      <c r="AD598" s="13">
        <f t="array" ref="AD598">IF(D598="Vaccin",IF(AND(ISNUMBER(AB598),ISNUMBER(U598),AB598&lt;&gt;0),CEILING(U598/AB598,1),""),"")</f>
        <v>7864</v>
      </c>
      <c r="AE598" s="13">
        <f t="array" ref="AE598">IF(AND(ISNUMBER(N598),ISNUMBER(X598)),IF(N598-X598+1&gt;=0,CEILING(N598-X598+1,1),""),"")</f>
        <v>165</v>
      </c>
      <c r="AF598" s="13">
        <f t="array" ref="AF598">IF(SUM(AE598)=0,"",CEILING((SUM(F598)-SUM(L598)-SUM(M598)-SUM(S598))/SUM(AE598),1))</f>
        <v>6701</v>
      </c>
      <c r="AG598" s="13">
        <f t="array" ref="AG598">IF(AND(ISNUMBER(H598),ISNUMBER(N598)),IF(H598-N598+1&gt;=0,CEILING(H598-N598+1,1),""),"")</f>
        <v>213</v>
      </c>
      <c r="AH598" s="13">
        <f t="array" ref="AH598">IF(SUM(AG598)=0,0,IF(L598-AG598*IF(D598="Vaccin",MIN(AD598,AF598),AF598)&lt;0,0,IF((H598-N598)&lt;=45,CEILING(L598-AG598*IF(D598="Vaccin",MIN(AD598,AF598),AF598),1),0)))</f>
        <v>0</v>
      </c>
      <c r="AI598" s="15">
        <f t="array" ref="AI598">IF(OR(AH598="",F598=0,F598=""),"",AH598/F598)</f>
        <v>0</v>
      </c>
      <c r="AJ598" s="13">
        <f t="array" ref="AJ598">IF(OR(L598="",AH598=""),"",IF(L598-AH598&lt;0,0,L598-AH598))</f>
        <v>65600</v>
      </c>
      <c r="AK598" s="13">
        <f t="array" ref="AK598">IF(OR(L598="",AG598="",AG598=0),"",CEILING(L598/AG598,1))</f>
        <v>308</v>
      </c>
      <c r="AL598" s="16" t="str">
        <f t="array" ref="AL598">IF(OR(AK598="",AK598=0,AD598="",AF598=""),"",IF(AK598-IF(D598="Vaccin",MIN(AD598,AF598),AF598)&lt;0,"",(AK598-IF(D598="Vaccin",MIN(AD598,AF598),AF598))/AK598))</f>
        <v/>
      </c>
    </row>
    <row r="599" spans="1:38" x14ac:dyDescent="0.2">
      <c r="A599" s="10" t="s">
        <v>41</v>
      </c>
      <c r="B599" s="29" t="s">
        <v>89</v>
      </c>
      <c r="C599" s="12">
        <v>44351</v>
      </c>
      <c r="D599" s="11" t="s">
        <v>30</v>
      </c>
      <c r="E599" s="11">
        <v>1</v>
      </c>
      <c r="F599" s="13">
        <v>945600</v>
      </c>
      <c r="G599" s="40" t="s">
        <v>503</v>
      </c>
      <c r="H599" s="12">
        <v>45260</v>
      </c>
      <c r="I599" s="13">
        <f t="array" ref="I599">F599-L599-M599-S599</f>
        <v>945530</v>
      </c>
      <c r="J599" s="13">
        <f t="array" ref="J599">IF(IF(Q599="",L599-C599,Q599-C599)&lt;=45,I599,0)</f>
        <v>0</v>
      </c>
      <c r="K599" s="13">
        <f t="array" ref="K599">IF(SUM(AG599)=0,0,IF(L599-AG599*IF(D599="Vaccin",MIN(AD599,AF599),AF599)&lt;0,0,IF((H599-N599)&lt;=30,CEILING(L599-AG599*IF(D599="Vaccin",MIN(AD599,AF599),AF599),1),0)))</f>
        <v>0</v>
      </c>
      <c r="L599" s="13">
        <v>70</v>
      </c>
      <c r="M599" s="13">
        <v>0</v>
      </c>
      <c r="N599" s="14">
        <v>45048</v>
      </c>
      <c r="O599" s="11" t="s">
        <v>34</v>
      </c>
      <c r="P599" s="11" t="s">
        <v>32</v>
      </c>
      <c r="Q599" s="12">
        <v>44884</v>
      </c>
      <c r="R599" s="13">
        <v>0</v>
      </c>
      <c r="S599" s="13">
        <v>0</v>
      </c>
      <c r="T599" s="11"/>
      <c r="U599" s="13">
        <v>8138564</v>
      </c>
      <c r="V599" s="13">
        <v>274637</v>
      </c>
      <c r="W599" s="13">
        <v>14891623</v>
      </c>
      <c r="X599" s="12">
        <v>44884</v>
      </c>
      <c r="Y599" s="12">
        <v>43982</v>
      </c>
      <c r="Z599" s="12">
        <v>43982</v>
      </c>
      <c r="AA599" s="12">
        <v>45016</v>
      </c>
      <c r="AB599" s="13">
        <f t="array" ref="AB599">IF(D599="Vaccin",IF(AND(ISNUMBER(AA599),ISNUMBER(Y599)),IF(AA599-Y599+1&gt;=0,CEILING(AA599-Y599+1,1),""),""),IF(AND(ISNUMBER(N599),ISNUMBER(Y599)),IF(N599-Y599+1&gt;=0,CEILING(N599-Y599+1,1),""),""))</f>
        <v>1035</v>
      </c>
      <c r="AC599" s="13">
        <f t="array" ref="AC599">IF(D599="Vaccin",IF(AND(ISNUMBER(AA599),ISNUMBER(X599)),IF(AA599-X599+1&gt;=0,CEILING(AA599-X599+1,1),""),""),IF(AND(ISNUMBER(N599),ISNUMBER(X599)),IF(N599-X599+1&gt;=0,CEILING(N599-X599+1,1),""),""))</f>
        <v>133</v>
      </c>
      <c r="AD599" s="13">
        <f t="array" ref="AD599">IF(D599="Vaccin",IF(AND(ISNUMBER(AB599),ISNUMBER(U599),AB599&lt;&gt;0),CEILING(U599/AB599,1),""),"")</f>
        <v>7864</v>
      </c>
      <c r="AE599" s="13">
        <f t="array" ref="AE599">IF(AND(ISNUMBER(N599),ISNUMBER(X599)),IF(N599-X599+1&gt;=0,CEILING(N599-X599+1,1),""),"")</f>
        <v>165</v>
      </c>
      <c r="AF599" s="13">
        <f t="array" ref="AF599">IF(SUM(AE599)=0,"",CEILING((SUM(F599)-SUM(L599)-SUM(M599)-SUM(S599))/SUM(AE599),1))</f>
        <v>5731</v>
      </c>
      <c r="AG599" s="13">
        <f t="array" ref="AG599">IF(AND(ISNUMBER(H599),ISNUMBER(N599)),IF(H599-N599+1&gt;=0,CEILING(H599-N599+1,1),""),"")</f>
        <v>213</v>
      </c>
      <c r="AH599" s="13">
        <f t="array" ref="AH599">IF(SUM(AG599)=0,0,IF(L599-AG599*IF(D599="Vaccin",MIN(AD599,AF599),AF599)&lt;0,0,IF((H599-N599)&lt;=45,CEILING(L599-AG599*IF(D599="Vaccin",MIN(AD599,AF599),AF599),1),0)))</f>
        <v>0</v>
      </c>
      <c r="AI599" s="15">
        <f t="array" ref="AI599">IF(OR(AH599="",F599=0,F599=""),"",AH599/F599)</f>
        <v>0</v>
      </c>
      <c r="AJ599" s="13">
        <f t="array" ref="AJ599">IF(OR(L599="",AH599=""),"",IF(L599-AH599&lt;0,0,L599-AH599))</f>
        <v>70</v>
      </c>
      <c r="AK599" s="13">
        <f t="array" ref="AK599">IF(OR(L599="",AG599="",AG599=0),"",CEILING(L599/AG599,1))</f>
        <v>1</v>
      </c>
      <c r="AL599" s="16" t="str">
        <f t="array" ref="AL599">IF(OR(AK599="",AK599=0,AD599="",AF599=""),"",IF(AK599-IF(D599="Vaccin",MIN(AD599,AF599),AF599)&lt;0,"",(AK599-IF(D599="Vaccin",MIN(AD599,AF599),AF599))/AK599))</f>
        <v/>
      </c>
    </row>
    <row r="600" spans="1:38" x14ac:dyDescent="0.2">
      <c r="A600" s="10" t="s">
        <v>41</v>
      </c>
      <c r="B600" s="29" t="s">
        <v>89</v>
      </c>
      <c r="C600" s="12">
        <v>44351</v>
      </c>
      <c r="D600" s="11" t="s">
        <v>30</v>
      </c>
      <c r="E600" s="11">
        <v>1</v>
      </c>
      <c r="F600" s="13">
        <v>453600</v>
      </c>
      <c r="G600" s="40">
        <v>8001090</v>
      </c>
      <c r="H600" s="12">
        <v>45230</v>
      </c>
      <c r="I600" s="13">
        <f t="array" ref="I600">F600-L600-M600-S600</f>
        <v>453600</v>
      </c>
      <c r="J600" s="13">
        <f t="array" ref="J600">IF(IF(Q600="",L600-C600,Q600-C600)&lt;=45,I600,0)</f>
        <v>0</v>
      </c>
      <c r="K600" s="13">
        <f t="array" ref="K600">IF(SUM(AG600)=0,0,IF(L600-AG600*IF(D600="Vaccin",MIN(AD600,AF600),AF600)&lt;0,0,IF((H600-N600)&lt;=30,CEILING(L600-AG600*IF(D600="Vaccin",MIN(AD600,AF600),AF600),1),0)))</f>
        <v>0</v>
      </c>
      <c r="L600" s="13">
        <v>0</v>
      </c>
      <c r="M600" s="13">
        <v>0</v>
      </c>
      <c r="N600" s="14">
        <v>45048</v>
      </c>
      <c r="O600" s="11" t="s">
        <v>34</v>
      </c>
      <c r="P600" s="11" t="s">
        <v>32</v>
      </c>
      <c r="Q600" s="12">
        <v>44900</v>
      </c>
      <c r="R600" s="13">
        <v>0</v>
      </c>
      <c r="S600" s="13">
        <v>0</v>
      </c>
      <c r="T600" s="11"/>
      <c r="U600" s="13">
        <v>8138564</v>
      </c>
      <c r="V600" s="13">
        <v>274637</v>
      </c>
      <c r="W600" s="13">
        <v>14891623</v>
      </c>
      <c r="X600" s="12">
        <v>44900</v>
      </c>
      <c r="Y600" s="12">
        <v>43982</v>
      </c>
      <c r="Z600" s="12">
        <v>43982</v>
      </c>
      <c r="AA600" s="12">
        <v>45016</v>
      </c>
      <c r="AB600" s="13">
        <f t="array" ref="AB600">IF(D600="Vaccin",IF(AND(ISNUMBER(AA600),ISNUMBER(Y600)),IF(AA600-Y600+1&gt;=0,CEILING(AA600-Y600+1,1),""),""),IF(AND(ISNUMBER(N600),ISNUMBER(Y600)),IF(N600-Y600+1&gt;=0,CEILING(N600-Y600+1,1),""),""))</f>
        <v>1035</v>
      </c>
      <c r="AC600" s="13">
        <f t="array" ref="AC600">IF(D600="Vaccin",IF(AND(ISNUMBER(AA600),ISNUMBER(X600)),IF(AA600-X600+1&gt;=0,CEILING(AA600-X600+1,1),""),""),IF(AND(ISNUMBER(N600),ISNUMBER(X600)),IF(N600-X600+1&gt;=0,CEILING(N600-X600+1,1),""),""))</f>
        <v>117</v>
      </c>
      <c r="AD600" s="13">
        <f t="array" ref="AD600">IF(D600="Vaccin",IF(AND(ISNUMBER(AB600),ISNUMBER(U600),AB600&lt;&gt;0),CEILING(U600/AB600,1),""),"")</f>
        <v>7864</v>
      </c>
      <c r="AE600" s="13">
        <f t="array" ref="AE600">IF(AND(ISNUMBER(N600),ISNUMBER(X600)),IF(N600-X600+1&gt;=0,CEILING(N600-X600+1,1),""),"")</f>
        <v>149</v>
      </c>
      <c r="AF600" s="13">
        <f t="array" ref="AF600">IF(SUM(AE600)=0,"",CEILING((SUM(F600)-SUM(L600)-SUM(M600)-SUM(S600))/SUM(AE600),1))</f>
        <v>3045</v>
      </c>
      <c r="AG600" s="13">
        <f t="array" ref="AG600">IF(AND(ISNUMBER(H600),ISNUMBER(N600)),IF(H600-N600+1&gt;=0,CEILING(H600-N600+1,1),""),"")</f>
        <v>183</v>
      </c>
      <c r="AH600" s="13">
        <f t="array" ref="AH600">IF(SUM(AG600)=0,0,IF(L600-AG600*IF(D600="Vaccin",MIN(AD600,AF600),AF600)&lt;0,0,IF((H600-N600)&lt;=45,CEILING(L600-AG600*IF(D600="Vaccin",MIN(AD600,AF600),AF600),1),0)))</f>
        <v>0</v>
      </c>
      <c r="AI600" s="15">
        <f t="array" ref="AI600">IF(OR(AH600="",F600=0,F600=""),"",AH600/F600)</f>
        <v>0</v>
      </c>
      <c r="AJ600" s="13">
        <f t="array" ref="AJ600">IF(OR(L600="",AH600=""),"",IF(L600-AH600&lt;0,0,L600-AH600))</f>
        <v>0</v>
      </c>
      <c r="AK600" s="13">
        <f t="array" ref="AK600">IF(OR(L600="",AG600="",AG600=0),"",CEILING(L600/AG600,1))</f>
        <v>0</v>
      </c>
      <c r="AL600" s="16" t="str">
        <f t="array" ref="AL600">IF(OR(AK600="",AK600=0,AD600="",AF600=""),"",IF(AK600-IF(D600="Vaccin",MIN(AD600,AF600),AF600)&lt;0,"",(AK600-IF(D600="Vaccin",MIN(AD600,AF600),AF600))/AK600))</f>
        <v/>
      </c>
    </row>
    <row r="601" spans="1:38" x14ac:dyDescent="0.2">
      <c r="A601" s="10" t="s">
        <v>41</v>
      </c>
      <c r="B601" s="29" t="s">
        <v>89</v>
      </c>
      <c r="C601" s="12">
        <v>44351</v>
      </c>
      <c r="D601" s="11" t="s">
        <v>30</v>
      </c>
      <c r="E601" s="11">
        <v>1</v>
      </c>
      <c r="F601" s="13">
        <v>254400</v>
      </c>
      <c r="G601" s="40" t="s">
        <v>504</v>
      </c>
      <c r="H601" s="12">
        <v>45230</v>
      </c>
      <c r="I601" s="13">
        <f t="array" ref="I601">F601-L601-M601-S601</f>
        <v>254400</v>
      </c>
      <c r="J601" s="13">
        <f t="array" ref="J601">IF(IF(Q601="",L601-C601,Q601-C601)&lt;=45,I601,0)</f>
        <v>0</v>
      </c>
      <c r="K601" s="13">
        <f t="array" ref="K601">IF(SUM(AG601)=0,0,IF(L601-AG601*IF(D601="Vaccin",MIN(AD601,AF601),AF601)&lt;0,0,IF((H601-N601)&lt;=30,CEILING(L601-AG601*IF(D601="Vaccin",MIN(AD601,AF601),AF601),1),0)))</f>
        <v>0</v>
      </c>
      <c r="L601" s="13">
        <v>0</v>
      </c>
      <c r="M601" s="13">
        <v>0</v>
      </c>
      <c r="N601" s="14">
        <v>45048</v>
      </c>
      <c r="O601" s="11" t="s">
        <v>34</v>
      </c>
      <c r="P601" s="11" t="s">
        <v>32</v>
      </c>
      <c r="Q601" s="12">
        <v>44559</v>
      </c>
      <c r="R601" s="13">
        <v>0</v>
      </c>
      <c r="S601" s="13">
        <v>0</v>
      </c>
      <c r="T601" s="11"/>
      <c r="U601" s="13">
        <v>8138564</v>
      </c>
      <c r="V601" s="13">
        <v>274637</v>
      </c>
      <c r="W601" s="13">
        <v>14891623</v>
      </c>
      <c r="X601" s="12">
        <v>44559</v>
      </c>
      <c r="Y601" s="12">
        <v>43982</v>
      </c>
      <c r="Z601" s="12">
        <v>43982</v>
      </c>
      <c r="AA601" s="12">
        <v>45016</v>
      </c>
      <c r="AB601" s="13">
        <f t="array" ref="AB601">IF(D601="Vaccin",IF(AND(ISNUMBER(AA601),ISNUMBER(Y601)),IF(AA601-Y601+1&gt;=0,CEILING(AA601-Y601+1,1),""),""),IF(AND(ISNUMBER(N601),ISNUMBER(Y601)),IF(N601-Y601+1&gt;=0,CEILING(N601-Y601+1,1),""),""))</f>
        <v>1035</v>
      </c>
      <c r="AC601" s="13">
        <f t="array" ref="AC601">IF(D601="Vaccin",IF(AND(ISNUMBER(AA601),ISNUMBER(X601)),IF(AA601-X601+1&gt;=0,CEILING(AA601-X601+1,1),""),""),IF(AND(ISNUMBER(N601),ISNUMBER(X601)),IF(N601-X601+1&gt;=0,CEILING(N601-X601+1,1),""),""))</f>
        <v>458</v>
      </c>
      <c r="AD601" s="13">
        <f t="array" ref="AD601">IF(D601="Vaccin",IF(AND(ISNUMBER(AB601),ISNUMBER(U601),AB601&lt;&gt;0),CEILING(U601/AB601,1),""),"")</f>
        <v>7864</v>
      </c>
      <c r="AE601" s="13">
        <f t="array" ref="AE601">IF(AND(ISNUMBER(N601),ISNUMBER(X601)),IF(N601-X601+1&gt;=0,CEILING(N601-X601+1,1),""),"")</f>
        <v>490</v>
      </c>
      <c r="AF601" s="13">
        <f t="array" ref="AF601">IF(SUM(AE601)=0,"",CEILING((SUM(F601)-SUM(L601)-SUM(M601)-SUM(S601))/SUM(AE601),1))</f>
        <v>520</v>
      </c>
      <c r="AG601" s="13">
        <f t="array" ref="AG601">IF(AND(ISNUMBER(H601),ISNUMBER(N601)),IF(H601-N601+1&gt;=0,CEILING(H601-N601+1,1),""),"")</f>
        <v>183</v>
      </c>
      <c r="AH601" s="13">
        <f t="array" ref="AH601">IF(SUM(AG601)=0,0,IF(L601-AG601*IF(D601="Vaccin",MIN(AD601,AF601),AF601)&lt;0,0,IF((H601-N601)&lt;=45,CEILING(L601-AG601*IF(D601="Vaccin",MIN(AD601,AF601),AF601),1),0)))</f>
        <v>0</v>
      </c>
      <c r="AI601" s="15">
        <f t="array" ref="AI601">IF(OR(AH601="",F601=0,F601=""),"",AH601/F601)</f>
        <v>0</v>
      </c>
      <c r="AJ601" s="13">
        <f t="array" ref="AJ601">IF(OR(L601="",AH601=""),"",IF(L601-AH601&lt;0,0,L601-AH601))</f>
        <v>0</v>
      </c>
      <c r="AK601" s="13">
        <f t="array" ref="AK601">IF(OR(L601="",AG601="",AG601=0),"",CEILING(L601/AG601,1))</f>
        <v>0</v>
      </c>
      <c r="AL601" s="16" t="str">
        <f t="array" ref="AL601">IF(OR(AK601="",AK601=0,AD601="",AF601=""),"",IF(AK601-IF(D601="Vaccin",MIN(AD601,AF601),AF601)&lt;0,"",(AK601-IF(D601="Vaccin",MIN(AD601,AF601),AF601))/AK601))</f>
        <v/>
      </c>
    </row>
    <row r="602" spans="1:38" x14ac:dyDescent="0.2">
      <c r="A602" s="10" t="s">
        <v>41</v>
      </c>
      <c r="B602" s="29" t="s">
        <v>89</v>
      </c>
      <c r="C602" s="12">
        <v>44351</v>
      </c>
      <c r="D602" s="11" t="s">
        <v>30</v>
      </c>
      <c r="E602" s="11">
        <v>1</v>
      </c>
      <c r="F602" s="13">
        <v>96000</v>
      </c>
      <c r="G602" s="40" t="s">
        <v>505</v>
      </c>
      <c r="H602" s="12">
        <v>45230</v>
      </c>
      <c r="I602" s="13">
        <f t="array" ref="I602">F602-L602-M602-S602</f>
        <v>96000</v>
      </c>
      <c r="J602" s="13">
        <f t="array" ref="J602">IF(IF(Q602="",L602-C602,Q602-C602)&lt;=45,I602,0)</f>
        <v>0</v>
      </c>
      <c r="K602" s="13">
        <f t="array" ref="K602">IF(SUM(AG602)=0,0,IF(L602-AG602*IF(D602="Vaccin",MIN(AD602,AF602),AF602)&lt;0,0,IF((H602-N602)&lt;=30,CEILING(L602-AG602*IF(D602="Vaccin",MIN(AD602,AF602),AF602),1),0)))</f>
        <v>0</v>
      </c>
      <c r="L602" s="13">
        <v>0</v>
      </c>
      <c r="M602" s="13">
        <v>0</v>
      </c>
      <c r="N602" s="14">
        <v>45048</v>
      </c>
      <c r="O602" s="11" t="s">
        <v>34</v>
      </c>
      <c r="P602" s="11" t="s">
        <v>32</v>
      </c>
      <c r="Q602" s="12">
        <v>44556</v>
      </c>
      <c r="R602" s="13">
        <v>0</v>
      </c>
      <c r="S602" s="13">
        <v>0</v>
      </c>
      <c r="T602" s="11"/>
      <c r="U602" s="13">
        <v>8138564</v>
      </c>
      <c r="V602" s="13">
        <v>274637</v>
      </c>
      <c r="W602" s="13">
        <v>14891623</v>
      </c>
      <c r="X602" s="12">
        <v>44556</v>
      </c>
      <c r="Y602" s="12">
        <v>43982</v>
      </c>
      <c r="Z602" s="12">
        <v>43982</v>
      </c>
      <c r="AA602" s="12">
        <v>45016</v>
      </c>
      <c r="AB602" s="13">
        <f t="array" ref="AB602">IF(D602="Vaccin",IF(AND(ISNUMBER(AA602),ISNUMBER(Y602)),IF(AA602-Y602+1&gt;=0,CEILING(AA602-Y602+1,1),""),""),IF(AND(ISNUMBER(N602),ISNUMBER(Y602)),IF(N602-Y602+1&gt;=0,CEILING(N602-Y602+1,1),""),""))</f>
        <v>1035</v>
      </c>
      <c r="AC602" s="13">
        <f t="array" ref="AC602">IF(D602="Vaccin",IF(AND(ISNUMBER(AA602),ISNUMBER(X602)),IF(AA602-X602+1&gt;=0,CEILING(AA602-X602+1,1),""),""),IF(AND(ISNUMBER(N602),ISNUMBER(X602)),IF(N602-X602+1&gt;=0,CEILING(N602-X602+1,1),""),""))</f>
        <v>461</v>
      </c>
      <c r="AD602" s="13">
        <f t="array" ref="AD602">IF(D602="Vaccin",IF(AND(ISNUMBER(AB602),ISNUMBER(U602),AB602&lt;&gt;0),CEILING(U602/AB602,1),""),"")</f>
        <v>7864</v>
      </c>
      <c r="AE602" s="13">
        <f t="array" ref="AE602">IF(AND(ISNUMBER(N602),ISNUMBER(X602)),IF(N602-X602+1&gt;=0,CEILING(N602-X602+1,1),""),"")</f>
        <v>493</v>
      </c>
      <c r="AF602" s="13">
        <f t="array" ref="AF602">IF(SUM(AE602)=0,"",CEILING((SUM(F602)-SUM(L602)-SUM(M602)-SUM(S602))/SUM(AE602),1))</f>
        <v>195</v>
      </c>
      <c r="AG602" s="13">
        <f t="array" ref="AG602">IF(AND(ISNUMBER(H602),ISNUMBER(N602)),IF(H602-N602+1&gt;=0,CEILING(H602-N602+1,1),""),"")</f>
        <v>183</v>
      </c>
      <c r="AH602" s="13">
        <f t="array" ref="AH602">IF(SUM(AG602)=0,0,IF(L602-AG602*IF(D602="Vaccin",MIN(AD602,AF602),AF602)&lt;0,0,IF((H602-N602)&lt;=45,CEILING(L602-AG602*IF(D602="Vaccin",MIN(AD602,AF602),AF602),1),0)))</f>
        <v>0</v>
      </c>
      <c r="AI602" s="15">
        <f t="array" ref="AI602">IF(OR(AH602="",F602=0,F602=""),"",AH602/F602)</f>
        <v>0</v>
      </c>
      <c r="AJ602" s="13">
        <f t="array" ref="AJ602">IF(OR(L602="",AH602=""),"",IF(L602-AH602&lt;0,0,L602-AH602))</f>
        <v>0</v>
      </c>
      <c r="AK602" s="13">
        <f t="array" ref="AK602">IF(OR(L602="",AG602="",AG602=0),"",CEILING(L602/AG602,1))</f>
        <v>0</v>
      </c>
      <c r="AL602" s="16" t="str">
        <f t="array" ref="AL602">IF(OR(AK602="",AK602=0,AD602="",AF602=""),"",IF(AK602-IF(D602="Vaccin",MIN(AD602,AF602),AF602)&lt;0,"",(AK602-IF(D602="Vaccin",MIN(AD602,AF602),AF602))/AK602))</f>
        <v/>
      </c>
    </row>
    <row r="603" spans="1:38" x14ac:dyDescent="0.2">
      <c r="A603" s="10" t="s">
        <v>41</v>
      </c>
      <c r="B603" s="29" t="s">
        <v>89</v>
      </c>
      <c r="C603" s="12">
        <v>44351</v>
      </c>
      <c r="D603" s="11" t="s">
        <v>30</v>
      </c>
      <c r="E603" s="11">
        <v>1</v>
      </c>
      <c r="F603" s="13">
        <v>146400</v>
      </c>
      <c r="G603" s="40" t="s">
        <v>505</v>
      </c>
      <c r="H603" s="12">
        <v>45230</v>
      </c>
      <c r="I603" s="13">
        <f t="array" ref="I603">F603-L603-M603-S603</f>
        <v>146400</v>
      </c>
      <c r="J603" s="13">
        <f t="array" ref="J603">IF(IF(Q603="",L603-C603,Q603-C603)&lt;=45,I603,0)</f>
        <v>0</v>
      </c>
      <c r="K603" s="13">
        <f t="array" ref="K603">IF(SUM(AG603)=0,0,IF(L603-AG603*IF(D603="Vaccin",MIN(AD603,AF603),AF603)&lt;0,0,IF((H603-N603)&lt;=30,CEILING(L603-AG603*IF(D603="Vaccin",MIN(AD603,AF603),AF603),1),0)))</f>
        <v>0</v>
      </c>
      <c r="L603" s="13">
        <v>0</v>
      </c>
      <c r="M603" s="13">
        <v>0</v>
      </c>
      <c r="N603" s="14">
        <v>45048</v>
      </c>
      <c r="O603" s="11" t="s">
        <v>34</v>
      </c>
      <c r="P603" s="11" t="s">
        <v>32</v>
      </c>
      <c r="Q603" s="12">
        <v>44559</v>
      </c>
      <c r="R603" s="13">
        <v>0</v>
      </c>
      <c r="S603" s="13">
        <v>0</v>
      </c>
      <c r="T603" s="11"/>
      <c r="U603" s="13">
        <v>8138564</v>
      </c>
      <c r="V603" s="13">
        <v>274637</v>
      </c>
      <c r="W603" s="13">
        <v>14891623</v>
      </c>
      <c r="X603" s="12">
        <v>44559</v>
      </c>
      <c r="Y603" s="12">
        <v>43982</v>
      </c>
      <c r="Z603" s="12">
        <v>43982</v>
      </c>
      <c r="AA603" s="12">
        <v>45016</v>
      </c>
      <c r="AB603" s="13">
        <f t="array" ref="AB603">IF(D603="Vaccin",IF(AND(ISNUMBER(AA603),ISNUMBER(Y603)),IF(AA603-Y603+1&gt;=0,CEILING(AA603-Y603+1,1),""),""),IF(AND(ISNUMBER(N603),ISNUMBER(Y603)),IF(N603-Y603+1&gt;=0,CEILING(N603-Y603+1,1),""),""))</f>
        <v>1035</v>
      </c>
      <c r="AC603" s="13">
        <f t="array" ref="AC603">IF(D603="Vaccin",IF(AND(ISNUMBER(AA603),ISNUMBER(X603)),IF(AA603-X603+1&gt;=0,CEILING(AA603-X603+1,1),""),""),IF(AND(ISNUMBER(N603),ISNUMBER(X603)),IF(N603-X603+1&gt;=0,CEILING(N603-X603+1,1),""),""))</f>
        <v>458</v>
      </c>
      <c r="AD603" s="13">
        <f t="array" ref="AD603">IF(D603="Vaccin",IF(AND(ISNUMBER(AB603),ISNUMBER(U603),AB603&lt;&gt;0),CEILING(U603/AB603,1),""),"")</f>
        <v>7864</v>
      </c>
      <c r="AE603" s="13">
        <f t="array" ref="AE603">IF(AND(ISNUMBER(N603),ISNUMBER(X603)),IF(N603-X603+1&gt;=0,CEILING(N603-X603+1,1),""),"")</f>
        <v>490</v>
      </c>
      <c r="AF603" s="13">
        <f t="array" ref="AF603">IF(SUM(AE603)=0,"",CEILING((SUM(F603)-SUM(L603)-SUM(M603)-SUM(S603))/SUM(AE603),1))</f>
        <v>299</v>
      </c>
      <c r="AG603" s="13">
        <f t="array" ref="AG603">IF(AND(ISNUMBER(H603),ISNUMBER(N603)),IF(H603-N603+1&gt;=0,CEILING(H603-N603+1,1),""),"")</f>
        <v>183</v>
      </c>
      <c r="AH603" s="13">
        <f t="array" ref="AH603">IF(SUM(AG603)=0,0,IF(L603-AG603*IF(D603="Vaccin",MIN(AD603,AF603),AF603)&lt;0,0,IF((H603-N603)&lt;=45,CEILING(L603-AG603*IF(D603="Vaccin",MIN(AD603,AF603),AF603),1),0)))</f>
        <v>0</v>
      </c>
      <c r="AI603" s="15">
        <f t="array" ref="AI603">IF(OR(AH603="",F603=0,F603=""),"",AH603/F603)</f>
        <v>0</v>
      </c>
      <c r="AJ603" s="13">
        <f t="array" ref="AJ603">IF(OR(L603="",AH603=""),"",IF(L603-AH603&lt;0,0,L603-AH603))</f>
        <v>0</v>
      </c>
      <c r="AK603" s="13">
        <f t="array" ref="AK603">IF(OR(L603="",AG603="",AG603=0),"",CEILING(L603/AG603,1))</f>
        <v>0</v>
      </c>
      <c r="AL603" s="16" t="str">
        <f t="array" ref="AL603">IF(OR(AK603="",AK603=0,AD603="",AF603=""),"",IF(AK603-IF(D603="Vaccin",MIN(AD603,AF603),AF603)&lt;0,"",(AK603-IF(D603="Vaccin",MIN(AD603,AF603),AF603))/AK603))</f>
        <v/>
      </c>
    </row>
    <row r="604" spans="1:38" x14ac:dyDescent="0.2">
      <c r="A604" s="10" t="s">
        <v>41</v>
      </c>
      <c r="B604" s="29" t="s">
        <v>89</v>
      </c>
      <c r="C604" s="12">
        <v>44351</v>
      </c>
      <c r="D604" s="11" t="s">
        <v>30</v>
      </c>
      <c r="E604" s="11">
        <v>1</v>
      </c>
      <c r="F604" s="13">
        <v>60000</v>
      </c>
      <c r="G604" s="40" t="s">
        <v>506</v>
      </c>
      <c r="H604" s="12">
        <v>45229</v>
      </c>
      <c r="I604" s="13">
        <f t="array" ref="I604">F604-L604-M604-S604</f>
        <v>60000</v>
      </c>
      <c r="J604" s="13">
        <f t="array" ref="J604">IF(IF(Q604="",L604-C604,Q604-C604)&lt;=45,I604,0)</f>
        <v>60000</v>
      </c>
      <c r="K604" s="13">
        <f t="array" ref="K604">IF(SUM(AG604)=0,0,IF(L604-AG604*IF(D604="Vaccin",MIN(AD604,AF604),AF604)&lt;0,0,IF((H604-N604)&lt;=30,CEILING(L604-AG604*IF(D604="Vaccin",MIN(AD604,AF604),AF604),1),0)))</f>
        <v>0</v>
      </c>
      <c r="L604" s="13">
        <v>0</v>
      </c>
      <c r="M604" s="13">
        <v>0</v>
      </c>
      <c r="N604" s="14">
        <v>45048</v>
      </c>
      <c r="O604" s="11" t="s">
        <v>34</v>
      </c>
      <c r="P604" s="11" t="s">
        <v>32</v>
      </c>
      <c r="Q604" s="12">
        <v>43982</v>
      </c>
      <c r="R604" s="13">
        <v>0</v>
      </c>
      <c r="S604" s="13">
        <v>0</v>
      </c>
      <c r="T604" s="11"/>
      <c r="U604" s="13">
        <v>8138564</v>
      </c>
      <c r="V604" s="13">
        <v>274637</v>
      </c>
      <c r="W604" s="13">
        <v>14891623</v>
      </c>
      <c r="X604" s="12">
        <v>43982</v>
      </c>
      <c r="Y604" s="12">
        <v>43982</v>
      </c>
      <c r="Z604" s="12">
        <v>43982</v>
      </c>
      <c r="AA604" s="12">
        <v>45016</v>
      </c>
      <c r="AB604" s="13">
        <f t="array" ref="AB604">IF(D604="Vaccin",IF(AND(ISNUMBER(AA604),ISNUMBER(Y604)),IF(AA604-Y604+1&gt;=0,CEILING(AA604-Y604+1,1),""),""),IF(AND(ISNUMBER(N604),ISNUMBER(Y604)),IF(N604-Y604+1&gt;=0,CEILING(N604-Y604+1,1),""),""))</f>
        <v>1035</v>
      </c>
      <c r="AC604" s="13">
        <f t="array" ref="AC604">IF(D604="Vaccin",IF(AND(ISNUMBER(AA604),ISNUMBER(X604)),IF(AA604-X604+1&gt;=0,CEILING(AA604-X604+1,1),""),""),IF(AND(ISNUMBER(N604),ISNUMBER(X604)),IF(N604-X604+1&gt;=0,CEILING(N604-X604+1,1),""),""))</f>
        <v>1035</v>
      </c>
      <c r="AD604" s="13">
        <f t="array" ref="AD604">IF(D604="Vaccin",IF(AND(ISNUMBER(AB604),ISNUMBER(U604),AB604&lt;&gt;0),CEILING(U604/AB604,1),""),"")</f>
        <v>7864</v>
      </c>
      <c r="AE604" s="13">
        <f t="array" ref="AE604">IF(AND(ISNUMBER(N604),ISNUMBER(X604)),IF(N604-X604+1&gt;=0,CEILING(N604-X604+1,1),""),"")</f>
        <v>1067</v>
      </c>
      <c r="AF604" s="13">
        <f t="array" ref="AF604">IF(SUM(AE604)=0,"",CEILING((SUM(F604)-SUM(L604)-SUM(M604)-SUM(S604))/SUM(AE604),1))</f>
        <v>57</v>
      </c>
      <c r="AG604" s="13">
        <f t="array" ref="AG604">IF(AND(ISNUMBER(H604),ISNUMBER(N604)),IF(H604-N604+1&gt;=0,CEILING(H604-N604+1,1),""),"")</f>
        <v>182</v>
      </c>
      <c r="AH604" s="13">
        <f t="array" ref="AH604">IF(SUM(AG604)=0,0,IF(L604-AG604*IF(D604="Vaccin",MIN(AD604,AF604),AF604)&lt;0,0,IF((H604-N604)&lt;=45,CEILING(L604-AG604*IF(D604="Vaccin",MIN(AD604,AF604),AF604),1),0)))</f>
        <v>0</v>
      </c>
      <c r="AI604" s="15">
        <f t="array" ref="AI604">IF(OR(AH604="",F604=0,F604=""),"",AH604/F604)</f>
        <v>0</v>
      </c>
      <c r="AJ604" s="13">
        <f t="array" ref="AJ604">IF(OR(L604="",AH604=""),"",IF(L604-AH604&lt;0,0,L604-AH604))</f>
        <v>0</v>
      </c>
      <c r="AK604" s="13">
        <f t="array" ref="AK604">IF(OR(L604="",AG604="",AG604=0),"",CEILING(L604/AG604,1))</f>
        <v>0</v>
      </c>
      <c r="AL604" s="16" t="str">
        <f t="array" ref="AL604">IF(OR(AK604="",AK604=0,AD604="",AF604=""),"",IF(AK604-IF(D604="Vaccin",MIN(AD604,AF604),AF604)&lt;0,"",(AK604-IF(D604="Vaccin",MIN(AD604,AF604),AF604))/AK604))</f>
        <v/>
      </c>
    </row>
    <row r="605" spans="1:38" x14ac:dyDescent="0.2">
      <c r="A605" s="10" t="s">
        <v>41</v>
      </c>
      <c r="B605" s="29" t="s">
        <v>89</v>
      </c>
      <c r="C605" s="12">
        <v>44351</v>
      </c>
      <c r="D605" s="11" t="s">
        <v>30</v>
      </c>
      <c r="E605" s="11">
        <v>1</v>
      </c>
      <c r="F605" s="13">
        <v>444000</v>
      </c>
      <c r="G605" s="40" t="s">
        <v>507</v>
      </c>
      <c r="H605" s="12">
        <v>45229</v>
      </c>
      <c r="I605" s="13">
        <f t="array" ref="I605">F605-L605-M605-S605</f>
        <v>444000</v>
      </c>
      <c r="J605" s="13">
        <f t="array" ref="J605">IF(IF(Q605="",L605-C605,Q605-C605)&lt;=45,I605,0)</f>
        <v>444000</v>
      </c>
      <c r="K605" s="13">
        <f t="array" ref="K605">IF(SUM(AG605)=0,0,IF(L605-AG605*IF(D605="Vaccin",MIN(AD605,AF605),AF605)&lt;0,0,IF((H605-N605)&lt;=30,CEILING(L605-AG605*IF(D605="Vaccin",MIN(AD605,AF605),AF605),1),0)))</f>
        <v>0</v>
      </c>
      <c r="L605" s="13">
        <v>0</v>
      </c>
      <c r="M605" s="13">
        <v>0</v>
      </c>
      <c r="N605" s="14">
        <v>45048</v>
      </c>
      <c r="O605" s="11" t="s">
        <v>34</v>
      </c>
      <c r="P605" s="11" t="s">
        <v>32</v>
      </c>
      <c r="Q605" s="12">
        <v>43982</v>
      </c>
      <c r="R605" s="13">
        <v>0</v>
      </c>
      <c r="S605" s="13">
        <v>0</v>
      </c>
      <c r="T605" s="11"/>
      <c r="U605" s="13">
        <v>8138564</v>
      </c>
      <c r="V605" s="13">
        <v>274637</v>
      </c>
      <c r="W605" s="13">
        <v>14891623</v>
      </c>
      <c r="X605" s="12">
        <v>43982</v>
      </c>
      <c r="Y605" s="12">
        <v>43982</v>
      </c>
      <c r="Z605" s="12">
        <v>43982</v>
      </c>
      <c r="AA605" s="12">
        <v>45016</v>
      </c>
      <c r="AB605" s="13">
        <f t="array" ref="AB605">IF(D605="Vaccin",IF(AND(ISNUMBER(AA605),ISNUMBER(Y605)),IF(AA605-Y605+1&gt;=0,CEILING(AA605-Y605+1,1),""),""),IF(AND(ISNUMBER(N605),ISNUMBER(Y605)),IF(N605-Y605+1&gt;=0,CEILING(N605-Y605+1,1),""),""))</f>
        <v>1035</v>
      </c>
      <c r="AC605" s="13">
        <f t="array" ref="AC605">IF(D605="Vaccin",IF(AND(ISNUMBER(AA605),ISNUMBER(X605)),IF(AA605-X605+1&gt;=0,CEILING(AA605-X605+1,1),""),""),IF(AND(ISNUMBER(N605),ISNUMBER(X605)),IF(N605-X605+1&gt;=0,CEILING(N605-X605+1,1),""),""))</f>
        <v>1035</v>
      </c>
      <c r="AD605" s="13">
        <f t="array" ref="AD605">IF(D605="Vaccin",IF(AND(ISNUMBER(AB605),ISNUMBER(U605),AB605&lt;&gt;0),CEILING(U605/AB605,1),""),"")</f>
        <v>7864</v>
      </c>
      <c r="AE605" s="13">
        <f t="array" ref="AE605">IF(AND(ISNUMBER(N605),ISNUMBER(X605)),IF(N605-X605+1&gt;=0,CEILING(N605-X605+1,1),""),"")</f>
        <v>1067</v>
      </c>
      <c r="AF605" s="13">
        <f t="array" ref="AF605">IF(SUM(AE605)=0,"",CEILING((SUM(F605)-SUM(L605)-SUM(M605)-SUM(S605))/SUM(AE605),1))</f>
        <v>417</v>
      </c>
      <c r="AG605" s="13">
        <f t="array" ref="AG605">IF(AND(ISNUMBER(H605),ISNUMBER(N605)),IF(H605-N605+1&gt;=0,CEILING(H605-N605+1,1),""),"")</f>
        <v>182</v>
      </c>
      <c r="AH605" s="13">
        <f t="array" ref="AH605">IF(SUM(AG605)=0,0,IF(L605-AG605*IF(D605="Vaccin",MIN(AD605,AF605),AF605)&lt;0,0,IF((H605-N605)&lt;=45,CEILING(L605-AG605*IF(D605="Vaccin",MIN(AD605,AF605),AF605),1),0)))</f>
        <v>0</v>
      </c>
      <c r="AI605" s="15">
        <f t="array" ref="AI605">IF(OR(AH605="",F605=0,F605=""),"",AH605/F605)</f>
        <v>0</v>
      </c>
      <c r="AJ605" s="13">
        <f t="array" ref="AJ605">IF(OR(L605="",AH605=""),"",IF(L605-AH605&lt;0,0,L605-AH605))</f>
        <v>0</v>
      </c>
      <c r="AK605" s="13">
        <f t="array" ref="AK605">IF(OR(L605="",AG605="",AG605=0),"",CEILING(L605/AG605,1))</f>
        <v>0</v>
      </c>
      <c r="AL605" s="16" t="str">
        <f t="array" ref="AL605">IF(OR(AK605="",AK605=0,AD605="",AF605=""),"",IF(AK605-IF(D605="Vaccin",MIN(AD605,AF605),AF605)&lt;0,"",(AK605-IF(D605="Vaccin",MIN(AD605,AF605),AF605))/AK605))</f>
        <v/>
      </c>
    </row>
    <row r="606" spans="1:38" x14ac:dyDescent="0.2">
      <c r="A606" s="10" t="s">
        <v>41</v>
      </c>
      <c r="B606" s="29" t="s">
        <v>89</v>
      </c>
      <c r="C606" s="12">
        <v>44351</v>
      </c>
      <c r="D606" s="11" t="s">
        <v>30</v>
      </c>
      <c r="E606" s="11">
        <v>1</v>
      </c>
      <c r="F606" s="13">
        <v>9110</v>
      </c>
      <c r="G606" s="42">
        <v>2447678</v>
      </c>
      <c r="H606" s="12">
        <v>45229</v>
      </c>
      <c r="I606" s="13">
        <f t="array" ref="I606">F606-L606-M606-S606</f>
        <v>0</v>
      </c>
      <c r="J606" s="13">
        <f t="array" ref="J606">IF(IF(Q606="",L606-C606,Q606-C606)&lt;=45,I606,0)</f>
        <v>0</v>
      </c>
      <c r="K606" s="13">
        <f t="array" ref="K606">IF(SUM(AG606)=0,0,IF(L606-AG606*IF(D606="Vaccin",MIN(AD606,AF606),AF606)&lt;0,0,IF((H606-N606)&lt;=30,CEILING(L606-AG606*IF(D606="Vaccin",MIN(AD606,AF606),AF606),1),0)))</f>
        <v>0</v>
      </c>
      <c r="L606" s="13">
        <v>9110</v>
      </c>
      <c r="M606" s="13">
        <v>0</v>
      </c>
      <c r="N606" s="14">
        <v>45048</v>
      </c>
      <c r="O606" s="11" t="s">
        <v>34</v>
      </c>
      <c r="P606" s="11" t="s">
        <v>32</v>
      </c>
      <c r="Q606" s="12">
        <v>45012</v>
      </c>
      <c r="R606" s="13">
        <v>0</v>
      </c>
      <c r="S606" s="13">
        <v>0</v>
      </c>
      <c r="T606" s="11"/>
      <c r="U606" s="13">
        <v>8138564</v>
      </c>
      <c r="V606" s="13">
        <v>274637</v>
      </c>
      <c r="W606" s="13">
        <v>14891623</v>
      </c>
      <c r="X606" s="12">
        <v>45012</v>
      </c>
      <c r="Y606" s="12">
        <v>43982</v>
      </c>
      <c r="Z606" s="12">
        <v>43982</v>
      </c>
      <c r="AA606" s="12">
        <v>45016</v>
      </c>
      <c r="AB606" s="13">
        <f t="array" ref="AB606">IF(D606="Vaccin",IF(AND(ISNUMBER(AA606),ISNUMBER(Y606)),IF(AA606-Y606+1&gt;=0,CEILING(AA606-Y606+1,1),""),""),IF(AND(ISNUMBER(N606),ISNUMBER(Y606)),IF(N606-Y606+1&gt;=0,CEILING(N606-Y606+1,1),""),""))</f>
        <v>1035</v>
      </c>
      <c r="AC606" s="13">
        <f t="array" ref="AC606">IF(D606="Vaccin",IF(AND(ISNUMBER(AA606),ISNUMBER(X606)),IF(AA606-X606+1&gt;=0,CEILING(AA606-X606+1,1),""),""),IF(AND(ISNUMBER(N606),ISNUMBER(X606)),IF(N606-X606+1&gt;=0,CEILING(N606-X606+1,1),""),""))</f>
        <v>5</v>
      </c>
      <c r="AD606" s="13">
        <f t="array" ref="AD606">IF(D606="Vaccin",IF(AND(ISNUMBER(AB606),ISNUMBER(U606),AB606&lt;&gt;0),CEILING(U606/AB606,1),""),"")</f>
        <v>7864</v>
      </c>
      <c r="AE606" s="13">
        <f t="array" ref="AE606">IF(AND(ISNUMBER(N606),ISNUMBER(X606)),IF(N606-X606+1&gt;=0,CEILING(N606-X606+1,1),""),"")</f>
        <v>37</v>
      </c>
      <c r="AF606" s="13">
        <f t="array" ref="AF606">IF(SUM(AE606)=0,"",CEILING((SUM(F606)-SUM(L606)-SUM(M606)-SUM(S606))/SUM(AE606),1))</f>
        <v>0</v>
      </c>
      <c r="AG606" s="13">
        <f t="array" ref="AG606">IF(AND(ISNUMBER(H606),ISNUMBER(N606)),IF(H606-N606+1&gt;=0,CEILING(H606-N606+1,1),""),"")</f>
        <v>182</v>
      </c>
      <c r="AH606" s="13">
        <f t="array" ref="AH606">IF(SUM(AG606)=0,0,IF(L606-AG606*IF(D606="Vaccin",MIN(AD606,AF606),AF606)&lt;0,0,IF((H606-N606)&lt;=45,CEILING(L606-AG606*IF(D606="Vaccin",MIN(AD606,AF606),AF606),1),0)))</f>
        <v>0</v>
      </c>
      <c r="AI606" s="15">
        <f t="array" ref="AI606">IF(OR(AH606="",F606=0,F606=""),"",AH606/F606)</f>
        <v>0</v>
      </c>
      <c r="AJ606" s="13">
        <f t="array" ref="AJ606">IF(OR(L606="",AH606=""),"",IF(L606-AH606&lt;0,0,L606-AH606))</f>
        <v>9110</v>
      </c>
      <c r="AK606" s="13">
        <f t="array" ref="AK606">IF(OR(L606="",AG606="",AG606=0),"",CEILING(L606/AG606,1))</f>
        <v>51</v>
      </c>
      <c r="AL606" s="16">
        <f t="array" ref="AL606">IF(OR(AK606="",AK606=0,AD606="",AF606=""),"",IF(AK606-IF(D606="Vaccin",MIN(AD606,AF606),AF606)&lt;0,"",(AK606-IF(D606="Vaccin",MIN(AD606,AF606),AF606))/AK606))</f>
        <v>1</v>
      </c>
    </row>
    <row r="607" spans="1:38" x14ac:dyDescent="0.2">
      <c r="A607" s="10" t="s">
        <v>41</v>
      </c>
      <c r="B607" s="29" t="s">
        <v>89</v>
      </c>
      <c r="C607" s="12">
        <v>44351</v>
      </c>
      <c r="D607" s="11" t="s">
        <v>30</v>
      </c>
      <c r="E607" s="11">
        <v>1</v>
      </c>
      <c r="F607" s="13">
        <v>486500</v>
      </c>
      <c r="G607" s="40">
        <v>2447679</v>
      </c>
      <c r="H607" s="12">
        <v>45229</v>
      </c>
      <c r="I607" s="13">
        <f t="array" ref="I607">F607-L607-M607-S607</f>
        <v>486500</v>
      </c>
      <c r="J607" s="13">
        <f t="array" ref="J607">IF(IF(Q607="",L607-C607,Q607-C607)&lt;=45,I607,0)</f>
        <v>0</v>
      </c>
      <c r="K607" s="13">
        <f t="array" ref="K607">IF(SUM(AG607)=0,0,IF(L607-AG607*IF(D607="Vaccin",MIN(AD607,AF607),AF607)&lt;0,0,IF((H607-N607)&lt;=30,CEILING(L607-AG607*IF(D607="Vaccin",MIN(AD607,AF607),AF607),1),0)))</f>
        <v>0</v>
      </c>
      <c r="L607" s="13">
        <v>0</v>
      </c>
      <c r="M607" s="13">
        <v>0</v>
      </c>
      <c r="N607" s="14">
        <v>45048</v>
      </c>
      <c r="O607" s="11" t="s">
        <v>34</v>
      </c>
      <c r="P607" s="11" t="s">
        <v>32</v>
      </c>
      <c r="Q607" s="12">
        <v>44735</v>
      </c>
      <c r="R607" s="13">
        <v>0</v>
      </c>
      <c r="S607" s="13">
        <v>0</v>
      </c>
      <c r="T607" s="11"/>
      <c r="U607" s="13">
        <v>8138564</v>
      </c>
      <c r="V607" s="13">
        <v>274637</v>
      </c>
      <c r="W607" s="13">
        <v>14891623</v>
      </c>
      <c r="X607" s="12">
        <v>44735</v>
      </c>
      <c r="Y607" s="12">
        <v>43982</v>
      </c>
      <c r="Z607" s="12">
        <v>43982</v>
      </c>
      <c r="AA607" s="12">
        <v>45016</v>
      </c>
      <c r="AB607" s="13">
        <f t="array" ref="AB607">IF(D607="Vaccin",IF(AND(ISNUMBER(AA607),ISNUMBER(Y607)),IF(AA607-Y607+1&gt;=0,CEILING(AA607-Y607+1,1),""),""),IF(AND(ISNUMBER(N607),ISNUMBER(Y607)),IF(N607-Y607+1&gt;=0,CEILING(N607-Y607+1,1),""),""))</f>
        <v>1035</v>
      </c>
      <c r="AC607" s="13">
        <f t="array" ref="AC607">IF(D607="Vaccin",IF(AND(ISNUMBER(AA607),ISNUMBER(X607)),IF(AA607-X607+1&gt;=0,CEILING(AA607-X607+1,1),""),""),IF(AND(ISNUMBER(N607),ISNUMBER(X607)),IF(N607-X607+1&gt;=0,CEILING(N607-X607+1,1),""),""))</f>
        <v>282</v>
      </c>
      <c r="AD607" s="13">
        <f t="array" ref="AD607">IF(D607="Vaccin",IF(AND(ISNUMBER(AB607),ISNUMBER(U607),AB607&lt;&gt;0),CEILING(U607/AB607,1),""),"")</f>
        <v>7864</v>
      </c>
      <c r="AE607" s="13">
        <f t="array" ref="AE607">IF(AND(ISNUMBER(N607),ISNUMBER(X607)),IF(N607-X607+1&gt;=0,CEILING(N607-X607+1,1),""),"")</f>
        <v>314</v>
      </c>
      <c r="AF607" s="13">
        <f t="array" ref="AF607">IF(SUM(AE607)=0,"",CEILING((SUM(F607)-SUM(L607)-SUM(M607)-SUM(S607))/SUM(AE607),1))</f>
        <v>1550</v>
      </c>
      <c r="AG607" s="13">
        <f t="array" ref="AG607">IF(AND(ISNUMBER(H607),ISNUMBER(N607)),IF(H607-N607+1&gt;=0,CEILING(H607-N607+1,1),""),"")</f>
        <v>182</v>
      </c>
      <c r="AH607" s="13">
        <f t="array" ref="AH607">IF(SUM(AG607)=0,0,IF(L607-AG607*IF(D607="Vaccin",MIN(AD607,AF607),AF607)&lt;0,0,IF((H607-N607)&lt;=45,CEILING(L607-AG607*IF(D607="Vaccin",MIN(AD607,AF607),AF607),1),0)))</f>
        <v>0</v>
      </c>
      <c r="AI607" s="15">
        <f t="array" ref="AI607">IF(OR(AH607="",F607=0,F607=""),"",AH607/F607)</f>
        <v>0</v>
      </c>
      <c r="AJ607" s="13">
        <f t="array" ref="AJ607">IF(OR(L607="",AH607=""),"",IF(L607-AH607&lt;0,0,L607-AH607))</f>
        <v>0</v>
      </c>
      <c r="AK607" s="13">
        <f t="array" ref="AK607">IF(OR(L607="",AG607="",AG607=0),"",CEILING(L607/AG607,1))</f>
        <v>0</v>
      </c>
      <c r="AL607" s="16" t="str">
        <f t="array" ref="AL607">IF(OR(AK607="",AK607=0,AD607="",AF607=""),"",IF(AK607-IF(D607="Vaccin",MIN(AD607,AF607),AF607)&lt;0,"",(AK607-IF(D607="Vaccin",MIN(AD607,AF607),AF607))/AK607))</f>
        <v/>
      </c>
    </row>
    <row r="608" spans="1:38" x14ac:dyDescent="0.2">
      <c r="A608" s="10" t="s">
        <v>41</v>
      </c>
      <c r="B608" s="29" t="s">
        <v>89</v>
      </c>
      <c r="C608" s="12">
        <v>44351</v>
      </c>
      <c r="D608" s="11" t="s">
        <v>30</v>
      </c>
      <c r="E608" s="11">
        <v>1</v>
      </c>
      <c r="F608" s="13">
        <v>57600</v>
      </c>
      <c r="G608" s="40">
        <v>2447681</v>
      </c>
      <c r="H608" s="12">
        <v>45229</v>
      </c>
      <c r="I608" s="13">
        <f t="array" ref="I608">F608-L608-M608-S608</f>
        <v>57600</v>
      </c>
      <c r="J608" s="13">
        <f t="array" ref="J608">IF(IF(Q608="",L608-C608,Q608-C608)&lt;=45,I608,0)</f>
        <v>57600</v>
      </c>
      <c r="K608" s="13">
        <f t="array" ref="K608">IF(SUM(AG608)=0,0,IF(L608-AG608*IF(D608="Vaccin",MIN(AD608,AF608),AF608)&lt;0,0,IF((H608-N608)&lt;=30,CEILING(L608-AG608*IF(D608="Vaccin",MIN(AD608,AF608),AF608),1),0)))</f>
        <v>0</v>
      </c>
      <c r="L608" s="13">
        <v>0</v>
      </c>
      <c r="M608" s="13">
        <v>0</v>
      </c>
      <c r="N608" s="14">
        <v>45048</v>
      </c>
      <c r="O608" s="11" t="s">
        <v>34</v>
      </c>
      <c r="P608" s="11" t="s">
        <v>32</v>
      </c>
      <c r="Q608" s="12">
        <v>43982</v>
      </c>
      <c r="R608" s="13">
        <v>0</v>
      </c>
      <c r="S608" s="13">
        <v>0</v>
      </c>
      <c r="T608" s="11"/>
      <c r="U608" s="13">
        <v>8138564</v>
      </c>
      <c r="V608" s="13">
        <v>274637</v>
      </c>
      <c r="W608" s="13">
        <v>14891623</v>
      </c>
      <c r="X608" s="12">
        <v>43982</v>
      </c>
      <c r="Y608" s="12">
        <v>43982</v>
      </c>
      <c r="Z608" s="12">
        <v>43982</v>
      </c>
      <c r="AA608" s="12">
        <v>45016</v>
      </c>
      <c r="AB608" s="13">
        <f t="array" ref="AB608">IF(D608="Vaccin",IF(AND(ISNUMBER(AA608),ISNUMBER(Y608)),IF(AA608-Y608+1&gt;=0,CEILING(AA608-Y608+1,1),""),""),IF(AND(ISNUMBER(N608),ISNUMBER(Y608)),IF(N608-Y608+1&gt;=0,CEILING(N608-Y608+1,1),""),""))</f>
        <v>1035</v>
      </c>
      <c r="AC608" s="13">
        <f t="array" ref="AC608">IF(D608="Vaccin",IF(AND(ISNUMBER(AA608),ISNUMBER(X608)),IF(AA608-X608+1&gt;=0,CEILING(AA608-X608+1,1),""),""),IF(AND(ISNUMBER(N608),ISNUMBER(X608)),IF(N608-X608+1&gt;=0,CEILING(N608-X608+1,1),""),""))</f>
        <v>1035</v>
      </c>
      <c r="AD608" s="13">
        <f t="array" ref="AD608">IF(D608="Vaccin",IF(AND(ISNUMBER(AB608),ISNUMBER(U608),AB608&lt;&gt;0),CEILING(U608/AB608,1),""),"")</f>
        <v>7864</v>
      </c>
      <c r="AE608" s="13">
        <f t="array" ref="AE608">IF(AND(ISNUMBER(N608),ISNUMBER(X608)),IF(N608-X608+1&gt;=0,CEILING(N608-X608+1,1),""),"")</f>
        <v>1067</v>
      </c>
      <c r="AF608" s="13">
        <f t="array" ref="AF608">IF(SUM(AE608)=0,"",CEILING((SUM(F608)-SUM(L608)-SUM(M608)-SUM(S608))/SUM(AE608),1))</f>
        <v>54</v>
      </c>
      <c r="AG608" s="13">
        <f t="array" ref="AG608">IF(AND(ISNUMBER(H608),ISNUMBER(N608)),IF(H608-N608+1&gt;=0,CEILING(H608-N608+1,1),""),"")</f>
        <v>182</v>
      </c>
      <c r="AH608" s="13">
        <f t="array" ref="AH608">IF(SUM(AG608)=0,0,IF(L608-AG608*IF(D608="Vaccin",MIN(AD608,AF608),AF608)&lt;0,0,IF((H608-N608)&lt;=45,CEILING(L608-AG608*IF(D608="Vaccin",MIN(AD608,AF608),AF608),1),0)))</f>
        <v>0</v>
      </c>
      <c r="AI608" s="15">
        <f t="array" ref="AI608">IF(OR(AH608="",F608=0,F608=""),"",AH608/F608)</f>
        <v>0</v>
      </c>
      <c r="AJ608" s="13">
        <f t="array" ref="AJ608">IF(OR(L608="",AH608=""),"",IF(L608-AH608&lt;0,0,L608-AH608))</f>
        <v>0</v>
      </c>
      <c r="AK608" s="13">
        <f t="array" ref="AK608">IF(OR(L608="",AG608="",AG608=0),"",CEILING(L608/AG608,1))</f>
        <v>0</v>
      </c>
      <c r="AL608" s="16" t="str">
        <f t="array" ref="AL608">IF(OR(AK608="",AK608=0,AD608="",AF608=""),"",IF(AK608-IF(D608="Vaccin",MIN(AD608,AF608),AF608)&lt;0,"",(AK608-IF(D608="Vaccin",MIN(AD608,AF608),AF608))/AK608))</f>
        <v/>
      </c>
    </row>
    <row r="609" spans="1:38" x14ac:dyDescent="0.2">
      <c r="A609" s="10" t="s">
        <v>41</v>
      </c>
      <c r="B609" s="29" t="s">
        <v>89</v>
      </c>
      <c r="C609" s="12">
        <v>44351</v>
      </c>
      <c r="D609" s="11" t="s">
        <v>30</v>
      </c>
      <c r="E609" s="11">
        <v>1</v>
      </c>
      <c r="F609" s="13">
        <v>439850</v>
      </c>
      <c r="G609" s="40">
        <v>2447681</v>
      </c>
      <c r="H609" s="12">
        <v>45229</v>
      </c>
      <c r="I609" s="13">
        <f t="array" ref="I609">F609-L609-M609-S609</f>
        <v>439850</v>
      </c>
      <c r="J609" s="13">
        <f t="array" ref="J609">IF(IF(Q609="",L609-C609,Q609-C609)&lt;=45,I609,0)</f>
        <v>0</v>
      </c>
      <c r="K609" s="13">
        <f t="array" ref="K609">IF(SUM(AG609)=0,0,IF(L609-AG609*IF(D609="Vaccin",MIN(AD609,AF609),AF609)&lt;0,0,IF((H609-N609)&lt;=30,CEILING(L609-AG609*IF(D609="Vaccin",MIN(AD609,AF609),AF609),1),0)))</f>
        <v>0</v>
      </c>
      <c r="L609" s="13">
        <v>0</v>
      </c>
      <c r="M609" s="13">
        <v>0</v>
      </c>
      <c r="N609" s="14">
        <v>45048</v>
      </c>
      <c r="O609" s="11" t="s">
        <v>34</v>
      </c>
      <c r="P609" s="11" t="s">
        <v>32</v>
      </c>
      <c r="Q609" s="12">
        <v>44735</v>
      </c>
      <c r="R609" s="13">
        <v>0</v>
      </c>
      <c r="S609" s="13">
        <v>0</v>
      </c>
      <c r="T609" s="11"/>
      <c r="U609" s="13">
        <v>8138564</v>
      </c>
      <c r="V609" s="13">
        <v>274637</v>
      </c>
      <c r="W609" s="13">
        <v>14891623</v>
      </c>
      <c r="X609" s="12">
        <v>44735</v>
      </c>
      <c r="Y609" s="12">
        <v>43982</v>
      </c>
      <c r="Z609" s="12">
        <v>43982</v>
      </c>
      <c r="AA609" s="12">
        <v>45016</v>
      </c>
      <c r="AB609" s="13">
        <f t="array" ref="AB609">IF(D609="Vaccin",IF(AND(ISNUMBER(AA609),ISNUMBER(Y609)),IF(AA609-Y609+1&gt;=0,CEILING(AA609-Y609+1,1),""),""),IF(AND(ISNUMBER(N609),ISNUMBER(Y609)),IF(N609-Y609+1&gt;=0,CEILING(N609-Y609+1,1),""),""))</f>
        <v>1035</v>
      </c>
      <c r="AC609" s="13">
        <f t="array" ref="AC609">IF(D609="Vaccin",IF(AND(ISNUMBER(AA609),ISNUMBER(X609)),IF(AA609-X609+1&gt;=0,CEILING(AA609-X609+1,1),""),""),IF(AND(ISNUMBER(N609),ISNUMBER(X609)),IF(N609-X609+1&gt;=0,CEILING(N609-X609+1,1),""),""))</f>
        <v>282</v>
      </c>
      <c r="AD609" s="13">
        <f t="array" ref="AD609">IF(D609="Vaccin",IF(AND(ISNUMBER(AB609),ISNUMBER(U609),AB609&lt;&gt;0),CEILING(U609/AB609,1),""),"")</f>
        <v>7864</v>
      </c>
      <c r="AE609" s="13">
        <f t="array" ref="AE609">IF(AND(ISNUMBER(N609),ISNUMBER(X609)),IF(N609-X609+1&gt;=0,CEILING(N609-X609+1,1),""),"")</f>
        <v>314</v>
      </c>
      <c r="AF609" s="13">
        <f t="array" ref="AF609">IF(SUM(AE609)=0,"",CEILING((SUM(F609)-SUM(L609)-SUM(M609)-SUM(S609))/SUM(AE609),1))</f>
        <v>1401</v>
      </c>
      <c r="AG609" s="13">
        <f t="array" ref="AG609">IF(AND(ISNUMBER(H609),ISNUMBER(N609)),IF(H609-N609+1&gt;=0,CEILING(H609-N609+1,1),""),"")</f>
        <v>182</v>
      </c>
      <c r="AH609" s="13">
        <f t="array" ref="AH609">IF(SUM(AG609)=0,0,IF(L609-AG609*IF(D609="Vaccin",MIN(AD609,AF609),AF609)&lt;0,0,IF((H609-N609)&lt;=45,CEILING(L609-AG609*IF(D609="Vaccin",MIN(AD609,AF609),AF609),1),0)))</f>
        <v>0</v>
      </c>
      <c r="AI609" s="15">
        <f t="array" ref="AI609">IF(OR(AH609="",F609=0,F609=""),"",AH609/F609)</f>
        <v>0</v>
      </c>
      <c r="AJ609" s="13">
        <f t="array" ref="AJ609">IF(OR(L609="",AH609=""),"",IF(L609-AH609&lt;0,0,L609-AH609))</f>
        <v>0</v>
      </c>
      <c r="AK609" s="13">
        <f t="array" ref="AK609">IF(OR(L609="",AG609="",AG609=0),"",CEILING(L609/AG609,1))</f>
        <v>0</v>
      </c>
      <c r="AL609" s="16" t="str">
        <f t="array" ref="AL609">IF(OR(AK609="",AK609=0,AD609="",AF609=""),"",IF(AK609-IF(D609="Vaccin",MIN(AD609,AF609),AF609)&lt;0,"",(AK609-IF(D609="Vaccin",MIN(AD609,AF609),AF609))/AK609))</f>
        <v/>
      </c>
    </row>
    <row r="610" spans="1:38" x14ac:dyDescent="0.2">
      <c r="A610" s="10" t="s">
        <v>41</v>
      </c>
      <c r="B610" s="29" t="s">
        <v>89</v>
      </c>
      <c r="C610" s="12">
        <v>44351</v>
      </c>
      <c r="D610" s="11" t="s">
        <v>30</v>
      </c>
      <c r="E610" s="11">
        <v>1</v>
      </c>
      <c r="F610" s="13">
        <v>1464000</v>
      </c>
      <c r="G610" s="40" t="s">
        <v>508</v>
      </c>
      <c r="H610" s="12">
        <v>45229</v>
      </c>
      <c r="I610" s="13">
        <f t="array" ref="I610">F610-L610-M610-S610</f>
        <v>1462100</v>
      </c>
      <c r="J610" s="13">
        <f t="array" ref="J610">IF(IF(Q610="",L610-C610,Q610-C610)&lt;=45,I610,0)</f>
        <v>0</v>
      </c>
      <c r="K610" s="13">
        <f t="array" ref="K610">IF(SUM(AG610)=0,0,IF(L610-AG610*IF(D610="Vaccin",MIN(AD610,AF610),AF610)&lt;0,0,IF((H610-N610)&lt;=30,CEILING(L610-AG610*IF(D610="Vaccin",MIN(AD610,AF610),AF610),1),0)))</f>
        <v>0</v>
      </c>
      <c r="L610" s="13">
        <v>1900</v>
      </c>
      <c r="M610" s="13">
        <v>0</v>
      </c>
      <c r="N610" s="14">
        <v>45048</v>
      </c>
      <c r="O610" s="11" t="s">
        <v>34</v>
      </c>
      <c r="P610" s="11" t="s">
        <v>32</v>
      </c>
      <c r="Q610" s="12">
        <v>44712</v>
      </c>
      <c r="R610" s="13">
        <v>0</v>
      </c>
      <c r="S610" s="13">
        <v>0</v>
      </c>
      <c r="T610" s="11"/>
      <c r="U610" s="13">
        <v>8138564</v>
      </c>
      <c r="V610" s="13">
        <v>274637</v>
      </c>
      <c r="W610" s="13">
        <v>14891623</v>
      </c>
      <c r="X610" s="12">
        <v>44712</v>
      </c>
      <c r="Y610" s="12">
        <v>43982</v>
      </c>
      <c r="Z610" s="12">
        <v>43982</v>
      </c>
      <c r="AA610" s="12">
        <v>45016</v>
      </c>
      <c r="AB610" s="13">
        <f t="array" ref="AB610">IF(D610="Vaccin",IF(AND(ISNUMBER(AA610),ISNUMBER(Y610)),IF(AA610-Y610+1&gt;=0,CEILING(AA610-Y610+1,1),""),""),IF(AND(ISNUMBER(N610),ISNUMBER(Y610)),IF(N610-Y610+1&gt;=0,CEILING(N610-Y610+1,1),""),""))</f>
        <v>1035</v>
      </c>
      <c r="AC610" s="13">
        <f t="array" ref="AC610">IF(D610="Vaccin",IF(AND(ISNUMBER(AA610),ISNUMBER(X610)),IF(AA610-X610+1&gt;=0,CEILING(AA610-X610+1,1),""),""),IF(AND(ISNUMBER(N610),ISNUMBER(X610)),IF(N610-X610+1&gt;=0,CEILING(N610-X610+1,1),""),""))</f>
        <v>305</v>
      </c>
      <c r="AD610" s="13">
        <f t="array" ref="AD610">IF(D610="Vaccin",IF(AND(ISNUMBER(AB610),ISNUMBER(U610),AB610&lt;&gt;0),CEILING(U610/AB610,1),""),"")</f>
        <v>7864</v>
      </c>
      <c r="AE610" s="13">
        <f t="array" ref="AE610">IF(AND(ISNUMBER(N610),ISNUMBER(X610)),IF(N610-X610+1&gt;=0,CEILING(N610-X610+1,1),""),"")</f>
        <v>337</v>
      </c>
      <c r="AF610" s="13">
        <f t="array" ref="AF610">IF(SUM(AE610)=0,"",CEILING((SUM(F610)-SUM(L610)-SUM(M610)-SUM(S610))/SUM(AE610),1))</f>
        <v>4339</v>
      </c>
      <c r="AG610" s="13">
        <f t="array" ref="AG610">IF(AND(ISNUMBER(H610),ISNUMBER(N610)),IF(H610-N610+1&gt;=0,CEILING(H610-N610+1,1),""),"")</f>
        <v>182</v>
      </c>
      <c r="AH610" s="13">
        <f t="array" ref="AH610">IF(SUM(AG610)=0,0,IF(L610-AG610*IF(D610="Vaccin",MIN(AD610,AF610),AF610)&lt;0,0,IF((H610-N610)&lt;=45,CEILING(L610-AG610*IF(D610="Vaccin",MIN(AD610,AF610),AF610),1),0)))</f>
        <v>0</v>
      </c>
      <c r="AI610" s="15">
        <f t="array" ref="AI610">IF(OR(AH610="",F610=0,F610=""),"",AH610/F610)</f>
        <v>0</v>
      </c>
      <c r="AJ610" s="13">
        <f t="array" ref="AJ610">IF(OR(L610="",AH610=""),"",IF(L610-AH610&lt;0,0,L610-AH610))</f>
        <v>1900</v>
      </c>
      <c r="AK610" s="13">
        <f t="array" ref="AK610">IF(OR(L610="",AG610="",AG610=0),"",CEILING(L610/AG610,1))</f>
        <v>11</v>
      </c>
      <c r="AL610" s="16" t="str">
        <f t="array" ref="AL610">IF(OR(AK610="",AK610=0,AD610="",AF610=""),"",IF(AK610-IF(D610="Vaccin",MIN(AD610,AF610),AF610)&lt;0,"",(AK610-IF(D610="Vaccin",MIN(AD610,AF610),AF610))/AK610))</f>
        <v/>
      </c>
    </row>
    <row r="611" spans="1:38" x14ac:dyDescent="0.2">
      <c r="A611" s="10" t="s">
        <v>41</v>
      </c>
      <c r="B611" s="29" t="s">
        <v>89</v>
      </c>
      <c r="C611" s="12">
        <v>44351</v>
      </c>
      <c r="D611" s="11" t="s">
        <v>30</v>
      </c>
      <c r="E611" s="11">
        <v>1</v>
      </c>
      <c r="F611" s="13">
        <v>151200</v>
      </c>
      <c r="G611" s="40" t="s">
        <v>400</v>
      </c>
      <c r="H611" s="12">
        <v>45200</v>
      </c>
      <c r="I611" s="13">
        <f t="array" ref="I611">F611-L611-M611-S611</f>
        <v>151200</v>
      </c>
      <c r="J611" s="13">
        <f t="array" ref="J611">IF(IF(Q611="",L611-C611,Q611-C611)&lt;=45,I611,0)</f>
        <v>0</v>
      </c>
      <c r="K611" s="13">
        <f t="array" ref="K611">IF(SUM(AG611)=0,0,IF(L611-AG611*IF(D611="Vaccin",MIN(AD611,AF611),AF611)&lt;0,0,IF((H611-N611)&lt;=30,CEILING(L611-AG611*IF(D611="Vaccin",MIN(AD611,AF611),AF611),1),0)))</f>
        <v>0</v>
      </c>
      <c r="L611" s="13">
        <v>0</v>
      </c>
      <c r="M611" s="13">
        <v>0</v>
      </c>
      <c r="N611" s="14">
        <v>45048</v>
      </c>
      <c r="O611" s="11" t="s">
        <v>34</v>
      </c>
      <c r="P611" s="11" t="s">
        <v>32</v>
      </c>
      <c r="Q611" s="12">
        <v>44644</v>
      </c>
      <c r="R611" s="13">
        <v>0</v>
      </c>
      <c r="S611" s="13">
        <v>0</v>
      </c>
      <c r="T611" s="11"/>
      <c r="U611" s="13">
        <v>8138564</v>
      </c>
      <c r="V611" s="13">
        <v>274637</v>
      </c>
      <c r="W611" s="13">
        <v>14891623</v>
      </c>
      <c r="X611" s="12">
        <v>44644</v>
      </c>
      <c r="Y611" s="12">
        <v>43982</v>
      </c>
      <c r="Z611" s="12">
        <v>43982</v>
      </c>
      <c r="AA611" s="12">
        <v>45016</v>
      </c>
      <c r="AB611" s="13">
        <f t="array" ref="AB611">IF(D611="Vaccin",IF(AND(ISNUMBER(AA611),ISNUMBER(Y611)),IF(AA611-Y611+1&gt;=0,CEILING(AA611-Y611+1,1),""),""),IF(AND(ISNUMBER(N611),ISNUMBER(Y611)),IF(N611-Y611+1&gt;=0,CEILING(N611-Y611+1,1),""),""))</f>
        <v>1035</v>
      </c>
      <c r="AC611" s="13">
        <f t="array" ref="AC611">IF(D611="Vaccin",IF(AND(ISNUMBER(AA611),ISNUMBER(X611)),IF(AA611-X611+1&gt;=0,CEILING(AA611-X611+1,1),""),""),IF(AND(ISNUMBER(N611),ISNUMBER(X611)),IF(N611-X611+1&gt;=0,CEILING(N611-X611+1,1),""),""))</f>
        <v>373</v>
      </c>
      <c r="AD611" s="13">
        <f t="array" ref="AD611">IF(D611="Vaccin",IF(AND(ISNUMBER(AB611),ISNUMBER(U611),AB611&lt;&gt;0),CEILING(U611/AB611,1),""),"")</f>
        <v>7864</v>
      </c>
      <c r="AE611" s="13">
        <f t="array" ref="AE611">IF(AND(ISNUMBER(N611),ISNUMBER(X611)),IF(N611-X611+1&gt;=0,CEILING(N611-X611+1,1),""),"")</f>
        <v>405</v>
      </c>
      <c r="AF611" s="13">
        <f t="array" ref="AF611">IF(SUM(AE611)=0,"",CEILING((SUM(F611)-SUM(L611)-SUM(M611)-SUM(S611))/SUM(AE611),1))</f>
        <v>374</v>
      </c>
      <c r="AG611" s="13">
        <f t="array" ref="AG611">IF(AND(ISNUMBER(H611),ISNUMBER(N611)),IF(H611-N611+1&gt;=0,CEILING(H611-N611+1,1),""),"")</f>
        <v>153</v>
      </c>
      <c r="AH611" s="13">
        <f t="array" ref="AH611">IF(SUM(AG611)=0,0,IF(L611-AG611*IF(D611="Vaccin",MIN(AD611,AF611),AF611)&lt;0,0,IF((H611-N611)&lt;=45,CEILING(L611-AG611*IF(D611="Vaccin",MIN(AD611,AF611),AF611),1),0)))</f>
        <v>0</v>
      </c>
      <c r="AI611" s="15">
        <f t="array" ref="AI611">IF(OR(AH611="",F611=0,F611=""),"",AH611/F611)</f>
        <v>0</v>
      </c>
      <c r="AJ611" s="13">
        <f t="array" ref="AJ611">IF(OR(L611="",AH611=""),"",IF(L611-AH611&lt;0,0,L611-AH611))</f>
        <v>0</v>
      </c>
      <c r="AK611" s="13">
        <f t="array" ref="AK611">IF(OR(L611="",AG611="",AG611=0),"",CEILING(L611/AG611,1))</f>
        <v>0</v>
      </c>
      <c r="AL611" s="16" t="str">
        <f t="array" ref="AL611">IF(OR(AK611="",AK611=0,AD611="",AF611=""),"",IF(AK611-IF(D611="Vaccin",MIN(AD611,AF611),AF611)&lt;0,"",(AK611-IF(D611="Vaccin",MIN(AD611,AF611),AF611))/AK611))</f>
        <v/>
      </c>
    </row>
    <row r="612" spans="1:38" x14ac:dyDescent="0.2">
      <c r="A612" s="10" t="s">
        <v>41</v>
      </c>
      <c r="B612" s="29" t="s">
        <v>89</v>
      </c>
      <c r="C612" s="12">
        <v>44351</v>
      </c>
      <c r="D612" s="11" t="s">
        <v>30</v>
      </c>
      <c r="E612" s="11">
        <v>1</v>
      </c>
      <c r="F612" s="13">
        <v>151200</v>
      </c>
      <c r="G612" s="40" t="s">
        <v>400</v>
      </c>
      <c r="H612" s="12">
        <v>45200</v>
      </c>
      <c r="I612" s="13">
        <f t="array" ref="I612">F612-L612-M612-S612</f>
        <v>151200</v>
      </c>
      <c r="J612" s="13">
        <f t="array" ref="J612">IF(IF(Q612="",L612-C612,Q612-C612)&lt;=45,I612,0)</f>
        <v>0</v>
      </c>
      <c r="K612" s="13">
        <f t="array" ref="K612">IF(SUM(AG612)=0,0,IF(L612-AG612*IF(D612="Vaccin",MIN(AD612,AF612),AF612)&lt;0,0,IF((H612-N612)&lt;=30,CEILING(L612-AG612*IF(D612="Vaccin",MIN(AD612,AF612),AF612),1),0)))</f>
        <v>0</v>
      </c>
      <c r="L612" s="13">
        <v>0</v>
      </c>
      <c r="M612" s="13">
        <v>0</v>
      </c>
      <c r="N612" s="14">
        <v>45048</v>
      </c>
      <c r="O612" s="11" t="s">
        <v>34</v>
      </c>
      <c r="P612" s="11" t="s">
        <v>32</v>
      </c>
      <c r="Q612" s="12">
        <v>44648</v>
      </c>
      <c r="R612" s="13">
        <v>0</v>
      </c>
      <c r="S612" s="13">
        <v>0</v>
      </c>
      <c r="T612" s="11"/>
      <c r="U612" s="13">
        <v>8138564</v>
      </c>
      <c r="V612" s="13">
        <v>274637</v>
      </c>
      <c r="W612" s="13">
        <v>14891623</v>
      </c>
      <c r="X612" s="12">
        <v>44648</v>
      </c>
      <c r="Y612" s="12">
        <v>43982</v>
      </c>
      <c r="Z612" s="12">
        <v>43982</v>
      </c>
      <c r="AA612" s="12">
        <v>45016</v>
      </c>
      <c r="AB612" s="13">
        <f t="array" ref="AB612">IF(D612="Vaccin",IF(AND(ISNUMBER(AA612),ISNUMBER(Y612)),IF(AA612-Y612+1&gt;=0,CEILING(AA612-Y612+1,1),""),""),IF(AND(ISNUMBER(N612),ISNUMBER(Y612)),IF(N612-Y612+1&gt;=0,CEILING(N612-Y612+1,1),""),""))</f>
        <v>1035</v>
      </c>
      <c r="AC612" s="13">
        <f t="array" ref="AC612">IF(D612="Vaccin",IF(AND(ISNUMBER(AA612),ISNUMBER(X612)),IF(AA612-X612+1&gt;=0,CEILING(AA612-X612+1,1),""),""),IF(AND(ISNUMBER(N612),ISNUMBER(X612)),IF(N612-X612+1&gt;=0,CEILING(N612-X612+1,1),""),""))</f>
        <v>369</v>
      </c>
      <c r="AD612" s="13">
        <f t="array" ref="AD612">IF(D612="Vaccin",IF(AND(ISNUMBER(AB612),ISNUMBER(U612),AB612&lt;&gt;0),CEILING(U612/AB612,1),""),"")</f>
        <v>7864</v>
      </c>
      <c r="AE612" s="13">
        <f t="array" ref="AE612">IF(AND(ISNUMBER(N612),ISNUMBER(X612)),IF(N612-X612+1&gt;=0,CEILING(N612-X612+1,1),""),"")</f>
        <v>401</v>
      </c>
      <c r="AF612" s="13">
        <f t="array" ref="AF612">IF(SUM(AE612)=0,"",CEILING((SUM(F612)-SUM(L612)-SUM(M612)-SUM(S612))/SUM(AE612),1))</f>
        <v>378</v>
      </c>
      <c r="AG612" s="13">
        <f t="array" ref="AG612">IF(AND(ISNUMBER(H612),ISNUMBER(N612)),IF(H612-N612+1&gt;=0,CEILING(H612-N612+1,1),""),"")</f>
        <v>153</v>
      </c>
      <c r="AH612" s="13">
        <f t="array" ref="AH612">IF(SUM(AG612)=0,0,IF(L612-AG612*IF(D612="Vaccin",MIN(AD612,AF612),AF612)&lt;0,0,IF((H612-N612)&lt;=45,CEILING(L612-AG612*IF(D612="Vaccin",MIN(AD612,AF612),AF612),1),0)))</f>
        <v>0</v>
      </c>
      <c r="AI612" s="15">
        <f t="array" ref="AI612">IF(OR(AH612="",F612=0,F612=""),"",AH612/F612)</f>
        <v>0</v>
      </c>
      <c r="AJ612" s="13">
        <f t="array" ref="AJ612">IF(OR(L612="",AH612=""),"",IF(L612-AH612&lt;0,0,L612-AH612))</f>
        <v>0</v>
      </c>
      <c r="AK612" s="13">
        <f t="array" ref="AK612">IF(OR(L612="",AG612="",AG612=0),"",CEILING(L612/AG612,1))</f>
        <v>0</v>
      </c>
      <c r="AL612" s="16" t="str">
        <f t="array" ref="AL612">IF(OR(AK612="",AK612=0,AD612="",AF612=""),"",IF(AK612-IF(D612="Vaccin",MIN(AD612,AF612),AF612)&lt;0,"",(AK612-IF(D612="Vaccin",MIN(AD612,AF612),AF612))/AK612))</f>
        <v/>
      </c>
    </row>
    <row r="613" spans="1:38" x14ac:dyDescent="0.2">
      <c r="A613" s="10" t="s">
        <v>41</v>
      </c>
      <c r="B613" s="29" t="s">
        <v>89</v>
      </c>
      <c r="C613" s="12">
        <v>44351</v>
      </c>
      <c r="D613" s="11" t="s">
        <v>30</v>
      </c>
      <c r="E613" s="11">
        <v>1</v>
      </c>
      <c r="F613" s="13">
        <v>676800</v>
      </c>
      <c r="G613" s="40" t="s">
        <v>509</v>
      </c>
      <c r="H613" s="12">
        <v>45200</v>
      </c>
      <c r="I613" s="13">
        <f t="array" ref="I613">F613-L613-M613-S613</f>
        <v>676800</v>
      </c>
      <c r="J613" s="13">
        <f t="array" ref="J613">IF(IF(Q613="",L613-C613,Q613-C613)&lt;=45,I613,0)</f>
        <v>0</v>
      </c>
      <c r="K613" s="13">
        <f t="array" ref="K613">IF(SUM(AG613)=0,0,IF(L613-AG613*IF(D613="Vaccin",MIN(AD613,AF613),AF613)&lt;0,0,IF((H613-N613)&lt;=30,CEILING(L613-AG613*IF(D613="Vaccin",MIN(AD613,AF613),AF613),1),0)))</f>
        <v>0</v>
      </c>
      <c r="L613" s="13">
        <v>0</v>
      </c>
      <c r="M613" s="13">
        <v>0</v>
      </c>
      <c r="N613" s="14">
        <v>45048</v>
      </c>
      <c r="O613" s="11" t="s">
        <v>34</v>
      </c>
      <c r="P613" s="11" t="s">
        <v>32</v>
      </c>
      <c r="Q613" s="12">
        <v>44644</v>
      </c>
      <c r="R613" s="13">
        <v>0</v>
      </c>
      <c r="S613" s="13">
        <v>0</v>
      </c>
      <c r="T613" s="11"/>
      <c r="U613" s="13">
        <v>8138564</v>
      </c>
      <c r="V613" s="13">
        <v>274637</v>
      </c>
      <c r="W613" s="13">
        <v>14891623</v>
      </c>
      <c r="X613" s="12">
        <v>44644</v>
      </c>
      <c r="Y613" s="12">
        <v>43982</v>
      </c>
      <c r="Z613" s="12">
        <v>43982</v>
      </c>
      <c r="AA613" s="12">
        <v>45016</v>
      </c>
      <c r="AB613" s="13">
        <f t="array" ref="AB613">IF(D613="Vaccin",IF(AND(ISNUMBER(AA613),ISNUMBER(Y613)),IF(AA613-Y613+1&gt;=0,CEILING(AA613-Y613+1,1),""),""),IF(AND(ISNUMBER(N613),ISNUMBER(Y613)),IF(N613-Y613+1&gt;=0,CEILING(N613-Y613+1,1),""),""))</f>
        <v>1035</v>
      </c>
      <c r="AC613" s="13">
        <f t="array" ref="AC613">IF(D613="Vaccin",IF(AND(ISNUMBER(AA613),ISNUMBER(X613)),IF(AA613-X613+1&gt;=0,CEILING(AA613-X613+1,1),""),""),IF(AND(ISNUMBER(N613),ISNUMBER(X613)),IF(N613-X613+1&gt;=0,CEILING(N613-X613+1,1),""),""))</f>
        <v>373</v>
      </c>
      <c r="AD613" s="13">
        <f t="array" ref="AD613">IF(D613="Vaccin",IF(AND(ISNUMBER(AB613),ISNUMBER(U613),AB613&lt;&gt;0),CEILING(U613/AB613,1),""),"")</f>
        <v>7864</v>
      </c>
      <c r="AE613" s="13">
        <f t="array" ref="AE613">IF(AND(ISNUMBER(N613),ISNUMBER(X613)),IF(N613-X613+1&gt;=0,CEILING(N613-X613+1,1),""),"")</f>
        <v>405</v>
      </c>
      <c r="AF613" s="13">
        <f t="array" ref="AF613">IF(SUM(AE613)=0,"",CEILING((SUM(F613)-SUM(L613)-SUM(M613)-SUM(S613))/SUM(AE613),1))</f>
        <v>1672</v>
      </c>
      <c r="AG613" s="13">
        <f t="array" ref="AG613">IF(AND(ISNUMBER(H613),ISNUMBER(N613)),IF(H613-N613+1&gt;=0,CEILING(H613-N613+1,1),""),"")</f>
        <v>153</v>
      </c>
      <c r="AH613" s="13">
        <f t="array" ref="AH613">IF(SUM(AG613)=0,0,IF(L613-AG613*IF(D613="Vaccin",MIN(AD613,AF613),AF613)&lt;0,0,IF((H613-N613)&lt;=45,CEILING(L613-AG613*IF(D613="Vaccin",MIN(AD613,AF613),AF613),1),0)))</f>
        <v>0</v>
      </c>
      <c r="AI613" s="15">
        <f t="array" ref="AI613">IF(OR(AH613="",F613=0,F613=""),"",AH613/F613)</f>
        <v>0</v>
      </c>
      <c r="AJ613" s="13">
        <f t="array" ref="AJ613">IF(OR(L613="",AH613=""),"",IF(L613-AH613&lt;0,0,L613-AH613))</f>
        <v>0</v>
      </c>
      <c r="AK613" s="13">
        <f t="array" ref="AK613">IF(OR(L613="",AG613="",AG613=0),"",CEILING(L613/AG613,1))</f>
        <v>0</v>
      </c>
      <c r="AL613" s="16" t="str">
        <f t="array" ref="AL613">IF(OR(AK613="",AK613=0,AD613="",AF613=""),"",IF(AK613-IF(D613="Vaccin",MIN(AD613,AF613),AF613)&lt;0,"",(AK613-IF(D613="Vaccin",MIN(AD613,AF613),AF613))/AK613))</f>
        <v/>
      </c>
    </row>
    <row r="614" spans="1:38" x14ac:dyDescent="0.2">
      <c r="A614" s="10" t="s">
        <v>41</v>
      </c>
      <c r="B614" s="29" t="s">
        <v>89</v>
      </c>
      <c r="C614" s="12">
        <v>44351</v>
      </c>
      <c r="D614" s="11" t="s">
        <v>30</v>
      </c>
      <c r="E614" s="11">
        <v>1</v>
      </c>
      <c r="F614" s="13">
        <v>540000</v>
      </c>
      <c r="G614" s="40" t="s">
        <v>509</v>
      </c>
      <c r="H614" s="12">
        <v>45200</v>
      </c>
      <c r="I614" s="13">
        <f t="array" ref="I614">F614-L614-M614-S614</f>
        <v>540000</v>
      </c>
      <c r="J614" s="13">
        <f t="array" ref="J614">IF(IF(Q614="",L614-C614,Q614-C614)&lt;=45,I614,0)</f>
        <v>0</v>
      </c>
      <c r="K614" s="13">
        <f t="array" ref="K614">IF(SUM(AG614)=0,0,IF(L614-AG614*IF(D614="Vaccin",MIN(AD614,AF614),AF614)&lt;0,0,IF((H614-N614)&lt;=30,CEILING(L614-AG614*IF(D614="Vaccin",MIN(AD614,AF614),AF614),1),0)))</f>
        <v>0</v>
      </c>
      <c r="L614" s="13">
        <v>0</v>
      </c>
      <c r="M614" s="13">
        <v>0</v>
      </c>
      <c r="N614" s="14">
        <v>45048</v>
      </c>
      <c r="O614" s="11" t="s">
        <v>34</v>
      </c>
      <c r="P614" s="11" t="s">
        <v>32</v>
      </c>
      <c r="Q614" s="12">
        <v>44648</v>
      </c>
      <c r="R614" s="13">
        <v>0</v>
      </c>
      <c r="S614" s="13">
        <v>0</v>
      </c>
      <c r="T614" s="11"/>
      <c r="U614" s="13">
        <v>8138564</v>
      </c>
      <c r="V614" s="13">
        <v>274637</v>
      </c>
      <c r="W614" s="13">
        <v>14891623</v>
      </c>
      <c r="X614" s="12">
        <v>44648</v>
      </c>
      <c r="Y614" s="12">
        <v>43982</v>
      </c>
      <c r="Z614" s="12">
        <v>43982</v>
      </c>
      <c r="AA614" s="12">
        <v>45016</v>
      </c>
      <c r="AB614" s="13">
        <f t="array" ref="AB614">IF(D614="Vaccin",IF(AND(ISNUMBER(AA614),ISNUMBER(Y614)),IF(AA614-Y614+1&gt;=0,CEILING(AA614-Y614+1,1),""),""),IF(AND(ISNUMBER(N614),ISNUMBER(Y614)),IF(N614-Y614+1&gt;=0,CEILING(N614-Y614+1,1),""),""))</f>
        <v>1035</v>
      </c>
      <c r="AC614" s="13">
        <f t="array" ref="AC614">IF(D614="Vaccin",IF(AND(ISNUMBER(AA614),ISNUMBER(X614)),IF(AA614-X614+1&gt;=0,CEILING(AA614-X614+1,1),""),""),IF(AND(ISNUMBER(N614),ISNUMBER(X614)),IF(N614-X614+1&gt;=0,CEILING(N614-X614+1,1),""),""))</f>
        <v>369</v>
      </c>
      <c r="AD614" s="13">
        <f t="array" ref="AD614">IF(D614="Vaccin",IF(AND(ISNUMBER(AB614),ISNUMBER(U614),AB614&lt;&gt;0),CEILING(U614/AB614,1),""),"")</f>
        <v>7864</v>
      </c>
      <c r="AE614" s="13">
        <f t="array" ref="AE614">IF(AND(ISNUMBER(N614),ISNUMBER(X614)),IF(N614-X614+1&gt;=0,CEILING(N614-X614+1,1),""),"")</f>
        <v>401</v>
      </c>
      <c r="AF614" s="13">
        <f t="array" ref="AF614">IF(SUM(AE614)=0,"",CEILING((SUM(F614)-SUM(L614)-SUM(M614)-SUM(S614))/SUM(AE614),1))</f>
        <v>1347</v>
      </c>
      <c r="AG614" s="13">
        <f t="array" ref="AG614">IF(AND(ISNUMBER(H614),ISNUMBER(N614)),IF(H614-N614+1&gt;=0,CEILING(H614-N614+1,1),""),"")</f>
        <v>153</v>
      </c>
      <c r="AH614" s="13">
        <f t="array" ref="AH614">IF(SUM(AG614)=0,0,IF(L614-AG614*IF(D614="Vaccin",MIN(AD614,AF614),AF614)&lt;0,0,IF((H614-N614)&lt;=45,CEILING(L614-AG614*IF(D614="Vaccin",MIN(AD614,AF614),AF614),1),0)))</f>
        <v>0</v>
      </c>
      <c r="AI614" s="15">
        <f t="array" ref="AI614">IF(OR(AH614="",F614=0,F614=""),"",AH614/F614)</f>
        <v>0</v>
      </c>
      <c r="AJ614" s="13">
        <f t="array" ref="AJ614">IF(OR(L614="",AH614=""),"",IF(L614-AH614&lt;0,0,L614-AH614))</f>
        <v>0</v>
      </c>
      <c r="AK614" s="13">
        <f t="array" ref="AK614">IF(OR(L614="",AG614="",AG614=0),"",CEILING(L614/AG614,1))</f>
        <v>0</v>
      </c>
      <c r="AL614" s="16" t="str">
        <f t="array" ref="AL614">IF(OR(AK614="",AK614=0,AD614="",AF614=""),"",IF(AK614-IF(D614="Vaccin",MIN(AD614,AF614),AF614)&lt;0,"",(AK614-IF(D614="Vaccin",MIN(AD614,AF614),AF614))/AK614))</f>
        <v/>
      </c>
    </row>
    <row r="615" spans="1:38" x14ac:dyDescent="0.2">
      <c r="A615" s="10" t="s">
        <v>41</v>
      </c>
      <c r="B615" s="29" t="s">
        <v>89</v>
      </c>
      <c r="C615" s="12">
        <v>44351</v>
      </c>
      <c r="D615" s="11" t="s">
        <v>30</v>
      </c>
      <c r="E615" s="11">
        <v>1</v>
      </c>
      <c r="F615" s="13">
        <v>302400</v>
      </c>
      <c r="G615" s="40" t="s">
        <v>209</v>
      </c>
      <c r="H615" s="12">
        <v>45199</v>
      </c>
      <c r="I615" s="13">
        <f t="array" ref="I615">F615-L615-M615-S615</f>
        <v>302400</v>
      </c>
      <c r="J615" s="13">
        <f t="array" ref="J615">IF(IF(Q615="",L615-C615,Q615-C615)&lt;=45,I615,0)</f>
        <v>302400</v>
      </c>
      <c r="K615" s="13">
        <f t="array" ref="K615">IF(SUM(AG615)=0,0,IF(L615-AG615*IF(D615="Vaccin",MIN(AD615,AF615),AF615)&lt;0,0,IF((H615-N615)&lt;=30,CEILING(L615-AG615*IF(D615="Vaccin",MIN(AD615,AF615),AF615),1),0)))</f>
        <v>0</v>
      </c>
      <c r="L615" s="13">
        <v>0</v>
      </c>
      <c r="M615" s="13">
        <v>0</v>
      </c>
      <c r="N615" s="14">
        <v>45048</v>
      </c>
      <c r="O615" s="11" t="s">
        <v>34</v>
      </c>
      <c r="P615" s="11" t="s">
        <v>32</v>
      </c>
      <c r="Q615" s="12">
        <v>43982</v>
      </c>
      <c r="R615" s="13">
        <v>0</v>
      </c>
      <c r="S615" s="13">
        <v>0</v>
      </c>
      <c r="T615" s="11"/>
      <c r="U615" s="13">
        <v>8138564</v>
      </c>
      <c r="V615" s="13">
        <v>274637</v>
      </c>
      <c r="W615" s="13">
        <v>14891623</v>
      </c>
      <c r="X615" s="12">
        <v>43982</v>
      </c>
      <c r="Y615" s="12">
        <v>43982</v>
      </c>
      <c r="Z615" s="12">
        <v>43982</v>
      </c>
      <c r="AA615" s="12">
        <v>45016</v>
      </c>
      <c r="AB615" s="13">
        <f t="array" ref="AB615">IF(D615="Vaccin",IF(AND(ISNUMBER(AA615),ISNUMBER(Y615)),IF(AA615-Y615+1&gt;=0,CEILING(AA615-Y615+1,1),""),""),IF(AND(ISNUMBER(N615),ISNUMBER(Y615)),IF(N615-Y615+1&gt;=0,CEILING(N615-Y615+1,1),""),""))</f>
        <v>1035</v>
      </c>
      <c r="AC615" s="13">
        <f t="array" ref="AC615">IF(D615="Vaccin",IF(AND(ISNUMBER(AA615),ISNUMBER(X615)),IF(AA615-X615+1&gt;=0,CEILING(AA615-X615+1,1),""),""),IF(AND(ISNUMBER(N615),ISNUMBER(X615)),IF(N615-X615+1&gt;=0,CEILING(N615-X615+1,1),""),""))</f>
        <v>1035</v>
      </c>
      <c r="AD615" s="13">
        <f t="array" ref="AD615">IF(D615="Vaccin",IF(AND(ISNUMBER(AB615),ISNUMBER(U615),AB615&lt;&gt;0),CEILING(U615/AB615,1),""),"")</f>
        <v>7864</v>
      </c>
      <c r="AE615" s="13">
        <f t="array" ref="AE615">IF(AND(ISNUMBER(N615),ISNUMBER(X615)),IF(N615-X615+1&gt;=0,CEILING(N615-X615+1,1),""),"")</f>
        <v>1067</v>
      </c>
      <c r="AF615" s="13">
        <f t="array" ref="AF615">IF(SUM(AE615)=0,"",CEILING((SUM(F615)-SUM(L615)-SUM(M615)-SUM(S615))/SUM(AE615),1))</f>
        <v>284</v>
      </c>
      <c r="AG615" s="13">
        <f t="array" ref="AG615">IF(AND(ISNUMBER(H615),ISNUMBER(N615)),IF(H615-N615+1&gt;=0,CEILING(H615-N615+1,1),""),"")</f>
        <v>152</v>
      </c>
      <c r="AH615" s="13">
        <f t="array" ref="AH615">IF(SUM(AG615)=0,0,IF(L615-AG615*IF(D615="Vaccin",MIN(AD615,AF615),AF615)&lt;0,0,IF((H615-N615)&lt;=45,CEILING(L615-AG615*IF(D615="Vaccin",MIN(AD615,AF615),AF615),1),0)))</f>
        <v>0</v>
      </c>
      <c r="AI615" s="15">
        <f t="array" ref="AI615">IF(OR(AH615="",F615=0,F615=""),"",AH615/F615)</f>
        <v>0</v>
      </c>
      <c r="AJ615" s="13">
        <f t="array" ref="AJ615">IF(OR(L615="",AH615=""),"",IF(L615-AH615&lt;0,0,L615-AH615))</f>
        <v>0</v>
      </c>
      <c r="AK615" s="13">
        <f t="array" ref="AK615">IF(OR(L615="",AG615="",AG615=0),"",CEILING(L615/AG615,1))</f>
        <v>0</v>
      </c>
      <c r="AL615" s="16" t="str">
        <f t="array" ref="AL615">IF(OR(AK615="",AK615=0,AD615="",AF615=""),"",IF(AK615-IF(D615="Vaccin",MIN(AD615,AF615),AF615)&lt;0,"",(AK615-IF(D615="Vaccin",MIN(AD615,AF615),AF615))/AK615))</f>
        <v/>
      </c>
    </row>
    <row r="616" spans="1:38" x14ac:dyDescent="0.2">
      <c r="A616" s="10" t="s">
        <v>41</v>
      </c>
      <c r="B616" s="29" t="s">
        <v>89</v>
      </c>
      <c r="C616" s="12">
        <v>44351</v>
      </c>
      <c r="D616" s="11" t="s">
        <v>30</v>
      </c>
      <c r="E616" s="11">
        <v>1</v>
      </c>
      <c r="F616" s="13">
        <v>453600</v>
      </c>
      <c r="G616" s="40" t="s">
        <v>143</v>
      </c>
      <c r="H616" s="12">
        <v>45170</v>
      </c>
      <c r="I616" s="13">
        <f t="array" ref="I616">F616-L616-M616-S616</f>
        <v>0</v>
      </c>
      <c r="J616" s="13">
        <f t="array" ref="J616">IF(IF(Q616="",L616-C616,Q616-C616)&lt;=45,I616,0)</f>
        <v>0</v>
      </c>
      <c r="K616" s="13">
        <f t="array" ref="K616">IF(SUM(AG616)=0,0,IF(L616-AG616*IF(D616="Vaccin",MIN(AD616,AF616),AF616)&lt;0,0,IF((H616-N616)&lt;=30,CEILING(L616-AG616*IF(D616="Vaccin",MIN(AD616,AF616),AF616),1),0)))</f>
        <v>0</v>
      </c>
      <c r="L616" s="13">
        <v>453600</v>
      </c>
      <c r="M616" s="13">
        <v>0</v>
      </c>
      <c r="N616" s="14">
        <v>45048</v>
      </c>
      <c r="O616" s="11" t="s">
        <v>34</v>
      </c>
      <c r="P616" s="11" t="s">
        <v>54</v>
      </c>
      <c r="Q616" s="12">
        <v>45006</v>
      </c>
      <c r="R616" s="13">
        <v>0</v>
      </c>
      <c r="S616" s="13">
        <v>0</v>
      </c>
      <c r="T616" s="11"/>
      <c r="U616" s="13">
        <v>8138564</v>
      </c>
      <c r="V616" s="13">
        <v>8138564</v>
      </c>
      <c r="W616" s="13">
        <v>14891623</v>
      </c>
      <c r="X616" s="12">
        <v>45006</v>
      </c>
      <c r="Y616" s="12">
        <v>43982</v>
      </c>
      <c r="Z616" s="12">
        <v>43982</v>
      </c>
      <c r="AA616" s="12">
        <v>45016</v>
      </c>
      <c r="AB616" s="13">
        <f t="array" ref="AB616">IF(D616="Vaccin",IF(AND(ISNUMBER(AA616),ISNUMBER(Y616)),IF(AA616-Y616+1&gt;=0,CEILING(AA616-Y616+1,1),""),""),IF(AND(ISNUMBER(N616),ISNUMBER(Y616)),IF(N616-Y616+1&gt;=0,CEILING(N616-Y616+1,1),""),""))</f>
        <v>1035</v>
      </c>
      <c r="AC616" s="13">
        <f t="array" ref="AC616">IF(D616="Vaccin",IF(AND(ISNUMBER(AA616),ISNUMBER(X616)),IF(AA616-X616+1&gt;=0,CEILING(AA616-X616+1,1),""),""),IF(AND(ISNUMBER(N616),ISNUMBER(X616)),IF(N616-X616+1&gt;=0,CEILING(N616-X616+1,1),""),""))</f>
        <v>11</v>
      </c>
      <c r="AD616" s="13">
        <f t="array" ref="AD616">IF(D616="Vaccin",IF(AND(ISNUMBER(AB616),ISNUMBER(U616),AB616&lt;&gt;0),CEILING(U616/AB616,1),""),"")</f>
        <v>7864</v>
      </c>
      <c r="AE616" s="13">
        <f t="array" ref="AE616">IF(AND(ISNUMBER(N616),ISNUMBER(X616)),IF(N616-X616+1&gt;=0,CEILING(N616-X616+1,1),""),"")</f>
        <v>43</v>
      </c>
      <c r="AF616" s="13">
        <f t="array" ref="AF616">IF(SUM(AE616)=0,"",CEILING((SUM(F616)-SUM(L616)-SUM(M616)-SUM(S616))/SUM(AE616),1))</f>
        <v>0</v>
      </c>
      <c r="AG616" s="13">
        <f t="array" ref="AG616">IF(AND(ISNUMBER(H616),ISNUMBER(N616)),IF(H616-N616+1&gt;=0,CEILING(H616-N616+1,1),""),"")</f>
        <v>123</v>
      </c>
      <c r="AH616" s="13">
        <f t="array" ref="AH616">IF(SUM(AG616)=0,0,IF(L616-AG616*IF(D616="Vaccin",MIN(AD616,AF616),AF616)&lt;0,0,IF((H616-N616)&lt;=45,CEILING(L616-AG616*IF(D616="Vaccin",MIN(AD616,AF616),AF616),1),0)))</f>
        <v>0</v>
      </c>
      <c r="AI616" s="15">
        <f t="array" ref="AI616">IF(OR(AH616="",F616=0,F616=""),"",AH616/F616)</f>
        <v>0</v>
      </c>
      <c r="AJ616" s="13">
        <f t="array" ref="AJ616">IF(OR(L616="",AH616=""),"",IF(L616-AH616&lt;0,0,L616-AH616))</f>
        <v>453600</v>
      </c>
      <c r="AK616" s="13">
        <f t="array" ref="AK616">IF(OR(L616="",AG616="",AG616=0),"",CEILING(L616/AG616,1))</f>
        <v>3688</v>
      </c>
      <c r="AL616" s="16">
        <f t="array" ref="AL616">IF(OR(AK616="",AK616=0,AD616="",AF616=""),"",IF(AK616-IF(D616="Vaccin",MIN(AD616,AF616),AF616)&lt;0,"",(AK616-IF(D616="Vaccin",MIN(AD616,AF616),AF616))/AK616))</f>
        <v>1</v>
      </c>
    </row>
    <row r="617" spans="1:38" x14ac:dyDescent="0.2">
      <c r="A617" s="10" t="s">
        <v>41</v>
      </c>
      <c r="B617" s="29" t="s">
        <v>89</v>
      </c>
      <c r="C617" s="12">
        <v>44351</v>
      </c>
      <c r="D617" s="11" t="s">
        <v>30</v>
      </c>
      <c r="E617" s="11">
        <v>1</v>
      </c>
      <c r="F617" s="13">
        <v>93600</v>
      </c>
      <c r="G617" s="40" t="s">
        <v>205</v>
      </c>
      <c r="H617" s="12">
        <v>45170</v>
      </c>
      <c r="I617" s="13">
        <f t="array" ref="I617">F617-L617-M617-S617</f>
        <v>0</v>
      </c>
      <c r="J617" s="13">
        <f t="array" ref="J617">IF(IF(Q617="",L617-C617,Q617-C617)&lt;=45,I617,0)</f>
        <v>0</v>
      </c>
      <c r="K617" s="13">
        <f t="array" ref="K617">IF(SUM(AG617)=0,0,IF(L617-AG617*IF(D617="Vaccin",MIN(AD617,AF617),AF617)&lt;0,0,IF((H617-N617)&lt;=30,CEILING(L617-AG617*IF(D617="Vaccin",MIN(AD617,AF617),AF617),1),0)))</f>
        <v>0</v>
      </c>
      <c r="L617" s="13">
        <v>93600</v>
      </c>
      <c r="M617" s="13">
        <v>0</v>
      </c>
      <c r="N617" s="14">
        <v>45048</v>
      </c>
      <c r="O617" s="11" t="s">
        <v>34</v>
      </c>
      <c r="P617" s="11" t="s">
        <v>54</v>
      </c>
      <c r="Q617" s="12">
        <v>45006</v>
      </c>
      <c r="R617" s="13">
        <v>0</v>
      </c>
      <c r="S617" s="13">
        <v>0</v>
      </c>
      <c r="T617" s="11"/>
      <c r="U617" s="13">
        <v>8138564</v>
      </c>
      <c r="V617" s="13">
        <v>8138564</v>
      </c>
      <c r="W617" s="13">
        <v>14891623</v>
      </c>
      <c r="X617" s="12">
        <v>45006</v>
      </c>
      <c r="Y617" s="12">
        <v>43982</v>
      </c>
      <c r="Z617" s="12">
        <v>43982</v>
      </c>
      <c r="AA617" s="12">
        <v>45016</v>
      </c>
      <c r="AB617" s="13">
        <f t="array" ref="AB617">IF(D617="Vaccin",IF(AND(ISNUMBER(AA617),ISNUMBER(Y617)),IF(AA617-Y617+1&gt;=0,CEILING(AA617-Y617+1,1),""),""),IF(AND(ISNUMBER(N617),ISNUMBER(Y617)),IF(N617-Y617+1&gt;=0,CEILING(N617-Y617+1,1),""),""))</f>
        <v>1035</v>
      </c>
      <c r="AC617" s="13">
        <f t="array" ref="AC617">IF(D617="Vaccin",IF(AND(ISNUMBER(AA617),ISNUMBER(X617)),IF(AA617-X617+1&gt;=0,CEILING(AA617-X617+1,1),""),""),IF(AND(ISNUMBER(N617),ISNUMBER(X617)),IF(N617-X617+1&gt;=0,CEILING(N617-X617+1,1),""),""))</f>
        <v>11</v>
      </c>
      <c r="AD617" s="13">
        <f t="array" ref="AD617">IF(D617="Vaccin",IF(AND(ISNUMBER(AB617),ISNUMBER(U617),AB617&lt;&gt;0),CEILING(U617/AB617,1),""),"")</f>
        <v>7864</v>
      </c>
      <c r="AE617" s="13">
        <f t="array" ref="AE617">IF(AND(ISNUMBER(N617),ISNUMBER(X617)),IF(N617-X617+1&gt;=0,CEILING(N617-X617+1,1),""),"")</f>
        <v>43</v>
      </c>
      <c r="AF617" s="13">
        <f t="array" ref="AF617">IF(SUM(AE617)=0,"",CEILING((SUM(F617)-SUM(L617)-SUM(M617)-SUM(S617))/SUM(AE617),1))</f>
        <v>0</v>
      </c>
      <c r="AG617" s="13">
        <f t="array" ref="AG617">IF(AND(ISNUMBER(H617),ISNUMBER(N617)),IF(H617-N617+1&gt;=0,CEILING(H617-N617+1,1),""),"")</f>
        <v>123</v>
      </c>
      <c r="AH617" s="13">
        <f t="array" ref="AH617">IF(SUM(AG617)=0,0,IF(L617-AG617*IF(D617="Vaccin",MIN(AD617,AF617),AF617)&lt;0,0,IF((H617-N617)&lt;=45,CEILING(L617-AG617*IF(D617="Vaccin",MIN(AD617,AF617),AF617),1),0)))</f>
        <v>0</v>
      </c>
      <c r="AI617" s="15">
        <f t="array" ref="AI617">IF(OR(AH617="",F617=0,F617=""),"",AH617/F617)</f>
        <v>0</v>
      </c>
      <c r="AJ617" s="13">
        <f t="array" ref="AJ617">IF(OR(L617="",AH617=""),"",IF(L617-AH617&lt;0,0,L617-AH617))</f>
        <v>93600</v>
      </c>
      <c r="AK617" s="13">
        <f t="array" ref="AK617">IF(OR(L617="",AG617="",AG617=0),"",CEILING(L617/AG617,1))</f>
        <v>761</v>
      </c>
      <c r="AL617" s="16">
        <f t="array" ref="AL617">IF(OR(AK617="",AK617=0,AD617="",AF617=""),"",IF(AK617-IF(D617="Vaccin",MIN(AD617,AF617),AF617)&lt;0,"",(AK617-IF(D617="Vaccin",MIN(AD617,AF617),AF617))/AK617))</f>
        <v>1</v>
      </c>
    </row>
    <row r="618" spans="1:38" x14ac:dyDescent="0.2">
      <c r="A618" s="10" t="s">
        <v>41</v>
      </c>
      <c r="B618" s="29" t="s">
        <v>89</v>
      </c>
      <c r="C618" s="12">
        <v>44351</v>
      </c>
      <c r="D618" s="11" t="s">
        <v>30</v>
      </c>
      <c r="E618" s="11">
        <v>1</v>
      </c>
      <c r="F618" s="13">
        <v>208800</v>
      </c>
      <c r="G618" s="40" t="s">
        <v>510</v>
      </c>
      <c r="H618" s="12">
        <v>45170</v>
      </c>
      <c r="I618" s="13">
        <f t="array" ref="I618">F618-L618-M618-S618</f>
        <v>0</v>
      </c>
      <c r="J618" s="13">
        <f t="array" ref="J618">IF(IF(Q618="",L618-C618,Q618-C618)&lt;=45,I618,0)</f>
        <v>0</v>
      </c>
      <c r="K618" s="13">
        <f t="array" ref="K618">IF(SUM(AG618)=0,0,IF(L618-AG618*IF(D618="Vaccin",MIN(AD618,AF618),AF618)&lt;0,0,IF((H618-N618)&lt;=30,CEILING(L618-AG618*IF(D618="Vaccin",MIN(AD618,AF618),AF618),1),0)))</f>
        <v>0</v>
      </c>
      <c r="L618" s="13">
        <v>208800</v>
      </c>
      <c r="M618" s="13">
        <v>0</v>
      </c>
      <c r="N618" s="14">
        <v>45048</v>
      </c>
      <c r="O618" s="11" t="s">
        <v>34</v>
      </c>
      <c r="P618" s="11" t="s">
        <v>54</v>
      </c>
      <c r="Q618" s="12">
        <v>45006</v>
      </c>
      <c r="R618" s="13">
        <v>0</v>
      </c>
      <c r="S618" s="13">
        <v>0</v>
      </c>
      <c r="T618" s="11"/>
      <c r="U618" s="13">
        <v>8138564</v>
      </c>
      <c r="V618" s="13">
        <v>8138564</v>
      </c>
      <c r="W618" s="13">
        <v>14891623</v>
      </c>
      <c r="X618" s="12">
        <v>45006</v>
      </c>
      <c r="Y618" s="12">
        <v>43982</v>
      </c>
      <c r="Z618" s="12">
        <v>43982</v>
      </c>
      <c r="AA618" s="12">
        <v>45016</v>
      </c>
      <c r="AB618" s="13">
        <f t="array" ref="AB618">IF(D618="Vaccin",IF(AND(ISNUMBER(AA618),ISNUMBER(Y618)),IF(AA618-Y618+1&gt;=0,CEILING(AA618-Y618+1,1),""),""),IF(AND(ISNUMBER(N618),ISNUMBER(Y618)),IF(N618-Y618+1&gt;=0,CEILING(N618-Y618+1,1),""),""))</f>
        <v>1035</v>
      </c>
      <c r="AC618" s="13">
        <f t="array" ref="AC618">IF(D618="Vaccin",IF(AND(ISNUMBER(AA618),ISNUMBER(X618)),IF(AA618-X618+1&gt;=0,CEILING(AA618-X618+1,1),""),""),IF(AND(ISNUMBER(N618),ISNUMBER(X618)),IF(N618-X618+1&gt;=0,CEILING(N618-X618+1,1),""),""))</f>
        <v>11</v>
      </c>
      <c r="AD618" s="13">
        <f t="array" ref="AD618">IF(D618="Vaccin",IF(AND(ISNUMBER(AB618),ISNUMBER(U618),AB618&lt;&gt;0),CEILING(U618/AB618,1),""),"")</f>
        <v>7864</v>
      </c>
      <c r="AE618" s="13">
        <f t="array" ref="AE618">IF(AND(ISNUMBER(N618),ISNUMBER(X618)),IF(N618-X618+1&gt;=0,CEILING(N618-X618+1,1),""),"")</f>
        <v>43</v>
      </c>
      <c r="AF618" s="13">
        <f t="array" ref="AF618">IF(SUM(AE618)=0,"",CEILING((SUM(F618)-SUM(L618)-SUM(M618)-SUM(S618))/SUM(AE618),1))</f>
        <v>0</v>
      </c>
      <c r="AG618" s="13">
        <f t="array" ref="AG618">IF(AND(ISNUMBER(H618),ISNUMBER(N618)),IF(H618-N618+1&gt;=0,CEILING(H618-N618+1,1),""),"")</f>
        <v>123</v>
      </c>
      <c r="AH618" s="13">
        <f t="array" ref="AH618">IF(SUM(AG618)=0,0,IF(L618-AG618*IF(D618="Vaccin",MIN(AD618,AF618),AF618)&lt;0,0,IF((H618-N618)&lt;=45,CEILING(L618-AG618*IF(D618="Vaccin",MIN(AD618,AF618),AF618),1),0)))</f>
        <v>0</v>
      </c>
      <c r="AI618" s="15">
        <f t="array" ref="AI618">IF(OR(AH618="",F618=0,F618=""),"",AH618/F618)</f>
        <v>0</v>
      </c>
      <c r="AJ618" s="13">
        <f t="array" ref="AJ618">IF(OR(L618="",AH618=""),"",IF(L618-AH618&lt;0,0,L618-AH618))</f>
        <v>208800</v>
      </c>
      <c r="AK618" s="13">
        <f t="array" ref="AK618">IF(OR(L618="",AG618="",AG618=0),"",CEILING(L618/AG618,1))</f>
        <v>1698</v>
      </c>
      <c r="AL618" s="16">
        <f t="array" ref="AL618">IF(OR(AK618="",AK618=0,AD618="",AF618=""),"",IF(AK618-IF(D618="Vaccin",MIN(AD618,AF618),AF618)&lt;0,"",(AK618-IF(D618="Vaccin",MIN(AD618,AF618),AF618))/AK618))</f>
        <v>1</v>
      </c>
    </row>
    <row r="619" spans="1:38" x14ac:dyDescent="0.2">
      <c r="A619" s="10" t="s">
        <v>41</v>
      </c>
      <c r="B619" s="29" t="s">
        <v>89</v>
      </c>
      <c r="C619" s="12">
        <v>44351</v>
      </c>
      <c r="D619" s="11" t="s">
        <v>30</v>
      </c>
      <c r="E619" s="11">
        <v>1</v>
      </c>
      <c r="F619" s="13">
        <v>144000</v>
      </c>
      <c r="G619" s="40" t="s">
        <v>237</v>
      </c>
      <c r="H619" s="12">
        <v>45169</v>
      </c>
      <c r="I619" s="13">
        <f t="array" ref="I619">F619-L619-M619-S619</f>
        <v>144000</v>
      </c>
      <c r="J619" s="13">
        <f t="array" ref="J619">IF(IF(Q619="",L619-C619,Q619-C619)&lt;=45,I619,0)</f>
        <v>0</v>
      </c>
      <c r="K619" s="13">
        <f t="array" ref="K619">IF(SUM(AG619)=0,0,IF(L619-AG619*IF(D619="Vaccin",MIN(AD619,AF619),AF619)&lt;0,0,IF((H619-N619)&lt;=30,CEILING(L619-AG619*IF(D619="Vaccin",MIN(AD619,AF619),AF619),1),0)))</f>
        <v>0</v>
      </c>
      <c r="L619" s="13">
        <v>0</v>
      </c>
      <c r="M619" s="13">
        <v>0</v>
      </c>
      <c r="N619" s="14">
        <v>45048</v>
      </c>
      <c r="O619" s="11" t="s">
        <v>34</v>
      </c>
      <c r="P619" s="11" t="s">
        <v>32</v>
      </c>
      <c r="Q619" s="12">
        <v>44559</v>
      </c>
      <c r="R619" s="13">
        <v>0</v>
      </c>
      <c r="S619" s="13">
        <v>0</v>
      </c>
      <c r="T619" s="11"/>
      <c r="U619" s="13">
        <v>8138564</v>
      </c>
      <c r="V619" s="13">
        <v>274637</v>
      </c>
      <c r="W619" s="13">
        <v>14891623</v>
      </c>
      <c r="X619" s="12">
        <v>44559</v>
      </c>
      <c r="Y619" s="12">
        <v>43982</v>
      </c>
      <c r="Z619" s="12">
        <v>43982</v>
      </c>
      <c r="AA619" s="12">
        <v>45016</v>
      </c>
      <c r="AB619" s="13">
        <f t="array" ref="AB619">IF(D619="Vaccin",IF(AND(ISNUMBER(AA619),ISNUMBER(Y619)),IF(AA619-Y619+1&gt;=0,CEILING(AA619-Y619+1,1),""),""),IF(AND(ISNUMBER(N619),ISNUMBER(Y619)),IF(N619-Y619+1&gt;=0,CEILING(N619-Y619+1,1),""),""))</f>
        <v>1035</v>
      </c>
      <c r="AC619" s="13">
        <f t="array" ref="AC619">IF(D619="Vaccin",IF(AND(ISNUMBER(AA619),ISNUMBER(X619)),IF(AA619-X619+1&gt;=0,CEILING(AA619-X619+1,1),""),""),IF(AND(ISNUMBER(N619),ISNUMBER(X619)),IF(N619-X619+1&gt;=0,CEILING(N619-X619+1,1),""),""))</f>
        <v>458</v>
      </c>
      <c r="AD619" s="13">
        <f t="array" ref="AD619">IF(D619="Vaccin",IF(AND(ISNUMBER(AB619),ISNUMBER(U619),AB619&lt;&gt;0),CEILING(U619/AB619,1),""),"")</f>
        <v>7864</v>
      </c>
      <c r="AE619" s="13">
        <f t="array" ref="AE619">IF(AND(ISNUMBER(N619),ISNUMBER(X619)),IF(N619-X619+1&gt;=0,CEILING(N619-X619+1,1),""),"")</f>
        <v>490</v>
      </c>
      <c r="AF619" s="13">
        <f t="array" ref="AF619">IF(SUM(AE619)=0,"",CEILING((SUM(F619)-SUM(L619)-SUM(M619)-SUM(S619))/SUM(AE619),1))</f>
        <v>294</v>
      </c>
      <c r="AG619" s="13">
        <f t="array" ref="AG619">IF(AND(ISNUMBER(H619),ISNUMBER(N619)),IF(H619-N619+1&gt;=0,CEILING(H619-N619+1,1),""),"")</f>
        <v>122</v>
      </c>
      <c r="AH619" s="13">
        <f t="array" ref="AH619">IF(SUM(AG619)=0,0,IF(L619-AG619*IF(D619="Vaccin",MIN(AD619,AF619),AF619)&lt;0,0,IF((H619-N619)&lt;=45,CEILING(L619-AG619*IF(D619="Vaccin",MIN(AD619,AF619),AF619),1),0)))</f>
        <v>0</v>
      </c>
      <c r="AI619" s="15">
        <f t="array" ref="AI619">IF(OR(AH619="",F619=0,F619=""),"",AH619/F619)</f>
        <v>0</v>
      </c>
      <c r="AJ619" s="13">
        <f t="array" ref="AJ619">IF(OR(L619="",AH619=""),"",IF(L619-AH619&lt;0,0,L619-AH619))</f>
        <v>0</v>
      </c>
      <c r="AK619" s="13">
        <f t="array" ref="AK619">IF(OR(L619="",AG619="",AG619=0),"",CEILING(L619/AG619,1))</f>
        <v>0</v>
      </c>
      <c r="AL619" s="16" t="str">
        <f t="array" ref="AL619">IF(OR(AK619="",AK619=0,AD619="",AF619=""),"",IF(AK619-IF(D619="Vaccin",MIN(AD619,AF619),AF619)&lt;0,"",(AK619-IF(D619="Vaccin",MIN(AD619,AF619),AF619))/AK619))</f>
        <v/>
      </c>
    </row>
    <row r="620" spans="1:38" x14ac:dyDescent="0.2">
      <c r="A620" s="10" t="s">
        <v>41</v>
      </c>
      <c r="B620" s="29" t="s">
        <v>89</v>
      </c>
      <c r="C620" s="12">
        <v>44351</v>
      </c>
      <c r="D620" s="11" t="s">
        <v>30</v>
      </c>
      <c r="E620" s="11">
        <v>1</v>
      </c>
      <c r="F620" s="13">
        <v>339400</v>
      </c>
      <c r="G620" s="40">
        <v>2447678</v>
      </c>
      <c r="H620" s="12">
        <v>45100</v>
      </c>
      <c r="I620" s="13">
        <f t="array" ref="I620">F620-L620-M620-S620</f>
        <v>332710</v>
      </c>
      <c r="J620" s="13">
        <f t="array" ref="J620">IF(IF(Q620="",L620-C620,Q620-C620)&lt;=45,I620,0)</f>
        <v>0</v>
      </c>
      <c r="K620" s="13">
        <f t="array" ref="K620">IF(SUM(AG620)=0,0,IF(L620-AG620*IF(D620="Vaccin",MIN(AD620,AF620),AF620)&lt;0,0,IF((H620-N620)&lt;=30,CEILING(L620-AG620*IF(D620="Vaccin",MIN(AD620,AF620),AF620),1),0)))</f>
        <v>0</v>
      </c>
      <c r="L620" s="13">
        <v>6690</v>
      </c>
      <c r="M620" s="13">
        <v>0</v>
      </c>
      <c r="N620" s="14">
        <v>45048</v>
      </c>
      <c r="O620" s="11" t="s">
        <v>34</v>
      </c>
      <c r="P620" s="11" t="s">
        <v>32</v>
      </c>
      <c r="Q620" s="12">
        <v>44735</v>
      </c>
      <c r="R620" s="13">
        <v>0</v>
      </c>
      <c r="S620" s="13">
        <v>0</v>
      </c>
      <c r="T620" s="11"/>
      <c r="U620" s="13">
        <v>8138564</v>
      </c>
      <c r="V620" s="13">
        <v>274637</v>
      </c>
      <c r="W620" s="13">
        <v>14891623</v>
      </c>
      <c r="X620" s="12">
        <v>44735</v>
      </c>
      <c r="Y620" s="12">
        <v>43982</v>
      </c>
      <c r="Z620" s="12">
        <v>43982</v>
      </c>
      <c r="AA620" s="12">
        <v>45016</v>
      </c>
      <c r="AB620" s="13">
        <f t="array" ref="AB620">IF(D620="Vaccin",IF(AND(ISNUMBER(AA620),ISNUMBER(Y620)),IF(AA620-Y620+1&gt;=0,CEILING(AA620-Y620+1,1),""),""),IF(AND(ISNUMBER(N620),ISNUMBER(Y620)),IF(N620-Y620+1&gt;=0,CEILING(N620-Y620+1,1),""),""))</f>
        <v>1035</v>
      </c>
      <c r="AC620" s="13">
        <f t="array" ref="AC620">IF(D620="Vaccin",IF(AND(ISNUMBER(AA620),ISNUMBER(X620)),IF(AA620-X620+1&gt;=0,CEILING(AA620-X620+1,1),""),""),IF(AND(ISNUMBER(N620),ISNUMBER(X620)),IF(N620-X620+1&gt;=0,CEILING(N620-X620+1,1),""),""))</f>
        <v>282</v>
      </c>
      <c r="AD620" s="13">
        <f t="array" ref="AD620">IF(D620="Vaccin",IF(AND(ISNUMBER(AB620),ISNUMBER(U620),AB620&lt;&gt;0),CEILING(U620/AB620,1),""),"")</f>
        <v>7864</v>
      </c>
      <c r="AE620" s="13">
        <f t="array" ref="AE620">IF(AND(ISNUMBER(N620),ISNUMBER(X620)),IF(N620-X620+1&gt;=0,CEILING(N620-X620+1,1),""),"")</f>
        <v>314</v>
      </c>
      <c r="AF620" s="13">
        <f t="array" ref="AF620">IF(SUM(AE620)=0,"",CEILING((SUM(F620)-SUM(L620)-SUM(M620)-SUM(S620))/SUM(AE620),1))</f>
        <v>1060</v>
      </c>
      <c r="AG620" s="13">
        <f t="array" ref="AG620">IF(AND(ISNUMBER(H620),ISNUMBER(N620)),IF(H620-N620+1&gt;=0,CEILING(H620-N620+1,1),""),"")</f>
        <v>53</v>
      </c>
      <c r="AH620" s="13">
        <f t="array" ref="AH620">IF(SUM(AG620)=0,0,IF(L620-AG620*IF(D620="Vaccin",MIN(AD620,AF620),AF620)&lt;0,0,IF((H620-N620)&lt;=45,CEILING(L620-AG620*IF(D620="Vaccin",MIN(AD620,AF620),AF620),1),0)))</f>
        <v>0</v>
      </c>
      <c r="AI620" s="15">
        <f t="array" ref="AI620">IF(OR(AH620="",F620=0,F620=""),"",AH620/F620)</f>
        <v>0</v>
      </c>
      <c r="AJ620" s="13">
        <f t="array" ref="AJ620">IF(OR(L620="",AH620=""),"",IF(L620-AH620&lt;0,0,L620-AH620))</f>
        <v>6690</v>
      </c>
      <c r="AK620" s="13">
        <f t="array" ref="AK620">IF(OR(L620="",AG620="",AG620=0),"",CEILING(L620/AG620,1))</f>
        <v>127</v>
      </c>
      <c r="AL620" s="16" t="str">
        <f t="array" ref="AL620">IF(OR(AK620="",AK620=0,AD620="",AF620=""),"",IF(AK620-IF(D620="Vaccin",MIN(AD620,AF620),AF620)&lt;0,"",(AK620-IF(D620="Vaccin",MIN(AD620,AF620),AF620))/AK620))</f>
        <v/>
      </c>
    </row>
    <row r="621" spans="1:38" x14ac:dyDescent="0.2">
      <c r="A621" s="10" t="s">
        <v>41</v>
      </c>
      <c r="B621" s="29" t="s">
        <v>89</v>
      </c>
      <c r="C621" s="12">
        <v>44351</v>
      </c>
      <c r="D621" s="11" t="s">
        <v>30</v>
      </c>
      <c r="E621" s="11">
        <v>1</v>
      </c>
      <c r="F621" s="13">
        <v>54550</v>
      </c>
      <c r="G621" s="40" t="s">
        <v>511</v>
      </c>
      <c r="H621" s="12">
        <v>44695</v>
      </c>
      <c r="I621" s="13">
        <f t="array" ref="I621">F621-L621-M621-S621</f>
        <v>54550</v>
      </c>
      <c r="J621" s="13">
        <f t="array" ref="J621">IF(IF(Q621="",L621-C621,Q621-C621)&lt;=45,I621,0)</f>
        <v>0</v>
      </c>
      <c r="K621" s="13">
        <f t="array" ref="K621">IF(SUM(AG621)=0,0,IF(L621-AG621*IF(D621="Vaccin",MIN(AD621,AF621),AF621)&lt;0,0,IF((H621-N621)&lt;=30,CEILING(L621-AG621*IF(D621="Vaccin",MIN(AD621,AF621),AF621),1),0)))</f>
        <v>0</v>
      </c>
      <c r="L621" s="13">
        <v>0</v>
      </c>
      <c r="M621" s="13">
        <v>0</v>
      </c>
      <c r="N621" s="14">
        <v>45048</v>
      </c>
      <c r="O621" s="11" t="s">
        <v>34</v>
      </c>
      <c r="P621" s="11" t="s">
        <v>32</v>
      </c>
      <c r="Q621" s="12">
        <v>44527</v>
      </c>
      <c r="R621" s="13">
        <v>0</v>
      </c>
      <c r="S621" s="13">
        <v>0</v>
      </c>
      <c r="T621" s="11"/>
      <c r="U621" s="13">
        <v>8138564</v>
      </c>
      <c r="V621" s="13">
        <v>274637</v>
      </c>
      <c r="W621" s="13">
        <v>14891623</v>
      </c>
      <c r="X621" s="12">
        <v>44527</v>
      </c>
      <c r="Y621" s="12">
        <v>43982</v>
      </c>
      <c r="Z621" s="12">
        <v>43982</v>
      </c>
      <c r="AA621" s="12">
        <v>45016</v>
      </c>
      <c r="AB621" s="13">
        <f t="array" ref="AB621">IF(D621="Vaccin",IF(AND(ISNUMBER(AA621),ISNUMBER(Y621)),IF(AA621-Y621+1&gt;=0,CEILING(AA621-Y621+1,1),""),""),IF(AND(ISNUMBER(N621),ISNUMBER(Y621)),IF(N621-Y621+1&gt;=0,CEILING(N621-Y621+1,1),""),""))</f>
        <v>1035</v>
      </c>
      <c r="AC621" s="13">
        <f t="array" ref="AC621">IF(D621="Vaccin",IF(AND(ISNUMBER(AA621),ISNUMBER(X621)),IF(AA621-X621+1&gt;=0,CEILING(AA621-X621+1,1),""),""),IF(AND(ISNUMBER(N621),ISNUMBER(X621)),IF(N621-X621+1&gt;=0,CEILING(N621-X621+1,1),""),""))</f>
        <v>490</v>
      </c>
      <c r="AD621" s="13">
        <f t="array" ref="AD621">IF(D621="Vaccin",IF(AND(ISNUMBER(AB621),ISNUMBER(U621),AB621&lt;&gt;0),CEILING(U621/AB621,1),""),"")</f>
        <v>7864</v>
      </c>
      <c r="AE621" s="13">
        <f t="array" ref="AE621">IF(AND(ISNUMBER(N621),ISNUMBER(X621)),IF(N621-X621+1&gt;=0,CEILING(N621-X621+1,1),""),"")</f>
        <v>522</v>
      </c>
      <c r="AF621" s="13">
        <f t="array" ref="AF621">IF(SUM(AE621)=0,"",CEILING((SUM(F621)-SUM(L621)-SUM(M621)-SUM(S621))/SUM(AE621),1))</f>
        <v>105</v>
      </c>
      <c r="AG621" s="13" t="str">
        <f t="array" ref="AG621">IF(AND(ISNUMBER(H621),ISNUMBER(N621)),IF(H621-N621+1&gt;=0,CEILING(H621-N621+1,1),""),"")</f>
        <v/>
      </c>
      <c r="AH621" s="13">
        <f t="array" ref="AH621">IF(SUM(AG621)=0,0,IF(L621-AG621*IF(D621="Vaccin",MIN(AD621,AF621),AF621)&lt;0,0,IF((H621-N621)&lt;=45,CEILING(L621-AG621*IF(D621="Vaccin",MIN(AD621,AF621),AF621),1),0)))</f>
        <v>0</v>
      </c>
      <c r="AI621" s="15">
        <f t="array" ref="AI621">IF(OR(AH621="",F621=0,F621=""),"",AH621/F621)</f>
        <v>0</v>
      </c>
      <c r="AJ621" s="13">
        <f t="array" ref="AJ621">IF(OR(L621="",AH621=""),"",IF(L621-AH621&lt;0,0,L621-AH621))</f>
        <v>0</v>
      </c>
      <c r="AK621" s="13" t="str">
        <f t="array" ref="AK621">IF(OR(L621="",AG621="",AG621=0),"",CEILING(L621/AG621,1))</f>
        <v/>
      </c>
      <c r="AL621" s="16" t="str">
        <f t="array" ref="AL621">IF(OR(AK621="",AK621=0,AD621="",AF621=""),"",IF(AK621-IF(D621="Vaccin",MIN(AD621,AF621),AF621)&lt;0,"",(AK621-IF(D621="Vaccin",MIN(AD621,AF621),AF621))/AK621))</f>
        <v/>
      </c>
    </row>
    <row r="622" spans="1:38" x14ac:dyDescent="0.2">
      <c r="A622" s="10" t="s">
        <v>41</v>
      </c>
      <c r="B622" s="29" t="s">
        <v>89</v>
      </c>
      <c r="C622" s="12">
        <v>44351</v>
      </c>
      <c r="D622" s="11" t="s">
        <v>30</v>
      </c>
      <c r="E622" s="11">
        <v>1</v>
      </c>
      <c r="F622" s="13">
        <v>43200</v>
      </c>
      <c r="G622" s="40" t="s">
        <v>498</v>
      </c>
      <c r="H622" s="12">
        <v>44691</v>
      </c>
      <c r="I622" s="13">
        <f t="array" ref="I622">F622-L622-M622-S622</f>
        <v>43200</v>
      </c>
      <c r="J622" s="13">
        <f t="array" ref="J622">IF(IF(Q622="",L622-C622,Q622-C622)&lt;=45,I622,0)</f>
        <v>0</v>
      </c>
      <c r="K622" s="13">
        <f t="array" ref="K622">IF(SUM(AG622)=0,0,IF(L622-AG622*IF(D622="Vaccin",MIN(AD622,AF622),AF622)&lt;0,0,IF((H622-N622)&lt;=30,CEILING(L622-AG622*IF(D622="Vaccin",MIN(AD622,AF622),AF622),1),0)))</f>
        <v>0</v>
      </c>
      <c r="L622" s="13">
        <v>0</v>
      </c>
      <c r="M622" s="13">
        <v>0</v>
      </c>
      <c r="N622" s="14">
        <v>45048</v>
      </c>
      <c r="O622" s="11" t="s">
        <v>34</v>
      </c>
      <c r="P622" s="11" t="s">
        <v>32</v>
      </c>
      <c r="Q622" s="12">
        <v>44527</v>
      </c>
      <c r="R622" s="13">
        <v>0</v>
      </c>
      <c r="S622" s="13">
        <v>0</v>
      </c>
      <c r="T622" s="11"/>
      <c r="U622" s="13">
        <v>8138564</v>
      </c>
      <c r="V622" s="13">
        <v>274637</v>
      </c>
      <c r="W622" s="13">
        <v>14891623</v>
      </c>
      <c r="X622" s="12">
        <v>44527</v>
      </c>
      <c r="Y622" s="12">
        <v>43982</v>
      </c>
      <c r="Z622" s="12">
        <v>43982</v>
      </c>
      <c r="AA622" s="12">
        <v>45016</v>
      </c>
      <c r="AB622" s="13">
        <f t="array" ref="AB622">IF(D622="Vaccin",IF(AND(ISNUMBER(AA622),ISNUMBER(Y622)),IF(AA622-Y622+1&gt;=0,CEILING(AA622-Y622+1,1),""),""),IF(AND(ISNUMBER(N622),ISNUMBER(Y622)),IF(N622-Y622+1&gt;=0,CEILING(N622-Y622+1,1),""),""))</f>
        <v>1035</v>
      </c>
      <c r="AC622" s="13">
        <f t="array" ref="AC622">IF(D622="Vaccin",IF(AND(ISNUMBER(AA622),ISNUMBER(X622)),IF(AA622-X622+1&gt;=0,CEILING(AA622-X622+1,1),""),""),IF(AND(ISNUMBER(N622),ISNUMBER(X622)),IF(N622-X622+1&gt;=0,CEILING(N622-X622+1,1),""),""))</f>
        <v>490</v>
      </c>
      <c r="AD622" s="13">
        <f t="array" ref="AD622">IF(D622="Vaccin",IF(AND(ISNUMBER(AB622),ISNUMBER(U622),AB622&lt;&gt;0),CEILING(U622/AB622,1),""),"")</f>
        <v>7864</v>
      </c>
      <c r="AE622" s="13">
        <f t="array" ref="AE622">IF(AND(ISNUMBER(N622),ISNUMBER(X622)),IF(N622-X622+1&gt;=0,CEILING(N622-X622+1,1),""),"")</f>
        <v>522</v>
      </c>
      <c r="AF622" s="13">
        <f t="array" ref="AF622">IF(SUM(AE622)=0,"",CEILING((SUM(F622)-SUM(L622)-SUM(M622)-SUM(S622))/SUM(AE622),1))</f>
        <v>83</v>
      </c>
      <c r="AG622" s="13" t="str">
        <f t="array" ref="AG622">IF(AND(ISNUMBER(H622),ISNUMBER(N622)),IF(H622-N622+1&gt;=0,CEILING(H622-N622+1,1),""),"")</f>
        <v/>
      </c>
      <c r="AH622" s="13">
        <f t="array" ref="AH622">IF(SUM(AG622)=0,0,IF(L622-AG622*IF(D622="Vaccin",MIN(AD622,AF622),AF622)&lt;0,0,IF((H622-N622)&lt;=45,CEILING(L622-AG622*IF(D622="Vaccin",MIN(AD622,AF622),AF622),1),0)))</f>
        <v>0</v>
      </c>
      <c r="AI622" s="15">
        <f t="array" ref="AI622">IF(OR(AH622="",F622=0,F622=""),"",AH622/F622)</f>
        <v>0</v>
      </c>
      <c r="AJ622" s="13">
        <f t="array" ref="AJ622">IF(OR(L622="",AH622=""),"",IF(L622-AH622&lt;0,0,L622-AH622))</f>
        <v>0</v>
      </c>
      <c r="AK622" s="13" t="str">
        <f t="array" ref="AK622">IF(OR(L622="",AG622="",AG622=0),"",CEILING(L622/AG622,1))</f>
        <v/>
      </c>
      <c r="AL622" s="16" t="str">
        <f t="array" ref="AL622">IF(OR(AK622="",AK622=0,AD622="",AF622=""),"",IF(AK622-IF(D622="Vaccin",MIN(AD622,AF622),AF622)&lt;0,"",(AK622-IF(D622="Vaccin",MIN(AD622,AF622),AF622))/AK622))</f>
        <v/>
      </c>
    </row>
    <row r="623" spans="1:38" x14ac:dyDescent="0.2">
      <c r="A623" s="10" t="s">
        <v>41</v>
      </c>
      <c r="B623" s="29" t="s">
        <v>89</v>
      </c>
      <c r="C623" s="12">
        <v>44351</v>
      </c>
      <c r="D623" s="11" t="s">
        <v>30</v>
      </c>
      <c r="E623" s="11">
        <v>1</v>
      </c>
      <c r="F623" s="13">
        <v>44100</v>
      </c>
      <c r="G623" s="40" t="s">
        <v>512</v>
      </c>
      <c r="H623" s="12">
        <v>44675</v>
      </c>
      <c r="I623" s="13">
        <f t="array" ref="I623">F623-L623-M623-S623</f>
        <v>44100</v>
      </c>
      <c r="J623" s="13">
        <f t="array" ref="J623">IF(IF(Q623="",L623-C623,Q623-C623)&lt;=45,I623,0)</f>
        <v>0</v>
      </c>
      <c r="K623" s="13">
        <f t="array" ref="K623">IF(SUM(AG623)=0,0,IF(L623-AG623*IF(D623="Vaccin",MIN(AD623,AF623),AF623)&lt;0,0,IF((H623-N623)&lt;=30,CEILING(L623-AG623*IF(D623="Vaccin",MIN(AD623,AF623),AF623),1),0)))</f>
        <v>0</v>
      </c>
      <c r="L623" s="13">
        <v>0</v>
      </c>
      <c r="M623" s="13">
        <v>0</v>
      </c>
      <c r="N623" s="14">
        <v>45048</v>
      </c>
      <c r="O623" s="11" t="s">
        <v>34</v>
      </c>
      <c r="P623" s="11" t="s">
        <v>32</v>
      </c>
      <c r="Q623" s="12">
        <v>44527</v>
      </c>
      <c r="R623" s="13">
        <v>0</v>
      </c>
      <c r="S623" s="13">
        <v>0</v>
      </c>
      <c r="T623" s="11"/>
      <c r="U623" s="13">
        <v>8138564</v>
      </c>
      <c r="V623" s="13">
        <v>274637</v>
      </c>
      <c r="W623" s="13">
        <v>14891623</v>
      </c>
      <c r="X623" s="12">
        <v>44527</v>
      </c>
      <c r="Y623" s="12">
        <v>43982</v>
      </c>
      <c r="Z623" s="12">
        <v>43982</v>
      </c>
      <c r="AA623" s="12">
        <v>45016</v>
      </c>
      <c r="AB623" s="13">
        <f t="array" ref="AB623">IF(D623="Vaccin",IF(AND(ISNUMBER(AA623),ISNUMBER(Y623)),IF(AA623-Y623+1&gt;=0,CEILING(AA623-Y623+1,1),""),""),IF(AND(ISNUMBER(N623),ISNUMBER(Y623)),IF(N623-Y623+1&gt;=0,CEILING(N623-Y623+1,1),""),""))</f>
        <v>1035</v>
      </c>
      <c r="AC623" s="13">
        <f t="array" ref="AC623">IF(D623="Vaccin",IF(AND(ISNUMBER(AA623),ISNUMBER(X623)),IF(AA623-X623+1&gt;=0,CEILING(AA623-X623+1,1),""),""),IF(AND(ISNUMBER(N623),ISNUMBER(X623)),IF(N623-X623+1&gt;=0,CEILING(N623-X623+1,1),""),""))</f>
        <v>490</v>
      </c>
      <c r="AD623" s="13">
        <f t="array" ref="AD623">IF(D623="Vaccin",IF(AND(ISNUMBER(AB623),ISNUMBER(U623),AB623&lt;&gt;0),CEILING(U623/AB623,1),""),"")</f>
        <v>7864</v>
      </c>
      <c r="AE623" s="13">
        <f t="array" ref="AE623">IF(AND(ISNUMBER(N623),ISNUMBER(X623)),IF(N623-X623+1&gt;=0,CEILING(N623-X623+1,1),""),"")</f>
        <v>522</v>
      </c>
      <c r="AF623" s="13">
        <f t="array" ref="AF623">IF(SUM(AE623)=0,"",CEILING((SUM(F623)-SUM(L623)-SUM(M623)-SUM(S623))/SUM(AE623),1))</f>
        <v>85</v>
      </c>
      <c r="AG623" s="13" t="str">
        <f t="array" ref="AG623">IF(AND(ISNUMBER(H623),ISNUMBER(N623)),IF(H623-N623+1&gt;=0,CEILING(H623-N623+1,1),""),"")</f>
        <v/>
      </c>
      <c r="AH623" s="13">
        <f t="array" ref="AH623">IF(SUM(AG623)=0,0,IF(L623-AG623*IF(D623="Vaccin",MIN(AD623,AF623),AF623)&lt;0,0,IF((H623-N623)&lt;=45,CEILING(L623-AG623*IF(D623="Vaccin",MIN(AD623,AF623),AF623),1),0)))</f>
        <v>0</v>
      </c>
      <c r="AI623" s="15">
        <f t="array" ref="AI623">IF(OR(AH623="",F623=0,F623=""),"",AH623/F623)</f>
        <v>0</v>
      </c>
      <c r="AJ623" s="13">
        <f t="array" ref="AJ623">IF(OR(L623="",AH623=""),"",IF(L623-AH623&lt;0,0,L623-AH623))</f>
        <v>0</v>
      </c>
      <c r="AK623" s="13" t="str">
        <f t="array" ref="AK623">IF(OR(L623="",AG623="",AG623=0),"",CEILING(L623/AG623,1))</f>
        <v/>
      </c>
      <c r="AL623" s="16" t="str">
        <f t="array" ref="AL623">IF(OR(AK623="",AK623=0,AD623="",AF623=""),"",IF(AK623-IF(D623="Vaccin",MIN(AD623,AF623),AF623)&lt;0,"",(AK623-IF(D623="Vaccin",MIN(AD623,AF623),AF623))/AK623))</f>
        <v/>
      </c>
    </row>
    <row r="624" spans="1:38" x14ac:dyDescent="0.2">
      <c r="A624" s="10" t="s">
        <v>41</v>
      </c>
      <c r="B624" s="29" t="s">
        <v>89</v>
      </c>
      <c r="C624" s="12">
        <v>44351</v>
      </c>
      <c r="D624" s="11" t="s">
        <v>30</v>
      </c>
      <c r="E624" s="11">
        <v>1</v>
      </c>
      <c r="F624" s="13">
        <v>28450</v>
      </c>
      <c r="G624" s="40" t="s">
        <v>323</v>
      </c>
      <c r="H624" s="12">
        <v>44662</v>
      </c>
      <c r="I624" s="13">
        <f t="array" ref="I624">F624-L624-M624-S624</f>
        <v>28450</v>
      </c>
      <c r="J624" s="13">
        <f t="array" ref="J624">IF(IF(Q624="",L624-C624,Q624-C624)&lt;=45,I624,0)</f>
        <v>0</v>
      </c>
      <c r="K624" s="13">
        <f t="array" ref="K624">IF(SUM(AG624)=0,0,IF(L624-AG624*IF(D624="Vaccin",MIN(AD624,AF624),AF624)&lt;0,0,IF((H624-N624)&lt;=30,CEILING(L624-AG624*IF(D624="Vaccin",MIN(AD624,AF624),AF624),1),0)))</f>
        <v>0</v>
      </c>
      <c r="L624" s="13">
        <v>0</v>
      </c>
      <c r="M624" s="13">
        <v>0</v>
      </c>
      <c r="N624" s="14">
        <v>45048</v>
      </c>
      <c r="O624" s="11" t="s">
        <v>34</v>
      </c>
      <c r="P624" s="11" t="s">
        <v>32</v>
      </c>
      <c r="Q624" s="12">
        <v>44527</v>
      </c>
      <c r="R624" s="13">
        <v>0</v>
      </c>
      <c r="S624" s="13">
        <v>0</v>
      </c>
      <c r="T624" s="11"/>
      <c r="U624" s="13">
        <v>8138564</v>
      </c>
      <c r="V624" s="13">
        <v>274637</v>
      </c>
      <c r="W624" s="13">
        <v>14891623</v>
      </c>
      <c r="X624" s="12">
        <v>44527</v>
      </c>
      <c r="Y624" s="12">
        <v>43982</v>
      </c>
      <c r="Z624" s="12">
        <v>43982</v>
      </c>
      <c r="AA624" s="12">
        <v>45016</v>
      </c>
      <c r="AB624" s="13">
        <f t="array" ref="AB624">IF(D624="Vaccin",IF(AND(ISNUMBER(AA624),ISNUMBER(Y624)),IF(AA624-Y624+1&gt;=0,CEILING(AA624-Y624+1,1),""),""),IF(AND(ISNUMBER(N624),ISNUMBER(Y624)),IF(N624-Y624+1&gt;=0,CEILING(N624-Y624+1,1),""),""))</f>
        <v>1035</v>
      </c>
      <c r="AC624" s="13">
        <f t="array" ref="AC624">IF(D624="Vaccin",IF(AND(ISNUMBER(AA624),ISNUMBER(X624)),IF(AA624-X624+1&gt;=0,CEILING(AA624-X624+1,1),""),""),IF(AND(ISNUMBER(N624),ISNUMBER(X624)),IF(N624-X624+1&gt;=0,CEILING(N624-X624+1,1),""),""))</f>
        <v>490</v>
      </c>
      <c r="AD624" s="13">
        <f t="array" ref="AD624">IF(D624="Vaccin",IF(AND(ISNUMBER(AB624),ISNUMBER(U624),AB624&lt;&gt;0),CEILING(U624/AB624,1),""),"")</f>
        <v>7864</v>
      </c>
      <c r="AE624" s="13">
        <f t="array" ref="AE624">IF(AND(ISNUMBER(N624),ISNUMBER(X624)),IF(N624-X624+1&gt;=0,CEILING(N624-X624+1,1),""),"")</f>
        <v>522</v>
      </c>
      <c r="AF624" s="13">
        <f t="array" ref="AF624">IF(SUM(AE624)=0,"",CEILING((SUM(F624)-SUM(L624)-SUM(M624)-SUM(S624))/SUM(AE624),1))</f>
        <v>55</v>
      </c>
      <c r="AG624" s="13" t="str">
        <f t="array" ref="AG624">IF(AND(ISNUMBER(H624),ISNUMBER(N624)),IF(H624-N624+1&gt;=0,CEILING(H624-N624+1,1),""),"")</f>
        <v/>
      </c>
      <c r="AH624" s="13">
        <f t="array" ref="AH624">IF(SUM(AG624)=0,0,IF(L624-AG624*IF(D624="Vaccin",MIN(AD624,AF624),AF624)&lt;0,0,IF((H624-N624)&lt;=45,CEILING(L624-AG624*IF(D624="Vaccin",MIN(AD624,AF624),AF624),1),0)))</f>
        <v>0</v>
      </c>
      <c r="AI624" s="15">
        <f t="array" ref="AI624">IF(OR(AH624="",F624=0,F624=""),"",AH624/F624)</f>
        <v>0</v>
      </c>
      <c r="AJ624" s="13">
        <f t="array" ref="AJ624">IF(OR(L624="",AH624=""),"",IF(L624-AH624&lt;0,0,L624-AH624))</f>
        <v>0</v>
      </c>
      <c r="AK624" s="13" t="str">
        <f t="array" ref="AK624">IF(OR(L624="",AG624="",AG624=0),"",CEILING(L624/AG624,1))</f>
        <v/>
      </c>
      <c r="AL624" s="16" t="str">
        <f t="array" ref="AL624">IF(OR(AK624="",AK624=0,AD624="",AF624=""),"",IF(AK624-IF(D624="Vaccin",MIN(AD624,AF624),AF624)&lt;0,"",(AK624-IF(D624="Vaccin",MIN(AD624,AF624),AF624))/AK624))</f>
        <v/>
      </c>
    </row>
    <row r="625" spans="1:38" x14ac:dyDescent="0.2">
      <c r="A625" s="10" t="s">
        <v>41</v>
      </c>
      <c r="B625" s="29" t="s">
        <v>89</v>
      </c>
      <c r="C625" s="12">
        <v>44351</v>
      </c>
      <c r="D625" s="11" t="s">
        <v>30</v>
      </c>
      <c r="E625" s="11">
        <v>6</v>
      </c>
      <c r="F625" s="13">
        <v>87750</v>
      </c>
      <c r="G625" s="40" t="s">
        <v>338</v>
      </c>
      <c r="H625" s="12">
        <v>44620</v>
      </c>
      <c r="I625" s="13">
        <f t="array" ref="I625">F625-L625-M625-S625</f>
        <v>87750</v>
      </c>
      <c r="J625" s="13">
        <f t="array" ref="J625">IF(IF(Q625="",L625-C625,Q625-C625)&lt;=45,I625,0)</f>
        <v>0</v>
      </c>
      <c r="K625" s="13">
        <f t="array" ref="K625">IF(SUM(AG625)=0,0,IF(L625-AG625*IF(D625="Vaccin",MIN(AD625,AF625),AF625)&lt;0,0,IF((H625-N625)&lt;=30,CEILING(L625-AG625*IF(D625="Vaccin",MIN(AD625,AF625),AF625),1),0)))</f>
        <v>0</v>
      </c>
      <c r="L625" s="13">
        <v>0</v>
      </c>
      <c r="M625" s="13">
        <v>0</v>
      </c>
      <c r="N625" s="14">
        <v>45048</v>
      </c>
      <c r="O625" s="11" t="s">
        <v>47</v>
      </c>
      <c r="P625" s="11" t="s">
        <v>32</v>
      </c>
      <c r="Q625" s="12">
        <v>44499</v>
      </c>
      <c r="R625" s="13">
        <v>0</v>
      </c>
      <c r="S625" s="13">
        <v>0</v>
      </c>
      <c r="T625" s="11"/>
      <c r="U625" s="13">
        <v>274637</v>
      </c>
      <c r="V625" s="13">
        <v>274637</v>
      </c>
      <c r="W625" s="13">
        <v>14891623</v>
      </c>
      <c r="X625" s="12">
        <v>44499</v>
      </c>
      <c r="Y625" s="12">
        <v>44370</v>
      </c>
      <c r="Z625" s="12">
        <v>43982</v>
      </c>
      <c r="AA625" s="12">
        <v>45016</v>
      </c>
      <c r="AB625" s="13">
        <f t="array" ref="AB625">IF(D625="Vaccin",IF(AND(ISNUMBER(AA625),ISNUMBER(Y625)),IF(AA625-Y625+1&gt;=0,CEILING(AA625-Y625+1,1),""),""),IF(AND(ISNUMBER(N625),ISNUMBER(Y625)),IF(N625-Y625+1&gt;=0,CEILING(N625-Y625+1,1),""),""))</f>
        <v>647</v>
      </c>
      <c r="AC625" s="13">
        <f t="array" ref="AC625">IF(D625="Vaccin",IF(AND(ISNUMBER(AA625),ISNUMBER(X625)),IF(AA625-X625+1&gt;=0,CEILING(AA625-X625+1,1),""),""),IF(AND(ISNUMBER(N625),ISNUMBER(X625)),IF(N625-X625+1&gt;=0,CEILING(N625-X625+1,1),""),""))</f>
        <v>518</v>
      </c>
      <c r="AD625" s="13">
        <f t="array" ref="AD625">IF(D625="Vaccin",IF(AND(ISNUMBER(AB625),ISNUMBER(U625),AB625&lt;&gt;0),CEILING(U625/AB625,1),""),"")</f>
        <v>425</v>
      </c>
      <c r="AE625" s="13">
        <f t="array" ref="AE625">IF(AND(ISNUMBER(N625),ISNUMBER(X625)),IF(N625-X625+1&gt;=0,CEILING(N625-X625+1,1),""),"")</f>
        <v>550</v>
      </c>
      <c r="AF625" s="13">
        <f t="array" ref="AF625">IF(SUM(AE625)=0,"",CEILING((SUM(F625)-SUM(L625)-SUM(M625)-SUM(S625))/SUM(AE625),1))</f>
        <v>160</v>
      </c>
      <c r="AG625" s="13" t="str">
        <f t="array" ref="AG625">IF(AND(ISNUMBER(H625),ISNUMBER(N625)),IF(H625-N625+1&gt;=0,CEILING(H625-N625+1,1),""),"")</f>
        <v/>
      </c>
      <c r="AH625" s="13">
        <f t="array" ref="AH625">IF(SUM(AG625)=0,0,IF(L625-AG625*IF(D625="Vaccin",MIN(AD625,AF625),AF625)&lt;0,0,IF((H625-N625)&lt;=45,CEILING(L625-AG625*IF(D625="Vaccin",MIN(AD625,AF625),AF625),1),0)))</f>
        <v>0</v>
      </c>
      <c r="AI625" s="15">
        <f t="array" ref="AI625">IF(OR(AH625="",F625=0,F625=""),"",AH625/F625)</f>
        <v>0</v>
      </c>
      <c r="AJ625" s="13">
        <f t="array" ref="AJ625">IF(OR(L625="",AH625=""),"",IF(L625-AH625&lt;0,0,L625-AH625))</f>
        <v>0</v>
      </c>
      <c r="AK625" s="13" t="str">
        <f t="array" ref="AK625">IF(OR(L625="",AG625="",AG625=0),"",CEILING(L625/AG625,1))</f>
        <v/>
      </c>
      <c r="AL625" s="16" t="str">
        <f t="array" ref="AL625">IF(OR(AK625="",AK625=0,AD625="",AF625=""),"",IF(AK625-IF(D625="Vaccin",MIN(AD625,AF625),AF625)&lt;0,"",(AK625-IF(D625="Vaccin",MIN(AD625,AF625),AF625))/AK625))</f>
        <v/>
      </c>
    </row>
    <row r="626" spans="1:38" x14ac:dyDescent="0.2">
      <c r="A626" s="10" t="s">
        <v>41</v>
      </c>
      <c r="B626" s="29" t="s">
        <v>89</v>
      </c>
      <c r="C626" s="12">
        <v>44351</v>
      </c>
      <c r="D626" s="11" t="s">
        <v>30</v>
      </c>
      <c r="E626" s="11">
        <v>6</v>
      </c>
      <c r="F626" s="13">
        <v>28080</v>
      </c>
      <c r="G626" s="40" t="s">
        <v>344</v>
      </c>
      <c r="H626" s="12">
        <v>44592</v>
      </c>
      <c r="I626" s="13">
        <f t="array" ref="I626">F626-L626-M626-S626</f>
        <v>28080</v>
      </c>
      <c r="J626" s="13">
        <f t="array" ref="J626">IF(IF(Q626="",L626-C626,Q626-C626)&lt;=45,I626,0)</f>
        <v>0</v>
      </c>
      <c r="K626" s="13">
        <f t="array" ref="K626">IF(SUM(AG626)=0,0,IF(L626-AG626*IF(D626="Vaccin",MIN(AD626,AF626),AF626)&lt;0,0,IF((H626-N626)&lt;=30,CEILING(L626-AG626*IF(D626="Vaccin",MIN(AD626,AF626),AF626),1),0)))</f>
        <v>0</v>
      </c>
      <c r="L626" s="13">
        <v>0</v>
      </c>
      <c r="M626" s="13">
        <v>0</v>
      </c>
      <c r="N626" s="14">
        <v>45048</v>
      </c>
      <c r="O626" s="11" t="s">
        <v>47</v>
      </c>
      <c r="P626" s="11" t="s">
        <v>32</v>
      </c>
      <c r="Q626" s="12">
        <v>44499</v>
      </c>
      <c r="R626" s="13">
        <v>0</v>
      </c>
      <c r="S626" s="13">
        <v>0</v>
      </c>
      <c r="T626" s="11"/>
      <c r="U626" s="13">
        <v>274637</v>
      </c>
      <c r="V626" s="13">
        <v>274637</v>
      </c>
      <c r="W626" s="13">
        <v>14891623</v>
      </c>
      <c r="X626" s="12">
        <v>44499</v>
      </c>
      <c r="Y626" s="12">
        <v>44370</v>
      </c>
      <c r="Z626" s="12">
        <v>43982</v>
      </c>
      <c r="AA626" s="12">
        <v>45016</v>
      </c>
      <c r="AB626" s="13">
        <f t="array" ref="AB626">IF(D626="Vaccin",IF(AND(ISNUMBER(AA626),ISNUMBER(Y626)),IF(AA626-Y626+1&gt;=0,CEILING(AA626-Y626+1,1),""),""),IF(AND(ISNUMBER(N626),ISNUMBER(Y626)),IF(N626-Y626+1&gt;=0,CEILING(N626-Y626+1,1),""),""))</f>
        <v>647</v>
      </c>
      <c r="AC626" s="13">
        <f t="array" ref="AC626">IF(D626="Vaccin",IF(AND(ISNUMBER(AA626),ISNUMBER(X626)),IF(AA626-X626+1&gt;=0,CEILING(AA626-X626+1,1),""),""),IF(AND(ISNUMBER(N626),ISNUMBER(X626)),IF(N626-X626+1&gt;=0,CEILING(N626-X626+1,1),""),""))</f>
        <v>518</v>
      </c>
      <c r="AD626" s="13">
        <f t="array" ref="AD626">IF(D626="Vaccin",IF(AND(ISNUMBER(AB626),ISNUMBER(U626),AB626&lt;&gt;0),CEILING(U626/AB626,1),""),"")</f>
        <v>425</v>
      </c>
      <c r="AE626" s="13">
        <f t="array" ref="AE626">IF(AND(ISNUMBER(N626),ISNUMBER(X626)),IF(N626-X626+1&gt;=0,CEILING(N626-X626+1,1),""),"")</f>
        <v>550</v>
      </c>
      <c r="AF626" s="13">
        <f t="array" ref="AF626">IF(SUM(AE626)=0,"",CEILING((SUM(F626)-SUM(L626)-SUM(M626)-SUM(S626))/SUM(AE626),1))</f>
        <v>52</v>
      </c>
      <c r="AG626" s="13" t="str">
        <f t="array" ref="AG626">IF(AND(ISNUMBER(H626),ISNUMBER(N626)),IF(H626-N626+1&gt;=0,CEILING(H626-N626+1,1),""),"")</f>
        <v/>
      </c>
      <c r="AH626" s="13">
        <f t="array" ref="AH626">IF(SUM(AG626)=0,0,IF(L626-AG626*IF(D626="Vaccin",MIN(AD626,AF626),AF626)&lt;0,0,IF((H626-N626)&lt;=45,CEILING(L626-AG626*IF(D626="Vaccin",MIN(AD626,AF626),AF626),1),0)))</f>
        <v>0</v>
      </c>
      <c r="AI626" s="15">
        <f t="array" ref="AI626">IF(OR(AH626="",F626=0,F626=""),"",AH626/F626)</f>
        <v>0</v>
      </c>
      <c r="AJ626" s="13">
        <f t="array" ref="AJ626">IF(OR(L626="",AH626=""),"",IF(L626-AH626&lt;0,0,L626-AH626))</f>
        <v>0</v>
      </c>
      <c r="AK626" s="13" t="str">
        <f t="array" ref="AK626">IF(OR(L626="",AG626="",AG626=0),"",CEILING(L626/AG626,1))</f>
        <v/>
      </c>
      <c r="AL626" s="16" t="str">
        <f t="array" ref="AL626">IF(OR(AK626="",AK626=0,AD626="",AF626=""),"",IF(AK626-IF(D626="Vaccin",MIN(AD626,AF626),AF626)&lt;0,"",(AK626-IF(D626="Vaccin",MIN(AD626,AF626),AF626))/AK626))</f>
        <v/>
      </c>
    </row>
    <row r="627" spans="1:38" x14ac:dyDescent="0.2">
      <c r="A627" s="10" t="s">
        <v>41</v>
      </c>
      <c r="B627" s="29" t="s">
        <v>89</v>
      </c>
      <c r="C627" s="12">
        <v>44351</v>
      </c>
      <c r="D627" s="11" t="s">
        <v>30</v>
      </c>
      <c r="E627" s="11">
        <v>6</v>
      </c>
      <c r="F627" s="13">
        <v>46800</v>
      </c>
      <c r="G627" s="40" t="s">
        <v>513</v>
      </c>
      <c r="H627" s="12">
        <v>44592</v>
      </c>
      <c r="I627" s="13">
        <f t="array" ref="I627">F627-L627-M627-S627</f>
        <v>46800</v>
      </c>
      <c r="J627" s="13">
        <f t="array" ref="J627">IF(IF(Q627="",L627-C627,Q627-C627)&lt;=45,I627,0)</f>
        <v>0</v>
      </c>
      <c r="K627" s="13">
        <f t="array" ref="K627">IF(SUM(AG627)=0,0,IF(L627-AG627*IF(D627="Vaccin",MIN(AD627,AF627),AF627)&lt;0,0,IF((H627-N627)&lt;=30,CEILING(L627-AG627*IF(D627="Vaccin",MIN(AD627,AF627),AF627),1),0)))</f>
        <v>0</v>
      </c>
      <c r="L627" s="13">
        <v>0</v>
      </c>
      <c r="M627" s="13">
        <v>0</v>
      </c>
      <c r="N627" s="14">
        <v>45048</v>
      </c>
      <c r="O627" s="11" t="s">
        <v>47</v>
      </c>
      <c r="P627" s="11" t="s">
        <v>32</v>
      </c>
      <c r="Q627" s="12">
        <v>44471</v>
      </c>
      <c r="R627" s="13">
        <v>0</v>
      </c>
      <c r="S627" s="13">
        <v>0</v>
      </c>
      <c r="T627" s="11"/>
      <c r="U627" s="13">
        <v>274637</v>
      </c>
      <c r="V627" s="13">
        <v>274637</v>
      </c>
      <c r="W627" s="13">
        <v>14891623</v>
      </c>
      <c r="X627" s="12">
        <v>44471</v>
      </c>
      <c r="Y627" s="12">
        <v>44370</v>
      </c>
      <c r="Z627" s="12">
        <v>43982</v>
      </c>
      <c r="AA627" s="12">
        <v>45016</v>
      </c>
      <c r="AB627" s="13">
        <f t="array" ref="AB627">IF(D627="Vaccin",IF(AND(ISNUMBER(AA627),ISNUMBER(Y627)),IF(AA627-Y627+1&gt;=0,CEILING(AA627-Y627+1,1),""),""),IF(AND(ISNUMBER(N627),ISNUMBER(Y627)),IF(N627-Y627+1&gt;=0,CEILING(N627-Y627+1,1),""),""))</f>
        <v>647</v>
      </c>
      <c r="AC627" s="13">
        <f t="array" ref="AC627">IF(D627="Vaccin",IF(AND(ISNUMBER(AA627),ISNUMBER(X627)),IF(AA627-X627+1&gt;=0,CEILING(AA627-X627+1,1),""),""),IF(AND(ISNUMBER(N627),ISNUMBER(X627)),IF(N627-X627+1&gt;=0,CEILING(N627-X627+1,1),""),""))</f>
        <v>546</v>
      </c>
      <c r="AD627" s="13">
        <f t="array" ref="AD627">IF(D627="Vaccin",IF(AND(ISNUMBER(AB627),ISNUMBER(U627),AB627&lt;&gt;0),CEILING(U627/AB627,1),""),"")</f>
        <v>425</v>
      </c>
      <c r="AE627" s="13">
        <f t="array" ref="AE627">IF(AND(ISNUMBER(N627),ISNUMBER(X627)),IF(N627-X627+1&gt;=0,CEILING(N627-X627+1,1),""),"")</f>
        <v>578</v>
      </c>
      <c r="AF627" s="13">
        <f t="array" ref="AF627">IF(SUM(AE627)=0,"",CEILING((SUM(F627)-SUM(L627)-SUM(M627)-SUM(S627))/SUM(AE627),1))</f>
        <v>81</v>
      </c>
      <c r="AG627" s="13" t="str">
        <f t="array" ref="AG627">IF(AND(ISNUMBER(H627),ISNUMBER(N627)),IF(H627-N627+1&gt;=0,CEILING(H627-N627+1,1),""),"")</f>
        <v/>
      </c>
      <c r="AH627" s="13">
        <f t="array" ref="AH627">IF(SUM(AG627)=0,0,IF(L627-AG627*IF(D627="Vaccin",MIN(AD627,AF627),AF627)&lt;0,0,IF((H627-N627)&lt;=45,CEILING(L627-AG627*IF(D627="Vaccin",MIN(AD627,AF627),AF627),1),0)))</f>
        <v>0</v>
      </c>
      <c r="AI627" s="15">
        <f t="array" ref="AI627">IF(OR(AH627="",F627=0,F627=""),"",AH627/F627)</f>
        <v>0</v>
      </c>
      <c r="AJ627" s="13">
        <f t="array" ref="AJ627">IF(OR(L627="",AH627=""),"",IF(L627-AH627&lt;0,0,L627-AH627))</f>
        <v>0</v>
      </c>
      <c r="AK627" s="13" t="str">
        <f t="array" ref="AK627">IF(OR(L627="",AG627="",AG627=0),"",CEILING(L627/AG627,1))</f>
        <v/>
      </c>
      <c r="AL627" s="16" t="str">
        <f t="array" ref="AL627">IF(OR(AK627="",AK627=0,AD627="",AF627=""),"",IF(AK627-IF(D627="Vaccin",MIN(AD627,AF627),AF627)&lt;0,"",(AK627-IF(D627="Vaccin",MIN(AD627,AF627),AF627))/AK627))</f>
        <v/>
      </c>
    </row>
    <row r="628" spans="1:38" x14ac:dyDescent="0.2">
      <c r="A628" s="10" t="s">
        <v>41</v>
      </c>
      <c r="B628" s="29" t="s">
        <v>89</v>
      </c>
      <c r="C628" s="12">
        <v>44351</v>
      </c>
      <c r="D628" s="11" t="s">
        <v>30</v>
      </c>
      <c r="E628" s="11">
        <v>6</v>
      </c>
      <c r="F628" s="13">
        <v>70200</v>
      </c>
      <c r="G628" s="40" t="s">
        <v>514</v>
      </c>
      <c r="H628" s="12">
        <v>44592</v>
      </c>
      <c r="I628" s="13">
        <f t="array" ref="I628">F628-L628-M628-S628</f>
        <v>70200</v>
      </c>
      <c r="J628" s="13">
        <f t="array" ref="J628">IF(IF(Q628="",L628-C628,Q628-C628)&lt;=45,I628,0)</f>
        <v>0</v>
      </c>
      <c r="K628" s="13">
        <f t="array" ref="K628">IF(SUM(AG628)=0,0,IF(L628-AG628*IF(D628="Vaccin",MIN(AD628,AF628),AF628)&lt;0,0,IF((H628-N628)&lt;=30,CEILING(L628-AG628*IF(D628="Vaccin",MIN(AD628,AF628),AF628),1),0)))</f>
        <v>0</v>
      </c>
      <c r="L628" s="13">
        <v>0</v>
      </c>
      <c r="M628" s="13">
        <v>0</v>
      </c>
      <c r="N628" s="14">
        <v>45048</v>
      </c>
      <c r="O628" s="11" t="s">
        <v>47</v>
      </c>
      <c r="P628" s="11" t="s">
        <v>32</v>
      </c>
      <c r="Q628" s="12">
        <v>44471</v>
      </c>
      <c r="R628" s="13">
        <v>0</v>
      </c>
      <c r="S628" s="13">
        <v>0</v>
      </c>
      <c r="T628" s="11"/>
      <c r="U628" s="13">
        <v>274637</v>
      </c>
      <c r="V628" s="13">
        <v>274637</v>
      </c>
      <c r="W628" s="13">
        <v>14891623</v>
      </c>
      <c r="X628" s="12">
        <v>44471</v>
      </c>
      <c r="Y628" s="12">
        <v>44370</v>
      </c>
      <c r="Z628" s="12">
        <v>43982</v>
      </c>
      <c r="AA628" s="12">
        <v>45016</v>
      </c>
      <c r="AB628" s="13">
        <f t="array" ref="AB628">IF(D628="Vaccin",IF(AND(ISNUMBER(AA628),ISNUMBER(Y628)),IF(AA628-Y628+1&gt;=0,CEILING(AA628-Y628+1,1),""),""),IF(AND(ISNUMBER(N628),ISNUMBER(Y628)),IF(N628-Y628+1&gt;=0,CEILING(N628-Y628+1,1),""),""))</f>
        <v>647</v>
      </c>
      <c r="AC628" s="13">
        <f t="array" ref="AC628">IF(D628="Vaccin",IF(AND(ISNUMBER(AA628),ISNUMBER(X628)),IF(AA628-X628+1&gt;=0,CEILING(AA628-X628+1,1),""),""),IF(AND(ISNUMBER(N628),ISNUMBER(X628)),IF(N628-X628+1&gt;=0,CEILING(N628-X628+1,1),""),""))</f>
        <v>546</v>
      </c>
      <c r="AD628" s="13">
        <f t="array" ref="AD628">IF(D628="Vaccin",IF(AND(ISNUMBER(AB628),ISNUMBER(U628),AB628&lt;&gt;0),CEILING(U628/AB628,1),""),"")</f>
        <v>425</v>
      </c>
      <c r="AE628" s="13">
        <f t="array" ref="AE628">IF(AND(ISNUMBER(N628),ISNUMBER(X628)),IF(N628-X628+1&gt;=0,CEILING(N628-X628+1,1),""),"")</f>
        <v>578</v>
      </c>
      <c r="AF628" s="13">
        <f t="array" ref="AF628">IF(SUM(AE628)=0,"",CEILING((SUM(F628)-SUM(L628)-SUM(M628)-SUM(S628))/SUM(AE628),1))</f>
        <v>122</v>
      </c>
      <c r="AG628" s="13" t="str">
        <f t="array" ref="AG628">IF(AND(ISNUMBER(H628),ISNUMBER(N628)),IF(H628-N628+1&gt;=0,CEILING(H628-N628+1,1),""),"")</f>
        <v/>
      </c>
      <c r="AH628" s="13">
        <f t="array" ref="AH628">IF(SUM(AG628)=0,0,IF(L628-AG628*IF(D628="Vaccin",MIN(AD628,AF628),AF628)&lt;0,0,IF((H628-N628)&lt;=45,CEILING(L628-AG628*IF(D628="Vaccin",MIN(AD628,AF628),AF628),1),0)))</f>
        <v>0</v>
      </c>
      <c r="AI628" s="15">
        <f t="array" ref="AI628">IF(OR(AH628="",F628=0,F628=""),"",AH628/F628)</f>
        <v>0</v>
      </c>
      <c r="AJ628" s="13">
        <f t="array" ref="AJ628">IF(OR(L628="",AH628=""),"",IF(L628-AH628&lt;0,0,L628-AH628))</f>
        <v>0</v>
      </c>
      <c r="AK628" s="13" t="str">
        <f t="array" ref="AK628">IF(OR(L628="",AG628="",AG628=0),"",CEILING(L628/AG628,1))</f>
        <v/>
      </c>
      <c r="AL628" s="16" t="str">
        <f t="array" ref="AL628">IF(OR(AK628="",AK628=0,AD628="",AF628=""),"",IF(AK628-IF(D628="Vaccin",MIN(AD628,AF628),AF628)&lt;0,"",(AK628-IF(D628="Vaccin",MIN(AD628,AF628),AF628))/AK628))</f>
        <v/>
      </c>
    </row>
    <row r="629" spans="1:38" x14ac:dyDescent="0.2">
      <c r="A629" s="10" t="s">
        <v>41</v>
      </c>
      <c r="B629" s="29" t="s">
        <v>89</v>
      </c>
      <c r="C629" s="12">
        <v>44351</v>
      </c>
      <c r="D629" s="11" t="s">
        <v>30</v>
      </c>
      <c r="E629" s="11">
        <v>6</v>
      </c>
      <c r="F629" s="13">
        <v>100620</v>
      </c>
      <c r="G629" s="40" t="s">
        <v>515</v>
      </c>
      <c r="H629" s="12">
        <v>44500</v>
      </c>
      <c r="I629" s="13">
        <f t="array" ref="I629">F629-L629-M629-S629</f>
        <v>100620</v>
      </c>
      <c r="J629" s="13">
        <f t="array" ref="J629">IF(IF(Q629="",L629-C629,Q629-C629)&lt;=45,I629,0)</f>
        <v>100620</v>
      </c>
      <c r="K629" s="13">
        <f t="array" ref="K629">IF(SUM(AG629)=0,0,IF(L629-AG629*IF(D629="Vaccin",MIN(AD629,AF629),AF629)&lt;0,0,IF((H629-N629)&lt;=30,CEILING(L629-AG629*IF(D629="Vaccin",MIN(AD629,AF629),AF629),1),0)))</f>
        <v>0</v>
      </c>
      <c r="L629" s="13">
        <v>0</v>
      </c>
      <c r="M629" s="13">
        <v>0</v>
      </c>
      <c r="N629" s="14">
        <v>45048</v>
      </c>
      <c r="O629" s="11" t="s">
        <v>47</v>
      </c>
      <c r="P629" s="11" t="s">
        <v>32</v>
      </c>
      <c r="Q629" s="12">
        <v>44370</v>
      </c>
      <c r="R629" s="13">
        <v>0</v>
      </c>
      <c r="S629" s="13">
        <v>0</v>
      </c>
      <c r="T629" s="11"/>
      <c r="U629" s="13">
        <v>274637</v>
      </c>
      <c r="V629" s="13">
        <v>274637</v>
      </c>
      <c r="W629" s="13">
        <v>14891623</v>
      </c>
      <c r="X629" s="12">
        <v>44370</v>
      </c>
      <c r="Y629" s="12">
        <v>44370</v>
      </c>
      <c r="Z629" s="12">
        <v>43982</v>
      </c>
      <c r="AA629" s="12">
        <v>45016</v>
      </c>
      <c r="AB629" s="13">
        <f t="array" ref="AB629">IF(D629="Vaccin",IF(AND(ISNUMBER(AA629),ISNUMBER(Y629)),IF(AA629-Y629+1&gt;=0,CEILING(AA629-Y629+1,1),""),""),IF(AND(ISNUMBER(N629),ISNUMBER(Y629)),IF(N629-Y629+1&gt;=0,CEILING(N629-Y629+1,1),""),""))</f>
        <v>647</v>
      </c>
      <c r="AC629" s="13">
        <f t="array" ref="AC629">IF(D629="Vaccin",IF(AND(ISNUMBER(AA629),ISNUMBER(X629)),IF(AA629-X629+1&gt;=0,CEILING(AA629-X629+1,1),""),""),IF(AND(ISNUMBER(N629),ISNUMBER(X629)),IF(N629-X629+1&gt;=0,CEILING(N629-X629+1,1),""),""))</f>
        <v>647</v>
      </c>
      <c r="AD629" s="13">
        <f t="array" ref="AD629">IF(D629="Vaccin",IF(AND(ISNUMBER(AB629),ISNUMBER(U629),AB629&lt;&gt;0),CEILING(U629/AB629,1),""),"")</f>
        <v>425</v>
      </c>
      <c r="AE629" s="13">
        <f t="array" ref="AE629">IF(AND(ISNUMBER(N629),ISNUMBER(X629)),IF(N629-X629+1&gt;=0,CEILING(N629-X629+1,1),""),"")</f>
        <v>679</v>
      </c>
      <c r="AF629" s="13">
        <f t="array" ref="AF629">IF(SUM(AE629)=0,"",CEILING((SUM(F629)-SUM(L629)-SUM(M629)-SUM(S629))/SUM(AE629),1))</f>
        <v>149</v>
      </c>
      <c r="AG629" s="13" t="str">
        <f t="array" ref="AG629">IF(AND(ISNUMBER(H629),ISNUMBER(N629)),IF(H629-N629+1&gt;=0,CEILING(H629-N629+1,1),""),"")</f>
        <v/>
      </c>
      <c r="AH629" s="13">
        <f t="array" ref="AH629">IF(SUM(AG629)=0,0,IF(L629-AG629*IF(D629="Vaccin",MIN(AD629,AF629),AF629)&lt;0,0,IF((H629-N629)&lt;=45,CEILING(L629-AG629*IF(D629="Vaccin",MIN(AD629,AF629),AF629),1),0)))</f>
        <v>0</v>
      </c>
      <c r="AI629" s="15">
        <f t="array" ref="AI629">IF(OR(AH629="",F629=0,F629=""),"",AH629/F629)</f>
        <v>0</v>
      </c>
      <c r="AJ629" s="13">
        <f t="array" ref="AJ629">IF(OR(L629="",AH629=""),"",IF(L629-AH629&lt;0,0,L629-AH629))</f>
        <v>0</v>
      </c>
      <c r="AK629" s="13" t="str">
        <f t="array" ref="AK629">IF(OR(L629="",AG629="",AG629=0),"",CEILING(L629/AG629,1))</f>
        <v/>
      </c>
      <c r="AL629" s="16" t="str">
        <f t="array" ref="AL629">IF(OR(AK629="",AK629=0,AD629="",AF629=""),"",IF(AK629-IF(D629="Vaccin",MIN(AD629,AF629),AF629)&lt;0,"",(AK629-IF(D629="Vaccin",MIN(AD629,AF629),AF629))/AK629))</f>
        <v/>
      </c>
    </row>
    <row r="630" spans="1:38" x14ac:dyDescent="0.2">
      <c r="A630" s="10" t="s">
        <v>41</v>
      </c>
      <c r="B630" s="29" t="s">
        <v>89</v>
      </c>
      <c r="C630" s="12">
        <v>44351</v>
      </c>
      <c r="D630" s="11" t="s">
        <v>30</v>
      </c>
      <c r="E630" s="11">
        <v>10</v>
      </c>
      <c r="F630" s="13">
        <v>53628</v>
      </c>
      <c r="G630" s="40">
        <v>2021040594</v>
      </c>
      <c r="H630" s="12">
        <v>45036</v>
      </c>
      <c r="I630" s="13">
        <f t="array" ref="I630">F630-L630-M630-S630</f>
        <v>53628</v>
      </c>
      <c r="J630" s="13">
        <f t="array" ref="J630">IF(IF(Q630="",L630-C630,Q630-C630)&lt;=45,I630,0)</f>
        <v>53628</v>
      </c>
      <c r="K630" s="13">
        <f t="array" ref="K630">IF(SUM(AG630)=0,0,IF(L630-AG630*IF(D630="Vaccin",MIN(AD630,AF630),AF630)&lt;0,0,IF((H630-N630)&lt;=30,CEILING(L630-AG630*IF(D630="Vaccin",MIN(AD630,AF630),AF630),1),0)))</f>
        <v>0</v>
      </c>
      <c r="L630" s="13">
        <v>0</v>
      </c>
      <c r="M630" s="13">
        <v>0</v>
      </c>
      <c r="N630" s="14">
        <v>45048</v>
      </c>
      <c r="O630" s="11" t="s">
        <v>36</v>
      </c>
      <c r="P630" s="11" t="s">
        <v>37</v>
      </c>
      <c r="Q630" s="12">
        <v>44349</v>
      </c>
      <c r="R630" s="13">
        <v>0</v>
      </c>
      <c r="S630" s="13">
        <v>0</v>
      </c>
      <c r="T630" s="11"/>
      <c r="U630" s="13">
        <v>130750</v>
      </c>
      <c r="V630" s="13">
        <v>130750</v>
      </c>
      <c r="W630" s="13">
        <v>14891623</v>
      </c>
      <c r="X630" s="12">
        <v>44349</v>
      </c>
      <c r="Y630" s="12">
        <v>44349</v>
      </c>
      <c r="Z630" s="12">
        <v>43982</v>
      </c>
      <c r="AA630" s="12">
        <v>45016</v>
      </c>
      <c r="AB630" s="13">
        <f t="array" ref="AB630">IF(D630="Vaccin",IF(AND(ISNUMBER(AA630),ISNUMBER(Y630)),IF(AA630-Y630+1&gt;=0,CEILING(AA630-Y630+1,1),""),""),IF(AND(ISNUMBER(N630),ISNUMBER(Y630)),IF(N630-Y630+1&gt;=0,CEILING(N630-Y630+1,1),""),""))</f>
        <v>668</v>
      </c>
      <c r="AC630" s="13">
        <f t="array" ref="AC630">IF(D630="Vaccin",IF(AND(ISNUMBER(AA630),ISNUMBER(X630)),IF(AA630-X630+1&gt;=0,CEILING(AA630-X630+1,1),""),""),IF(AND(ISNUMBER(N630),ISNUMBER(X630)),IF(N630-X630+1&gt;=0,CEILING(N630-X630+1,1),""),""))</f>
        <v>668</v>
      </c>
      <c r="AD630" s="13">
        <f t="array" ref="AD630">IF(D630="Vaccin",IF(AND(ISNUMBER(AB630),ISNUMBER(U630),AB630&lt;&gt;0),CEILING(U630/AB630,1),""),"")</f>
        <v>196</v>
      </c>
      <c r="AE630" s="13">
        <f t="array" ref="AE630">IF(AND(ISNUMBER(N630),ISNUMBER(X630)),IF(N630-X630+1&gt;=0,CEILING(N630-X630+1,1),""),"")</f>
        <v>700</v>
      </c>
      <c r="AF630" s="13">
        <f t="array" ref="AF630">IF(SUM(AE630)=0,"",CEILING((SUM(F630)-SUM(L630)-SUM(M630)-SUM(S630))/SUM(AE630),1))</f>
        <v>77</v>
      </c>
      <c r="AG630" s="13" t="str">
        <f t="array" ref="AG630">IF(AND(ISNUMBER(H630),ISNUMBER(N630)),IF(H630-N630+1&gt;=0,CEILING(H630-N630+1,1),""),"")</f>
        <v/>
      </c>
      <c r="AH630" s="13">
        <f t="array" ref="AH630">IF(SUM(AG630)=0,0,IF(L630-AG630*IF(D630="Vaccin",MIN(AD630,AF630),AF630)&lt;0,0,IF((H630-N630)&lt;=45,CEILING(L630-AG630*IF(D630="Vaccin",MIN(AD630,AF630),AF630),1),0)))</f>
        <v>0</v>
      </c>
      <c r="AI630" s="15">
        <f t="array" ref="AI630">IF(OR(AH630="",F630=0,F630=""),"",AH630/F630)</f>
        <v>0</v>
      </c>
      <c r="AJ630" s="13">
        <f t="array" ref="AJ630">IF(OR(L630="",AH630=""),"",IF(L630-AH630&lt;0,0,L630-AH630))</f>
        <v>0</v>
      </c>
      <c r="AK630" s="13" t="str">
        <f t="array" ref="AK630">IF(OR(L630="",AG630="",AG630=0),"",CEILING(L630/AG630,1))</f>
        <v/>
      </c>
      <c r="AL630" s="16" t="str">
        <f t="array" ref="AL630">IF(OR(AK630="",AK630=0,AD630="",AF630=""),"",IF(AK630-IF(D630="Vaccin",MIN(AD630,AF630),AF630)&lt;0,"",(AK630-IF(D630="Vaccin",MIN(AD630,AF630),AF630))/AK630))</f>
        <v/>
      </c>
    </row>
    <row r="631" spans="1:38" x14ac:dyDescent="0.2">
      <c r="A631" s="10" t="s">
        <v>41</v>
      </c>
      <c r="B631" s="29" t="s">
        <v>89</v>
      </c>
      <c r="C631" s="12">
        <v>44351</v>
      </c>
      <c r="D631" s="11" t="s">
        <v>30</v>
      </c>
      <c r="E631" s="11">
        <v>10</v>
      </c>
      <c r="F631" s="13">
        <v>62079</v>
      </c>
      <c r="G631" s="40">
        <v>2021040559</v>
      </c>
      <c r="H631" s="12">
        <v>45033</v>
      </c>
      <c r="I631" s="13">
        <f t="array" ref="I631">F631-L631-M631-S631</f>
        <v>62079</v>
      </c>
      <c r="J631" s="13">
        <f t="array" ref="J631">IF(IF(Q631="",L631-C631,Q631-C631)&lt;=45,I631,0)</f>
        <v>62079</v>
      </c>
      <c r="K631" s="13">
        <f t="array" ref="K631">IF(SUM(AG631)=0,0,IF(L631-AG631*IF(D631="Vaccin",MIN(AD631,AF631),AF631)&lt;0,0,IF((H631-N631)&lt;=30,CEILING(L631-AG631*IF(D631="Vaccin",MIN(AD631,AF631),AF631),1),0)))</f>
        <v>0</v>
      </c>
      <c r="L631" s="13">
        <v>0</v>
      </c>
      <c r="M631" s="13">
        <v>0</v>
      </c>
      <c r="N631" s="14">
        <v>45048</v>
      </c>
      <c r="O631" s="11" t="s">
        <v>36</v>
      </c>
      <c r="P631" s="11" t="s">
        <v>37</v>
      </c>
      <c r="Q631" s="12">
        <v>44349</v>
      </c>
      <c r="R631" s="13">
        <v>0</v>
      </c>
      <c r="S631" s="13">
        <v>0</v>
      </c>
      <c r="T631" s="11"/>
      <c r="U631" s="13">
        <v>130750</v>
      </c>
      <c r="V631" s="13">
        <v>130750</v>
      </c>
      <c r="W631" s="13">
        <v>14891623</v>
      </c>
      <c r="X631" s="12">
        <v>44349</v>
      </c>
      <c r="Y631" s="12">
        <v>44349</v>
      </c>
      <c r="Z631" s="12">
        <v>43982</v>
      </c>
      <c r="AA631" s="12">
        <v>45016</v>
      </c>
      <c r="AB631" s="13">
        <f t="array" ref="AB631">IF(D631="Vaccin",IF(AND(ISNUMBER(AA631),ISNUMBER(Y631)),IF(AA631-Y631+1&gt;=0,CEILING(AA631-Y631+1,1),""),""),IF(AND(ISNUMBER(N631),ISNUMBER(Y631)),IF(N631-Y631+1&gt;=0,CEILING(N631-Y631+1,1),""),""))</f>
        <v>668</v>
      </c>
      <c r="AC631" s="13">
        <f t="array" ref="AC631">IF(D631="Vaccin",IF(AND(ISNUMBER(AA631),ISNUMBER(X631)),IF(AA631-X631+1&gt;=0,CEILING(AA631-X631+1,1),""),""),IF(AND(ISNUMBER(N631),ISNUMBER(X631)),IF(N631-X631+1&gt;=0,CEILING(N631-X631+1,1),""),""))</f>
        <v>668</v>
      </c>
      <c r="AD631" s="13">
        <f t="array" ref="AD631">IF(D631="Vaccin",IF(AND(ISNUMBER(AB631),ISNUMBER(U631),AB631&lt;&gt;0),CEILING(U631/AB631,1),""),"")</f>
        <v>196</v>
      </c>
      <c r="AE631" s="13">
        <f t="array" ref="AE631">IF(AND(ISNUMBER(N631),ISNUMBER(X631)),IF(N631-X631+1&gt;=0,CEILING(N631-X631+1,1),""),"")</f>
        <v>700</v>
      </c>
      <c r="AF631" s="13">
        <f t="array" ref="AF631">IF(SUM(AE631)=0,"",CEILING((SUM(F631)-SUM(L631)-SUM(M631)-SUM(S631))/SUM(AE631),1))</f>
        <v>89</v>
      </c>
      <c r="AG631" s="13" t="str">
        <f t="array" ref="AG631">IF(AND(ISNUMBER(H631),ISNUMBER(N631)),IF(H631-N631+1&gt;=0,CEILING(H631-N631+1,1),""),"")</f>
        <v/>
      </c>
      <c r="AH631" s="13">
        <f t="array" ref="AH631">IF(SUM(AG631)=0,0,IF(L631-AG631*IF(D631="Vaccin",MIN(AD631,AF631),AF631)&lt;0,0,IF((H631-N631)&lt;=45,CEILING(L631-AG631*IF(D631="Vaccin",MIN(AD631,AF631),AF631),1),0)))</f>
        <v>0</v>
      </c>
      <c r="AI631" s="15">
        <f t="array" ref="AI631">IF(OR(AH631="",F631=0,F631=""),"",AH631/F631)</f>
        <v>0</v>
      </c>
      <c r="AJ631" s="13">
        <f t="array" ref="AJ631">IF(OR(L631="",AH631=""),"",IF(L631-AH631&lt;0,0,L631-AH631))</f>
        <v>0</v>
      </c>
      <c r="AK631" s="13" t="str">
        <f t="array" ref="AK631">IF(OR(L631="",AG631="",AG631=0),"",CEILING(L631/AG631,1))</f>
        <v/>
      </c>
      <c r="AL631" s="16" t="str">
        <f t="array" ref="AL631">IF(OR(AK631="",AK631=0,AD631="",AF631=""),"",IF(AK631-IF(D631="Vaccin",MIN(AD631,AF631),AF631)&lt;0,"",(AK631-IF(D631="Vaccin",MIN(AD631,AF631),AF631))/AK631))</f>
        <v/>
      </c>
    </row>
    <row r="632" spans="1:38" x14ac:dyDescent="0.2">
      <c r="A632" s="10" t="s">
        <v>41</v>
      </c>
      <c r="B632" s="29" t="s">
        <v>89</v>
      </c>
      <c r="C632" s="12">
        <v>44351</v>
      </c>
      <c r="D632" s="11" t="s">
        <v>30</v>
      </c>
      <c r="E632" s="11">
        <v>10</v>
      </c>
      <c r="F632" s="13">
        <v>71733</v>
      </c>
      <c r="G632" s="40">
        <v>2021040560</v>
      </c>
      <c r="H632" s="12">
        <v>45033</v>
      </c>
      <c r="I632" s="13">
        <f t="array" ref="I632">F632-L632-M632-S632</f>
        <v>71733</v>
      </c>
      <c r="J632" s="13">
        <f t="array" ref="J632">IF(IF(Q632="",L632-C632,Q632-C632)&lt;=45,I632,0)</f>
        <v>71733</v>
      </c>
      <c r="K632" s="13">
        <f t="array" ref="K632">IF(SUM(AG632)=0,0,IF(L632-AG632*IF(D632="Vaccin",MIN(AD632,AF632),AF632)&lt;0,0,IF((H632-N632)&lt;=30,CEILING(L632-AG632*IF(D632="Vaccin",MIN(AD632,AF632),AF632),1),0)))</f>
        <v>0</v>
      </c>
      <c r="L632" s="13">
        <v>0</v>
      </c>
      <c r="M632" s="13">
        <v>0</v>
      </c>
      <c r="N632" s="14">
        <v>45048</v>
      </c>
      <c r="O632" s="11" t="s">
        <v>36</v>
      </c>
      <c r="P632" s="11" t="s">
        <v>37</v>
      </c>
      <c r="Q632" s="12">
        <v>44349</v>
      </c>
      <c r="R632" s="13">
        <v>0</v>
      </c>
      <c r="S632" s="13">
        <v>0</v>
      </c>
      <c r="T632" s="11"/>
      <c r="U632" s="13">
        <v>130750</v>
      </c>
      <c r="V632" s="13">
        <v>130750</v>
      </c>
      <c r="W632" s="13">
        <v>14891623</v>
      </c>
      <c r="X632" s="12">
        <v>44349</v>
      </c>
      <c r="Y632" s="12">
        <v>44349</v>
      </c>
      <c r="Z632" s="12">
        <v>43982</v>
      </c>
      <c r="AA632" s="12">
        <v>45016</v>
      </c>
      <c r="AB632" s="13">
        <f t="array" ref="AB632">IF(D632="Vaccin",IF(AND(ISNUMBER(AA632),ISNUMBER(Y632)),IF(AA632-Y632+1&gt;=0,CEILING(AA632-Y632+1,1),""),""),IF(AND(ISNUMBER(N632),ISNUMBER(Y632)),IF(N632-Y632+1&gt;=0,CEILING(N632-Y632+1,1),""),""))</f>
        <v>668</v>
      </c>
      <c r="AC632" s="13">
        <f t="array" ref="AC632">IF(D632="Vaccin",IF(AND(ISNUMBER(AA632),ISNUMBER(X632)),IF(AA632-X632+1&gt;=0,CEILING(AA632-X632+1,1),""),""),IF(AND(ISNUMBER(N632),ISNUMBER(X632)),IF(N632-X632+1&gt;=0,CEILING(N632-X632+1,1),""),""))</f>
        <v>668</v>
      </c>
      <c r="AD632" s="13">
        <f t="array" ref="AD632">IF(D632="Vaccin",IF(AND(ISNUMBER(AB632),ISNUMBER(U632),AB632&lt;&gt;0),CEILING(U632/AB632,1),""),"")</f>
        <v>196</v>
      </c>
      <c r="AE632" s="13">
        <f t="array" ref="AE632">IF(AND(ISNUMBER(N632),ISNUMBER(X632)),IF(N632-X632+1&gt;=0,CEILING(N632-X632+1,1),""),"")</f>
        <v>700</v>
      </c>
      <c r="AF632" s="13">
        <f t="array" ref="AF632">IF(SUM(AE632)=0,"",CEILING((SUM(F632)-SUM(L632)-SUM(M632)-SUM(S632))/SUM(AE632),1))</f>
        <v>103</v>
      </c>
      <c r="AG632" s="13" t="str">
        <f t="array" ref="AG632">IF(AND(ISNUMBER(H632),ISNUMBER(N632)),IF(H632-N632+1&gt;=0,CEILING(H632-N632+1,1),""),"")</f>
        <v/>
      </c>
      <c r="AH632" s="13">
        <f t="array" ref="AH632">IF(SUM(AG632)=0,0,IF(L632-AG632*IF(D632="Vaccin",MIN(AD632,AF632),AF632)&lt;0,0,IF((H632-N632)&lt;=45,CEILING(L632-AG632*IF(D632="Vaccin",MIN(AD632,AF632),AF632),1),0)))</f>
        <v>0</v>
      </c>
      <c r="AI632" s="15">
        <f t="array" ref="AI632">IF(OR(AH632="",F632=0,F632=""),"",AH632/F632)</f>
        <v>0</v>
      </c>
      <c r="AJ632" s="13">
        <f t="array" ref="AJ632">IF(OR(L632="",AH632=""),"",IF(L632-AH632&lt;0,0,L632-AH632))</f>
        <v>0</v>
      </c>
      <c r="AK632" s="13" t="str">
        <f t="array" ref="AK632">IF(OR(L632="",AG632="",AG632=0),"",CEILING(L632/AG632,1))</f>
        <v/>
      </c>
      <c r="AL632" s="16" t="str">
        <f t="array" ref="AL632">IF(OR(AK632="",AK632=0,AD632="",AF632=""),"",IF(AK632-IF(D632="Vaccin",MIN(AD632,AF632),AF632)&lt;0,"",(AK632-IF(D632="Vaccin",MIN(AD632,AF632),AF632))/AK632))</f>
        <v/>
      </c>
    </row>
    <row r="633" spans="1:38" x14ac:dyDescent="0.2">
      <c r="A633" s="10" t="s">
        <v>57</v>
      </c>
      <c r="B633" s="29" t="s">
        <v>93</v>
      </c>
      <c r="C633" s="12">
        <v>44296</v>
      </c>
      <c r="D633" s="11" t="s">
        <v>30</v>
      </c>
      <c r="E633" s="11">
        <v>10</v>
      </c>
      <c r="F633" s="13">
        <v>6000</v>
      </c>
      <c r="G633" s="40" t="s">
        <v>516</v>
      </c>
      <c r="H633" s="12">
        <v>44231</v>
      </c>
      <c r="I633" s="13">
        <f t="array" ref="I633">F633-L633-M633-S633</f>
        <v>0</v>
      </c>
      <c r="J633" s="13">
        <f t="array" ref="J633">IF(IF(Q633="",L633-C633,Q633-C633)&lt;=45,I633,0)</f>
        <v>0</v>
      </c>
      <c r="K633" s="13">
        <f t="array" ref="K633">IF(SUM(AG633)=0,0,IF(L633-AG633*IF(D633="Vaccin",MIN(AD633,AF633),AF633)&lt;0,0,IF((H633-N633)&lt;=30,CEILING(L633-AG633*IF(D633="Vaccin",MIN(AD633,AF633),AF633),1),0)))</f>
        <v>0</v>
      </c>
      <c r="L633" s="13">
        <v>0</v>
      </c>
      <c r="M633" s="13">
        <v>6000</v>
      </c>
      <c r="N633" s="14">
        <v>45000</v>
      </c>
      <c r="O633" s="11" t="s">
        <v>31</v>
      </c>
      <c r="P633" s="11" t="s">
        <v>37</v>
      </c>
      <c r="Q633" s="12"/>
      <c r="R633" s="13">
        <v>0</v>
      </c>
      <c r="S633" s="13">
        <v>0</v>
      </c>
      <c r="T633" s="11"/>
      <c r="U633" s="13">
        <v>0</v>
      </c>
      <c r="V633" s="13">
        <v>835021</v>
      </c>
      <c r="W633" s="13">
        <v>835021</v>
      </c>
      <c r="X633" s="12">
        <v>44296</v>
      </c>
      <c r="Y633" s="12">
        <v>44296</v>
      </c>
      <c r="Z633" s="12">
        <v>44296</v>
      </c>
      <c r="AA633" s="12">
        <v>44956</v>
      </c>
      <c r="AB633" s="13">
        <f t="array" ref="AB633">IF(D633="Vaccin",IF(AND(ISNUMBER(AA633),ISNUMBER(Y633)),IF(AA633-Y633+1&gt;=0,CEILING(AA633-Y633+1,1),""),""),IF(AND(ISNUMBER(N633),ISNUMBER(Y633)),IF(N633-Y633+1&gt;=0,CEILING(N633-Y633+1,1),""),""))</f>
        <v>661</v>
      </c>
      <c r="AC633" s="13">
        <f t="array" ref="AC633">IF(D633="Vaccin",IF(AND(ISNUMBER(AA633),ISNUMBER(X633)),IF(AA633-X633+1&gt;=0,CEILING(AA633-X633+1,1),""),""),IF(AND(ISNUMBER(N633),ISNUMBER(X633)),IF(N633-X633+1&gt;=0,CEILING(N633-X633+1,1),""),""))</f>
        <v>661</v>
      </c>
      <c r="AD633" s="13">
        <f t="array" ref="AD633">IF(D633="Vaccin",IF(AND(ISNUMBER(AB633),ISNUMBER(U633),AB633&lt;&gt;0),CEILING(U633/AB633,1),""),"")</f>
        <v>0</v>
      </c>
      <c r="AE633" s="13">
        <f t="array" ref="AE633">IF(AND(ISNUMBER(N633),ISNUMBER(X633)),IF(N633-X633+1&gt;=0,CEILING(N633-X633+1,1),""),"")</f>
        <v>705</v>
      </c>
      <c r="AF633" s="13">
        <f t="array" ref="AF633">IF(SUM(AE633)=0,"",CEILING((SUM(F633)-SUM(L633)-SUM(M633)-SUM(S633))/SUM(AE633),1))</f>
        <v>0</v>
      </c>
      <c r="AG633" s="13" t="str">
        <f t="array" ref="AG633">IF(AND(ISNUMBER(H633),ISNUMBER(N633)),IF(H633-N633+1&gt;=0,CEILING(H633-N633+1,1),""),"")</f>
        <v/>
      </c>
      <c r="AH633" s="13">
        <f t="array" ref="AH633">IF(SUM(AG633)=0,0,IF(L633-AG633*IF(D633="Vaccin",MIN(AD633,AF633),AF633)&lt;0,0,IF((H633-N633)&lt;=45,CEILING(L633-AG633*IF(D633="Vaccin",MIN(AD633,AF633),AF633),1),0)))</f>
        <v>0</v>
      </c>
      <c r="AI633" s="15">
        <f t="array" ref="AI633">IF(OR(AH633="",F633=0,F633=""),"",AH633/F633)</f>
        <v>0</v>
      </c>
      <c r="AJ633" s="13">
        <f t="array" ref="AJ633">IF(OR(L633="",AH633=""),"",IF(L633-AH633&lt;0,0,L633-AH633))</f>
        <v>0</v>
      </c>
      <c r="AK633" s="13" t="str">
        <f t="array" ref="AK633">IF(OR(L633="",AG633="",AG633=0),"",CEILING(L633/AG633,1))</f>
        <v/>
      </c>
      <c r="AL633" s="16" t="str">
        <f t="array" ref="AL633">IF(OR(AK633="",AK633=0,AD633="",AF633=""),"",IF(AK633-IF(D633="Vaccin",MIN(AD633,AF633),AF633)&lt;0,"",(AK633-IF(D633="Vaccin",MIN(AD633,AF633),AF633))/AK633))</f>
        <v/>
      </c>
    </row>
    <row r="634" spans="1:38" x14ac:dyDescent="0.2">
      <c r="A634" s="10" t="s">
        <v>57</v>
      </c>
      <c r="B634" s="29" t="s">
        <v>93</v>
      </c>
      <c r="C634" s="12">
        <v>44296</v>
      </c>
      <c r="D634" s="11" t="s">
        <v>30</v>
      </c>
      <c r="E634" s="11">
        <v>6</v>
      </c>
      <c r="F634" s="13">
        <v>73710</v>
      </c>
      <c r="G634" s="40" t="s">
        <v>517</v>
      </c>
      <c r="H634" s="12">
        <v>44807</v>
      </c>
      <c r="I634" s="13">
        <f t="array" ref="I634">F634-L634-M634-S634</f>
        <v>73710</v>
      </c>
      <c r="J634" s="13">
        <f t="array" ref="J634">IF(IF(Q634="",L634-C634,Q634-C634)&lt;=45,I634,0)</f>
        <v>73710</v>
      </c>
      <c r="K634" s="13">
        <f t="array" ref="K634">IF(SUM(AG634)=0,0,IF(L634-AG634*IF(D634="Vaccin",MIN(AD634,AF634),AF634)&lt;0,0,IF((H634-N634)&lt;=30,CEILING(L634-AG634*IF(D634="Vaccin",MIN(AD634,AF634),AF634),1),0)))</f>
        <v>0</v>
      </c>
      <c r="L634" s="13">
        <v>0</v>
      </c>
      <c r="M634" s="13">
        <v>0</v>
      </c>
      <c r="N634" s="14">
        <v>45000</v>
      </c>
      <c r="O634" s="11" t="s">
        <v>47</v>
      </c>
      <c r="P634" s="11" t="s">
        <v>37</v>
      </c>
      <c r="Q634" s="12"/>
      <c r="R634" s="13">
        <v>0</v>
      </c>
      <c r="S634" s="13">
        <v>0</v>
      </c>
      <c r="T634" s="11"/>
      <c r="U634" s="13">
        <v>190021</v>
      </c>
      <c r="V634" s="13">
        <v>835021</v>
      </c>
      <c r="W634" s="13">
        <v>835021</v>
      </c>
      <c r="X634" s="12">
        <v>44296</v>
      </c>
      <c r="Y634" s="12">
        <v>44296</v>
      </c>
      <c r="Z634" s="12">
        <v>44296</v>
      </c>
      <c r="AA634" s="12">
        <v>44956</v>
      </c>
      <c r="AB634" s="13">
        <f t="array" ref="AB634">IF(D634="Vaccin",IF(AND(ISNUMBER(AA634),ISNUMBER(Y634)),IF(AA634-Y634+1&gt;=0,CEILING(AA634-Y634+1,1),""),""),IF(AND(ISNUMBER(N634),ISNUMBER(Y634)),IF(N634-Y634+1&gt;=0,CEILING(N634-Y634+1,1),""),""))</f>
        <v>661</v>
      </c>
      <c r="AC634" s="13">
        <f t="array" ref="AC634">IF(D634="Vaccin",IF(AND(ISNUMBER(AA634),ISNUMBER(X634)),IF(AA634-X634+1&gt;=0,CEILING(AA634-X634+1,1),""),""),IF(AND(ISNUMBER(N634),ISNUMBER(X634)),IF(N634-X634+1&gt;=0,CEILING(N634-X634+1,1),""),""))</f>
        <v>661</v>
      </c>
      <c r="AD634" s="13">
        <f t="array" ref="AD634">IF(D634="Vaccin",IF(AND(ISNUMBER(AB634),ISNUMBER(U634),AB634&lt;&gt;0),CEILING(U634/AB634,1),""),"")</f>
        <v>288</v>
      </c>
      <c r="AE634" s="13">
        <f t="array" ref="AE634">IF(AND(ISNUMBER(N634),ISNUMBER(X634)),IF(N634-X634+1&gt;=0,CEILING(N634-X634+1,1),""),"")</f>
        <v>705</v>
      </c>
      <c r="AF634" s="13">
        <f t="array" ref="AF634">IF(SUM(AE634)=0,"",CEILING((SUM(F634)-SUM(L634)-SUM(M634)-SUM(S634))/SUM(AE634),1))</f>
        <v>105</v>
      </c>
      <c r="AG634" s="13" t="str">
        <f t="array" ref="AG634">IF(AND(ISNUMBER(H634),ISNUMBER(N634)),IF(H634-N634+1&gt;=0,CEILING(H634-N634+1,1),""),"")</f>
        <v/>
      </c>
      <c r="AH634" s="13">
        <f t="array" ref="AH634">IF(SUM(AG634)=0,0,IF(L634-AG634*IF(D634="Vaccin",MIN(AD634,AF634),AF634)&lt;0,0,IF((H634-N634)&lt;=45,CEILING(L634-AG634*IF(D634="Vaccin",MIN(AD634,AF634),AF634),1),0)))</f>
        <v>0</v>
      </c>
      <c r="AI634" s="15">
        <f t="array" ref="AI634">IF(OR(AH634="",F634=0,F634=""),"",AH634/F634)</f>
        <v>0</v>
      </c>
      <c r="AJ634" s="13">
        <f t="array" ref="AJ634">IF(OR(L634="",AH634=""),"",IF(L634-AH634&lt;0,0,L634-AH634))</f>
        <v>0</v>
      </c>
      <c r="AK634" s="13" t="str">
        <f t="array" ref="AK634">IF(OR(L634="",AG634="",AG634=0),"",CEILING(L634/AG634,1))</f>
        <v/>
      </c>
      <c r="AL634" s="16" t="str">
        <f t="array" ref="AL634">IF(OR(AK634="",AK634=0,AD634="",AF634=""),"",IF(AK634-IF(D634="Vaccin",MIN(AD634,AF634),AF634)&lt;0,"",(AK634-IF(D634="Vaccin",MIN(AD634,AF634),AF634))/AK634))</f>
        <v/>
      </c>
    </row>
    <row r="635" spans="1:38" x14ac:dyDescent="0.2">
      <c r="A635" s="10" t="s">
        <v>57</v>
      </c>
      <c r="B635" s="29" t="s">
        <v>93</v>
      </c>
      <c r="C635" s="12">
        <v>44296</v>
      </c>
      <c r="D635" s="11" t="s">
        <v>30</v>
      </c>
      <c r="E635" s="11">
        <v>10</v>
      </c>
      <c r="F635" s="13">
        <v>100000</v>
      </c>
      <c r="G635" s="40" t="s">
        <v>518</v>
      </c>
      <c r="H635" s="12">
        <v>45170</v>
      </c>
      <c r="I635" s="13">
        <f t="array" ref="I635">F635-L635-M635-S635</f>
        <v>100000</v>
      </c>
      <c r="J635" s="13">
        <f t="array" ref="J635">IF(IF(Q635="",L635-C635,Q635-C635)&lt;=45,I635,0)</f>
        <v>100000</v>
      </c>
      <c r="K635" s="13">
        <f t="array" ref="K635">IF(SUM(AG635)=0,0,IF(L635-AG635*IF(D635="Vaccin",MIN(AD635,AF635),AF635)&lt;0,0,IF((H635-N635)&lt;=30,CEILING(L635-AG635*IF(D635="Vaccin",MIN(AD635,AF635),AF635),1),0)))</f>
        <v>0</v>
      </c>
      <c r="L635" s="13">
        <v>0</v>
      </c>
      <c r="M635" s="13">
        <v>0</v>
      </c>
      <c r="N635" s="14">
        <v>45000</v>
      </c>
      <c r="O635" s="11" t="s">
        <v>36</v>
      </c>
      <c r="P635" s="11" t="s">
        <v>37</v>
      </c>
      <c r="Q635" s="12"/>
      <c r="R635" s="13">
        <v>0</v>
      </c>
      <c r="S635" s="13">
        <v>0</v>
      </c>
      <c r="T635" s="11"/>
      <c r="U635" s="13">
        <v>645000</v>
      </c>
      <c r="V635" s="13">
        <v>835021</v>
      </c>
      <c r="W635" s="13">
        <v>835021</v>
      </c>
      <c r="X635" s="12">
        <v>44296</v>
      </c>
      <c r="Y635" s="12">
        <v>44296</v>
      </c>
      <c r="Z635" s="12">
        <v>44296</v>
      </c>
      <c r="AA635" s="12">
        <v>44956</v>
      </c>
      <c r="AB635" s="13">
        <f t="array" ref="AB635">IF(D635="Vaccin",IF(AND(ISNUMBER(AA635),ISNUMBER(Y635)),IF(AA635-Y635+1&gt;=0,CEILING(AA635-Y635+1,1),""),""),IF(AND(ISNUMBER(N635),ISNUMBER(Y635)),IF(N635-Y635+1&gt;=0,CEILING(N635-Y635+1,1),""),""))</f>
        <v>661</v>
      </c>
      <c r="AC635" s="13">
        <f t="array" ref="AC635">IF(D635="Vaccin",IF(AND(ISNUMBER(AA635),ISNUMBER(X635)),IF(AA635-X635+1&gt;=0,CEILING(AA635-X635+1,1),""),""),IF(AND(ISNUMBER(N635),ISNUMBER(X635)),IF(N635-X635+1&gt;=0,CEILING(N635-X635+1,1),""),""))</f>
        <v>661</v>
      </c>
      <c r="AD635" s="13">
        <f t="array" ref="AD635">IF(D635="Vaccin",IF(AND(ISNUMBER(AB635),ISNUMBER(U635),AB635&lt;&gt;0),CEILING(U635/AB635,1),""),"")</f>
        <v>976</v>
      </c>
      <c r="AE635" s="13">
        <f t="array" ref="AE635">IF(AND(ISNUMBER(N635),ISNUMBER(X635)),IF(N635-X635+1&gt;=0,CEILING(N635-X635+1,1),""),"")</f>
        <v>705</v>
      </c>
      <c r="AF635" s="13">
        <f t="array" ref="AF635">IF(SUM(AE635)=0,"",CEILING((SUM(F635)-SUM(L635)-SUM(M635)-SUM(S635))/SUM(AE635),1))</f>
        <v>142</v>
      </c>
      <c r="AG635" s="13">
        <f t="array" ref="AG635">IF(AND(ISNUMBER(H635),ISNUMBER(N635)),IF(H635-N635+1&gt;=0,CEILING(H635-N635+1,1),""),"")</f>
        <v>171</v>
      </c>
      <c r="AH635" s="13">
        <f t="array" ref="AH635">IF(SUM(AG635)=0,0,IF(L635-AG635*IF(D635="Vaccin",MIN(AD635,AF635),AF635)&lt;0,0,IF((H635-N635)&lt;=45,CEILING(L635-AG635*IF(D635="Vaccin",MIN(AD635,AF635),AF635),1),0)))</f>
        <v>0</v>
      </c>
      <c r="AI635" s="15">
        <f t="array" ref="AI635">IF(OR(AH635="",F635=0,F635=""),"",AH635/F635)</f>
        <v>0</v>
      </c>
      <c r="AJ635" s="13">
        <f t="array" ref="AJ635">IF(OR(L635="",AH635=""),"",IF(L635-AH635&lt;0,0,L635-AH635))</f>
        <v>0</v>
      </c>
      <c r="AK635" s="13">
        <f t="array" ref="AK635">IF(OR(L635="",AG635="",AG635=0),"",CEILING(L635/AG635,1))</f>
        <v>0</v>
      </c>
      <c r="AL635" s="16" t="str">
        <f t="array" ref="AL635">IF(OR(AK635="",AK635=0,AD635="",AF635=""),"",IF(AK635-IF(D635="Vaccin",MIN(AD635,AF635),AF635)&lt;0,"",(AK635-IF(D635="Vaccin",MIN(AD635,AF635),AF635))/AK635))</f>
        <v/>
      </c>
    </row>
    <row r="636" spans="1:38" x14ac:dyDescent="0.2">
      <c r="A636" s="10" t="s">
        <v>57</v>
      </c>
      <c r="B636" s="29" t="s">
        <v>93</v>
      </c>
      <c r="C636" s="12">
        <v>44296</v>
      </c>
      <c r="D636" s="11" t="s">
        <v>30</v>
      </c>
      <c r="E636" s="11">
        <v>10</v>
      </c>
      <c r="F636" s="13">
        <v>300000</v>
      </c>
      <c r="G636" s="40" t="s">
        <v>519</v>
      </c>
      <c r="H636" s="12">
        <v>45117</v>
      </c>
      <c r="I636" s="13">
        <f t="array" ref="I636">F636-L636-M636-S636</f>
        <v>84590</v>
      </c>
      <c r="J636" s="13">
        <f t="array" ref="J636">IF(IF(Q636="",L636-C636,Q636-C636)&lt;=45,I636,0)</f>
        <v>0</v>
      </c>
      <c r="K636" s="13">
        <f t="array" ref="K636">IF(SUM(AG636)=0,0,IF(L636-AG636*IF(D636="Vaccin",MIN(AD636,AF636),AF636)&lt;0,0,IF((H636-N636)&lt;=30,CEILING(L636-AG636*IF(D636="Vaccin",MIN(AD636,AF636),AF636),1),0)))</f>
        <v>0</v>
      </c>
      <c r="L636" s="13">
        <v>215410</v>
      </c>
      <c r="M636" s="13">
        <v>0</v>
      </c>
      <c r="N636" s="14">
        <v>45000</v>
      </c>
      <c r="O636" s="11" t="s">
        <v>36</v>
      </c>
      <c r="P636" s="11" t="s">
        <v>37</v>
      </c>
      <c r="Q636" s="12"/>
      <c r="R636" s="13">
        <v>0</v>
      </c>
      <c r="S636" s="13">
        <v>0</v>
      </c>
      <c r="T636" s="11"/>
      <c r="U636" s="13">
        <v>645000</v>
      </c>
      <c r="V636" s="13">
        <v>835021</v>
      </c>
      <c r="W636" s="13">
        <v>835021</v>
      </c>
      <c r="X636" s="12">
        <v>44296</v>
      </c>
      <c r="Y636" s="12">
        <v>44296</v>
      </c>
      <c r="Z636" s="12">
        <v>44296</v>
      </c>
      <c r="AA636" s="12">
        <v>44956</v>
      </c>
      <c r="AB636" s="13">
        <f t="array" ref="AB636">IF(D636="Vaccin",IF(AND(ISNUMBER(AA636),ISNUMBER(Y636)),IF(AA636-Y636+1&gt;=0,CEILING(AA636-Y636+1,1),""),""),IF(AND(ISNUMBER(N636),ISNUMBER(Y636)),IF(N636-Y636+1&gt;=0,CEILING(N636-Y636+1,1),""),""))</f>
        <v>661</v>
      </c>
      <c r="AC636" s="13">
        <f t="array" ref="AC636">IF(D636="Vaccin",IF(AND(ISNUMBER(AA636),ISNUMBER(X636)),IF(AA636-X636+1&gt;=0,CEILING(AA636-X636+1,1),""),""),IF(AND(ISNUMBER(N636),ISNUMBER(X636)),IF(N636-X636+1&gt;=0,CEILING(N636-X636+1,1),""),""))</f>
        <v>661</v>
      </c>
      <c r="AD636" s="13">
        <f t="array" ref="AD636">IF(D636="Vaccin",IF(AND(ISNUMBER(AB636),ISNUMBER(U636),AB636&lt;&gt;0),CEILING(U636/AB636,1),""),"")</f>
        <v>976</v>
      </c>
      <c r="AE636" s="13">
        <f t="array" ref="AE636">IF(AND(ISNUMBER(N636),ISNUMBER(X636)),IF(N636-X636+1&gt;=0,CEILING(N636-X636+1,1),""),"")</f>
        <v>705</v>
      </c>
      <c r="AF636" s="13">
        <f t="array" ref="AF636">IF(SUM(AE636)=0,"",CEILING((SUM(F636)-SUM(L636)-SUM(M636)-SUM(S636))/SUM(AE636),1))</f>
        <v>120</v>
      </c>
      <c r="AG636" s="13">
        <f t="array" ref="AG636">IF(AND(ISNUMBER(H636),ISNUMBER(N636)),IF(H636-N636+1&gt;=0,CEILING(H636-N636+1,1),""),"")</f>
        <v>118</v>
      </c>
      <c r="AH636" s="13">
        <f t="array" ref="AH636">IF(SUM(AG636)=0,0,IF(L636-AG636*IF(D636="Vaccin",MIN(AD636,AF636),AF636)&lt;0,0,IF((H636-N636)&lt;=45,CEILING(L636-AG636*IF(D636="Vaccin",MIN(AD636,AF636),AF636),1),0)))</f>
        <v>0</v>
      </c>
      <c r="AI636" s="15">
        <f t="array" ref="AI636">IF(OR(AH636="",F636=0,F636=""),"",AH636/F636)</f>
        <v>0</v>
      </c>
      <c r="AJ636" s="13">
        <f t="array" ref="AJ636">IF(OR(L636="",AH636=""),"",IF(L636-AH636&lt;0,0,L636-AH636))</f>
        <v>215410</v>
      </c>
      <c r="AK636" s="13">
        <f t="array" ref="AK636">IF(OR(L636="",AG636="",AG636=0),"",CEILING(L636/AG636,1))</f>
        <v>1826</v>
      </c>
      <c r="AL636" s="16">
        <f t="array" ref="AL636">IF(OR(AK636="",AK636=0,AD636="",AF636=""),"",IF(AK636-IF(D636="Vaccin",MIN(AD636,AF636),AF636)&lt;0,"",(AK636-IF(D636="Vaccin",MIN(AD636,AF636),AF636))/AK636))</f>
        <v>0.93428258488499449</v>
      </c>
    </row>
    <row r="637" spans="1:38" x14ac:dyDescent="0.2">
      <c r="A637" s="10" t="s">
        <v>57</v>
      </c>
      <c r="B637" s="29" t="s">
        <v>93</v>
      </c>
      <c r="C637" s="12">
        <v>44296</v>
      </c>
      <c r="D637" s="11" t="s">
        <v>30</v>
      </c>
      <c r="E637" s="11">
        <v>10</v>
      </c>
      <c r="F637" s="13">
        <v>300000</v>
      </c>
      <c r="G637" s="40" t="s">
        <v>520</v>
      </c>
      <c r="H637" s="12">
        <v>45092</v>
      </c>
      <c r="I637" s="13">
        <f t="array" ref="I637">F637-L637-M637-S637</f>
        <v>295210</v>
      </c>
      <c r="J637" s="13">
        <f t="array" ref="J637">IF(IF(Q637="",L637-C637,Q637-C637)&lt;=45,I637,0)</f>
        <v>295210</v>
      </c>
      <c r="K637" s="13">
        <f t="array" ref="K637">IF(SUM(AG637)=0,0,IF(L637-AG637*IF(D637="Vaccin",MIN(AD637,AF637),AF637)&lt;0,0,IF((H637-N637)&lt;=30,CEILING(L637-AG637*IF(D637="Vaccin",MIN(AD637,AF637),AF637),1),0)))</f>
        <v>0</v>
      </c>
      <c r="L637" s="13">
        <v>4790</v>
      </c>
      <c r="M637" s="13">
        <v>0</v>
      </c>
      <c r="N637" s="14">
        <v>45000</v>
      </c>
      <c r="O637" s="11" t="s">
        <v>36</v>
      </c>
      <c r="P637" s="11" t="s">
        <v>37</v>
      </c>
      <c r="Q637" s="12"/>
      <c r="R637" s="13">
        <v>0</v>
      </c>
      <c r="S637" s="13">
        <v>0</v>
      </c>
      <c r="T637" s="11"/>
      <c r="U637" s="13">
        <v>645000</v>
      </c>
      <c r="V637" s="13">
        <v>835021</v>
      </c>
      <c r="W637" s="13">
        <v>835021</v>
      </c>
      <c r="X637" s="12">
        <v>44296</v>
      </c>
      <c r="Y637" s="12">
        <v>44296</v>
      </c>
      <c r="Z637" s="12">
        <v>44296</v>
      </c>
      <c r="AA637" s="12">
        <v>44956</v>
      </c>
      <c r="AB637" s="13">
        <f t="array" ref="AB637">IF(D637="Vaccin",IF(AND(ISNUMBER(AA637),ISNUMBER(Y637)),IF(AA637-Y637+1&gt;=0,CEILING(AA637-Y637+1,1),""),""),IF(AND(ISNUMBER(N637),ISNUMBER(Y637)),IF(N637-Y637+1&gt;=0,CEILING(N637-Y637+1,1),""),""))</f>
        <v>661</v>
      </c>
      <c r="AC637" s="13">
        <f t="array" ref="AC637">IF(D637="Vaccin",IF(AND(ISNUMBER(AA637),ISNUMBER(X637)),IF(AA637-X637+1&gt;=0,CEILING(AA637-X637+1,1),""),""),IF(AND(ISNUMBER(N637),ISNUMBER(X637)),IF(N637-X637+1&gt;=0,CEILING(N637-X637+1,1),""),""))</f>
        <v>661</v>
      </c>
      <c r="AD637" s="13">
        <f t="array" ref="AD637">IF(D637="Vaccin",IF(AND(ISNUMBER(AB637),ISNUMBER(U637),AB637&lt;&gt;0),CEILING(U637/AB637,1),""),"")</f>
        <v>976</v>
      </c>
      <c r="AE637" s="13">
        <f t="array" ref="AE637">IF(AND(ISNUMBER(N637),ISNUMBER(X637)),IF(N637-X637+1&gt;=0,CEILING(N637-X637+1,1),""),"")</f>
        <v>705</v>
      </c>
      <c r="AF637" s="13">
        <f t="array" ref="AF637">IF(SUM(AE637)=0,"",CEILING((SUM(F637)-SUM(L637)-SUM(M637)-SUM(S637))/SUM(AE637),1))</f>
        <v>419</v>
      </c>
      <c r="AG637" s="13">
        <f t="array" ref="AG637">IF(AND(ISNUMBER(H637),ISNUMBER(N637)),IF(H637-N637+1&gt;=0,CEILING(H637-N637+1,1),""),"")</f>
        <v>93</v>
      </c>
      <c r="AH637" s="13">
        <f t="array" ref="AH637">IF(SUM(AG637)=0,0,IF(L637-AG637*IF(D637="Vaccin",MIN(AD637,AF637),AF637)&lt;0,0,IF((H637-N637)&lt;=45,CEILING(L637-AG637*IF(D637="Vaccin",MIN(AD637,AF637),AF637),1),0)))</f>
        <v>0</v>
      </c>
      <c r="AI637" s="15">
        <f t="array" ref="AI637">IF(OR(AH637="",F637=0,F637=""),"",AH637/F637)</f>
        <v>0</v>
      </c>
      <c r="AJ637" s="13">
        <f t="array" ref="AJ637">IF(OR(L637="",AH637=""),"",IF(L637-AH637&lt;0,0,L637-AH637))</f>
        <v>4790</v>
      </c>
      <c r="AK637" s="13">
        <f t="array" ref="AK637">IF(OR(L637="",AG637="",AG637=0),"",CEILING(L637/AG637,1))</f>
        <v>52</v>
      </c>
      <c r="AL637" s="16" t="str">
        <f t="array" ref="AL637">IF(OR(AK637="",AK637=0,AD637="",AF637=""),"",IF(AK637-IF(D637="Vaccin",MIN(AD637,AF637),AF637)&lt;0,"",(AK637-IF(D637="Vaccin",MIN(AD637,AF637),AF637))/AK637))</f>
        <v/>
      </c>
    </row>
    <row r="638" spans="1:38" x14ac:dyDescent="0.2">
      <c r="A638" s="10" t="s">
        <v>57</v>
      </c>
      <c r="B638" s="29" t="s">
        <v>93</v>
      </c>
      <c r="C638" s="12">
        <v>44296</v>
      </c>
      <c r="D638" s="11" t="s">
        <v>30</v>
      </c>
      <c r="E638" s="11">
        <v>10</v>
      </c>
      <c r="F638" s="13">
        <v>200000</v>
      </c>
      <c r="G638" s="40" t="s">
        <v>521</v>
      </c>
      <c r="H638" s="12">
        <v>45072</v>
      </c>
      <c r="I638" s="13">
        <f t="array" ref="I638">F638-L638-M638-S638</f>
        <v>113700</v>
      </c>
      <c r="J638" s="13">
        <f t="array" ref="J638">IF(IF(Q638="",L638-C638,Q638-C638)&lt;=45,I638,0)</f>
        <v>0</v>
      </c>
      <c r="K638" s="13">
        <f t="array" ref="K638">IF(SUM(AG638)=0,0,IF(L638-AG638*IF(D638="Vaccin",MIN(AD638,AF638),AF638)&lt;0,0,IF((H638-N638)&lt;=30,CEILING(L638-AG638*IF(D638="Vaccin",MIN(AD638,AF638),AF638),1),0)))</f>
        <v>0</v>
      </c>
      <c r="L638" s="13">
        <v>86300</v>
      </c>
      <c r="M638" s="13">
        <v>0</v>
      </c>
      <c r="N638" s="14">
        <v>45000</v>
      </c>
      <c r="O638" s="11" t="s">
        <v>36</v>
      </c>
      <c r="P638" s="11" t="s">
        <v>37</v>
      </c>
      <c r="Q638" s="12"/>
      <c r="R638" s="13">
        <v>0</v>
      </c>
      <c r="S638" s="13">
        <v>0</v>
      </c>
      <c r="T638" s="11"/>
      <c r="U638" s="13">
        <v>645000</v>
      </c>
      <c r="V638" s="13">
        <v>835021</v>
      </c>
      <c r="W638" s="13">
        <v>835021</v>
      </c>
      <c r="X638" s="12">
        <v>44296</v>
      </c>
      <c r="Y638" s="12">
        <v>44296</v>
      </c>
      <c r="Z638" s="12">
        <v>44296</v>
      </c>
      <c r="AA638" s="12">
        <v>44956</v>
      </c>
      <c r="AB638" s="13">
        <f t="array" ref="AB638">IF(D638="Vaccin",IF(AND(ISNUMBER(AA638),ISNUMBER(Y638)),IF(AA638-Y638+1&gt;=0,CEILING(AA638-Y638+1,1),""),""),IF(AND(ISNUMBER(N638),ISNUMBER(Y638)),IF(N638-Y638+1&gt;=0,CEILING(N638-Y638+1,1),""),""))</f>
        <v>661</v>
      </c>
      <c r="AC638" s="13">
        <f t="array" ref="AC638">IF(D638="Vaccin",IF(AND(ISNUMBER(AA638),ISNUMBER(X638)),IF(AA638-X638+1&gt;=0,CEILING(AA638-X638+1,1),""),""),IF(AND(ISNUMBER(N638),ISNUMBER(X638)),IF(N638-X638+1&gt;=0,CEILING(N638-X638+1,1),""),""))</f>
        <v>661</v>
      </c>
      <c r="AD638" s="13">
        <f t="array" ref="AD638">IF(D638="Vaccin",IF(AND(ISNUMBER(AB638),ISNUMBER(U638),AB638&lt;&gt;0),CEILING(U638/AB638,1),""),"")</f>
        <v>976</v>
      </c>
      <c r="AE638" s="13">
        <f t="array" ref="AE638">IF(AND(ISNUMBER(N638),ISNUMBER(X638)),IF(N638-X638+1&gt;=0,CEILING(N638-X638+1,1),""),"")</f>
        <v>705</v>
      </c>
      <c r="AF638" s="13">
        <f t="array" ref="AF638">IF(SUM(AE638)=0,"",CEILING((SUM(F638)-SUM(L638)-SUM(M638)-SUM(S638))/SUM(AE638),1))</f>
        <v>162</v>
      </c>
      <c r="AG638" s="13">
        <f t="array" ref="AG638">IF(AND(ISNUMBER(H638),ISNUMBER(N638)),IF(H638-N638+1&gt;=0,CEILING(H638-N638+1,1),""),"")</f>
        <v>73</v>
      </c>
      <c r="AH638" s="13">
        <f t="array" ref="AH638">IF(SUM(AG638)=0,0,IF(L638-AG638*IF(D638="Vaccin",MIN(AD638,AF638),AF638)&lt;0,0,IF((H638-N638)&lt;=45,CEILING(L638-AG638*IF(D638="Vaccin",MIN(AD638,AF638),AF638),1),0)))</f>
        <v>0</v>
      </c>
      <c r="AI638" s="15">
        <f t="array" ref="AI638">IF(OR(AH638="",F638=0,F638=""),"",AH638/F638)</f>
        <v>0</v>
      </c>
      <c r="AJ638" s="13">
        <f t="array" ref="AJ638">IF(OR(L638="",AH638=""),"",IF(L638-AH638&lt;0,0,L638-AH638))</f>
        <v>86300</v>
      </c>
      <c r="AK638" s="13">
        <f t="array" ref="AK638">IF(OR(L638="",AG638="",AG638=0),"",CEILING(L638/AG638,1))</f>
        <v>1183</v>
      </c>
      <c r="AL638" s="16">
        <f t="array" ref="AL638">IF(OR(AK638="",AK638=0,AD638="",AF638=""),"",IF(AK638-IF(D638="Vaccin",MIN(AD638,AF638),AF638)&lt;0,"",(AK638-IF(D638="Vaccin",MIN(AD638,AF638),AF638))/AK638))</f>
        <v>0.86306001690617073</v>
      </c>
    </row>
    <row r="639" spans="1:38" x14ac:dyDescent="0.2">
      <c r="A639" s="10" t="s">
        <v>57</v>
      </c>
      <c r="B639" s="29" t="s">
        <v>93</v>
      </c>
      <c r="C639" s="12">
        <v>44296</v>
      </c>
      <c r="D639" s="11" t="s">
        <v>30</v>
      </c>
      <c r="E639" s="11">
        <v>10</v>
      </c>
      <c r="F639" s="13">
        <v>100000</v>
      </c>
      <c r="G639" s="40">
        <v>2021051001</v>
      </c>
      <c r="H639" s="12">
        <v>45069</v>
      </c>
      <c r="I639" s="13">
        <f t="array" ref="I639">F639-L639-M639-S639</f>
        <v>0</v>
      </c>
      <c r="J639" s="13">
        <f t="array" ref="J639">IF(IF(Q639="",L639-C639,Q639-C639)&lt;=45,I639,0)</f>
        <v>0</v>
      </c>
      <c r="K639" s="13">
        <f t="array" ref="K639">IF(SUM(AG639)=0,0,IF(L639-AG639*IF(D639="Vaccin",MIN(AD639,AF639),AF639)&lt;0,0,IF((H639-N639)&lt;=30,CEILING(L639-AG639*IF(D639="Vaccin",MIN(AD639,AF639),AF639),1),0)))</f>
        <v>0</v>
      </c>
      <c r="L639" s="13">
        <v>100000</v>
      </c>
      <c r="M639" s="13">
        <v>0</v>
      </c>
      <c r="N639" s="14">
        <v>45000</v>
      </c>
      <c r="O639" s="11" t="s">
        <v>36</v>
      </c>
      <c r="P639" s="11" t="s">
        <v>37</v>
      </c>
      <c r="Q639" s="12"/>
      <c r="R639" s="13">
        <v>0</v>
      </c>
      <c r="S639" s="13">
        <v>0</v>
      </c>
      <c r="T639" s="11"/>
      <c r="U639" s="13">
        <v>645000</v>
      </c>
      <c r="V639" s="13">
        <v>835021</v>
      </c>
      <c r="W639" s="13">
        <v>835021</v>
      </c>
      <c r="X639" s="12">
        <v>44296</v>
      </c>
      <c r="Y639" s="12">
        <v>44296</v>
      </c>
      <c r="Z639" s="12">
        <v>44296</v>
      </c>
      <c r="AA639" s="12">
        <v>44956</v>
      </c>
      <c r="AB639" s="13">
        <f t="array" ref="AB639">IF(D639="Vaccin",IF(AND(ISNUMBER(AA639),ISNUMBER(Y639)),IF(AA639-Y639+1&gt;=0,CEILING(AA639-Y639+1,1),""),""),IF(AND(ISNUMBER(N639),ISNUMBER(Y639)),IF(N639-Y639+1&gt;=0,CEILING(N639-Y639+1,1),""),""))</f>
        <v>661</v>
      </c>
      <c r="AC639" s="13">
        <f t="array" ref="AC639">IF(D639="Vaccin",IF(AND(ISNUMBER(AA639),ISNUMBER(X639)),IF(AA639-X639+1&gt;=0,CEILING(AA639-X639+1,1),""),""),IF(AND(ISNUMBER(N639),ISNUMBER(X639)),IF(N639-X639+1&gt;=0,CEILING(N639-X639+1,1),""),""))</f>
        <v>661</v>
      </c>
      <c r="AD639" s="13">
        <f t="array" ref="AD639">IF(D639="Vaccin",IF(AND(ISNUMBER(AB639),ISNUMBER(U639),AB639&lt;&gt;0),CEILING(U639/AB639,1),""),"")</f>
        <v>976</v>
      </c>
      <c r="AE639" s="13">
        <f t="array" ref="AE639">IF(AND(ISNUMBER(N639),ISNUMBER(X639)),IF(N639-X639+1&gt;=0,CEILING(N639-X639+1,1),""),"")</f>
        <v>705</v>
      </c>
      <c r="AF639" s="13">
        <f t="array" ref="AF639">IF(SUM(AE639)=0,"",CEILING((SUM(F639)-SUM(L639)-SUM(M639)-SUM(S639))/SUM(AE639),1))</f>
        <v>0</v>
      </c>
      <c r="AG639" s="13">
        <f t="array" ref="AG639">IF(AND(ISNUMBER(H639),ISNUMBER(N639)),IF(H639-N639+1&gt;=0,CEILING(H639-N639+1,1),""),"")</f>
        <v>70</v>
      </c>
      <c r="AH639" s="13">
        <f t="array" ref="AH639">IF(SUM(AG639)=0,0,IF(L639-AG639*IF(D639="Vaccin",MIN(AD639,AF639),AF639)&lt;0,0,IF((H639-N639)&lt;=45,CEILING(L639-AG639*IF(D639="Vaccin",MIN(AD639,AF639),AF639),1),0)))</f>
        <v>0</v>
      </c>
      <c r="AI639" s="15">
        <f t="array" ref="AI639">IF(OR(AH639="",F639=0,F639=""),"",AH639/F639)</f>
        <v>0</v>
      </c>
      <c r="AJ639" s="13">
        <f t="array" ref="AJ639">IF(OR(L639="",AH639=""),"",IF(L639-AH639&lt;0,0,L639-AH639))</f>
        <v>100000</v>
      </c>
      <c r="AK639" s="13">
        <f t="array" ref="AK639">IF(OR(L639="",AG639="",AG639=0),"",CEILING(L639/AG639,1))</f>
        <v>1429</v>
      </c>
      <c r="AL639" s="16">
        <f t="array" ref="AL639">IF(OR(AK639="",AK639=0,AD639="",AF639=""),"",IF(AK639-IF(D639="Vaccin",MIN(AD639,AF639),AF639)&lt;0,"",(AK639-IF(D639="Vaccin",MIN(AD639,AF639),AF639))/AK639))</f>
        <v>1</v>
      </c>
    </row>
    <row r="640" spans="1:38" x14ac:dyDescent="0.2">
      <c r="A640" s="10" t="s">
        <v>57</v>
      </c>
      <c r="B640" s="29" t="s">
        <v>93</v>
      </c>
      <c r="C640" s="12">
        <v>44296</v>
      </c>
      <c r="D640" s="11" t="s">
        <v>30</v>
      </c>
      <c r="E640" s="11">
        <v>10</v>
      </c>
      <c r="F640" s="13">
        <v>50000</v>
      </c>
      <c r="G640" s="40">
        <v>2021020098</v>
      </c>
      <c r="H640" s="12">
        <v>44959</v>
      </c>
      <c r="I640" s="13">
        <f t="array" ref="I640">F640-L640-M640-S640</f>
        <v>50000</v>
      </c>
      <c r="J640" s="13">
        <f t="array" ref="J640">IF(IF(Q640="",L640-C640,Q640-C640)&lt;=45,I640,0)</f>
        <v>50000</v>
      </c>
      <c r="K640" s="13">
        <f t="array" ref="K640">IF(SUM(AG640)=0,0,IF(L640-AG640*IF(D640="Vaccin",MIN(AD640,AF640),AF640)&lt;0,0,IF((H640-N640)&lt;=30,CEILING(L640-AG640*IF(D640="Vaccin",MIN(AD640,AF640),AF640),1),0)))</f>
        <v>0</v>
      </c>
      <c r="L640" s="13">
        <v>0</v>
      </c>
      <c r="M640" s="13">
        <v>0</v>
      </c>
      <c r="N640" s="14">
        <v>45000</v>
      </c>
      <c r="O640" s="11" t="s">
        <v>36</v>
      </c>
      <c r="P640" s="11" t="s">
        <v>37</v>
      </c>
      <c r="Q640" s="12"/>
      <c r="R640" s="13">
        <v>0</v>
      </c>
      <c r="S640" s="13">
        <v>0</v>
      </c>
      <c r="T640" s="11"/>
      <c r="U640" s="13">
        <v>645000</v>
      </c>
      <c r="V640" s="13">
        <v>835021</v>
      </c>
      <c r="W640" s="13">
        <v>835021</v>
      </c>
      <c r="X640" s="12">
        <v>44296</v>
      </c>
      <c r="Y640" s="12">
        <v>44296</v>
      </c>
      <c r="Z640" s="12">
        <v>44296</v>
      </c>
      <c r="AA640" s="12">
        <v>44956</v>
      </c>
      <c r="AB640" s="13">
        <f t="array" ref="AB640">IF(D640="Vaccin",IF(AND(ISNUMBER(AA640),ISNUMBER(Y640)),IF(AA640-Y640+1&gt;=0,CEILING(AA640-Y640+1,1),""),""),IF(AND(ISNUMBER(N640),ISNUMBER(Y640)),IF(N640-Y640+1&gt;=0,CEILING(N640-Y640+1,1),""),""))</f>
        <v>661</v>
      </c>
      <c r="AC640" s="13">
        <f t="array" ref="AC640">IF(D640="Vaccin",IF(AND(ISNUMBER(AA640),ISNUMBER(X640)),IF(AA640-X640+1&gt;=0,CEILING(AA640-X640+1,1),""),""),IF(AND(ISNUMBER(N640),ISNUMBER(X640)),IF(N640-X640+1&gt;=0,CEILING(N640-X640+1,1),""),""))</f>
        <v>661</v>
      </c>
      <c r="AD640" s="13">
        <f t="array" ref="AD640">IF(D640="Vaccin",IF(AND(ISNUMBER(AB640),ISNUMBER(U640),AB640&lt;&gt;0),CEILING(U640/AB640,1),""),"")</f>
        <v>976</v>
      </c>
      <c r="AE640" s="13">
        <f t="array" ref="AE640">IF(AND(ISNUMBER(N640),ISNUMBER(X640)),IF(N640-X640+1&gt;=0,CEILING(N640-X640+1,1),""),"")</f>
        <v>705</v>
      </c>
      <c r="AF640" s="13">
        <f t="array" ref="AF640">IF(SUM(AE640)=0,"",CEILING((SUM(F640)-SUM(L640)-SUM(M640)-SUM(S640))/SUM(AE640),1))</f>
        <v>71</v>
      </c>
      <c r="AG640" s="13" t="str">
        <f t="array" ref="AG640">IF(AND(ISNUMBER(H640),ISNUMBER(N640)),IF(H640-N640+1&gt;=0,CEILING(H640-N640+1,1),""),"")</f>
        <v/>
      </c>
      <c r="AH640" s="13">
        <f t="array" ref="AH640">IF(SUM(AG640)=0,0,IF(L640-AG640*IF(D640="Vaccin",MIN(AD640,AF640),AF640)&lt;0,0,IF((H640-N640)&lt;=45,CEILING(L640-AG640*IF(D640="Vaccin",MIN(AD640,AF640),AF640),1),0)))</f>
        <v>0</v>
      </c>
      <c r="AI640" s="15">
        <f t="array" ref="AI640">IF(OR(AH640="",F640=0,F640=""),"",AH640/F640)</f>
        <v>0</v>
      </c>
      <c r="AJ640" s="13">
        <f t="array" ref="AJ640">IF(OR(L640="",AH640=""),"",IF(L640-AH640&lt;0,0,L640-AH640))</f>
        <v>0</v>
      </c>
      <c r="AK640" s="13" t="str">
        <f t="array" ref="AK640">IF(OR(L640="",AG640="",AG640=0),"",CEILING(L640/AG640,1))</f>
        <v/>
      </c>
      <c r="AL640" s="16" t="str">
        <f t="array" ref="AL640">IF(OR(AK640="",AK640=0,AD640="",AF640=""),"",IF(AK640-IF(D640="Vaccin",MIN(AD640,AF640),AF640)&lt;0,"",(AK640-IF(D640="Vaccin",MIN(AD640,AF640),AF640))/AK640))</f>
        <v/>
      </c>
    </row>
    <row r="641" spans="1:38" x14ac:dyDescent="0.2">
      <c r="A641" s="10" t="s">
        <v>57</v>
      </c>
      <c r="B641" s="29" t="s">
        <v>93</v>
      </c>
      <c r="C641" s="12">
        <v>44296</v>
      </c>
      <c r="D641" s="11" t="s">
        <v>30</v>
      </c>
      <c r="E641" s="11">
        <v>10</v>
      </c>
      <c r="F641" s="13">
        <v>50000</v>
      </c>
      <c r="G641" s="40">
        <v>2021010062</v>
      </c>
      <c r="H641" s="12">
        <v>44952</v>
      </c>
      <c r="I641" s="13">
        <f t="array" ref="I641">F641-L641-M641-S641</f>
        <v>50000</v>
      </c>
      <c r="J641" s="13">
        <f t="array" ref="J641">IF(IF(Q641="",L641-C641,Q641-C641)&lt;=45,I641,0)</f>
        <v>50000</v>
      </c>
      <c r="K641" s="13">
        <f t="array" ref="K641">IF(SUM(AG641)=0,0,IF(L641-AG641*IF(D641="Vaccin",MIN(AD641,AF641),AF641)&lt;0,0,IF((H641-N641)&lt;=30,CEILING(L641-AG641*IF(D641="Vaccin",MIN(AD641,AF641),AF641),1),0)))</f>
        <v>0</v>
      </c>
      <c r="L641" s="13">
        <v>0</v>
      </c>
      <c r="M641" s="13">
        <v>0</v>
      </c>
      <c r="N641" s="14">
        <v>45000</v>
      </c>
      <c r="O641" s="11" t="s">
        <v>36</v>
      </c>
      <c r="P641" s="11" t="s">
        <v>37</v>
      </c>
      <c r="Q641" s="12"/>
      <c r="R641" s="13">
        <v>0</v>
      </c>
      <c r="S641" s="13">
        <v>0</v>
      </c>
      <c r="T641" s="11"/>
      <c r="U641" s="13">
        <v>645000</v>
      </c>
      <c r="V641" s="13">
        <v>835021</v>
      </c>
      <c r="W641" s="13">
        <v>835021</v>
      </c>
      <c r="X641" s="12">
        <v>44296</v>
      </c>
      <c r="Y641" s="12">
        <v>44296</v>
      </c>
      <c r="Z641" s="12">
        <v>44296</v>
      </c>
      <c r="AA641" s="12">
        <v>44956</v>
      </c>
      <c r="AB641" s="13">
        <f t="array" ref="AB641">IF(D641="Vaccin",IF(AND(ISNUMBER(AA641),ISNUMBER(Y641)),IF(AA641-Y641+1&gt;=0,CEILING(AA641-Y641+1,1),""),""),IF(AND(ISNUMBER(N641),ISNUMBER(Y641)),IF(N641-Y641+1&gt;=0,CEILING(N641-Y641+1,1),""),""))</f>
        <v>661</v>
      </c>
      <c r="AC641" s="13">
        <f t="array" ref="AC641">IF(D641="Vaccin",IF(AND(ISNUMBER(AA641),ISNUMBER(X641)),IF(AA641-X641+1&gt;=0,CEILING(AA641-X641+1,1),""),""),IF(AND(ISNUMBER(N641),ISNUMBER(X641)),IF(N641-X641+1&gt;=0,CEILING(N641-X641+1,1),""),""))</f>
        <v>661</v>
      </c>
      <c r="AD641" s="13">
        <f t="array" ref="AD641">IF(D641="Vaccin",IF(AND(ISNUMBER(AB641),ISNUMBER(U641),AB641&lt;&gt;0),CEILING(U641/AB641,1),""),"")</f>
        <v>976</v>
      </c>
      <c r="AE641" s="13">
        <f t="array" ref="AE641">IF(AND(ISNUMBER(N641),ISNUMBER(X641)),IF(N641-X641+1&gt;=0,CEILING(N641-X641+1,1),""),"")</f>
        <v>705</v>
      </c>
      <c r="AF641" s="13">
        <f t="array" ref="AF641">IF(SUM(AE641)=0,"",CEILING((SUM(F641)-SUM(L641)-SUM(M641)-SUM(S641))/SUM(AE641),1))</f>
        <v>71</v>
      </c>
      <c r="AG641" s="13" t="str">
        <f t="array" ref="AG641">IF(AND(ISNUMBER(H641),ISNUMBER(N641)),IF(H641-N641+1&gt;=0,CEILING(H641-N641+1,1),""),"")</f>
        <v/>
      </c>
      <c r="AH641" s="13">
        <f t="array" ref="AH641">IF(SUM(AG641)=0,0,IF(L641-AG641*IF(D641="Vaccin",MIN(AD641,AF641),AF641)&lt;0,0,IF((H641-N641)&lt;=45,CEILING(L641-AG641*IF(D641="Vaccin",MIN(AD641,AF641),AF641),1),0)))</f>
        <v>0</v>
      </c>
      <c r="AI641" s="15">
        <f t="array" ref="AI641">IF(OR(AH641="",F641=0,F641=""),"",AH641/F641)</f>
        <v>0</v>
      </c>
      <c r="AJ641" s="13">
        <f t="array" ref="AJ641">IF(OR(L641="",AH641=""),"",IF(L641-AH641&lt;0,0,L641-AH641))</f>
        <v>0</v>
      </c>
      <c r="AK641" s="13" t="str">
        <f t="array" ref="AK641">IF(OR(L641="",AG641="",AG641=0),"",CEILING(L641/AG641,1))</f>
        <v/>
      </c>
      <c r="AL641" s="16" t="str">
        <f t="array" ref="AL641">IF(OR(AK641="",AK641=0,AD641="",AF641=""),"",IF(AK641-IF(D641="Vaccin",MIN(AD641,AF641),AF641)&lt;0,"",(AK641-IF(D641="Vaccin",MIN(AD641,AF641),AF641))/AK641))</f>
        <v/>
      </c>
    </row>
    <row r="642" spans="1:38" x14ac:dyDescent="0.2">
      <c r="A642" s="10" t="s">
        <v>28</v>
      </c>
      <c r="B642" s="29" t="s">
        <v>97</v>
      </c>
      <c r="C642" s="12">
        <v>44256</v>
      </c>
      <c r="D642" s="11" t="s">
        <v>30</v>
      </c>
      <c r="E642" s="11">
        <v>10</v>
      </c>
      <c r="F642" s="13">
        <v>504000</v>
      </c>
      <c r="G642" s="40" t="s">
        <v>98</v>
      </c>
      <c r="H642" s="12">
        <v>44953</v>
      </c>
      <c r="I642" s="13">
        <f t="array" ref="I642">F642-L642-M642-S642</f>
        <v>504000</v>
      </c>
      <c r="J642" s="13">
        <f t="array" ref="J642">IF(IF(Q642="",L642-C642,Q642-C642)&lt;=45,I642,0)</f>
        <v>0</v>
      </c>
      <c r="K642" s="13">
        <f t="array" ref="K642">IF(SUM(AG642)=0,0,IF(L642-AG642*IF(D642="Vaccin",MIN(AD642,AF642),AF642)&lt;0,0,IF((H642-N642)&lt;=30,CEILING(L642-AG642*IF(D642="Vaccin",MIN(AD642,AF642),AF642),1),0)))</f>
        <v>0</v>
      </c>
      <c r="L642" s="13">
        <v>0</v>
      </c>
      <c r="M642" s="13">
        <v>0</v>
      </c>
      <c r="N642" s="14">
        <v>45044</v>
      </c>
      <c r="O642" s="11" t="s">
        <v>31</v>
      </c>
      <c r="P642" s="11" t="s">
        <v>32</v>
      </c>
      <c r="Q642" s="12">
        <v>44897</v>
      </c>
      <c r="R642" s="13">
        <v>0</v>
      </c>
      <c r="S642" s="13">
        <v>0</v>
      </c>
      <c r="T642" s="11"/>
      <c r="U642" s="13">
        <v>4905868</v>
      </c>
      <c r="V642" s="13">
        <v>11587661</v>
      </c>
      <c r="W642" s="13">
        <v>30039428</v>
      </c>
      <c r="X642" s="12">
        <v>44897</v>
      </c>
      <c r="Y642" s="12">
        <v>44253</v>
      </c>
      <c r="Z642" s="12">
        <v>44253</v>
      </c>
      <c r="AA642" s="12">
        <v>44973</v>
      </c>
      <c r="AB642" s="13">
        <f t="array" ref="AB642">IF(D642="Vaccin",IF(AND(ISNUMBER(AA642),ISNUMBER(Y642)),IF(AA642-Y642+1&gt;=0,CEILING(AA642-Y642+1,1),""),""),IF(AND(ISNUMBER(N642),ISNUMBER(Y642)),IF(N642-Y642+1&gt;=0,CEILING(N642-Y642+1,1),""),""))</f>
        <v>721</v>
      </c>
      <c r="AC642" s="13">
        <f t="array" ref="AC642">IF(D642="Vaccin",IF(AND(ISNUMBER(AA642),ISNUMBER(X642)),IF(AA642-X642+1&gt;=0,CEILING(AA642-X642+1,1),""),""),IF(AND(ISNUMBER(N642),ISNUMBER(X642)),IF(N642-X642+1&gt;=0,CEILING(N642-X642+1,1),""),""))</f>
        <v>77</v>
      </c>
      <c r="AD642" s="13">
        <f t="array" ref="AD642">IF(D642="Vaccin",IF(AND(ISNUMBER(AB642),ISNUMBER(U642),AB642&lt;&gt;0),CEILING(U642/AB642,1),""),"")</f>
        <v>6805</v>
      </c>
      <c r="AE642" s="13">
        <f t="array" ref="AE642">IF(AND(ISNUMBER(N642),ISNUMBER(X642)),IF(N642-X642+1&gt;=0,CEILING(N642-X642+1,1),""),"")</f>
        <v>148</v>
      </c>
      <c r="AF642" s="13">
        <f t="array" ref="AF642">IF(SUM(AE642)=0,"",CEILING((SUM(F642)-SUM(L642)-SUM(M642)-SUM(S642))/SUM(AE642),1))</f>
        <v>3406</v>
      </c>
      <c r="AG642" s="13" t="str">
        <f t="array" ref="AG642">IF(AND(ISNUMBER(H642),ISNUMBER(N642)),IF(H642-N642+1&gt;=0,CEILING(H642-N642+1,1),""),"")</f>
        <v/>
      </c>
      <c r="AH642" s="13">
        <f t="array" ref="AH642">IF(SUM(AG642)=0,0,IF(L642-AG642*IF(D642="Vaccin",MIN(AD642,AF642),AF642)&lt;0,0,IF((H642-N642)&lt;=45,CEILING(L642-AG642*IF(D642="Vaccin",MIN(AD642,AF642),AF642),1),0)))</f>
        <v>0</v>
      </c>
      <c r="AI642" s="15">
        <f t="array" ref="AI642">IF(OR(AH642="",F642=0,F642=""),"",AH642/F642)</f>
        <v>0</v>
      </c>
      <c r="AJ642" s="13">
        <f t="array" ref="AJ642">IF(OR(L642="",AH642=""),"",IF(L642-AH642&lt;0,0,L642-AH642))</f>
        <v>0</v>
      </c>
      <c r="AK642" s="13" t="str">
        <f t="array" ref="AK642">IF(OR(L642="",AG642="",AG642=0),"",CEILING(L642/AG642,1))</f>
        <v/>
      </c>
      <c r="AL642" s="16" t="str">
        <f t="array" ref="AL642">IF(OR(AK642="",AK642=0,AD642="",AF642=""),"",IF(AK642-IF(D642="Vaccin",MIN(AD642,AF642),AF642)&lt;0,"",(AK642-IF(D642="Vaccin",MIN(AD642,AF642),AF642))/AK642))</f>
        <v/>
      </c>
    </row>
    <row r="643" spans="1:38" x14ac:dyDescent="0.2">
      <c r="A643" s="10" t="s">
        <v>28</v>
      </c>
      <c r="B643" s="29" t="s">
        <v>97</v>
      </c>
      <c r="C643" s="12">
        <v>44256</v>
      </c>
      <c r="D643" s="11" t="s">
        <v>30</v>
      </c>
      <c r="E643" s="11">
        <v>10</v>
      </c>
      <c r="F643" s="13">
        <v>108000</v>
      </c>
      <c r="G643" s="40" t="s">
        <v>159</v>
      </c>
      <c r="H643" s="12">
        <v>44873</v>
      </c>
      <c r="I643" s="13">
        <f t="array" ref="I643">F643-L643-M643-S643</f>
        <v>108000</v>
      </c>
      <c r="J643" s="13">
        <f t="array" ref="J643">IF(IF(Q643="",L643-C643,Q643-C643)&lt;=45,I643,0)</f>
        <v>0</v>
      </c>
      <c r="K643" s="13">
        <f t="array" ref="K643">IF(SUM(AG643)=0,0,IF(L643-AG643*IF(D643="Vaccin",MIN(AD643,AF643),AF643)&lt;0,0,IF((H643-N643)&lt;=30,CEILING(L643-AG643*IF(D643="Vaccin",MIN(AD643,AF643),AF643),1),0)))</f>
        <v>0</v>
      </c>
      <c r="L643" s="13">
        <v>0</v>
      </c>
      <c r="M643" s="13">
        <v>0</v>
      </c>
      <c r="N643" s="14">
        <v>45044</v>
      </c>
      <c r="O643" s="11" t="s">
        <v>31</v>
      </c>
      <c r="P643" s="11" t="s">
        <v>54</v>
      </c>
      <c r="Q643" s="12">
        <v>44760</v>
      </c>
      <c r="R643" s="13">
        <v>0</v>
      </c>
      <c r="S643" s="13">
        <v>0</v>
      </c>
      <c r="T643" s="11"/>
      <c r="U643" s="13">
        <v>4905868</v>
      </c>
      <c r="V643" s="13">
        <v>4775496</v>
      </c>
      <c r="W643" s="13">
        <v>30039428</v>
      </c>
      <c r="X643" s="12">
        <v>44760</v>
      </c>
      <c r="Y643" s="12">
        <v>44253</v>
      </c>
      <c r="Z643" s="12">
        <v>44253</v>
      </c>
      <c r="AA643" s="12">
        <v>44973</v>
      </c>
      <c r="AB643" s="13">
        <f t="array" ref="AB643">IF(D643="Vaccin",IF(AND(ISNUMBER(AA643),ISNUMBER(Y643)),IF(AA643-Y643+1&gt;=0,CEILING(AA643-Y643+1,1),""),""),IF(AND(ISNUMBER(N643),ISNUMBER(Y643)),IF(N643-Y643+1&gt;=0,CEILING(N643-Y643+1,1),""),""))</f>
        <v>721</v>
      </c>
      <c r="AC643" s="13">
        <f t="array" ref="AC643">IF(D643="Vaccin",IF(AND(ISNUMBER(AA643),ISNUMBER(X643)),IF(AA643-X643+1&gt;=0,CEILING(AA643-X643+1,1),""),""),IF(AND(ISNUMBER(N643),ISNUMBER(X643)),IF(N643-X643+1&gt;=0,CEILING(N643-X643+1,1),""),""))</f>
        <v>214</v>
      </c>
      <c r="AD643" s="13">
        <f t="array" ref="AD643">IF(D643="Vaccin",IF(AND(ISNUMBER(AB643),ISNUMBER(U643),AB643&lt;&gt;0),CEILING(U643/AB643,1),""),"")</f>
        <v>6805</v>
      </c>
      <c r="AE643" s="13">
        <f t="array" ref="AE643">IF(AND(ISNUMBER(N643),ISNUMBER(X643)),IF(N643-X643+1&gt;=0,CEILING(N643-X643+1,1),""),"")</f>
        <v>285</v>
      </c>
      <c r="AF643" s="13">
        <f t="array" ref="AF643">IF(SUM(AE643)=0,"",CEILING((SUM(F643)-SUM(L643)-SUM(M643)-SUM(S643))/SUM(AE643),1))</f>
        <v>379</v>
      </c>
      <c r="AG643" s="13" t="str">
        <f t="array" ref="AG643">IF(AND(ISNUMBER(H643),ISNUMBER(N643)),IF(H643-N643+1&gt;=0,CEILING(H643-N643+1,1),""),"")</f>
        <v/>
      </c>
      <c r="AH643" s="13">
        <f t="array" ref="AH643">IF(SUM(AG643)=0,0,IF(L643-AG643*IF(D643="Vaccin",MIN(AD643,AF643),AF643)&lt;0,0,IF((H643-N643)&lt;=45,CEILING(L643-AG643*IF(D643="Vaccin",MIN(AD643,AF643),AF643),1),0)))</f>
        <v>0</v>
      </c>
      <c r="AI643" s="15">
        <f t="array" ref="AI643">IF(OR(AH643="",F643=0,F643=""),"",AH643/F643)</f>
        <v>0</v>
      </c>
      <c r="AJ643" s="13">
        <f t="array" ref="AJ643">IF(OR(L643="",AH643=""),"",IF(L643-AH643&lt;0,0,L643-AH643))</f>
        <v>0</v>
      </c>
      <c r="AK643" s="13" t="str">
        <f t="array" ref="AK643">IF(OR(L643="",AG643="",AG643=0),"",CEILING(L643/AG643,1))</f>
        <v/>
      </c>
      <c r="AL643" s="16" t="str">
        <f t="array" ref="AL643">IF(OR(AK643="",AK643=0,AD643="",AF643=""),"",IF(AK643-IF(D643="Vaccin",MIN(AD643,AF643),AF643)&lt;0,"",(AK643-IF(D643="Vaccin",MIN(AD643,AF643),AF643))/AK643))</f>
        <v/>
      </c>
    </row>
    <row r="644" spans="1:38" x14ac:dyDescent="0.2">
      <c r="A644" s="10" t="s">
        <v>28</v>
      </c>
      <c r="B644" s="29" t="s">
        <v>97</v>
      </c>
      <c r="C644" s="12">
        <v>44256</v>
      </c>
      <c r="D644" s="11" t="s">
        <v>30</v>
      </c>
      <c r="E644" s="11">
        <v>10</v>
      </c>
      <c r="F644" s="13">
        <v>200000</v>
      </c>
      <c r="G644" s="40" t="s">
        <v>522</v>
      </c>
      <c r="H644" s="12">
        <v>44801</v>
      </c>
      <c r="I644" s="13">
        <f t="array" ref="I644">F644-L644-M644-S644</f>
        <v>200000</v>
      </c>
      <c r="J644" s="13">
        <f t="array" ref="J644">IF(IF(Q644="",L644-C644,Q644-C644)&lt;=45,I644,0)</f>
        <v>0</v>
      </c>
      <c r="K644" s="13">
        <f t="array" ref="K644">IF(SUM(AG644)=0,0,IF(L644-AG644*IF(D644="Vaccin",MIN(AD644,AF644),AF644)&lt;0,0,IF((H644-N644)&lt;=30,CEILING(L644-AG644*IF(D644="Vaccin",MIN(AD644,AF644),AF644),1),0)))</f>
        <v>0</v>
      </c>
      <c r="L644" s="13">
        <v>0</v>
      </c>
      <c r="M644" s="13">
        <v>0</v>
      </c>
      <c r="N644" s="14">
        <v>45044</v>
      </c>
      <c r="O644" s="11" t="s">
        <v>31</v>
      </c>
      <c r="P644" s="11" t="s">
        <v>37</v>
      </c>
      <c r="Q644" s="12">
        <v>44660</v>
      </c>
      <c r="R644" s="13">
        <v>0</v>
      </c>
      <c r="S644" s="13">
        <v>0</v>
      </c>
      <c r="T644" s="11"/>
      <c r="U644" s="13">
        <v>4905868</v>
      </c>
      <c r="V644" s="13">
        <v>8844121</v>
      </c>
      <c r="W644" s="13">
        <v>30039428</v>
      </c>
      <c r="X644" s="12">
        <v>44660</v>
      </c>
      <c r="Y644" s="12">
        <v>44253</v>
      </c>
      <c r="Z644" s="12">
        <v>44253</v>
      </c>
      <c r="AA644" s="12">
        <v>44973</v>
      </c>
      <c r="AB644" s="13">
        <f t="array" ref="AB644">IF(D644="Vaccin",IF(AND(ISNUMBER(AA644),ISNUMBER(Y644)),IF(AA644-Y644+1&gt;=0,CEILING(AA644-Y644+1,1),""),""),IF(AND(ISNUMBER(N644),ISNUMBER(Y644)),IF(N644-Y644+1&gt;=0,CEILING(N644-Y644+1,1),""),""))</f>
        <v>721</v>
      </c>
      <c r="AC644" s="13">
        <f t="array" ref="AC644">IF(D644="Vaccin",IF(AND(ISNUMBER(AA644),ISNUMBER(X644)),IF(AA644-X644+1&gt;=0,CEILING(AA644-X644+1,1),""),""),IF(AND(ISNUMBER(N644),ISNUMBER(X644)),IF(N644-X644+1&gt;=0,CEILING(N644-X644+1,1),""),""))</f>
        <v>314</v>
      </c>
      <c r="AD644" s="13">
        <f t="array" ref="AD644">IF(D644="Vaccin",IF(AND(ISNUMBER(AB644),ISNUMBER(U644),AB644&lt;&gt;0),CEILING(U644/AB644,1),""),"")</f>
        <v>6805</v>
      </c>
      <c r="AE644" s="13">
        <f t="array" ref="AE644">IF(AND(ISNUMBER(N644),ISNUMBER(X644)),IF(N644-X644+1&gt;=0,CEILING(N644-X644+1,1),""),"")</f>
        <v>385</v>
      </c>
      <c r="AF644" s="13">
        <f t="array" ref="AF644">IF(SUM(AE644)=0,"",CEILING((SUM(F644)-SUM(L644)-SUM(M644)-SUM(S644))/SUM(AE644),1))</f>
        <v>520</v>
      </c>
      <c r="AG644" s="13" t="str">
        <f t="array" ref="AG644">IF(AND(ISNUMBER(H644),ISNUMBER(N644)),IF(H644-N644+1&gt;=0,CEILING(H644-N644+1,1),""),"")</f>
        <v/>
      </c>
      <c r="AH644" s="13">
        <f t="array" ref="AH644">IF(SUM(AG644)=0,0,IF(L644-AG644*IF(D644="Vaccin",MIN(AD644,AF644),AF644)&lt;0,0,IF((H644-N644)&lt;=45,CEILING(L644-AG644*IF(D644="Vaccin",MIN(AD644,AF644),AF644),1),0)))</f>
        <v>0</v>
      </c>
      <c r="AI644" s="15">
        <f t="array" ref="AI644">IF(OR(AH644="",F644=0,F644=""),"",AH644/F644)</f>
        <v>0</v>
      </c>
      <c r="AJ644" s="13">
        <f t="array" ref="AJ644">IF(OR(L644="",AH644=""),"",IF(L644-AH644&lt;0,0,L644-AH644))</f>
        <v>0</v>
      </c>
      <c r="AK644" s="13" t="str">
        <f t="array" ref="AK644">IF(OR(L644="",AG644="",AG644=0),"",CEILING(L644/AG644,1))</f>
        <v/>
      </c>
      <c r="AL644" s="16" t="str">
        <f t="array" ref="AL644">IF(OR(AK644="",AK644=0,AD644="",AF644=""),"",IF(AK644-IF(D644="Vaccin",MIN(AD644,AF644),AF644)&lt;0,"",(AK644-IF(D644="Vaccin",MIN(AD644,AF644),AF644))/AK644))</f>
        <v/>
      </c>
    </row>
    <row r="645" spans="1:38" x14ac:dyDescent="0.2">
      <c r="A645" s="10" t="s">
        <v>28</v>
      </c>
      <c r="B645" s="29" t="s">
        <v>97</v>
      </c>
      <c r="C645" s="12">
        <v>44256</v>
      </c>
      <c r="D645" s="11" t="s">
        <v>30</v>
      </c>
      <c r="E645" s="11">
        <v>10</v>
      </c>
      <c r="F645" s="13">
        <v>283760</v>
      </c>
      <c r="G645" s="40" t="s">
        <v>523</v>
      </c>
      <c r="H645" s="12">
        <v>44773</v>
      </c>
      <c r="I645" s="13">
        <f t="array" ref="I645">F645-L645-M645-S645</f>
        <v>283760</v>
      </c>
      <c r="J645" s="13">
        <f t="array" ref="J645">IF(IF(Q645="",L645-C645,Q645-C645)&lt;=45,I645,0)</f>
        <v>0</v>
      </c>
      <c r="K645" s="13">
        <f t="array" ref="K645">IF(SUM(AG645)=0,0,IF(L645-AG645*IF(D645="Vaccin",MIN(AD645,AF645),AF645)&lt;0,0,IF((H645-N645)&lt;=30,CEILING(L645-AG645*IF(D645="Vaccin",MIN(AD645,AF645),AF645),1),0)))</f>
        <v>0</v>
      </c>
      <c r="L645" s="13">
        <v>0</v>
      </c>
      <c r="M645" s="13">
        <v>0</v>
      </c>
      <c r="N645" s="14">
        <v>45044</v>
      </c>
      <c r="O645" s="11" t="s">
        <v>31</v>
      </c>
      <c r="P645" s="11" t="s">
        <v>54</v>
      </c>
      <c r="Q645" s="12">
        <v>44748</v>
      </c>
      <c r="R645" s="13">
        <v>0</v>
      </c>
      <c r="S645" s="13">
        <v>0</v>
      </c>
      <c r="T645" s="11"/>
      <c r="U645" s="13">
        <v>4905868</v>
      </c>
      <c r="V645" s="13">
        <v>4775496</v>
      </c>
      <c r="W645" s="13">
        <v>30039428</v>
      </c>
      <c r="X645" s="12">
        <v>44748</v>
      </c>
      <c r="Y645" s="12">
        <v>44253</v>
      </c>
      <c r="Z645" s="12">
        <v>44253</v>
      </c>
      <c r="AA645" s="12">
        <v>44973</v>
      </c>
      <c r="AB645" s="13">
        <f t="array" ref="AB645">IF(D645="Vaccin",IF(AND(ISNUMBER(AA645),ISNUMBER(Y645)),IF(AA645-Y645+1&gt;=0,CEILING(AA645-Y645+1,1),""),""),IF(AND(ISNUMBER(N645),ISNUMBER(Y645)),IF(N645-Y645+1&gt;=0,CEILING(N645-Y645+1,1),""),""))</f>
        <v>721</v>
      </c>
      <c r="AC645" s="13">
        <f t="array" ref="AC645">IF(D645="Vaccin",IF(AND(ISNUMBER(AA645),ISNUMBER(X645)),IF(AA645-X645+1&gt;=0,CEILING(AA645-X645+1,1),""),""),IF(AND(ISNUMBER(N645),ISNUMBER(X645)),IF(N645-X645+1&gt;=0,CEILING(N645-X645+1,1),""),""))</f>
        <v>226</v>
      </c>
      <c r="AD645" s="13">
        <f t="array" ref="AD645">IF(D645="Vaccin",IF(AND(ISNUMBER(AB645),ISNUMBER(U645),AB645&lt;&gt;0),CEILING(U645/AB645,1),""),"")</f>
        <v>6805</v>
      </c>
      <c r="AE645" s="13">
        <f t="array" ref="AE645">IF(AND(ISNUMBER(N645),ISNUMBER(X645)),IF(N645-X645+1&gt;=0,CEILING(N645-X645+1,1),""),"")</f>
        <v>297</v>
      </c>
      <c r="AF645" s="13">
        <f t="array" ref="AF645">IF(SUM(AE645)=0,"",CEILING((SUM(F645)-SUM(L645)-SUM(M645)-SUM(S645))/SUM(AE645),1))</f>
        <v>956</v>
      </c>
      <c r="AG645" s="13" t="str">
        <f t="array" ref="AG645">IF(AND(ISNUMBER(H645),ISNUMBER(N645)),IF(H645-N645+1&gt;=0,CEILING(H645-N645+1,1),""),"")</f>
        <v/>
      </c>
      <c r="AH645" s="13">
        <f t="array" ref="AH645">IF(SUM(AG645)=0,0,IF(L645-AG645*IF(D645="Vaccin",MIN(AD645,AF645),AF645)&lt;0,0,IF((H645-N645)&lt;=45,CEILING(L645-AG645*IF(D645="Vaccin",MIN(AD645,AF645),AF645),1),0)))</f>
        <v>0</v>
      </c>
      <c r="AI645" s="15">
        <f t="array" ref="AI645">IF(OR(AH645="",F645=0,F645=""),"",AH645/F645)</f>
        <v>0</v>
      </c>
      <c r="AJ645" s="13">
        <f t="array" ref="AJ645">IF(OR(L645="",AH645=""),"",IF(L645-AH645&lt;0,0,L645-AH645))</f>
        <v>0</v>
      </c>
      <c r="AK645" s="13" t="str">
        <f t="array" ref="AK645">IF(OR(L645="",AG645="",AG645=0),"",CEILING(L645/AG645,1))</f>
        <v/>
      </c>
      <c r="AL645" s="16" t="str">
        <f t="array" ref="AL645">IF(OR(AK645="",AK645=0,AD645="",AF645=""),"",IF(AK645-IF(D645="Vaccin",MIN(AD645,AF645),AF645)&lt;0,"",(AK645-IF(D645="Vaccin",MIN(AD645,AF645),AF645))/AK645))</f>
        <v/>
      </c>
    </row>
    <row r="646" spans="1:38" x14ac:dyDescent="0.2">
      <c r="A646" s="10" t="s">
        <v>28</v>
      </c>
      <c r="B646" s="29" t="s">
        <v>97</v>
      </c>
      <c r="C646" s="12">
        <v>44256</v>
      </c>
      <c r="D646" s="11" t="s">
        <v>30</v>
      </c>
      <c r="E646" s="11">
        <v>10</v>
      </c>
      <c r="F646" s="13">
        <v>16240</v>
      </c>
      <c r="G646" s="40" t="s">
        <v>173</v>
      </c>
      <c r="H646" s="12">
        <v>44773</v>
      </c>
      <c r="I646" s="13">
        <f t="array" ref="I646">F646-L646-M646-S646</f>
        <v>16240</v>
      </c>
      <c r="J646" s="13">
        <f t="array" ref="J646">IF(IF(Q646="",L646-C646,Q646-C646)&lt;=45,I646,0)</f>
        <v>0</v>
      </c>
      <c r="K646" s="13">
        <f t="array" ref="K646">IF(SUM(AG646)=0,0,IF(L646-AG646*IF(D646="Vaccin",MIN(AD646,AF646),AF646)&lt;0,0,IF((H646-N646)&lt;=30,CEILING(L646-AG646*IF(D646="Vaccin",MIN(AD646,AF646),AF646),1),0)))</f>
        <v>0</v>
      </c>
      <c r="L646" s="13">
        <v>0</v>
      </c>
      <c r="M646" s="13">
        <v>0</v>
      </c>
      <c r="N646" s="14">
        <v>45044</v>
      </c>
      <c r="O646" s="11" t="s">
        <v>31</v>
      </c>
      <c r="P646" s="11" t="s">
        <v>54</v>
      </c>
      <c r="Q646" s="12">
        <v>44748</v>
      </c>
      <c r="R646" s="13">
        <v>0</v>
      </c>
      <c r="S646" s="13">
        <v>0</v>
      </c>
      <c r="T646" s="11"/>
      <c r="U646" s="13">
        <v>4905868</v>
      </c>
      <c r="V646" s="13">
        <v>4775496</v>
      </c>
      <c r="W646" s="13">
        <v>30039428</v>
      </c>
      <c r="X646" s="12">
        <v>44748</v>
      </c>
      <c r="Y646" s="12">
        <v>44253</v>
      </c>
      <c r="Z646" s="12">
        <v>44253</v>
      </c>
      <c r="AA646" s="12">
        <v>44973</v>
      </c>
      <c r="AB646" s="13">
        <f t="array" ref="AB646">IF(D646="Vaccin",IF(AND(ISNUMBER(AA646),ISNUMBER(Y646)),IF(AA646-Y646+1&gt;=0,CEILING(AA646-Y646+1,1),""),""),IF(AND(ISNUMBER(N646),ISNUMBER(Y646)),IF(N646-Y646+1&gt;=0,CEILING(N646-Y646+1,1),""),""))</f>
        <v>721</v>
      </c>
      <c r="AC646" s="13">
        <f t="array" ref="AC646">IF(D646="Vaccin",IF(AND(ISNUMBER(AA646),ISNUMBER(X646)),IF(AA646-X646+1&gt;=0,CEILING(AA646-X646+1,1),""),""),IF(AND(ISNUMBER(N646),ISNUMBER(X646)),IF(N646-X646+1&gt;=0,CEILING(N646-X646+1,1),""),""))</f>
        <v>226</v>
      </c>
      <c r="AD646" s="13">
        <f t="array" ref="AD646">IF(D646="Vaccin",IF(AND(ISNUMBER(AB646),ISNUMBER(U646),AB646&lt;&gt;0),CEILING(U646/AB646,1),""),"")</f>
        <v>6805</v>
      </c>
      <c r="AE646" s="13">
        <f t="array" ref="AE646">IF(AND(ISNUMBER(N646),ISNUMBER(X646)),IF(N646-X646+1&gt;=0,CEILING(N646-X646+1,1),""),"")</f>
        <v>297</v>
      </c>
      <c r="AF646" s="13">
        <f t="array" ref="AF646">IF(SUM(AE646)=0,"",CEILING((SUM(F646)-SUM(L646)-SUM(M646)-SUM(S646))/SUM(AE646),1))</f>
        <v>55</v>
      </c>
      <c r="AG646" s="13" t="str">
        <f t="array" ref="AG646">IF(AND(ISNUMBER(H646),ISNUMBER(N646)),IF(H646-N646+1&gt;=0,CEILING(H646-N646+1,1),""),"")</f>
        <v/>
      </c>
      <c r="AH646" s="13">
        <f t="array" ref="AH646">IF(SUM(AG646)=0,0,IF(L646-AG646*IF(D646="Vaccin",MIN(AD646,AF646),AF646)&lt;0,0,IF((H646-N646)&lt;=45,CEILING(L646-AG646*IF(D646="Vaccin",MIN(AD646,AF646),AF646),1),0)))</f>
        <v>0</v>
      </c>
      <c r="AI646" s="15">
        <f t="array" ref="AI646">IF(OR(AH646="",F646=0,F646=""),"",AH646/F646)</f>
        <v>0</v>
      </c>
      <c r="AJ646" s="13">
        <f t="array" ref="AJ646">IF(OR(L646="",AH646=""),"",IF(L646-AH646&lt;0,0,L646-AH646))</f>
        <v>0</v>
      </c>
      <c r="AK646" s="13" t="str">
        <f t="array" ref="AK646">IF(OR(L646="",AG646="",AG646=0),"",CEILING(L646/AG646,1))</f>
        <v/>
      </c>
      <c r="AL646" s="16" t="str">
        <f t="array" ref="AL646">IF(OR(AK646="",AK646=0,AD646="",AF646=""),"",IF(AK646-IF(D646="Vaccin",MIN(AD646,AF646),AF646)&lt;0,"",(AK646-IF(D646="Vaccin",MIN(AD646,AF646),AF646))/AK646))</f>
        <v/>
      </c>
    </row>
    <row r="647" spans="1:38" x14ac:dyDescent="0.2">
      <c r="A647" s="10" t="s">
        <v>28</v>
      </c>
      <c r="B647" s="29" t="s">
        <v>97</v>
      </c>
      <c r="C647" s="12">
        <v>44256</v>
      </c>
      <c r="D647" s="11" t="s">
        <v>30</v>
      </c>
      <c r="E647" s="11">
        <v>10</v>
      </c>
      <c r="F647" s="13">
        <v>28500</v>
      </c>
      <c r="G647" s="40" t="s">
        <v>524</v>
      </c>
      <c r="H647" s="12">
        <v>44712</v>
      </c>
      <c r="I647" s="13">
        <f t="array" ref="I647">F647-L647-M647-S647</f>
        <v>28500</v>
      </c>
      <c r="J647" s="13">
        <f t="array" ref="J647">IF(IF(Q647="",L647-C647,Q647-C647)&lt;=45,I647,0)</f>
        <v>0</v>
      </c>
      <c r="K647" s="13">
        <f t="array" ref="K647">IF(SUM(AG647)=0,0,IF(L647-AG647*IF(D647="Vaccin",MIN(AD647,AF647),AF647)&lt;0,0,IF((H647-N647)&lt;=30,CEILING(L647-AG647*IF(D647="Vaccin",MIN(AD647,AF647),AF647),1),0)))</f>
        <v>0</v>
      </c>
      <c r="L647" s="13">
        <v>0</v>
      </c>
      <c r="M647" s="13">
        <v>0</v>
      </c>
      <c r="N647" s="14">
        <v>45044</v>
      </c>
      <c r="O647" s="11" t="s">
        <v>31</v>
      </c>
      <c r="P647" s="11" t="s">
        <v>54</v>
      </c>
      <c r="Q647" s="12">
        <v>44660</v>
      </c>
      <c r="R647" s="13">
        <v>0</v>
      </c>
      <c r="S647" s="13">
        <v>0</v>
      </c>
      <c r="T647" s="11"/>
      <c r="U647" s="13">
        <v>4905868</v>
      </c>
      <c r="V647" s="13">
        <v>4775496</v>
      </c>
      <c r="W647" s="13">
        <v>30039428</v>
      </c>
      <c r="X647" s="12">
        <v>44660</v>
      </c>
      <c r="Y647" s="12">
        <v>44253</v>
      </c>
      <c r="Z647" s="12">
        <v>44253</v>
      </c>
      <c r="AA647" s="12">
        <v>44973</v>
      </c>
      <c r="AB647" s="13">
        <f t="array" ref="AB647">IF(D647="Vaccin",IF(AND(ISNUMBER(AA647),ISNUMBER(Y647)),IF(AA647-Y647+1&gt;=0,CEILING(AA647-Y647+1,1),""),""),IF(AND(ISNUMBER(N647),ISNUMBER(Y647)),IF(N647-Y647+1&gt;=0,CEILING(N647-Y647+1,1),""),""))</f>
        <v>721</v>
      </c>
      <c r="AC647" s="13">
        <f t="array" ref="AC647">IF(D647="Vaccin",IF(AND(ISNUMBER(AA647),ISNUMBER(X647)),IF(AA647-X647+1&gt;=0,CEILING(AA647-X647+1,1),""),""),IF(AND(ISNUMBER(N647),ISNUMBER(X647)),IF(N647-X647+1&gt;=0,CEILING(N647-X647+1,1),""),""))</f>
        <v>314</v>
      </c>
      <c r="AD647" s="13">
        <f t="array" ref="AD647">IF(D647="Vaccin",IF(AND(ISNUMBER(AB647),ISNUMBER(U647),AB647&lt;&gt;0),CEILING(U647/AB647,1),""),"")</f>
        <v>6805</v>
      </c>
      <c r="AE647" s="13">
        <f t="array" ref="AE647">IF(AND(ISNUMBER(N647),ISNUMBER(X647)),IF(N647-X647+1&gt;=0,CEILING(N647-X647+1,1),""),"")</f>
        <v>385</v>
      </c>
      <c r="AF647" s="13">
        <f t="array" ref="AF647">IF(SUM(AE647)=0,"",CEILING((SUM(F647)-SUM(L647)-SUM(M647)-SUM(S647))/SUM(AE647),1))</f>
        <v>75</v>
      </c>
      <c r="AG647" s="13" t="str">
        <f t="array" ref="AG647">IF(AND(ISNUMBER(H647),ISNUMBER(N647)),IF(H647-N647+1&gt;=0,CEILING(H647-N647+1,1),""),"")</f>
        <v/>
      </c>
      <c r="AH647" s="13">
        <f t="array" ref="AH647">IF(SUM(AG647)=0,0,IF(L647-AG647*IF(D647="Vaccin",MIN(AD647,AF647),AF647)&lt;0,0,IF((H647-N647)&lt;=45,CEILING(L647-AG647*IF(D647="Vaccin",MIN(AD647,AF647),AF647),1),0)))</f>
        <v>0</v>
      </c>
      <c r="AI647" s="15">
        <f t="array" ref="AI647">IF(OR(AH647="",F647=0,F647=""),"",AH647/F647)</f>
        <v>0</v>
      </c>
      <c r="AJ647" s="13">
        <f t="array" ref="AJ647">IF(OR(L647="",AH647=""),"",IF(L647-AH647&lt;0,0,L647-AH647))</f>
        <v>0</v>
      </c>
      <c r="AK647" s="13" t="str">
        <f t="array" ref="AK647">IF(OR(L647="",AG647="",AG647=0),"",CEILING(L647/AG647,1))</f>
        <v/>
      </c>
      <c r="AL647" s="16" t="str">
        <f t="array" ref="AL647">IF(OR(AK647="",AK647=0,AD647="",AF647=""),"",IF(AK647-IF(D647="Vaccin",MIN(AD647,AF647),AF647)&lt;0,"",(AK647-IF(D647="Vaccin",MIN(AD647,AF647),AF647))/AK647))</f>
        <v/>
      </c>
    </row>
    <row r="648" spans="1:38" x14ac:dyDescent="0.2">
      <c r="A648" s="10" t="s">
        <v>28</v>
      </c>
      <c r="B648" s="29" t="s">
        <v>97</v>
      </c>
      <c r="C648" s="12">
        <v>44256</v>
      </c>
      <c r="D648" s="11" t="s">
        <v>30</v>
      </c>
      <c r="E648" s="11">
        <v>10</v>
      </c>
      <c r="F648" s="13">
        <v>335000</v>
      </c>
      <c r="G648" s="40" t="s">
        <v>525</v>
      </c>
      <c r="H648" s="12">
        <v>44681</v>
      </c>
      <c r="I648" s="13">
        <f t="array" ref="I648">F648-L648-M648-S648</f>
        <v>335000</v>
      </c>
      <c r="J648" s="13">
        <f t="array" ref="J648">IF(IF(Q648="",L648-C648,Q648-C648)&lt;=45,I648,0)</f>
        <v>0</v>
      </c>
      <c r="K648" s="13">
        <f t="array" ref="K648">IF(SUM(AG648)=0,0,IF(L648-AG648*IF(D648="Vaccin",MIN(AD648,AF648),AF648)&lt;0,0,IF((H648-N648)&lt;=30,CEILING(L648-AG648*IF(D648="Vaccin",MIN(AD648,AF648),AF648),1),0)))</f>
        <v>0</v>
      </c>
      <c r="L648" s="13">
        <v>0</v>
      </c>
      <c r="M648" s="13">
        <v>0</v>
      </c>
      <c r="N648" s="14">
        <v>45044</v>
      </c>
      <c r="O648" s="11" t="s">
        <v>31</v>
      </c>
      <c r="P648" s="11" t="s">
        <v>54</v>
      </c>
      <c r="Q648" s="12">
        <v>44610</v>
      </c>
      <c r="R648" s="13">
        <v>0</v>
      </c>
      <c r="S648" s="13">
        <v>0</v>
      </c>
      <c r="T648" s="11"/>
      <c r="U648" s="13">
        <v>4905868</v>
      </c>
      <c r="V648" s="13">
        <v>4775496</v>
      </c>
      <c r="W648" s="13">
        <v>30039428</v>
      </c>
      <c r="X648" s="12">
        <v>44610</v>
      </c>
      <c r="Y648" s="12">
        <v>44253</v>
      </c>
      <c r="Z648" s="12">
        <v>44253</v>
      </c>
      <c r="AA648" s="12">
        <v>44973</v>
      </c>
      <c r="AB648" s="13">
        <f t="array" ref="AB648">IF(D648="Vaccin",IF(AND(ISNUMBER(AA648),ISNUMBER(Y648)),IF(AA648-Y648+1&gt;=0,CEILING(AA648-Y648+1,1),""),""),IF(AND(ISNUMBER(N648),ISNUMBER(Y648)),IF(N648-Y648+1&gt;=0,CEILING(N648-Y648+1,1),""),""))</f>
        <v>721</v>
      </c>
      <c r="AC648" s="13">
        <f t="array" ref="AC648">IF(D648="Vaccin",IF(AND(ISNUMBER(AA648),ISNUMBER(X648)),IF(AA648-X648+1&gt;=0,CEILING(AA648-X648+1,1),""),""),IF(AND(ISNUMBER(N648),ISNUMBER(X648)),IF(N648-X648+1&gt;=0,CEILING(N648-X648+1,1),""),""))</f>
        <v>364</v>
      </c>
      <c r="AD648" s="13">
        <f t="array" ref="AD648">IF(D648="Vaccin",IF(AND(ISNUMBER(AB648),ISNUMBER(U648),AB648&lt;&gt;0),CEILING(U648/AB648,1),""),"")</f>
        <v>6805</v>
      </c>
      <c r="AE648" s="13">
        <f t="array" ref="AE648">IF(AND(ISNUMBER(N648),ISNUMBER(X648)),IF(N648-X648+1&gt;=0,CEILING(N648-X648+1,1),""),"")</f>
        <v>435</v>
      </c>
      <c r="AF648" s="13">
        <f t="array" ref="AF648">IF(SUM(AE648)=0,"",CEILING((SUM(F648)-SUM(L648)-SUM(M648)-SUM(S648))/SUM(AE648),1))</f>
        <v>771</v>
      </c>
      <c r="AG648" s="13" t="str">
        <f t="array" ref="AG648">IF(AND(ISNUMBER(H648),ISNUMBER(N648)),IF(H648-N648+1&gt;=0,CEILING(H648-N648+1,1),""),"")</f>
        <v/>
      </c>
      <c r="AH648" s="13">
        <f t="array" ref="AH648">IF(SUM(AG648)=0,0,IF(L648-AG648*IF(D648="Vaccin",MIN(AD648,AF648),AF648)&lt;0,0,IF((H648-N648)&lt;=45,CEILING(L648-AG648*IF(D648="Vaccin",MIN(AD648,AF648),AF648),1),0)))</f>
        <v>0</v>
      </c>
      <c r="AI648" s="15">
        <f t="array" ref="AI648">IF(OR(AH648="",F648=0,F648=""),"",AH648/F648)</f>
        <v>0</v>
      </c>
      <c r="AJ648" s="13">
        <f t="array" ref="AJ648">IF(OR(L648="",AH648=""),"",IF(L648-AH648&lt;0,0,L648-AH648))</f>
        <v>0</v>
      </c>
      <c r="AK648" s="13" t="str">
        <f t="array" ref="AK648">IF(OR(L648="",AG648="",AG648=0),"",CEILING(L648/AG648,1))</f>
        <v/>
      </c>
      <c r="AL648" s="16" t="str">
        <f t="array" ref="AL648">IF(OR(AK648="",AK648=0,AD648="",AF648=""),"",IF(AK648-IF(D648="Vaccin",MIN(AD648,AF648),AF648)&lt;0,"",(AK648-IF(D648="Vaccin",MIN(AD648,AF648),AF648))/AK648))</f>
        <v/>
      </c>
    </row>
    <row r="649" spans="1:38" x14ac:dyDescent="0.2">
      <c r="A649" s="10" t="s">
        <v>28</v>
      </c>
      <c r="B649" s="29" t="s">
        <v>97</v>
      </c>
      <c r="C649" s="12">
        <v>44256</v>
      </c>
      <c r="D649" s="11" t="s">
        <v>30</v>
      </c>
      <c r="E649" s="11">
        <v>10</v>
      </c>
      <c r="F649" s="13">
        <v>71500</v>
      </c>
      <c r="G649" s="40" t="s">
        <v>525</v>
      </c>
      <c r="H649" s="12">
        <v>44681</v>
      </c>
      <c r="I649" s="13">
        <f t="array" ref="I649">F649-L649-M649-S649</f>
        <v>71500</v>
      </c>
      <c r="J649" s="13">
        <f t="array" ref="J649">IF(IF(Q649="",L649-C649,Q649-C649)&lt;=45,I649,0)</f>
        <v>0</v>
      </c>
      <c r="K649" s="13">
        <f t="array" ref="K649">IF(SUM(AG649)=0,0,IF(L649-AG649*IF(D649="Vaccin",MIN(AD649,AF649),AF649)&lt;0,0,IF((H649-N649)&lt;=30,CEILING(L649-AG649*IF(D649="Vaccin",MIN(AD649,AF649),AF649),1),0)))</f>
        <v>0</v>
      </c>
      <c r="L649" s="13">
        <v>0</v>
      </c>
      <c r="M649" s="13">
        <v>0</v>
      </c>
      <c r="N649" s="14">
        <v>45044</v>
      </c>
      <c r="O649" s="11" t="s">
        <v>31</v>
      </c>
      <c r="P649" s="11" t="s">
        <v>54</v>
      </c>
      <c r="Q649" s="12">
        <v>44660</v>
      </c>
      <c r="R649" s="13">
        <v>0</v>
      </c>
      <c r="S649" s="13">
        <v>0</v>
      </c>
      <c r="T649" s="11"/>
      <c r="U649" s="13">
        <v>4905868</v>
      </c>
      <c r="V649" s="13">
        <v>4775496</v>
      </c>
      <c r="W649" s="13">
        <v>30039428</v>
      </c>
      <c r="X649" s="12">
        <v>44660</v>
      </c>
      <c r="Y649" s="12">
        <v>44253</v>
      </c>
      <c r="Z649" s="12">
        <v>44253</v>
      </c>
      <c r="AA649" s="12">
        <v>44973</v>
      </c>
      <c r="AB649" s="13">
        <f t="array" ref="AB649">IF(D649="Vaccin",IF(AND(ISNUMBER(AA649),ISNUMBER(Y649)),IF(AA649-Y649+1&gt;=0,CEILING(AA649-Y649+1,1),""),""),IF(AND(ISNUMBER(N649),ISNUMBER(Y649)),IF(N649-Y649+1&gt;=0,CEILING(N649-Y649+1,1),""),""))</f>
        <v>721</v>
      </c>
      <c r="AC649" s="13">
        <f t="array" ref="AC649">IF(D649="Vaccin",IF(AND(ISNUMBER(AA649),ISNUMBER(X649)),IF(AA649-X649+1&gt;=0,CEILING(AA649-X649+1,1),""),""),IF(AND(ISNUMBER(N649),ISNUMBER(X649)),IF(N649-X649+1&gt;=0,CEILING(N649-X649+1,1),""),""))</f>
        <v>314</v>
      </c>
      <c r="AD649" s="13">
        <f t="array" ref="AD649">IF(D649="Vaccin",IF(AND(ISNUMBER(AB649),ISNUMBER(U649),AB649&lt;&gt;0),CEILING(U649/AB649,1),""),"")</f>
        <v>6805</v>
      </c>
      <c r="AE649" s="13">
        <f t="array" ref="AE649">IF(AND(ISNUMBER(N649),ISNUMBER(X649)),IF(N649-X649+1&gt;=0,CEILING(N649-X649+1,1),""),"")</f>
        <v>385</v>
      </c>
      <c r="AF649" s="13">
        <f t="array" ref="AF649">IF(SUM(AE649)=0,"",CEILING((SUM(F649)-SUM(L649)-SUM(M649)-SUM(S649))/SUM(AE649),1))</f>
        <v>186</v>
      </c>
      <c r="AG649" s="13" t="str">
        <f t="array" ref="AG649">IF(AND(ISNUMBER(H649),ISNUMBER(N649)),IF(H649-N649+1&gt;=0,CEILING(H649-N649+1,1),""),"")</f>
        <v/>
      </c>
      <c r="AH649" s="13">
        <f t="array" ref="AH649">IF(SUM(AG649)=0,0,IF(L649-AG649*IF(D649="Vaccin",MIN(AD649,AF649),AF649)&lt;0,0,IF((H649-N649)&lt;=45,CEILING(L649-AG649*IF(D649="Vaccin",MIN(AD649,AF649),AF649),1),0)))</f>
        <v>0</v>
      </c>
      <c r="AI649" s="15">
        <f t="array" ref="AI649">IF(OR(AH649="",F649=0,F649=""),"",AH649/F649)</f>
        <v>0</v>
      </c>
      <c r="AJ649" s="13">
        <f t="array" ref="AJ649">IF(OR(L649="",AH649=""),"",IF(L649-AH649&lt;0,0,L649-AH649))</f>
        <v>0</v>
      </c>
      <c r="AK649" s="13" t="str">
        <f t="array" ref="AK649">IF(OR(L649="",AG649="",AG649=0),"",CEILING(L649/AG649,1))</f>
        <v/>
      </c>
      <c r="AL649" s="16" t="str">
        <f t="array" ref="AL649">IF(OR(AK649="",AK649=0,AD649="",AF649=""),"",IF(AK649-IF(D649="Vaccin",MIN(AD649,AF649),AF649)&lt;0,"",(AK649-IF(D649="Vaccin",MIN(AD649,AF649),AF649))/AK649))</f>
        <v/>
      </c>
    </row>
    <row r="650" spans="1:38" x14ac:dyDescent="0.2">
      <c r="A650" s="10" t="s">
        <v>28</v>
      </c>
      <c r="B650" s="29" t="s">
        <v>97</v>
      </c>
      <c r="C650" s="12">
        <v>44256</v>
      </c>
      <c r="D650" s="11" t="s">
        <v>30</v>
      </c>
      <c r="E650" s="11">
        <v>10</v>
      </c>
      <c r="F650" s="13">
        <v>199200</v>
      </c>
      <c r="G650" s="40">
        <v>210549</v>
      </c>
      <c r="H650" s="12">
        <v>44651</v>
      </c>
      <c r="I650" s="13">
        <f t="array" ref="I650">F650-L650-M650-S650</f>
        <v>199200</v>
      </c>
      <c r="J650" s="13">
        <f t="array" ref="J650">IF(IF(Q650="",L650-C650,Q650-C650)&lt;=45,I650,0)</f>
        <v>0</v>
      </c>
      <c r="K650" s="13">
        <f t="array" ref="K650">IF(SUM(AG650)=0,0,IF(L650-AG650*IF(D650="Vaccin",MIN(AD650,AF650),AF650)&lt;0,0,IF((H650-N650)&lt;=30,CEILING(L650-AG650*IF(D650="Vaccin",MIN(AD650,AF650),AF650),1),0)))</f>
        <v>0</v>
      </c>
      <c r="L650" s="13">
        <v>0</v>
      </c>
      <c r="M650" s="13">
        <v>0</v>
      </c>
      <c r="N650" s="14">
        <v>45044</v>
      </c>
      <c r="O650" s="11" t="s">
        <v>31</v>
      </c>
      <c r="P650" s="11" t="s">
        <v>32</v>
      </c>
      <c r="Q650" s="12">
        <v>44588</v>
      </c>
      <c r="R650" s="13">
        <v>0</v>
      </c>
      <c r="S650" s="13">
        <v>0</v>
      </c>
      <c r="T650" s="11"/>
      <c r="U650" s="13">
        <v>4905868</v>
      </c>
      <c r="V650" s="13">
        <v>11587661</v>
      </c>
      <c r="W650" s="13">
        <v>30039428</v>
      </c>
      <c r="X650" s="12">
        <v>44588</v>
      </c>
      <c r="Y650" s="12">
        <v>44253</v>
      </c>
      <c r="Z650" s="12">
        <v>44253</v>
      </c>
      <c r="AA650" s="12">
        <v>44973</v>
      </c>
      <c r="AB650" s="13">
        <f t="array" ref="AB650">IF(D650="Vaccin",IF(AND(ISNUMBER(AA650),ISNUMBER(Y650)),IF(AA650-Y650+1&gt;=0,CEILING(AA650-Y650+1,1),""),""),IF(AND(ISNUMBER(N650),ISNUMBER(Y650)),IF(N650-Y650+1&gt;=0,CEILING(N650-Y650+1,1),""),""))</f>
        <v>721</v>
      </c>
      <c r="AC650" s="13">
        <f t="array" ref="AC650">IF(D650="Vaccin",IF(AND(ISNUMBER(AA650),ISNUMBER(X650)),IF(AA650-X650+1&gt;=0,CEILING(AA650-X650+1,1),""),""),IF(AND(ISNUMBER(N650),ISNUMBER(X650)),IF(N650-X650+1&gt;=0,CEILING(N650-X650+1,1),""),""))</f>
        <v>386</v>
      </c>
      <c r="AD650" s="13">
        <f t="array" ref="AD650">IF(D650="Vaccin",IF(AND(ISNUMBER(AB650),ISNUMBER(U650),AB650&lt;&gt;0),CEILING(U650/AB650,1),""),"")</f>
        <v>6805</v>
      </c>
      <c r="AE650" s="13">
        <f t="array" ref="AE650">IF(AND(ISNUMBER(N650),ISNUMBER(X650)),IF(N650-X650+1&gt;=0,CEILING(N650-X650+1,1),""),"")</f>
        <v>457</v>
      </c>
      <c r="AF650" s="13">
        <f t="array" ref="AF650">IF(SUM(AE650)=0,"",CEILING((SUM(F650)-SUM(L650)-SUM(M650)-SUM(S650))/SUM(AE650),1))</f>
        <v>436</v>
      </c>
      <c r="AG650" s="13" t="str">
        <f t="array" ref="AG650">IF(AND(ISNUMBER(H650),ISNUMBER(N650)),IF(H650-N650+1&gt;=0,CEILING(H650-N650+1,1),""),"")</f>
        <v/>
      </c>
      <c r="AH650" s="13">
        <f t="array" ref="AH650">IF(SUM(AG650)=0,0,IF(L650-AG650*IF(D650="Vaccin",MIN(AD650,AF650),AF650)&lt;0,0,IF((H650-N650)&lt;=45,CEILING(L650-AG650*IF(D650="Vaccin",MIN(AD650,AF650),AF650),1),0)))</f>
        <v>0</v>
      </c>
      <c r="AI650" s="15">
        <f t="array" ref="AI650">IF(OR(AH650="",F650=0,F650=""),"",AH650/F650)</f>
        <v>0</v>
      </c>
      <c r="AJ650" s="13">
        <f t="array" ref="AJ650">IF(OR(L650="",AH650=""),"",IF(L650-AH650&lt;0,0,L650-AH650))</f>
        <v>0</v>
      </c>
      <c r="AK650" s="13" t="str">
        <f t="array" ref="AK650">IF(OR(L650="",AG650="",AG650=0),"",CEILING(L650/AG650,1))</f>
        <v/>
      </c>
      <c r="AL650" s="16" t="str">
        <f t="array" ref="AL650">IF(OR(AK650="",AK650=0,AD650="",AF650=""),"",IF(AK650-IF(D650="Vaccin",MIN(AD650,AF650),AF650)&lt;0,"",(AK650-IF(D650="Vaccin",MIN(AD650,AF650),AF650))/AK650))</f>
        <v/>
      </c>
    </row>
    <row r="651" spans="1:38" x14ac:dyDescent="0.2">
      <c r="A651" s="10" t="s">
        <v>28</v>
      </c>
      <c r="B651" s="29" t="s">
        <v>97</v>
      </c>
      <c r="C651" s="12">
        <v>44256</v>
      </c>
      <c r="D651" s="11" t="s">
        <v>30</v>
      </c>
      <c r="E651" s="11">
        <v>10</v>
      </c>
      <c r="F651" s="13">
        <v>355200</v>
      </c>
      <c r="G651" s="40">
        <v>210353</v>
      </c>
      <c r="H651" s="12">
        <v>44592</v>
      </c>
      <c r="I651" s="13">
        <f t="array" ref="I651">F651-L651-M651-S651</f>
        <v>355200</v>
      </c>
      <c r="J651" s="13">
        <f t="array" ref="J651">IF(IF(Q651="",L651-C651,Q651-C651)&lt;=45,I651,0)</f>
        <v>0</v>
      </c>
      <c r="K651" s="13">
        <f t="array" ref="K651">IF(SUM(AG651)=0,0,IF(L651-AG651*IF(D651="Vaccin",MIN(AD651,AF651),AF651)&lt;0,0,IF((H651-N651)&lt;=30,CEILING(L651-AG651*IF(D651="Vaccin",MIN(AD651,AF651),AF651),1),0)))</f>
        <v>0</v>
      </c>
      <c r="L651" s="13">
        <v>0</v>
      </c>
      <c r="M651" s="13">
        <v>0</v>
      </c>
      <c r="N651" s="14">
        <v>45044</v>
      </c>
      <c r="O651" s="11" t="s">
        <v>31</v>
      </c>
      <c r="P651" s="11" t="s">
        <v>54</v>
      </c>
      <c r="Q651" s="12">
        <v>44501</v>
      </c>
      <c r="R651" s="13">
        <v>0</v>
      </c>
      <c r="S651" s="13">
        <v>0</v>
      </c>
      <c r="T651" s="11"/>
      <c r="U651" s="13">
        <v>4905868</v>
      </c>
      <c r="V651" s="13">
        <v>4775496</v>
      </c>
      <c r="W651" s="13">
        <v>30039428</v>
      </c>
      <c r="X651" s="12">
        <v>44501</v>
      </c>
      <c r="Y651" s="12">
        <v>44253</v>
      </c>
      <c r="Z651" s="12">
        <v>44253</v>
      </c>
      <c r="AA651" s="12">
        <v>44973</v>
      </c>
      <c r="AB651" s="13">
        <f t="array" ref="AB651">IF(D651="Vaccin",IF(AND(ISNUMBER(AA651),ISNUMBER(Y651)),IF(AA651-Y651+1&gt;=0,CEILING(AA651-Y651+1,1),""),""),IF(AND(ISNUMBER(N651),ISNUMBER(Y651)),IF(N651-Y651+1&gt;=0,CEILING(N651-Y651+1,1),""),""))</f>
        <v>721</v>
      </c>
      <c r="AC651" s="13">
        <f t="array" ref="AC651">IF(D651="Vaccin",IF(AND(ISNUMBER(AA651),ISNUMBER(X651)),IF(AA651-X651+1&gt;=0,CEILING(AA651-X651+1,1),""),""),IF(AND(ISNUMBER(N651),ISNUMBER(X651)),IF(N651-X651+1&gt;=0,CEILING(N651-X651+1,1),""),""))</f>
        <v>473</v>
      </c>
      <c r="AD651" s="13">
        <f t="array" ref="AD651">IF(D651="Vaccin",IF(AND(ISNUMBER(AB651),ISNUMBER(U651),AB651&lt;&gt;0),CEILING(U651/AB651,1),""),"")</f>
        <v>6805</v>
      </c>
      <c r="AE651" s="13">
        <f t="array" ref="AE651">IF(AND(ISNUMBER(N651),ISNUMBER(X651)),IF(N651-X651+1&gt;=0,CEILING(N651-X651+1,1),""),"")</f>
        <v>544</v>
      </c>
      <c r="AF651" s="13">
        <f t="array" ref="AF651">IF(SUM(AE651)=0,"",CEILING((SUM(F651)-SUM(L651)-SUM(M651)-SUM(S651))/SUM(AE651),1))</f>
        <v>653</v>
      </c>
      <c r="AG651" s="13" t="str">
        <f t="array" ref="AG651">IF(AND(ISNUMBER(H651),ISNUMBER(N651)),IF(H651-N651+1&gt;=0,CEILING(H651-N651+1,1),""),"")</f>
        <v/>
      </c>
      <c r="AH651" s="13">
        <f t="array" ref="AH651">IF(SUM(AG651)=0,0,IF(L651-AG651*IF(D651="Vaccin",MIN(AD651,AF651),AF651)&lt;0,0,IF((H651-N651)&lt;=45,CEILING(L651-AG651*IF(D651="Vaccin",MIN(AD651,AF651),AF651),1),0)))</f>
        <v>0</v>
      </c>
      <c r="AI651" s="15">
        <f t="array" ref="AI651">IF(OR(AH651="",F651=0,F651=""),"",AH651/F651)</f>
        <v>0</v>
      </c>
      <c r="AJ651" s="13">
        <f t="array" ref="AJ651">IF(OR(L651="",AH651=""),"",IF(L651-AH651&lt;0,0,L651-AH651))</f>
        <v>0</v>
      </c>
      <c r="AK651" s="13" t="str">
        <f t="array" ref="AK651">IF(OR(L651="",AG651="",AG651=0),"",CEILING(L651/AG651,1))</f>
        <v/>
      </c>
      <c r="AL651" s="16" t="str">
        <f t="array" ref="AL651">IF(OR(AK651="",AK651=0,AD651="",AF651=""),"",IF(AK651-IF(D651="Vaccin",MIN(AD651,AF651),AF651)&lt;0,"",(AK651-IF(D651="Vaccin",MIN(AD651,AF651),AF651))/AK651))</f>
        <v/>
      </c>
    </row>
    <row r="652" spans="1:38" x14ac:dyDescent="0.2">
      <c r="A652" s="10" t="s">
        <v>28</v>
      </c>
      <c r="B652" s="29" t="s">
        <v>97</v>
      </c>
      <c r="C652" s="12">
        <v>44256</v>
      </c>
      <c r="D652" s="11" t="s">
        <v>30</v>
      </c>
      <c r="E652" s="11">
        <v>10</v>
      </c>
      <c r="F652" s="13">
        <v>72000</v>
      </c>
      <c r="G652" s="40" t="s">
        <v>526</v>
      </c>
      <c r="H652" s="12">
        <v>44561</v>
      </c>
      <c r="I652" s="13">
        <f t="array" ref="I652">F652-L652-M652-S652</f>
        <v>72000</v>
      </c>
      <c r="J652" s="13">
        <f t="array" ref="J652">IF(IF(Q652="",L652-C652,Q652-C652)&lt;=45,I652,0)</f>
        <v>0</v>
      </c>
      <c r="K652" s="13">
        <f t="array" ref="K652">IF(SUM(AG652)=0,0,IF(L652-AG652*IF(D652="Vaccin",MIN(AD652,AF652),AF652)&lt;0,0,IF((H652-N652)&lt;=30,CEILING(L652-AG652*IF(D652="Vaccin",MIN(AD652,AF652),AF652),1),0)))</f>
        <v>0</v>
      </c>
      <c r="L652" s="13">
        <v>0</v>
      </c>
      <c r="M652" s="13">
        <v>0</v>
      </c>
      <c r="N652" s="14">
        <v>45044</v>
      </c>
      <c r="O652" s="11" t="s">
        <v>31</v>
      </c>
      <c r="P652" s="11" t="s">
        <v>37</v>
      </c>
      <c r="Q652" s="12">
        <v>44464</v>
      </c>
      <c r="R652" s="13">
        <v>0</v>
      </c>
      <c r="S652" s="13">
        <v>0</v>
      </c>
      <c r="T652" s="11"/>
      <c r="U652" s="13">
        <v>4905868</v>
      </c>
      <c r="V652" s="13">
        <v>8844121</v>
      </c>
      <c r="W652" s="13">
        <v>30039428</v>
      </c>
      <c r="X652" s="12">
        <v>44464</v>
      </c>
      <c r="Y652" s="12">
        <v>44253</v>
      </c>
      <c r="Z652" s="12">
        <v>44253</v>
      </c>
      <c r="AA652" s="12">
        <v>44973</v>
      </c>
      <c r="AB652" s="13">
        <f t="array" ref="AB652">IF(D652="Vaccin",IF(AND(ISNUMBER(AA652),ISNUMBER(Y652)),IF(AA652-Y652+1&gt;=0,CEILING(AA652-Y652+1,1),""),""),IF(AND(ISNUMBER(N652),ISNUMBER(Y652)),IF(N652-Y652+1&gt;=0,CEILING(N652-Y652+1,1),""),""))</f>
        <v>721</v>
      </c>
      <c r="AC652" s="13">
        <f t="array" ref="AC652">IF(D652="Vaccin",IF(AND(ISNUMBER(AA652),ISNUMBER(X652)),IF(AA652-X652+1&gt;=0,CEILING(AA652-X652+1,1),""),""),IF(AND(ISNUMBER(N652),ISNUMBER(X652)),IF(N652-X652+1&gt;=0,CEILING(N652-X652+1,1),""),""))</f>
        <v>510</v>
      </c>
      <c r="AD652" s="13">
        <f t="array" ref="AD652">IF(D652="Vaccin",IF(AND(ISNUMBER(AB652),ISNUMBER(U652),AB652&lt;&gt;0),CEILING(U652/AB652,1),""),"")</f>
        <v>6805</v>
      </c>
      <c r="AE652" s="13">
        <f t="array" ref="AE652">IF(AND(ISNUMBER(N652),ISNUMBER(X652)),IF(N652-X652+1&gt;=0,CEILING(N652-X652+1,1),""),"")</f>
        <v>581</v>
      </c>
      <c r="AF652" s="13">
        <f t="array" ref="AF652">IF(SUM(AE652)=0,"",CEILING((SUM(F652)-SUM(L652)-SUM(M652)-SUM(S652))/SUM(AE652),1))</f>
        <v>124</v>
      </c>
      <c r="AG652" s="13" t="str">
        <f t="array" ref="AG652">IF(AND(ISNUMBER(H652),ISNUMBER(N652)),IF(H652-N652+1&gt;=0,CEILING(H652-N652+1,1),""),"")</f>
        <v/>
      </c>
      <c r="AH652" s="13">
        <f t="array" ref="AH652">IF(SUM(AG652)=0,0,IF(L652-AG652*IF(D652="Vaccin",MIN(AD652,AF652),AF652)&lt;0,0,IF((H652-N652)&lt;=45,CEILING(L652-AG652*IF(D652="Vaccin",MIN(AD652,AF652),AF652),1),0)))</f>
        <v>0</v>
      </c>
      <c r="AI652" s="15">
        <f t="array" ref="AI652">IF(OR(AH652="",F652=0,F652=""),"",AH652/F652)</f>
        <v>0</v>
      </c>
      <c r="AJ652" s="13">
        <f t="array" ref="AJ652">IF(OR(L652="",AH652=""),"",IF(L652-AH652&lt;0,0,L652-AH652))</f>
        <v>0</v>
      </c>
      <c r="AK652" s="13" t="str">
        <f t="array" ref="AK652">IF(OR(L652="",AG652="",AG652=0),"",CEILING(L652/AG652,1))</f>
        <v/>
      </c>
      <c r="AL652" s="16" t="str">
        <f t="array" ref="AL652">IF(OR(AK652="",AK652=0,AD652="",AF652=""),"",IF(AK652-IF(D652="Vaccin",MIN(AD652,AF652),AF652)&lt;0,"",(AK652-IF(D652="Vaccin",MIN(AD652,AF652),AF652))/AK652))</f>
        <v/>
      </c>
    </row>
    <row r="653" spans="1:38" x14ac:dyDescent="0.2">
      <c r="A653" s="10" t="s">
        <v>28</v>
      </c>
      <c r="B653" s="29" t="s">
        <v>97</v>
      </c>
      <c r="C653" s="12">
        <v>44256</v>
      </c>
      <c r="D653" s="11" t="s">
        <v>30</v>
      </c>
      <c r="E653" s="11">
        <v>10</v>
      </c>
      <c r="F653" s="13">
        <v>326400</v>
      </c>
      <c r="G653" s="40" t="s">
        <v>527</v>
      </c>
      <c r="H653" s="12">
        <v>44561</v>
      </c>
      <c r="I653" s="13">
        <f t="array" ref="I653">F653-L653-M653-S653</f>
        <v>326400</v>
      </c>
      <c r="J653" s="13">
        <f t="array" ref="J653">IF(IF(Q653="",L653-C653,Q653-C653)&lt;=45,I653,0)</f>
        <v>0</v>
      </c>
      <c r="K653" s="13">
        <f t="array" ref="K653">IF(SUM(AG653)=0,0,IF(L653-AG653*IF(D653="Vaccin",MIN(AD653,AF653),AF653)&lt;0,0,IF((H653-N653)&lt;=30,CEILING(L653-AG653*IF(D653="Vaccin",MIN(AD653,AF653),AF653),1),0)))</f>
        <v>0</v>
      </c>
      <c r="L653" s="13">
        <v>0</v>
      </c>
      <c r="M653" s="13">
        <v>0</v>
      </c>
      <c r="N653" s="14">
        <v>45044</v>
      </c>
      <c r="O653" s="11" t="s">
        <v>31</v>
      </c>
      <c r="P653" s="11" t="s">
        <v>54</v>
      </c>
      <c r="Q653" s="12">
        <v>44504</v>
      </c>
      <c r="R653" s="13">
        <v>0</v>
      </c>
      <c r="S653" s="13">
        <v>0</v>
      </c>
      <c r="T653" s="11"/>
      <c r="U653" s="13">
        <v>4905868</v>
      </c>
      <c r="V653" s="13">
        <v>4775496</v>
      </c>
      <c r="W653" s="13">
        <v>30039428</v>
      </c>
      <c r="X653" s="12">
        <v>44504</v>
      </c>
      <c r="Y653" s="12">
        <v>44253</v>
      </c>
      <c r="Z653" s="12">
        <v>44253</v>
      </c>
      <c r="AA653" s="12">
        <v>44973</v>
      </c>
      <c r="AB653" s="13">
        <f t="array" ref="AB653">IF(D653="Vaccin",IF(AND(ISNUMBER(AA653),ISNUMBER(Y653)),IF(AA653-Y653+1&gt;=0,CEILING(AA653-Y653+1,1),""),""),IF(AND(ISNUMBER(N653),ISNUMBER(Y653)),IF(N653-Y653+1&gt;=0,CEILING(N653-Y653+1,1),""),""))</f>
        <v>721</v>
      </c>
      <c r="AC653" s="13">
        <f t="array" ref="AC653">IF(D653="Vaccin",IF(AND(ISNUMBER(AA653),ISNUMBER(X653)),IF(AA653-X653+1&gt;=0,CEILING(AA653-X653+1,1),""),""),IF(AND(ISNUMBER(N653),ISNUMBER(X653)),IF(N653-X653+1&gt;=0,CEILING(N653-X653+1,1),""),""))</f>
        <v>470</v>
      </c>
      <c r="AD653" s="13">
        <f t="array" ref="AD653">IF(D653="Vaccin",IF(AND(ISNUMBER(AB653),ISNUMBER(U653),AB653&lt;&gt;0),CEILING(U653/AB653,1),""),"")</f>
        <v>6805</v>
      </c>
      <c r="AE653" s="13">
        <f t="array" ref="AE653">IF(AND(ISNUMBER(N653),ISNUMBER(X653)),IF(N653-X653+1&gt;=0,CEILING(N653-X653+1,1),""),"")</f>
        <v>541</v>
      </c>
      <c r="AF653" s="13">
        <f t="array" ref="AF653">IF(SUM(AE653)=0,"",CEILING((SUM(F653)-SUM(L653)-SUM(M653)-SUM(S653))/SUM(AE653),1))</f>
        <v>604</v>
      </c>
      <c r="AG653" s="13" t="str">
        <f t="array" ref="AG653">IF(AND(ISNUMBER(H653),ISNUMBER(N653)),IF(H653-N653+1&gt;=0,CEILING(H653-N653+1,1),""),"")</f>
        <v/>
      </c>
      <c r="AH653" s="13">
        <f t="array" ref="AH653">IF(SUM(AG653)=0,0,IF(L653-AG653*IF(D653="Vaccin",MIN(AD653,AF653),AF653)&lt;0,0,IF((H653-N653)&lt;=45,CEILING(L653-AG653*IF(D653="Vaccin",MIN(AD653,AF653),AF653),1),0)))</f>
        <v>0</v>
      </c>
      <c r="AI653" s="15">
        <f t="array" ref="AI653">IF(OR(AH653="",F653=0,F653=""),"",AH653/F653)</f>
        <v>0</v>
      </c>
      <c r="AJ653" s="13">
        <f t="array" ref="AJ653">IF(OR(L653="",AH653=""),"",IF(L653-AH653&lt;0,0,L653-AH653))</f>
        <v>0</v>
      </c>
      <c r="AK653" s="13" t="str">
        <f t="array" ref="AK653">IF(OR(L653="",AG653="",AG653=0),"",CEILING(L653/AG653,1))</f>
        <v/>
      </c>
      <c r="AL653" s="16" t="str">
        <f t="array" ref="AL653">IF(OR(AK653="",AK653=0,AD653="",AF653=""),"",IF(AK653-IF(D653="Vaccin",MIN(AD653,AF653),AF653)&lt;0,"",(AK653-IF(D653="Vaccin",MIN(AD653,AF653),AF653))/AK653))</f>
        <v/>
      </c>
    </row>
    <row r="654" spans="1:38" x14ac:dyDescent="0.2">
      <c r="A654" s="10" t="s">
        <v>28</v>
      </c>
      <c r="B654" s="29" t="s">
        <v>97</v>
      </c>
      <c r="C654" s="12">
        <v>44256</v>
      </c>
      <c r="D654" s="11" t="s">
        <v>30</v>
      </c>
      <c r="E654" s="11">
        <v>10</v>
      </c>
      <c r="F654" s="13">
        <v>105600</v>
      </c>
      <c r="G654" s="40" t="s">
        <v>528</v>
      </c>
      <c r="H654" s="12">
        <v>44561</v>
      </c>
      <c r="I654" s="13">
        <f t="array" ref="I654">F654-L654-M654-S654</f>
        <v>105600</v>
      </c>
      <c r="J654" s="13">
        <f t="array" ref="J654">IF(IF(Q654="",L654-C654,Q654-C654)&lt;=45,I654,0)</f>
        <v>0</v>
      </c>
      <c r="K654" s="13">
        <f t="array" ref="K654">IF(SUM(AG654)=0,0,IF(L654-AG654*IF(D654="Vaccin",MIN(AD654,AF654),AF654)&lt;0,0,IF((H654-N654)&lt;=30,CEILING(L654-AG654*IF(D654="Vaccin",MIN(AD654,AF654),AF654),1),0)))</f>
        <v>0</v>
      </c>
      <c r="L654" s="13">
        <v>0</v>
      </c>
      <c r="M654" s="13">
        <v>0</v>
      </c>
      <c r="N654" s="14">
        <v>45044</v>
      </c>
      <c r="O654" s="11" t="s">
        <v>31</v>
      </c>
      <c r="P654" s="11" t="s">
        <v>54</v>
      </c>
      <c r="Q654" s="12">
        <v>44504</v>
      </c>
      <c r="R654" s="13">
        <v>0</v>
      </c>
      <c r="S654" s="13">
        <v>0</v>
      </c>
      <c r="T654" s="11"/>
      <c r="U654" s="13">
        <v>4905868</v>
      </c>
      <c r="V654" s="13">
        <v>4775496</v>
      </c>
      <c r="W654" s="13">
        <v>30039428</v>
      </c>
      <c r="X654" s="12">
        <v>44504</v>
      </c>
      <c r="Y654" s="12">
        <v>44253</v>
      </c>
      <c r="Z654" s="12">
        <v>44253</v>
      </c>
      <c r="AA654" s="12">
        <v>44973</v>
      </c>
      <c r="AB654" s="13">
        <f t="array" ref="AB654">IF(D654="Vaccin",IF(AND(ISNUMBER(AA654),ISNUMBER(Y654)),IF(AA654-Y654+1&gt;=0,CEILING(AA654-Y654+1,1),""),""),IF(AND(ISNUMBER(N654),ISNUMBER(Y654)),IF(N654-Y654+1&gt;=0,CEILING(N654-Y654+1,1),""),""))</f>
        <v>721</v>
      </c>
      <c r="AC654" s="13">
        <f t="array" ref="AC654">IF(D654="Vaccin",IF(AND(ISNUMBER(AA654),ISNUMBER(X654)),IF(AA654-X654+1&gt;=0,CEILING(AA654-X654+1,1),""),""),IF(AND(ISNUMBER(N654),ISNUMBER(X654)),IF(N654-X654+1&gt;=0,CEILING(N654-X654+1,1),""),""))</f>
        <v>470</v>
      </c>
      <c r="AD654" s="13">
        <f t="array" ref="AD654">IF(D654="Vaccin",IF(AND(ISNUMBER(AB654),ISNUMBER(U654),AB654&lt;&gt;0),CEILING(U654/AB654,1),""),"")</f>
        <v>6805</v>
      </c>
      <c r="AE654" s="13">
        <f t="array" ref="AE654">IF(AND(ISNUMBER(N654),ISNUMBER(X654)),IF(N654-X654+1&gt;=0,CEILING(N654-X654+1,1),""),"")</f>
        <v>541</v>
      </c>
      <c r="AF654" s="13">
        <f t="array" ref="AF654">IF(SUM(AE654)=0,"",CEILING((SUM(F654)-SUM(L654)-SUM(M654)-SUM(S654))/SUM(AE654),1))</f>
        <v>196</v>
      </c>
      <c r="AG654" s="13" t="str">
        <f t="array" ref="AG654">IF(AND(ISNUMBER(H654),ISNUMBER(N654)),IF(H654-N654+1&gt;=0,CEILING(H654-N654+1,1),""),"")</f>
        <v/>
      </c>
      <c r="AH654" s="13">
        <f t="array" ref="AH654">IF(SUM(AG654)=0,0,IF(L654-AG654*IF(D654="Vaccin",MIN(AD654,AF654),AF654)&lt;0,0,IF((H654-N654)&lt;=45,CEILING(L654-AG654*IF(D654="Vaccin",MIN(AD654,AF654),AF654),1),0)))</f>
        <v>0</v>
      </c>
      <c r="AI654" s="15">
        <f t="array" ref="AI654">IF(OR(AH654="",F654=0,F654=""),"",AH654/F654)</f>
        <v>0</v>
      </c>
      <c r="AJ654" s="13">
        <f t="array" ref="AJ654">IF(OR(L654="",AH654=""),"",IF(L654-AH654&lt;0,0,L654-AH654))</f>
        <v>0</v>
      </c>
      <c r="AK654" s="13" t="str">
        <f t="array" ref="AK654">IF(OR(L654="",AG654="",AG654=0),"",CEILING(L654/AG654,1))</f>
        <v/>
      </c>
      <c r="AL654" s="16" t="str">
        <f t="array" ref="AL654">IF(OR(AK654="",AK654=0,AD654="",AF654=""),"",IF(AK654-IF(D654="Vaccin",MIN(AD654,AF654),AF654)&lt;0,"",(AK654-IF(D654="Vaccin",MIN(AD654,AF654),AF654))/AK654))</f>
        <v/>
      </c>
    </row>
    <row r="655" spans="1:38" x14ac:dyDescent="0.2">
      <c r="A655" s="10" t="s">
        <v>28</v>
      </c>
      <c r="B655" s="29" t="s">
        <v>97</v>
      </c>
      <c r="C655" s="12">
        <v>44256</v>
      </c>
      <c r="D655" s="11" t="s">
        <v>30</v>
      </c>
      <c r="E655" s="11">
        <v>10</v>
      </c>
      <c r="F655" s="13">
        <v>268800</v>
      </c>
      <c r="G655" s="40">
        <v>210161</v>
      </c>
      <c r="H655" s="12">
        <v>44530</v>
      </c>
      <c r="I655" s="13">
        <f t="array" ref="I655">F655-L655-M655-S655</f>
        <v>268800</v>
      </c>
      <c r="J655" s="13">
        <f t="array" ref="J655">IF(IF(Q655="",L655-C655,Q655-C655)&lt;=45,I655,0)</f>
        <v>0</v>
      </c>
      <c r="K655" s="13">
        <f t="array" ref="K655">IF(SUM(AG655)=0,0,IF(L655-AG655*IF(D655="Vaccin",MIN(AD655,AF655),AF655)&lt;0,0,IF((H655-N655)&lt;=30,CEILING(L655-AG655*IF(D655="Vaccin",MIN(AD655,AF655),AF655),1),0)))</f>
        <v>0</v>
      </c>
      <c r="L655" s="13">
        <v>0</v>
      </c>
      <c r="M655" s="13">
        <v>0</v>
      </c>
      <c r="N655" s="14">
        <v>45044</v>
      </c>
      <c r="O655" s="11" t="s">
        <v>31</v>
      </c>
      <c r="P655" s="11" t="s">
        <v>37</v>
      </c>
      <c r="Q655" s="12">
        <v>44396</v>
      </c>
      <c r="R655" s="13">
        <v>0</v>
      </c>
      <c r="S655" s="13">
        <v>0</v>
      </c>
      <c r="T655" s="11"/>
      <c r="U655" s="13">
        <v>4905868</v>
      </c>
      <c r="V655" s="13">
        <v>8844121</v>
      </c>
      <c r="W655" s="13">
        <v>30039428</v>
      </c>
      <c r="X655" s="12">
        <v>44396</v>
      </c>
      <c r="Y655" s="12">
        <v>44253</v>
      </c>
      <c r="Z655" s="12">
        <v>44253</v>
      </c>
      <c r="AA655" s="12">
        <v>44973</v>
      </c>
      <c r="AB655" s="13">
        <f t="array" ref="AB655">IF(D655="Vaccin",IF(AND(ISNUMBER(AA655),ISNUMBER(Y655)),IF(AA655-Y655+1&gt;=0,CEILING(AA655-Y655+1,1),""),""),IF(AND(ISNUMBER(N655),ISNUMBER(Y655)),IF(N655-Y655+1&gt;=0,CEILING(N655-Y655+1,1),""),""))</f>
        <v>721</v>
      </c>
      <c r="AC655" s="13">
        <f t="array" ref="AC655">IF(D655="Vaccin",IF(AND(ISNUMBER(AA655),ISNUMBER(X655)),IF(AA655-X655+1&gt;=0,CEILING(AA655-X655+1,1),""),""),IF(AND(ISNUMBER(N655),ISNUMBER(X655)),IF(N655-X655+1&gt;=0,CEILING(N655-X655+1,1),""),""))</f>
        <v>578</v>
      </c>
      <c r="AD655" s="13">
        <f t="array" ref="AD655">IF(D655="Vaccin",IF(AND(ISNUMBER(AB655),ISNUMBER(U655),AB655&lt;&gt;0),CEILING(U655/AB655,1),""),"")</f>
        <v>6805</v>
      </c>
      <c r="AE655" s="13">
        <f t="array" ref="AE655">IF(AND(ISNUMBER(N655),ISNUMBER(X655)),IF(N655-X655+1&gt;=0,CEILING(N655-X655+1,1),""),"")</f>
        <v>649</v>
      </c>
      <c r="AF655" s="13">
        <f t="array" ref="AF655">IF(SUM(AE655)=0,"",CEILING((SUM(F655)-SUM(L655)-SUM(M655)-SUM(S655))/SUM(AE655),1))</f>
        <v>415</v>
      </c>
      <c r="AG655" s="13" t="str">
        <f t="array" ref="AG655">IF(AND(ISNUMBER(H655),ISNUMBER(N655)),IF(H655-N655+1&gt;=0,CEILING(H655-N655+1,1),""),"")</f>
        <v/>
      </c>
      <c r="AH655" s="13">
        <f t="array" ref="AH655">IF(SUM(AG655)=0,0,IF(L655-AG655*IF(D655="Vaccin",MIN(AD655,AF655),AF655)&lt;0,0,IF((H655-N655)&lt;=45,CEILING(L655-AG655*IF(D655="Vaccin",MIN(AD655,AF655),AF655),1),0)))</f>
        <v>0</v>
      </c>
      <c r="AI655" s="15">
        <f t="array" ref="AI655">IF(OR(AH655="",F655=0,F655=""),"",AH655/F655)</f>
        <v>0</v>
      </c>
      <c r="AJ655" s="13">
        <f t="array" ref="AJ655">IF(OR(L655="",AH655=""),"",IF(L655-AH655&lt;0,0,L655-AH655))</f>
        <v>0</v>
      </c>
      <c r="AK655" s="13" t="str">
        <f t="array" ref="AK655">IF(OR(L655="",AG655="",AG655=0),"",CEILING(L655/AG655,1))</f>
        <v/>
      </c>
      <c r="AL655" s="16" t="str">
        <f t="array" ref="AL655">IF(OR(AK655="",AK655=0,AD655="",AF655=""),"",IF(AK655-IF(D655="Vaccin",MIN(AD655,AF655),AF655)&lt;0,"",(AK655-IF(D655="Vaccin",MIN(AD655,AF655),AF655))/AK655))</f>
        <v/>
      </c>
    </row>
    <row r="656" spans="1:38" x14ac:dyDescent="0.2">
      <c r="A656" s="10" t="s">
        <v>28</v>
      </c>
      <c r="B656" s="29" t="s">
        <v>97</v>
      </c>
      <c r="C656" s="12">
        <v>44256</v>
      </c>
      <c r="D656" s="11" t="s">
        <v>30</v>
      </c>
      <c r="E656" s="11">
        <v>10</v>
      </c>
      <c r="F656" s="13">
        <v>28800</v>
      </c>
      <c r="G656" s="40" t="s">
        <v>529</v>
      </c>
      <c r="H656" s="12">
        <v>44530</v>
      </c>
      <c r="I656" s="13">
        <f t="array" ref="I656">F656-L656-M656-S656</f>
        <v>28800</v>
      </c>
      <c r="J656" s="13">
        <f t="array" ref="J656">IF(IF(Q656="",L656-C656,Q656-C656)&lt;=45,I656,0)</f>
        <v>0</v>
      </c>
      <c r="K656" s="13">
        <f t="array" ref="K656">IF(SUM(AG656)=0,0,IF(L656-AG656*IF(D656="Vaccin",MIN(AD656,AF656),AF656)&lt;0,0,IF((H656-N656)&lt;=30,CEILING(L656-AG656*IF(D656="Vaccin",MIN(AD656,AF656),AF656),1),0)))</f>
        <v>0</v>
      </c>
      <c r="L656" s="13">
        <v>0</v>
      </c>
      <c r="M656" s="13">
        <v>0</v>
      </c>
      <c r="N656" s="14">
        <v>45044</v>
      </c>
      <c r="O656" s="11" t="s">
        <v>31</v>
      </c>
      <c r="P656" s="11" t="s">
        <v>37</v>
      </c>
      <c r="Q656" s="12">
        <v>44464</v>
      </c>
      <c r="R656" s="13">
        <v>0</v>
      </c>
      <c r="S656" s="13">
        <v>0</v>
      </c>
      <c r="T656" s="11"/>
      <c r="U656" s="13">
        <v>4905868</v>
      </c>
      <c r="V656" s="13">
        <v>8844121</v>
      </c>
      <c r="W656" s="13">
        <v>30039428</v>
      </c>
      <c r="X656" s="12">
        <v>44464</v>
      </c>
      <c r="Y656" s="12">
        <v>44253</v>
      </c>
      <c r="Z656" s="12">
        <v>44253</v>
      </c>
      <c r="AA656" s="12">
        <v>44973</v>
      </c>
      <c r="AB656" s="13">
        <f t="array" ref="AB656">IF(D656="Vaccin",IF(AND(ISNUMBER(AA656),ISNUMBER(Y656)),IF(AA656-Y656+1&gt;=0,CEILING(AA656-Y656+1,1),""),""),IF(AND(ISNUMBER(N656),ISNUMBER(Y656)),IF(N656-Y656+1&gt;=0,CEILING(N656-Y656+1,1),""),""))</f>
        <v>721</v>
      </c>
      <c r="AC656" s="13">
        <f t="array" ref="AC656">IF(D656="Vaccin",IF(AND(ISNUMBER(AA656),ISNUMBER(X656)),IF(AA656-X656+1&gt;=0,CEILING(AA656-X656+1,1),""),""),IF(AND(ISNUMBER(N656),ISNUMBER(X656)),IF(N656-X656+1&gt;=0,CEILING(N656-X656+1,1),""),""))</f>
        <v>510</v>
      </c>
      <c r="AD656" s="13">
        <f t="array" ref="AD656">IF(D656="Vaccin",IF(AND(ISNUMBER(AB656),ISNUMBER(U656),AB656&lt;&gt;0),CEILING(U656/AB656,1),""),"")</f>
        <v>6805</v>
      </c>
      <c r="AE656" s="13">
        <f t="array" ref="AE656">IF(AND(ISNUMBER(N656),ISNUMBER(X656)),IF(N656-X656+1&gt;=0,CEILING(N656-X656+1,1),""),"")</f>
        <v>581</v>
      </c>
      <c r="AF656" s="13">
        <f t="array" ref="AF656">IF(SUM(AE656)=0,"",CEILING((SUM(F656)-SUM(L656)-SUM(M656)-SUM(S656))/SUM(AE656),1))</f>
        <v>50</v>
      </c>
      <c r="AG656" s="13" t="str">
        <f t="array" ref="AG656">IF(AND(ISNUMBER(H656),ISNUMBER(N656)),IF(H656-N656+1&gt;=0,CEILING(H656-N656+1,1),""),"")</f>
        <v/>
      </c>
      <c r="AH656" s="13">
        <f t="array" ref="AH656">IF(SUM(AG656)=0,0,IF(L656-AG656*IF(D656="Vaccin",MIN(AD656,AF656),AF656)&lt;0,0,IF((H656-N656)&lt;=45,CEILING(L656-AG656*IF(D656="Vaccin",MIN(AD656,AF656),AF656),1),0)))</f>
        <v>0</v>
      </c>
      <c r="AI656" s="15">
        <f t="array" ref="AI656">IF(OR(AH656="",F656=0,F656=""),"",AH656/F656)</f>
        <v>0</v>
      </c>
      <c r="AJ656" s="13">
        <f t="array" ref="AJ656">IF(OR(L656="",AH656=""),"",IF(L656-AH656&lt;0,0,L656-AH656))</f>
        <v>0</v>
      </c>
      <c r="AK656" s="13" t="str">
        <f t="array" ref="AK656">IF(OR(L656="",AG656="",AG656=0),"",CEILING(L656/AG656,1))</f>
        <v/>
      </c>
      <c r="AL656" s="16" t="str">
        <f t="array" ref="AL656">IF(OR(AK656="",AK656=0,AD656="",AF656=""),"",IF(AK656-IF(D656="Vaccin",MIN(AD656,AF656),AF656)&lt;0,"",(AK656-IF(D656="Vaccin",MIN(AD656,AF656),AF656))/AK656))</f>
        <v/>
      </c>
    </row>
    <row r="657" spans="1:38" x14ac:dyDescent="0.2">
      <c r="A657" s="10" t="s">
        <v>28</v>
      </c>
      <c r="B657" s="29" t="s">
        <v>97</v>
      </c>
      <c r="C657" s="12">
        <v>44256</v>
      </c>
      <c r="D657" s="11" t="s">
        <v>30</v>
      </c>
      <c r="E657" s="11">
        <v>10</v>
      </c>
      <c r="F657" s="13">
        <v>12000</v>
      </c>
      <c r="G657" s="40" t="s">
        <v>423</v>
      </c>
      <c r="H657" s="12">
        <v>44530</v>
      </c>
      <c r="I657" s="13">
        <f t="array" ref="I657">F657-L657-M657-S657</f>
        <v>12000</v>
      </c>
      <c r="J657" s="13">
        <f t="array" ref="J657">IF(IF(Q657="",L657-C657,Q657-C657)&lt;=45,I657,0)</f>
        <v>0</v>
      </c>
      <c r="K657" s="13">
        <f t="array" ref="K657">IF(SUM(AG657)=0,0,IF(L657-AG657*IF(D657="Vaccin",MIN(AD657,AF657),AF657)&lt;0,0,IF((H657-N657)&lt;=30,CEILING(L657-AG657*IF(D657="Vaccin",MIN(AD657,AF657),AF657),1),0)))</f>
        <v>0</v>
      </c>
      <c r="L657" s="13">
        <v>0</v>
      </c>
      <c r="M657" s="13">
        <v>0</v>
      </c>
      <c r="N657" s="14">
        <v>45044</v>
      </c>
      <c r="O657" s="11" t="s">
        <v>31</v>
      </c>
      <c r="P657" s="11" t="s">
        <v>37</v>
      </c>
      <c r="Q657" s="12">
        <v>44468</v>
      </c>
      <c r="R657" s="13">
        <v>0</v>
      </c>
      <c r="S657" s="13">
        <v>0</v>
      </c>
      <c r="T657" s="11"/>
      <c r="U657" s="13">
        <v>4905868</v>
      </c>
      <c r="V657" s="13">
        <v>8844121</v>
      </c>
      <c r="W657" s="13">
        <v>30039428</v>
      </c>
      <c r="X657" s="12">
        <v>44468</v>
      </c>
      <c r="Y657" s="12">
        <v>44253</v>
      </c>
      <c r="Z657" s="12">
        <v>44253</v>
      </c>
      <c r="AA657" s="12">
        <v>44973</v>
      </c>
      <c r="AB657" s="13">
        <f t="array" ref="AB657">IF(D657="Vaccin",IF(AND(ISNUMBER(AA657),ISNUMBER(Y657)),IF(AA657-Y657+1&gt;=0,CEILING(AA657-Y657+1,1),""),""),IF(AND(ISNUMBER(N657),ISNUMBER(Y657)),IF(N657-Y657+1&gt;=0,CEILING(N657-Y657+1,1),""),""))</f>
        <v>721</v>
      </c>
      <c r="AC657" s="13">
        <f t="array" ref="AC657">IF(D657="Vaccin",IF(AND(ISNUMBER(AA657),ISNUMBER(X657)),IF(AA657-X657+1&gt;=0,CEILING(AA657-X657+1,1),""),""),IF(AND(ISNUMBER(N657),ISNUMBER(X657)),IF(N657-X657+1&gt;=0,CEILING(N657-X657+1,1),""),""))</f>
        <v>506</v>
      </c>
      <c r="AD657" s="13">
        <f t="array" ref="AD657">IF(D657="Vaccin",IF(AND(ISNUMBER(AB657),ISNUMBER(U657),AB657&lt;&gt;0),CEILING(U657/AB657,1),""),"")</f>
        <v>6805</v>
      </c>
      <c r="AE657" s="13">
        <f t="array" ref="AE657">IF(AND(ISNUMBER(N657),ISNUMBER(X657)),IF(N657-X657+1&gt;=0,CEILING(N657-X657+1,1),""),"")</f>
        <v>577</v>
      </c>
      <c r="AF657" s="13">
        <f t="array" ref="AF657">IF(SUM(AE657)=0,"",CEILING((SUM(F657)-SUM(L657)-SUM(M657)-SUM(S657))/SUM(AE657),1))</f>
        <v>21</v>
      </c>
      <c r="AG657" s="13" t="str">
        <f t="array" ref="AG657">IF(AND(ISNUMBER(H657),ISNUMBER(N657)),IF(H657-N657+1&gt;=0,CEILING(H657-N657+1,1),""),"")</f>
        <v/>
      </c>
      <c r="AH657" s="13">
        <f t="array" ref="AH657">IF(SUM(AG657)=0,0,IF(L657-AG657*IF(D657="Vaccin",MIN(AD657,AF657),AF657)&lt;0,0,IF((H657-N657)&lt;=45,CEILING(L657-AG657*IF(D657="Vaccin",MIN(AD657,AF657),AF657),1),0)))</f>
        <v>0</v>
      </c>
      <c r="AI657" s="15">
        <f t="array" ref="AI657">IF(OR(AH657="",F657=0,F657=""),"",AH657/F657)</f>
        <v>0</v>
      </c>
      <c r="AJ657" s="13">
        <f t="array" ref="AJ657">IF(OR(L657="",AH657=""),"",IF(L657-AH657&lt;0,0,L657-AH657))</f>
        <v>0</v>
      </c>
      <c r="AK657" s="13" t="str">
        <f t="array" ref="AK657">IF(OR(L657="",AG657="",AG657=0),"",CEILING(L657/AG657,1))</f>
        <v/>
      </c>
      <c r="AL657" s="16" t="str">
        <f t="array" ref="AL657">IF(OR(AK657="",AK657=0,AD657="",AF657=""),"",IF(AK657-IF(D657="Vaccin",MIN(AD657,AF657),AF657)&lt;0,"",(AK657-IF(D657="Vaccin",MIN(AD657,AF657),AF657))/AK657))</f>
        <v/>
      </c>
    </row>
    <row r="658" spans="1:38" x14ac:dyDescent="0.2">
      <c r="A658" s="10" t="s">
        <v>28</v>
      </c>
      <c r="B658" s="29" t="s">
        <v>97</v>
      </c>
      <c r="C658" s="12">
        <v>44256</v>
      </c>
      <c r="D658" s="11" t="s">
        <v>30</v>
      </c>
      <c r="E658" s="11">
        <v>10</v>
      </c>
      <c r="F658" s="13">
        <v>379200</v>
      </c>
      <c r="G658" s="40" t="s">
        <v>447</v>
      </c>
      <c r="H658" s="12">
        <v>44530</v>
      </c>
      <c r="I658" s="13">
        <f t="array" ref="I658">F658-L658-M658-S658</f>
        <v>379200</v>
      </c>
      <c r="J658" s="13">
        <f t="array" ref="J658">IF(IF(Q658="",L658-C658,Q658-C658)&lt;=45,I658,0)</f>
        <v>0</v>
      </c>
      <c r="K658" s="13">
        <f t="array" ref="K658">IF(SUM(AG658)=0,0,IF(L658-AG658*IF(D658="Vaccin",MIN(AD658,AF658),AF658)&lt;0,0,IF((H658-N658)&lt;=30,CEILING(L658-AG658*IF(D658="Vaccin",MIN(AD658,AF658),AF658),1),0)))</f>
        <v>0</v>
      </c>
      <c r="L658" s="13">
        <v>0</v>
      </c>
      <c r="M658" s="13">
        <v>0</v>
      </c>
      <c r="N658" s="14">
        <v>45044</v>
      </c>
      <c r="O658" s="11" t="s">
        <v>31</v>
      </c>
      <c r="P658" s="11" t="s">
        <v>37</v>
      </c>
      <c r="Q658" s="12">
        <v>44468</v>
      </c>
      <c r="R658" s="13">
        <v>0</v>
      </c>
      <c r="S658" s="13">
        <v>0</v>
      </c>
      <c r="T658" s="11"/>
      <c r="U658" s="13">
        <v>4905868</v>
      </c>
      <c r="V658" s="13">
        <v>8844121</v>
      </c>
      <c r="W658" s="13">
        <v>30039428</v>
      </c>
      <c r="X658" s="12">
        <v>44468</v>
      </c>
      <c r="Y658" s="12">
        <v>44253</v>
      </c>
      <c r="Z658" s="12">
        <v>44253</v>
      </c>
      <c r="AA658" s="12">
        <v>44973</v>
      </c>
      <c r="AB658" s="13">
        <f t="array" ref="AB658">IF(D658="Vaccin",IF(AND(ISNUMBER(AA658),ISNUMBER(Y658)),IF(AA658-Y658+1&gt;=0,CEILING(AA658-Y658+1,1),""),""),IF(AND(ISNUMBER(N658),ISNUMBER(Y658)),IF(N658-Y658+1&gt;=0,CEILING(N658-Y658+1,1),""),""))</f>
        <v>721</v>
      </c>
      <c r="AC658" s="13">
        <f t="array" ref="AC658">IF(D658="Vaccin",IF(AND(ISNUMBER(AA658),ISNUMBER(X658)),IF(AA658-X658+1&gt;=0,CEILING(AA658-X658+1,1),""),""),IF(AND(ISNUMBER(N658),ISNUMBER(X658)),IF(N658-X658+1&gt;=0,CEILING(N658-X658+1,1),""),""))</f>
        <v>506</v>
      </c>
      <c r="AD658" s="13">
        <f t="array" ref="AD658">IF(D658="Vaccin",IF(AND(ISNUMBER(AB658),ISNUMBER(U658),AB658&lt;&gt;0),CEILING(U658/AB658,1),""),"")</f>
        <v>6805</v>
      </c>
      <c r="AE658" s="13">
        <f t="array" ref="AE658">IF(AND(ISNUMBER(N658),ISNUMBER(X658)),IF(N658-X658+1&gt;=0,CEILING(N658-X658+1,1),""),"")</f>
        <v>577</v>
      </c>
      <c r="AF658" s="13">
        <f t="array" ref="AF658">IF(SUM(AE658)=0,"",CEILING((SUM(F658)-SUM(L658)-SUM(M658)-SUM(S658))/SUM(AE658),1))</f>
        <v>658</v>
      </c>
      <c r="AG658" s="13" t="str">
        <f t="array" ref="AG658">IF(AND(ISNUMBER(H658),ISNUMBER(N658)),IF(H658-N658+1&gt;=0,CEILING(H658-N658+1,1),""),"")</f>
        <v/>
      </c>
      <c r="AH658" s="13">
        <f t="array" ref="AH658">IF(SUM(AG658)=0,0,IF(L658-AG658*IF(D658="Vaccin",MIN(AD658,AF658),AF658)&lt;0,0,IF((H658-N658)&lt;=45,CEILING(L658-AG658*IF(D658="Vaccin",MIN(AD658,AF658),AF658),1),0)))</f>
        <v>0</v>
      </c>
      <c r="AI658" s="15">
        <f t="array" ref="AI658">IF(OR(AH658="",F658=0,F658=""),"",AH658/F658)</f>
        <v>0</v>
      </c>
      <c r="AJ658" s="13">
        <f t="array" ref="AJ658">IF(OR(L658="",AH658=""),"",IF(L658-AH658&lt;0,0,L658-AH658))</f>
        <v>0</v>
      </c>
      <c r="AK658" s="13" t="str">
        <f t="array" ref="AK658">IF(OR(L658="",AG658="",AG658=0),"",CEILING(L658/AG658,1))</f>
        <v/>
      </c>
      <c r="AL658" s="16" t="str">
        <f t="array" ref="AL658">IF(OR(AK658="",AK658=0,AD658="",AF658=""),"",IF(AK658-IF(D658="Vaccin",MIN(AD658,AF658),AF658)&lt;0,"",(AK658-IF(D658="Vaccin",MIN(AD658,AF658),AF658))/AK658))</f>
        <v/>
      </c>
    </row>
    <row r="659" spans="1:38" x14ac:dyDescent="0.2">
      <c r="A659" s="10" t="s">
        <v>28</v>
      </c>
      <c r="B659" s="29" t="s">
        <v>97</v>
      </c>
      <c r="C659" s="12">
        <v>44256</v>
      </c>
      <c r="D659" s="11" t="s">
        <v>30</v>
      </c>
      <c r="E659" s="11">
        <v>10</v>
      </c>
      <c r="F659" s="13">
        <v>235200</v>
      </c>
      <c r="G659" s="40" t="s">
        <v>308</v>
      </c>
      <c r="H659" s="12">
        <v>44530</v>
      </c>
      <c r="I659" s="13">
        <f t="array" ref="I659">F659-L659-M659-S659</f>
        <v>235200</v>
      </c>
      <c r="J659" s="13">
        <f t="array" ref="J659">IF(IF(Q659="",L659-C659,Q659-C659)&lt;=45,I659,0)</f>
        <v>0</v>
      </c>
      <c r="K659" s="13">
        <f t="array" ref="K659">IF(SUM(AG659)=0,0,IF(L659-AG659*IF(D659="Vaccin",MIN(AD659,AF659),AF659)&lt;0,0,IF((H659-N659)&lt;=30,CEILING(L659-AG659*IF(D659="Vaccin",MIN(AD659,AF659),AF659),1),0)))</f>
        <v>0</v>
      </c>
      <c r="L659" s="13">
        <v>0</v>
      </c>
      <c r="M659" s="13">
        <v>0</v>
      </c>
      <c r="N659" s="14">
        <v>45044</v>
      </c>
      <c r="O659" s="11" t="s">
        <v>31</v>
      </c>
      <c r="P659" s="11" t="s">
        <v>37</v>
      </c>
      <c r="Q659" s="12">
        <v>44474</v>
      </c>
      <c r="R659" s="13">
        <v>0</v>
      </c>
      <c r="S659" s="13">
        <v>0</v>
      </c>
      <c r="T659" s="11"/>
      <c r="U659" s="13">
        <v>4905868</v>
      </c>
      <c r="V659" s="13">
        <v>8844121</v>
      </c>
      <c r="W659" s="13">
        <v>30039428</v>
      </c>
      <c r="X659" s="12">
        <v>44474</v>
      </c>
      <c r="Y659" s="12">
        <v>44253</v>
      </c>
      <c r="Z659" s="12">
        <v>44253</v>
      </c>
      <c r="AA659" s="12">
        <v>44973</v>
      </c>
      <c r="AB659" s="13">
        <f t="array" ref="AB659">IF(D659="Vaccin",IF(AND(ISNUMBER(AA659),ISNUMBER(Y659)),IF(AA659-Y659+1&gt;=0,CEILING(AA659-Y659+1,1),""),""),IF(AND(ISNUMBER(N659),ISNUMBER(Y659)),IF(N659-Y659+1&gt;=0,CEILING(N659-Y659+1,1),""),""))</f>
        <v>721</v>
      </c>
      <c r="AC659" s="13">
        <f t="array" ref="AC659">IF(D659="Vaccin",IF(AND(ISNUMBER(AA659),ISNUMBER(X659)),IF(AA659-X659+1&gt;=0,CEILING(AA659-X659+1,1),""),""),IF(AND(ISNUMBER(N659),ISNUMBER(X659)),IF(N659-X659+1&gt;=0,CEILING(N659-X659+1,1),""),""))</f>
        <v>500</v>
      </c>
      <c r="AD659" s="13">
        <f t="array" ref="AD659">IF(D659="Vaccin",IF(AND(ISNUMBER(AB659),ISNUMBER(U659),AB659&lt;&gt;0),CEILING(U659/AB659,1),""),"")</f>
        <v>6805</v>
      </c>
      <c r="AE659" s="13">
        <f t="array" ref="AE659">IF(AND(ISNUMBER(N659),ISNUMBER(X659)),IF(N659-X659+1&gt;=0,CEILING(N659-X659+1,1),""),"")</f>
        <v>571</v>
      </c>
      <c r="AF659" s="13">
        <f t="array" ref="AF659">IF(SUM(AE659)=0,"",CEILING((SUM(F659)-SUM(L659)-SUM(M659)-SUM(S659))/SUM(AE659),1))</f>
        <v>412</v>
      </c>
      <c r="AG659" s="13" t="str">
        <f t="array" ref="AG659">IF(AND(ISNUMBER(H659),ISNUMBER(N659)),IF(H659-N659+1&gt;=0,CEILING(H659-N659+1,1),""),"")</f>
        <v/>
      </c>
      <c r="AH659" s="13">
        <f t="array" ref="AH659">IF(SUM(AG659)=0,0,IF(L659-AG659*IF(D659="Vaccin",MIN(AD659,AF659),AF659)&lt;0,0,IF((H659-N659)&lt;=45,CEILING(L659-AG659*IF(D659="Vaccin",MIN(AD659,AF659),AF659),1),0)))</f>
        <v>0</v>
      </c>
      <c r="AI659" s="15">
        <f t="array" ref="AI659">IF(OR(AH659="",F659=0,F659=""),"",AH659/F659)</f>
        <v>0</v>
      </c>
      <c r="AJ659" s="13">
        <f t="array" ref="AJ659">IF(OR(L659="",AH659=""),"",IF(L659-AH659&lt;0,0,L659-AH659))</f>
        <v>0</v>
      </c>
      <c r="AK659" s="13" t="str">
        <f t="array" ref="AK659">IF(OR(L659="",AG659="",AG659=0),"",CEILING(L659/AG659,1))</f>
        <v/>
      </c>
      <c r="AL659" s="16" t="str">
        <f t="array" ref="AL659">IF(OR(AK659="",AK659=0,AD659="",AF659=""),"",IF(AK659-IF(D659="Vaccin",MIN(AD659,AF659),AF659)&lt;0,"",(AK659-IF(D659="Vaccin",MIN(AD659,AF659),AF659))/AK659))</f>
        <v/>
      </c>
    </row>
    <row r="660" spans="1:38" x14ac:dyDescent="0.2">
      <c r="A660" s="10" t="s">
        <v>28</v>
      </c>
      <c r="B660" s="29" t="s">
        <v>97</v>
      </c>
      <c r="C660" s="12">
        <v>44256</v>
      </c>
      <c r="D660" s="11" t="s">
        <v>30</v>
      </c>
      <c r="E660" s="11">
        <v>10</v>
      </c>
      <c r="F660" s="13">
        <v>2400</v>
      </c>
      <c r="G660" s="40" t="s">
        <v>530</v>
      </c>
      <c r="H660" s="12">
        <v>44530</v>
      </c>
      <c r="I660" s="13">
        <f t="array" ref="I660">F660-L660-M660-S660</f>
        <v>2400</v>
      </c>
      <c r="J660" s="13">
        <f t="array" ref="J660">IF(IF(Q660="",L660-C660,Q660-C660)&lt;=45,I660,0)</f>
        <v>0</v>
      </c>
      <c r="K660" s="13">
        <f t="array" ref="K660">IF(SUM(AG660)=0,0,IF(L660-AG660*IF(D660="Vaccin",MIN(AD660,AF660),AF660)&lt;0,0,IF((H660-N660)&lt;=30,CEILING(L660-AG660*IF(D660="Vaccin",MIN(AD660,AF660),AF660),1),0)))</f>
        <v>0</v>
      </c>
      <c r="L660" s="13">
        <v>0</v>
      </c>
      <c r="M660" s="13">
        <v>0</v>
      </c>
      <c r="N660" s="14">
        <v>45044</v>
      </c>
      <c r="O660" s="11" t="s">
        <v>31</v>
      </c>
      <c r="P660" s="11" t="s">
        <v>37</v>
      </c>
      <c r="Q660" s="12">
        <v>44459</v>
      </c>
      <c r="R660" s="13">
        <v>0</v>
      </c>
      <c r="S660" s="13">
        <v>0</v>
      </c>
      <c r="T660" s="11"/>
      <c r="U660" s="13">
        <v>4905868</v>
      </c>
      <c r="V660" s="13">
        <v>8844121</v>
      </c>
      <c r="W660" s="13">
        <v>30039428</v>
      </c>
      <c r="X660" s="12">
        <v>44459</v>
      </c>
      <c r="Y660" s="12">
        <v>44253</v>
      </c>
      <c r="Z660" s="12">
        <v>44253</v>
      </c>
      <c r="AA660" s="12">
        <v>44973</v>
      </c>
      <c r="AB660" s="13">
        <f t="array" ref="AB660">IF(D660="Vaccin",IF(AND(ISNUMBER(AA660),ISNUMBER(Y660)),IF(AA660-Y660+1&gt;=0,CEILING(AA660-Y660+1,1),""),""),IF(AND(ISNUMBER(N660),ISNUMBER(Y660)),IF(N660-Y660+1&gt;=0,CEILING(N660-Y660+1,1),""),""))</f>
        <v>721</v>
      </c>
      <c r="AC660" s="13">
        <f t="array" ref="AC660">IF(D660="Vaccin",IF(AND(ISNUMBER(AA660),ISNUMBER(X660)),IF(AA660-X660+1&gt;=0,CEILING(AA660-X660+1,1),""),""),IF(AND(ISNUMBER(N660),ISNUMBER(X660)),IF(N660-X660+1&gt;=0,CEILING(N660-X660+1,1),""),""))</f>
        <v>515</v>
      </c>
      <c r="AD660" s="13">
        <f t="array" ref="AD660">IF(D660="Vaccin",IF(AND(ISNUMBER(AB660),ISNUMBER(U660),AB660&lt;&gt;0),CEILING(U660/AB660,1),""),"")</f>
        <v>6805</v>
      </c>
      <c r="AE660" s="13">
        <f t="array" ref="AE660">IF(AND(ISNUMBER(N660),ISNUMBER(X660)),IF(N660-X660+1&gt;=0,CEILING(N660-X660+1,1),""),"")</f>
        <v>586</v>
      </c>
      <c r="AF660" s="13">
        <f t="array" ref="AF660">IF(SUM(AE660)=0,"",CEILING((SUM(F660)-SUM(L660)-SUM(M660)-SUM(S660))/SUM(AE660),1))</f>
        <v>5</v>
      </c>
      <c r="AG660" s="13" t="str">
        <f t="array" ref="AG660">IF(AND(ISNUMBER(H660),ISNUMBER(N660)),IF(H660-N660+1&gt;=0,CEILING(H660-N660+1,1),""),"")</f>
        <v/>
      </c>
      <c r="AH660" s="13">
        <f t="array" ref="AH660">IF(SUM(AG660)=0,0,IF(L660-AG660*IF(D660="Vaccin",MIN(AD660,AF660),AF660)&lt;0,0,IF((H660-N660)&lt;=45,CEILING(L660-AG660*IF(D660="Vaccin",MIN(AD660,AF660),AF660),1),0)))</f>
        <v>0</v>
      </c>
      <c r="AI660" s="15">
        <f t="array" ref="AI660">IF(OR(AH660="",F660=0,F660=""),"",AH660/F660)</f>
        <v>0</v>
      </c>
      <c r="AJ660" s="13">
        <f t="array" ref="AJ660">IF(OR(L660="",AH660=""),"",IF(L660-AH660&lt;0,0,L660-AH660))</f>
        <v>0</v>
      </c>
      <c r="AK660" s="13" t="str">
        <f t="array" ref="AK660">IF(OR(L660="",AG660="",AG660=0),"",CEILING(L660/AG660,1))</f>
        <v/>
      </c>
      <c r="AL660" s="16" t="str">
        <f t="array" ref="AL660">IF(OR(AK660="",AK660=0,AD660="",AF660=""),"",IF(AK660-IF(D660="Vaccin",MIN(AD660,AF660),AF660)&lt;0,"",(AK660-IF(D660="Vaccin",MIN(AD660,AF660),AF660))/AK660))</f>
        <v/>
      </c>
    </row>
    <row r="661" spans="1:38" x14ac:dyDescent="0.2">
      <c r="A661" s="10" t="s">
        <v>28</v>
      </c>
      <c r="B661" s="29" t="s">
        <v>97</v>
      </c>
      <c r="C661" s="12">
        <v>44256</v>
      </c>
      <c r="D661" s="11" t="s">
        <v>30</v>
      </c>
      <c r="E661" s="11">
        <v>10</v>
      </c>
      <c r="F661" s="13">
        <v>124800</v>
      </c>
      <c r="G661" s="40" t="s">
        <v>530</v>
      </c>
      <c r="H661" s="12">
        <v>44530</v>
      </c>
      <c r="I661" s="13">
        <f t="array" ref="I661">F661-L661-M661-S661</f>
        <v>124800</v>
      </c>
      <c r="J661" s="13">
        <f t="array" ref="J661">IF(IF(Q661="",L661-C661,Q661-C661)&lt;=45,I661,0)</f>
        <v>0</v>
      </c>
      <c r="K661" s="13">
        <f t="array" ref="K661">IF(SUM(AG661)=0,0,IF(L661-AG661*IF(D661="Vaccin",MIN(AD661,AF661),AF661)&lt;0,0,IF((H661-N661)&lt;=30,CEILING(L661-AG661*IF(D661="Vaccin",MIN(AD661,AF661),AF661),1),0)))</f>
        <v>0</v>
      </c>
      <c r="L661" s="13">
        <v>0</v>
      </c>
      <c r="M661" s="13">
        <v>0</v>
      </c>
      <c r="N661" s="14">
        <v>45044</v>
      </c>
      <c r="O661" s="11" t="s">
        <v>31</v>
      </c>
      <c r="P661" s="11" t="s">
        <v>37</v>
      </c>
      <c r="Q661" s="12">
        <v>44482</v>
      </c>
      <c r="R661" s="13">
        <v>0</v>
      </c>
      <c r="S661" s="13">
        <v>0</v>
      </c>
      <c r="T661" s="11"/>
      <c r="U661" s="13">
        <v>4905868</v>
      </c>
      <c r="V661" s="13">
        <v>8844121</v>
      </c>
      <c r="W661" s="13">
        <v>30039428</v>
      </c>
      <c r="X661" s="12">
        <v>44482</v>
      </c>
      <c r="Y661" s="12">
        <v>44253</v>
      </c>
      <c r="Z661" s="12">
        <v>44253</v>
      </c>
      <c r="AA661" s="12">
        <v>44973</v>
      </c>
      <c r="AB661" s="13">
        <f t="array" ref="AB661">IF(D661="Vaccin",IF(AND(ISNUMBER(AA661),ISNUMBER(Y661)),IF(AA661-Y661+1&gt;=0,CEILING(AA661-Y661+1,1),""),""),IF(AND(ISNUMBER(N661),ISNUMBER(Y661)),IF(N661-Y661+1&gt;=0,CEILING(N661-Y661+1,1),""),""))</f>
        <v>721</v>
      </c>
      <c r="AC661" s="13">
        <f t="array" ref="AC661">IF(D661="Vaccin",IF(AND(ISNUMBER(AA661),ISNUMBER(X661)),IF(AA661-X661+1&gt;=0,CEILING(AA661-X661+1,1),""),""),IF(AND(ISNUMBER(N661),ISNUMBER(X661)),IF(N661-X661+1&gt;=0,CEILING(N661-X661+1,1),""),""))</f>
        <v>492</v>
      </c>
      <c r="AD661" s="13">
        <f t="array" ref="AD661">IF(D661="Vaccin",IF(AND(ISNUMBER(AB661),ISNUMBER(U661),AB661&lt;&gt;0),CEILING(U661/AB661,1),""),"")</f>
        <v>6805</v>
      </c>
      <c r="AE661" s="13">
        <f t="array" ref="AE661">IF(AND(ISNUMBER(N661),ISNUMBER(X661)),IF(N661-X661+1&gt;=0,CEILING(N661-X661+1,1),""),"")</f>
        <v>563</v>
      </c>
      <c r="AF661" s="13">
        <f t="array" ref="AF661">IF(SUM(AE661)=0,"",CEILING((SUM(F661)-SUM(L661)-SUM(M661)-SUM(S661))/SUM(AE661),1))</f>
        <v>222</v>
      </c>
      <c r="AG661" s="13" t="str">
        <f t="array" ref="AG661">IF(AND(ISNUMBER(H661),ISNUMBER(N661)),IF(H661-N661+1&gt;=0,CEILING(H661-N661+1,1),""),"")</f>
        <v/>
      </c>
      <c r="AH661" s="13">
        <f t="array" ref="AH661">IF(SUM(AG661)=0,0,IF(L661-AG661*IF(D661="Vaccin",MIN(AD661,AF661),AF661)&lt;0,0,IF((H661-N661)&lt;=45,CEILING(L661-AG661*IF(D661="Vaccin",MIN(AD661,AF661),AF661),1),0)))</f>
        <v>0</v>
      </c>
      <c r="AI661" s="15">
        <f t="array" ref="AI661">IF(OR(AH661="",F661=0,F661=""),"",AH661/F661)</f>
        <v>0</v>
      </c>
      <c r="AJ661" s="13">
        <f t="array" ref="AJ661">IF(OR(L661="",AH661=""),"",IF(L661-AH661&lt;0,0,L661-AH661))</f>
        <v>0</v>
      </c>
      <c r="AK661" s="13" t="str">
        <f t="array" ref="AK661">IF(OR(L661="",AG661="",AG661=0),"",CEILING(L661/AG661,1))</f>
        <v/>
      </c>
      <c r="AL661" s="16" t="str">
        <f t="array" ref="AL661">IF(OR(AK661="",AK661=0,AD661="",AF661=""),"",IF(AK661-IF(D661="Vaccin",MIN(AD661,AF661),AF661)&lt;0,"",(AK661-IF(D661="Vaccin",MIN(AD661,AF661),AF661))/AK661))</f>
        <v/>
      </c>
    </row>
    <row r="662" spans="1:38" x14ac:dyDescent="0.2">
      <c r="A662" s="10" t="s">
        <v>28</v>
      </c>
      <c r="B662" s="29" t="s">
        <v>97</v>
      </c>
      <c r="C662" s="12">
        <v>44256</v>
      </c>
      <c r="D662" s="11" t="s">
        <v>30</v>
      </c>
      <c r="E662" s="11">
        <v>10</v>
      </c>
      <c r="F662" s="13">
        <v>37440</v>
      </c>
      <c r="G662" s="40" t="s">
        <v>231</v>
      </c>
      <c r="H662" s="12">
        <v>44530</v>
      </c>
      <c r="I662" s="13">
        <f t="array" ref="I662">F662-L662-M662-S662</f>
        <v>37440</v>
      </c>
      <c r="J662" s="13">
        <f t="array" ref="J662">IF(IF(Q662="",L662-C662,Q662-C662)&lt;=45,I662,0)</f>
        <v>0</v>
      </c>
      <c r="K662" s="13">
        <f t="array" ref="K662">IF(SUM(AG662)=0,0,IF(L662-AG662*IF(D662="Vaccin",MIN(AD662,AF662),AF662)&lt;0,0,IF((H662-N662)&lt;=30,CEILING(L662-AG662*IF(D662="Vaccin",MIN(AD662,AF662),AF662),1),0)))</f>
        <v>0</v>
      </c>
      <c r="L662" s="13">
        <v>0</v>
      </c>
      <c r="M662" s="13">
        <v>0</v>
      </c>
      <c r="N662" s="14">
        <v>45044</v>
      </c>
      <c r="O662" s="11" t="s">
        <v>31</v>
      </c>
      <c r="P662" s="11" t="s">
        <v>37</v>
      </c>
      <c r="Q662" s="12">
        <v>44474</v>
      </c>
      <c r="R662" s="13">
        <v>0</v>
      </c>
      <c r="S662" s="13">
        <v>0</v>
      </c>
      <c r="T662" s="11"/>
      <c r="U662" s="13">
        <v>4905868</v>
      </c>
      <c r="V662" s="13">
        <v>8844121</v>
      </c>
      <c r="W662" s="13">
        <v>30039428</v>
      </c>
      <c r="X662" s="12">
        <v>44474</v>
      </c>
      <c r="Y662" s="12">
        <v>44253</v>
      </c>
      <c r="Z662" s="12">
        <v>44253</v>
      </c>
      <c r="AA662" s="12">
        <v>44973</v>
      </c>
      <c r="AB662" s="13">
        <f t="array" ref="AB662">IF(D662="Vaccin",IF(AND(ISNUMBER(AA662),ISNUMBER(Y662)),IF(AA662-Y662+1&gt;=0,CEILING(AA662-Y662+1,1),""),""),IF(AND(ISNUMBER(N662),ISNUMBER(Y662)),IF(N662-Y662+1&gt;=0,CEILING(N662-Y662+1,1),""),""))</f>
        <v>721</v>
      </c>
      <c r="AC662" s="13">
        <f t="array" ref="AC662">IF(D662="Vaccin",IF(AND(ISNUMBER(AA662),ISNUMBER(X662)),IF(AA662-X662+1&gt;=0,CEILING(AA662-X662+1,1),""),""),IF(AND(ISNUMBER(N662),ISNUMBER(X662)),IF(N662-X662+1&gt;=0,CEILING(N662-X662+1,1),""),""))</f>
        <v>500</v>
      </c>
      <c r="AD662" s="13">
        <f t="array" ref="AD662">IF(D662="Vaccin",IF(AND(ISNUMBER(AB662),ISNUMBER(U662),AB662&lt;&gt;0),CEILING(U662/AB662,1),""),"")</f>
        <v>6805</v>
      </c>
      <c r="AE662" s="13">
        <f t="array" ref="AE662">IF(AND(ISNUMBER(N662),ISNUMBER(X662)),IF(N662-X662+1&gt;=0,CEILING(N662-X662+1,1),""),"")</f>
        <v>571</v>
      </c>
      <c r="AF662" s="13">
        <f t="array" ref="AF662">IF(SUM(AE662)=0,"",CEILING((SUM(F662)-SUM(L662)-SUM(M662)-SUM(S662))/SUM(AE662),1))</f>
        <v>66</v>
      </c>
      <c r="AG662" s="13" t="str">
        <f t="array" ref="AG662">IF(AND(ISNUMBER(H662),ISNUMBER(N662)),IF(H662-N662+1&gt;=0,CEILING(H662-N662+1,1),""),"")</f>
        <v/>
      </c>
      <c r="AH662" s="13">
        <f t="array" ref="AH662">IF(SUM(AG662)=0,0,IF(L662-AG662*IF(D662="Vaccin",MIN(AD662,AF662),AF662)&lt;0,0,IF((H662-N662)&lt;=45,CEILING(L662-AG662*IF(D662="Vaccin",MIN(AD662,AF662),AF662),1),0)))</f>
        <v>0</v>
      </c>
      <c r="AI662" s="15">
        <f t="array" ref="AI662">IF(OR(AH662="",F662=0,F662=""),"",AH662/F662)</f>
        <v>0</v>
      </c>
      <c r="AJ662" s="13">
        <f t="array" ref="AJ662">IF(OR(L662="",AH662=""),"",IF(L662-AH662&lt;0,0,L662-AH662))</f>
        <v>0</v>
      </c>
      <c r="AK662" s="13" t="str">
        <f t="array" ref="AK662">IF(OR(L662="",AG662="",AG662=0),"",CEILING(L662/AG662,1))</f>
        <v/>
      </c>
      <c r="AL662" s="16" t="str">
        <f t="array" ref="AL662">IF(OR(AK662="",AK662=0,AD662="",AF662=""),"",IF(AK662-IF(D662="Vaccin",MIN(AD662,AF662),AF662)&lt;0,"",(AK662-IF(D662="Vaccin",MIN(AD662,AF662),AF662))/AK662))</f>
        <v/>
      </c>
    </row>
    <row r="663" spans="1:38" x14ac:dyDescent="0.2">
      <c r="A663" s="10" t="s">
        <v>28</v>
      </c>
      <c r="B663" s="29" t="s">
        <v>97</v>
      </c>
      <c r="C663" s="12">
        <v>44256</v>
      </c>
      <c r="D663" s="11" t="s">
        <v>30</v>
      </c>
      <c r="E663" s="11">
        <v>10</v>
      </c>
      <c r="F663" s="13">
        <v>4800</v>
      </c>
      <c r="G663" s="40">
        <v>210159</v>
      </c>
      <c r="H663" s="12">
        <v>44500</v>
      </c>
      <c r="I663" s="13">
        <f t="array" ref="I663">F663-L663-M663-S663</f>
        <v>4800</v>
      </c>
      <c r="J663" s="13">
        <f t="array" ref="J663">IF(IF(Q663="",L663-C663,Q663-C663)&lt;=45,I663,0)</f>
        <v>0</v>
      </c>
      <c r="K663" s="13">
        <f t="array" ref="K663">IF(SUM(AG663)=0,0,IF(L663-AG663*IF(D663="Vaccin",MIN(AD663,AF663),AF663)&lt;0,0,IF((H663-N663)&lt;=30,CEILING(L663-AG663*IF(D663="Vaccin",MIN(AD663,AF663),AF663),1),0)))</f>
        <v>0</v>
      </c>
      <c r="L663" s="13">
        <v>0</v>
      </c>
      <c r="M663" s="13">
        <v>0</v>
      </c>
      <c r="N663" s="14">
        <v>45044</v>
      </c>
      <c r="O663" s="11" t="s">
        <v>31</v>
      </c>
      <c r="P663" s="11" t="s">
        <v>37</v>
      </c>
      <c r="Q663" s="12">
        <v>44459</v>
      </c>
      <c r="R663" s="13">
        <v>0</v>
      </c>
      <c r="S663" s="13">
        <v>0</v>
      </c>
      <c r="T663" s="11"/>
      <c r="U663" s="13">
        <v>4905868</v>
      </c>
      <c r="V663" s="13">
        <v>8844121</v>
      </c>
      <c r="W663" s="13">
        <v>30039428</v>
      </c>
      <c r="X663" s="12">
        <v>44459</v>
      </c>
      <c r="Y663" s="12">
        <v>44253</v>
      </c>
      <c r="Z663" s="12">
        <v>44253</v>
      </c>
      <c r="AA663" s="12">
        <v>44973</v>
      </c>
      <c r="AB663" s="13">
        <f t="array" ref="AB663">IF(D663="Vaccin",IF(AND(ISNUMBER(AA663),ISNUMBER(Y663)),IF(AA663-Y663+1&gt;=0,CEILING(AA663-Y663+1,1),""),""),IF(AND(ISNUMBER(N663),ISNUMBER(Y663)),IF(N663-Y663+1&gt;=0,CEILING(N663-Y663+1,1),""),""))</f>
        <v>721</v>
      </c>
      <c r="AC663" s="13">
        <f t="array" ref="AC663">IF(D663="Vaccin",IF(AND(ISNUMBER(AA663),ISNUMBER(X663)),IF(AA663-X663+1&gt;=0,CEILING(AA663-X663+1,1),""),""),IF(AND(ISNUMBER(N663),ISNUMBER(X663)),IF(N663-X663+1&gt;=0,CEILING(N663-X663+1,1),""),""))</f>
        <v>515</v>
      </c>
      <c r="AD663" s="13">
        <f t="array" ref="AD663">IF(D663="Vaccin",IF(AND(ISNUMBER(AB663),ISNUMBER(U663),AB663&lt;&gt;0),CEILING(U663/AB663,1),""),"")</f>
        <v>6805</v>
      </c>
      <c r="AE663" s="13">
        <f t="array" ref="AE663">IF(AND(ISNUMBER(N663),ISNUMBER(X663)),IF(N663-X663+1&gt;=0,CEILING(N663-X663+1,1),""),"")</f>
        <v>586</v>
      </c>
      <c r="AF663" s="13">
        <f t="array" ref="AF663">IF(SUM(AE663)=0,"",CEILING((SUM(F663)-SUM(L663)-SUM(M663)-SUM(S663))/SUM(AE663),1))</f>
        <v>9</v>
      </c>
      <c r="AG663" s="13" t="str">
        <f t="array" ref="AG663">IF(AND(ISNUMBER(H663),ISNUMBER(N663)),IF(H663-N663+1&gt;=0,CEILING(H663-N663+1,1),""),"")</f>
        <v/>
      </c>
      <c r="AH663" s="13">
        <f t="array" ref="AH663">IF(SUM(AG663)=0,0,IF(L663-AG663*IF(D663="Vaccin",MIN(AD663,AF663),AF663)&lt;0,0,IF((H663-N663)&lt;=45,CEILING(L663-AG663*IF(D663="Vaccin",MIN(AD663,AF663),AF663),1),0)))</f>
        <v>0</v>
      </c>
      <c r="AI663" s="15">
        <f t="array" ref="AI663">IF(OR(AH663="",F663=0,F663=""),"",AH663/F663)</f>
        <v>0</v>
      </c>
      <c r="AJ663" s="13">
        <f t="array" ref="AJ663">IF(OR(L663="",AH663=""),"",IF(L663-AH663&lt;0,0,L663-AH663))</f>
        <v>0</v>
      </c>
      <c r="AK663" s="13" t="str">
        <f t="array" ref="AK663">IF(OR(L663="",AG663="",AG663=0),"",CEILING(L663/AG663,1))</f>
        <v/>
      </c>
      <c r="AL663" s="16" t="str">
        <f t="array" ref="AL663">IF(OR(AK663="",AK663=0,AD663="",AF663=""),"",IF(AK663-IF(D663="Vaccin",MIN(AD663,AF663),AF663)&lt;0,"",(AK663-IF(D663="Vaccin",MIN(AD663,AF663),AF663))/AK663))</f>
        <v/>
      </c>
    </row>
    <row r="664" spans="1:38" x14ac:dyDescent="0.2">
      <c r="A664" s="10" t="s">
        <v>28</v>
      </c>
      <c r="B664" s="29" t="s">
        <v>97</v>
      </c>
      <c r="C664" s="12">
        <v>44256</v>
      </c>
      <c r="D664" s="11" t="s">
        <v>30</v>
      </c>
      <c r="E664" s="11">
        <v>10</v>
      </c>
      <c r="F664" s="13">
        <v>6900</v>
      </c>
      <c r="G664" s="40" t="s">
        <v>531</v>
      </c>
      <c r="H664" s="12">
        <v>44500</v>
      </c>
      <c r="I664" s="13">
        <f t="array" ref="I664">F664-L664-M664-S664</f>
        <v>6900</v>
      </c>
      <c r="J664" s="13">
        <f t="array" ref="J664">IF(IF(Q664="",L664-C664,Q664-C664)&lt;=45,I664,0)</f>
        <v>0</v>
      </c>
      <c r="K664" s="13">
        <f t="array" ref="K664">IF(SUM(AG664)=0,0,IF(L664-AG664*IF(D664="Vaccin",MIN(AD664,AF664),AF664)&lt;0,0,IF((H664-N664)&lt;=30,CEILING(L664-AG664*IF(D664="Vaccin",MIN(AD664,AF664),AF664),1),0)))</f>
        <v>0</v>
      </c>
      <c r="L664" s="13">
        <v>0</v>
      </c>
      <c r="M664" s="13">
        <v>0</v>
      </c>
      <c r="N664" s="14">
        <v>45044</v>
      </c>
      <c r="O664" s="11" t="s">
        <v>31</v>
      </c>
      <c r="P664" s="11" t="s">
        <v>37</v>
      </c>
      <c r="Q664" s="12">
        <v>44459</v>
      </c>
      <c r="R664" s="13">
        <v>0</v>
      </c>
      <c r="S664" s="13">
        <v>0</v>
      </c>
      <c r="T664" s="11"/>
      <c r="U664" s="13">
        <v>4905868</v>
      </c>
      <c r="V664" s="13">
        <v>8844121</v>
      </c>
      <c r="W664" s="13">
        <v>30039428</v>
      </c>
      <c r="X664" s="12">
        <v>44459</v>
      </c>
      <c r="Y664" s="12">
        <v>44253</v>
      </c>
      <c r="Z664" s="12">
        <v>44253</v>
      </c>
      <c r="AA664" s="12">
        <v>44973</v>
      </c>
      <c r="AB664" s="13">
        <f t="array" ref="AB664">IF(D664="Vaccin",IF(AND(ISNUMBER(AA664),ISNUMBER(Y664)),IF(AA664-Y664+1&gt;=0,CEILING(AA664-Y664+1,1),""),""),IF(AND(ISNUMBER(N664),ISNUMBER(Y664)),IF(N664-Y664+1&gt;=0,CEILING(N664-Y664+1,1),""),""))</f>
        <v>721</v>
      </c>
      <c r="AC664" s="13">
        <f t="array" ref="AC664">IF(D664="Vaccin",IF(AND(ISNUMBER(AA664),ISNUMBER(X664)),IF(AA664-X664+1&gt;=0,CEILING(AA664-X664+1,1),""),""),IF(AND(ISNUMBER(N664),ISNUMBER(X664)),IF(N664-X664+1&gt;=0,CEILING(N664-X664+1,1),""),""))</f>
        <v>515</v>
      </c>
      <c r="AD664" s="13">
        <f t="array" ref="AD664">IF(D664="Vaccin",IF(AND(ISNUMBER(AB664),ISNUMBER(U664),AB664&lt;&gt;0),CEILING(U664/AB664,1),""),"")</f>
        <v>6805</v>
      </c>
      <c r="AE664" s="13">
        <f t="array" ref="AE664">IF(AND(ISNUMBER(N664),ISNUMBER(X664)),IF(N664-X664+1&gt;=0,CEILING(N664-X664+1,1),""),"")</f>
        <v>586</v>
      </c>
      <c r="AF664" s="13">
        <f t="array" ref="AF664">IF(SUM(AE664)=0,"",CEILING((SUM(F664)-SUM(L664)-SUM(M664)-SUM(S664))/SUM(AE664),1))</f>
        <v>12</v>
      </c>
      <c r="AG664" s="13" t="str">
        <f t="array" ref="AG664">IF(AND(ISNUMBER(H664),ISNUMBER(N664)),IF(H664-N664+1&gt;=0,CEILING(H664-N664+1,1),""),"")</f>
        <v/>
      </c>
      <c r="AH664" s="13">
        <f t="array" ref="AH664">IF(SUM(AG664)=0,0,IF(L664-AG664*IF(D664="Vaccin",MIN(AD664,AF664),AF664)&lt;0,0,IF((H664-N664)&lt;=45,CEILING(L664-AG664*IF(D664="Vaccin",MIN(AD664,AF664),AF664),1),0)))</f>
        <v>0</v>
      </c>
      <c r="AI664" s="15">
        <f t="array" ref="AI664">IF(OR(AH664="",F664=0,F664=""),"",AH664/F664)</f>
        <v>0</v>
      </c>
      <c r="AJ664" s="13">
        <f t="array" ref="AJ664">IF(OR(L664="",AH664=""),"",IF(L664-AH664&lt;0,0,L664-AH664))</f>
        <v>0</v>
      </c>
      <c r="AK664" s="13" t="str">
        <f t="array" ref="AK664">IF(OR(L664="",AG664="",AG664=0),"",CEILING(L664/AG664,1))</f>
        <v/>
      </c>
      <c r="AL664" s="16" t="str">
        <f t="array" ref="AL664">IF(OR(AK664="",AK664=0,AD664="",AF664=""),"",IF(AK664-IF(D664="Vaccin",MIN(AD664,AF664),AF664)&lt;0,"",(AK664-IF(D664="Vaccin",MIN(AD664,AF664),AF664))/AK664))</f>
        <v/>
      </c>
    </row>
    <row r="665" spans="1:38" x14ac:dyDescent="0.2">
      <c r="A665" s="10" t="s">
        <v>28</v>
      </c>
      <c r="B665" s="29" t="s">
        <v>97</v>
      </c>
      <c r="C665" s="12">
        <v>44256</v>
      </c>
      <c r="D665" s="11" t="s">
        <v>30</v>
      </c>
      <c r="E665" s="11">
        <v>10</v>
      </c>
      <c r="F665" s="13">
        <v>7200</v>
      </c>
      <c r="G665" s="40" t="s">
        <v>532</v>
      </c>
      <c r="H665" s="12">
        <v>44500</v>
      </c>
      <c r="I665" s="13">
        <f t="array" ref="I665">F665-L665-M665-S665</f>
        <v>7200</v>
      </c>
      <c r="J665" s="13">
        <f t="array" ref="J665">IF(IF(Q665="",L665-C665,Q665-C665)&lt;=45,I665,0)</f>
        <v>0</v>
      </c>
      <c r="K665" s="13">
        <f t="array" ref="K665">IF(SUM(AG665)=0,0,IF(L665-AG665*IF(D665="Vaccin",MIN(AD665,AF665),AF665)&lt;0,0,IF((H665-N665)&lt;=30,CEILING(L665-AG665*IF(D665="Vaccin",MIN(AD665,AF665),AF665),1),0)))</f>
        <v>0</v>
      </c>
      <c r="L665" s="13">
        <v>0</v>
      </c>
      <c r="M665" s="13">
        <v>0</v>
      </c>
      <c r="N665" s="14">
        <v>45044</v>
      </c>
      <c r="O665" s="11" t="s">
        <v>31</v>
      </c>
      <c r="P665" s="11" t="s">
        <v>37</v>
      </c>
      <c r="Q665" s="12">
        <v>44459</v>
      </c>
      <c r="R665" s="13">
        <v>0</v>
      </c>
      <c r="S665" s="13">
        <v>0</v>
      </c>
      <c r="T665" s="11"/>
      <c r="U665" s="13">
        <v>4905868</v>
      </c>
      <c r="V665" s="13">
        <v>8844121</v>
      </c>
      <c r="W665" s="13">
        <v>30039428</v>
      </c>
      <c r="X665" s="12">
        <v>44459</v>
      </c>
      <c r="Y665" s="12">
        <v>44253</v>
      </c>
      <c r="Z665" s="12">
        <v>44253</v>
      </c>
      <c r="AA665" s="12">
        <v>44973</v>
      </c>
      <c r="AB665" s="13">
        <f t="array" ref="AB665">IF(D665="Vaccin",IF(AND(ISNUMBER(AA665),ISNUMBER(Y665)),IF(AA665-Y665+1&gt;=0,CEILING(AA665-Y665+1,1),""),""),IF(AND(ISNUMBER(N665),ISNUMBER(Y665)),IF(N665-Y665+1&gt;=0,CEILING(N665-Y665+1,1),""),""))</f>
        <v>721</v>
      </c>
      <c r="AC665" s="13">
        <f t="array" ref="AC665">IF(D665="Vaccin",IF(AND(ISNUMBER(AA665),ISNUMBER(X665)),IF(AA665-X665+1&gt;=0,CEILING(AA665-X665+1,1),""),""),IF(AND(ISNUMBER(N665),ISNUMBER(X665)),IF(N665-X665+1&gt;=0,CEILING(N665-X665+1,1),""),""))</f>
        <v>515</v>
      </c>
      <c r="AD665" s="13">
        <f t="array" ref="AD665">IF(D665="Vaccin",IF(AND(ISNUMBER(AB665),ISNUMBER(U665),AB665&lt;&gt;0),CEILING(U665/AB665,1),""),"")</f>
        <v>6805</v>
      </c>
      <c r="AE665" s="13">
        <f t="array" ref="AE665">IF(AND(ISNUMBER(N665),ISNUMBER(X665)),IF(N665-X665+1&gt;=0,CEILING(N665-X665+1,1),""),"")</f>
        <v>586</v>
      </c>
      <c r="AF665" s="13">
        <f t="array" ref="AF665">IF(SUM(AE665)=0,"",CEILING((SUM(F665)-SUM(L665)-SUM(M665)-SUM(S665))/SUM(AE665),1))</f>
        <v>13</v>
      </c>
      <c r="AG665" s="13" t="str">
        <f t="array" ref="AG665">IF(AND(ISNUMBER(H665),ISNUMBER(N665)),IF(H665-N665+1&gt;=0,CEILING(H665-N665+1,1),""),"")</f>
        <v/>
      </c>
      <c r="AH665" s="13">
        <f t="array" ref="AH665">IF(SUM(AG665)=0,0,IF(L665-AG665*IF(D665="Vaccin",MIN(AD665,AF665),AF665)&lt;0,0,IF((H665-N665)&lt;=45,CEILING(L665-AG665*IF(D665="Vaccin",MIN(AD665,AF665),AF665),1),0)))</f>
        <v>0</v>
      </c>
      <c r="AI665" s="15">
        <f t="array" ref="AI665">IF(OR(AH665="",F665=0,F665=""),"",AH665/F665)</f>
        <v>0</v>
      </c>
      <c r="AJ665" s="13">
        <f t="array" ref="AJ665">IF(OR(L665="",AH665=""),"",IF(L665-AH665&lt;0,0,L665-AH665))</f>
        <v>0</v>
      </c>
      <c r="AK665" s="13" t="str">
        <f t="array" ref="AK665">IF(OR(L665="",AG665="",AG665=0),"",CEILING(L665/AG665,1))</f>
        <v/>
      </c>
      <c r="AL665" s="16" t="str">
        <f t="array" ref="AL665">IF(OR(AK665="",AK665=0,AD665="",AF665=""),"",IF(AK665-IF(D665="Vaccin",MIN(AD665,AF665),AF665)&lt;0,"",(AK665-IF(D665="Vaccin",MIN(AD665,AF665),AF665))/AK665))</f>
        <v/>
      </c>
    </row>
    <row r="666" spans="1:38" x14ac:dyDescent="0.2">
      <c r="A666" s="10" t="s">
        <v>28</v>
      </c>
      <c r="B666" s="29" t="s">
        <v>97</v>
      </c>
      <c r="C666" s="12">
        <v>44256</v>
      </c>
      <c r="D666" s="11" t="s">
        <v>30</v>
      </c>
      <c r="E666" s="11">
        <v>10</v>
      </c>
      <c r="F666" s="13">
        <v>12000</v>
      </c>
      <c r="G666" s="40" t="s">
        <v>447</v>
      </c>
      <c r="H666" s="12">
        <v>44500</v>
      </c>
      <c r="I666" s="13">
        <f t="array" ref="I666">F666-L666-M666-S666</f>
        <v>12000</v>
      </c>
      <c r="J666" s="13">
        <f t="array" ref="J666">IF(IF(Q666="",L666-C666,Q666-C666)&lt;=45,I666,0)</f>
        <v>0</v>
      </c>
      <c r="K666" s="13">
        <f t="array" ref="K666">IF(SUM(AG666)=0,0,IF(L666-AG666*IF(D666="Vaccin",MIN(AD666,AF666),AF666)&lt;0,0,IF((H666-N666)&lt;=30,CEILING(L666-AG666*IF(D666="Vaccin",MIN(AD666,AF666),AF666),1),0)))</f>
        <v>0</v>
      </c>
      <c r="L666" s="13">
        <v>0</v>
      </c>
      <c r="M666" s="13">
        <v>0</v>
      </c>
      <c r="N666" s="14">
        <v>45044</v>
      </c>
      <c r="O666" s="11" t="s">
        <v>31</v>
      </c>
      <c r="P666" s="11" t="s">
        <v>37</v>
      </c>
      <c r="Q666" s="12">
        <v>44459</v>
      </c>
      <c r="R666" s="13">
        <v>0</v>
      </c>
      <c r="S666" s="13">
        <v>0</v>
      </c>
      <c r="T666" s="11"/>
      <c r="U666" s="13">
        <v>4905868</v>
      </c>
      <c r="V666" s="13">
        <v>8844121</v>
      </c>
      <c r="W666" s="13">
        <v>30039428</v>
      </c>
      <c r="X666" s="12">
        <v>44459</v>
      </c>
      <c r="Y666" s="12">
        <v>44253</v>
      </c>
      <c r="Z666" s="12">
        <v>44253</v>
      </c>
      <c r="AA666" s="12">
        <v>44973</v>
      </c>
      <c r="AB666" s="13">
        <f t="array" ref="AB666">IF(D666="Vaccin",IF(AND(ISNUMBER(AA666),ISNUMBER(Y666)),IF(AA666-Y666+1&gt;=0,CEILING(AA666-Y666+1,1),""),""),IF(AND(ISNUMBER(N666),ISNUMBER(Y666)),IF(N666-Y666+1&gt;=0,CEILING(N666-Y666+1,1),""),""))</f>
        <v>721</v>
      </c>
      <c r="AC666" s="13">
        <f t="array" ref="AC666">IF(D666="Vaccin",IF(AND(ISNUMBER(AA666),ISNUMBER(X666)),IF(AA666-X666+1&gt;=0,CEILING(AA666-X666+1,1),""),""),IF(AND(ISNUMBER(N666),ISNUMBER(X666)),IF(N666-X666+1&gt;=0,CEILING(N666-X666+1,1),""),""))</f>
        <v>515</v>
      </c>
      <c r="AD666" s="13">
        <f t="array" ref="AD666">IF(D666="Vaccin",IF(AND(ISNUMBER(AB666),ISNUMBER(U666),AB666&lt;&gt;0),CEILING(U666/AB666,1),""),"")</f>
        <v>6805</v>
      </c>
      <c r="AE666" s="13">
        <f t="array" ref="AE666">IF(AND(ISNUMBER(N666),ISNUMBER(X666)),IF(N666-X666+1&gt;=0,CEILING(N666-X666+1,1),""),"")</f>
        <v>586</v>
      </c>
      <c r="AF666" s="13">
        <f t="array" ref="AF666">IF(SUM(AE666)=0,"",CEILING((SUM(F666)-SUM(L666)-SUM(M666)-SUM(S666))/SUM(AE666),1))</f>
        <v>21</v>
      </c>
      <c r="AG666" s="13" t="str">
        <f t="array" ref="AG666">IF(AND(ISNUMBER(H666),ISNUMBER(N666)),IF(H666-N666+1&gt;=0,CEILING(H666-N666+1,1),""),"")</f>
        <v/>
      </c>
      <c r="AH666" s="13">
        <f t="array" ref="AH666">IF(SUM(AG666)=0,0,IF(L666-AG666*IF(D666="Vaccin",MIN(AD666,AF666),AF666)&lt;0,0,IF((H666-N666)&lt;=45,CEILING(L666-AG666*IF(D666="Vaccin",MIN(AD666,AF666),AF666),1),0)))</f>
        <v>0</v>
      </c>
      <c r="AI666" s="15">
        <f t="array" ref="AI666">IF(OR(AH666="",F666=0,F666=""),"",AH666/F666)</f>
        <v>0</v>
      </c>
      <c r="AJ666" s="13">
        <f t="array" ref="AJ666">IF(OR(L666="",AH666=""),"",IF(L666-AH666&lt;0,0,L666-AH666))</f>
        <v>0</v>
      </c>
      <c r="AK666" s="13" t="str">
        <f t="array" ref="AK666">IF(OR(L666="",AG666="",AG666=0),"",CEILING(L666/AG666,1))</f>
        <v/>
      </c>
      <c r="AL666" s="16" t="str">
        <f t="array" ref="AL666">IF(OR(AK666="",AK666=0,AD666="",AF666=""),"",IF(AK666-IF(D666="Vaccin",MIN(AD666,AF666),AF666)&lt;0,"",(AK666-IF(D666="Vaccin",MIN(AD666,AF666),AF666))/AK666))</f>
        <v/>
      </c>
    </row>
    <row r="667" spans="1:38" x14ac:dyDescent="0.2">
      <c r="A667" s="10" t="s">
        <v>28</v>
      </c>
      <c r="B667" s="29" t="s">
        <v>97</v>
      </c>
      <c r="C667" s="12">
        <v>44256</v>
      </c>
      <c r="D667" s="11" t="s">
        <v>30</v>
      </c>
      <c r="E667" s="11">
        <v>10</v>
      </c>
      <c r="F667" s="13">
        <v>2400</v>
      </c>
      <c r="G667" s="40" t="s">
        <v>533</v>
      </c>
      <c r="H667" s="12">
        <v>44500</v>
      </c>
      <c r="I667" s="13">
        <f t="array" ref="I667">F667-L667-M667-S667</f>
        <v>2400</v>
      </c>
      <c r="J667" s="13">
        <f t="array" ref="J667">IF(IF(Q667="",L667-C667,Q667-C667)&lt;=45,I667,0)</f>
        <v>0</v>
      </c>
      <c r="K667" s="13">
        <f t="array" ref="K667">IF(SUM(AG667)=0,0,IF(L667-AG667*IF(D667="Vaccin",MIN(AD667,AF667),AF667)&lt;0,0,IF((H667-N667)&lt;=30,CEILING(L667-AG667*IF(D667="Vaccin",MIN(AD667,AF667),AF667),1),0)))</f>
        <v>0</v>
      </c>
      <c r="L667" s="13">
        <v>0</v>
      </c>
      <c r="M667" s="13">
        <v>0</v>
      </c>
      <c r="N667" s="14">
        <v>45044</v>
      </c>
      <c r="O667" s="11" t="s">
        <v>31</v>
      </c>
      <c r="P667" s="11" t="s">
        <v>37</v>
      </c>
      <c r="Q667" s="12">
        <v>44459</v>
      </c>
      <c r="R667" s="13">
        <v>0</v>
      </c>
      <c r="S667" s="13">
        <v>0</v>
      </c>
      <c r="T667" s="11"/>
      <c r="U667" s="13">
        <v>4905868</v>
      </c>
      <c r="V667" s="13">
        <v>8844121</v>
      </c>
      <c r="W667" s="13">
        <v>30039428</v>
      </c>
      <c r="X667" s="12">
        <v>44459</v>
      </c>
      <c r="Y667" s="12">
        <v>44253</v>
      </c>
      <c r="Z667" s="12">
        <v>44253</v>
      </c>
      <c r="AA667" s="12">
        <v>44973</v>
      </c>
      <c r="AB667" s="13">
        <f t="array" ref="AB667">IF(D667="Vaccin",IF(AND(ISNUMBER(AA667),ISNUMBER(Y667)),IF(AA667-Y667+1&gt;=0,CEILING(AA667-Y667+1,1),""),""),IF(AND(ISNUMBER(N667),ISNUMBER(Y667)),IF(N667-Y667+1&gt;=0,CEILING(N667-Y667+1,1),""),""))</f>
        <v>721</v>
      </c>
      <c r="AC667" s="13">
        <f t="array" ref="AC667">IF(D667="Vaccin",IF(AND(ISNUMBER(AA667),ISNUMBER(X667)),IF(AA667-X667+1&gt;=0,CEILING(AA667-X667+1,1),""),""),IF(AND(ISNUMBER(N667),ISNUMBER(X667)),IF(N667-X667+1&gt;=0,CEILING(N667-X667+1,1),""),""))</f>
        <v>515</v>
      </c>
      <c r="AD667" s="13">
        <f t="array" ref="AD667">IF(D667="Vaccin",IF(AND(ISNUMBER(AB667),ISNUMBER(U667),AB667&lt;&gt;0),CEILING(U667/AB667,1),""),"")</f>
        <v>6805</v>
      </c>
      <c r="AE667" s="13">
        <f t="array" ref="AE667">IF(AND(ISNUMBER(N667),ISNUMBER(X667)),IF(N667-X667+1&gt;=0,CEILING(N667-X667+1,1),""),"")</f>
        <v>586</v>
      </c>
      <c r="AF667" s="13">
        <f t="array" ref="AF667">IF(SUM(AE667)=0,"",CEILING((SUM(F667)-SUM(L667)-SUM(M667)-SUM(S667))/SUM(AE667),1))</f>
        <v>5</v>
      </c>
      <c r="AG667" s="13" t="str">
        <f t="array" ref="AG667">IF(AND(ISNUMBER(H667),ISNUMBER(N667)),IF(H667-N667+1&gt;=0,CEILING(H667-N667+1,1),""),"")</f>
        <v/>
      </c>
      <c r="AH667" s="13">
        <f t="array" ref="AH667">IF(SUM(AG667)=0,0,IF(L667-AG667*IF(D667="Vaccin",MIN(AD667,AF667),AF667)&lt;0,0,IF((H667-N667)&lt;=45,CEILING(L667-AG667*IF(D667="Vaccin",MIN(AD667,AF667),AF667),1),0)))</f>
        <v>0</v>
      </c>
      <c r="AI667" s="15">
        <f t="array" ref="AI667">IF(OR(AH667="",F667=0,F667=""),"",AH667/F667)</f>
        <v>0</v>
      </c>
      <c r="AJ667" s="13">
        <f t="array" ref="AJ667">IF(OR(L667="",AH667=""),"",IF(L667-AH667&lt;0,0,L667-AH667))</f>
        <v>0</v>
      </c>
      <c r="AK667" s="13" t="str">
        <f t="array" ref="AK667">IF(OR(L667="",AG667="",AG667=0),"",CEILING(L667/AG667,1))</f>
        <v/>
      </c>
      <c r="AL667" s="16" t="str">
        <f t="array" ref="AL667">IF(OR(AK667="",AK667=0,AD667="",AF667=""),"",IF(AK667-IF(D667="Vaccin",MIN(AD667,AF667),AF667)&lt;0,"",(AK667-IF(D667="Vaccin",MIN(AD667,AF667),AF667))/AK667))</f>
        <v/>
      </c>
    </row>
    <row r="668" spans="1:38" x14ac:dyDescent="0.2">
      <c r="A668" s="10" t="s">
        <v>28</v>
      </c>
      <c r="B668" s="29" t="s">
        <v>97</v>
      </c>
      <c r="C668" s="12">
        <v>44256</v>
      </c>
      <c r="D668" s="11" t="s">
        <v>30</v>
      </c>
      <c r="E668" s="11">
        <v>10</v>
      </c>
      <c r="F668" s="13">
        <v>4600</v>
      </c>
      <c r="G668" s="40" t="s">
        <v>479</v>
      </c>
      <c r="H668" s="12">
        <v>44439</v>
      </c>
      <c r="I668" s="13">
        <f t="array" ref="I668">F668-L668-M668-S668</f>
        <v>4600</v>
      </c>
      <c r="J668" s="13">
        <f t="array" ref="J668">IF(IF(Q668="",L668-C668,Q668-C668)&lt;=45,I668,0)</f>
        <v>0</v>
      </c>
      <c r="K668" s="13">
        <f t="array" ref="K668">IF(SUM(AG668)=0,0,IF(L668-AG668*IF(D668="Vaccin",MIN(AD668,AF668),AF668)&lt;0,0,IF((H668-N668)&lt;=30,CEILING(L668-AG668*IF(D668="Vaccin",MIN(AD668,AF668),AF668),1),0)))</f>
        <v>0</v>
      </c>
      <c r="L668" s="13">
        <v>0</v>
      </c>
      <c r="M668" s="13">
        <v>0</v>
      </c>
      <c r="N668" s="14">
        <v>45044</v>
      </c>
      <c r="O668" s="11" t="s">
        <v>31</v>
      </c>
      <c r="P668" s="11" t="s">
        <v>37</v>
      </c>
      <c r="Q668" s="12">
        <v>44346</v>
      </c>
      <c r="R668" s="13">
        <v>0</v>
      </c>
      <c r="S668" s="13">
        <v>0</v>
      </c>
      <c r="T668" s="11"/>
      <c r="U668" s="13">
        <v>4905868</v>
      </c>
      <c r="V668" s="13">
        <v>8844121</v>
      </c>
      <c r="W668" s="13">
        <v>30039428</v>
      </c>
      <c r="X668" s="12">
        <v>44346</v>
      </c>
      <c r="Y668" s="12">
        <v>44253</v>
      </c>
      <c r="Z668" s="12">
        <v>44253</v>
      </c>
      <c r="AA668" s="12">
        <v>44973</v>
      </c>
      <c r="AB668" s="13">
        <f t="array" ref="AB668">IF(D668="Vaccin",IF(AND(ISNUMBER(AA668),ISNUMBER(Y668)),IF(AA668-Y668+1&gt;=0,CEILING(AA668-Y668+1,1),""),""),IF(AND(ISNUMBER(N668),ISNUMBER(Y668)),IF(N668-Y668+1&gt;=0,CEILING(N668-Y668+1,1),""),""))</f>
        <v>721</v>
      </c>
      <c r="AC668" s="13">
        <f t="array" ref="AC668">IF(D668="Vaccin",IF(AND(ISNUMBER(AA668),ISNUMBER(X668)),IF(AA668-X668+1&gt;=0,CEILING(AA668-X668+1,1),""),""),IF(AND(ISNUMBER(N668),ISNUMBER(X668)),IF(N668-X668+1&gt;=0,CEILING(N668-X668+1,1),""),""))</f>
        <v>628</v>
      </c>
      <c r="AD668" s="13">
        <f t="array" ref="AD668">IF(D668="Vaccin",IF(AND(ISNUMBER(AB668),ISNUMBER(U668),AB668&lt;&gt;0),CEILING(U668/AB668,1),""),"")</f>
        <v>6805</v>
      </c>
      <c r="AE668" s="13">
        <f t="array" ref="AE668">IF(AND(ISNUMBER(N668),ISNUMBER(X668)),IF(N668-X668+1&gt;=0,CEILING(N668-X668+1,1),""),"")</f>
        <v>699</v>
      </c>
      <c r="AF668" s="13">
        <f t="array" ref="AF668">IF(SUM(AE668)=0,"",CEILING((SUM(F668)-SUM(L668)-SUM(M668)-SUM(S668))/SUM(AE668),1))</f>
        <v>7</v>
      </c>
      <c r="AG668" s="13" t="str">
        <f t="array" ref="AG668">IF(AND(ISNUMBER(H668),ISNUMBER(N668)),IF(H668-N668+1&gt;=0,CEILING(H668-N668+1,1),""),"")</f>
        <v/>
      </c>
      <c r="AH668" s="13">
        <f t="array" ref="AH668">IF(SUM(AG668)=0,0,IF(L668-AG668*IF(D668="Vaccin",MIN(AD668,AF668),AF668)&lt;0,0,IF((H668-N668)&lt;=45,CEILING(L668-AG668*IF(D668="Vaccin",MIN(AD668,AF668),AF668),1),0)))</f>
        <v>0</v>
      </c>
      <c r="AI668" s="15">
        <f t="array" ref="AI668">IF(OR(AH668="",F668=0,F668=""),"",AH668/F668)</f>
        <v>0</v>
      </c>
      <c r="AJ668" s="13">
        <f t="array" ref="AJ668">IF(OR(L668="",AH668=""),"",IF(L668-AH668&lt;0,0,L668-AH668))</f>
        <v>0</v>
      </c>
      <c r="AK668" s="13" t="str">
        <f t="array" ref="AK668">IF(OR(L668="",AG668="",AG668=0),"",CEILING(L668/AG668,1))</f>
        <v/>
      </c>
      <c r="AL668" s="16" t="str">
        <f t="array" ref="AL668">IF(OR(AK668="",AK668=0,AD668="",AF668=""),"",IF(AK668-IF(D668="Vaccin",MIN(AD668,AF668),AF668)&lt;0,"",(AK668-IF(D668="Vaccin",MIN(AD668,AF668),AF668))/AK668))</f>
        <v/>
      </c>
    </row>
    <row r="669" spans="1:38" x14ac:dyDescent="0.2">
      <c r="A669" s="10" t="s">
        <v>28</v>
      </c>
      <c r="B669" s="29" t="s">
        <v>97</v>
      </c>
      <c r="C669" s="12">
        <v>44256</v>
      </c>
      <c r="D669" s="11" t="s">
        <v>30</v>
      </c>
      <c r="E669" s="11">
        <v>10</v>
      </c>
      <c r="F669" s="13">
        <v>21300</v>
      </c>
      <c r="G669" s="40" t="s">
        <v>534</v>
      </c>
      <c r="H669" s="12">
        <v>44408</v>
      </c>
      <c r="I669" s="13">
        <f t="array" ref="I669">F669-L669-M669-S669</f>
        <v>21300</v>
      </c>
      <c r="J669" s="13">
        <f t="array" ref="J669">IF(IF(Q669="",L669-C669,Q669-C669)&lt;=45,I669,0)</f>
        <v>0</v>
      </c>
      <c r="K669" s="13">
        <f t="array" ref="K669">IF(SUM(AG669)=0,0,IF(L669-AG669*IF(D669="Vaccin",MIN(AD669,AF669),AF669)&lt;0,0,IF((H669-N669)&lt;=30,CEILING(L669-AG669*IF(D669="Vaccin",MIN(AD669,AF669),AF669),1),0)))</f>
        <v>0</v>
      </c>
      <c r="L669" s="13">
        <v>0</v>
      </c>
      <c r="M669" s="13">
        <v>0</v>
      </c>
      <c r="N669" s="14">
        <v>45044</v>
      </c>
      <c r="O669" s="11" t="s">
        <v>31</v>
      </c>
      <c r="P669" s="11" t="s">
        <v>37</v>
      </c>
      <c r="Q669" s="12">
        <v>44346</v>
      </c>
      <c r="R669" s="13">
        <v>0</v>
      </c>
      <c r="S669" s="13">
        <v>0</v>
      </c>
      <c r="T669" s="11"/>
      <c r="U669" s="13">
        <v>4905868</v>
      </c>
      <c r="V669" s="13">
        <v>8844121</v>
      </c>
      <c r="W669" s="13">
        <v>30039428</v>
      </c>
      <c r="X669" s="12">
        <v>44346</v>
      </c>
      <c r="Y669" s="12">
        <v>44253</v>
      </c>
      <c r="Z669" s="12">
        <v>44253</v>
      </c>
      <c r="AA669" s="12">
        <v>44973</v>
      </c>
      <c r="AB669" s="13">
        <f t="array" ref="AB669">IF(D669="Vaccin",IF(AND(ISNUMBER(AA669),ISNUMBER(Y669)),IF(AA669-Y669+1&gt;=0,CEILING(AA669-Y669+1,1),""),""),IF(AND(ISNUMBER(N669),ISNUMBER(Y669)),IF(N669-Y669+1&gt;=0,CEILING(N669-Y669+1,1),""),""))</f>
        <v>721</v>
      </c>
      <c r="AC669" s="13">
        <f t="array" ref="AC669">IF(D669="Vaccin",IF(AND(ISNUMBER(AA669),ISNUMBER(X669)),IF(AA669-X669+1&gt;=0,CEILING(AA669-X669+1,1),""),""),IF(AND(ISNUMBER(N669),ISNUMBER(X669)),IF(N669-X669+1&gt;=0,CEILING(N669-X669+1,1),""),""))</f>
        <v>628</v>
      </c>
      <c r="AD669" s="13">
        <f t="array" ref="AD669">IF(D669="Vaccin",IF(AND(ISNUMBER(AB669),ISNUMBER(U669),AB669&lt;&gt;0),CEILING(U669/AB669,1),""),"")</f>
        <v>6805</v>
      </c>
      <c r="AE669" s="13">
        <f t="array" ref="AE669">IF(AND(ISNUMBER(N669),ISNUMBER(X669)),IF(N669-X669+1&gt;=0,CEILING(N669-X669+1,1),""),"")</f>
        <v>699</v>
      </c>
      <c r="AF669" s="13">
        <f t="array" ref="AF669">IF(SUM(AE669)=0,"",CEILING((SUM(F669)-SUM(L669)-SUM(M669)-SUM(S669))/SUM(AE669),1))</f>
        <v>31</v>
      </c>
      <c r="AG669" s="13" t="str">
        <f t="array" ref="AG669">IF(AND(ISNUMBER(H669),ISNUMBER(N669)),IF(H669-N669+1&gt;=0,CEILING(H669-N669+1,1),""),"")</f>
        <v/>
      </c>
      <c r="AH669" s="13">
        <f t="array" ref="AH669">IF(SUM(AG669)=0,0,IF(L669-AG669*IF(D669="Vaccin",MIN(AD669,AF669),AF669)&lt;0,0,IF((H669-N669)&lt;=45,CEILING(L669-AG669*IF(D669="Vaccin",MIN(AD669,AF669),AF669),1),0)))</f>
        <v>0</v>
      </c>
      <c r="AI669" s="15">
        <f t="array" ref="AI669">IF(OR(AH669="",F669=0,F669=""),"",AH669/F669)</f>
        <v>0</v>
      </c>
      <c r="AJ669" s="13">
        <f t="array" ref="AJ669">IF(OR(L669="",AH669=""),"",IF(L669-AH669&lt;0,0,L669-AH669))</f>
        <v>0</v>
      </c>
      <c r="AK669" s="13" t="str">
        <f t="array" ref="AK669">IF(OR(L669="",AG669="",AG669=0),"",CEILING(L669/AG669,1))</f>
        <v/>
      </c>
      <c r="AL669" s="16" t="str">
        <f t="array" ref="AL669">IF(OR(AK669="",AK669=0,AD669="",AF669=""),"",IF(AK669-IF(D669="Vaccin",MIN(AD669,AF669),AF669)&lt;0,"",(AK669-IF(D669="Vaccin",MIN(AD669,AF669),AF669))/AK669))</f>
        <v/>
      </c>
    </row>
    <row r="670" spans="1:38" x14ac:dyDescent="0.2">
      <c r="A670" s="10" t="s">
        <v>28</v>
      </c>
      <c r="B670" s="29" t="s">
        <v>97</v>
      </c>
      <c r="C670" s="12">
        <v>44256</v>
      </c>
      <c r="D670" s="11" t="s">
        <v>30</v>
      </c>
      <c r="E670" s="11">
        <v>10</v>
      </c>
      <c r="F670" s="13">
        <v>80790</v>
      </c>
      <c r="G670" s="40" t="s">
        <v>94</v>
      </c>
      <c r="H670" s="12">
        <v>44406</v>
      </c>
      <c r="I670" s="13">
        <f t="array" ref="I670">F670-L670-M670-S670</f>
        <v>80790</v>
      </c>
      <c r="J670" s="13">
        <f t="array" ref="J670">IF(IF(Q670="",L670-C670,Q670-C670)&lt;=45,I670,0)</f>
        <v>0</v>
      </c>
      <c r="K670" s="13">
        <f t="array" ref="K670">IF(SUM(AG670)=0,0,IF(L670-AG670*IF(D670="Vaccin",MIN(AD670,AF670),AF670)&lt;0,0,IF((H670-N670)&lt;=30,CEILING(L670-AG670*IF(D670="Vaccin",MIN(AD670,AF670),AF670),1),0)))</f>
        <v>0</v>
      </c>
      <c r="L670" s="13">
        <v>0</v>
      </c>
      <c r="M670" s="13">
        <v>0</v>
      </c>
      <c r="N670" s="14">
        <v>45044</v>
      </c>
      <c r="O670" s="11" t="s">
        <v>31</v>
      </c>
      <c r="P670" s="11" t="s">
        <v>32</v>
      </c>
      <c r="Q670" s="12">
        <v>44347</v>
      </c>
      <c r="R670" s="13">
        <v>0</v>
      </c>
      <c r="S670" s="13">
        <v>0</v>
      </c>
      <c r="T670" s="11"/>
      <c r="U670" s="13">
        <v>4905868</v>
      </c>
      <c r="V670" s="13">
        <v>11587661</v>
      </c>
      <c r="W670" s="13">
        <v>30039428</v>
      </c>
      <c r="X670" s="12">
        <v>44347</v>
      </c>
      <c r="Y670" s="12">
        <v>44253</v>
      </c>
      <c r="Z670" s="12">
        <v>44253</v>
      </c>
      <c r="AA670" s="12">
        <v>44973</v>
      </c>
      <c r="AB670" s="13">
        <f t="array" ref="AB670">IF(D670="Vaccin",IF(AND(ISNUMBER(AA670),ISNUMBER(Y670)),IF(AA670-Y670+1&gt;=0,CEILING(AA670-Y670+1,1),""),""),IF(AND(ISNUMBER(N670),ISNUMBER(Y670)),IF(N670-Y670+1&gt;=0,CEILING(N670-Y670+1,1),""),""))</f>
        <v>721</v>
      </c>
      <c r="AC670" s="13">
        <f t="array" ref="AC670">IF(D670="Vaccin",IF(AND(ISNUMBER(AA670),ISNUMBER(X670)),IF(AA670-X670+1&gt;=0,CEILING(AA670-X670+1,1),""),""),IF(AND(ISNUMBER(N670),ISNUMBER(X670)),IF(N670-X670+1&gt;=0,CEILING(N670-X670+1,1),""),""))</f>
        <v>627</v>
      </c>
      <c r="AD670" s="13">
        <f t="array" ref="AD670">IF(D670="Vaccin",IF(AND(ISNUMBER(AB670),ISNUMBER(U670),AB670&lt;&gt;0),CEILING(U670/AB670,1),""),"")</f>
        <v>6805</v>
      </c>
      <c r="AE670" s="13">
        <f t="array" ref="AE670">IF(AND(ISNUMBER(N670),ISNUMBER(X670)),IF(N670-X670+1&gt;=0,CEILING(N670-X670+1,1),""),"")</f>
        <v>698</v>
      </c>
      <c r="AF670" s="13">
        <f t="array" ref="AF670">IF(SUM(AE670)=0,"",CEILING((SUM(F670)-SUM(L670)-SUM(M670)-SUM(S670))/SUM(AE670),1))</f>
        <v>116</v>
      </c>
      <c r="AG670" s="13" t="str">
        <f t="array" ref="AG670">IF(AND(ISNUMBER(H670),ISNUMBER(N670)),IF(H670-N670+1&gt;=0,CEILING(H670-N670+1,1),""),"")</f>
        <v/>
      </c>
      <c r="AH670" s="13">
        <f t="array" ref="AH670">IF(SUM(AG670)=0,0,IF(L670-AG670*IF(D670="Vaccin",MIN(AD670,AF670),AF670)&lt;0,0,IF((H670-N670)&lt;=45,CEILING(L670-AG670*IF(D670="Vaccin",MIN(AD670,AF670),AF670),1),0)))</f>
        <v>0</v>
      </c>
      <c r="AI670" s="15">
        <f t="array" ref="AI670">IF(OR(AH670="",F670=0,F670=""),"",AH670/F670)</f>
        <v>0</v>
      </c>
      <c r="AJ670" s="13">
        <f t="array" ref="AJ670">IF(OR(L670="",AH670=""),"",IF(L670-AH670&lt;0,0,L670-AH670))</f>
        <v>0</v>
      </c>
      <c r="AK670" s="13" t="str">
        <f t="array" ref="AK670">IF(OR(L670="",AG670="",AG670=0),"",CEILING(L670/AG670,1))</f>
        <v/>
      </c>
      <c r="AL670" s="16" t="str">
        <f t="array" ref="AL670">IF(OR(AK670="",AK670=0,AD670="",AF670=""),"",IF(AK670-IF(D670="Vaccin",MIN(AD670,AF670),AF670)&lt;0,"",(AK670-IF(D670="Vaccin",MIN(AD670,AF670),AF670))/AK670))</f>
        <v/>
      </c>
    </row>
    <row r="671" spans="1:38" x14ac:dyDescent="0.2">
      <c r="A671" s="10" t="s">
        <v>28</v>
      </c>
      <c r="B671" s="29" t="s">
        <v>97</v>
      </c>
      <c r="C671" s="12">
        <v>44256</v>
      </c>
      <c r="D671" s="11" t="s">
        <v>30</v>
      </c>
      <c r="E671" s="11">
        <v>10</v>
      </c>
      <c r="F671" s="13">
        <v>19210</v>
      </c>
      <c r="G671" s="40" t="s">
        <v>398</v>
      </c>
      <c r="H671" s="12">
        <v>44393</v>
      </c>
      <c r="I671" s="13">
        <f t="array" ref="I671">F671-L671-M671-S671</f>
        <v>19210</v>
      </c>
      <c r="J671" s="13">
        <f t="array" ref="J671">IF(IF(Q671="",L671-C671,Q671-C671)&lt;=45,I671,0)</f>
        <v>0</v>
      </c>
      <c r="K671" s="13">
        <f t="array" ref="K671">IF(SUM(AG671)=0,0,IF(L671-AG671*IF(D671="Vaccin",MIN(AD671,AF671),AF671)&lt;0,0,IF((H671-N671)&lt;=30,CEILING(L671-AG671*IF(D671="Vaccin",MIN(AD671,AF671),AF671),1),0)))</f>
        <v>0</v>
      </c>
      <c r="L671" s="13">
        <v>0</v>
      </c>
      <c r="M671" s="13">
        <v>0</v>
      </c>
      <c r="N671" s="14">
        <v>45044</v>
      </c>
      <c r="O671" s="11" t="s">
        <v>31</v>
      </c>
      <c r="P671" s="11" t="s">
        <v>32</v>
      </c>
      <c r="Q671" s="12">
        <v>44347</v>
      </c>
      <c r="R671" s="13">
        <v>0</v>
      </c>
      <c r="S671" s="13">
        <v>0</v>
      </c>
      <c r="T671" s="11"/>
      <c r="U671" s="13">
        <v>4905868</v>
      </c>
      <c r="V671" s="13">
        <v>11587661</v>
      </c>
      <c r="W671" s="13">
        <v>30039428</v>
      </c>
      <c r="X671" s="12">
        <v>44347</v>
      </c>
      <c r="Y671" s="12">
        <v>44253</v>
      </c>
      <c r="Z671" s="12">
        <v>44253</v>
      </c>
      <c r="AA671" s="12">
        <v>44973</v>
      </c>
      <c r="AB671" s="13">
        <f t="array" ref="AB671">IF(D671="Vaccin",IF(AND(ISNUMBER(AA671),ISNUMBER(Y671)),IF(AA671-Y671+1&gt;=0,CEILING(AA671-Y671+1,1),""),""),IF(AND(ISNUMBER(N671),ISNUMBER(Y671)),IF(N671-Y671+1&gt;=0,CEILING(N671-Y671+1,1),""),""))</f>
        <v>721</v>
      </c>
      <c r="AC671" s="13">
        <f t="array" ref="AC671">IF(D671="Vaccin",IF(AND(ISNUMBER(AA671),ISNUMBER(X671)),IF(AA671-X671+1&gt;=0,CEILING(AA671-X671+1,1),""),""),IF(AND(ISNUMBER(N671),ISNUMBER(X671)),IF(N671-X671+1&gt;=0,CEILING(N671-X671+1,1),""),""))</f>
        <v>627</v>
      </c>
      <c r="AD671" s="13">
        <f t="array" ref="AD671">IF(D671="Vaccin",IF(AND(ISNUMBER(AB671),ISNUMBER(U671),AB671&lt;&gt;0),CEILING(U671/AB671,1),""),"")</f>
        <v>6805</v>
      </c>
      <c r="AE671" s="13">
        <f t="array" ref="AE671">IF(AND(ISNUMBER(N671),ISNUMBER(X671)),IF(N671-X671+1&gt;=0,CEILING(N671-X671+1,1),""),"")</f>
        <v>698</v>
      </c>
      <c r="AF671" s="13">
        <f t="array" ref="AF671">IF(SUM(AE671)=0,"",CEILING((SUM(F671)-SUM(L671)-SUM(M671)-SUM(S671))/SUM(AE671),1))</f>
        <v>28</v>
      </c>
      <c r="AG671" s="13" t="str">
        <f t="array" ref="AG671">IF(AND(ISNUMBER(H671),ISNUMBER(N671)),IF(H671-N671+1&gt;=0,CEILING(H671-N671+1,1),""),"")</f>
        <v/>
      </c>
      <c r="AH671" s="13">
        <f t="array" ref="AH671">IF(SUM(AG671)=0,0,IF(L671-AG671*IF(D671="Vaccin",MIN(AD671,AF671),AF671)&lt;0,0,IF((H671-N671)&lt;=45,CEILING(L671-AG671*IF(D671="Vaccin",MIN(AD671,AF671),AF671),1),0)))</f>
        <v>0</v>
      </c>
      <c r="AI671" s="15">
        <f t="array" ref="AI671">IF(OR(AH671="",F671=0,F671=""),"",AH671/F671)</f>
        <v>0</v>
      </c>
      <c r="AJ671" s="13">
        <f t="array" ref="AJ671">IF(OR(L671="",AH671=""),"",IF(L671-AH671&lt;0,0,L671-AH671))</f>
        <v>0</v>
      </c>
      <c r="AK671" s="13" t="str">
        <f t="array" ref="AK671">IF(OR(L671="",AG671="",AG671=0),"",CEILING(L671/AG671,1))</f>
        <v/>
      </c>
      <c r="AL671" s="16" t="str">
        <f t="array" ref="AL671">IF(OR(AK671="",AK671=0,AD671="",AF671=""),"",IF(AK671-IF(D671="Vaccin",MIN(AD671,AF671),AF671)&lt;0,"",(AK671-IF(D671="Vaccin",MIN(AD671,AF671),AF671))/AK671))</f>
        <v/>
      </c>
    </row>
    <row r="672" spans="1:38" x14ac:dyDescent="0.2">
      <c r="A672" s="10" t="s">
        <v>28</v>
      </c>
      <c r="B672" s="29" t="s">
        <v>97</v>
      </c>
      <c r="C672" s="12">
        <v>44256</v>
      </c>
      <c r="D672" s="11" t="s">
        <v>30</v>
      </c>
      <c r="E672" s="11">
        <v>10</v>
      </c>
      <c r="F672" s="13">
        <v>50000</v>
      </c>
      <c r="G672" s="40" t="s">
        <v>398</v>
      </c>
      <c r="H672" s="12">
        <v>44393</v>
      </c>
      <c r="I672" s="13">
        <f t="array" ref="I672">F672-L672-M672-S672</f>
        <v>50000</v>
      </c>
      <c r="J672" s="13">
        <f t="array" ref="J672">IF(IF(Q672="",L672-C672,Q672-C672)&lt;=45,I672,0)</f>
        <v>0</v>
      </c>
      <c r="K672" s="13">
        <f t="array" ref="K672">IF(SUM(AG672)=0,0,IF(L672-AG672*IF(D672="Vaccin",MIN(AD672,AF672),AF672)&lt;0,0,IF((H672-N672)&lt;=30,CEILING(L672-AG672*IF(D672="Vaccin",MIN(AD672,AF672),AF672),1),0)))</f>
        <v>0</v>
      </c>
      <c r="L672" s="13">
        <v>0</v>
      </c>
      <c r="M672" s="13">
        <v>0</v>
      </c>
      <c r="N672" s="14">
        <v>45044</v>
      </c>
      <c r="O672" s="11" t="s">
        <v>31</v>
      </c>
      <c r="P672" s="11" t="s">
        <v>32</v>
      </c>
      <c r="Q672" s="12">
        <v>44348</v>
      </c>
      <c r="R672" s="13">
        <v>0</v>
      </c>
      <c r="S672" s="13">
        <v>0</v>
      </c>
      <c r="T672" s="11"/>
      <c r="U672" s="13">
        <v>4905868</v>
      </c>
      <c r="V672" s="13">
        <v>11587661</v>
      </c>
      <c r="W672" s="13">
        <v>30039428</v>
      </c>
      <c r="X672" s="12">
        <v>44348</v>
      </c>
      <c r="Y672" s="12">
        <v>44253</v>
      </c>
      <c r="Z672" s="12">
        <v>44253</v>
      </c>
      <c r="AA672" s="12">
        <v>44973</v>
      </c>
      <c r="AB672" s="13">
        <f t="array" ref="AB672">IF(D672="Vaccin",IF(AND(ISNUMBER(AA672),ISNUMBER(Y672)),IF(AA672-Y672+1&gt;=0,CEILING(AA672-Y672+1,1),""),""),IF(AND(ISNUMBER(N672),ISNUMBER(Y672)),IF(N672-Y672+1&gt;=0,CEILING(N672-Y672+1,1),""),""))</f>
        <v>721</v>
      </c>
      <c r="AC672" s="13">
        <f t="array" ref="AC672">IF(D672="Vaccin",IF(AND(ISNUMBER(AA672),ISNUMBER(X672)),IF(AA672-X672+1&gt;=0,CEILING(AA672-X672+1,1),""),""),IF(AND(ISNUMBER(N672),ISNUMBER(X672)),IF(N672-X672+1&gt;=0,CEILING(N672-X672+1,1),""),""))</f>
        <v>626</v>
      </c>
      <c r="AD672" s="13">
        <f t="array" ref="AD672">IF(D672="Vaccin",IF(AND(ISNUMBER(AB672),ISNUMBER(U672),AB672&lt;&gt;0),CEILING(U672/AB672,1),""),"")</f>
        <v>6805</v>
      </c>
      <c r="AE672" s="13">
        <f t="array" ref="AE672">IF(AND(ISNUMBER(N672),ISNUMBER(X672)),IF(N672-X672+1&gt;=0,CEILING(N672-X672+1,1),""),"")</f>
        <v>697</v>
      </c>
      <c r="AF672" s="13">
        <f t="array" ref="AF672">IF(SUM(AE672)=0,"",CEILING((SUM(F672)-SUM(L672)-SUM(M672)-SUM(S672))/SUM(AE672),1))</f>
        <v>72</v>
      </c>
      <c r="AG672" s="13" t="str">
        <f t="array" ref="AG672">IF(AND(ISNUMBER(H672),ISNUMBER(N672)),IF(H672-N672+1&gt;=0,CEILING(H672-N672+1,1),""),"")</f>
        <v/>
      </c>
      <c r="AH672" s="13">
        <f t="array" ref="AH672">IF(SUM(AG672)=0,0,IF(L672-AG672*IF(D672="Vaccin",MIN(AD672,AF672),AF672)&lt;0,0,IF((H672-N672)&lt;=45,CEILING(L672-AG672*IF(D672="Vaccin",MIN(AD672,AF672),AF672),1),0)))</f>
        <v>0</v>
      </c>
      <c r="AI672" s="15">
        <f t="array" ref="AI672">IF(OR(AH672="",F672=0,F672=""),"",AH672/F672)</f>
        <v>0</v>
      </c>
      <c r="AJ672" s="13">
        <f t="array" ref="AJ672">IF(OR(L672="",AH672=""),"",IF(L672-AH672&lt;0,0,L672-AH672))</f>
        <v>0</v>
      </c>
      <c r="AK672" s="13" t="str">
        <f t="array" ref="AK672">IF(OR(L672="",AG672="",AG672=0),"",CEILING(L672/AG672,1))</f>
        <v/>
      </c>
      <c r="AL672" s="16" t="str">
        <f t="array" ref="AL672">IF(OR(AK672="",AK672=0,AD672="",AF672=""),"",IF(AK672-IF(D672="Vaccin",MIN(AD672,AF672),AF672)&lt;0,"",(AK672-IF(D672="Vaccin",MIN(AD672,AF672),AF672))/AK672))</f>
        <v/>
      </c>
    </row>
    <row r="673" spans="1:38" x14ac:dyDescent="0.2">
      <c r="A673" s="10" t="s">
        <v>28</v>
      </c>
      <c r="B673" s="29" t="s">
        <v>97</v>
      </c>
      <c r="C673" s="12">
        <v>44256</v>
      </c>
      <c r="D673" s="11" t="s">
        <v>30</v>
      </c>
      <c r="E673" s="11">
        <v>10</v>
      </c>
      <c r="F673" s="13">
        <v>50000</v>
      </c>
      <c r="G673" s="40" t="s">
        <v>535</v>
      </c>
      <c r="H673" s="12">
        <v>44388</v>
      </c>
      <c r="I673" s="13">
        <f t="array" ref="I673">F673-L673-M673-S673</f>
        <v>50000</v>
      </c>
      <c r="J673" s="13">
        <f t="array" ref="J673">IF(IF(Q673="",L673-C673,Q673-C673)&lt;=45,I673,0)</f>
        <v>50000</v>
      </c>
      <c r="K673" s="13">
        <f t="array" ref="K673">IF(SUM(AG673)=0,0,IF(L673-AG673*IF(D673="Vaccin",MIN(AD673,AF673),AF673)&lt;0,0,IF((H673-N673)&lt;=30,CEILING(L673-AG673*IF(D673="Vaccin",MIN(AD673,AF673),AF673),1),0)))</f>
        <v>0</v>
      </c>
      <c r="L673" s="13">
        <v>0</v>
      </c>
      <c r="M673" s="13">
        <v>0</v>
      </c>
      <c r="N673" s="14">
        <v>45044</v>
      </c>
      <c r="O673" s="11" t="s">
        <v>31</v>
      </c>
      <c r="P673" s="11" t="s">
        <v>37</v>
      </c>
      <c r="Q673" s="12">
        <v>44263</v>
      </c>
      <c r="R673" s="13">
        <v>0</v>
      </c>
      <c r="S673" s="13">
        <v>0</v>
      </c>
      <c r="T673" s="11"/>
      <c r="U673" s="13">
        <v>4905868</v>
      </c>
      <c r="V673" s="13">
        <v>8844121</v>
      </c>
      <c r="W673" s="13">
        <v>30039428</v>
      </c>
      <c r="X673" s="12">
        <v>44263</v>
      </c>
      <c r="Y673" s="12">
        <v>44253</v>
      </c>
      <c r="Z673" s="12">
        <v>44253</v>
      </c>
      <c r="AA673" s="12">
        <v>44973</v>
      </c>
      <c r="AB673" s="13">
        <f t="array" ref="AB673">IF(D673="Vaccin",IF(AND(ISNUMBER(AA673),ISNUMBER(Y673)),IF(AA673-Y673+1&gt;=0,CEILING(AA673-Y673+1,1),""),""),IF(AND(ISNUMBER(N673),ISNUMBER(Y673)),IF(N673-Y673+1&gt;=0,CEILING(N673-Y673+1,1),""),""))</f>
        <v>721</v>
      </c>
      <c r="AC673" s="13">
        <f t="array" ref="AC673">IF(D673="Vaccin",IF(AND(ISNUMBER(AA673),ISNUMBER(X673)),IF(AA673-X673+1&gt;=0,CEILING(AA673-X673+1,1),""),""),IF(AND(ISNUMBER(N673),ISNUMBER(X673)),IF(N673-X673+1&gt;=0,CEILING(N673-X673+1,1),""),""))</f>
        <v>711</v>
      </c>
      <c r="AD673" s="13">
        <f t="array" ref="AD673">IF(D673="Vaccin",IF(AND(ISNUMBER(AB673),ISNUMBER(U673),AB673&lt;&gt;0),CEILING(U673/AB673,1),""),"")</f>
        <v>6805</v>
      </c>
      <c r="AE673" s="13">
        <f t="array" ref="AE673">IF(AND(ISNUMBER(N673),ISNUMBER(X673)),IF(N673-X673+1&gt;=0,CEILING(N673-X673+1,1),""),"")</f>
        <v>782</v>
      </c>
      <c r="AF673" s="13">
        <f t="array" ref="AF673">IF(SUM(AE673)=0,"",CEILING((SUM(F673)-SUM(L673)-SUM(M673)-SUM(S673))/SUM(AE673),1))</f>
        <v>64</v>
      </c>
      <c r="AG673" s="13" t="str">
        <f t="array" ref="AG673">IF(AND(ISNUMBER(H673),ISNUMBER(N673)),IF(H673-N673+1&gt;=0,CEILING(H673-N673+1,1),""),"")</f>
        <v/>
      </c>
      <c r="AH673" s="13">
        <f t="array" ref="AH673">IF(SUM(AG673)=0,0,IF(L673-AG673*IF(D673="Vaccin",MIN(AD673,AF673),AF673)&lt;0,0,IF((H673-N673)&lt;=45,CEILING(L673-AG673*IF(D673="Vaccin",MIN(AD673,AF673),AF673),1),0)))</f>
        <v>0</v>
      </c>
      <c r="AI673" s="15">
        <f t="array" ref="AI673">IF(OR(AH673="",F673=0,F673=""),"",AH673/F673)</f>
        <v>0</v>
      </c>
      <c r="AJ673" s="13">
        <f t="array" ref="AJ673">IF(OR(L673="",AH673=""),"",IF(L673-AH673&lt;0,0,L673-AH673))</f>
        <v>0</v>
      </c>
      <c r="AK673" s="13" t="str">
        <f t="array" ref="AK673">IF(OR(L673="",AG673="",AG673=0),"",CEILING(L673/AG673,1))</f>
        <v/>
      </c>
      <c r="AL673" s="16" t="str">
        <f t="array" ref="AL673">IF(OR(AK673="",AK673=0,AD673="",AF673=""),"",IF(AK673-IF(D673="Vaccin",MIN(AD673,AF673),AF673)&lt;0,"",(AK673-IF(D673="Vaccin",MIN(AD673,AF673),AF673))/AK673))</f>
        <v/>
      </c>
    </row>
    <row r="674" spans="1:38" x14ac:dyDescent="0.2">
      <c r="A674" s="10" t="s">
        <v>28</v>
      </c>
      <c r="B674" s="29" t="s">
        <v>97</v>
      </c>
      <c r="C674" s="12">
        <v>44256</v>
      </c>
      <c r="D674" s="11" t="s">
        <v>30</v>
      </c>
      <c r="E674" s="11">
        <v>10</v>
      </c>
      <c r="F674" s="13">
        <v>97250</v>
      </c>
      <c r="G674" s="40" t="s">
        <v>536</v>
      </c>
      <c r="H674" s="12">
        <v>44387</v>
      </c>
      <c r="I674" s="13">
        <f t="array" ref="I674">F674-L674-M674-S674</f>
        <v>97250</v>
      </c>
      <c r="J674" s="13">
        <f t="array" ref="J674">IF(IF(Q674="",L674-C674,Q674-C674)&lt;=45,I674,0)</f>
        <v>0</v>
      </c>
      <c r="K674" s="13">
        <f t="array" ref="K674">IF(SUM(AG674)=0,0,IF(L674-AG674*IF(D674="Vaccin",MIN(AD674,AF674),AF674)&lt;0,0,IF((H674-N674)&lt;=30,CEILING(L674-AG674*IF(D674="Vaccin",MIN(AD674,AF674),AF674),1),0)))</f>
        <v>0</v>
      </c>
      <c r="L674" s="13">
        <v>0</v>
      </c>
      <c r="M674" s="13">
        <v>0</v>
      </c>
      <c r="N674" s="14">
        <v>45044</v>
      </c>
      <c r="O674" s="11" t="s">
        <v>31</v>
      </c>
      <c r="P674" s="11" t="s">
        <v>32</v>
      </c>
      <c r="Q674" s="12">
        <v>44372</v>
      </c>
      <c r="R674" s="13">
        <v>0</v>
      </c>
      <c r="S674" s="13">
        <v>0</v>
      </c>
      <c r="T674" s="11"/>
      <c r="U674" s="13">
        <v>4905868</v>
      </c>
      <c r="V674" s="13">
        <v>11587661</v>
      </c>
      <c r="W674" s="13">
        <v>30039428</v>
      </c>
      <c r="X674" s="12">
        <v>44372</v>
      </c>
      <c r="Y674" s="12">
        <v>44253</v>
      </c>
      <c r="Z674" s="12">
        <v>44253</v>
      </c>
      <c r="AA674" s="12">
        <v>44973</v>
      </c>
      <c r="AB674" s="13">
        <f t="array" ref="AB674">IF(D674="Vaccin",IF(AND(ISNUMBER(AA674),ISNUMBER(Y674)),IF(AA674-Y674+1&gt;=0,CEILING(AA674-Y674+1,1),""),""),IF(AND(ISNUMBER(N674),ISNUMBER(Y674)),IF(N674-Y674+1&gt;=0,CEILING(N674-Y674+1,1),""),""))</f>
        <v>721</v>
      </c>
      <c r="AC674" s="13">
        <f t="array" ref="AC674">IF(D674="Vaccin",IF(AND(ISNUMBER(AA674),ISNUMBER(X674)),IF(AA674-X674+1&gt;=0,CEILING(AA674-X674+1,1),""),""),IF(AND(ISNUMBER(N674),ISNUMBER(X674)),IF(N674-X674+1&gt;=0,CEILING(N674-X674+1,1),""),""))</f>
        <v>602</v>
      </c>
      <c r="AD674" s="13">
        <f t="array" ref="AD674">IF(D674="Vaccin",IF(AND(ISNUMBER(AB674),ISNUMBER(U674),AB674&lt;&gt;0),CEILING(U674/AB674,1),""),"")</f>
        <v>6805</v>
      </c>
      <c r="AE674" s="13">
        <f t="array" ref="AE674">IF(AND(ISNUMBER(N674),ISNUMBER(X674)),IF(N674-X674+1&gt;=0,CEILING(N674-X674+1,1),""),"")</f>
        <v>673</v>
      </c>
      <c r="AF674" s="13">
        <f t="array" ref="AF674">IF(SUM(AE674)=0,"",CEILING((SUM(F674)-SUM(L674)-SUM(M674)-SUM(S674))/SUM(AE674),1))</f>
        <v>145</v>
      </c>
      <c r="AG674" s="13" t="str">
        <f t="array" ref="AG674">IF(AND(ISNUMBER(H674),ISNUMBER(N674)),IF(H674-N674+1&gt;=0,CEILING(H674-N674+1,1),""),"")</f>
        <v/>
      </c>
      <c r="AH674" s="13">
        <f t="array" ref="AH674">IF(SUM(AG674)=0,0,IF(L674-AG674*IF(D674="Vaccin",MIN(AD674,AF674),AF674)&lt;0,0,IF((H674-N674)&lt;=45,CEILING(L674-AG674*IF(D674="Vaccin",MIN(AD674,AF674),AF674),1),0)))</f>
        <v>0</v>
      </c>
      <c r="AI674" s="15">
        <f t="array" ref="AI674">IF(OR(AH674="",F674=0,F674=""),"",AH674/F674)</f>
        <v>0</v>
      </c>
      <c r="AJ674" s="13">
        <f t="array" ref="AJ674">IF(OR(L674="",AH674=""),"",IF(L674-AH674&lt;0,0,L674-AH674))</f>
        <v>0</v>
      </c>
      <c r="AK674" s="13" t="str">
        <f t="array" ref="AK674">IF(OR(L674="",AG674="",AG674=0),"",CEILING(L674/AG674,1))</f>
        <v/>
      </c>
      <c r="AL674" s="16" t="str">
        <f t="array" ref="AL674">IF(OR(AK674="",AK674=0,AD674="",AF674=""),"",IF(AK674-IF(D674="Vaccin",MIN(AD674,AF674),AF674)&lt;0,"",(AK674-IF(D674="Vaccin",MIN(AD674,AF674),AF674))/AK674))</f>
        <v/>
      </c>
    </row>
    <row r="675" spans="1:38" x14ac:dyDescent="0.2">
      <c r="A675" s="10" t="s">
        <v>28</v>
      </c>
      <c r="B675" s="29" t="s">
        <v>97</v>
      </c>
      <c r="C675" s="12">
        <v>44256</v>
      </c>
      <c r="D675" s="11" t="s">
        <v>30</v>
      </c>
      <c r="E675" s="11">
        <v>10</v>
      </c>
      <c r="F675" s="13">
        <v>504000</v>
      </c>
      <c r="G675" s="40" t="s">
        <v>537</v>
      </c>
      <c r="H675" s="12">
        <v>44370</v>
      </c>
      <c r="I675" s="13">
        <f t="array" ref="I675">F675-L675-M675-S675</f>
        <v>504000</v>
      </c>
      <c r="J675" s="13">
        <f t="array" ref="J675">IF(IF(Q675="",L675-C675,Q675-C675)&lt;=45,I675,0)</f>
        <v>504000</v>
      </c>
      <c r="K675" s="13">
        <f t="array" ref="K675">IF(SUM(AG675)=0,0,IF(L675-AG675*IF(D675="Vaccin",MIN(AD675,AF675),AF675)&lt;0,0,IF((H675-N675)&lt;=30,CEILING(L675-AG675*IF(D675="Vaccin",MIN(AD675,AF675),AF675),1),0)))</f>
        <v>0</v>
      </c>
      <c r="L675" s="13">
        <v>0</v>
      </c>
      <c r="M675" s="13">
        <v>0</v>
      </c>
      <c r="N675" s="14">
        <v>45044</v>
      </c>
      <c r="O675" s="11" t="s">
        <v>31</v>
      </c>
      <c r="P675" s="11" t="s">
        <v>32</v>
      </c>
      <c r="Q675" s="12">
        <v>44253</v>
      </c>
      <c r="R675" s="13">
        <v>0</v>
      </c>
      <c r="S675" s="13">
        <v>0</v>
      </c>
      <c r="T675" s="11"/>
      <c r="U675" s="13">
        <v>4905868</v>
      </c>
      <c r="V675" s="13">
        <v>11587661</v>
      </c>
      <c r="W675" s="13">
        <v>30039428</v>
      </c>
      <c r="X675" s="12">
        <v>44253</v>
      </c>
      <c r="Y675" s="12">
        <v>44253</v>
      </c>
      <c r="Z675" s="12">
        <v>44253</v>
      </c>
      <c r="AA675" s="12">
        <v>44973</v>
      </c>
      <c r="AB675" s="13">
        <f t="array" ref="AB675">IF(D675="Vaccin",IF(AND(ISNUMBER(AA675),ISNUMBER(Y675)),IF(AA675-Y675+1&gt;=0,CEILING(AA675-Y675+1,1),""),""),IF(AND(ISNUMBER(N675),ISNUMBER(Y675)),IF(N675-Y675+1&gt;=0,CEILING(N675-Y675+1,1),""),""))</f>
        <v>721</v>
      </c>
      <c r="AC675" s="13">
        <f t="array" ref="AC675">IF(D675="Vaccin",IF(AND(ISNUMBER(AA675),ISNUMBER(X675)),IF(AA675-X675+1&gt;=0,CEILING(AA675-X675+1,1),""),""),IF(AND(ISNUMBER(N675),ISNUMBER(X675)),IF(N675-X675+1&gt;=0,CEILING(N675-X675+1,1),""),""))</f>
        <v>721</v>
      </c>
      <c r="AD675" s="13">
        <f t="array" ref="AD675">IF(D675="Vaccin",IF(AND(ISNUMBER(AB675),ISNUMBER(U675),AB675&lt;&gt;0),CEILING(U675/AB675,1),""),"")</f>
        <v>6805</v>
      </c>
      <c r="AE675" s="13">
        <f t="array" ref="AE675">IF(AND(ISNUMBER(N675),ISNUMBER(X675)),IF(N675-X675+1&gt;=0,CEILING(N675-X675+1,1),""),"")</f>
        <v>792</v>
      </c>
      <c r="AF675" s="13">
        <f t="array" ref="AF675">IF(SUM(AE675)=0,"",CEILING((SUM(F675)-SUM(L675)-SUM(M675)-SUM(S675))/SUM(AE675),1))</f>
        <v>637</v>
      </c>
      <c r="AG675" s="13" t="str">
        <f t="array" ref="AG675">IF(AND(ISNUMBER(H675),ISNUMBER(N675)),IF(H675-N675+1&gt;=0,CEILING(H675-N675+1,1),""),"")</f>
        <v/>
      </c>
      <c r="AH675" s="13">
        <f t="array" ref="AH675">IF(SUM(AG675)=0,0,IF(L675-AG675*IF(D675="Vaccin",MIN(AD675,AF675),AF675)&lt;0,0,IF((H675-N675)&lt;=45,CEILING(L675-AG675*IF(D675="Vaccin",MIN(AD675,AF675),AF675),1),0)))</f>
        <v>0</v>
      </c>
      <c r="AI675" s="15">
        <f t="array" ref="AI675">IF(OR(AH675="",F675=0,F675=""),"",AH675/F675)</f>
        <v>0</v>
      </c>
      <c r="AJ675" s="13">
        <f t="array" ref="AJ675">IF(OR(L675="",AH675=""),"",IF(L675-AH675&lt;0,0,L675-AH675))</f>
        <v>0</v>
      </c>
      <c r="AK675" s="13" t="str">
        <f t="array" ref="AK675">IF(OR(L675="",AG675="",AG675=0),"",CEILING(L675/AG675,1))</f>
        <v/>
      </c>
      <c r="AL675" s="16" t="str">
        <f t="array" ref="AL675">IF(OR(AK675="",AK675=0,AD675="",AF675=""),"",IF(AK675-IF(D675="Vaccin",MIN(AD675,AF675),AF675)&lt;0,"",(AK675-IF(D675="Vaccin",MIN(AD675,AF675),AF675))/AK675))</f>
        <v/>
      </c>
    </row>
    <row r="676" spans="1:38" x14ac:dyDescent="0.2">
      <c r="A676" s="10" t="s">
        <v>28</v>
      </c>
      <c r="B676" s="29" t="s">
        <v>97</v>
      </c>
      <c r="C676" s="12">
        <v>44256</v>
      </c>
      <c r="D676" s="11" t="s">
        <v>30</v>
      </c>
      <c r="E676" s="11">
        <v>5</v>
      </c>
      <c r="F676" s="13">
        <v>163200</v>
      </c>
      <c r="G676" s="40" t="s">
        <v>538</v>
      </c>
      <c r="H676" s="12">
        <v>45291</v>
      </c>
      <c r="I676" s="13">
        <f t="array" ref="I676">F676-L676-M676-S676</f>
        <v>163200</v>
      </c>
      <c r="J676" s="13">
        <f t="array" ref="J676">IF(IF(Q676="",L676-C676,Q676-C676)&lt;=45,I676,0)</f>
        <v>0</v>
      </c>
      <c r="K676" s="13">
        <f t="array" ref="K676">IF(SUM(AG676)=0,0,IF(L676-AG676*IF(D676="Vaccin",MIN(AD676,AF676),AF676)&lt;0,0,IF((H676-N676)&lt;=30,CEILING(L676-AG676*IF(D676="Vaccin",MIN(AD676,AF676),AF676),1),0)))</f>
        <v>0</v>
      </c>
      <c r="L676" s="13">
        <v>0</v>
      </c>
      <c r="M676" s="13">
        <v>0</v>
      </c>
      <c r="N676" s="14">
        <v>45044</v>
      </c>
      <c r="O676" s="11" t="s">
        <v>34</v>
      </c>
      <c r="P676" s="11" t="s">
        <v>54</v>
      </c>
      <c r="Q676" s="12">
        <v>44896</v>
      </c>
      <c r="R676" s="13">
        <v>0</v>
      </c>
      <c r="S676" s="13">
        <v>0</v>
      </c>
      <c r="T676" s="11"/>
      <c r="U676" s="13">
        <v>4775496</v>
      </c>
      <c r="V676" s="13">
        <v>4775496</v>
      </c>
      <c r="W676" s="13">
        <v>30039428</v>
      </c>
      <c r="X676" s="12">
        <v>44896</v>
      </c>
      <c r="Y676" s="12">
        <v>44442</v>
      </c>
      <c r="Z676" s="12">
        <v>44253</v>
      </c>
      <c r="AA676" s="12">
        <v>44973</v>
      </c>
      <c r="AB676" s="13">
        <f t="array" ref="AB676">IF(D676="Vaccin",IF(AND(ISNUMBER(AA676),ISNUMBER(Y676)),IF(AA676-Y676+1&gt;=0,CEILING(AA676-Y676+1,1),""),""),IF(AND(ISNUMBER(N676),ISNUMBER(Y676)),IF(N676-Y676+1&gt;=0,CEILING(N676-Y676+1,1),""),""))</f>
        <v>532</v>
      </c>
      <c r="AC676" s="13">
        <f t="array" ref="AC676">IF(D676="Vaccin",IF(AND(ISNUMBER(AA676),ISNUMBER(X676)),IF(AA676-X676+1&gt;=0,CEILING(AA676-X676+1,1),""),""),IF(AND(ISNUMBER(N676),ISNUMBER(X676)),IF(N676-X676+1&gt;=0,CEILING(N676-X676+1,1),""),""))</f>
        <v>78</v>
      </c>
      <c r="AD676" s="13">
        <f t="array" ref="AD676">IF(D676="Vaccin",IF(AND(ISNUMBER(AB676),ISNUMBER(U676),AB676&lt;&gt;0),CEILING(U676/AB676,1),""),"")</f>
        <v>8977</v>
      </c>
      <c r="AE676" s="13">
        <f t="array" ref="AE676">IF(AND(ISNUMBER(N676),ISNUMBER(X676)),IF(N676-X676+1&gt;=0,CEILING(N676-X676+1,1),""),"")</f>
        <v>149</v>
      </c>
      <c r="AF676" s="13">
        <f t="array" ref="AF676">IF(SUM(AE676)=0,"",CEILING((SUM(F676)-SUM(L676)-SUM(M676)-SUM(S676))/SUM(AE676),1))</f>
        <v>1096</v>
      </c>
      <c r="AG676" s="13">
        <f t="array" ref="AG676">IF(AND(ISNUMBER(H676),ISNUMBER(N676)),IF(H676-N676+1&gt;=0,CEILING(H676-N676+1,1),""),"")</f>
        <v>248</v>
      </c>
      <c r="AH676" s="13">
        <f t="array" ref="AH676">IF(SUM(AG676)=0,0,IF(L676-AG676*IF(D676="Vaccin",MIN(AD676,AF676),AF676)&lt;0,0,IF((H676-N676)&lt;=45,CEILING(L676-AG676*IF(D676="Vaccin",MIN(AD676,AF676),AF676),1),0)))</f>
        <v>0</v>
      </c>
      <c r="AI676" s="15">
        <f t="array" ref="AI676">IF(OR(AH676="",F676=0,F676=""),"",AH676/F676)</f>
        <v>0</v>
      </c>
      <c r="AJ676" s="13">
        <f t="array" ref="AJ676">IF(OR(L676="",AH676=""),"",IF(L676-AH676&lt;0,0,L676-AH676))</f>
        <v>0</v>
      </c>
      <c r="AK676" s="13">
        <f t="array" ref="AK676">IF(OR(L676="",AG676="",AG676=0),"",CEILING(L676/AG676,1))</f>
        <v>0</v>
      </c>
      <c r="AL676" s="16" t="str">
        <f t="array" ref="AL676">IF(OR(AK676="",AK676=0,AD676="",AF676=""),"",IF(AK676-IF(D676="Vaccin",MIN(AD676,AF676),AF676)&lt;0,"",(AK676-IF(D676="Vaccin",MIN(AD676,AF676),AF676))/AK676))</f>
        <v/>
      </c>
    </row>
    <row r="677" spans="1:38" x14ac:dyDescent="0.2">
      <c r="A677" s="10" t="s">
        <v>28</v>
      </c>
      <c r="B677" s="29" t="s">
        <v>97</v>
      </c>
      <c r="C677" s="12">
        <v>44256</v>
      </c>
      <c r="D677" s="11" t="s">
        <v>30</v>
      </c>
      <c r="E677" s="11">
        <v>5</v>
      </c>
      <c r="F677" s="13">
        <v>338400</v>
      </c>
      <c r="G677" s="40" t="s">
        <v>451</v>
      </c>
      <c r="H677" s="12">
        <v>45260</v>
      </c>
      <c r="I677" s="13">
        <f t="array" ref="I677">F677-L677-M677-S677</f>
        <v>338400</v>
      </c>
      <c r="J677" s="13">
        <f t="array" ref="J677">IF(IF(Q677="",L677-C677,Q677-C677)&lt;=45,I677,0)</f>
        <v>0</v>
      </c>
      <c r="K677" s="13">
        <f t="array" ref="K677">IF(SUM(AG677)=0,0,IF(L677-AG677*IF(D677="Vaccin",MIN(AD677,AF677),AF677)&lt;0,0,IF((H677-N677)&lt;=30,CEILING(L677-AG677*IF(D677="Vaccin",MIN(AD677,AF677),AF677),1),0)))</f>
        <v>0</v>
      </c>
      <c r="L677" s="13">
        <v>0</v>
      </c>
      <c r="M677" s="13">
        <v>0</v>
      </c>
      <c r="N677" s="14">
        <v>45044</v>
      </c>
      <c r="O677" s="11" t="s">
        <v>34</v>
      </c>
      <c r="P677" s="11" t="s">
        <v>54</v>
      </c>
      <c r="Q677" s="12">
        <v>44896</v>
      </c>
      <c r="R677" s="13">
        <v>0</v>
      </c>
      <c r="S677" s="13">
        <v>0</v>
      </c>
      <c r="T677" s="11"/>
      <c r="U677" s="13">
        <v>4775496</v>
      </c>
      <c r="V677" s="13">
        <v>4775496</v>
      </c>
      <c r="W677" s="13">
        <v>30039428</v>
      </c>
      <c r="X677" s="12">
        <v>44896</v>
      </c>
      <c r="Y677" s="12">
        <v>44442</v>
      </c>
      <c r="Z677" s="12">
        <v>44253</v>
      </c>
      <c r="AA677" s="12">
        <v>44973</v>
      </c>
      <c r="AB677" s="13">
        <f t="array" ref="AB677">IF(D677="Vaccin",IF(AND(ISNUMBER(AA677),ISNUMBER(Y677)),IF(AA677-Y677+1&gt;=0,CEILING(AA677-Y677+1,1),""),""),IF(AND(ISNUMBER(N677),ISNUMBER(Y677)),IF(N677-Y677+1&gt;=0,CEILING(N677-Y677+1,1),""),""))</f>
        <v>532</v>
      </c>
      <c r="AC677" s="13">
        <f t="array" ref="AC677">IF(D677="Vaccin",IF(AND(ISNUMBER(AA677),ISNUMBER(X677)),IF(AA677-X677+1&gt;=0,CEILING(AA677-X677+1,1),""),""),IF(AND(ISNUMBER(N677),ISNUMBER(X677)),IF(N677-X677+1&gt;=0,CEILING(N677-X677+1,1),""),""))</f>
        <v>78</v>
      </c>
      <c r="AD677" s="13">
        <f t="array" ref="AD677">IF(D677="Vaccin",IF(AND(ISNUMBER(AB677),ISNUMBER(U677),AB677&lt;&gt;0),CEILING(U677/AB677,1),""),"")</f>
        <v>8977</v>
      </c>
      <c r="AE677" s="13">
        <f t="array" ref="AE677">IF(AND(ISNUMBER(N677),ISNUMBER(X677)),IF(N677-X677+1&gt;=0,CEILING(N677-X677+1,1),""),"")</f>
        <v>149</v>
      </c>
      <c r="AF677" s="13">
        <f t="array" ref="AF677">IF(SUM(AE677)=0,"",CEILING((SUM(F677)-SUM(L677)-SUM(M677)-SUM(S677))/SUM(AE677),1))</f>
        <v>2272</v>
      </c>
      <c r="AG677" s="13">
        <f t="array" ref="AG677">IF(AND(ISNUMBER(H677),ISNUMBER(N677)),IF(H677-N677+1&gt;=0,CEILING(H677-N677+1,1),""),"")</f>
        <v>217</v>
      </c>
      <c r="AH677" s="13">
        <f t="array" ref="AH677">IF(SUM(AG677)=0,0,IF(L677-AG677*IF(D677="Vaccin",MIN(AD677,AF677),AF677)&lt;0,0,IF((H677-N677)&lt;=45,CEILING(L677-AG677*IF(D677="Vaccin",MIN(AD677,AF677),AF677),1),0)))</f>
        <v>0</v>
      </c>
      <c r="AI677" s="15">
        <f t="array" ref="AI677">IF(OR(AH677="",F677=0,F677=""),"",AH677/F677)</f>
        <v>0</v>
      </c>
      <c r="AJ677" s="13">
        <f t="array" ref="AJ677">IF(OR(L677="",AH677=""),"",IF(L677-AH677&lt;0,0,L677-AH677))</f>
        <v>0</v>
      </c>
      <c r="AK677" s="13">
        <f t="array" ref="AK677">IF(OR(L677="",AG677="",AG677=0),"",CEILING(L677/AG677,1))</f>
        <v>0</v>
      </c>
      <c r="AL677" s="16" t="str">
        <f t="array" ref="AL677">IF(OR(AK677="",AK677=0,AD677="",AF677=""),"",IF(AK677-IF(D677="Vaccin",MIN(AD677,AF677),AF677)&lt;0,"",(AK677-IF(D677="Vaccin",MIN(AD677,AF677),AF677))/AK677))</f>
        <v/>
      </c>
    </row>
    <row r="678" spans="1:38" x14ac:dyDescent="0.2">
      <c r="A678" s="10" t="s">
        <v>28</v>
      </c>
      <c r="B678" s="29" t="s">
        <v>97</v>
      </c>
      <c r="C678" s="12">
        <v>44256</v>
      </c>
      <c r="D678" s="11" t="s">
        <v>30</v>
      </c>
      <c r="E678" s="11">
        <v>1</v>
      </c>
      <c r="F678" s="13">
        <v>1267200</v>
      </c>
      <c r="G678" s="40" t="s">
        <v>539</v>
      </c>
      <c r="H678" s="12">
        <v>45199</v>
      </c>
      <c r="I678" s="13">
        <f t="array" ref="I678">F678-L678-M678-S678</f>
        <v>1267200</v>
      </c>
      <c r="J678" s="13">
        <f t="array" ref="J678">IF(IF(Q678="",L678-C678,Q678-C678)&lt;=45,I678,0)</f>
        <v>0</v>
      </c>
      <c r="K678" s="13">
        <f t="array" ref="K678">IF(SUM(AG678)=0,0,IF(L678-AG678*IF(D678="Vaccin",MIN(AD678,AF678),AF678)&lt;0,0,IF((H678-N678)&lt;=30,CEILING(L678-AG678*IF(D678="Vaccin",MIN(AD678,AF678),AF678),1),0)))</f>
        <v>0</v>
      </c>
      <c r="L678" s="13">
        <v>0</v>
      </c>
      <c r="M678" s="13">
        <v>0</v>
      </c>
      <c r="N678" s="14">
        <v>45044</v>
      </c>
      <c r="O678" s="11" t="s">
        <v>34</v>
      </c>
      <c r="P678" s="11" t="s">
        <v>32</v>
      </c>
      <c r="Q678" s="12">
        <v>44545</v>
      </c>
      <c r="R678" s="13">
        <v>0</v>
      </c>
      <c r="S678" s="13">
        <v>0</v>
      </c>
      <c r="T678" s="11"/>
      <c r="U678" s="13">
        <v>4775496</v>
      </c>
      <c r="V678" s="13">
        <v>11587661</v>
      </c>
      <c r="W678" s="13">
        <v>30039428</v>
      </c>
      <c r="X678" s="12">
        <v>44545</v>
      </c>
      <c r="Y678" s="12">
        <v>44442</v>
      </c>
      <c r="Z678" s="12">
        <v>44253</v>
      </c>
      <c r="AA678" s="12">
        <v>44973</v>
      </c>
      <c r="AB678" s="13">
        <f t="array" ref="AB678">IF(D678="Vaccin",IF(AND(ISNUMBER(AA678),ISNUMBER(Y678)),IF(AA678-Y678+1&gt;=0,CEILING(AA678-Y678+1,1),""),""),IF(AND(ISNUMBER(N678),ISNUMBER(Y678)),IF(N678-Y678+1&gt;=0,CEILING(N678-Y678+1,1),""),""))</f>
        <v>532</v>
      </c>
      <c r="AC678" s="13">
        <f t="array" ref="AC678">IF(D678="Vaccin",IF(AND(ISNUMBER(AA678),ISNUMBER(X678)),IF(AA678-X678+1&gt;=0,CEILING(AA678-X678+1,1),""),""),IF(AND(ISNUMBER(N678),ISNUMBER(X678)),IF(N678-X678+1&gt;=0,CEILING(N678-X678+1,1),""),""))</f>
        <v>429</v>
      </c>
      <c r="AD678" s="13">
        <f t="array" ref="AD678">IF(D678="Vaccin",IF(AND(ISNUMBER(AB678),ISNUMBER(U678),AB678&lt;&gt;0),CEILING(U678/AB678,1),""),"")</f>
        <v>8977</v>
      </c>
      <c r="AE678" s="13">
        <f t="array" ref="AE678">IF(AND(ISNUMBER(N678),ISNUMBER(X678)),IF(N678-X678+1&gt;=0,CEILING(N678-X678+1,1),""),"")</f>
        <v>500</v>
      </c>
      <c r="AF678" s="13">
        <f t="array" ref="AF678">IF(SUM(AE678)=0,"",CEILING((SUM(F678)-SUM(L678)-SUM(M678)-SUM(S678))/SUM(AE678),1))</f>
        <v>2535</v>
      </c>
      <c r="AG678" s="13">
        <f t="array" ref="AG678">IF(AND(ISNUMBER(H678),ISNUMBER(N678)),IF(H678-N678+1&gt;=0,CEILING(H678-N678+1,1),""),"")</f>
        <v>156</v>
      </c>
      <c r="AH678" s="13">
        <f t="array" ref="AH678">IF(SUM(AG678)=0,0,IF(L678-AG678*IF(D678="Vaccin",MIN(AD678,AF678),AF678)&lt;0,0,IF((H678-N678)&lt;=45,CEILING(L678-AG678*IF(D678="Vaccin",MIN(AD678,AF678),AF678),1),0)))</f>
        <v>0</v>
      </c>
      <c r="AI678" s="15">
        <f t="array" ref="AI678">IF(OR(AH678="",F678=0,F678=""),"",AH678/F678)</f>
        <v>0</v>
      </c>
      <c r="AJ678" s="13">
        <f t="array" ref="AJ678">IF(OR(L678="",AH678=""),"",IF(L678-AH678&lt;0,0,L678-AH678))</f>
        <v>0</v>
      </c>
      <c r="AK678" s="13">
        <f t="array" ref="AK678">IF(OR(L678="",AG678="",AG678=0),"",CEILING(L678/AG678,1))</f>
        <v>0</v>
      </c>
      <c r="AL678" s="16" t="str">
        <f t="array" ref="AL678">IF(OR(AK678="",AK678=0,AD678="",AF678=""),"",IF(AK678-IF(D678="Vaccin",MIN(AD678,AF678),AF678)&lt;0,"",(AK678-IF(D678="Vaccin",MIN(AD678,AF678),AF678))/AK678))</f>
        <v/>
      </c>
    </row>
    <row r="679" spans="1:38" x14ac:dyDescent="0.2">
      <c r="A679" s="10" t="s">
        <v>28</v>
      </c>
      <c r="B679" s="29" t="s">
        <v>97</v>
      </c>
      <c r="C679" s="12">
        <v>44256</v>
      </c>
      <c r="D679" s="11" t="s">
        <v>30</v>
      </c>
      <c r="E679" s="11">
        <v>1</v>
      </c>
      <c r="F679" s="13">
        <v>1000800</v>
      </c>
      <c r="G679" s="40" t="s">
        <v>540</v>
      </c>
      <c r="H679" s="12">
        <v>45199</v>
      </c>
      <c r="I679" s="13">
        <f t="array" ref="I679">F679-L679-M679-S679</f>
        <v>1000800</v>
      </c>
      <c r="J679" s="13">
        <f t="array" ref="J679">IF(IF(Q679="",L679-C679,Q679-C679)&lt;=45,I679,0)</f>
        <v>0</v>
      </c>
      <c r="K679" s="13">
        <f t="array" ref="K679">IF(SUM(AG679)=0,0,IF(L679-AG679*IF(D679="Vaccin",MIN(AD679,AF679),AF679)&lt;0,0,IF((H679-N679)&lt;=30,CEILING(L679-AG679*IF(D679="Vaccin",MIN(AD679,AF679),AF679),1),0)))</f>
        <v>0</v>
      </c>
      <c r="L679" s="13">
        <v>0</v>
      </c>
      <c r="M679" s="13">
        <v>0</v>
      </c>
      <c r="N679" s="14">
        <v>45044</v>
      </c>
      <c r="O679" s="11" t="s">
        <v>34</v>
      </c>
      <c r="P679" s="11" t="s">
        <v>32</v>
      </c>
      <c r="Q679" s="12">
        <v>44545</v>
      </c>
      <c r="R679" s="13">
        <v>0</v>
      </c>
      <c r="S679" s="13">
        <v>0</v>
      </c>
      <c r="T679" s="11"/>
      <c r="U679" s="13">
        <v>4775496</v>
      </c>
      <c r="V679" s="13">
        <v>11587661</v>
      </c>
      <c r="W679" s="13">
        <v>30039428</v>
      </c>
      <c r="X679" s="12">
        <v>44545</v>
      </c>
      <c r="Y679" s="12">
        <v>44442</v>
      </c>
      <c r="Z679" s="12">
        <v>44253</v>
      </c>
      <c r="AA679" s="12">
        <v>44973</v>
      </c>
      <c r="AB679" s="13">
        <f t="array" ref="AB679">IF(D679="Vaccin",IF(AND(ISNUMBER(AA679),ISNUMBER(Y679)),IF(AA679-Y679+1&gt;=0,CEILING(AA679-Y679+1,1),""),""),IF(AND(ISNUMBER(N679),ISNUMBER(Y679)),IF(N679-Y679+1&gt;=0,CEILING(N679-Y679+1,1),""),""))</f>
        <v>532</v>
      </c>
      <c r="AC679" s="13">
        <f t="array" ref="AC679">IF(D679="Vaccin",IF(AND(ISNUMBER(AA679),ISNUMBER(X679)),IF(AA679-X679+1&gt;=0,CEILING(AA679-X679+1,1),""),""),IF(AND(ISNUMBER(N679),ISNUMBER(X679)),IF(N679-X679+1&gt;=0,CEILING(N679-X679+1,1),""),""))</f>
        <v>429</v>
      </c>
      <c r="AD679" s="13">
        <f t="array" ref="AD679">IF(D679="Vaccin",IF(AND(ISNUMBER(AB679),ISNUMBER(U679),AB679&lt;&gt;0),CEILING(U679/AB679,1),""),"")</f>
        <v>8977</v>
      </c>
      <c r="AE679" s="13">
        <f t="array" ref="AE679">IF(AND(ISNUMBER(N679),ISNUMBER(X679)),IF(N679-X679+1&gt;=0,CEILING(N679-X679+1,1),""),"")</f>
        <v>500</v>
      </c>
      <c r="AF679" s="13">
        <f t="array" ref="AF679">IF(SUM(AE679)=0,"",CEILING((SUM(F679)-SUM(L679)-SUM(M679)-SUM(S679))/SUM(AE679),1))</f>
        <v>2002</v>
      </c>
      <c r="AG679" s="13">
        <f t="array" ref="AG679">IF(AND(ISNUMBER(H679),ISNUMBER(N679)),IF(H679-N679+1&gt;=0,CEILING(H679-N679+1,1),""),"")</f>
        <v>156</v>
      </c>
      <c r="AH679" s="13">
        <f t="array" ref="AH679">IF(SUM(AG679)=0,0,IF(L679-AG679*IF(D679="Vaccin",MIN(AD679,AF679),AF679)&lt;0,0,IF((H679-N679)&lt;=45,CEILING(L679-AG679*IF(D679="Vaccin",MIN(AD679,AF679),AF679),1),0)))</f>
        <v>0</v>
      </c>
      <c r="AI679" s="15">
        <f t="array" ref="AI679">IF(OR(AH679="",F679=0,F679=""),"",AH679/F679)</f>
        <v>0</v>
      </c>
      <c r="AJ679" s="13">
        <f t="array" ref="AJ679">IF(OR(L679="",AH679=""),"",IF(L679-AH679&lt;0,0,L679-AH679))</f>
        <v>0</v>
      </c>
      <c r="AK679" s="13">
        <f t="array" ref="AK679">IF(OR(L679="",AG679="",AG679=0),"",CEILING(L679/AG679,1))</f>
        <v>0</v>
      </c>
      <c r="AL679" s="16" t="str">
        <f t="array" ref="AL679">IF(OR(AK679="",AK679=0,AD679="",AF679=""),"",IF(AK679-IF(D679="Vaccin",MIN(AD679,AF679),AF679)&lt;0,"",(AK679-IF(D679="Vaccin",MIN(AD679,AF679),AF679))/AK679))</f>
        <v/>
      </c>
    </row>
    <row r="680" spans="1:38" x14ac:dyDescent="0.2">
      <c r="A680" s="10" t="s">
        <v>28</v>
      </c>
      <c r="B680" s="29" t="s">
        <v>97</v>
      </c>
      <c r="C680" s="12">
        <v>44256</v>
      </c>
      <c r="D680" s="11" t="s">
        <v>30</v>
      </c>
      <c r="E680" s="11">
        <v>1</v>
      </c>
      <c r="F680" s="13">
        <v>151200</v>
      </c>
      <c r="G680" s="40" t="s">
        <v>143</v>
      </c>
      <c r="H680" s="12">
        <v>45199</v>
      </c>
      <c r="I680" s="13">
        <f t="array" ref="I680">F680-L680-M680-S680</f>
        <v>151200</v>
      </c>
      <c r="J680" s="13">
        <f t="array" ref="J680">IF(IF(Q680="",L680-C680,Q680-C680)&lt;=45,I680,0)</f>
        <v>0</v>
      </c>
      <c r="K680" s="13">
        <f t="array" ref="K680">IF(SUM(AG680)=0,0,IF(L680-AG680*IF(D680="Vaccin",MIN(AD680,AF680),AF680)&lt;0,0,IF((H680-N680)&lt;=30,CEILING(L680-AG680*IF(D680="Vaccin",MIN(AD680,AF680),AF680),1),0)))</f>
        <v>0</v>
      </c>
      <c r="L680" s="13">
        <v>0</v>
      </c>
      <c r="M680" s="13">
        <v>0</v>
      </c>
      <c r="N680" s="14">
        <v>45044</v>
      </c>
      <c r="O680" s="11" t="s">
        <v>34</v>
      </c>
      <c r="P680" s="11" t="s">
        <v>54</v>
      </c>
      <c r="Q680" s="12">
        <v>44572</v>
      </c>
      <c r="R680" s="13">
        <v>0</v>
      </c>
      <c r="S680" s="13">
        <v>0</v>
      </c>
      <c r="T680" s="11"/>
      <c r="U680" s="13">
        <v>4775496</v>
      </c>
      <c r="V680" s="13">
        <v>4775496</v>
      </c>
      <c r="W680" s="13">
        <v>30039428</v>
      </c>
      <c r="X680" s="12">
        <v>44572</v>
      </c>
      <c r="Y680" s="12">
        <v>44442</v>
      </c>
      <c r="Z680" s="12">
        <v>44253</v>
      </c>
      <c r="AA680" s="12">
        <v>44973</v>
      </c>
      <c r="AB680" s="13">
        <f t="array" ref="AB680">IF(D680="Vaccin",IF(AND(ISNUMBER(AA680),ISNUMBER(Y680)),IF(AA680-Y680+1&gt;=0,CEILING(AA680-Y680+1,1),""),""),IF(AND(ISNUMBER(N680),ISNUMBER(Y680)),IF(N680-Y680+1&gt;=0,CEILING(N680-Y680+1,1),""),""))</f>
        <v>532</v>
      </c>
      <c r="AC680" s="13">
        <f t="array" ref="AC680">IF(D680="Vaccin",IF(AND(ISNUMBER(AA680),ISNUMBER(X680)),IF(AA680-X680+1&gt;=0,CEILING(AA680-X680+1,1),""),""),IF(AND(ISNUMBER(N680),ISNUMBER(X680)),IF(N680-X680+1&gt;=0,CEILING(N680-X680+1,1),""),""))</f>
        <v>402</v>
      </c>
      <c r="AD680" s="13">
        <f t="array" ref="AD680">IF(D680="Vaccin",IF(AND(ISNUMBER(AB680),ISNUMBER(U680),AB680&lt;&gt;0),CEILING(U680/AB680,1),""),"")</f>
        <v>8977</v>
      </c>
      <c r="AE680" s="13">
        <f t="array" ref="AE680">IF(AND(ISNUMBER(N680),ISNUMBER(X680)),IF(N680-X680+1&gt;=0,CEILING(N680-X680+1,1),""),"")</f>
        <v>473</v>
      </c>
      <c r="AF680" s="13">
        <f t="array" ref="AF680">IF(SUM(AE680)=0,"",CEILING((SUM(F680)-SUM(L680)-SUM(M680)-SUM(S680))/SUM(AE680),1))</f>
        <v>320</v>
      </c>
      <c r="AG680" s="13">
        <f t="array" ref="AG680">IF(AND(ISNUMBER(H680),ISNUMBER(N680)),IF(H680-N680+1&gt;=0,CEILING(H680-N680+1,1),""),"")</f>
        <v>156</v>
      </c>
      <c r="AH680" s="13">
        <f t="array" ref="AH680">IF(SUM(AG680)=0,0,IF(L680-AG680*IF(D680="Vaccin",MIN(AD680,AF680),AF680)&lt;0,0,IF((H680-N680)&lt;=45,CEILING(L680-AG680*IF(D680="Vaccin",MIN(AD680,AF680),AF680),1),0)))</f>
        <v>0</v>
      </c>
      <c r="AI680" s="15">
        <f t="array" ref="AI680">IF(OR(AH680="",F680=0,F680=""),"",AH680/F680)</f>
        <v>0</v>
      </c>
      <c r="AJ680" s="13">
        <f t="array" ref="AJ680">IF(OR(L680="",AH680=""),"",IF(L680-AH680&lt;0,0,L680-AH680))</f>
        <v>0</v>
      </c>
      <c r="AK680" s="13">
        <f t="array" ref="AK680">IF(OR(L680="",AG680="",AG680=0),"",CEILING(L680/AG680,1))</f>
        <v>0</v>
      </c>
      <c r="AL680" s="16" t="str">
        <f t="array" ref="AL680">IF(OR(AK680="",AK680=0,AD680="",AF680=""),"",IF(AK680-IF(D680="Vaccin",MIN(AD680,AF680),AF680)&lt;0,"",(AK680-IF(D680="Vaccin",MIN(AD680,AF680),AF680))/AK680))</f>
        <v/>
      </c>
    </row>
    <row r="681" spans="1:38" x14ac:dyDescent="0.2">
      <c r="A681" s="10" t="s">
        <v>28</v>
      </c>
      <c r="B681" s="29" t="s">
        <v>97</v>
      </c>
      <c r="C681" s="12">
        <v>44256</v>
      </c>
      <c r="D681" s="11" t="s">
        <v>30</v>
      </c>
      <c r="E681" s="11">
        <v>1</v>
      </c>
      <c r="F681" s="13">
        <v>1245600</v>
      </c>
      <c r="G681" s="40" t="s">
        <v>541</v>
      </c>
      <c r="H681" s="12">
        <v>45199</v>
      </c>
      <c r="I681" s="13">
        <f t="array" ref="I681">F681-L681-M681-S681</f>
        <v>1245600</v>
      </c>
      <c r="J681" s="13">
        <f t="array" ref="J681">IF(IF(Q681="",L681-C681,Q681-C681)&lt;=45,I681,0)</f>
        <v>0</v>
      </c>
      <c r="K681" s="13">
        <f t="array" ref="K681">IF(SUM(AG681)=0,0,IF(L681-AG681*IF(D681="Vaccin",MIN(AD681,AF681),AF681)&lt;0,0,IF((H681-N681)&lt;=30,CEILING(L681-AG681*IF(D681="Vaccin",MIN(AD681,AF681),AF681),1),0)))</f>
        <v>0</v>
      </c>
      <c r="L681" s="13">
        <v>0</v>
      </c>
      <c r="M681" s="13">
        <v>0</v>
      </c>
      <c r="N681" s="14">
        <v>45044</v>
      </c>
      <c r="O681" s="11" t="s">
        <v>34</v>
      </c>
      <c r="P681" s="11" t="s">
        <v>54</v>
      </c>
      <c r="Q681" s="12">
        <v>44572</v>
      </c>
      <c r="R681" s="13">
        <v>0</v>
      </c>
      <c r="S681" s="13">
        <v>0</v>
      </c>
      <c r="T681" s="11"/>
      <c r="U681" s="13">
        <v>4775496</v>
      </c>
      <c r="V681" s="13">
        <v>4775496</v>
      </c>
      <c r="W681" s="13">
        <v>30039428</v>
      </c>
      <c r="X681" s="12">
        <v>44572</v>
      </c>
      <c r="Y681" s="12">
        <v>44442</v>
      </c>
      <c r="Z681" s="12">
        <v>44253</v>
      </c>
      <c r="AA681" s="12">
        <v>44973</v>
      </c>
      <c r="AB681" s="13">
        <f t="array" ref="AB681">IF(D681="Vaccin",IF(AND(ISNUMBER(AA681),ISNUMBER(Y681)),IF(AA681-Y681+1&gt;=0,CEILING(AA681-Y681+1,1),""),""),IF(AND(ISNUMBER(N681),ISNUMBER(Y681)),IF(N681-Y681+1&gt;=0,CEILING(N681-Y681+1,1),""),""))</f>
        <v>532</v>
      </c>
      <c r="AC681" s="13">
        <f t="array" ref="AC681">IF(D681="Vaccin",IF(AND(ISNUMBER(AA681),ISNUMBER(X681)),IF(AA681-X681+1&gt;=0,CEILING(AA681-X681+1,1),""),""),IF(AND(ISNUMBER(N681),ISNUMBER(X681)),IF(N681-X681+1&gt;=0,CEILING(N681-X681+1,1),""),""))</f>
        <v>402</v>
      </c>
      <c r="AD681" s="13">
        <f t="array" ref="AD681">IF(D681="Vaccin",IF(AND(ISNUMBER(AB681),ISNUMBER(U681),AB681&lt;&gt;0),CEILING(U681/AB681,1),""),"")</f>
        <v>8977</v>
      </c>
      <c r="AE681" s="13">
        <f t="array" ref="AE681">IF(AND(ISNUMBER(N681),ISNUMBER(X681)),IF(N681-X681+1&gt;=0,CEILING(N681-X681+1,1),""),"")</f>
        <v>473</v>
      </c>
      <c r="AF681" s="13">
        <f t="array" ref="AF681">IF(SUM(AE681)=0,"",CEILING((SUM(F681)-SUM(L681)-SUM(M681)-SUM(S681))/SUM(AE681),1))</f>
        <v>2634</v>
      </c>
      <c r="AG681" s="13">
        <f t="array" ref="AG681">IF(AND(ISNUMBER(H681),ISNUMBER(N681)),IF(H681-N681+1&gt;=0,CEILING(H681-N681+1,1),""),"")</f>
        <v>156</v>
      </c>
      <c r="AH681" s="13">
        <f t="array" ref="AH681">IF(SUM(AG681)=0,0,IF(L681-AG681*IF(D681="Vaccin",MIN(AD681,AF681),AF681)&lt;0,0,IF((H681-N681)&lt;=45,CEILING(L681-AG681*IF(D681="Vaccin",MIN(AD681,AF681),AF681),1),0)))</f>
        <v>0</v>
      </c>
      <c r="AI681" s="15">
        <f t="array" ref="AI681">IF(OR(AH681="",F681=0,F681=""),"",AH681/F681)</f>
        <v>0</v>
      </c>
      <c r="AJ681" s="13">
        <f t="array" ref="AJ681">IF(OR(L681="",AH681=""),"",IF(L681-AH681&lt;0,0,L681-AH681))</f>
        <v>0</v>
      </c>
      <c r="AK681" s="13">
        <f t="array" ref="AK681">IF(OR(L681="",AG681="",AG681=0),"",CEILING(L681/AG681,1))</f>
        <v>0</v>
      </c>
      <c r="AL681" s="16" t="str">
        <f t="array" ref="AL681">IF(OR(AK681="",AK681=0,AD681="",AF681=""),"",IF(AK681-IF(D681="Vaccin",MIN(AD681,AF681),AF681)&lt;0,"",(AK681-IF(D681="Vaccin",MIN(AD681,AF681),AF681))/AK681))</f>
        <v/>
      </c>
    </row>
    <row r="682" spans="1:38" x14ac:dyDescent="0.2">
      <c r="A682" s="10" t="s">
        <v>28</v>
      </c>
      <c r="B682" s="29" t="s">
        <v>97</v>
      </c>
      <c r="C682" s="12">
        <v>44256</v>
      </c>
      <c r="D682" s="11" t="s">
        <v>30</v>
      </c>
      <c r="E682" s="11">
        <v>1</v>
      </c>
      <c r="F682" s="13">
        <v>568800</v>
      </c>
      <c r="G682" s="40" t="s">
        <v>205</v>
      </c>
      <c r="H682" s="12">
        <v>45199</v>
      </c>
      <c r="I682" s="13">
        <f t="array" ref="I682">F682-L682-M682-S682</f>
        <v>568800</v>
      </c>
      <c r="J682" s="13">
        <f t="array" ref="J682">IF(IF(Q682="",L682-C682,Q682-C682)&lt;=45,I682,0)</f>
        <v>0</v>
      </c>
      <c r="K682" s="13">
        <f t="array" ref="K682">IF(SUM(AG682)=0,0,IF(L682-AG682*IF(D682="Vaccin",MIN(AD682,AF682),AF682)&lt;0,0,IF((H682-N682)&lt;=30,CEILING(L682-AG682*IF(D682="Vaccin",MIN(AD682,AF682),AF682),1),0)))</f>
        <v>0</v>
      </c>
      <c r="L682" s="13">
        <v>0</v>
      </c>
      <c r="M682" s="13">
        <v>0</v>
      </c>
      <c r="N682" s="14">
        <v>45044</v>
      </c>
      <c r="O682" s="11" t="s">
        <v>34</v>
      </c>
      <c r="P682" s="11" t="s">
        <v>54</v>
      </c>
      <c r="Q682" s="12">
        <v>44572</v>
      </c>
      <c r="R682" s="13">
        <v>0</v>
      </c>
      <c r="S682" s="13">
        <v>0</v>
      </c>
      <c r="T682" s="11"/>
      <c r="U682" s="13">
        <v>4775496</v>
      </c>
      <c r="V682" s="13">
        <v>4775496</v>
      </c>
      <c r="W682" s="13">
        <v>30039428</v>
      </c>
      <c r="X682" s="12">
        <v>44572</v>
      </c>
      <c r="Y682" s="12">
        <v>44442</v>
      </c>
      <c r="Z682" s="12">
        <v>44253</v>
      </c>
      <c r="AA682" s="12">
        <v>44973</v>
      </c>
      <c r="AB682" s="13">
        <f t="array" ref="AB682">IF(D682="Vaccin",IF(AND(ISNUMBER(AA682),ISNUMBER(Y682)),IF(AA682-Y682+1&gt;=0,CEILING(AA682-Y682+1,1),""),""),IF(AND(ISNUMBER(N682),ISNUMBER(Y682)),IF(N682-Y682+1&gt;=0,CEILING(N682-Y682+1,1),""),""))</f>
        <v>532</v>
      </c>
      <c r="AC682" s="13">
        <f t="array" ref="AC682">IF(D682="Vaccin",IF(AND(ISNUMBER(AA682),ISNUMBER(X682)),IF(AA682-X682+1&gt;=0,CEILING(AA682-X682+1,1),""),""),IF(AND(ISNUMBER(N682),ISNUMBER(X682)),IF(N682-X682+1&gt;=0,CEILING(N682-X682+1,1),""),""))</f>
        <v>402</v>
      </c>
      <c r="AD682" s="13">
        <f t="array" ref="AD682">IF(D682="Vaccin",IF(AND(ISNUMBER(AB682),ISNUMBER(U682),AB682&lt;&gt;0),CEILING(U682/AB682,1),""),"")</f>
        <v>8977</v>
      </c>
      <c r="AE682" s="13">
        <f t="array" ref="AE682">IF(AND(ISNUMBER(N682),ISNUMBER(X682)),IF(N682-X682+1&gt;=0,CEILING(N682-X682+1,1),""),"")</f>
        <v>473</v>
      </c>
      <c r="AF682" s="13">
        <f t="array" ref="AF682">IF(SUM(AE682)=0,"",CEILING((SUM(F682)-SUM(L682)-SUM(M682)-SUM(S682))/SUM(AE682),1))</f>
        <v>1203</v>
      </c>
      <c r="AG682" s="13">
        <f t="array" ref="AG682">IF(AND(ISNUMBER(H682),ISNUMBER(N682)),IF(H682-N682+1&gt;=0,CEILING(H682-N682+1,1),""),"")</f>
        <v>156</v>
      </c>
      <c r="AH682" s="13">
        <f t="array" ref="AH682">IF(SUM(AG682)=0,0,IF(L682-AG682*IF(D682="Vaccin",MIN(AD682,AF682),AF682)&lt;0,0,IF((H682-N682)&lt;=45,CEILING(L682-AG682*IF(D682="Vaccin",MIN(AD682,AF682),AF682),1),0)))</f>
        <v>0</v>
      </c>
      <c r="AI682" s="15">
        <f t="array" ref="AI682">IF(OR(AH682="",F682=0,F682=""),"",AH682/F682)</f>
        <v>0</v>
      </c>
      <c r="AJ682" s="13">
        <f t="array" ref="AJ682">IF(OR(L682="",AH682=""),"",IF(L682-AH682&lt;0,0,L682-AH682))</f>
        <v>0</v>
      </c>
      <c r="AK682" s="13">
        <f t="array" ref="AK682">IF(OR(L682="",AG682="",AG682=0),"",CEILING(L682/AG682,1))</f>
        <v>0</v>
      </c>
      <c r="AL682" s="16" t="str">
        <f t="array" ref="AL682">IF(OR(AK682="",AK682=0,AD682="",AF682=""),"",IF(AK682-IF(D682="Vaccin",MIN(AD682,AF682),AF682)&lt;0,"",(AK682-IF(D682="Vaccin",MIN(AD682,AF682),AF682))/AK682))</f>
        <v/>
      </c>
    </row>
    <row r="683" spans="1:38" x14ac:dyDescent="0.2">
      <c r="A683" s="10" t="s">
        <v>28</v>
      </c>
      <c r="B683" s="29" t="s">
        <v>97</v>
      </c>
      <c r="C683" s="12">
        <v>44256</v>
      </c>
      <c r="D683" s="11" t="s">
        <v>30</v>
      </c>
      <c r="E683" s="11">
        <v>1</v>
      </c>
      <c r="F683" s="13">
        <v>256800</v>
      </c>
      <c r="G683" s="40" t="s">
        <v>429</v>
      </c>
      <c r="H683" s="12">
        <v>45138</v>
      </c>
      <c r="I683" s="13">
        <f t="array" ref="I683">F683-L683-M683-S683</f>
        <v>256800</v>
      </c>
      <c r="J683" s="13">
        <f t="array" ref="J683">IF(IF(Q683="",L683-C683,Q683-C683)&lt;=45,I683,0)</f>
        <v>0</v>
      </c>
      <c r="K683" s="13">
        <f t="array" ref="K683">IF(SUM(AG683)=0,0,IF(L683-AG683*IF(D683="Vaccin",MIN(AD683,AF683),AF683)&lt;0,0,IF((H683-N683)&lt;=30,CEILING(L683-AG683*IF(D683="Vaccin",MIN(AD683,AF683),AF683),1),0)))</f>
        <v>0</v>
      </c>
      <c r="L683" s="13">
        <v>0</v>
      </c>
      <c r="M683" s="13">
        <v>0</v>
      </c>
      <c r="N683" s="14">
        <v>45044</v>
      </c>
      <c r="O683" s="11" t="s">
        <v>34</v>
      </c>
      <c r="P683" s="11" t="s">
        <v>32</v>
      </c>
      <c r="Q683" s="12">
        <v>44517</v>
      </c>
      <c r="R683" s="13">
        <v>0</v>
      </c>
      <c r="S683" s="13">
        <v>0</v>
      </c>
      <c r="T683" s="11"/>
      <c r="U683" s="13">
        <v>4775496</v>
      </c>
      <c r="V683" s="13">
        <v>11587661</v>
      </c>
      <c r="W683" s="13">
        <v>30039428</v>
      </c>
      <c r="X683" s="12">
        <v>44517</v>
      </c>
      <c r="Y683" s="12">
        <v>44442</v>
      </c>
      <c r="Z683" s="12">
        <v>44253</v>
      </c>
      <c r="AA683" s="12">
        <v>44973</v>
      </c>
      <c r="AB683" s="13">
        <f t="array" ref="AB683">IF(D683="Vaccin",IF(AND(ISNUMBER(AA683),ISNUMBER(Y683)),IF(AA683-Y683+1&gt;=0,CEILING(AA683-Y683+1,1),""),""),IF(AND(ISNUMBER(N683),ISNUMBER(Y683)),IF(N683-Y683+1&gt;=0,CEILING(N683-Y683+1,1),""),""))</f>
        <v>532</v>
      </c>
      <c r="AC683" s="13">
        <f t="array" ref="AC683">IF(D683="Vaccin",IF(AND(ISNUMBER(AA683),ISNUMBER(X683)),IF(AA683-X683+1&gt;=0,CEILING(AA683-X683+1,1),""),""),IF(AND(ISNUMBER(N683),ISNUMBER(X683)),IF(N683-X683+1&gt;=0,CEILING(N683-X683+1,1),""),""))</f>
        <v>457</v>
      </c>
      <c r="AD683" s="13">
        <f t="array" ref="AD683">IF(D683="Vaccin",IF(AND(ISNUMBER(AB683),ISNUMBER(U683),AB683&lt;&gt;0),CEILING(U683/AB683,1),""),"")</f>
        <v>8977</v>
      </c>
      <c r="AE683" s="13">
        <f t="array" ref="AE683">IF(AND(ISNUMBER(N683),ISNUMBER(X683)),IF(N683-X683+1&gt;=0,CEILING(N683-X683+1,1),""),"")</f>
        <v>528</v>
      </c>
      <c r="AF683" s="13">
        <f t="array" ref="AF683">IF(SUM(AE683)=0,"",CEILING((SUM(F683)-SUM(L683)-SUM(M683)-SUM(S683))/SUM(AE683),1))</f>
        <v>487</v>
      </c>
      <c r="AG683" s="13">
        <f t="array" ref="AG683">IF(AND(ISNUMBER(H683),ISNUMBER(N683)),IF(H683-N683+1&gt;=0,CEILING(H683-N683+1,1),""),"")</f>
        <v>95</v>
      </c>
      <c r="AH683" s="13">
        <f t="array" ref="AH683">IF(SUM(AG683)=0,0,IF(L683-AG683*IF(D683="Vaccin",MIN(AD683,AF683),AF683)&lt;0,0,IF((H683-N683)&lt;=45,CEILING(L683-AG683*IF(D683="Vaccin",MIN(AD683,AF683),AF683),1),0)))</f>
        <v>0</v>
      </c>
      <c r="AI683" s="15">
        <f t="array" ref="AI683">IF(OR(AH683="",F683=0,F683=""),"",AH683/F683)</f>
        <v>0</v>
      </c>
      <c r="AJ683" s="13">
        <f t="array" ref="AJ683">IF(OR(L683="",AH683=""),"",IF(L683-AH683&lt;0,0,L683-AH683))</f>
        <v>0</v>
      </c>
      <c r="AK683" s="13">
        <f t="array" ref="AK683">IF(OR(L683="",AG683="",AG683=0),"",CEILING(L683/AG683,1))</f>
        <v>0</v>
      </c>
      <c r="AL683" s="16" t="str">
        <f t="array" ref="AL683">IF(OR(AK683="",AK683=0,AD683="",AF683=""),"",IF(AK683-IF(D683="Vaccin",MIN(AD683,AF683),AF683)&lt;0,"",(AK683-IF(D683="Vaccin",MIN(AD683,AF683),AF683))/AK683))</f>
        <v/>
      </c>
    </row>
    <row r="684" spans="1:38" x14ac:dyDescent="0.2">
      <c r="A684" s="10" t="s">
        <v>28</v>
      </c>
      <c r="B684" s="29" t="s">
        <v>97</v>
      </c>
      <c r="C684" s="12">
        <v>44256</v>
      </c>
      <c r="D684" s="11" t="s">
        <v>30</v>
      </c>
      <c r="E684" s="11">
        <v>1</v>
      </c>
      <c r="F684" s="13">
        <v>45600</v>
      </c>
      <c r="G684" s="40" t="s">
        <v>542</v>
      </c>
      <c r="H684" s="12">
        <v>45138</v>
      </c>
      <c r="I684" s="13">
        <f t="array" ref="I684">F684-L684-M684-S684</f>
        <v>45600</v>
      </c>
      <c r="J684" s="13">
        <f t="array" ref="J684">IF(IF(Q684="",L684-C684,Q684-C684)&lt;=45,I684,0)</f>
        <v>0</v>
      </c>
      <c r="K684" s="13">
        <f t="array" ref="K684">IF(SUM(AG684)=0,0,IF(L684-AG684*IF(D684="Vaccin",MIN(AD684,AF684),AF684)&lt;0,0,IF((H684-N684)&lt;=30,CEILING(L684-AG684*IF(D684="Vaccin",MIN(AD684,AF684),AF684),1),0)))</f>
        <v>0</v>
      </c>
      <c r="L684" s="13">
        <v>0</v>
      </c>
      <c r="M684" s="13">
        <v>0</v>
      </c>
      <c r="N684" s="14">
        <v>45044</v>
      </c>
      <c r="O684" s="11" t="s">
        <v>34</v>
      </c>
      <c r="P684" s="11" t="s">
        <v>32</v>
      </c>
      <c r="Q684" s="12">
        <v>44517</v>
      </c>
      <c r="R684" s="13">
        <v>0</v>
      </c>
      <c r="S684" s="13">
        <v>0</v>
      </c>
      <c r="T684" s="11"/>
      <c r="U684" s="13">
        <v>4775496</v>
      </c>
      <c r="V684" s="13">
        <v>11587661</v>
      </c>
      <c r="W684" s="13">
        <v>30039428</v>
      </c>
      <c r="X684" s="12">
        <v>44517</v>
      </c>
      <c r="Y684" s="12">
        <v>44442</v>
      </c>
      <c r="Z684" s="12">
        <v>44253</v>
      </c>
      <c r="AA684" s="12">
        <v>44973</v>
      </c>
      <c r="AB684" s="13">
        <f t="array" ref="AB684">IF(D684="Vaccin",IF(AND(ISNUMBER(AA684),ISNUMBER(Y684)),IF(AA684-Y684+1&gt;=0,CEILING(AA684-Y684+1,1),""),""),IF(AND(ISNUMBER(N684),ISNUMBER(Y684)),IF(N684-Y684+1&gt;=0,CEILING(N684-Y684+1,1),""),""))</f>
        <v>532</v>
      </c>
      <c r="AC684" s="13">
        <f t="array" ref="AC684">IF(D684="Vaccin",IF(AND(ISNUMBER(AA684),ISNUMBER(X684)),IF(AA684-X684+1&gt;=0,CEILING(AA684-X684+1,1),""),""),IF(AND(ISNUMBER(N684),ISNUMBER(X684)),IF(N684-X684+1&gt;=0,CEILING(N684-X684+1,1),""),""))</f>
        <v>457</v>
      </c>
      <c r="AD684" s="13">
        <f t="array" ref="AD684">IF(D684="Vaccin",IF(AND(ISNUMBER(AB684),ISNUMBER(U684),AB684&lt;&gt;0),CEILING(U684/AB684,1),""),"")</f>
        <v>8977</v>
      </c>
      <c r="AE684" s="13">
        <f t="array" ref="AE684">IF(AND(ISNUMBER(N684),ISNUMBER(X684)),IF(N684-X684+1&gt;=0,CEILING(N684-X684+1,1),""),"")</f>
        <v>528</v>
      </c>
      <c r="AF684" s="13">
        <f t="array" ref="AF684">IF(SUM(AE684)=0,"",CEILING((SUM(F684)-SUM(L684)-SUM(M684)-SUM(S684))/SUM(AE684),1))</f>
        <v>87</v>
      </c>
      <c r="AG684" s="13">
        <f t="array" ref="AG684">IF(AND(ISNUMBER(H684),ISNUMBER(N684)),IF(H684-N684+1&gt;=0,CEILING(H684-N684+1,1),""),"")</f>
        <v>95</v>
      </c>
      <c r="AH684" s="13">
        <f t="array" ref="AH684">IF(SUM(AG684)=0,0,IF(L684-AG684*IF(D684="Vaccin",MIN(AD684,AF684),AF684)&lt;0,0,IF((H684-N684)&lt;=45,CEILING(L684-AG684*IF(D684="Vaccin",MIN(AD684,AF684),AF684),1),0)))</f>
        <v>0</v>
      </c>
      <c r="AI684" s="15">
        <f t="array" ref="AI684">IF(OR(AH684="",F684=0,F684=""),"",AH684/F684)</f>
        <v>0</v>
      </c>
      <c r="AJ684" s="13">
        <f t="array" ref="AJ684">IF(OR(L684="",AH684=""),"",IF(L684-AH684&lt;0,0,L684-AH684))</f>
        <v>0</v>
      </c>
      <c r="AK684" s="13">
        <f t="array" ref="AK684">IF(OR(L684="",AG684="",AG684=0),"",CEILING(L684/AG684,1))</f>
        <v>0</v>
      </c>
      <c r="AL684" s="16" t="str">
        <f t="array" ref="AL684">IF(OR(AK684="",AK684=0,AD684="",AF684=""),"",IF(AK684-IF(D684="Vaccin",MIN(AD684,AF684),AF684)&lt;0,"",(AK684-IF(D684="Vaccin",MIN(AD684,AF684),AF684))/AK684))</f>
        <v/>
      </c>
    </row>
    <row r="685" spans="1:38" x14ac:dyDescent="0.2">
      <c r="A685" s="10" t="s">
        <v>28</v>
      </c>
      <c r="B685" s="29" t="s">
        <v>97</v>
      </c>
      <c r="C685" s="12">
        <v>44256</v>
      </c>
      <c r="D685" s="11" t="s">
        <v>30</v>
      </c>
      <c r="E685" s="11">
        <v>10</v>
      </c>
      <c r="F685" s="13">
        <v>129600</v>
      </c>
      <c r="G685" s="40" t="s">
        <v>186</v>
      </c>
      <c r="H685" s="12">
        <v>45107</v>
      </c>
      <c r="I685" s="13">
        <f t="array" ref="I685">F685-L685-M685-S685</f>
        <v>129600</v>
      </c>
      <c r="J685" s="13">
        <f t="array" ref="J685">IF(IF(Q685="",L685-C685,Q685-C685)&lt;=45,I685,0)</f>
        <v>0</v>
      </c>
      <c r="K685" s="13">
        <f t="array" ref="K685">IF(SUM(AG685)=0,0,IF(L685-AG685*IF(D685="Vaccin",MIN(AD685,AF685),AF685)&lt;0,0,IF((H685-N685)&lt;=30,CEILING(L685-AG685*IF(D685="Vaccin",MIN(AD685,AF685),AF685),1),0)))</f>
        <v>0</v>
      </c>
      <c r="L685" s="13">
        <v>0</v>
      </c>
      <c r="M685" s="13">
        <v>0</v>
      </c>
      <c r="N685" s="14">
        <v>45044</v>
      </c>
      <c r="O685" s="11" t="s">
        <v>34</v>
      </c>
      <c r="P685" s="11" t="s">
        <v>54</v>
      </c>
      <c r="Q685" s="12">
        <v>44474</v>
      </c>
      <c r="R685" s="13">
        <v>0</v>
      </c>
      <c r="S685" s="13">
        <v>0</v>
      </c>
      <c r="T685" s="11"/>
      <c r="U685" s="13">
        <v>4775496</v>
      </c>
      <c r="V685" s="13">
        <v>4775496</v>
      </c>
      <c r="W685" s="13">
        <v>30039428</v>
      </c>
      <c r="X685" s="12">
        <v>44474</v>
      </c>
      <c r="Y685" s="12">
        <v>44442</v>
      </c>
      <c r="Z685" s="12">
        <v>44253</v>
      </c>
      <c r="AA685" s="12">
        <v>44973</v>
      </c>
      <c r="AB685" s="13">
        <f t="array" ref="AB685">IF(D685="Vaccin",IF(AND(ISNUMBER(AA685),ISNUMBER(Y685)),IF(AA685-Y685+1&gt;=0,CEILING(AA685-Y685+1,1),""),""),IF(AND(ISNUMBER(N685),ISNUMBER(Y685)),IF(N685-Y685+1&gt;=0,CEILING(N685-Y685+1,1),""),""))</f>
        <v>532</v>
      </c>
      <c r="AC685" s="13">
        <f t="array" ref="AC685">IF(D685="Vaccin",IF(AND(ISNUMBER(AA685),ISNUMBER(X685)),IF(AA685-X685+1&gt;=0,CEILING(AA685-X685+1,1),""),""),IF(AND(ISNUMBER(N685),ISNUMBER(X685)),IF(N685-X685+1&gt;=0,CEILING(N685-X685+1,1),""),""))</f>
        <v>500</v>
      </c>
      <c r="AD685" s="13">
        <f t="array" ref="AD685">IF(D685="Vaccin",IF(AND(ISNUMBER(AB685),ISNUMBER(U685),AB685&lt;&gt;0),CEILING(U685/AB685,1),""),"")</f>
        <v>8977</v>
      </c>
      <c r="AE685" s="13">
        <f t="array" ref="AE685">IF(AND(ISNUMBER(N685),ISNUMBER(X685)),IF(N685-X685+1&gt;=0,CEILING(N685-X685+1,1),""),"")</f>
        <v>571</v>
      </c>
      <c r="AF685" s="13">
        <f t="array" ref="AF685">IF(SUM(AE685)=0,"",CEILING((SUM(F685)-SUM(L685)-SUM(M685)-SUM(S685))/SUM(AE685),1))</f>
        <v>227</v>
      </c>
      <c r="AG685" s="13">
        <f t="array" ref="AG685">IF(AND(ISNUMBER(H685),ISNUMBER(N685)),IF(H685-N685+1&gt;=0,CEILING(H685-N685+1,1),""),"")</f>
        <v>64</v>
      </c>
      <c r="AH685" s="13">
        <f t="array" ref="AH685">IF(SUM(AG685)=0,0,IF(L685-AG685*IF(D685="Vaccin",MIN(AD685,AF685),AF685)&lt;0,0,IF((H685-N685)&lt;=45,CEILING(L685-AG685*IF(D685="Vaccin",MIN(AD685,AF685),AF685),1),0)))</f>
        <v>0</v>
      </c>
      <c r="AI685" s="15">
        <f t="array" ref="AI685">IF(OR(AH685="",F685=0,F685=""),"",AH685/F685)</f>
        <v>0</v>
      </c>
      <c r="AJ685" s="13">
        <f t="array" ref="AJ685">IF(OR(L685="",AH685=""),"",IF(L685-AH685&lt;0,0,L685-AH685))</f>
        <v>0</v>
      </c>
      <c r="AK685" s="13">
        <f t="array" ref="AK685">IF(OR(L685="",AG685="",AG685=0),"",CEILING(L685/AG685,1))</f>
        <v>0</v>
      </c>
      <c r="AL685" s="16" t="str">
        <f t="array" ref="AL685">IF(OR(AK685="",AK685=0,AD685="",AF685=""),"",IF(AK685-IF(D685="Vaccin",MIN(AD685,AF685),AF685)&lt;0,"",(AK685-IF(D685="Vaccin",MIN(AD685,AF685),AF685))/AK685))</f>
        <v/>
      </c>
    </row>
    <row r="686" spans="1:38" x14ac:dyDescent="0.2">
      <c r="A686" s="10" t="s">
        <v>28</v>
      </c>
      <c r="B686" s="29" t="s">
        <v>97</v>
      </c>
      <c r="C686" s="12">
        <v>44256</v>
      </c>
      <c r="D686" s="11" t="s">
        <v>30</v>
      </c>
      <c r="E686" s="11">
        <v>1</v>
      </c>
      <c r="F686" s="13">
        <v>329350</v>
      </c>
      <c r="G686" s="40" t="s">
        <v>543</v>
      </c>
      <c r="H686" s="12">
        <v>45094</v>
      </c>
      <c r="I686" s="13">
        <f t="array" ref="I686">F686-L686-M686-S686</f>
        <v>329350</v>
      </c>
      <c r="J686" s="13">
        <f t="array" ref="J686">IF(IF(Q686="",L686-C686,Q686-C686)&lt;=45,I686,0)</f>
        <v>0</v>
      </c>
      <c r="K686" s="13">
        <f t="array" ref="K686">IF(SUM(AG686)=0,0,IF(L686-AG686*IF(D686="Vaccin",MIN(AD686,AF686),AF686)&lt;0,0,IF((H686-N686)&lt;=30,CEILING(L686-AG686*IF(D686="Vaccin",MIN(AD686,AF686),AF686),1),0)))</f>
        <v>0</v>
      </c>
      <c r="L686" s="13">
        <v>0</v>
      </c>
      <c r="M686" s="13">
        <v>0</v>
      </c>
      <c r="N686" s="14">
        <v>45044</v>
      </c>
      <c r="O686" s="11" t="s">
        <v>34</v>
      </c>
      <c r="P686" s="11" t="s">
        <v>32</v>
      </c>
      <c r="Q686" s="12">
        <v>44522</v>
      </c>
      <c r="R686" s="13">
        <v>0</v>
      </c>
      <c r="S686" s="13">
        <v>0</v>
      </c>
      <c r="T686" s="11"/>
      <c r="U686" s="13">
        <v>4775496</v>
      </c>
      <c r="V686" s="13">
        <v>11587661</v>
      </c>
      <c r="W686" s="13">
        <v>30039428</v>
      </c>
      <c r="X686" s="12">
        <v>44522</v>
      </c>
      <c r="Y686" s="12">
        <v>44442</v>
      </c>
      <c r="Z686" s="12">
        <v>44253</v>
      </c>
      <c r="AA686" s="12">
        <v>44973</v>
      </c>
      <c r="AB686" s="13">
        <f t="array" ref="AB686">IF(D686="Vaccin",IF(AND(ISNUMBER(AA686),ISNUMBER(Y686)),IF(AA686-Y686+1&gt;=0,CEILING(AA686-Y686+1,1),""),""),IF(AND(ISNUMBER(N686),ISNUMBER(Y686)),IF(N686-Y686+1&gt;=0,CEILING(N686-Y686+1,1),""),""))</f>
        <v>532</v>
      </c>
      <c r="AC686" s="13">
        <f t="array" ref="AC686">IF(D686="Vaccin",IF(AND(ISNUMBER(AA686),ISNUMBER(X686)),IF(AA686-X686+1&gt;=0,CEILING(AA686-X686+1,1),""),""),IF(AND(ISNUMBER(N686),ISNUMBER(X686)),IF(N686-X686+1&gt;=0,CEILING(N686-X686+1,1),""),""))</f>
        <v>452</v>
      </c>
      <c r="AD686" s="13">
        <f t="array" ref="AD686">IF(D686="Vaccin",IF(AND(ISNUMBER(AB686),ISNUMBER(U686),AB686&lt;&gt;0),CEILING(U686/AB686,1),""),"")</f>
        <v>8977</v>
      </c>
      <c r="AE686" s="13">
        <f t="array" ref="AE686">IF(AND(ISNUMBER(N686),ISNUMBER(X686)),IF(N686-X686+1&gt;=0,CEILING(N686-X686+1,1),""),"")</f>
        <v>523</v>
      </c>
      <c r="AF686" s="13">
        <f t="array" ref="AF686">IF(SUM(AE686)=0,"",CEILING((SUM(F686)-SUM(L686)-SUM(M686)-SUM(S686))/SUM(AE686),1))</f>
        <v>630</v>
      </c>
      <c r="AG686" s="13">
        <f t="array" ref="AG686">IF(AND(ISNUMBER(H686),ISNUMBER(N686)),IF(H686-N686+1&gt;=0,CEILING(H686-N686+1,1),""),"")</f>
        <v>51</v>
      </c>
      <c r="AH686" s="13">
        <f t="array" ref="AH686">IF(SUM(AG686)=0,0,IF(L686-AG686*IF(D686="Vaccin",MIN(AD686,AF686),AF686)&lt;0,0,IF((H686-N686)&lt;=45,CEILING(L686-AG686*IF(D686="Vaccin",MIN(AD686,AF686),AF686),1),0)))</f>
        <v>0</v>
      </c>
      <c r="AI686" s="15">
        <f t="array" ref="AI686">IF(OR(AH686="",F686=0,F686=""),"",AH686/F686)</f>
        <v>0</v>
      </c>
      <c r="AJ686" s="13">
        <f t="array" ref="AJ686">IF(OR(L686="",AH686=""),"",IF(L686-AH686&lt;0,0,L686-AH686))</f>
        <v>0</v>
      </c>
      <c r="AK686" s="13">
        <f t="array" ref="AK686">IF(OR(L686="",AG686="",AG686=0),"",CEILING(L686/AG686,1))</f>
        <v>0</v>
      </c>
      <c r="AL686" s="16" t="str">
        <f t="array" ref="AL686">IF(OR(AK686="",AK686=0,AD686="",AF686=""),"",IF(AK686-IF(D686="Vaccin",MIN(AD686,AF686),AF686)&lt;0,"",(AK686-IF(D686="Vaccin",MIN(AD686,AF686),AF686))/AK686))</f>
        <v/>
      </c>
    </row>
    <row r="687" spans="1:38" x14ac:dyDescent="0.2">
      <c r="A687" s="10" t="s">
        <v>28</v>
      </c>
      <c r="B687" s="29" t="s">
        <v>97</v>
      </c>
      <c r="C687" s="12">
        <v>44256</v>
      </c>
      <c r="D687" s="11" t="s">
        <v>30</v>
      </c>
      <c r="E687" s="11">
        <v>1</v>
      </c>
      <c r="F687" s="13">
        <v>72350</v>
      </c>
      <c r="G687" s="40" t="s">
        <v>499</v>
      </c>
      <c r="H687" s="12">
        <v>45077</v>
      </c>
      <c r="I687" s="13">
        <f t="array" ref="I687">F687-L687-M687-S687</f>
        <v>72350</v>
      </c>
      <c r="J687" s="13">
        <f t="array" ref="J687">IF(IF(Q687="",L687-C687,Q687-C687)&lt;=45,I687,0)</f>
        <v>0</v>
      </c>
      <c r="K687" s="13">
        <f t="array" ref="K687">IF(SUM(AG687)=0,0,IF(L687-AG687*IF(D687="Vaccin",MIN(AD687,AF687),AF687)&lt;0,0,IF((H687-N687)&lt;=30,CEILING(L687-AG687*IF(D687="Vaccin",MIN(AD687,AF687),AF687),1),0)))</f>
        <v>0</v>
      </c>
      <c r="L687" s="13">
        <v>0</v>
      </c>
      <c r="M687" s="13">
        <v>0</v>
      </c>
      <c r="N687" s="14">
        <v>45044</v>
      </c>
      <c r="O687" s="11" t="s">
        <v>34</v>
      </c>
      <c r="P687" s="11" t="s">
        <v>32</v>
      </c>
      <c r="Q687" s="12">
        <v>44522</v>
      </c>
      <c r="R687" s="13">
        <v>0</v>
      </c>
      <c r="S687" s="13">
        <v>0</v>
      </c>
      <c r="T687" s="11"/>
      <c r="U687" s="13">
        <v>4775496</v>
      </c>
      <c r="V687" s="13">
        <v>11587661</v>
      </c>
      <c r="W687" s="13">
        <v>30039428</v>
      </c>
      <c r="X687" s="12">
        <v>44522</v>
      </c>
      <c r="Y687" s="12">
        <v>44442</v>
      </c>
      <c r="Z687" s="12">
        <v>44253</v>
      </c>
      <c r="AA687" s="12">
        <v>44973</v>
      </c>
      <c r="AB687" s="13">
        <f t="array" ref="AB687">IF(D687="Vaccin",IF(AND(ISNUMBER(AA687),ISNUMBER(Y687)),IF(AA687-Y687+1&gt;=0,CEILING(AA687-Y687+1,1),""),""),IF(AND(ISNUMBER(N687),ISNUMBER(Y687)),IF(N687-Y687+1&gt;=0,CEILING(N687-Y687+1,1),""),""))</f>
        <v>532</v>
      </c>
      <c r="AC687" s="13">
        <f t="array" ref="AC687">IF(D687="Vaccin",IF(AND(ISNUMBER(AA687),ISNUMBER(X687)),IF(AA687-X687+1&gt;=0,CEILING(AA687-X687+1,1),""),""),IF(AND(ISNUMBER(N687),ISNUMBER(X687)),IF(N687-X687+1&gt;=0,CEILING(N687-X687+1,1),""),""))</f>
        <v>452</v>
      </c>
      <c r="AD687" s="13">
        <f t="array" ref="AD687">IF(D687="Vaccin",IF(AND(ISNUMBER(AB687),ISNUMBER(U687),AB687&lt;&gt;0),CEILING(U687/AB687,1),""),"")</f>
        <v>8977</v>
      </c>
      <c r="AE687" s="13">
        <f t="array" ref="AE687">IF(AND(ISNUMBER(N687),ISNUMBER(X687)),IF(N687-X687+1&gt;=0,CEILING(N687-X687+1,1),""),"")</f>
        <v>523</v>
      </c>
      <c r="AF687" s="13">
        <f t="array" ref="AF687">IF(SUM(AE687)=0,"",CEILING((SUM(F687)-SUM(L687)-SUM(M687)-SUM(S687))/SUM(AE687),1))</f>
        <v>139</v>
      </c>
      <c r="AG687" s="13">
        <f t="array" ref="AG687">IF(AND(ISNUMBER(H687),ISNUMBER(N687)),IF(H687-N687+1&gt;=0,CEILING(H687-N687+1,1),""),"")</f>
        <v>34</v>
      </c>
      <c r="AH687" s="13">
        <f t="array" ref="AH687">IF(SUM(AG687)=0,0,IF(L687-AG687*IF(D687="Vaccin",MIN(AD687,AF687),AF687)&lt;0,0,IF((H687-N687)&lt;=45,CEILING(L687-AG687*IF(D687="Vaccin",MIN(AD687,AF687),AF687),1),0)))</f>
        <v>0</v>
      </c>
      <c r="AI687" s="15">
        <f t="array" ref="AI687">IF(OR(AH687="",F687=0,F687=""),"",AH687/F687)</f>
        <v>0</v>
      </c>
      <c r="AJ687" s="13">
        <f t="array" ref="AJ687">IF(OR(L687="",AH687=""),"",IF(L687-AH687&lt;0,0,L687-AH687))</f>
        <v>0</v>
      </c>
      <c r="AK687" s="13">
        <f t="array" ref="AK687">IF(OR(L687="",AG687="",AG687=0),"",CEILING(L687/AG687,1))</f>
        <v>0</v>
      </c>
      <c r="AL687" s="16" t="str">
        <f t="array" ref="AL687">IF(OR(AK687="",AK687=0,AD687="",AF687=""),"",IF(AK687-IF(D687="Vaccin",MIN(AD687,AF687),AF687)&lt;0,"",(AK687-IF(D687="Vaccin",MIN(AD687,AF687),AF687))/AK687))</f>
        <v/>
      </c>
    </row>
    <row r="688" spans="1:38" x14ac:dyDescent="0.2">
      <c r="A688" s="10" t="s">
        <v>28</v>
      </c>
      <c r="B688" s="29" t="s">
        <v>97</v>
      </c>
      <c r="C688" s="12">
        <v>44256</v>
      </c>
      <c r="D688" s="11" t="s">
        <v>30</v>
      </c>
      <c r="E688" s="11">
        <v>1</v>
      </c>
      <c r="F688" s="13">
        <v>104500</v>
      </c>
      <c r="G688" s="40" t="s">
        <v>544</v>
      </c>
      <c r="H688" s="12">
        <v>45077</v>
      </c>
      <c r="I688" s="13">
        <f t="array" ref="I688">F688-L688-M688-S688</f>
        <v>104500</v>
      </c>
      <c r="J688" s="13">
        <f t="array" ref="J688">IF(IF(Q688="",L688-C688,Q688-C688)&lt;=45,I688,0)</f>
        <v>0</v>
      </c>
      <c r="K688" s="13">
        <f t="array" ref="K688">IF(SUM(AG688)=0,0,IF(L688-AG688*IF(D688="Vaccin",MIN(AD688,AF688),AF688)&lt;0,0,IF((H688-N688)&lt;=30,CEILING(L688-AG688*IF(D688="Vaccin",MIN(AD688,AF688),AF688),1),0)))</f>
        <v>0</v>
      </c>
      <c r="L688" s="13">
        <v>0</v>
      </c>
      <c r="M688" s="13">
        <v>0</v>
      </c>
      <c r="N688" s="14">
        <v>45044</v>
      </c>
      <c r="O688" s="11" t="s">
        <v>34</v>
      </c>
      <c r="P688" s="11" t="s">
        <v>32</v>
      </c>
      <c r="Q688" s="12">
        <v>44522</v>
      </c>
      <c r="R688" s="13">
        <v>0</v>
      </c>
      <c r="S688" s="13">
        <v>0</v>
      </c>
      <c r="T688" s="11"/>
      <c r="U688" s="13">
        <v>4775496</v>
      </c>
      <c r="V688" s="13">
        <v>11587661</v>
      </c>
      <c r="W688" s="13">
        <v>30039428</v>
      </c>
      <c r="X688" s="12">
        <v>44522</v>
      </c>
      <c r="Y688" s="12">
        <v>44442</v>
      </c>
      <c r="Z688" s="12">
        <v>44253</v>
      </c>
      <c r="AA688" s="12">
        <v>44973</v>
      </c>
      <c r="AB688" s="13">
        <f t="array" ref="AB688">IF(D688="Vaccin",IF(AND(ISNUMBER(AA688),ISNUMBER(Y688)),IF(AA688-Y688+1&gt;=0,CEILING(AA688-Y688+1,1),""),""),IF(AND(ISNUMBER(N688),ISNUMBER(Y688)),IF(N688-Y688+1&gt;=0,CEILING(N688-Y688+1,1),""),""))</f>
        <v>532</v>
      </c>
      <c r="AC688" s="13">
        <f t="array" ref="AC688">IF(D688="Vaccin",IF(AND(ISNUMBER(AA688),ISNUMBER(X688)),IF(AA688-X688+1&gt;=0,CEILING(AA688-X688+1,1),""),""),IF(AND(ISNUMBER(N688),ISNUMBER(X688)),IF(N688-X688+1&gt;=0,CEILING(N688-X688+1,1),""),""))</f>
        <v>452</v>
      </c>
      <c r="AD688" s="13">
        <f t="array" ref="AD688">IF(D688="Vaccin",IF(AND(ISNUMBER(AB688),ISNUMBER(U688),AB688&lt;&gt;0),CEILING(U688/AB688,1),""),"")</f>
        <v>8977</v>
      </c>
      <c r="AE688" s="13">
        <f t="array" ref="AE688">IF(AND(ISNUMBER(N688),ISNUMBER(X688)),IF(N688-X688+1&gt;=0,CEILING(N688-X688+1,1),""),"")</f>
        <v>523</v>
      </c>
      <c r="AF688" s="13">
        <f t="array" ref="AF688">IF(SUM(AE688)=0,"",CEILING((SUM(F688)-SUM(L688)-SUM(M688)-SUM(S688))/SUM(AE688),1))</f>
        <v>200</v>
      </c>
      <c r="AG688" s="13">
        <f t="array" ref="AG688">IF(AND(ISNUMBER(H688),ISNUMBER(N688)),IF(H688-N688+1&gt;=0,CEILING(H688-N688+1,1),""),"")</f>
        <v>34</v>
      </c>
      <c r="AH688" s="13">
        <f t="array" ref="AH688">IF(SUM(AG688)=0,0,IF(L688-AG688*IF(D688="Vaccin",MIN(AD688,AF688),AF688)&lt;0,0,IF((H688-N688)&lt;=45,CEILING(L688-AG688*IF(D688="Vaccin",MIN(AD688,AF688),AF688),1),0)))</f>
        <v>0</v>
      </c>
      <c r="AI688" s="15">
        <f t="array" ref="AI688">IF(OR(AH688="",F688=0,F688=""),"",AH688/F688)</f>
        <v>0</v>
      </c>
      <c r="AJ688" s="13">
        <f t="array" ref="AJ688">IF(OR(L688="",AH688=""),"",IF(L688-AH688&lt;0,0,L688-AH688))</f>
        <v>0</v>
      </c>
      <c r="AK688" s="13">
        <f t="array" ref="AK688">IF(OR(L688="",AG688="",AG688=0),"",CEILING(L688/AG688,1))</f>
        <v>0</v>
      </c>
      <c r="AL688" s="16" t="str">
        <f t="array" ref="AL688">IF(OR(AK688="",AK688=0,AD688="",AF688=""),"",IF(AK688-IF(D688="Vaccin",MIN(AD688,AF688),AF688)&lt;0,"",(AK688-IF(D688="Vaccin",MIN(AD688,AF688),AF688))/AK688))</f>
        <v/>
      </c>
    </row>
    <row r="689" spans="1:38" x14ac:dyDescent="0.2">
      <c r="A689" s="10" t="s">
        <v>28</v>
      </c>
      <c r="B689" s="29" t="s">
        <v>97</v>
      </c>
      <c r="C689" s="12">
        <v>44256</v>
      </c>
      <c r="D689" s="11" t="s">
        <v>30</v>
      </c>
      <c r="E689" s="11">
        <v>1</v>
      </c>
      <c r="F689" s="13">
        <v>100800</v>
      </c>
      <c r="G689" s="40" t="s">
        <v>545</v>
      </c>
      <c r="H689" s="12">
        <v>45077</v>
      </c>
      <c r="I689" s="13">
        <f t="array" ref="I689">F689-L689-M689-S689</f>
        <v>100800</v>
      </c>
      <c r="J689" s="13">
        <f t="array" ref="J689">IF(IF(Q689="",L689-C689,Q689-C689)&lt;=45,I689,0)</f>
        <v>0</v>
      </c>
      <c r="K689" s="13">
        <f t="array" ref="K689">IF(SUM(AG689)=0,0,IF(L689-AG689*IF(D689="Vaccin",MIN(AD689,AF689),AF689)&lt;0,0,IF((H689-N689)&lt;=30,CEILING(L689-AG689*IF(D689="Vaccin",MIN(AD689,AF689),AF689),1),0)))</f>
        <v>0</v>
      </c>
      <c r="L689" s="13">
        <v>0</v>
      </c>
      <c r="M689" s="13">
        <v>0</v>
      </c>
      <c r="N689" s="14">
        <v>45044</v>
      </c>
      <c r="O689" s="11" t="s">
        <v>34</v>
      </c>
      <c r="P689" s="11" t="s">
        <v>54</v>
      </c>
      <c r="Q689" s="12">
        <v>44442</v>
      </c>
      <c r="R689" s="13">
        <v>0</v>
      </c>
      <c r="S689" s="13">
        <v>0</v>
      </c>
      <c r="T689" s="11"/>
      <c r="U689" s="13">
        <v>4775496</v>
      </c>
      <c r="V689" s="13">
        <v>4775496</v>
      </c>
      <c r="W689" s="13">
        <v>30039428</v>
      </c>
      <c r="X689" s="12">
        <v>44442</v>
      </c>
      <c r="Y689" s="12">
        <v>44442</v>
      </c>
      <c r="Z689" s="12">
        <v>44253</v>
      </c>
      <c r="AA689" s="12">
        <v>44973</v>
      </c>
      <c r="AB689" s="13">
        <f t="array" ref="AB689">IF(D689="Vaccin",IF(AND(ISNUMBER(AA689),ISNUMBER(Y689)),IF(AA689-Y689+1&gt;=0,CEILING(AA689-Y689+1,1),""),""),IF(AND(ISNUMBER(N689),ISNUMBER(Y689)),IF(N689-Y689+1&gt;=0,CEILING(N689-Y689+1,1),""),""))</f>
        <v>532</v>
      </c>
      <c r="AC689" s="13">
        <f t="array" ref="AC689">IF(D689="Vaccin",IF(AND(ISNUMBER(AA689),ISNUMBER(X689)),IF(AA689-X689+1&gt;=0,CEILING(AA689-X689+1,1),""),""),IF(AND(ISNUMBER(N689),ISNUMBER(X689)),IF(N689-X689+1&gt;=0,CEILING(N689-X689+1,1),""),""))</f>
        <v>532</v>
      </c>
      <c r="AD689" s="13">
        <f t="array" ref="AD689">IF(D689="Vaccin",IF(AND(ISNUMBER(AB689),ISNUMBER(U689),AB689&lt;&gt;0),CEILING(U689/AB689,1),""),"")</f>
        <v>8977</v>
      </c>
      <c r="AE689" s="13">
        <f t="array" ref="AE689">IF(AND(ISNUMBER(N689),ISNUMBER(X689)),IF(N689-X689+1&gt;=0,CEILING(N689-X689+1,1),""),"")</f>
        <v>603</v>
      </c>
      <c r="AF689" s="13">
        <f t="array" ref="AF689">IF(SUM(AE689)=0,"",CEILING((SUM(F689)-SUM(L689)-SUM(M689)-SUM(S689))/SUM(AE689),1))</f>
        <v>168</v>
      </c>
      <c r="AG689" s="13">
        <f t="array" ref="AG689">IF(AND(ISNUMBER(H689),ISNUMBER(N689)),IF(H689-N689+1&gt;=0,CEILING(H689-N689+1,1),""),"")</f>
        <v>34</v>
      </c>
      <c r="AH689" s="13">
        <f t="array" ref="AH689">IF(SUM(AG689)=0,0,IF(L689-AG689*IF(D689="Vaccin",MIN(AD689,AF689),AF689)&lt;0,0,IF((H689-N689)&lt;=45,CEILING(L689-AG689*IF(D689="Vaccin",MIN(AD689,AF689),AF689),1),0)))</f>
        <v>0</v>
      </c>
      <c r="AI689" s="15">
        <f t="array" ref="AI689">IF(OR(AH689="",F689=0,F689=""),"",AH689/F689)</f>
        <v>0</v>
      </c>
      <c r="AJ689" s="13">
        <f t="array" ref="AJ689">IF(OR(L689="",AH689=""),"",IF(L689-AH689&lt;0,0,L689-AH689))</f>
        <v>0</v>
      </c>
      <c r="AK689" s="13">
        <f t="array" ref="AK689">IF(OR(L689="",AG689="",AG689=0),"",CEILING(L689/AG689,1))</f>
        <v>0</v>
      </c>
      <c r="AL689" s="16" t="str">
        <f t="array" ref="AL689">IF(OR(AK689="",AK689=0,AD689="",AF689=""),"",IF(AK689-IF(D689="Vaccin",MIN(AD689,AF689),AF689)&lt;0,"",(AK689-IF(D689="Vaccin",MIN(AD689,AF689),AF689))/AK689))</f>
        <v/>
      </c>
    </row>
    <row r="690" spans="1:38" x14ac:dyDescent="0.2">
      <c r="A690" s="10" t="s">
        <v>28</v>
      </c>
      <c r="B690" s="29" t="s">
        <v>97</v>
      </c>
      <c r="C690" s="12">
        <v>44256</v>
      </c>
      <c r="D690" s="11" t="s">
        <v>30</v>
      </c>
      <c r="E690" s="11">
        <v>6</v>
      </c>
      <c r="F690" s="13">
        <v>69120</v>
      </c>
      <c r="G690" s="40" t="s">
        <v>546</v>
      </c>
      <c r="H690" s="12">
        <v>45230</v>
      </c>
      <c r="I690" s="13">
        <f t="array" ref="I690">F690-L690-M690-S690</f>
        <v>0</v>
      </c>
      <c r="J690" s="13">
        <f t="array" ref="J690">IF(IF(Q690="",L690-C690,Q690-C690)&lt;=45,I690,0)</f>
        <v>0</v>
      </c>
      <c r="K690" s="13">
        <f t="array" ref="K690">IF(SUM(AG690)=0,0,IF(L690-AG690*IF(D690="Vaccin",MIN(AD690,AF690),AF690)&lt;0,0,IF((H690-N690)&lt;=30,CEILING(L690-AG690*IF(D690="Vaccin",MIN(AD690,AF690),AF690),1),0)))</f>
        <v>0</v>
      </c>
      <c r="L690" s="13">
        <v>69120</v>
      </c>
      <c r="M690" s="13">
        <v>0</v>
      </c>
      <c r="N690" s="14">
        <v>45044</v>
      </c>
      <c r="O690" s="11" t="s">
        <v>47</v>
      </c>
      <c r="P690" s="11" t="s">
        <v>32</v>
      </c>
      <c r="Q690" s="12">
        <v>45022</v>
      </c>
      <c r="R690" s="13">
        <v>0</v>
      </c>
      <c r="S690" s="13">
        <v>0</v>
      </c>
      <c r="T690" s="11"/>
      <c r="U690" s="13">
        <v>11587661</v>
      </c>
      <c r="V690" s="13">
        <v>11587661</v>
      </c>
      <c r="W690" s="13">
        <v>30039428</v>
      </c>
      <c r="X690" s="12">
        <v>45022</v>
      </c>
      <c r="Y690" s="12">
        <v>44368</v>
      </c>
      <c r="Z690" s="12">
        <v>44253</v>
      </c>
      <c r="AA690" s="12">
        <v>44973</v>
      </c>
      <c r="AB690" s="13">
        <f t="array" ref="AB690">IF(D690="Vaccin",IF(AND(ISNUMBER(AA690),ISNUMBER(Y690)),IF(AA690-Y690+1&gt;=0,CEILING(AA690-Y690+1,1),""),""),IF(AND(ISNUMBER(N690),ISNUMBER(Y690)),IF(N690-Y690+1&gt;=0,CEILING(N690-Y690+1,1),""),""))</f>
        <v>606</v>
      </c>
      <c r="AC690" s="13" t="str">
        <f t="array" ref="AC690">IF(D690="Vaccin",IF(AND(ISNUMBER(AA690),ISNUMBER(X690)),IF(AA690-X690+1&gt;=0,CEILING(AA690-X690+1,1),""),""),IF(AND(ISNUMBER(N690),ISNUMBER(X690)),IF(N690-X690+1&gt;=0,CEILING(N690-X690+1,1),""),""))</f>
        <v/>
      </c>
      <c r="AD690" s="13">
        <f t="array" ref="AD690">IF(D690="Vaccin",IF(AND(ISNUMBER(AB690),ISNUMBER(U690),AB690&lt;&gt;0),CEILING(U690/AB690,1),""),"")</f>
        <v>19122</v>
      </c>
      <c r="AE690" s="13">
        <f t="array" ref="AE690">IF(AND(ISNUMBER(N690),ISNUMBER(X690)),IF(N690-X690+1&gt;=0,CEILING(N690-X690+1,1),""),"")</f>
        <v>23</v>
      </c>
      <c r="AF690" s="13">
        <f t="array" ref="AF690">IF(SUM(AE690)=0,"",CEILING((SUM(F690)-SUM(L690)-SUM(M690)-SUM(S690))/SUM(AE690),1))</f>
        <v>0</v>
      </c>
      <c r="AG690" s="13">
        <f t="array" ref="AG690">IF(AND(ISNUMBER(H690),ISNUMBER(N690)),IF(H690-N690+1&gt;=0,CEILING(H690-N690+1,1),""),"")</f>
        <v>187</v>
      </c>
      <c r="AH690" s="13">
        <f t="array" ref="AH690">IF(SUM(AG690)=0,0,IF(L690-AG690*IF(D690="Vaccin",MIN(AD690,AF690),AF690)&lt;0,0,IF((H690-N690)&lt;=45,CEILING(L690-AG690*IF(D690="Vaccin",MIN(AD690,AF690),AF690),1),0)))</f>
        <v>0</v>
      </c>
      <c r="AI690" s="15">
        <f t="array" ref="AI690">IF(OR(AH690="",F690=0,F690=""),"",AH690/F690)</f>
        <v>0</v>
      </c>
      <c r="AJ690" s="13">
        <f t="array" ref="AJ690">IF(OR(L690="",AH690=""),"",IF(L690-AH690&lt;0,0,L690-AH690))</f>
        <v>69120</v>
      </c>
      <c r="AK690" s="13">
        <f t="array" ref="AK690">IF(OR(L690="",AG690="",AG690=0),"",CEILING(L690/AG690,1))</f>
        <v>370</v>
      </c>
      <c r="AL690" s="16">
        <f t="array" ref="AL690">IF(OR(AK690="",AK690=0,AD690="",AF690=""),"",IF(AK690-IF(D690="Vaccin",MIN(AD690,AF690),AF690)&lt;0,"",(AK690-IF(D690="Vaccin",MIN(AD690,AF690),AF690))/AK690))</f>
        <v>1</v>
      </c>
    </row>
    <row r="691" spans="1:38" x14ac:dyDescent="0.2">
      <c r="A691" s="10" t="s">
        <v>28</v>
      </c>
      <c r="B691" s="29" t="s">
        <v>97</v>
      </c>
      <c r="C691" s="12">
        <v>44256</v>
      </c>
      <c r="D691" s="11" t="s">
        <v>30</v>
      </c>
      <c r="E691" s="11">
        <v>6</v>
      </c>
      <c r="F691" s="13">
        <v>552960</v>
      </c>
      <c r="G691" s="40" t="s">
        <v>546</v>
      </c>
      <c r="H691" s="12">
        <v>45230</v>
      </c>
      <c r="I691" s="13">
        <f t="array" ref="I691">F691-L691-M691-S691</f>
        <v>552960</v>
      </c>
      <c r="J691" s="13">
        <f t="array" ref="J691">IF(IF(Q691="",L691-C691,Q691-C691)&lt;=45,I691,0)</f>
        <v>0</v>
      </c>
      <c r="K691" s="13">
        <f t="array" ref="K691">IF(SUM(AG691)=0,0,IF(L691-AG691*IF(D691="Vaccin",MIN(AD691,AF691),AF691)&lt;0,0,IF((H691-N691)&lt;=30,CEILING(L691-AG691*IF(D691="Vaccin",MIN(AD691,AF691),AF691),1),0)))</f>
        <v>0</v>
      </c>
      <c r="L691" s="13">
        <v>0</v>
      </c>
      <c r="M691" s="13">
        <v>0</v>
      </c>
      <c r="N691" s="14">
        <v>45044</v>
      </c>
      <c r="O691" s="11" t="s">
        <v>47</v>
      </c>
      <c r="P691" s="11" t="s">
        <v>32</v>
      </c>
      <c r="Q691" s="12">
        <v>45030</v>
      </c>
      <c r="R691" s="13">
        <v>0</v>
      </c>
      <c r="S691" s="13">
        <v>0</v>
      </c>
      <c r="T691" s="11"/>
      <c r="U691" s="13">
        <v>11587661</v>
      </c>
      <c r="V691" s="13">
        <v>11587661</v>
      </c>
      <c r="W691" s="13">
        <v>30039428</v>
      </c>
      <c r="X691" s="12">
        <v>45030</v>
      </c>
      <c r="Y691" s="12">
        <v>44368</v>
      </c>
      <c r="Z691" s="12">
        <v>44253</v>
      </c>
      <c r="AA691" s="12">
        <v>44973</v>
      </c>
      <c r="AB691" s="13">
        <f t="array" ref="AB691">IF(D691="Vaccin",IF(AND(ISNUMBER(AA691),ISNUMBER(Y691)),IF(AA691-Y691+1&gt;=0,CEILING(AA691-Y691+1,1),""),""),IF(AND(ISNUMBER(N691),ISNUMBER(Y691)),IF(N691-Y691+1&gt;=0,CEILING(N691-Y691+1,1),""),""))</f>
        <v>606</v>
      </c>
      <c r="AC691" s="13" t="str">
        <f t="array" ref="AC691">IF(D691="Vaccin",IF(AND(ISNUMBER(AA691),ISNUMBER(X691)),IF(AA691-X691+1&gt;=0,CEILING(AA691-X691+1,1),""),""),IF(AND(ISNUMBER(N691),ISNUMBER(X691)),IF(N691-X691+1&gt;=0,CEILING(N691-X691+1,1),""),""))</f>
        <v/>
      </c>
      <c r="AD691" s="13">
        <f t="array" ref="AD691">IF(D691="Vaccin",IF(AND(ISNUMBER(AB691),ISNUMBER(U691),AB691&lt;&gt;0),CEILING(U691/AB691,1),""),"")</f>
        <v>19122</v>
      </c>
      <c r="AE691" s="13">
        <f t="array" ref="AE691">IF(AND(ISNUMBER(N691),ISNUMBER(X691)),IF(N691-X691+1&gt;=0,CEILING(N691-X691+1,1),""),"")</f>
        <v>15</v>
      </c>
      <c r="AF691" s="13">
        <f t="array" ref="AF691">IF(SUM(AE691)=0,"",CEILING((SUM(F691)-SUM(L691)-SUM(M691)-SUM(S691))/SUM(AE691),1))</f>
        <v>36864</v>
      </c>
      <c r="AG691" s="13">
        <f t="array" ref="AG691">IF(AND(ISNUMBER(H691),ISNUMBER(N691)),IF(H691-N691+1&gt;=0,CEILING(H691-N691+1,1),""),"")</f>
        <v>187</v>
      </c>
      <c r="AH691" s="13">
        <f t="array" ref="AH691">IF(SUM(AG691)=0,0,IF(L691-AG691*IF(D691="Vaccin",MIN(AD691,AF691),AF691)&lt;0,0,IF((H691-N691)&lt;=45,CEILING(L691-AG691*IF(D691="Vaccin",MIN(AD691,AF691),AF691),1),0)))</f>
        <v>0</v>
      </c>
      <c r="AI691" s="15">
        <f t="array" ref="AI691">IF(OR(AH691="",F691=0,F691=""),"",AH691/F691)</f>
        <v>0</v>
      </c>
      <c r="AJ691" s="13">
        <f t="array" ref="AJ691">IF(OR(L691="",AH691=""),"",IF(L691-AH691&lt;0,0,L691-AH691))</f>
        <v>0</v>
      </c>
      <c r="AK691" s="13">
        <f t="array" ref="AK691">IF(OR(L691="",AG691="",AG691=0),"",CEILING(L691/AG691,1))</f>
        <v>0</v>
      </c>
      <c r="AL691" s="16" t="str">
        <f t="array" ref="AL691">IF(OR(AK691="",AK691=0,AD691="",AF691=""),"",IF(AK691-IF(D691="Vaccin",MIN(AD691,AF691),AF691)&lt;0,"",(AK691-IF(D691="Vaccin",MIN(AD691,AF691),AF691))/AK691))</f>
        <v/>
      </c>
    </row>
    <row r="692" spans="1:38" x14ac:dyDescent="0.2">
      <c r="A692" s="10" t="s">
        <v>28</v>
      </c>
      <c r="B692" s="29" t="s">
        <v>97</v>
      </c>
      <c r="C692" s="12">
        <v>44256</v>
      </c>
      <c r="D692" s="11" t="s">
        <v>30</v>
      </c>
      <c r="E692" s="11">
        <v>6</v>
      </c>
      <c r="F692" s="13">
        <v>279360</v>
      </c>
      <c r="G692" s="40" t="s">
        <v>546</v>
      </c>
      <c r="H692" s="12">
        <v>45230</v>
      </c>
      <c r="I692" s="13">
        <f t="array" ref="I692">F692-L692-M692-S692</f>
        <v>279360</v>
      </c>
      <c r="J692" s="13">
        <f t="array" ref="J692">IF(IF(Q692="",L692-C692,Q692-C692)&lt;=45,I692,0)</f>
        <v>0</v>
      </c>
      <c r="K692" s="13">
        <f t="array" ref="K692">IF(SUM(AG692)=0,0,IF(L692-AG692*IF(D692="Vaccin",MIN(AD692,AF692),AF692)&lt;0,0,IF((H692-N692)&lt;=30,CEILING(L692-AG692*IF(D692="Vaccin",MIN(AD692,AF692),AF692),1),0)))</f>
        <v>0</v>
      </c>
      <c r="L692" s="13">
        <v>0</v>
      </c>
      <c r="M692" s="13">
        <v>0</v>
      </c>
      <c r="N692" s="14">
        <v>45044</v>
      </c>
      <c r="O692" s="11" t="s">
        <v>47</v>
      </c>
      <c r="P692" s="11" t="s">
        <v>32</v>
      </c>
      <c r="Q692" s="12">
        <v>45031</v>
      </c>
      <c r="R692" s="13">
        <v>0</v>
      </c>
      <c r="S692" s="13">
        <v>0</v>
      </c>
      <c r="T692" s="11"/>
      <c r="U692" s="13">
        <v>11587661</v>
      </c>
      <c r="V692" s="13">
        <v>11587661</v>
      </c>
      <c r="W692" s="13">
        <v>30039428</v>
      </c>
      <c r="X692" s="12">
        <v>45031</v>
      </c>
      <c r="Y692" s="12">
        <v>44368</v>
      </c>
      <c r="Z692" s="12">
        <v>44253</v>
      </c>
      <c r="AA692" s="12">
        <v>44973</v>
      </c>
      <c r="AB692" s="13">
        <f t="array" ref="AB692">IF(D692="Vaccin",IF(AND(ISNUMBER(AA692),ISNUMBER(Y692)),IF(AA692-Y692+1&gt;=0,CEILING(AA692-Y692+1,1),""),""),IF(AND(ISNUMBER(N692),ISNUMBER(Y692)),IF(N692-Y692+1&gt;=0,CEILING(N692-Y692+1,1),""),""))</f>
        <v>606</v>
      </c>
      <c r="AC692" s="13" t="str">
        <f t="array" ref="AC692">IF(D692="Vaccin",IF(AND(ISNUMBER(AA692),ISNUMBER(X692)),IF(AA692-X692+1&gt;=0,CEILING(AA692-X692+1,1),""),""),IF(AND(ISNUMBER(N692),ISNUMBER(X692)),IF(N692-X692+1&gt;=0,CEILING(N692-X692+1,1),""),""))</f>
        <v/>
      </c>
      <c r="AD692" s="13">
        <f t="array" ref="AD692">IF(D692="Vaccin",IF(AND(ISNUMBER(AB692),ISNUMBER(U692),AB692&lt;&gt;0),CEILING(U692/AB692,1),""),"")</f>
        <v>19122</v>
      </c>
      <c r="AE692" s="13">
        <f t="array" ref="AE692">IF(AND(ISNUMBER(N692),ISNUMBER(X692)),IF(N692-X692+1&gt;=0,CEILING(N692-X692+1,1),""),"")</f>
        <v>14</v>
      </c>
      <c r="AF692" s="13">
        <f t="array" ref="AF692">IF(SUM(AE692)=0,"",CEILING((SUM(F692)-SUM(L692)-SUM(M692)-SUM(S692))/SUM(AE692),1))</f>
        <v>19955</v>
      </c>
      <c r="AG692" s="13">
        <f t="array" ref="AG692">IF(AND(ISNUMBER(H692),ISNUMBER(N692)),IF(H692-N692+1&gt;=0,CEILING(H692-N692+1,1),""),"")</f>
        <v>187</v>
      </c>
      <c r="AH692" s="13">
        <f t="array" ref="AH692">IF(SUM(AG692)=0,0,IF(L692-AG692*IF(D692="Vaccin",MIN(AD692,AF692),AF692)&lt;0,0,IF((H692-N692)&lt;=45,CEILING(L692-AG692*IF(D692="Vaccin",MIN(AD692,AF692),AF692),1),0)))</f>
        <v>0</v>
      </c>
      <c r="AI692" s="15">
        <f t="array" ref="AI692">IF(OR(AH692="",F692=0,F692=""),"",AH692/F692)</f>
        <v>0</v>
      </c>
      <c r="AJ692" s="13">
        <f t="array" ref="AJ692">IF(OR(L692="",AH692=""),"",IF(L692-AH692&lt;0,0,L692-AH692))</f>
        <v>0</v>
      </c>
      <c r="AK692" s="13">
        <f t="array" ref="AK692">IF(OR(L692="",AG692="",AG692=0),"",CEILING(L692/AG692,1))</f>
        <v>0</v>
      </c>
      <c r="AL692" s="16" t="str">
        <f t="array" ref="AL692">IF(OR(AK692="",AK692=0,AD692="",AF692=""),"",IF(AK692-IF(D692="Vaccin",MIN(AD692,AF692),AF692)&lt;0,"",(AK692-IF(D692="Vaccin",MIN(AD692,AF692),AF692))/AK692))</f>
        <v/>
      </c>
    </row>
    <row r="693" spans="1:38" x14ac:dyDescent="0.2">
      <c r="A693" s="10" t="s">
        <v>28</v>
      </c>
      <c r="B693" s="29" t="s">
        <v>97</v>
      </c>
      <c r="C693" s="12">
        <v>44256</v>
      </c>
      <c r="D693" s="11" t="s">
        <v>30</v>
      </c>
      <c r="E693" s="11">
        <v>6</v>
      </c>
      <c r="F693" s="13">
        <v>556920</v>
      </c>
      <c r="G693" s="40" t="s">
        <v>547</v>
      </c>
      <c r="H693" s="12">
        <v>44985</v>
      </c>
      <c r="I693" s="13">
        <f t="array" ref="I693">F693-L693-M693-S693</f>
        <v>556920</v>
      </c>
      <c r="J693" s="13">
        <f t="array" ref="J693">IF(IF(Q693="",L693-C693,Q693-C693)&lt;=45,I693,0)</f>
        <v>0</v>
      </c>
      <c r="K693" s="13">
        <f t="array" ref="K693">IF(SUM(AG693)=0,0,IF(L693-AG693*IF(D693="Vaccin",MIN(AD693,AF693),AF693)&lt;0,0,IF((H693-N693)&lt;=30,CEILING(L693-AG693*IF(D693="Vaccin",MIN(AD693,AF693),AF693),1),0)))</f>
        <v>0</v>
      </c>
      <c r="L693" s="13">
        <v>0</v>
      </c>
      <c r="M693" s="13">
        <v>0</v>
      </c>
      <c r="N693" s="14">
        <v>45044</v>
      </c>
      <c r="O693" s="11" t="s">
        <v>47</v>
      </c>
      <c r="P693" s="11" t="s">
        <v>32</v>
      </c>
      <c r="Q693" s="12">
        <v>44902</v>
      </c>
      <c r="R693" s="13">
        <v>0</v>
      </c>
      <c r="S693" s="13">
        <v>0</v>
      </c>
      <c r="T693" s="11"/>
      <c r="U693" s="13">
        <v>11587661</v>
      </c>
      <c r="V693" s="13">
        <v>11587661</v>
      </c>
      <c r="W693" s="13">
        <v>30039428</v>
      </c>
      <c r="X693" s="12">
        <v>44902</v>
      </c>
      <c r="Y693" s="12">
        <v>44368</v>
      </c>
      <c r="Z693" s="12">
        <v>44253</v>
      </c>
      <c r="AA693" s="12">
        <v>44973</v>
      </c>
      <c r="AB693" s="13">
        <f t="array" ref="AB693">IF(D693="Vaccin",IF(AND(ISNUMBER(AA693),ISNUMBER(Y693)),IF(AA693-Y693+1&gt;=0,CEILING(AA693-Y693+1,1),""),""),IF(AND(ISNUMBER(N693),ISNUMBER(Y693)),IF(N693-Y693+1&gt;=0,CEILING(N693-Y693+1,1),""),""))</f>
        <v>606</v>
      </c>
      <c r="AC693" s="13">
        <f t="array" ref="AC693">IF(D693="Vaccin",IF(AND(ISNUMBER(AA693),ISNUMBER(X693)),IF(AA693-X693+1&gt;=0,CEILING(AA693-X693+1,1),""),""),IF(AND(ISNUMBER(N693),ISNUMBER(X693)),IF(N693-X693+1&gt;=0,CEILING(N693-X693+1,1),""),""))</f>
        <v>72</v>
      </c>
      <c r="AD693" s="13">
        <f t="array" ref="AD693">IF(D693="Vaccin",IF(AND(ISNUMBER(AB693),ISNUMBER(U693),AB693&lt;&gt;0),CEILING(U693/AB693,1),""),"")</f>
        <v>19122</v>
      </c>
      <c r="AE693" s="13">
        <f t="array" ref="AE693">IF(AND(ISNUMBER(N693),ISNUMBER(X693)),IF(N693-X693+1&gt;=0,CEILING(N693-X693+1,1),""),"")</f>
        <v>143</v>
      </c>
      <c r="AF693" s="13">
        <f t="array" ref="AF693">IF(SUM(AE693)=0,"",CEILING((SUM(F693)-SUM(L693)-SUM(M693)-SUM(S693))/SUM(AE693),1))</f>
        <v>3895</v>
      </c>
      <c r="AG693" s="13" t="str">
        <f t="array" ref="AG693">IF(AND(ISNUMBER(H693),ISNUMBER(N693)),IF(H693-N693+1&gt;=0,CEILING(H693-N693+1,1),""),"")</f>
        <v/>
      </c>
      <c r="AH693" s="13">
        <f t="array" ref="AH693">IF(SUM(AG693)=0,0,IF(L693-AG693*IF(D693="Vaccin",MIN(AD693,AF693),AF693)&lt;0,0,IF((H693-N693)&lt;=45,CEILING(L693-AG693*IF(D693="Vaccin",MIN(AD693,AF693),AF693),1),0)))</f>
        <v>0</v>
      </c>
      <c r="AI693" s="15">
        <f t="array" ref="AI693">IF(OR(AH693="",F693=0,F693=""),"",AH693/F693)</f>
        <v>0</v>
      </c>
      <c r="AJ693" s="13">
        <f t="array" ref="AJ693">IF(OR(L693="",AH693=""),"",IF(L693-AH693&lt;0,0,L693-AH693))</f>
        <v>0</v>
      </c>
      <c r="AK693" s="13" t="str">
        <f t="array" ref="AK693">IF(OR(L693="",AG693="",AG693=0),"",CEILING(L693/AG693,1))</f>
        <v/>
      </c>
      <c r="AL693" s="16" t="str">
        <f t="array" ref="AL693">IF(OR(AK693="",AK693=0,AD693="",AF693=""),"",IF(AK693-IF(D693="Vaccin",MIN(AD693,AF693),AF693)&lt;0,"",(AK693-IF(D693="Vaccin",MIN(AD693,AF693),AF693))/AK693))</f>
        <v/>
      </c>
    </row>
    <row r="694" spans="1:38" x14ac:dyDescent="0.2">
      <c r="A694" s="10" t="s">
        <v>28</v>
      </c>
      <c r="B694" s="29" t="s">
        <v>97</v>
      </c>
      <c r="C694" s="12">
        <v>44256</v>
      </c>
      <c r="D694" s="11" t="s">
        <v>30</v>
      </c>
      <c r="E694" s="11">
        <v>6</v>
      </c>
      <c r="F694" s="13">
        <v>2340</v>
      </c>
      <c r="G694" s="40" t="s">
        <v>547</v>
      </c>
      <c r="H694" s="12">
        <v>44985</v>
      </c>
      <c r="I694" s="13">
        <f t="array" ref="I694">F694-L694-M694-S694</f>
        <v>2340</v>
      </c>
      <c r="J694" s="13">
        <f t="array" ref="J694">IF(IF(Q694="",L694-C694,Q694-C694)&lt;=45,I694,0)</f>
        <v>0</v>
      </c>
      <c r="K694" s="13">
        <f t="array" ref="K694">IF(SUM(AG694)=0,0,IF(L694-AG694*IF(D694="Vaccin",MIN(AD694,AF694),AF694)&lt;0,0,IF((H694-N694)&lt;=30,CEILING(L694-AG694*IF(D694="Vaccin",MIN(AD694,AF694),AF694),1),0)))</f>
        <v>0</v>
      </c>
      <c r="L694" s="13">
        <v>0</v>
      </c>
      <c r="M694" s="13">
        <v>0</v>
      </c>
      <c r="N694" s="14">
        <v>45044</v>
      </c>
      <c r="O694" s="11" t="s">
        <v>47</v>
      </c>
      <c r="P694" s="11" t="s">
        <v>32</v>
      </c>
      <c r="Q694" s="12">
        <v>44903</v>
      </c>
      <c r="R694" s="13">
        <v>0</v>
      </c>
      <c r="S694" s="13">
        <v>0</v>
      </c>
      <c r="T694" s="11"/>
      <c r="U694" s="13">
        <v>11587661</v>
      </c>
      <c r="V694" s="13">
        <v>11587661</v>
      </c>
      <c r="W694" s="13">
        <v>30039428</v>
      </c>
      <c r="X694" s="12">
        <v>44903</v>
      </c>
      <c r="Y694" s="12">
        <v>44368</v>
      </c>
      <c r="Z694" s="12">
        <v>44253</v>
      </c>
      <c r="AA694" s="12">
        <v>44973</v>
      </c>
      <c r="AB694" s="13">
        <f t="array" ref="AB694">IF(D694="Vaccin",IF(AND(ISNUMBER(AA694),ISNUMBER(Y694)),IF(AA694-Y694+1&gt;=0,CEILING(AA694-Y694+1,1),""),""),IF(AND(ISNUMBER(N694),ISNUMBER(Y694)),IF(N694-Y694+1&gt;=0,CEILING(N694-Y694+1,1),""),""))</f>
        <v>606</v>
      </c>
      <c r="AC694" s="13">
        <f t="array" ref="AC694">IF(D694="Vaccin",IF(AND(ISNUMBER(AA694),ISNUMBER(X694)),IF(AA694-X694+1&gt;=0,CEILING(AA694-X694+1,1),""),""),IF(AND(ISNUMBER(N694),ISNUMBER(X694)),IF(N694-X694+1&gt;=0,CEILING(N694-X694+1,1),""),""))</f>
        <v>71</v>
      </c>
      <c r="AD694" s="13">
        <f t="array" ref="AD694">IF(D694="Vaccin",IF(AND(ISNUMBER(AB694),ISNUMBER(U694),AB694&lt;&gt;0),CEILING(U694/AB694,1),""),"")</f>
        <v>19122</v>
      </c>
      <c r="AE694" s="13">
        <f t="array" ref="AE694">IF(AND(ISNUMBER(N694),ISNUMBER(X694)),IF(N694-X694+1&gt;=0,CEILING(N694-X694+1,1),""),"")</f>
        <v>142</v>
      </c>
      <c r="AF694" s="13">
        <f t="array" ref="AF694">IF(SUM(AE694)=0,"",CEILING((SUM(F694)-SUM(L694)-SUM(M694)-SUM(S694))/SUM(AE694),1))</f>
        <v>17</v>
      </c>
      <c r="AG694" s="13" t="str">
        <f t="array" ref="AG694">IF(AND(ISNUMBER(H694),ISNUMBER(N694)),IF(H694-N694+1&gt;=0,CEILING(H694-N694+1,1),""),"")</f>
        <v/>
      </c>
      <c r="AH694" s="13">
        <f t="array" ref="AH694">IF(SUM(AG694)=0,0,IF(L694-AG694*IF(D694="Vaccin",MIN(AD694,AF694),AF694)&lt;0,0,IF((H694-N694)&lt;=45,CEILING(L694-AG694*IF(D694="Vaccin",MIN(AD694,AF694),AF694),1),0)))</f>
        <v>0</v>
      </c>
      <c r="AI694" s="15">
        <f t="array" ref="AI694">IF(OR(AH694="",F694=0,F694=""),"",AH694/F694)</f>
        <v>0</v>
      </c>
      <c r="AJ694" s="13">
        <f t="array" ref="AJ694">IF(OR(L694="",AH694=""),"",IF(L694-AH694&lt;0,0,L694-AH694))</f>
        <v>0</v>
      </c>
      <c r="AK694" s="13" t="str">
        <f t="array" ref="AK694">IF(OR(L694="",AG694="",AG694=0),"",CEILING(L694/AG694,1))</f>
        <v/>
      </c>
      <c r="AL694" s="16" t="str">
        <f t="array" ref="AL694">IF(OR(AK694="",AK694=0,AD694="",AF694=""),"",IF(AK694-IF(D694="Vaccin",MIN(AD694,AF694),AF694)&lt;0,"",(AK694-IF(D694="Vaccin",MIN(AD694,AF694),AF694))/AK694))</f>
        <v/>
      </c>
    </row>
    <row r="695" spans="1:38" x14ac:dyDescent="0.2">
      <c r="A695" s="10" t="s">
        <v>28</v>
      </c>
      <c r="B695" s="29" t="s">
        <v>97</v>
      </c>
      <c r="C695" s="12">
        <v>44256</v>
      </c>
      <c r="D695" s="11" t="s">
        <v>30</v>
      </c>
      <c r="E695" s="11">
        <v>6</v>
      </c>
      <c r="F695" s="13">
        <v>298350</v>
      </c>
      <c r="G695" s="40" t="s">
        <v>170</v>
      </c>
      <c r="H695" s="12">
        <v>44985</v>
      </c>
      <c r="I695" s="13">
        <f t="array" ref="I695">F695-L695-M695-S695</f>
        <v>298350</v>
      </c>
      <c r="J695" s="13">
        <f t="array" ref="J695">IF(IF(Q695="",L695-C695,Q695-C695)&lt;=45,I695,0)</f>
        <v>0</v>
      </c>
      <c r="K695" s="13">
        <f t="array" ref="K695">IF(SUM(AG695)=0,0,IF(L695-AG695*IF(D695="Vaccin",MIN(AD695,AF695),AF695)&lt;0,0,IF((H695-N695)&lt;=30,CEILING(L695-AG695*IF(D695="Vaccin",MIN(AD695,AF695),AF695),1),0)))</f>
        <v>0</v>
      </c>
      <c r="L695" s="13">
        <v>0</v>
      </c>
      <c r="M695" s="13">
        <v>0</v>
      </c>
      <c r="N695" s="14">
        <v>45044</v>
      </c>
      <c r="O695" s="11" t="s">
        <v>47</v>
      </c>
      <c r="P695" s="11" t="s">
        <v>32</v>
      </c>
      <c r="Q695" s="12">
        <v>44902</v>
      </c>
      <c r="R695" s="13">
        <v>0</v>
      </c>
      <c r="S695" s="13">
        <v>0</v>
      </c>
      <c r="T695" s="11"/>
      <c r="U695" s="13">
        <v>11587661</v>
      </c>
      <c r="V695" s="13">
        <v>11587661</v>
      </c>
      <c r="W695" s="13">
        <v>30039428</v>
      </c>
      <c r="X695" s="12">
        <v>44902</v>
      </c>
      <c r="Y695" s="12">
        <v>44368</v>
      </c>
      <c r="Z695" s="12">
        <v>44253</v>
      </c>
      <c r="AA695" s="12">
        <v>44973</v>
      </c>
      <c r="AB695" s="13">
        <f t="array" ref="AB695">IF(D695="Vaccin",IF(AND(ISNUMBER(AA695),ISNUMBER(Y695)),IF(AA695-Y695+1&gt;=0,CEILING(AA695-Y695+1,1),""),""),IF(AND(ISNUMBER(N695),ISNUMBER(Y695)),IF(N695-Y695+1&gt;=0,CEILING(N695-Y695+1,1),""),""))</f>
        <v>606</v>
      </c>
      <c r="AC695" s="13">
        <f t="array" ref="AC695">IF(D695="Vaccin",IF(AND(ISNUMBER(AA695),ISNUMBER(X695)),IF(AA695-X695+1&gt;=0,CEILING(AA695-X695+1,1),""),""),IF(AND(ISNUMBER(N695),ISNUMBER(X695)),IF(N695-X695+1&gt;=0,CEILING(N695-X695+1,1),""),""))</f>
        <v>72</v>
      </c>
      <c r="AD695" s="13">
        <f t="array" ref="AD695">IF(D695="Vaccin",IF(AND(ISNUMBER(AB695),ISNUMBER(U695),AB695&lt;&gt;0),CEILING(U695/AB695,1),""),"")</f>
        <v>19122</v>
      </c>
      <c r="AE695" s="13">
        <f t="array" ref="AE695">IF(AND(ISNUMBER(N695),ISNUMBER(X695)),IF(N695-X695+1&gt;=0,CEILING(N695-X695+1,1),""),"")</f>
        <v>143</v>
      </c>
      <c r="AF695" s="13">
        <f t="array" ref="AF695">IF(SUM(AE695)=0,"",CEILING((SUM(F695)-SUM(L695)-SUM(M695)-SUM(S695))/SUM(AE695),1))</f>
        <v>2087</v>
      </c>
      <c r="AG695" s="13" t="str">
        <f t="array" ref="AG695">IF(AND(ISNUMBER(H695),ISNUMBER(N695)),IF(H695-N695+1&gt;=0,CEILING(H695-N695+1,1),""),"")</f>
        <v/>
      </c>
      <c r="AH695" s="13">
        <f t="array" ref="AH695">IF(SUM(AG695)=0,0,IF(L695-AG695*IF(D695="Vaccin",MIN(AD695,AF695),AF695)&lt;0,0,IF((H695-N695)&lt;=45,CEILING(L695-AG695*IF(D695="Vaccin",MIN(AD695,AF695),AF695),1),0)))</f>
        <v>0</v>
      </c>
      <c r="AI695" s="15">
        <f t="array" ref="AI695">IF(OR(AH695="",F695=0,F695=""),"",AH695/F695)</f>
        <v>0</v>
      </c>
      <c r="AJ695" s="13">
        <f t="array" ref="AJ695">IF(OR(L695="",AH695=""),"",IF(L695-AH695&lt;0,0,L695-AH695))</f>
        <v>0</v>
      </c>
      <c r="AK695" s="13" t="str">
        <f t="array" ref="AK695">IF(OR(L695="",AG695="",AG695=0),"",CEILING(L695/AG695,1))</f>
        <v/>
      </c>
      <c r="AL695" s="16" t="str">
        <f t="array" ref="AL695">IF(OR(AK695="",AK695=0,AD695="",AF695=""),"",IF(AK695-IF(D695="Vaccin",MIN(AD695,AF695),AF695)&lt;0,"",(AK695-IF(D695="Vaccin",MIN(AD695,AF695),AF695))/AK695))</f>
        <v/>
      </c>
    </row>
    <row r="696" spans="1:38" x14ac:dyDescent="0.2">
      <c r="A696" s="10" t="s">
        <v>28</v>
      </c>
      <c r="B696" s="29" t="s">
        <v>97</v>
      </c>
      <c r="C696" s="12">
        <v>44256</v>
      </c>
      <c r="D696" s="11" t="s">
        <v>30</v>
      </c>
      <c r="E696" s="11">
        <v>6</v>
      </c>
      <c r="F696" s="13">
        <v>1143090</v>
      </c>
      <c r="G696" s="40" t="s">
        <v>170</v>
      </c>
      <c r="H696" s="12">
        <v>44985</v>
      </c>
      <c r="I696" s="13">
        <f t="array" ref="I696">F696-L696-M696-S696</f>
        <v>1143090</v>
      </c>
      <c r="J696" s="13">
        <f t="array" ref="J696">IF(IF(Q696="",L696-C696,Q696-C696)&lt;=45,I696,0)</f>
        <v>0</v>
      </c>
      <c r="K696" s="13">
        <f t="array" ref="K696">IF(SUM(AG696)=0,0,IF(L696-AG696*IF(D696="Vaccin",MIN(AD696,AF696),AF696)&lt;0,0,IF((H696-N696)&lt;=30,CEILING(L696-AG696*IF(D696="Vaccin",MIN(AD696,AF696),AF696),1),0)))</f>
        <v>0</v>
      </c>
      <c r="L696" s="13">
        <v>0</v>
      </c>
      <c r="M696" s="13">
        <v>0</v>
      </c>
      <c r="N696" s="14">
        <v>45044</v>
      </c>
      <c r="O696" s="11" t="s">
        <v>47</v>
      </c>
      <c r="P696" s="11" t="s">
        <v>32</v>
      </c>
      <c r="Q696" s="12">
        <v>44903</v>
      </c>
      <c r="R696" s="13">
        <v>0</v>
      </c>
      <c r="S696" s="13">
        <v>0</v>
      </c>
      <c r="T696" s="11"/>
      <c r="U696" s="13">
        <v>11587661</v>
      </c>
      <c r="V696" s="13">
        <v>11587661</v>
      </c>
      <c r="W696" s="13">
        <v>30039428</v>
      </c>
      <c r="X696" s="12">
        <v>44903</v>
      </c>
      <c r="Y696" s="12">
        <v>44368</v>
      </c>
      <c r="Z696" s="12">
        <v>44253</v>
      </c>
      <c r="AA696" s="12">
        <v>44973</v>
      </c>
      <c r="AB696" s="13">
        <f t="array" ref="AB696">IF(D696="Vaccin",IF(AND(ISNUMBER(AA696),ISNUMBER(Y696)),IF(AA696-Y696+1&gt;=0,CEILING(AA696-Y696+1,1),""),""),IF(AND(ISNUMBER(N696),ISNUMBER(Y696)),IF(N696-Y696+1&gt;=0,CEILING(N696-Y696+1,1),""),""))</f>
        <v>606</v>
      </c>
      <c r="AC696" s="13">
        <f t="array" ref="AC696">IF(D696="Vaccin",IF(AND(ISNUMBER(AA696),ISNUMBER(X696)),IF(AA696-X696+1&gt;=0,CEILING(AA696-X696+1,1),""),""),IF(AND(ISNUMBER(N696),ISNUMBER(X696)),IF(N696-X696+1&gt;=0,CEILING(N696-X696+1,1),""),""))</f>
        <v>71</v>
      </c>
      <c r="AD696" s="13">
        <f t="array" ref="AD696">IF(D696="Vaccin",IF(AND(ISNUMBER(AB696),ISNUMBER(U696),AB696&lt;&gt;0),CEILING(U696/AB696,1),""),"")</f>
        <v>19122</v>
      </c>
      <c r="AE696" s="13">
        <f t="array" ref="AE696">IF(AND(ISNUMBER(N696),ISNUMBER(X696)),IF(N696-X696+1&gt;=0,CEILING(N696-X696+1,1),""),"")</f>
        <v>142</v>
      </c>
      <c r="AF696" s="13">
        <f t="array" ref="AF696">IF(SUM(AE696)=0,"",CEILING((SUM(F696)-SUM(L696)-SUM(M696)-SUM(S696))/SUM(AE696),1))</f>
        <v>8050</v>
      </c>
      <c r="AG696" s="13" t="str">
        <f t="array" ref="AG696">IF(AND(ISNUMBER(H696),ISNUMBER(N696)),IF(H696-N696+1&gt;=0,CEILING(H696-N696+1,1),""),"")</f>
        <v/>
      </c>
      <c r="AH696" s="13">
        <f t="array" ref="AH696">IF(SUM(AG696)=0,0,IF(L696-AG696*IF(D696="Vaccin",MIN(AD696,AF696),AF696)&lt;0,0,IF((H696-N696)&lt;=45,CEILING(L696-AG696*IF(D696="Vaccin",MIN(AD696,AF696),AF696),1),0)))</f>
        <v>0</v>
      </c>
      <c r="AI696" s="15">
        <f t="array" ref="AI696">IF(OR(AH696="",F696=0,F696=""),"",AH696/F696)</f>
        <v>0</v>
      </c>
      <c r="AJ696" s="13">
        <f t="array" ref="AJ696">IF(OR(L696="",AH696=""),"",IF(L696-AH696&lt;0,0,L696-AH696))</f>
        <v>0</v>
      </c>
      <c r="AK696" s="13" t="str">
        <f t="array" ref="AK696">IF(OR(L696="",AG696="",AG696=0),"",CEILING(L696/AG696,1))</f>
        <v/>
      </c>
      <c r="AL696" s="16" t="str">
        <f t="array" ref="AL696">IF(OR(AK696="",AK696=0,AD696="",AF696=""),"",IF(AK696-IF(D696="Vaccin",MIN(AD696,AF696),AF696)&lt;0,"",(AK696-IF(D696="Vaccin",MIN(AD696,AF696),AF696))/AK696))</f>
        <v/>
      </c>
    </row>
    <row r="697" spans="1:38" x14ac:dyDescent="0.2">
      <c r="A697" s="10" t="s">
        <v>28</v>
      </c>
      <c r="B697" s="29" t="s">
        <v>97</v>
      </c>
      <c r="C697" s="12">
        <v>44256</v>
      </c>
      <c r="D697" s="11" t="s">
        <v>30</v>
      </c>
      <c r="E697" s="11">
        <v>6</v>
      </c>
      <c r="F697" s="13">
        <v>499590</v>
      </c>
      <c r="G697" s="40" t="s">
        <v>183</v>
      </c>
      <c r="H697" s="12">
        <v>44895</v>
      </c>
      <c r="I697" s="13">
        <f t="array" ref="I697">F697-L697-M697-S697</f>
        <v>499590</v>
      </c>
      <c r="J697" s="13">
        <f t="array" ref="J697">IF(IF(Q697="",L697-C697,Q697-C697)&lt;=45,I697,0)</f>
        <v>0</v>
      </c>
      <c r="K697" s="13">
        <f t="array" ref="K697">IF(SUM(AG697)=0,0,IF(L697-AG697*IF(D697="Vaccin",MIN(AD697,AF697),AF697)&lt;0,0,IF((H697-N697)&lt;=30,CEILING(L697-AG697*IF(D697="Vaccin",MIN(AD697,AF697),AF697),1),0)))</f>
        <v>0</v>
      </c>
      <c r="L697" s="13">
        <v>0</v>
      </c>
      <c r="M697" s="13">
        <v>0</v>
      </c>
      <c r="N697" s="14">
        <v>45044</v>
      </c>
      <c r="O697" s="11" t="s">
        <v>47</v>
      </c>
      <c r="P697" s="11" t="s">
        <v>32</v>
      </c>
      <c r="Q697" s="12">
        <v>44826</v>
      </c>
      <c r="R697" s="13">
        <v>0</v>
      </c>
      <c r="S697" s="13">
        <v>0</v>
      </c>
      <c r="T697" s="11"/>
      <c r="U697" s="13">
        <v>11587661</v>
      </c>
      <c r="V697" s="13">
        <v>11587661</v>
      </c>
      <c r="W697" s="13">
        <v>30039428</v>
      </c>
      <c r="X697" s="12">
        <v>44826</v>
      </c>
      <c r="Y697" s="12">
        <v>44368</v>
      </c>
      <c r="Z697" s="12">
        <v>44253</v>
      </c>
      <c r="AA697" s="12">
        <v>44973</v>
      </c>
      <c r="AB697" s="13">
        <f t="array" ref="AB697">IF(D697="Vaccin",IF(AND(ISNUMBER(AA697),ISNUMBER(Y697)),IF(AA697-Y697+1&gt;=0,CEILING(AA697-Y697+1,1),""),""),IF(AND(ISNUMBER(N697),ISNUMBER(Y697)),IF(N697-Y697+1&gt;=0,CEILING(N697-Y697+1,1),""),""))</f>
        <v>606</v>
      </c>
      <c r="AC697" s="13">
        <f t="array" ref="AC697">IF(D697="Vaccin",IF(AND(ISNUMBER(AA697),ISNUMBER(X697)),IF(AA697-X697+1&gt;=0,CEILING(AA697-X697+1,1),""),""),IF(AND(ISNUMBER(N697),ISNUMBER(X697)),IF(N697-X697+1&gt;=0,CEILING(N697-X697+1,1),""),""))</f>
        <v>148</v>
      </c>
      <c r="AD697" s="13">
        <f t="array" ref="AD697">IF(D697="Vaccin",IF(AND(ISNUMBER(AB697),ISNUMBER(U697),AB697&lt;&gt;0),CEILING(U697/AB697,1),""),"")</f>
        <v>19122</v>
      </c>
      <c r="AE697" s="13">
        <f t="array" ref="AE697">IF(AND(ISNUMBER(N697),ISNUMBER(X697)),IF(N697-X697+1&gt;=0,CEILING(N697-X697+1,1),""),"")</f>
        <v>219</v>
      </c>
      <c r="AF697" s="13">
        <f t="array" ref="AF697">IF(SUM(AE697)=0,"",CEILING((SUM(F697)-SUM(L697)-SUM(M697)-SUM(S697))/SUM(AE697),1))</f>
        <v>2282</v>
      </c>
      <c r="AG697" s="13" t="str">
        <f t="array" ref="AG697">IF(AND(ISNUMBER(H697),ISNUMBER(N697)),IF(H697-N697+1&gt;=0,CEILING(H697-N697+1,1),""),"")</f>
        <v/>
      </c>
      <c r="AH697" s="13">
        <f t="array" ref="AH697">IF(SUM(AG697)=0,0,IF(L697-AG697*IF(D697="Vaccin",MIN(AD697,AF697),AF697)&lt;0,0,IF((H697-N697)&lt;=45,CEILING(L697-AG697*IF(D697="Vaccin",MIN(AD697,AF697),AF697),1),0)))</f>
        <v>0</v>
      </c>
      <c r="AI697" s="15">
        <f t="array" ref="AI697">IF(OR(AH697="",F697=0,F697=""),"",AH697/F697)</f>
        <v>0</v>
      </c>
      <c r="AJ697" s="13">
        <f t="array" ref="AJ697">IF(OR(L697="",AH697=""),"",IF(L697-AH697&lt;0,0,L697-AH697))</f>
        <v>0</v>
      </c>
      <c r="AK697" s="13" t="str">
        <f t="array" ref="AK697">IF(OR(L697="",AG697="",AG697=0),"",CEILING(L697/AG697,1))</f>
        <v/>
      </c>
      <c r="AL697" s="16" t="str">
        <f t="array" ref="AL697">IF(OR(AK697="",AK697=0,AD697="",AF697=""),"",IF(AK697-IF(D697="Vaccin",MIN(AD697,AF697),AF697)&lt;0,"",(AK697-IF(D697="Vaccin",MIN(AD697,AF697),AF697))/AK697))</f>
        <v/>
      </c>
    </row>
    <row r="698" spans="1:38" x14ac:dyDescent="0.2">
      <c r="A698" s="10" t="s">
        <v>28</v>
      </c>
      <c r="B698" s="29" t="s">
        <v>97</v>
      </c>
      <c r="C698" s="12">
        <v>44256</v>
      </c>
      <c r="D698" s="11" t="s">
        <v>30</v>
      </c>
      <c r="E698" s="11">
        <v>6</v>
      </c>
      <c r="F698" s="13">
        <v>500760</v>
      </c>
      <c r="G698" s="40" t="s">
        <v>183</v>
      </c>
      <c r="H698" s="12">
        <v>44895</v>
      </c>
      <c r="I698" s="13">
        <f t="array" ref="I698">F698-L698-M698-S698</f>
        <v>500760</v>
      </c>
      <c r="J698" s="13">
        <f t="array" ref="J698">IF(IF(Q698="",L698-C698,Q698-C698)&lt;=45,I698,0)</f>
        <v>0</v>
      </c>
      <c r="K698" s="13">
        <f t="array" ref="K698">IF(SUM(AG698)=0,0,IF(L698-AG698*IF(D698="Vaccin",MIN(AD698,AF698),AF698)&lt;0,0,IF((H698-N698)&lt;=30,CEILING(L698-AG698*IF(D698="Vaccin",MIN(AD698,AF698),AF698),1),0)))</f>
        <v>0</v>
      </c>
      <c r="L698" s="13">
        <v>0</v>
      </c>
      <c r="M698" s="13">
        <v>0</v>
      </c>
      <c r="N698" s="14">
        <v>45044</v>
      </c>
      <c r="O698" s="11" t="s">
        <v>47</v>
      </c>
      <c r="P698" s="11" t="s">
        <v>32</v>
      </c>
      <c r="Q698" s="12">
        <v>44834</v>
      </c>
      <c r="R698" s="13">
        <v>0</v>
      </c>
      <c r="S698" s="13">
        <v>0</v>
      </c>
      <c r="T698" s="11"/>
      <c r="U698" s="13">
        <v>11587661</v>
      </c>
      <c r="V698" s="13">
        <v>11587661</v>
      </c>
      <c r="W698" s="13">
        <v>30039428</v>
      </c>
      <c r="X698" s="12">
        <v>44834</v>
      </c>
      <c r="Y698" s="12">
        <v>44368</v>
      </c>
      <c r="Z698" s="12">
        <v>44253</v>
      </c>
      <c r="AA698" s="12">
        <v>44973</v>
      </c>
      <c r="AB698" s="13">
        <f t="array" ref="AB698">IF(D698="Vaccin",IF(AND(ISNUMBER(AA698),ISNUMBER(Y698)),IF(AA698-Y698+1&gt;=0,CEILING(AA698-Y698+1,1),""),""),IF(AND(ISNUMBER(N698),ISNUMBER(Y698)),IF(N698-Y698+1&gt;=0,CEILING(N698-Y698+1,1),""),""))</f>
        <v>606</v>
      </c>
      <c r="AC698" s="13">
        <f t="array" ref="AC698">IF(D698="Vaccin",IF(AND(ISNUMBER(AA698),ISNUMBER(X698)),IF(AA698-X698+1&gt;=0,CEILING(AA698-X698+1,1),""),""),IF(AND(ISNUMBER(N698),ISNUMBER(X698)),IF(N698-X698+1&gt;=0,CEILING(N698-X698+1,1),""),""))</f>
        <v>140</v>
      </c>
      <c r="AD698" s="13">
        <f t="array" ref="AD698">IF(D698="Vaccin",IF(AND(ISNUMBER(AB698),ISNUMBER(U698),AB698&lt;&gt;0),CEILING(U698/AB698,1),""),"")</f>
        <v>19122</v>
      </c>
      <c r="AE698" s="13">
        <f t="array" ref="AE698">IF(AND(ISNUMBER(N698),ISNUMBER(X698)),IF(N698-X698+1&gt;=0,CEILING(N698-X698+1,1),""),"")</f>
        <v>211</v>
      </c>
      <c r="AF698" s="13">
        <f t="array" ref="AF698">IF(SUM(AE698)=0,"",CEILING((SUM(F698)-SUM(L698)-SUM(M698)-SUM(S698))/SUM(AE698),1))</f>
        <v>2374</v>
      </c>
      <c r="AG698" s="13" t="str">
        <f t="array" ref="AG698">IF(AND(ISNUMBER(H698),ISNUMBER(N698)),IF(H698-N698+1&gt;=0,CEILING(H698-N698+1,1),""),"")</f>
        <v/>
      </c>
      <c r="AH698" s="13">
        <f t="array" ref="AH698">IF(SUM(AG698)=0,0,IF(L698-AG698*IF(D698="Vaccin",MIN(AD698,AF698),AF698)&lt;0,0,IF((H698-N698)&lt;=45,CEILING(L698-AG698*IF(D698="Vaccin",MIN(AD698,AF698),AF698),1),0)))</f>
        <v>0</v>
      </c>
      <c r="AI698" s="15">
        <f t="array" ref="AI698">IF(OR(AH698="",F698=0,F698=""),"",AH698/F698)</f>
        <v>0</v>
      </c>
      <c r="AJ698" s="13">
        <f t="array" ref="AJ698">IF(OR(L698="",AH698=""),"",IF(L698-AH698&lt;0,0,L698-AH698))</f>
        <v>0</v>
      </c>
      <c r="AK698" s="13" t="str">
        <f t="array" ref="AK698">IF(OR(L698="",AG698="",AG698=0),"",CEILING(L698/AG698,1))</f>
        <v/>
      </c>
      <c r="AL698" s="16" t="str">
        <f t="array" ref="AL698">IF(OR(AK698="",AK698=0,AD698="",AF698=""),"",IF(AK698-IF(D698="Vaccin",MIN(AD698,AF698),AF698)&lt;0,"",(AK698-IF(D698="Vaccin",MIN(AD698,AF698),AF698))/AK698))</f>
        <v/>
      </c>
    </row>
    <row r="699" spans="1:38" x14ac:dyDescent="0.2">
      <c r="A699" s="10" t="s">
        <v>28</v>
      </c>
      <c r="B699" s="29" t="s">
        <v>97</v>
      </c>
      <c r="C699" s="12">
        <v>44256</v>
      </c>
      <c r="D699" s="11" t="s">
        <v>30</v>
      </c>
      <c r="E699" s="11">
        <v>6</v>
      </c>
      <c r="F699" s="13">
        <v>698490</v>
      </c>
      <c r="G699" s="40" t="s">
        <v>55</v>
      </c>
      <c r="H699" s="12">
        <v>44865</v>
      </c>
      <c r="I699" s="13">
        <f t="array" ref="I699">F699-L699-M699-S699</f>
        <v>698490</v>
      </c>
      <c r="J699" s="13">
        <f t="array" ref="J699">IF(IF(Q699="",L699-C699,Q699-C699)&lt;=45,I699,0)</f>
        <v>0</v>
      </c>
      <c r="K699" s="13">
        <f t="array" ref="K699">IF(SUM(AG699)=0,0,IF(L699-AG699*IF(D699="Vaccin",MIN(AD699,AF699),AF699)&lt;0,0,IF((H699-N699)&lt;=30,CEILING(L699-AG699*IF(D699="Vaccin",MIN(AD699,AF699),AF699),1),0)))</f>
        <v>0</v>
      </c>
      <c r="L699" s="13">
        <v>0</v>
      </c>
      <c r="M699" s="13">
        <v>0</v>
      </c>
      <c r="N699" s="14">
        <v>45044</v>
      </c>
      <c r="O699" s="11" t="s">
        <v>47</v>
      </c>
      <c r="P699" s="11" t="s">
        <v>32</v>
      </c>
      <c r="Q699" s="12">
        <v>44770</v>
      </c>
      <c r="R699" s="13">
        <v>0</v>
      </c>
      <c r="S699" s="13">
        <v>0</v>
      </c>
      <c r="T699" s="11"/>
      <c r="U699" s="13">
        <v>11587661</v>
      </c>
      <c r="V699" s="13">
        <v>11587661</v>
      </c>
      <c r="W699" s="13">
        <v>30039428</v>
      </c>
      <c r="X699" s="12">
        <v>44770</v>
      </c>
      <c r="Y699" s="12">
        <v>44368</v>
      </c>
      <c r="Z699" s="12">
        <v>44253</v>
      </c>
      <c r="AA699" s="12">
        <v>44973</v>
      </c>
      <c r="AB699" s="13">
        <f t="array" ref="AB699">IF(D699="Vaccin",IF(AND(ISNUMBER(AA699),ISNUMBER(Y699)),IF(AA699-Y699+1&gt;=0,CEILING(AA699-Y699+1,1),""),""),IF(AND(ISNUMBER(N699),ISNUMBER(Y699)),IF(N699-Y699+1&gt;=0,CEILING(N699-Y699+1,1),""),""))</f>
        <v>606</v>
      </c>
      <c r="AC699" s="13">
        <f t="array" ref="AC699">IF(D699="Vaccin",IF(AND(ISNUMBER(AA699),ISNUMBER(X699)),IF(AA699-X699+1&gt;=0,CEILING(AA699-X699+1,1),""),""),IF(AND(ISNUMBER(N699),ISNUMBER(X699)),IF(N699-X699+1&gt;=0,CEILING(N699-X699+1,1),""),""))</f>
        <v>204</v>
      </c>
      <c r="AD699" s="13">
        <f t="array" ref="AD699">IF(D699="Vaccin",IF(AND(ISNUMBER(AB699),ISNUMBER(U699),AB699&lt;&gt;0),CEILING(U699/AB699,1),""),"")</f>
        <v>19122</v>
      </c>
      <c r="AE699" s="13">
        <f t="array" ref="AE699">IF(AND(ISNUMBER(N699),ISNUMBER(X699)),IF(N699-X699+1&gt;=0,CEILING(N699-X699+1,1),""),"")</f>
        <v>275</v>
      </c>
      <c r="AF699" s="13">
        <f t="array" ref="AF699">IF(SUM(AE699)=0,"",CEILING((SUM(F699)-SUM(L699)-SUM(M699)-SUM(S699))/SUM(AE699),1))</f>
        <v>2540</v>
      </c>
      <c r="AG699" s="13" t="str">
        <f t="array" ref="AG699">IF(AND(ISNUMBER(H699),ISNUMBER(N699)),IF(H699-N699+1&gt;=0,CEILING(H699-N699+1,1),""),"")</f>
        <v/>
      </c>
      <c r="AH699" s="13">
        <f t="array" ref="AH699">IF(SUM(AG699)=0,0,IF(L699-AG699*IF(D699="Vaccin",MIN(AD699,AF699),AF699)&lt;0,0,IF((H699-N699)&lt;=45,CEILING(L699-AG699*IF(D699="Vaccin",MIN(AD699,AF699),AF699),1),0)))</f>
        <v>0</v>
      </c>
      <c r="AI699" s="15">
        <f t="array" ref="AI699">IF(OR(AH699="",F699=0,F699=""),"",AH699/F699)</f>
        <v>0</v>
      </c>
      <c r="AJ699" s="13">
        <f t="array" ref="AJ699">IF(OR(L699="",AH699=""),"",IF(L699-AH699&lt;0,0,L699-AH699))</f>
        <v>0</v>
      </c>
      <c r="AK699" s="13" t="str">
        <f t="array" ref="AK699">IF(OR(L699="",AG699="",AG699=0),"",CEILING(L699/AG699,1))</f>
        <v/>
      </c>
      <c r="AL699" s="16" t="str">
        <f t="array" ref="AL699">IF(OR(AK699="",AK699=0,AD699="",AF699=""),"",IF(AK699-IF(D699="Vaccin",MIN(AD699,AF699),AF699)&lt;0,"",(AK699-IF(D699="Vaccin",MIN(AD699,AF699),AF699))/AK699))</f>
        <v/>
      </c>
    </row>
    <row r="700" spans="1:38" x14ac:dyDescent="0.2">
      <c r="A700" s="10" t="s">
        <v>28</v>
      </c>
      <c r="B700" s="29" t="s">
        <v>97</v>
      </c>
      <c r="C700" s="12">
        <v>44256</v>
      </c>
      <c r="D700" s="11" t="s">
        <v>30</v>
      </c>
      <c r="E700" s="11">
        <v>6</v>
      </c>
      <c r="F700" s="13">
        <v>301860</v>
      </c>
      <c r="G700" s="40" t="s">
        <v>119</v>
      </c>
      <c r="H700" s="12">
        <v>44865</v>
      </c>
      <c r="I700" s="13">
        <f t="array" ref="I700">F700-L700-M700-S700</f>
        <v>301860</v>
      </c>
      <c r="J700" s="13">
        <f t="array" ref="J700">IF(IF(Q700="",L700-C700,Q700-C700)&lt;=45,I700,0)</f>
        <v>0</v>
      </c>
      <c r="K700" s="13">
        <f t="array" ref="K700">IF(SUM(AG700)=0,0,IF(L700-AG700*IF(D700="Vaccin",MIN(AD700,AF700),AF700)&lt;0,0,IF((H700-N700)&lt;=30,CEILING(L700-AG700*IF(D700="Vaccin",MIN(AD700,AF700),AF700),1),0)))</f>
        <v>0</v>
      </c>
      <c r="L700" s="13">
        <v>0</v>
      </c>
      <c r="M700" s="13">
        <v>0</v>
      </c>
      <c r="N700" s="14">
        <v>45044</v>
      </c>
      <c r="O700" s="11" t="s">
        <v>47</v>
      </c>
      <c r="P700" s="11" t="s">
        <v>32</v>
      </c>
      <c r="Q700" s="12">
        <v>44770</v>
      </c>
      <c r="R700" s="13">
        <v>0</v>
      </c>
      <c r="S700" s="13">
        <v>0</v>
      </c>
      <c r="T700" s="11"/>
      <c r="U700" s="13">
        <v>11587661</v>
      </c>
      <c r="V700" s="13">
        <v>11587661</v>
      </c>
      <c r="W700" s="13">
        <v>30039428</v>
      </c>
      <c r="X700" s="12">
        <v>44770</v>
      </c>
      <c r="Y700" s="12">
        <v>44368</v>
      </c>
      <c r="Z700" s="12">
        <v>44253</v>
      </c>
      <c r="AA700" s="12">
        <v>44973</v>
      </c>
      <c r="AB700" s="13">
        <f t="array" ref="AB700">IF(D700="Vaccin",IF(AND(ISNUMBER(AA700),ISNUMBER(Y700)),IF(AA700-Y700+1&gt;=0,CEILING(AA700-Y700+1,1),""),""),IF(AND(ISNUMBER(N700),ISNUMBER(Y700)),IF(N700-Y700+1&gt;=0,CEILING(N700-Y700+1,1),""),""))</f>
        <v>606</v>
      </c>
      <c r="AC700" s="13">
        <f t="array" ref="AC700">IF(D700="Vaccin",IF(AND(ISNUMBER(AA700),ISNUMBER(X700)),IF(AA700-X700+1&gt;=0,CEILING(AA700-X700+1,1),""),""),IF(AND(ISNUMBER(N700),ISNUMBER(X700)),IF(N700-X700+1&gt;=0,CEILING(N700-X700+1,1),""),""))</f>
        <v>204</v>
      </c>
      <c r="AD700" s="13">
        <f t="array" ref="AD700">IF(D700="Vaccin",IF(AND(ISNUMBER(AB700),ISNUMBER(U700),AB700&lt;&gt;0),CEILING(U700/AB700,1),""),"")</f>
        <v>19122</v>
      </c>
      <c r="AE700" s="13">
        <f t="array" ref="AE700">IF(AND(ISNUMBER(N700),ISNUMBER(X700)),IF(N700-X700+1&gt;=0,CEILING(N700-X700+1,1),""),"")</f>
        <v>275</v>
      </c>
      <c r="AF700" s="13">
        <f t="array" ref="AF700">IF(SUM(AE700)=0,"",CEILING((SUM(F700)-SUM(L700)-SUM(M700)-SUM(S700))/SUM(AE700),1))</f>
        <v>1098</v>
      </c>
      <c r="AG700" s="13" t="str">
        <f t="array" ref="AG700">IF(AND(ISNUMBER(H700),ISNUMBER(N700)),IF(H700-N700+1&gt;=0,CEILING(H700-N700+1,1),""),"")</f>
        <v/>
      </c>
      <c r="AH700" s="13">
        <f t="array" ref="AH700">IF(SUM(AG700)=0,0,IF(L700-AG700*IF(D700="Vaccin",MIN(AD700,AF700),AF700)&lt;0,0,IF((H700-N700)&lt;=45,CEILING(L700-AG700*IF(D700="Vaccin",MIN(AD700,AF700),AF700),1),0)))</f>
        <v>0</v>
      </c>
      <c r="AI700" s="15">
        <f t="array" ref="AI700">IF(OR(AH700="",F700=0,F700=""),"",AH700/F700)</f>
        <v>0</v>
      </c>
      <c r="AJ700" s="13">
        <f t="array" ref="AJ700">IF(OR(L700="",AH700=""),"",IF(L700-AH700&lt;0,0,L700-AH700))</f>
        <v>0</v>
      </c>
      <c r="AK700" s="13" t="str">
        <f t="array" ref="AK700">IF(OR(L700="",AG700="",AG700=0),"",CEILING(L700/AG700,1))</f>
        <v/>
      </c>
      <c r="AL700" s="16" t="str">
        <f t="array" ref="AL700">IF(OR(AK700="",AK700=0,AD700="",AF700=""),"",IF(AK700-IF(D700="Vaccin",MIN(AD700,AF700),AF700)&lt;0,"",(AK700-IF(D700="Vaccin",MIN(AD700,AF700),AF700))/AK700))</f>
        <v/>
      </c>
    </row>
    <row r="701" spans="1:38" x14ac:dyDescent="0.2">
      <c r="A701" s="10" t="s">
        <v>28</v>
      </c>
      <c r="B701" s="29" t="s">
        <v>97</v>
      </c>
      <c r="C701" s="12">
        <v>44256</v>
      </c>
      <c r="D701" s="11" t="s">
        <v>30</v>
      </c>
      <c r="E701" s="11">
        <v>6</v>
      </c>
      <c r="F701" s="13">
        <v>1499940</v>
      </c>
      <c r="G701" s="40" t="s">
        <v>140</v>
      </c>
      <c r="H701" s="12">
        <v>44834</v>
      </c>
      <c r="I701" s="13">
        <f t="array" ref="I701">F701-L701-M701-S701</f>
        <v>1499940</v>
      </c>
      <c r="J701" s="13">
        <f t="array" ref="J701">IF(IF(Q701="",L701-C701,Q701-C701)&lt;=45,I701,0)</f>
        <v>0</v>
      </c>
      <c r="K701" s="13">
        <f t="array" ref="K701">IF(SUM(AG701)=0,0,IF(L701-AG701*IF(D701="Vaccin",MIN(AD701,AF701),AF701)&lt;0,0,IF((H701-N701)&lt;=30,CEILING(L701-AG701*IF(D701="Vaccin",MIN(AD701,AF701),AF701),1),0)))</f>
        <v>0</v>
      </c>
      <c r="L701" s="13">
        <v>0</v>
      </c>
      <c r="M701" s="13">
        <v>0</v>
      </c>
      <c r="N701" s="14">
        <v>45044</v>
      </c>
      <c r="O701" s="11" t="s">
        <v>47</v>
      </c>
      <c r="P701" s="11" t="s">
        <v>32</v>
      </c>
      <c r="Q701" s="12">
        <v>44706</v>
      </c>
      <c r="R701" s="13">
        <v>0</v>
      </c>
      <c r="S701" s="13">
        <v>0</v>
      </c>
      <c r="T701" s="11"/>
      <c r="U701" s="13">
        <v>11587661</v>
      </c>
      <c r="V701" s="13">
        <v>11587661</v>
      </c>
      <c r="W701" s="13">
        <v>30039428</v>
      </c>
      <c r="X701" s="12">
        <v>44706</v>
      </c>
      <c r="Y701" s="12">
        <v>44368</v>
      </c>
      <c r="Z701" s="12">
        <v>44253</v>
      </c>
      <c r="AA701" s="12">
        <v>44973</v>
      </c>
      <c r="AB701" s="13">
        <f t="array" ref="AB701">IF(D701="Vaccin",IF(AND(ISNUMBER(AA701),ISNUMBER(Y701)),IF(AA701-Y701+1&gt;=0,CEILING(AA701-Y701+1,1),""),""),IF(AND(ISNUMBER(N701),ISNUMBER(Y701)),IF(N701-Y701+1&gt;=0,CEILING(N701-Y701+1,1),""),""))</f>
        <v>606</v>
      </c>
      <c r="AC701" s="13">
        <f t="array" ref="AC701">IF(D701="Vaccin",IF(AND(ISNUMBER(AA701),ISNUMBER(X701)),IF(AA701-X701+1&gt;=0,CEILING(AA701-X701+1,1),""),""),IF(AND(ISNUMBER(N701),ISNUMBER(X701)),IF(N701-X701+1&gt;=0,CEILING(N701-X701+1,1),""),""))</f>
        <v>268</v>
      </c>
      <c r="AD701" s="13">
        <f t="array" ref="AD701">IF(D701="Vaccin",IF(AND(ISNUMBER(AB701),ISNUMBER(U701),AB701&lt;&gt;0),CEILING(U701/AB701,1),""),"")</f>
        <v>19122</v>
      </c>
      <c r="AE701" s="13">
        <f t="array" ref="AE701">IF(AND(ISNUMBER(N701),ISNUMBER(X701)),IF(N701-X701+1&gt;=0,CEILING(N701-X701+1,1),""),"")</f>
        <v>339</v>
      </c>
      <c r="AF701" s="13">
        <f t="array" ref="AF701">IF(SUM(AE701)=0,"",CEILING((SUM(F701)-SUM(L701)-SUM(M701)-SUM(S701))/SUM(AE701),1))</f>
        <v>4425</v>
      </c>
      <c r="AG701" s="13" t="str">
        <f t="array" ref="AG701">IF(AND(ISNUMBER(H701),ISNUMBER(N701)),IF(H701-N701+1&gt;=0,CEILING(H701-N701+1,1),""),"")</f>
        <v/>
      </c>
      <c r="AH701" s="13">
        <f t="array" ref="AH701">IF(SUM(AG701)=0,0,IF(L701-AG701*IF(D701="Vaccin",MIN(AD701,AF701),AF701)&lt;0,0,IF((H701-N701)&lt;=45,CEILING(L701-AG701*IF(D701="Vaccin",MIN(AD701,AF701),AF701),1),0)))</f>
        <v>0</v>
      </c>
      <c r="AI701" s="15">
        <f t="array" ref="AI701">IF(OR(AH701="",F701=0,F701=""),"",AH701/F701)</f>
        <v>0</v>
      </c>
      <c r="AJ701" s="13">
        <f t="array" ref="AJ701">IF(OR(L701="",AH701=""),"",IF(L701-AH701&lt;0,0,L701-AH701))</f>
        <v>0</v>
      </c>
      <c r="AK701" s="13" t="str">
        <f t="array" ref="AK701">IF(OR(L701="",AG701="",AG701=0),"",CEILING(L701/AG701,1))</f>
        <v/>
      </c>
      <c r="AL701" s="16" t="str">
        <f t="array" ref="AL701">IF(OR(AK701="",AK701=0,AD701="",AF701=""),"",IF(AK701-IF(D701="Vaccin",MIN(AD701,AF701),AF701)&lt;0,"",(AK701-IF(D701="Vaccin",MIN(AD701,AF701),AF701))/AK701))</f>
        <v/>
      </c>
    </row>
    <row r="702" spans="1:38" x14ac:dyDescent="0.2">
      <c r="A702" s="10" t="s">
        <v>28</v>
      </c>
      <c r="B702" s="29" t="s">
        <v>97</v>
      </c>
      <c r="C702" s="12">
        <v>44256</v>
      </c>
      <c r="D702" s="11" t="s">
        <v>30</v>
      </c>
      <c r="E702" s="11">
        <v>6</v>
      </c>
      <c r="F702" s="13">
        <v>1737450</v>
      </c>
      <c r="G702" s="40" t="s">
        <v>548</v>
      </c>
      <c r="H702" s="12">
        <v>44804</v>
      </c>
      <c r="I702" s="13">
        <f t="array" ref="I702">F702-L702-M702-S702</f>
        <v>1737450</v>
      </c>
      <c r="J702" s="13">
        <f t="array" ref="J702">IF(IF(Q702="",L702-C702,Q702-C702)&lt;=45,I702,0)</f>
        <v>0</v>
      </c>
      <c r="K702" s="13">
        <f t="array" ref="K702">IF(SUM(AG702)=0,0,IF(L702-AG702*IF(D702="Vaccin",MIN(AD702,AF702),AF702)&lt;0,0,IF((H702-N702)&lt;=30,CEILING(L702-AG702*IF(D702="Vaccin",MIN(AD702,AF702),AF702),1),0)))</f>
        <v>0</v>
      </c>
      <c r="L702" s="13">
        <v>0</v>
      </c>
      <c r="M702" s="13">
        <v>0</v>
      </c>
      <c r="N702" s="14">
        <v>45044</v>
      </c>
      <c r="O702" s="11" t="s">
        <v>47</v>
      </c>
      <c r="P702" s="11" t="s">
        <v>32</v>
      </c>
      <c r="Q702" s="12">
        <v>44588</v>
      </c>
      <c r="R702" s="13">
        <v>0</v>
      </c>
      <c r="S702" s="13">
        <v>0</v>
      </c>
      <c r="T702" s="11"/>
      <c r="U702" s="13">
        <v>11587661</v>
      </c>
      <c r="V702" s="13">
        <v>11587661</v>
      </c>
      <c r="W702" s="13">
        <v>30039428</v>
      </c>
      <c r="X702" s="12">
        <v>44588</v>
      </c>
      <c r="Y702" s="12">
        <v>44368</v>
      </c>
      <c r="Z702" s="12">
        <v>44253</v>
      </c>
      <c r="AA702" s="12">
        <v>44973</v>
      </c>
      <c r="AB702" s="13">
        <f t="array" ref="AB702">IF(D702="Vaccin",IF(AND(ISNUMBER(AA702),ISNUMBER(Y702)),IF(AA702-Y702+1&gt;=0,CEILING(AA702-Y702+1,1),""),""),IF(AND(ISNUMBER(N702),ISNUMBER(Y702)),IF(N702-Y702+1&gt;=0,CEILING(N702-Y702+1,1),""),""))</f>
        <v>606</v>
      </c>
      <c r="AC702" s="13">
        <f t="array" ref="AC702">IF(D702="Vaccin",IF(AND(ISNUMBER(AA702),ISNUMBER(X702)),IF(AA702-X702+1&gt;=0,CEILING(AA702-X702+1,1),""),""),IF(AND(ISNUMBER(N702),ISNUMBER(X702)),IF(N702-X702+1&gt;=0,CEILING(N702-X702+1,1),""),""))</f>
        <v>386</v>
      </c>
      <c r="AD702" s="13">
        <f t="array" ref="AD702">IF(D702="Vaccin",IF(AND(ISNUMBER(AB702),ISNUMBER(U702),AB702&lt;&gt;0),CEILING(U702/AB702,1),""),"")</f>
        <v>19122</v>
      </c>
      <c r="AE702" s="13">
        <f t="array" ref="AE702">IF(AND(ISNUMBER(N702),ISNUMBER(X702)),IF(N702-X702+1&gt;=0,CEILING(N702-X702+1,1),""),"")</f>
        <v>457</v>
      </c>
      <c r="AF702" s="13">
        <f t="array" ref="AF702">IF(SUM(AE702)=0,"",CEILING((SUM(F702)-SUM(L702)-SUM(M702)-SUM(S702))/SUM(AE702),1))</f>
        <v>3802</v>
      </c>
      <c r="AG702" s="13" t="str">
        <f t="array" ref="AG702">IF(AND(ISNUMBER(H702),ISNUMBER(N702)),IF(H702-N702+1&gt;=0,CEILING(H702-N702+1,1),""),"")</f>
        <v/>
      </c>
      <c r="AH702" s="13">
        <f t="array" ref="AH702">IF(SUM(AG702)=0,0,IF(L702-AG702*IF(D702="Vaccin",MIN(AD702,AF702),AF702)&lt;0,0,IF((H702-N702)&lt;=45,CEILING(L702-AG702*IF(D702="Vaccin",MIN(AD702,AF702),AF702),1),0)))</f>
        <v>0</v>
      </c>
      <c r="AI702" s="15">
        <f t="array" ref="AI702">IF(OR(AH702="",F702=0,F702=""),"",AH702/F702)</f>
        <v>0</v>
      </c>
      <c r="AJ702" s="13">
        <f t="array" ref="AJ702">IF(OR(L702="",AH702=""),"",IF(L702-AH702&lt;0,0,L702-AH702))</f>
        <v>0</v>
      </c>
      <c r="AK702" s="13" t="str">
        <f t="array" ref="AK702">IF(OR(L702="",AG702="",AG702=0),"",CEILING(L702/AG702,1))</f>
        <v/>
      </c>
      <c r="AL702" s="16" t="str">
        <f t="array" ref="AL702">IF(OR(AK702="",AK702=0,AD702="",AF702=""),"",IF(AK702-IF(D702="Vaccin",MIN(AD702,AF702),AF702)&lt;0,"",(AK702-IF(D702="Vaccin",MIN(AD702,AF702),AF702))/AK702))</f>
        <v/>
      </c>
    </row>
    <row r="703" spans="1:38" x14ac:dyDescent="0.2">
      <c r="A703" s="10" t="s">
        <v>28</v>
      </c>
      <c r="B703" s="29" t="s">
        <v>97</v>
      </c>
      <c r="C703" s="12">
        <v>44256</v>
      </c>
      <c r="D703" s="11" t="s">
        <v>30</v>
      </c>
      <c r="E703" s="11">
        <v>6</v>
      </c>
      <c r="F703" s="13">
        <v>817830</v>
      </c>
      <c r="G703" s="40" t="s">
        <v>549</v>
      </c>
      <c r="H703" s="12">
        <v>44773</v>
      </c>
      <c r="I703" s="13">
        <f t="array" ref="I703">F703-L703-M703-S703</f>
        <v>817830</v>
      </c>
      <c r="J703" s="13">
        <f t="array" ref="J703">IF(IF(Q703="",L703-C703,Q703-C703)&lt;=45,I703,0)</f>
        <v>0</v>
      </c>
      <c r="K703" s="13">
        <f t="array" ref="K703">IF(SUM(AG703)=0,0,IF(L703-AG703*IF(D703="Vaccin",MIN(AD703,AF703),AF703)&lt;0,0,IF((H703-N703)&lt;=30,CEILING(L703-AG703*IF(D703="Vaccin",MIN(AD703,AF703),AF703),1),0)))</f>
        <v>0</v>
      </c>
      <c r="L703" s="13">
        <v>0</v>
      </c>
      <c r="M703" s="13">
        <v>0</v>
      </c>
      <c r="N703" s="14">
        <v>45044</v>
      </c>
      <c r="O703" s="11" t="s">
        <v>47</v>
      </c>
      <c r="P703" s="11" t="s">
        <v>32</v>
      </c>
      <c r="Q703" s="12">
        <v>44543</v>
      </c>
      <c r="R703" s="13">
        <v>0</v>
      </c>
      <c r="S703" s="13">
        <v>0</v>
      </c>
      <c r="T703" s="11"/>
      <c r="U703" s="13">
        <v>11587661</v>
      </c>
      <c r="V703" s="13">
        <v>11587661</v>
      </c>
      <c r="W703" s="13">
        <v>30039428</v>
      </c>
      <c r="X703" s="12">
        <v>44543</v>
      </c>
      <c r="Y703" s="12">
        <v>44368</v>
      </c>
      <c r="Z703" s="12">
        <v>44253</v>
      </c>
      <c r="AA703" s="12">
        <v>44973</v>
      </c>
      <c r="AB703" s="13">
        <f t="array" ref="AB703">IF(D703="Vaccin",IF(AND(ISNUMBER(AA703),ISNUMBER(Y703)),IF(AA703-Y703+1&gt;=0,CEILING(AA703-Y703+1,1),""),""),IF(AND(ISNUMBER(N703),ISNUMBER(Y703)),IF(N703-Y703+1&gt;=0,CEILING(N703-Y703+1,1),""),""))</f>
        <v>606</v>
      </c>
      <c r="AC703" s="13">
        <f t="array" ref="AC703">IF(D703="Vaccin",IF(AND(ISNUMBER(AA703),ISNUMBER(X703)),IF(AA703-X703+1&gt;=0,CEILING(AA703-X703+1,1),""),""),IF(AND(ISNUMBER(N703),ISNUMBER(X703)),IF(N703-X703+1&gt;=0,CEILING(N703-X703+1,1),""),""))</f>
        <v>431</v>
      </c>
      <c r="AD703" s="13">
        <f t="array" ref="AD703">IF(D703="Vaccin",IF(AND(ISNUMBER(AB703),ISNUMBER(U703),AB703&lt;&gt;0),CEILING(U703/AB703,1),""),"")</f>
        <v>19122</v>
      </c>
      <c r="AE703" s="13">
        <f t="array" ref="AE703">IF(AND(ISNUMBER(N703),ISNUMBER(X703)),IF(N703-X703+1&gt;=0,CEILING(N703-X703+1,1),""),"")</f>
        <v>502</v>
      </c>
      <c r="AF703" s="13">
        <f t="array" ref="AF703">IF(SUM(AE703)=0,"",CEILING((SUM(F703)-SUM(L703)-SUM(M703)-SUM(S703))/SUM(AE703),1))</f>
        <v>1630</v>
      </c>
      <c r="AG703" s="13" t="str">
        <f t="array" ref="AG703">IF(AND(ISNUMBER(H703),ISNUMBER(N703)),IF(H703-N703+1&gt;=0,CEILING(H703-N703+1,1),""),"")</f>
        <v/>
      </c>
      <c r="AH703" s="13">
        <f t="array" ref="AH703">IF(SUM(AG703)=0,0,IF(L703-AG703*IF(D703="Vaccin",MIN(AD703,AF703),AF703)&lt;0,0,IF((H703-N703)&lt;=45,CEILING(L703-AG703*IF(D703="Vaccin",MIN(AD703,AF703),AF703),1),0)))</f>
        <v>0</v>
      </c>
      <c r="AI703" s="15">
        <f t="array" ref="AI703">IF(OR(AH703="",F703=0,F703=""),"",AH703/F703)</f>
        <v>0</v>
      </c>
      <c r="AJ703" s="13">
        <f t="array" ref="AJ703">IF(OR(L703="",AH703=""),"",IF(L703-AH703&lt;0,0,L703-AH703))</f>
        <v>0</v>
      </c>
      <c r="AK703" s="13" t="str">
        <f t="array" ref="AK703">IF(OR(L703="",AG703="",AG703=0),"",CEILING(L703/AG703,1))</f>
        <v/>
      </c>
      <c r="AL703" s="16" t="str">
        <f t="array" ref="AL703">IF(OR(AK703="",AK703=0,AD703="",AF703=""),"",IF(AK703-IF(D703="Vaccin",MIN(AD703,AF703),AF703)&lt;0,"",(AK703-IF(D703="Vaccin",MIN(AD703,AF703),AF703))/AK703))</f>
        <v/>
      </c>
    </row>
    <row r="704" spans="1:38" x14ac:dyDescent="0.2">
      <c r="A704" s="10" t="s">
        <v>28</v>
      </c>
      <c r="B704" s="29" t="s">
        <v>97</v>
      </c>
      <c r="C704" s="12">
        <v>44256</v>
      </c>
      <c r="D704" s="11" t="s">
        <v>30</v>
      </c>
      <c r="E704" s="11">
        <v>6</v>
      </c>
      <c r="F704" s="13">
        <v>106470</v>
      </c>
      <c r="G704" s="40" t="s">
        <v>333</v>
      </c>
      <c r="H704" s="12">
        <v>44773</v>
      </c>
      <c r="I704" s="13">
        <f t="array" ref="I704">F704-L704-M704-S704</f>
        <v>106470</v>
      </c>
      <c r="J704" s="13">
        <f t="array" ref="J704">IF(IF(Q704="",L704-C704,Q704-C704)&lt;=45,I704,0)</f>
        <v>0</v>
      </c>
      <c r="K704" s="13">
        <f t="array" ref="K704">IF(SUM(AG704)=0,0,IF(L704-AG704*IF(D704="Vaccin",MIN(AD704,AF704),AF704)&lt;0,0,IF((H704-N704)&lt;=30,CEILING(L704-AG704*IF(D704="Vaccin",MIN(AD704,AF704),AF704),1),0)))</f>
        <v>0</v>
      </c>
      <c r="L704" s="13">
        <v>0</v>
      </c>
      <c r="M704" s="13">
        <v>0</v>
      </c>
      <c r="N704" s="14">
        <v>45044</v>
      </c>
      <c r="O704" s="11" t="s">
        <v>47</v>
      </c>
      <c r="P704" s="11" t="s">
        <v>32</v>
      </c>
      <c r="Q704" s="12">
        <v>44561</v>
      </c>
      <c r="R704" s="13">
        <v>0</v>
      </c>
      <c r="S704" s="13">
        <v>0</v>
      </c>
      <c r="T704" s="11"/>
      <c r="U704" s="13">
        <v>11587661</v>
      </c>
      <c r="V704" s="13">
        <v>11587661</v>
      </c>
      <c r="W704" s="13">
        <v>30039428</v>
      </c>
      <c r="X704" s="12">
        <v>44561</v>
      </c>
      <c r="Y704" s="12">
        <v>44368</v>
      </c>
      <c r="Z704" s="12">
        <v>44253</v>
      </c>
      <c r="AA704" s="12">
        <v>44973</v>
      </c>
      <c r="AB704" s="13">
        <f t="array" ref="AB704">IF(D704="Vaccin",IF(AND(ISNUMBER(AA704),ISNUMBER(Y704)),IF(AA704-Y704+1&gt;=0,CEILING(AA704-Y704+1,1),""),""),IF(AND(ISNUMBER(N704),ISNUMBER(Y704)),IF(N704-Y704+1&gt;=0,CEILING(N704-Y704+1,1),""),""))</f>
        <v>606</v>
      </c>
      <c r="AC704" s="13">
        <f t="array" ref="AC704">IF(D704="Vaccin",IF(AND(ISNUMBER(AA704),ISNUMBER(X704)),IF(AA704-X704+1&gt;=0,CEILING(AA704-X704+1,1),""),""),IF(AND(ISNUMBER(N704),ISNUMBER(X704)),IF(N704-X704+1&gt;=0,CEILING(N704-X704+1,1),""),""))</f>
        <v>413</v>
      </c>
      <c r="AD704" s="13">
        <f t="array" ref="AD704">IF(D704="Vaccin",IF(AND(ISNUMBER(AB704),ISNUMBER(U704),AB704&lt;&gt;0),CEILING(U704/AB704,1),""),"")</f>
        <v>19122</v>
      </c>
      <c r="AE704" s="13">
        <f t="array" ref="AE704">IF(AND(ISNUMBER(N704),ISNUMBER(X704)),IF(N704-X704+1&gt;=0,CEILING(N704-X704+1,1),""),"")</f>
        <v>484</v>
      </c>
      <c r="AF704" s="13">
        <f t="array" ref="AF704">IF(SUM(AE704)=0,"",CEILING((SUM(F704)-SUM(L704)-SUM(M704)-SUM(S704))/SUM(AE704),1))</f>
        <v>220</v>
      </c>
      <c r="AG704" s="13" t="str">
        <f t="array" ref="AG704">IF(AND(ISNUMBER(H704),ISNUMBER(N704)),IF(H704-N704+1&gt;=0,CEILING(H704-N704+1,1),""),"")</f>
        <v/>
      </c>
      <c r="AH704" s="13">
        <f t="array" ref="AH704">IF(SUM(AG704)=0,0,IF(L704-AG704*IF(D704="Vaccin",MIN(AD704,AF704),AF704)&lt;0,0,IF((H704-N704)&lt;=45,CEILING(L704-AG704*IF(D704="Vaccin",MIN(AD704,AF704),AF704),1),0)))</f>
        <v>0</v>
      </c>
      <c r="AI704" s="15">
        <f t="array" ref="AI704">IF(OR(AH704="",F704=0,F704=""),"",AH704/F704)</f>
        <v>0</v>
      </c>
      <c r="AJ704" s="13">
        <f t="array" ref="AJ704">IF(OR(L704="",AH704=""),"",IF(L704-AH704&lt;0,0,L704-AH704))</f>
        <v>0</v>
      </c>
      <c r="AK704" s="13" t="str">
        <f t="array" ref="AK704">IF(OR(L704="",AG704="",AG704=0),"",CEILING(L704/AG704,1))</f>
        <v/>
      </c>
      <c r="AL704" s="16" t="str">
        <f t="array" ref="AL704">IF(OR(AK704="",AK704=0,AD704="",AF704=""),"",IF(AK704-IF(D704="Vaccin",MIN(AD704,AF704),AF704)&lt;0,"",(AK704-IF(D704="Vaccin",MIN(AD704,AF704),AF704))/AK704))</f>
        <v/>
      </c>
    </row>
    <row r="705" spans="1:38" x14ac:dyDescent="0.2">
      <c r="A705" s="10" t="s">
        <v>28</v>
      </c>
      <c r="B705" s="29" t="s">
        <v>97</v>
      </c>
      <c r="C705" s="12">
        <v>44256</v>
      </c>
      <c r="D705" s="11" t="s">
        <v>30</v>
      </c>
      <c r="E705" s="11">
        <v>6</v>
      </c>
      <c r="F705" s="13">
        <v>391950</v>
      </c>
      <c r="G705" s="40" t="s">
        <v>550</v>
      </c>
      <c r="H705" s="12">
        <v>44773</v>
      </c>
      <c r="I705" s="13">
        <f t="array" ref="I705">F705-L705-M705-S705</f>
        <v>391950</v>
      </c>
      <c r="J705" s="13">
        <f t="array" ref="J705">IF(IF(Q705="",L705-C705,Q705-C705)&lt;=45,I705,0)</f>
        <v>0</v>
      </c>
      <c r="K705" s="13">
        <f t="array" ref="K705">IF(SUM(AG705)=0,0,IF(L705-AG705*IF(D705="Vaccin",MIN(AD705,AF705),AF705)&lt;0,0,IF((H705-N705)&lt;=30,CEILING(L705-AG705*IF(D705="Vaccin",MIN(AD705,AF705),AF705),1),0)))</f>
        <v>0</v>
      </c>
      <c r="L705" s="13">
        <v>0</v>
      </c>
      <c r="M705" s="13">
        <v>0</v>
      </c>
      <c r="N705" s="14">
        <v>45044</v>
      </c>
      <c r="O705" s="11" t="s">
        <v>47</v>
      </c>
      <c r="P705" s="11" t="s">
        <v>32</v>
      </c>
      <c r="Q705" s="12">
        <v>44561</v>
      </c>
      <c r="R705" s="13">
        <v>0</v>
      </c>
      <c r="S705" s="13">
        <v>0</v>
      </c>
      <c r="T705" s="11"/>
      <c r="U705" s="13">
        <v>11587661</v>
      </c>
      <c r="V705" s="13">
        <v>11587661</v>
      </c>
      <c r="W705" s="13">
        <v>30039428</v>
      </c>
      <c r="X705" s="12">
        <v>44561</v>
      </c>
      <c r="Y705" s="12">
        <v>44368</v>
      </c>
      <c r="Z705" s="12">
        <v>44253</v>
      </c>
      <c r="AA705" s="12">
        <v>44973</v>
      </c>
      <c r="AB705" s="13">
        <f t="array" ref="AB705">IF(D705="Vaccin",IF(AND(ISNUMBER(AA705),ISNUMBER(Y705)),IF(AA705-Y705+1&gt;=0,CEILING(AA705-Y705+1,1),""),""),IF(AND(ISNUMBER(N705),ISNUMBER(Y705)),IF(N705-Y705+1&gt;=0,CEILING(N705-Y705+1,1),""),""))</f>
        <v>606</v>
      </c>
      <c r="AC705" s="13">
        <f t="array" ref="AC705">IF(D705="Vaccin",IF(AND(ISNUMBER(AA705),ISNUMBER(X705)),IF(AA705-X705+1&gt;=0,CEILING(AA705-X705+1,1),""),""),IF(AND(ISNUMBER(N705),ISNUMBER(X705)),IF(N705-X705+1&gt;=0,CEILING(N705-X705+1,1),""),""))</f>
        <v>413</v>
      </c>
      <c r="AD705" s="13">
        <f t="array" ref="AD705">IF(D705="Vaccin",IF(AND(ISNUMBER(AB705),ISNUMBER(U705),AB705&lt;&gt;0),CEILING(U705/AB705,1),""),"")</f>
        <v>19122</v>
      </c>
      <c r="AE705" s="13">
        <f t="array" ref="AE705">IF(AND(ISNUMBER(N705),ISNUMBER(X705)),IF(N705-X705+1&gt;=0,CEILING(N705-X705+1,1),""),"")</f>
        <v>484</v>
      </c>
      <c r="AF705" s="13">
        <f t="array" ref="AF705">IF(SUM(AE705)=0,"",CEILING((SUM(F705)-SUM(L705)-SUM(M705)-SUM(S705))/SUM(AE705),1))</f>
        <v>810</v>
      </c>
      <c r="AG705" s="13" t="str">
        <f t="array" ref="AG705">IF(AND(ISNUMBER(H705),ISNUMBER(N705)),IF(H705-N705+1&gt;=0,CEILING(H705-N705+1,1),""),"")</f>
        <v/>
      </c>
      <c r="AH705" s="13">
        <f t="array" ref="AH705">IF(SUM(AG705)=0,0,IF(L705-AG705*IF(D705="Vaccin",MIN(AD705,AF705),AF705)&lt;0,0,IF((H705-N705)&lt;=45,CEILING(L705-AG705*IF(D705="Vaccin",MIN(AD705,AF705),AF705),1),0)))</f>
        <v>0</v>
      </c>
      <c r="AI705" s="15">
        <f t="array" ref="AI705">IF(OR(AH705="",F705=0,F705=""),"",AH705/F705)</f>
        <v>0</v>
      </c>
      <c r="AJ705" s="13">
        <f t="array" ref="AJ705">IF(OR(L705="",AH705=""),"",IF(L705-AH705&lt;0,0,L705-AH705))</f>
        <v>0</v>
      </c>
      <c r="AK705" s="13" t="str">
        <f t="array" ref="AK705">IF(OR(L705="",AG705="",AG705=0),"",CEILING(L705/AG705,1))</f>
        <v/>
      </c>
      <c r="AL705" s="16" t="str">
        <f t="array" ref="AL705">IF(OR(AK705="",AK705=0,AD705="",AF705=""),"",IF(AK705-IF(D705="Vaccin",MIN(AD705,AF705),AF705)&lt;0,"",(AK705-IF(D705="Vaccin",MIN(AD705,AF705),AF705))/AK705))</f>
        <v/>
      </c>
    </row>
    <row r="706" spans="1:38" x14ac:dyDescent="0.2">
      <c r="A706" s="10" t="s">
        <v>28</v>
      </c>
      <c r="B706" s="29" t="s">
        <v>97</v>
      </c>
      <c r="C706" s="12">
        <v>44256</v>
      </c>
      <c r="D706" s="11" t="s">
        <v>30</v>
      </c>
      <c r="E706" s="11">
        <v>6</v>
      </c>
      <c r="F706" s="13">
        <v>318240</v>
      </c>
      <c r="G706" s="40" t="s">
        <v>551</v>
      </c>
      <c r="H706" s="12">
        <v>44773</v>
      </c>
      <c r="I706" s="13">
        <f t="array" ref="I706">F706-L706-M706-S706</f>
        <v>318240</v>
      </c>
      <c r="J706" s="13">
        <f t="array" ref="J706">IF(IF(Q706="",L706-C706,Q706-C706)&lt;=45,I706,0)</f>
        <v>0</v>
      </c>
      <c r="K706" s="13">
        <f t="array" ref="K706">IF(SUM(AG706)=0,0,IF(L706-AG706*IF(D706="Vaccin",MIN(AD706,AF706),AF706)&lt;0,0,IF((H706-N706)&lt;=30,CEILING(L706-AG706*IF(D706="Vaccin",MIN(AD706,AF706),AF706),1),0)))</f>
        <v>0</v>
      </c>
      <c r="L706" s="13">
        <v>0</v>
      </c>
      <c r="M706" s="13">
        <v>0</v>
      </c>
      <c r="N706" s="14">
        <v>45044</v>
      </c>
      <c r="O706" s="11" t="s">
        <v>47</v>
      </c>
      <c r="P706" s="11" t="s">
        <v>32</v>
      </c>
      <c r="Q706" s="12">
        <v>44561</v>
      </c>
      <c r="R706" s="13">
        <v>0</v>
      </c>
      <c r="S706" s="13">
        <v>0</v>
      </c>
      <c r="T706" s="11"/>
      <c r="U706" s="13">
        <v>11587661</v>
      </c>
      <c r="V706" s="13">
        <v>11587661</v>
      </c>
      <c r="W706" s="13">
        <v>30039428</v>
      </c>
      <c r="X706" s="12">
        <v>44561</v>
      </c>
      <c r="Y706" s="12">
        <v>44368</v>
      </c>
      <c r="Z706" s="12">
        <v>44253</v>
      </c>
      <c r="AA706" s="12">
        <v>44973</v>
      </c>
      <c r="AB706" s="13">
        <f t="array" ref="AB706">IF(D706="Vaccin",IF(AND(ISNUMBER(AA706),ISNUMBER(Y706)),IF(AA706-Y706+1&gt;=0,CEILING(AA706-Y706+1,1),""),""),IF(AND(ISNUMBER(N706),ISNUMBER(Y706)),IF(N706-Y706+1&gt;=0,CEILING(N706-Y706+1,1),""),""))</f>
        <v>606</v>
      </c>
      <c r="AC706" s="13">
        <f t="array" ref="AC706">IF(D706="Vaccin",IF(AND(ISNUMBER(AA706),ISNUMBER(X706)),IF(AA706-X706+1&gt;=0,CEILING(AA706-X706+1,1),""),""),IF(AND(ISNUMBER(N706),ISNUMBER(X706)),IF(N706-X706+1&gt;=0,CEILING(N706-X706+1,1),""),""))</f>
        <v>413</v>
      </c>
      <c r="AD706" s="13">
        <f t="array" ref="AD706">IF(D706="Vaccin",IF(AND(ISNUMBER(AB706),ISNUMBER(U706),AB706&lt;&gt;0),CEILING(U706/AB706,1),""),"")</f>
        <v>19122</v>
      </c>
      <c r="AE706" s="13">
        <f t="array" ref="AE706">IF(AND(ISNUMBER(N706),ISNUMBER(X706)),IF(N706-X706+1&gt;=0,CEILING(N706-X706+1,1),""),"")</f>
        <v>484</v>
      </c>
      <c r="AF706" s="13">
        <f t="array" ref="AF706">IF(SUM(AE706)=0,"",CEILING((SUM(F706)-SUM(L706)-SUM(M706)-SUM(S706))/SUM(AE706),1))</f>
        <v>658</v>
      </c>
      <c r="AG706" s="13" t="str">
        <f t="array" ref="AG706">IF(AND(ISNUMBER(H706),ISNUMBER(N706)),IF(H706-N706+1&gt;=0,CEILING(H706-N706+1,1),""),"")</f>
        <v/>
      </c>
      <c r="AH706" s="13">
        <f t="array" ref="AH706">IF(SUM(AG706)=0,0,IF(L706-AG706*IF(D706="Vaccin",MIN(AD706,AF706),AF706)&lt;0,0,IF((H706-N706)&lt;=45,CEILING(L706-AG706*IF(D706="Vaccin",MIN(AD706,AF706),AF706),1),0)))</f>
        <v>0</v>
      </c>
      <c r="AI706" s="15">
        <f t="array" ref="AI706">IF(OR(AH706="",F706=0,F706=""),"",AH706/F706)</f>
        <v>0</v>
      </c>
      <c r="AJ706" s="13">
        <f t="array" ref="AJ706">IF(OR(L706="",AH706=""),"",IF(L706-AH706&lt;0,0,L706-AH706))</f>
        <v>0</v>
      </c>
      <c r="AK706" s="13" t="str">
        <f t="array" ref="AK706">IF(OR(L706="",AG706="",AG706=0),"",CEILING(L706/AG706,1))</f>
        <v/>
      </c>
      <c r="AL706" s="16" t="str">
        <f t="array" ref="AL706">IF(OR(AK706="",AK706=0,AD706="",AF706=""),"",IF(AK706-IF(D706="Vaccin",MIN(AD706,AF706),AF706)&lt;0,"",(AK706-IF(D706="Vaccin",MIN(AD706,AF706),AF706))/AK706))</f>
        <v/>
      </c>
    </row>
    <row r="707" spans="1:38" x14ac:dyDescent="0.2">
      <c r="A707" s="10" t="s">
        <v>28</v>
      </c>
      <c r="B707" s="29" t="s">
        <v>97</v>
      </c>
      <c r="C707" s="12">
        <v>44256</v>
      </c>
      <c r="D707" s="11" t="s">
        <v>30</v>
      </c>
      <c r="E707" s="11">
        <v>6</v>
      </c>
      <c r="F707" s="13">
        <v>11700</v>
      </c>
      <c r="G707" s="40" t="s">
        <v>552</v>
      </c>
      <c r="H707" s="12">
        <v>44742</v>
      </c>
      <c r="I707" s="13">
        <f t="array" ref="I707">F707-L707-M707-S707</f>
        <v>0</v>
      </c>
      <c r="J707" s="13">
        <f t="array" ref="J707">IF(IF(Q707="",L707-C707,Q707-C707)&lt;=45,I707,0)</f>
        <v>0</v>
      </c>
      <c r="K707" s="13">
        <f t="array" ref="K707">IF(SUM(AG707)=0,0,IF(L707-AG707*IF(D707="Vaccin",MIN(AD707,AF707),AF707)&lt;0,0,IF((H707-N707)&lt;=30,CEILING(L707-AG707*IF(D707="Vaccin",MIN(AD707,AF707),AF707),1),0)))</f>
        <v>0</v>
      </c>
      <c r="L707" s="13">
        <v>0</v>
      </c>
      <c r="M707" s="13">
        <v>11700</v>
      </c>
      <c r="N707" s="14">
        <v>45044</v>
      </c>
      <c r="O707" s="11" t="s">
        <v>47</v>
      </c>
      <c r="P707" s="11" t="s">
        <v>37</v>
      </c>
      <c r="Q707" s="12">
        <v>44660</v>
      </c>
      <c r="R707" s="13">
        <v>0</v>
      </c>
      <c r="S707" s="13">
        <v>0</v>
      </c>
      <c r="T707" s="11"/>
      <c r="U707" s="13">
        <v>11587661</v>
      </c>
      <c r="V707" s="13">
        <v>8844121</v>
      </c>
      <c r="W707" s="13">
        <v>30039428</v>
      </c>
      <c r="X707" s="12">
        <v>44660</v>
      </c>
      <c r="Y707" s="12">
        <v>44368</v>
      </c>
      <c r="Z707" s="12">
        <v>44253</v>
      </c>
      <c r="AA707" s="12">
        <v>44973</v>
      </c>
      <c r="AB707" s="13">
        <f t="array" ref="AB707">IF(D707="Vaccin",IF(AND(ISNUMBER(AA707),ISNUMBER(Y707)),IF(AA707-Y707+1&gt;=0,CEILING(AA707-Y707+1,1),""),""),IF(AND(ISNUMBER(N707),ISNUMBER(Y707)),IF(N707-Y707+1&gt;=0,CEILING(N707-Y707+1,1),""),""))</f>
        <v>606</v>
      </c>
      <c r="AC707" s="13">
        <f t="array" ref="AC707">IF(D707="Vaccin",IF(AND(ISNUMBER(AA707),ISNUMBER(X707)),IF(AA707-X707+1&gt;=0,CEILING(AA707-X707+1,1),""),""),IF(AND(ISNUMBER(N707),ISNUMBER(X707)),IF(N707-X707+1&gt;=0,CEILING(N707-X707+1,1),""),""))</f>
        <v>314</v>
      </c>
      <c r="AD707" s="13">
        <f t="array" ref="AD707">IF(D707="Vaccin",IF(AND(ISNUMBER(AB707),ISNUMBER(U707),AB707&lt;&gt;0),CEILING(U707/AB707,1),""),"")</f>
        <v>19122</v>
      </c>
      <c r="AE707" s="13">
        <f t="array" ref="AE707">IF(AND(ISNUMBER(N707),ISNUMBER(X707)),IF(N707-X707+1&gt;=0,CEILING(N707-X707+1,1),""),"")</f>
        <v>385</v>
      </c>
      <c r="AF707" s="13">
        <f t="array" ref="AF707">IF(SUM(AE707)=0,"",CEILING((SUM(F707)-SUM(L707)-SUM(M707)-SUM(S707))/SUM(AE707),1))</f>
        <v>0</v>
      </c>
      <c r="AG707" s="13" t="str">
        <f t="array" ref="AG707">IF(AND(ISNUMBER(H707),ISNUMBER(N707)),IF(H707-N707+1&gt;=0,CEILING(H707-N707+1,1),""),"")</f>
        <v/>
      </c>
      <c r="AH707" s="13">
        <f t="array" ref="AH707">IF(SUM(AG707)=0,0,IF(L707-AG707*IF(D707="Vaccin",MIN(AD707,AF707),AF707)&lt;0,0,IF((H707-N707)&lt;=45,CEILING(L707-AG707*IF(D707="Vaccin",MIN(AD707,AF707),AF707),1),0)))</f>
        <v>0</v>
      </c>
      <c r="AI707" s="15">
        <f t="array" ref="AI707">IF(OR(AH707="",F707=0,F707=""),"",AH707/F707)</f>
        <v>0</v>
      </c>
      <c r="AJ707" s="13">
        <f t="array" ref="AJ707">IF(OR(L707="",AH707=""),"",IF(L707-AH707&lt;0,0,L707-AH707))</f>
        <v>0</v>
      </c>
      <c r="AK707" s="13" t="str">
        <f t="array" ref="AK707">IF(OR(L707="",AG707="",AG707=0),"",CEILING(L707/AG707,1))</f>
        <v/>
      </c>
      <c r="AL707" s="16" t="str">
        <f t="array" ref="AL707">IF(OR(AK707="",AK707=0,AD707="",AF707=""),"",IF(AK707-IF(D707="Vaccin",MIN(AD707,AF707),AF707)&lt;0,"",(AK707-IF(D707="Vaccin",MIN(AD707,AF707),AF707))/AK707))</f>
        <v/>
      </c>
    </row>
    <row r="708" spans="1:38" x14ac:dyDescent="0.2">
      <c r="A708" s="10" t="s">
        <v>28</v>
      </c>
      <c r="B708" s="29" t="s">
        <v>97</v>
      </c>
      <c r="C708" s="12">
        <v>44256</v>
      </c>
      <c r="D708" s="11" t="s">
        <v>30</v>
      </c>
      <c r="E708" s="11">
        <v>6</v>
      </c>
      <c r="F708" s="13">
        <v>11700</v>
      </c>
      <c r="G708" s="40" t="s">
        <v>553</v>
      </c>
      <c r="H708" s="12">
        <v>44620</v>
      </c>
      <c r="I708" s="13">
        <f t="array" ref="I708">F708-L708-M708-S708</f>
        <v>11700</v>
      </c>
      <c r="J708" s="13">
        <f t="array" ref="J708">IF(IF(Q708="",L708-C708,Q708-C708)&lt;=45,I708,0)</f>
        <v>0</v>
      </c>
      <c r="K708" s="13">
        <f t="array" ref="K708">IF(SUM(AG708)=0,0,IF(L708-AG708*IF(D708="Vaccin",MIN(AD708,AF708),AF708)&lt;0,0,IF((H708-N708)&lt;=30,CEILING(L708-AG708*IF(D708="Vaccin",MIN(AD708,AF708),AF708),1),0)))</f>
        <v>0</v>
      </c>
      <c r="L708" s="13">
        <v>0</v>
      </c>
      <c r="M708" s="13">
        <v>0</v>
      </c>
      <c r="N708" s="14">
        <v>45044</v>
      </c>
      <c r="O708" s="11" t="s">
        <v>47</v>
      </c>
      <c r="P708" s="11" t="s">
        <v>37</v>
      </c>
      <c r="Q708" s="12">
        <v>44660</v>
      </c>
      <c r="R708" s="13">
        <v>0</v>
      </c>
      <c r="S708" s="13">
        <v>0</v>
      </c>
      <c r="T708" s="11"/>
      <c r="U708" s="13">
        <v>11587661</v>
      </c>
      <c r="V708" s="13">
        <v>8844121</v>
      </c>
      <c r="W708" s="13">
        <v>30039428</v>
      </c>
      <c r="X708" s="12">
        <v>44660</v>
      </c>
      <c r="Y708" s="12">
        <v>44368</v>
      </c>
      <c r="Z708" s="12">
        <v>44253</v>
      </c>
      <c r="AA708" s="12">
        <v>44973</v>
      </c>
      <c r="AB708" s="13">
        <f t="array" ref="AB708">IF(D708="Vaccin",IF(AND(ISNUMBER(AA708),ISNUMBER(Y708)),IF(AA708-Y708+1&gt;=0,CEILING(AA708-Y708+1,1),""),""),IF(AND(ISNUMBER(N708),ISNUMBER(Y708)),IF(N708-Y708+1&gt;=0,CEILING(N708-Y708+1,1),""),""))</f>
        <v>606</v>
      </c>
      <c r="AC708" s="13">
        <f t="array" ref="AC708">IF(D708="Vaccin",IF(AND(ISNUMBER(AA708),ISNUMBER(X708)),IF(AA708-X708+1&gt;=0,CEILING(AA708-X708+1,1),""),""),IF(AND(ISNUMBER(N708),ISNUMBER(X708)),IF(N708-X708+1&gt;=0,CEILING(N708-X708+1,1),""),""))</f>
        <v>314</v>
      </c>
      <c r="AD708" s="13">
        <f t="array" ref="AD708">IF(D708="Vaccin",IF(AND(ISNUMBER(AB708),ISNUMBER(U708),AB708&lt;&gt;0),CEILING(U708/AB708,1),""),"")</f>
        <v>19122</v>
      </c>
      <c r="AE708" s="13">
        <f t="array" ref="AE708">IF(AND(ISNUMBER(N708),ISNUMBER(X708)),IF(N708-X708+1&gt;=0,CEILING(N708-X708+1,1),""),"")</f>
        <v>385</v>
      </c>
      <c r="AF708" s="13">
        <f t="array" ref="AF708">IF(SUM(AE708)=0,"",CEILING((SUM(F708)-SUM(L708)-SUM(M708)-SUM(S708))/SUM(AE708),1))</f>
        <v>31</v>
      </c>
      <c r="AG708" s="13" t="str">
        <f t="array" ref="AG708">IF(AND(ISNUMBER(H708),ISNUMBER(N708)),IF(H708-N708+1&gt;=0,CEILING(H708-N708+1,1),""),"")</f>
        <v/>
      </c>
      <c r="AH708" s="13">
        <f t="array" ref="AH708">IF(SUM(AG708)=0,0,IF(L708-AG708*IF(D708="Vaccin",MIN(AD708,AF708),AF708)&lt;0,0,IF((H708-N708)&lt;=45,CEILING(L708-AG708*IF(D708="Vaccin",MIN(AD708,AF708),AF708),1),0)))</f>
        <v>0</v>
      </c>
      <c r="AI708" s="15">
        <f t="array" ref="AI708">IF(OR(AH708="",F708=0,F708=""),"",AH708/F708)</f>
        <v>0</v>
      </c>
      <c r="AJ708" s="13">
        <f t="array" ref="AJ708">IF(OR(L708="",AH708=""),"",IF(L708-AH708&lt;0,0,L708-AH708))</f>
        <v>0</v>
      </c>
      <c r="AK708" s="13" t="str">
        <f t="array" ref="AK708">IF(OR(L708="",AG708="",AG708=0),"",CEILING(L708/AG708,1))</f>
        <v/>
      </c>
      <c r="AL708" s="16" t="str">
        <f t="array" ref="AL708">IF(OR(AK708="",AK708=0,AD708="",AF708=""),"",IF(AK708-IF(D708="Vaccin",MIN(AD708,AF708),AF708)&lt;0,"",(AK708-IF(D708="Vaccin",MIN(AD708,AF708),AF708))/AK708))</f>
        <v/>
      </c>
    </row>
    <row r="709" spans="1:38" x14ac:dyDescent="0.2">
      <c r="A709" s="10" t="s">
        <v>28</v>
      </c>
      <c r="B709" s="29" t="s">
        <v>97</v>
      </c>
      <c r="C709" s="12">
        <v>44256</v>
      </c>
      <c r="D709" s="11" t="s">
        <v>30</v>
      </c>
      <c r="E709" s="11">
        <v>6</v>
      </c>
      <c r="F709" s="13">
        <v>21060</v>
      </c>
      <c r="G709" s="40" t="s">
        <v>554</v>
      </c>
      <c r="H709" s="12">
        <v>44620</v>
      </c>
      <c r="I709" s="13">
        <f t="array" ref="I709">F709-L709-M709-S709</f>
        <v>0</v>
      </c>
      <c r="J709" s="13">
        <f t="array" ref="J709">IF(IF(Q709="",L709-C709,Q709-C709)&lt;=45,I709,0)</f>
        <v>0</v>
      </c>
      <c r="K709" s="13">
        <f t="array" ref="K709">IF(SUM(AG709)=0,0,IF(L709-AG709*IF(D709="Vaccin",MIN(AD709,AF709),AF709)&lt;0,0,IF((H709-N709)&lt;=30,CEILING(L709-AG709*IF(D709="Vaccin",MIN(AD709,AF709),AF709),1),0)))</f>
        <v>0</v>
      </c>
      <c r="L709" s="13">
        <v>0</v>
      </c>
      <c r="M709" s="13">
        <v>21060</v>
      </c>
      <c r="N709" s="14">
        <v>45044</v>
      </c>
      <c r="O709" s="11" t="s">
        <v>47</v>
      </c>
      <c r="P709" s="11" t="s">
        <v>37</v>
      </c>
      <c r="Q709" s="12">
        <v>44660</v>
      </c>
      <c r="R709" s="13">
        <v>0</v>
      </c>
      <c r="S709" s="13">
        <v>0</v>
      </c>
      <c r="T709" s="11"/>
      <c r="U709" s="13">
        <v>11587661</v>
      </c>
      <c r="V709" s="13">
        <v>8844121</v>
      </c>
      <c r="W709" s="13">
        <v>30039428</v>
      </c>
      <c r="X709" s="12">
        <v>44660</v>
      </c>
      <c r="Y709" s="12">
        <v>44368</v>
      </c>
      <c r="Z709" s="12">
        <v>44253</v>
      </c>
      <c r="AA709" s="12">
        <v>44973</v>
      </c>
      <c r="AB709" s="13">
        <f t="array" ref="AB709">IF(D709="Vaccin",IF(AND(ISNUMBER(AA709),ISNUMBER(Y709)),IF(AA709-Y709+1&gt;=0,CEILING(AA709-Y709+1,1),""),""),IF(AND(ISNUMBER(N709),ISNUMBER(Y709)),IF(N709-Y709+1&gt;=0,CEILING(N709-Y709+1,1),""),""))</f>
        <v>606</v>
      </c>
      <c r="AC709" s="13">
        <f t="array" ref="AC709">IF(D709="Vaccin",IF(AND(ISNUMBER(AA709),ISNUMBER(X709)),IF(AA709-X709+1&gt;=0,CEILING(AA709-X709+1,1),""),""),IF(AND(ISNUMBER(N709),ISNUMBER(X709)),IF(N709-X709+1&gt;=0,CEILING(N709-X709+1,1),""),""))</f>
        <v>314</v>
      </c>
      <c r="AD709" s="13">
        <f t="array" ref="AD709">IF(D709="Vaccin",IF(AND(ISNUMBER(AB709),ISNUMBER(U709),AB709&lt;&gt;0),CEILING(U709/AB709,1),""),"")</f>
        <v>19122</v>
      </c>
      <c r="AE709" s="13">
        <f t="array" ref="AE709">IF(AND(ISNUMBER(N709),ISNUMBER(X709)),IF(N709-X709+1&gt;=0,CEILING(N709-X709+1,1),""),"")</f>
        <v>385</v>
      </c>
      <c r="AF709" s="13">
        <f t="array" ref="AF709">IF(SUM(AE709)=0,"",CEILING((SUM(F709)-SUM(L709)-SUM(M709)-SUM(S709))/SUM(AE709),1))</f>
        <v>0</v>
      </c>
      <c r="AG709" s="13" t="str">
        <f t="array" ref="AG709">IF(AND(ISNUMBER(H709),ISNUMBER(N709)),IF(H709-N709+1&gt;=0,CEILING(H709-N709+1,1),""),"")</f>
        <v/>
      </c>
      <c r="AH709" s="13">
        <f t="array" ref="AH709">IF(SUM(AG709)=0,0,IF(L709-AG709*IF(D709="Vaccin",MIN(AD709,AF709),AF709)&lt;0,0,IF((H709-N709)&lt;=45,CEILING(L709-AG709*IF(D709="Vaccin",MIN(AD709,AF709),AF709),1),0)))</f>
        <v>0</v>
      </c>
      <c r="AI709" s="15">
        <f t="array" ref="AI709">IF(OR(AH709="",F709=0,F709=""),"",AH709/F709)</f>
        <v>0</v>
      </c>
      <c r="AJ709" s="13">
        <f t="array" ref="AJ709">IF(OR(L709="",AH709=""),"",IF(L709-AH709&lt;0,0,L709-AH709))</f>
        <v>0</v>
      </c>
      <c r="AK709" s="13" t="str">
        <f t="array" ref="AK709">IF(OR(L709="",AG709="",AG709=0),"",CEILING(L709/AG709,1))</f>
        <v/>
      </c>
      <c r="AL709" s="16" t="str">
        <f t="array" ref="AL709">IF(OR(AK709="",AK709=0,AD709="",AF709=""),"",IF(AK709-IF(D709="Vaccin",MIN(AD709,AF709),AF709)&lt;0,"",(AK709-IF(D709="Vaccin",MIN(AD709,AF709),AF709))/AK709))</f>
        <v/>
      </c>
    </row>
    <row r="710" spans="1:38" x14ac:dyDescent="0.2">
      <c r="A710" s="10" t="s">
        <v>28</v>
      </c>
      <c r="B710" s="29" t="s">
        <v>97</v>
      </c>
      <c r="C710" s="12">
        <v>44256</v>
      </c>
      <c r="D710" s="11" t="s">
        <v>30</v>
      </c>
      <c r="E710" s="11">
        <v>6</v>
      </c>
      <c r="F710" s="13">
        <v>1173510</v>
      </c>
      <c r="G710" s="40" t="s">
        <v>465</v>
      </c>
      <c r="H710" s="12">
        <v>44620</v>
      </c>
      <c r="I710" s="13">
        <f t="array" ref="I710">F710-L710-M710-S710</f>
        <v>1173510</v>
      </c>
      <c r="J710" s="13">
        <f t="array" ref="J710">IF(IF(Q710="",L710-C710,Q710-C710)&lt;=45,I710,0)</f>
        <v>0</v>
      </c>
      <c r="K710" s="13">
        <f t="array" ref="K710">IF(SUM(AG710)=0,0,IF(L710-AG710*IF(D710="Vaccin",MIN(AD710,AF710),AF710)&lt;0,0,IF((H710-N710)&lt;=30,CEILING(L710-AG710*IF(D710="Vaccin",MIN(AD710,AF710),AF710),1),0)))</f>
        <v>0</v>
      </c>
      <c r="L710" s="13">
        <v>0</v>
      </c>
      <c r="M710" s="13">
        <v>0</v>
      </c>
      <c r="N710" s="14">
        <v>45044</v>
      </c>
      <c r="O710" s="11" t="s">
        <v>47</v>
      </c>
      <c r="P710" s="11" t="s">
        <v>32</v>
      </c>
      <c r="Q710" s="12">
        <v>44510</v>
      </c>
      <c r="R710" s="13">
        <v>0</v>
      </c>
      <c r="S710" s="13">
        <v>0</v>
      </c>
      <c r="T710" s="11"/>
      <c r="U710" s="13">
        <v>11587661</v>
      </c>
      <c r="V710" s="13">
        <v>11587661</v>
      </c>
      <c r="W710" s="13">
        <v>30039428</v>
      </c>
      <c r="X710" s="12">
        <v>44510</v>
      </c>
      <c r="Y710" s="12">
        <v>44368</v>
      </c>
      <c r="Z710" s="12">
        <v>44253</v>
      </c>
      <c r="AA710" s="12">
        <v>44973</v>
      </c>
      <c r="AB710" s="13">
        <f t="array" ref="AB710">IF(D710="Vaccin",IF(AND(ISNUMBER(AA710),ISNUMBER(Y710)),IF(AA710-Y710+1&gt;=0,CEILING(AA710-Y710+1,1),""),""),IF(AND(ISNUMBER(N710),ISNUMBER(Y710)),IF(N710-Y710+1&gt;=0,CEILING(N710-Y710+1,1),""),""))</f>
        <v>606</v>
      </c>
      <c r="AC710" s="13">
        <f t="array" ref="AC710">IF(D710="Vaccin",IF(AND(ISNUMBER(AA710),ISNUMBER(X710)),IF(AA710-X710+1&gt;=0,CEILING(AA710-X710+1,1),""),""),IF(AND(ISNUMBER(N710),ISNUMBER(X710)),IF(N710-X710+1&gt;=0,CEILING(N710-X710+1,1),""),""))</f>
        <v>464</v>
      </c>
      <c r="AD710" s="13">
        <f t="array" ref="AD710">IF(D710="Vaccin",IF(AND(ISNUMBER(AB710),ISNUMBER(U710),AB710&lt;&gt;0),CEILING(U710/AB710,1),""),"")</f>
        <v>19122</v>
      </c>
      <c r="AE710" s="13">
        <f t="array" ref="AE710">IF(AND(ISNUMBER(N710),ISNUMBER(X710)),IF(N710-X710+1&gt;=0,CEILING(N710-X710+1,1),""),"")</f>
        <v>535</v>
      </c>
      <c r="AF710" s="13">
        <f t="array" ref="AF710">IF(SUM(AE710)=0,"",CEILING((SUM(F710)-SUM(L710)-SUM(M710)-SUM(S710))/SUM(AE710),1))</f>
        <v>2194</v>
      </c>
      <c r="AG710" s="13" t="str">
        <f t="array" ref="AG710">IF(AND(ISNUMBER(H710),ISNUMBER(N710)),IF(H710-N710+1&gt;=0,CEILING(H710-N710+1,1),""),"")</f>
        <v/>
      </c>
      <c r="AH710" s="13">
        <f t="array" ref="AH710">IF(SUM(AG710)=0,0,IF(L710-AG710*IF(D710="Vaccin",MIN(AD710,AF710),AF710)&lt;0,0,IF((H710-N710)&lt;=45,CEILING(L710-AG710*IF(D710="Vaccin",MIN(AD710,AF710),AF710),1),0)))</f>
        <v>0</v>
      </c>
      <c r="AI710" s="15">
        <f t="array" ref="AI710">IF(OR(AH710="",F710=0,F710=""),"",AH710/F710)</f>
        <v>0</v>
      </c>
      <c r="AJ710" s="13">
        <f t="array" ref="AJ710">IF(OR(L710="",AH710=""),"",IF(L710-AH710&lt;0,0,L710-AH710))</f>
        <v>0</v>
      </c>
      <c r="AK710" s="13" t="str">
        <f t="array" ref="AK710">IF(OR(L710="",AG710="",AG710=0),"",CEILING(L710/AG710,1))</f>
        <v/>
      </c>
      <c r="AL710" s="16" t="str">
        <f t="array" ref="AL710">IF(OR(AK710="",AK710=0,AD710="",AF710=""),"",IF(AK710-IF(D710="Vaccin",MIN(AD710,AF710),AF710)&lt;0,"",(AK710-IF(D710="Vaccin",MIN(AD710,AF710),AF710))/AK710))</f>
        <v/>
      </c>
    </row>
    <row r="711" spans="1:38" x14ac:dyDescent="0.2">
      <c r="A711" s="10" t="s">
        <v>28</v>
      </c>
      <c r="B711" s="29" t="s">
        <v>97</v>
      </c>
      <c r="C711" s="12">
        <v>44256</v>
      </c>
      <c r="D711" s="11" t="s">
        <v>30</v>
      </c>
      <c r="E711" s="11">
        <v>6</v>
      </c>
      <c r="F711" s="13">
        <v>8190</v>
      </c>
      <c r="G711" s="40" t="s">
        <v>555</v>
      </c>
      <c r="H711" s="12">
        <v>44592</v>
      </c>
      <c r="I711" s="13">
        <f t="array" ref="I711">F711-L711-M711-S711</f>
        <v>0</v>
      </c>
      <c r="J711" s="13">
        <f t="array" ref="J711">IF(IF(Q711="",L711-C711,Q711-C711)&lt;=45,I711,0)</f>
        <v>0</v>
      </c>
      <c r="K711" s="13">
        <f t="array" ref="K711">IF(SUM(AG711)=0,0,IF(L711-AG711*IF(D711="Vaccin",MIN(AD711,AF711),AF711)&lt;0,0,IF((H711-N711)&lt;=30,CEILING(L711-AG711*IF(D711="Vaccin",MIN(AD711,AF711),AF711),1),0)))</f>
        <v>0</v>
      </c>
      <c r="L711" s="13">
        <v>0</v>
      </c>
      <c r="M711" s="13">
        <v>8190</v>
      </c>
      <c r="N711" s="14">
        <v>45044</v>
      </c>
      <c r="O711" s="11" t="s">
        <v>47</v>
      </c>
      <c r="P711" s="11" t="s">
        <v>37</v>
      </c>
      <c r="Q711" s="12">
        <v>44660</v>
      </c>
      <c r="R711" s="13">
        <v>0</v>
      </c>
      <c r="S711" s="13">
        <v>0</v>
      </c>
      <c r="T711" s="11"/>
      <c r="U711" s="13">
        <v>11587661</v>
      </c>
      <c r="V711" s="13">
        <v>8844121</v>
      </c>
      <c r="W711" s="13">
        <v>30039428</v>
      </c>
      <c r="X711" s="12">
        <v>44660</v>
      </c>
      <c r="Y711" s="12">
        <v>44368</v>
      </c>
      <c r="Z711" s="12">
        <v>44253</v>
      </c>
      <c r="AA711" s="12">
        <v>44973</v>
      </c>
      <c r="AB711" s="13">
        <f t="array" ref="AB711">IF(D711="Vaccin",IF(AND(ISNUMBER(AA711),ISNUMBER(Y711)),IF(AA711-Y711+1&gt;=0,CEILING(AA711-Y711+1,1),""),""),IF(AND(ISNUMBER(N711),ISNUMBER(Y711)),IF(N711-Y711+1&gt;=0,CEILING(N711-Y711+1,1),""),""))</f>
        <v>606</v>
      </c>
      <c r="AC711" s="13">
        <f t="array" ref="AC711">IF(D711="Vaccin",IF(AND(ISNUMBER(AA711),ISNUMBER(X711)),IF(AA711-X711+1&gt;=0,CEILING(AA711-X711+1,1),""),""),IF(AND(ISNUMBER(N711),ISNUMBER(X711)),IF(N711-X711+1&gt;=0,CEILING(N711-X711+1,1),""),""))</f>
        <v>314</v>
      </c>
      <c r="AD711" s="13">
        <f t="array" ref="AD711">IF(D711="Vaccin",IF(AND(ISNUMBER(AB711),ISNUMBER(U711),AB711&lt;&gt;0),CEILING(U711/AB711,1),""),"")</f>
        <v>19122</v>
      </c>
      <c r="AE711" s="13">
        <f t="array" ref="AE711">IF(AND(ISNUMBER(N711),ISNUMBER(X711)),IF(N711-X711+1&gt;=0,CEILING(N711-X711+1,1),""),"")</f>
        <v>385</v>
      </c>
      <c r="AF711" s="13">
        <f t="array" ref="AF711">IF(SUM(AE711)=0,"",CEILING((SUM(F711)-SUM(L711)-SUM(M711)-SUM(S711))/SUM(AE711),1))</f>
        <v>0</v>
      </c>
      <c r="AG711" s="13" t="str">
        <f t="array" ref="AG711">IF(AND(ISNUMBER(H711),ISNUMBER(N711)),IF(H711-N711+1&gt;=0,CEILING(H711-N711+1,1),""),"")</f>
        <v/>
      </c>
      <c r="AH711" s="13">
        <f t="array" ref="AH711">IF(SUM(AG711)=0,0,IF(L711-AG711*IF(D711="Vaccin",MIN(AD711,AF711),AF711)&lt;0,0,IF((H711-N711)&lt;=45,CEILING(L711-AG711*IF(D711="Vaccin",MIN(AD711,AF711),AF711),1),0)))</f>
        <v>0</v>
      </c>
      <c r="AI711" s="15">
        <f t="array" ref="AI711">IF(OR(AH711="",F711=0,F711=""),"",AH711/F711)</f>
        <v>0</v>
      </c>
      <c r="AJ711" s="13">
        <f t="array" ref="AJ711">IF(OR(L711="",AH711=""),"",IF(L711-AH711&lt;0,0,L711-AH711))</f>
        <v>0</v>
      </c>
      <c r="AK711" s="13" t="str">
        <f t="array" ref="AK711">IF(OR(L711="",AG711="",AG711=0),"",CEILING(L711/AG711,1))</f>
        <v/>
      </c>
      <c r="AL711" s="16" t="str">
        <f t="array" ref="AL711">IF(OR(AK711="",AK711=0,AD711="",AF711=""),"",IF(AK711-IF(D711="Vaccin",MIN(AD711,AF711),AF711)&lt;0,"",(AK711-IF(D711="Vaccin",MIN(AD711,AF711),AF711))/AK711))</f>
        <v/>
      </c>
    </row>
    <row r="712" spans="1:38" x14ac:dyDescent="0.2">
      <c r="A712" s="10" t="s">
        <v>28</v>
      </c>
      <c r="B712" s="29" t="s">
        <v>97</v>
      </c>
      <c r="C712" s="12">
        <v>44256</v>
      </c>
      <c r="D712" s="11" t="s">
        <v>30</v>
      </c>
      <c r="E712" s="11">
        <v>6</v>
      </c>
      <c r="F712" s="13">
        <v>22230</v>
      </c>
      <c r="G712" s="40" t="s">
        <v>556</v>
      </c>
      <c r="H712" s="12">
        <v>44592</v>
      </c>
      <c r="I712" s="13">
        <f t="array" ref="I712">F712-L712-M712-S712</f>
        <v>0</v>
      </c>
      <c r="J712" s="13">
        <f t="array" ref="J712">IF(IF(Q712="",L712-C712,Q712-C712)&lt;=45,I712,0)</f>
        <v>0</v>
      </c>
      <c r="K712" s="13">
        <f t="array" ref="K712">IF(SUM(AG712)=0,0,IF(L712-AG712*IF(D712="Vaccin",MIN(AD712,AF712),AF712)&lt;0,0,IF((H712-N712)&lt;=30,CEILING(L712-AG712*IF(D712="Vaccin",MIN(AD712,AF712),AF712),1),0)))</f>
        <v>0</v>
      </c>
      <c r="L712" s="13">
        <v>0</v>
      </c>
      <c r="M712" s="13">
        <v>22230</v>
      </c>
      <c r="N712" s="14">
        <v>45044</v>
      </c>
      <c r="O712" s="11" t="s">
        <v>47</v>
      </c>
      <c r="P712" s="11" t="s">
        <v>37</v>
      </c>
      <c r="Q712" s="12">
        <v>44660</v>
      </c>
      <c r="R712" s="13">
        <v>0</v>
      </c>
      <c r="S712" s="13">
        <v>0</v>
      </c>
      <c r="T712" s="11"/>
      <c r="U712" s="13">
        <v>11587661</v>
      </c>
      <c r="V712" s="13">
        <v>8844121</v>
      </c>
      <c r="W712" s="13">
        <v>30039428</v>
      </c>
      <c r="X712" s="12">
        <v>44660</v>
      </c>
      <c r="Y712" s="12">
        <v>44368</v>
      </c>
      <c r="Z712" s="12">
        <v>44253</v>
      </c>
      <c r="AA712" s="12">
        <v>44973</v>
      </c>
      <c r="AB712" s="13">
        <f t="array" ref="AB712">IF(D712="Vaccin",IF(AND(ISNUMBER(AA712),ISNUMBER(Y712)),IF(AA712-Y712+1&gt;=0,CEILING(AA712-Y712+1,1),""),""),IF(AND(ISNUMBER(N712),ISNUMBER(Y712)),IF(N712-Y712+1&gt;=0,CEILING(N712-Y712+1,1),""),""))</f>
        <v>606</v>
      </c>
      <c r="AC712" s="13">
        <f t="array" ref="AC712">IF(D712="Vaccin",IF(AND(ISNUMBER(AA712),ISNUMBER(X712)),IF(AA712-X712+1&gt;=0,CEILING(AA712-X712+1,1),""),""),IF(AND(ISNUMBER(N712),ISNUMBER(X712)),IF(N712-X712+1&gt;=0,CEILING(N712-X712+1,1),""),""))</f>
        <v>314</v>
      </c>
      <c r="AD712" s="13">
        <f t="array" ref="AD712">IF(D712="Vaccin",IF(AND(ISNUMBER(AB712),ISNUMBER(U712),AB712&lt;&gt;0),CEILING(U712/AB712,1),""),"")</f>
        <v>19122</v>
      </c>
      <c r="AE712" s="13">
        <f t="array" ref="AE712">IF(AND(ISNUMBER(N712),ISNUMBER(X712)),IF(N712-X712+1&gt;=0,CEILING(N712-X712+1,1),""),"")</f>
        <v>385</v>
      </c>
      <c r="AF712" s="13">
        <f t="array" ref="AF712">IF(SUM(AE712)=0,"",CEILING((SUM(F712)-SUM(L712)-SUM(M712)-SUM(S712))/SUM(AE712),1))</f>
        <v>0</v>
      </c>
      <c r="AG712" s="13" t="str">
        <f t="array" ref="AG712">IF(AND(ISNUMBER(H712),ISNUMBER(N712)),IF(H712-N712+1&gt;=0,CEILING(H712-N712+1,1),""),"")</f>
        <v/>
      </c>
      <c r="AH712" s="13">
        <f t="array" ref="AH712">IF(SUM(AG712)=0,0,IF(L712-AG712*IF(D712="Vaccin",MIN(AD712,AF712),AF712)&lt;0,0,IF((H712-N712)&lt;=45,CEILING(L712-AG712*IF(D712="Vaccin",MIN(AD712,AF712),AF712),1),0)))</f>
        <v>0</v>
      </c>
      <c r="AI712" s="15">
        <f t="array" ref="AI712">IF(OR(AH712="",F712=0,F712=""),"",AH712/F712)</f>
        <v>0</v>
      </c>
      <c r="AJ712" s="13">
        <f t="array" ref="AJ712">IF(OR(L712="",AH712=""),"",IF(L712-AH712&lt;0,0,L712-AH712))</f>
        <v>0</v>
      </c>
      <c r="AK712" s="13" t="str">
        <f t="array" ref="AK712">IF(OR(L712="",AG712="",AG712=0),"",CEILING(L712/AG712,1))</f>
        <v/>
      </c>
      <c r="AL712" s="16" t="str">
        <f t="array" ref="AL712">IF(OR(AK712="",AK712=0,AD712="",AF712=""),"",IF(AK712-IF(D712="Vaccin",MIN(AD712,AF712),AF712)&lt;0,"",(AK712-IF(D712="Vaccin",MIN(AD712,AF712),AF712))/AK712))</f>
        <v/>
      </c>
    </row>
    <row r="713" spans="1:38" x14ac:dyDescent="0.2">
      <c r="A713" s="10" t="s">
        <v>28</v>
      </c>
      <c r="B713" s="29" t="s">
        <v>97</v>
      </c>
      <c r="C713" s="12">
        <v>44256</v>
      </c>
      <c r="D713" s="11" t="s">
        <v>30</v>
      </c>
      <c r="E713" s="11">
        <v>6</v>
      </c>
      <c r="F713" s="13">
        <v>8190</v>
      </c>
      <c r="G713" s="40" t="s">
        <v>557</v>
      </c>
      <c r="H713" s="12">
        <v>44592</v>
      </c>
      <c r="I713" s="13">
        <f t="array" ref="I713">F713-L713-M713-S713</f>
        <v>0</v>
      </c>
      <c r="J713" s="13">
        <f t="array" ref="J713">IF(IF(Q713="",L713-C713,Q713-C713)&lt;=45,I713,0)</f>
        <v>0</v>
      </c>
      <c r="K713" s="13">
        <f t="array" ref="K713">IF(SUM(AG713)=0,0,IF(L713-AG713*IF(D713="Vaccin",MIN(AD713,AF713),AF713)&lt;0,0,IF((H713-N713)&lt;=30,CEILING(L713-AG713*IF(D713="Vaccin",MIN(AD713,AF713),AF713),1),0)))</f>
        <v>0</v>
      </c>
      <c r="L713" s="13">
        <v>0</v>
      </c>
      <c r="M713" s="13">
        <v>8190</v>
      </c>
      <c r="N713" s="14">
        <v>45044</v>
      </c>
      <c r="O713" s="11" t="s">
        <v>47</v>
      </c>
      <c r="P713" s="11" t="s">
        <v>37</v>
      </c>
      <c r="Q713" s="12">
        <v>44660</v>
      </c>
      <c r="R713" s="13">
        <v>0</v>
      </c>
      <c r="S713" s="13">
        <v>0</v>
      </c>
      <c r="T713" s="11"/>
      <c r="U713" s="13">
        <v>11587661</v>
      </c>
      <c r="V713" s="13">
        <v>8844121</v>
      </c>
      <c r="W713" s="13">
        <v>30039428</v>
      </c>
      <c r="X713" s="12">
        <v>44660</v>
      </c>
      <c r="Y713" s="12">
        <v>44368</v>
      </c>
      <c r="Z713" s="12">
        <v>44253</v>
      </c>
      <c r="AA713" s="12">
        <v>44973</v>
      </c>
      <c r="AB713" s="13">
        <f t="array" ref="AB713">IF(D713="Vaccin",IF(AND(ISNUMBER(AA713),ISNUMBER(Y713)),IF(AA713-Y713+1&gt;=0,CEILING(AA713-Y713+1,1),""),""),IF(AND(ISNUMBER(N713),ISNUMBER(Y713)),IF(N713-Y713+1&gt;=0,CEILING(N713-Y713+1,1),""),""))</f>
        <v>606</v>
      </c>
      <c r="AC713" s="13">
        <f t="array" ref="AC713">IF(D713="Vaccin",IF(AND(ISNUMBER(AA713),ISNUMBER(X713)),IF(AA713-X713+1&gt;=0,CEILING(AA713-X713+1,1),""),""),IF(AND(ISNUMBER(N713),ISNUMBER(X713)),IF(N713-X713+1&gt;=0,CEILING(N713-X713+1,1),""),""))</f>
        <v>314</v>
      </c>
      <c r="AD713" s="13">
        <f t="array" ref="AD713">IF(D713="Vaccin",IF(AND(ISNUMBER(AB713),ISNUMBER(U713),AB713&lt;&gt;0),CEILING(U713/AB713,1),""),"")</f>
        <v>19122</v>
      </c>
      <c r="AE713" s="13">
        <f t="array" ref="AE713">IF(AND(ISNUMBER(N713),ISNUMBER(X713)),IF(N713-X713+1&gt;=0,CEILING(N713-X713+1,1),""),"")</f>
        <v>385</v>
      </c>
      <c r="AF713" s="13">
        <f t="array" ref="AF713">IF(SUM(AE713)=0,"",CEILING((SUM(F713)-SUM(L713)-SUM(M713)-SUM(S713))/SUM(AE713),1))</f>
        <v>0</v>
      </c>
      <c r="AG713" s="13" t="str">
        <f t="array" ref="AG713">IF(AND(ISNUMBER(H713),ISNUMBER(N713)),IF(H713-N713+1&gt;=0,CEILING(H713-N713+1,1),""),"")</f>
        <v/>
      </c>
      <c r="AH713" s="13">
        <f t="array" ref="AH713">IF(SUM(AG713)=0,0,IF(L713-AG713*IF(D713="Vaccin",MIN(AD713,AF713),AF713)&lt;0,0,IF((H713-N713)&lt;=45,CEILING(L713-AG713*IF(D713="Vaccin",MIN(AD713,AF713),AF713),1),0)))</f>
        <v>0</v>
      </c>
      <c r="AI713" s="15">
        <f t="array" ref="AI713">IF(OR(AH713="",F713=0,F713=""),"",AH713/F713)</f>
        <v>0</v>
      </c>
      <c r="AJ713" s="13">
        <f t="array" ref="AJ713">IF(OR(L713="",AH713=""),"",IF(L713-AH713&lt;0,0,L713-AH713))</f>
        <v>0</v>
      </c>
      <c r="AK713" s="13" t="str">
        <f t="array" ref="AK713">IF(OR(L713="",AG713="",AG713=0),"",CEILING(L713/AG713,1))</f>
        <v/>
      </c>
      <c r="AL713" s="16" t="str">
        <f t="array" ref="AL713">IF(OR(AK713="",AK713=0,AD713="",AF713=""),"",IF(AK713-IF(D713="Vaccin",MIN(AD713,AF713),AF713)&lt;0,"",(AK713-IF(D713="Vaccin",MIN(AD713,AF713),AF713))/AK713))</f>
        <v/>
      </c>
    </row>
    <row r="714" spans="1:38" x14ac:dyDescent="0.2">
      <c r="A714" s="10" t="s">
        <v>28</v>
      </c>
      <c r="B714" s="29" t="s">
        <v>97</v>
      </c>
      <c r="C714" s="12">
        <v>44256</v>
      </c>
      <c r="D714" s="11" t="s">
        <v>30</v>
      </c>
      <c r="E714" s="11">
        <v>6</v>
      </c>
      <c r="F714" s="13">
        <v>4680</v>
      </c>
      <c r="G714" s="40" t="s">
        <v>558</v>
      </c>
      <c r="H714" s="12">
        <v>44592</v>
      </c>
      <c r="I714" s="13">
        <f t="array" ref="I714">F714-L714-M714-S714</f>
        <v>0</v>
      </c>
      <c r="J714" s="13">
        <f t="array" ref="J714">IF(IF(Q714="",L714-C714,Q714-C714)&lt;=45,I714,0)</f>
        <v>0</v>
      </c>
      <c r="K714" s="13">
        <f t="array" ref="K714">IF(SUM(AG714)=0,0,IF(L714-AG714*IF(D714="Vaccin",MIN(AD714,AF714),AF714)&lt;0,0,IF((H714-N714)&lt;=30,CEILING(L714-AG714*IF(D714="Vaccin",MIN(AD714,AF714),AF714),1),0)))</f>
        <v>0</v>
      </c>
      <c r="L714" s="13">
        <v>0</v>
      </c>
      <c r="M714" s="13">
        <v>4680</v>
      </c>
      <c r="N714" s="14">
        <v>45044</v>
      </c>
      <c r="O714" s="11" t="s">
        <v>47</v>
      </c>
      <c r="P714" s="11" t="s">
        <v>37</v>
      </c>
      <c r="Q714" s="12">
        <v>44660</v>
      </c>
      <c r="R714" s="13">
        <v>0</v>
      </c>
      <c r="S714" s="13">
        <v>0</v>
      </c>
      <c r="T714" s="11"/>
      <c r="U714" s="13">
        <v>11587661</v>
      </c>
      <c r="V714" s="13">
        <v>8844121</v>
      </c>
      <c r="W714" s="13">
        <v>30039428</v>
      </c>
      <c r="X714" s="12">
        <v>44660</v>
      </c>
      <c r="Y714" s="12">
        <v>44368</v>
      </c>
      <c r="Z714" s="12">
        <v>44253</v>
      </c>
      <c r="AA714" s="12">
        <v>44973</v>
      </c>
      <c r="AB714" s="13">
        <f t="array" ref="AB714">IF(D714="Vaccin",IF(AND(ISNUMBER(AA714),ISNUMBER(Y714)),IF(AA714-Y714+1&gt;=0,CEILING(AA714-Y714+1,1),""),""),IF(AND(ISNUMBER(N714),ISNUMBER(Y714)),IF(N714-Y714+1&gt;=0,CEILING(N714-Y714+1,1),""),""))</f>
        <v>606</v>
      </c>
      <c r="AC714" s="13">
        <f t="array" ref="AC714">IF(D714="Vaccin",IF(AND(ISNUMBER(AA714),ISNUMBER(X714)),IF(AA714-X714+1&gt;=0,CEILING(AA714-X714+1,1),""),""),IF(AND(ISNUMBER(N714),ISNUMBER(X714)),IF(N714-X714+1&gt;=0,CEILING(N714-X714+1,1),""),""))</f>
        <v>314</v>
      </c>
      <c r="AD714" s="13">
        <f t="array" ref="AD714">IF(D714="Vaccin",IF(AND(ISNUMBER(AB714),ISNUMBER(U714),AB714&lt;&gt;0),CEILING(U714/AB714,1),""),"")</f>
        <v>19122</v>
      </c>
      <c r="AE714" s="13">
        <f t="array" ref="AE714">IF(AND(ISNUMBER(N714),ISNUMBER(X714)),IF(N714-X714+1&gt;=0,CEILING(N714-X714+1,1),""),"")</f>
        <v>385</v>
      </c>
      <c r="AF714" s="13">
        <f t="array" ref="AF714">IF(SUM(AE714)=0,"",CEILING((SUM(F714)-SUM(L714)-SUM(M714)-SUM(S714))/SUM(AE714),1))</f>
        <v>0</v>
      </c>
      <c r="AG714" s="13" t="str">
        <f t="array" ref="AG714">IF(AND(ISNUMBER(H714),ISNUMBER(N714)),IF(H714-N714+1&gt;=0,CEILING(H714-N714+1,1),""),"")</f>
        <v/>
      </c>
      <c r="AH714" s="13">
        <f t="array" ref="AH714">IF(SUM(AG714)=0,0,IF(L714-AG714*IF(D714="Vaccin",MIN(AD714,AF714),AF714)&lt;0,0,IF((H714-N714)&lt;=45,CEILING(L714-AG714*IF(D714="Vaccin",MIN(AD714,AF714),AF714),1),0)))</f>
        <v>0</v>
      </c>
      <c r="AI714" s="15">
        <f t="array" ref="AI714">IF(OR(AH714="",F714=0,F714=""),"",AH714/F714)</f>
        <v>0</v>
      </c>
      <c r="AJ714" s="13">
        <f t="array" ref="AJ714">IF(OR(L714="",AH714=""),"",IF(L714-AH714&lt;0,0,L714-AH714))</f>
        <v>0</v>
      </c>
      <c r="AK714" s="13" t="str">
        <f t="array" ref="AK714">IF(OR(L714="",AG714="",AG714=0),"",CEILING(L714/AG714,1))</f>
        <v/>
      </c>
      <c r="AL714" s="16" t="str">
        <f t="array" ref="AL714">IF(OR(AK714="",AK714=0,AD714="",AF714=""),"",IF(AK714-IF(D714="Vaccin",MIN(AD714,AF714),AF714)&lt;0,"",(AK714-IF(D714="Vaccin",MIN(AD714,AF714),AF714))/AK714))</f>
        <v/>
      </c>
    </row>
    <row r="715" spans="1:38" x14ac:dyDescent="0.2">
      <c r="A715" s="10" t="s">
        <v>28</v>
      </c>
      <c r="B715" s="29" t="s">
        <v>97</v>
      </c>
      <c r="C715" s="12">
        <v>44256</v>
      </c>
      <c r="D715" s="11" t="s">
        <v>30</v>
      </c>
      <c r="E715" s="11">
        <v>6</v>
      </c>
      <c r="F715" s="13">
        <v>16380</v>
      </c>
      <c r="G715" s="40" t="s">
        <v>559</v>
      </c>
      <c r="H715" s="12">
        <v>44592</v>
      </c>
      <c r="I715" s="13">
        <f t="array" ref="I715">F715-L715-M715-S715</f>
        <v>0</v>
      </c>
      <c r="J715" s="13">
        <f t="array" ref="J715">IF(IF(Q715="",L715-C715,Q715-C715)&lt;=45,I715,0)</f>
        <v>0</v>
      </c>
      <c r="K715" s="13">
        <f t="array" ref="K715">IF(SUM(AG715)=0,0,IF(L715-AG715*IF(D715="Vaccin",MIN(AD715,AF715),AF715)&lt;0,0,IF((H715-N715)&lt;=30,CEILING(L715-AG715*IF(D715="Vaccin",MIN(AD715,AF715),AF715),1),0)))</f>
        <v>0</v>
      </c>
      <c r="L715" s="13">
        <v>0</v>
      </c>
      <c r="M715" s="13">
        <v>16380</v>
      </c>
      <c r="N715" s="14">
        <v>45044</v>
      </c>
      <c r="O715" s="11" t="s">
        <v>47</v>
      </c>
      <c r="P715" s="11" t="s">
        <v>37</v>
      </c>
      <c r="Q715" s="12">
        <v>44660</v>
      </c>
      <c r="R715" s="13">
        <v>0</v>
      </c>
      <c r="S715" s="13">
        <v>0</v>
      </c>
      <c r="T715" s="11"/>
      <c r="U715" s="13">
        <v>11587661</v>
      </c>
      <c r="V715" s="13">
        <v>8844121</v>
      </c>
      <c r="W715" s="13">
        <v>30039428</v>
      </c>
      <c r="X715" s="12">
        <v>44660</v>
      </c>
      <c r="Y715" s="12">
        <v>44368</v>
      </c>
      <c r="Z715" s="12">
        <v>44253</v>
      </c>
      <c r="AA715" s="12">
        <v>44973</v>
      </c>
      <c r="AB715" s="13">
        <f t="array" ref="AB715">IF(D715="Vaccin",IF(AND(ISNUMBER(AA715),ISNUMBER(Y715)),IF(AA715-Y715+1&gt;=0,CEILING(AA715-Y715+1,1),""),""),IF(AND(ISNUMBER(N715),ISNUMBER(Y715)),IF(N715-Y715+1&gt;=0,CEILING(N715-Y715+1,1),""),""))</f>
        <v>606</v>
      </c>
      <c r="AC715" s="13">
        <f t="array" ref="AC715">IF(D715="Vaccin",IF(AND(ISNUMBER(AA715),ISNUMBER(X715)),IF(AA715-X715+1&gt;=0,CEILING(AA715-X715+1,1),""),""),IF(AND(ISNUMBER(N715),ISNUMBER(X715)),IF(N715-X715+1&gt;=0,CEILING(N715-X715+1,1),""),""))</f>
        <v>314</v>
      </c>
      <c r="AD715" s="13">
        <f t="array" ref="AD715">IF(D715="Vaccin",IF(AND(ISNUMBER(AB715),ISNUMBER(U715),AB715&lt;&gt;0),CEILING(U715/AB715,1),""),"")</f>
        <v>19122</v>
      </c>
      <c r="AE715" s="13">
        <f t="array" ref="AE715">IF(AND(ISNUMBER(N715),ISNUMBER(X715)),IF(N715-X715+1&gt;=0,CEILING(N715-X715+1,1),""),"")</f>
        <v>385</v>
      </c>
      <c r="AF715" s="13">
        <f t="array" ref="AF715">IF(SUM(AE715)=0,"",CEILING((SUM(F715)-SUM(L715)-SUM(M715)-SUM(S715))/SUM(AE715),1))</f>
        <v>0</v>
      </c>
      <c r="AG715" s="13" t="str">
        <f t="array" ref="AG715">IF(AND(ISNUMBER(H715),ISNUMBER(N715)),IF(H715-N715+1&gt;=0,CEILING(H715-N715+1,1),""),"")</f>
        <v/>
      </c>
      <c r="AH715" s="13">
        <f t="array" ref="AH715">IF(SUM(AG715)=0,0,IF(L715-AG715*IF(D715="Vaccin",MIN(AD715,AF715),AF715)&lt;0,0,IF((H715-N715)&lt;=45,CEILING(L715-AG715*IF(D715="Vaccin",MIN(AD715,AF715),AF715),1),0)))</f>
        <v>0</v>
      </c>
      <c r="AI715" s="15">
        <f t="array" ref="AI715">IF(OR(AH715="",F715=0,F715=""),"",AH715/F715)</f>
        <v>0</v>
      </c>
      <c r="AJ715" s="13">
        <f t="array" ref="AJ715">IF(OR(L715="",AH715=""),"",IF(L715-AH715&lt;0,0,L715-AH715))</f>
        <v>0</v>
      </c>
      <c r="AK715" s="13" t="str">
        <f t="array" ref="AK715">IF(OR(L715="",AG715="",AG715=0),"",CEILING(L715/AG715,1))</f>
        <v/>
      </c>
      <c r="AL715" s="16" t="str">
        <f t="array" ref="AL715">IF(OR(AK715="",AK715=0,AD715="",AF715=""),"",IF(AK715-IF(D715="Vaccin",MIN(AD715,AF715),AF715)&lt;0,"",(AK715-IF(D715="Vaccin",MIN(AD715,AF715),AF715))/AK715))</f>
        <v/>
      </c>
    </row>
    <row r="716" spans="1:38" x14ac:dyDescent="0.2">
      <c r="A716" s="10" t="s">
        <v>28</v>
      </c>
      <c r="B716" s="29" t="s">
        <v>97</v>
      </c>
      <c r="C716" s="12">
        <v>44256</v>
      </c>
      <c r="D716" s="11" t="s">
        <v>30</v>
      </c>
      <c r="E716" s="11">
        <v>6</v>
      </c>
      <c r="F716" s="13">
        <v>152100</v>
      </c>
      <c r="G716" s="40" t="s">
        <v>560</v>
      </c>
      <c r="H716" s="12">
        <v>44561</v>
      </c>
      <c r="I716" s="13">
        <f t="array" ref="I716">F716-L716-M716-S716</f>
        <v>152100</v>
      </c>
      <c r="J716" s="13">
        <f t="array" ref="J716">IF(IF(Q716="",L716-C716,Q716-C716)&lt;=45,I716,0)</f>
        <v>0</v>
      </c>
      <c r="K716" s="13">
        <f t="array" ref="K716">IF(SUM(AG716)=0,0,IF(L716-AG716*IF(D716="Vaccin",MIN(AD716,AF716),AF716)&lt;0,0,IF((H716-N716)&lt;=30,CEILING(L716-AG716*IF(D716="Vaccin",MIN(AD716,AF716),AF716),1),0)))</f>
        <v>0</v>
      </c>
      <c r="L716" s="13">
        <v>0</v>
      </c>
      <c r="M716" s="13">
        <v>0</v>
      </c>
      <c r="N716" s="14">
        <v>45044</v>
      </c>
      <c r="O716" s="11" t="s">
        <v>47</v>
      </c>
      <c r="P716" s="11" t="s">
        <v>37</v>
      </c>
      <c r="Q716" s="12">
        <v>44450</v>
      </c>
      <c r="R716" s="13">
        <v>0</v>
      </c>
      <c r="S716" s="13">
        <v>0</v>
      </c>
      <c r="T716" s="11"/>
      <c r="U716" s="13">
        <v>11587661</v>
      </c>
      <c r="V716" s="13">
        <v>8844121</v>
      </c>
      <c r="W716" s="13">
        <v>30039428</v>
      </c>
      <c r="X716" s="12">
        <v>44450</v>
      </c>
      <c r="Y716" s="12">
        <v>44368</v>
      </c>
      <c r="Z716" s="12">
        <v>44253</v>
      </c>
      <c r="AA716" s="12">
        <v>44973</v>
      </c>
      <c r="AB716" s="13">
        <f t="array" ref="AB716">IF(D716="Vaccin",IF(AND(ISNUMBER(AA716),ISNUMBER(Y716)),IF(AA716-Y716+1&gt;=0,CEILING(AA716-Y716+1,1),""),""),IF(AND(ISNUMBER(N716),ISNUMBER(Y716)),IF(N716-Y716+1&gt;=0,CEILING(N716-Y716+1,1),""),""))</f>
        <v>606</v>
      </c>
      <c r="AC716" s="13">
        <f t="array" ref="AC716">IF(D716="Vaccin",IF(AND(ISNUMBER(AA716),ISNUMBER(X716)),IF(AA716-X716+1&gt;=0,CEILING(AA716-X716+1,1),""),""),IF(AND(ISNUMBER(N716),ISNUMBER(X716)),IF(N716-X716+1&gt;=0,CEILING(N716-X716+1,1),""),""))</f>
        <v>524</v>
      </c>
      <c r="AD716" s="13">
        <f t="array" ref="AD716">IF(D716="Vaccin",IF(AND(ISNUMBER(AB716),ISNUMBER(U716),AB716&lt;&gt;0),CEILING(U716/AB716,1),""),"")</f>
        <v>19122</v>
      </c>
      <c r="AE716" s="13">
        <f t="array" ref="AE716">IF(AND(ISNUMBER(N716),ISNUMBER(X716)),IF(N716-X716+1&gt;=0,CEILING(N716-X716+1,1),""),"")</f>
        <v>595</v>
      </c>
      <c r="AF716" s="13">
        <f t="array" ref="AF716">IF(SUM(AE716)=0,"",CEILING((SUM(F716)-SUM(L716)-SUM(M716)-SUM(S716))/SUM(AE716),1))</f>
        <v>256</v>
      </c>
      <c r="AG716" s="13" t="str">
        <f t="array" ref="AG716">IF(AND(ISNUMBER(H716),ISNUMBER(N716)),IF(H716-N716+1&gt;=0,CEILING(H716-N716+1,1),""),"")</f>
        <v/>
      </c>
      <c r="AH716" s="13">
        <f t="array" ref="AH716">IF(SUM(AG716)=0,0,IF(L716-AG716*IF(D716="Vaccin",MIN(AD716,AF716),AF716)&lt;0,0,IF((H716-N716)&lt;=45,CEILING(L716-AG716*IF(D716="Vaccin",MIN(AD716,AF716),AF716),1),0)))</f>
        <v>0</v>
      </c>
      <c r="AI716" s="15">
        <f t="array" ref="AI716">IF(OR(AH716="",F716=0,F716=""),"",AH716/F716)</f>
        <v>0</v>
      </c>
      <c r="AJ716" s="13">
        <f t="array" ref="AJ716">IF(OR(L716="",AH716=""),"",IF(L716-AH716&lt;0,0,L716-AH716))</f>
        <v>0</v>
      </c>
      <c r="AK716" s="13" t="str">
        <f t="array" ref="AK716">IF(OR(L716="",AG716="",AG716=0),"",CEILING(L716/AG716,1))</f>
        <v/>
      </c>
      <c r="AL716" s="16" t="str">
        <f t="array" ref="AL716">IF(OR(AK716="",AK716=0,AD716="",AF716=""),"",IF(AK716-IF(D716="Vaccin",MIN(AD716,AF716),AF716)&lt;0,"",(AK716-IF(D716="Vaccin",MIN(AD716,AF716),AF716))/AK716))</f>
        <v/>
      </c>
    </row>
    <row r="717" spans="1:38" x14ac:dyDescent="0.2">
      <c r="A717" s="10" t="s">
        <v>28</v>
      </c>
      <c r="B717" s="29" t="s">
        <v>97</v>
      </c>
      <c r="C717" s="12">
        <v>44256</v>
      </c>
      <c r="D717" s="11" t="s">
        <v>30</v>
      </c>
      <c r="E717" s="11">
        <v>6</v>
      </c>
      <c r="F717" s="13">
        <v>221130</v>
      </c>
      <c r="G717" s="40" t="s">
        <v>561</v>
      </c>
      <c r="H717" s="12">
        <v>44561</v>
      </c>
      <c r="I717" s="13">
        <f t="array" ref="I717">F717-L717-M717-S717</f>
        <v>221130</v>
      </c>
      <c r="J717" s="13">
        <f t="array" ref="J717">IF(IF(Q717="",L717-C717,Q717-C717)&lt;=45,I717,0)</f>
        <v>0</v>
      </c>
      <c r="K717" s="13">
        <f t="array" ref="K717">IF(SUM(AG717)=0,0,IF(L717-AG717*IF(D717="Vaccin",MIN(AD717,AF717),AF717)&lt;0,0,IF((H717-N717)&lt;=30,CEILING(L717-AG717*IF(D717="Vaccin",MIN(AD717,AF717),AF717),1),0)))</f>
        <v>0</v>
      </c>
      <c r="L717" s="13">
        <v>0</v>
      </c>
      <c r="M717" s="13">
        <v>0</v>
      </c>
      <c r="N717" s="14">
        <v>45044</v>
      </c>
      <c r="O717" s="11" t="s">
        <v>47</v>
      </c>
      <c r="P717" s="11" t="s">
        <v>37</v>
      </c>
      <c r="Q717" s="12">
        <v>44450</v>
      </c>
      <c r="R717" s="13">
        <v>0</v>
      </c>
      <c r="S717" s="13">
        <v>0</v>
      </c>
      <c r="T717" s="11"/>
      <c r="U717" s="13">
        <v>11587661</v>
      </c>
      <c r="V717" s="13">
        <v>8844121</v>
      </c>
      <c r="W717" s="13">
        <v>30039428</v>
      </c>
      <c r="X717" s="12">
        <v>44450</v>
      </c>
      <c r="Y717" s="12">
        <v>44368</v>
      </c>
      <c r="Z717" s="12">
        <v>44253</v>
      </c>
      <c r="AA717" s="12">
        <v>44973</v>
      </c>
      <c r="AB717" s="13">
        <f t="array" ref="AB717">IF(D717="Vaccin",IF(AND(ISNUMBER(AA717),ISNUMBER(Y717)),IF(AA717-Y717+1&gt;=0,CEILING(AA717-Y717+1,1),""),""),IF(AND(ISNUMBER(N717),ISNUMBER(Y717)),IF(N717-Y717+1&gt;=0,CEILING(N717-Y717+1,1),""),""))</f>
        <v>606</v>
      </c>
      <c r="AC717" s="13">
        <f t="array" ref="AC717">IF(D717="Vaccin",IF(AND(ISNUMBER(AA717),ISNUMBER(X717)),IF(AA717-X717+1&gt;=0,CEILING(AA717-X717+1,1),""),""),IF(AND(ISNUMBER(N717),ISNUMBER(X717)),IF(N717-X717+1&gt;=0,CEILING(N717-X717+1,1),""),""))</f>
        <v>524</v>
      </c>
      <c r="AD717" s="13">
        <f t="array" ref="AD717">IF(D717="Vaccin",IF(AND(ISNUMBER(AB717),ISNUMBER(U717),AB717&lt;&gt;0),CEILING(U717/AB717,1),""),"")</f>
        <v>19122</v>
      </c>
      <c r="AE717" s="13">
        <f t="array" ref="AE717">IF(AND(ISNUMBER(N717),ISNUMBER(X717)),IF(N717-X717+1&gt;=0,CEILING(N717-X717+1,1),""),"")</f>
        <v>595</v>
      </c>
      <c r="AF717" s="13">
        <f t="array" ref="AF717">IF(SUM(AE717)=0,"",CEILING((SUM(F717)-SUM(L717)-SUM(M717)-SUM(S717))/SUM(AE717),1))</f>
        <v>372</v>
      </c>
      <c r="AG717" s="13" t="str">
        <f t="array" ref="AG717">IF(AND(ISNUMBER(H717),ISNUMBER(N717)),IF(H717-N717+1&gt;=0,CEILING(H717-N717+1,1),""),"")</f>
        <v/>
      </c>
      <c r="AH717" s="13">
        <f t="array" ref="AH717">IF(SUM(AG717)=0,0,IF(L717-AG717*IF(D717="Vaccin",MIN(AD717,AF717),AF717)&lt;0,0,IF((H717-N717)&lt;=45,CEILING(L717-AG717*IF(D717="Vaccin",MIN(AD717,AF717),AF717),1),0)))</f>
        <v>0</v>
      </c>
      <c r="AI717" s="15">
        <f t="array" ref="AI717">IF(OR(AH717="",F717=0,F717=""),"",AH717/F717)</f>
        <v>0</v>
      </c>
      <c r="AJ717" s="13">
        <f t="array" ref="AJ717">IF(OR(L717="",AH717=""),"",IF(L717-AH717&lt;0,0,L717-AH717))</f>
        <v>0</v>
      </c>
      <c r="AK717" s="13" t="str">
        <f t="array" ref="AK717">IF(OR(L717="",AG717="",AG717=0),"",CEILING(L717/AG717,1))</f>
        <v/>
      </c>
      <c r="AL717" s="16" t="str">
        <f t="array" ref="AL717">IF(OR(AK717="",AK717=0,AD717="",AF717=""),"",IF(AK717-IF(D717="Vaccin",MIN(AD717,AF717),AF717)&lt;0,"",(AK717-IF(D717="Vaccin",MIN(AD717,AF717),AF717))/AK717))</f>
        <v/>
      </c>
    </row>
    <row r="718" spans="1:38" x14ac:dyDescent="0.2">
      <c r="A718" s="10" t="s">
        <v>28</v>
      </c>
      <c r="B718" s="29" t="s">
        <v>97</v>
      </c>
      <c r="C718" s="12">
        <v>44256</v>
      </c>
      <c r="D718" s="11" t="s">
        <v>30</v>
      </c>
      <c r="E718" s="11">
        <v>6</v>
      </c>
      <c r="F718" s="13">
        <v>1180530</v>
      </c>
      <c r="G718" s="40" t="s">
        <v>345</v>
      </c>
      <c r="H718" s="12">
        <v>44561</v>
      </c>
      <c r="I718" s="13">
        <f t="array" ref="I718">F718-L718-M718-S718</f>
        <v>1180530</v>
      </c>
      <c r="J718" s="13">
        <f t="array" ref="J718">IF(IF(Q718="",L718-C718,Q718-C718)&lt;=45,I718,0)</f>
        <v>0</v>
      </c>
      <c r="K718" s="13">
        <f t="array" ref="K718">IF(SUM(AG718)=0,0,IF(L718-AG718*IF(D718="Vaccin",MIN(AD718,AF718),AF718)&lt;0,0,IF((H718-N718)&lt;=30,CEILING(L718-AG718*IF(D718="Vaccin",MIN(AD718,AF718),AF718),1),0)))</f>
        <v>0</v>
      </c>
      <c r="L718" s="13">
        <v>0</v>
      </c>
      <c r="M718" s="13">
        <v>0</v>
      </c>
      <c r="N718" s="14">
        <v>45044</v>
      </c>
      <c r="O718" s="11" t="s">
        <v>47</v>
      </c>
      <c r="P718" s="11" t="s">
        <v>32</v>
      </c>
      <c r="Q718" s="12">
        <v>44428</v>
      </c>
      <c r="R718" s="13">
        <v>0</v>
      </c>
      <c r="S718" s="13">
        <v>0</v>
      </c>
      <c r="T718" s="11"/>
      <c r="U718" s="13">
        <v>11587661</v>
      </c>
      <c r="V718" s="13">
        <v>11587661</v>
      </c>
      <c r="W718" s="13">
        <v>30039428</v>
      </c>
      <c r="X718" s="12">
        <v>44428</v>
      </c>
      <c r="Y718" s="12">
        <v>44368</v>
      </c>
      <c r="Z718" s="12">
        <v>44253</v>
      </c>
      <c r="AA718" s="12">
        <v>44973</v>
      </c>
      <c r="AB718" s="13">
        <f t="array" ref="AB718">IF(D718="Vaccin",IF(AND(ISNUMBER(AA718),ISNUMBER(Y718)),IF(AA718-Y718+1&gt;=0,CEILING(AA718-Y718+1,1),""),""),IF(AND(ISNUMBER(N718),ISNUMBER(Y718)),IF(N718-Y718+1&gt;=0,CEILING(N718-Y718+1,1),""),""))</f>
        <v>606</v>
      </c>
      <c r="AC718" s="13">
        <f t="array" ref="AC718">IF(D718="Vaccin",IF(AND(ISNUMBER(AA718),ISNUMBER(X718)),IF(AA718-X718+1&gt;=0,CEILING(AA718-X718+1,1),""),""),IF(AND(ISNUMBER(N718),ISNUMBER(X718)),IF(N718-X718+1&gt;=0,CEILING(N718-X718+1,1),""),""))</f>
        <v>546</v>
      </c>
      <c r="AD718" s="13">
        <f t="array" ref="AD718">IF(D718="Vaccin",IF(AND(ISNUMBER(AB718),ISNUMBER(U718),AB718&lt;&gt;0),CEILING(U718/AB718,1),""),"")</f>
        <v>19122</v>
      </c>
      <c r="AE718" s="13">
        <f t="array" ref="AE718">IF(AND(ISNUMBER(N718),ISNUMBER(X718)),IF(N718-X718+1&gt;=0,CEILING(N718-X718+1,1),""),"")</f>
        <v>617</v>
      </c>
      <c r="AF718" s="13">
        <f t="array" ref="AF718">IF(SUM(AE718)=0,"",CEILING((SUM(F718)-SUM(L718)-SUM(M718)-SUM(S718))/SUM(AE718),1))</f>
        <v>1914</v>
      </c>
      <c r="AG718" s="13" t="str">
        <f t="array" ref="AG718">IF(AND(ISNUMBER(H718),ISNUMBER(N718)),IF(H718-N718+1&gt;=0,CEILING(H718-N718+1,1),""),"")</f>
        <v/>
      </c>
      <c r="AH718" s="13">
        <f t="array" ref="AH718">IF(SUM(AG718)=0,0,IF(L718-AG718*IF(D718="Vaccin",MIN(AD718,AF718),AF718)&lt;0,0,IF((H718-N718)&lt;=45,CEILING(L718-AG718*IF(D718="Vaccin",MIN(AD718,AF718),AF718),1),0)))</f>
        <v>0</v>
      </c>
      <c r="AI718" s="15">
        <f t="array" ref="AI718">IF(OR(AH718="",F718=0,F718=""),"",AH718/F718)</f>
        <v>0</v>
      </c>
      <c r="AJ718" s="13">
        <f t="array" ref="AJ718">IF(OR(L718="",AH718=""),"",IF(L718-AH718&lt;0,0,L718-AH718))</f>
        <v>0</v>
      </c>
      <c r="AK718" s="13" t="str">
        <f t="array" ref="AK718">IF(OR(L718="",AG718="",AG718=0),"",CEILING(L718/AG718,1))</f>
        <v/>
      </c>
      <c r="AL718" s="16" t="str">
        <f t="array" ref="AL718">IF(OR(AK718="",AK718=0,AD718="",AF718=""),"",IF(AK718-IF(D718="Vaccin",MIN(AD718,AF718),AF718)&lt;0,"",(AK718-IF(D718="Vaccin",MIN(AD718,AF718),AF718))/AK718))</f>
        <v/>
      </c>
    </row>
    <row r="719" spans="1:38" x14ac:dyDescent="0.2">
      <c r="A719" s="10" t="s">
        <v>28</v>
      </c>
      <c r="B719" s="29" t="s">
        <v>97</v>
      </c>
      <c r="C719" s="12">
        <v>44256</v>
      </c>
      <c r="D719" s="11" t="s">
        <v>30</v>
      </c>
      <c r="E719" s="11">
        <v>6</v>
      </c>
      <c r="F719" s="13">
        <v>100620</v>
      </c>
      <c r="G719" s="40" t="s">
        <v>562</v>
      </c>
      <c r="H719" s="12">
        <v>44500</v>
      </c>
      <c r="I719" s="13">
        <f t="array" ref="I719">F719-L719-M719-S719</f>
        <v>100620</v>
      </c>
      <c r="J719" s="13">
        <f t="array" ref="J719">IF(IF(Q719="",L719-C719,Q719-C719)&lt;=45,I719,0)</f>
        <v>0</v>
      </c>
      <c r="K719" s="13">
        <f t="array" ref="K719">IF(SUM(AG719)=0,0,IF(L719-AG719*IF(D719="Vaccin",MIN(AD719,AF719),AF719)&lt;0,0,IF((H719-N719)&lt;=30,CEILING(L719-AG719*IF(D719="Vaccin",MIN(AD719,AF719),AF719),1),0)))</f>
        <v>0</v>
      </c>
      <c r="L719" s="13">
        <v>0</v>
      </c>
      <c r="M719" s="13">
        <v>0</v>
      </c>
      <c r="N719" s="14">
        <v>45044</v>
      </c>
      <c r="O719" s="11" t="s">
        <v>47</v>
      </c>
      <c r="P719" s="11" t="s">
        <v>32</v>
      </c>
      <c r="Q719" s="12">
        <v>44368</v>
      </c>
      <c r="R719" s="13">
        <v>0</v>
      </c>
      <c r="S719" s="13">
        <v>0</v>
      </c>
      <c r="T719" s="11"/>
      <c r="U719" s="13">
        <v>11587661</v>
      </c>
      <c r="V719" s="13">
        <v>11587661</v>
      </c>
      <c r="W719" s="13">
        <v>30039428</v>
      </c>
      <c r="X719" s="12">
        <v>44368</v>
      </c>
      <c r="Y719" s="12">
        <v>44368</v>
      </c>
      <c r="Z719" s="12">
        <v>44253</v>
      </c>
      <c r="AA719" s="12">
        <v>44973</v>
      </c>
      <c r="AB719" s="13">
        <f t="array" ref="AB719">IF(D719="Vaccin",IF(AND(ISNUMBER(AA719),ISNUMBER(Y719)),IF(AA719-Y719+1&gt;=0,CEILING(AA719-Y719+1,1),""),""),IF(AND(ISNUMBER(N719),ISNUMBER(Y719)),IF(N719-Y719+1&gt;=0,CEILING(N719-Y719+1,1),""),""))</f>
        <v>606</v>
      </c>
      <c r="AC719" s="13">
        <f t="array" ref="AC719">IF(D719="Vaccin",IF(AND(ISNUMBER(AA719),ISNUMBER(X719)),IF(AA719-X719+1&gt;=0,CEILING(AA719-X719+1,1),""),""),IF(AND(ISNUMBER(N719),ISNUMBER(X719)),IF(N719-X719+1&gt;=0,CEILING(N719-X719+1,1),""),""))</f>
        <v>606</v>
      </c>
      <c r="AD719" s="13">
        <f t="array" ref="AD719">IF(D719="Vaccin",IF(AND(ISNUMBER(AB719),ISNUMBER(U719),AB719&lt;&gt;0),CEILING(U719/AB719,1),""),"")</f>
        <v>19122</v>
      </c>
      <c r="AE719" s="13">
        <f t="array" ref="AE719">IF(AND(ISNUMBER(N719),ISNUMBER(X719)),IF(N719-X719+1&gt;=0,CEILING(N719-X719+1,1),""),"")</f>
        <v>677</v>
      </c>
      <c r="AF719" s="13">
        <f t="array" ref="AF719">IF(SUM(AE719)=0,"",CEILING((SUM(F719)-SUM(L719)-SUM(M719)-SUM(S719))/SUM(AE719),1))</f>
        <v>149</v>
      </c>
      <c r="AG719" s="13" t="str">
        <f t="array" ref="AG719">IF(AND(ISNUMBER(H719),ISNUMBER(N719)),IF(H719-N719+1&gt;=0,CEILING(H719-N719+1,1),""),"")</f>
        <v/>
      </c>
      <c r="AH719" s="13">
        <f t="array" ref="AH719">IF(SUM(AG719)=0,0,IF(L719-AG719*IF(D719="Vaccin",MIN(AD719,AF719),AF719)&lt;0,0,IF((H719-N719)&lt;=45,CEILING(L719-AG719*IF(D719="Vaccin",MIN(AD719,AF719),AF719),1),0)))</f>
        <v>0</v>
      </c>
      <c r="AI719" s="15">
        <f t="array" ref="AI719">IF(OR(AH719="",F719=0,F719=""),"",AH719/F719)</f>
        <v>0</v>
      </c>
      <c r="AJ719" s="13">
        <f t="array" ref="AJ719">IF(OR(L719="",AH719=""),"",IF(L719-AH719&lt;0,0,L719-AH719))</f>
        <v>0</v>
      </c>
      <c r="AK719" s="13" t="str">
        <f t="array" ref="AK719">IF(OR(L719="",AG719="",AG719=0),"",CEILING(L719/AG719,1))</f>
        <v/>
      </c>
      <c r="AL719" s="16" t="str">
        <f t="array" ref="AL719">IF(OR(AK719="",AK719=0,AD719="",AF719=""),"",IF(AK719-IF(D719="Vaccin",MIN(AD719,AF719),AF719)&lt;0,"",(AK719-IF(D719="Vaccin",MIN(AD719,AF719),AF719))/AK719))</f>
        <v/>
      </c>
    </row>
    <row r="720" spans="1:38" x14ac:dyDescent="0.2">
      <c r="A720" s="10" t="s">
        <v>28</v>
      </c>
      <c r="B720" s="29" t="s">
        <v>97</v>
      </c>
      <c r="C720" s="12">
        <v>44256</v>
      </c>
      <c r="D720" s="11" t="s">
        <v>30</v>
      </c>
      <c r="E720" s="11">
        <v>10</v>
      </c>
      <c r="F720" s="13">
        <v>10000</v>
      </c>
      <c r="G720" s="40">
        <v>2021103805</v>
      </c>
      <c r="H720" s="12">
        <v>45222</v>
      </c>
      <c r="I720" s="13">
        <f t="array" ref="I720">F720-L720-M720-S720</f>
        <v>10000</v>
      </c>
      <c r="J720" s="13">
        <f t="array" ref="J720">IF(IF(Q720="",L720-C720,Q720-C720)&lt;=45,I720,0)</f>
        <v>0</v>
      </c>
      <c r="K720" s="13">
        <f t="array" ref="K720">IF(SUM(AG720)=0,0,IF(L720-AG720*IF(D720="Vaccin",MIN(AD720,AF720),AF720)&lt;0,0,IF((H720-N720)&lt;=30,CEILING(L720-AG720*IF(D720="Vaccin",MIN(AD720,AF720),AF720),1),0)))</f>
        <v>0</v>
      </c>
      <c r="L720" s="13">
        <v>0</v>
      </c>
      <c r="M720" s="13">
        <v>0</v>
      </c>
      <c r="N720" s="14">
        <v>45044</v>
      </c>
      <c r="O720" s="11" t="s">
        <v>36</v>
      </c>
      <c r="P720" s="11" t="s">
        <v>54</v>
      </c>
      <c r="Q720" s="12">
        <v>44556</v>
      </c>
      <c r="R720" s="13">
        <v>0</v>
      </c>
      <c r="S720" s="13">
        <v>0</v>
      </c>
      <c r="T720" s="11"/>
      <c r="U720" s="13">
        <v>3938253</v>
      </c>
      <c r="V720" s="13">
        <v>4775496</v>
      </c>
      <c r="W720" s="13">
        <v>30039428</v>
      </c>
      <c r="X720" s="12">
        <v>44556</v>
      </c>
      <c r="Y720" s="12">
        <v>44371</v>
      </c>
      <c r="Z720" s="12">
        <v>44253</v>
      </c>
      <c r="AA720" s="12">
        <v>44973</v>
      </c>
      <c r="AB720" s="13">
        <f t="array" ref="AB720">IF(D720="Vaccin",IF(AND(ISNUMBER(AA720),ISNUMBER(Y720)),IF(AA720-Y720+1&gt;=0,CEILING(AA720-Y720+1,1),""),""),IF(AND(ISNUMBER(N720),ISNUMBER(Y720)),IF(N720-Y720+1&gt;=0,CEILING(N720-Y720+1,1),""),""))</f>
        <v>603</v>
      </c>
      <c r="AC720" s="13">
        <f t="array" ref="AC720">IF(D720="Vaccin",IF(AND(ISNUMBER(AA720),ISNUMBER(X720)),IF(AA720-X720+1&gt;=0,CEILING(AA720-X720+1,1),""),""),IF(AND(ISNUMBER(N720),ISNUMBER(X720)),IF(N720-X720+1&gt;=0,CEILING(N720-X720+1,1),""),""))</f>
        <v>418</v>
      </c>
      <c r="AD720" s="13">
        <f t="array" ref="AD720">IF(D720="Vaccin",IF(AND(ISNUMBER(AB720),ISNUMBER(U720),AB720&lt;&gt;0),CEILING(U720/AB720,1),""),"")</f>
        <v>6532</v>
      </c>
      <c r="AE720" s="13">
        <f t="array" ref="AE720">IF(AND(ISNUMBER(N720),ISNUMBER(X720)),IF(N720-X720+1&gt;=0,CEILING(N720-X720+1,1),""),"")</f>
        <v>489</v>
      </c>
      <c r="AF720" s="13">
        <f t="array" ref="AF720">IF(SUM(AE720)=0,"",CEILING((SUM(F720)-SUM(L720)-SUM(M720)-SUM(S720))/SUM(AE720),1))</f>
        <v>21</v>
      </c>
      <c r="AG720" s="13">
        <f t="array" ref="AG720">IF(AND(ISNUMBER(H720),ISNUMBER(N720)),IF(H720-N720+1&gt;=0,CEILING(H720-N720+1,1),""),"")</f>
        <v>179</v>
      </c>
      <c r="AH720" s="13">
        <f t="array" ref="AH720">IF(SUM(AG720)=0,0,IF(L720-AG720*IF(D720="Vaccin",MIN(AD720,AF720),AF720)&lt;0,0,IF((H720-N720)&lt;=45,CEILING(L720-AG720*IF(D720="Vaccin",MIN(AD720,AF720),AF720),1),0)))</f>
        <v>0</v>
      </c>
      <c r="AI720" s="15">
        <f t="array" ref="AI720">IF(OR(AH720="",F720=0,F720=""),"",AH720/F720)</f>
        <v>0</v>
      </c>
      <c r="AJ720" s="13">
        <f t="array" ref="AJ720">IF(OR(L720="",AH720=""),"",IF(L720-AH720&lt;0,0,L720-AH720))</f>
        <v>0</v>
      </c>
      <c r="AK720" s="13">
        <f t="array" ref="AK720">IF(OR(L720="",AG720="",AG720=0),"",CEILING(L720/AG720,1))</f>
        <v>0</v>
      </c>
      <c r="AL720" s="16" t="str">
        <f t="array" ref="AL720">IF(OR(AK720="",AK720=0,AD720="",AF720=""),"",IF(AK720-IF(D720="Vaccin",MIN(AD720,AF720),AF720)&lt;0,"",(AK720-IF(D720="Vaccin",MIN(AD720,AF720),AF720))/AK720))</f>
        <v/>
      </c>
    </row>
    <row r="721" spans="1:38" x14ac:dyDescent="0.2">
      <c r="A721" s="10" t="s">
        <v>28</v>
      </c>
      <c r="B721" s="29" t="s">
        <v>97</v>
      </c>
      <c r="C721" s="12">
        <v>44256</v>
      </c>
      <c r="D721" s="11" t="s">
        <v>30</v>
      </c>
      <c r="E721" s="11">
        <v>10</v>
      </c>
      <c r="F721" s="13">
        <v>264000</v>
      </c>
      <c r="G721" s="40">
        <v>2021103805</v>
      </c>
      <c r="H721" s="12">
        <v>45222</v>
      </c>
      <c r="I721" s="13">
        <f t="array" ref="I721">F721-L721-M721-S721</f>
        <v>0</v>
      </c>
      <c r="J721" s="13">
        <f t="array" ref="J721">IF(IF(Q721="",L721-C721,Q721-C721)&lt;=45,I721,0)</f>
        <v>0</v>
      </c>
      <c r="K721" s="13">
        <f t="array" ref="K721">IF(SUM(AG721)=0,0,IF(L721-AG721*IF(D721="Vaccin",MIN(AD721,AF721),AF721)&lt;0,0,IF((H721-N721)&lt;=30,CEILING(L721-AG721*IF(D721="Vaccin",MIN(AD721,AF721),AF721),1),0)))</f>
        <v>0</v>
      </c>
      <c r="L721" s="13">
        <v>264000</v>
      </c>
      <c r="M721" s="13">
        <v>0</v>
      </c>
      <c r="N721" s="14">
        <v>45044</v>
      </c>
      <c r="O721" s="11" t="s">
        <v>36</v>
      </c>
      <c r="P721" s="11" t="s">
        <v>54</v>
      </c>
      <c r="Q721" s="12">
        <v>44561</v>
      </c>
      <c r="R721" s="13">
        <v>0</v>
      </c>
      <c r="S721" s="13">
        <v>0</v>
      </c>
      <c r="T721" s="11"/>
      <c r="U721" s="13">
        <v>3938253</v>
      </c>
      <c r="V721" s="13">
        <v>4775496</v>
      </c>
      <c r="W721" s="13">
        <v>30039428</v>
      </c>
      <c r="X721" s="12">
        <v>44561</v>
      </c>
      <c r="Y721" s="12">
        <v>44371</v>
      </c>
      <c r="Z721" s="12">
        <v>44253</v>
      </c>
      <c r="AA721" s="12">
        <v>44973</v>
      </c>
      <c r="AB721" s="13">
        <f t="array" ref="AB721">IF(D721="Vaccin",IF(AND(ISNUMBER(AA721),ISNUMBER(Y721)),IF(AA721-Y721+1&gt;=0,CEILING(AA721-Y721+1,1),""),""),IF(AND(ISNUMBER(N721),ISNUMBER(Y721)),IF(N721-Y721+1&gt;=0,CEILING(N721-Y721+1,1),""),""))</f>
        <v>603</v>
      </c>
      <c r="AC721" s="13">
        <f t="array" ref="AC721">IF(D721="Vaccin",IF(AND(ISNUMBER(AA721),ISNUMBER(X721)),IF(AA721-X721+1&gt;=0,CEILING(AA721-X721+1,1),""),""),IF(AND(ISNUMBER(N721),ISNUMBER(X721)),IF(N721-X721+1&gt;=0,CEILING(N721-X721+1,1),""),""))</f>
        <v>413</v>
      </c>
      <c r="AD721" s="13">
        <f t="array" ref="AD721">IF(D721="Vaccin",IF(AND(ISNUMBER(AB721),ISNUMBER(U721),AB721&lt;&gt;0),CEILING(U721/AB721,1),""),"")</f>
        <v>6532</v>
      </c>
      <c r="AE721" s="13">
        <f t="array" ref="AE721">IF(AND(ISNUMBER(N721),ISNUMBER(X721)),IF(N721-X721+1&gt;=0,CEILING(N721-X721+1,1),""),"")</f>
        <v>484</v>
      </c>
      <c r="AF721" s="13">
        <f t="array" ref="AF721">IF(SUM(AE721)=0,"",CEILING((SUM(F721)-SUM(L721)-SUM(M721)-SUM(S721))/SUM(AE721),1))</f>
        <v>0</v>
      </c>
      <c r="AG721" s="13">
        <f t="array" ref="AG721">IF(AND(ISNUMBER(H721),ISNUMBER(N721)),IF(H721-N721+1&gt;=0,CEILING(H721-N721+1,1),""),"")</f>
        <v>179</v>
      </c>
      <c r="AH721" s="13">
        <f t="array" ref="AH721">IF(SUM(AG721)=0,0,IF(L721-AG721*IF(D721="Vaccin",MIN(AD721,AF721),AF721)&lt;0,0,IF((H721-N721)&lt;=45,CEILING(L721-AG721*IF(D721="Vaccin",MIN(AD721,AF721),AF721),1),0)))</f>
        <v>0</v>
      </c>
      <c r="AI721" s="15">
        <f t="array" ref="AI721">IF(OR(AH721="",F721=0,F721=""),"",AH721/F721)</f>
        <v>0</v>
      </c>
      <c r="AJ721" s="13">
        <f t="array" ref="AJ721">IF(OR(L721="",AH721=""),"",IF(L721-AH721&lt;0,0,L721-AH721))</f>
        <v>264000</v>
      </c>
      <c r="AK721" s="13">
        <f t="array" ref="AK721">IF(OR(L721="",AG721="",AG721=0),"",CEILING(L721/AG721,1))</f>
        <v>1475</v>
      </c>
      <c r="AL721" s="16">
        <f t="array" ref="AL721">IF(OR(AK721="",AK721=0,AD721="",AF721=""),"",IF(AK721-IF(D721="Vaccin",MIN(AD721,AF721),AF721)&lt;0,"",(AK721-IF(D721="Vaccin",MIN(AD721,AF721),AF721))/AK721))</f>
        <v>1</v>
      </c>
    </row>
    <row r="722" spans="1:38" x14ac:dyDescent="0.2">
      <c r="A722" s="10" t="s">
        <v>28</v>
      </c>
      <c r="B722" s="29" t="s">
        <v>97</v>
      </c>
      <c r="C722" s="12">
        <v>44256</v>
      </c>
      <c r="D722" s="11" t="s">
        <v>30</v>
      </c>
      <c r="E722" s="11">
        <v>10</v>
      </c>
      <c r="F722" s="13">
        <v>208540</v>
      </c>
      <c r="G722" s="40">
        <v>2021103806</v>
      </c>
      <c r="H722" s="12">
        <v>45222</v>
      </c>
      <c r="I722" s="13">
        <f t="array" ref="I722">F722-L722-M722-S722</f>
        <v>78200</v>
      </c>
      <c r="J722" s="13">
        <f t="array" ref="J722">IF(IF(Q722="",L722-C722,Q722-C722)&lt;=45,I722,0)</f>
        <v>0</v>
      </c>
      <c r="K722" s="13">
        <f t="array" ref="K722">IF(SUM(AG722)=0,0,IF(L722-AG722*IF(D722="Vaccin",MIN(AD722,AF722),AF722)&lt;0,0,IF((H722-N722)&lt;=30,CEILING(L722-AG722*IF(D722="Vaccin",MIN(AD722,AF722),AF722),1),0)))</f>
        <v>0</v>
      </c>
      <c r="L722" s="13">
        <v>130340</v>
      </c>
      <c r="M722" s="13">
        <v>0</v>
      </c>
      <c r="N722" s="14">
        <v>45044</v>
      </c>
      <c r="O722" s="11" t="s">
        <v>36</v>
      </c>
      <c r="P722" s="11" t="s">
        <v>54</v>
      </c>
      <c r="Q722" s="12">
        <v>44562</v>
      </c>
      <c r="R722" s="13">
        <v>0</v>
      </c>
      <c r="S722" s="13">
        <v>0</v>
      </c>
      <c r="T722" s="11"/>
      <c r="U722" s="13">
        <v>3938253</v>
      </c>
      <c r="V722" s="13">
        <v>4775496</v>
      </c>
      <c r="W722" s="13">
        <v>30039428</v>
      </c>
      <c r="X722" s="12">
        <v>44562</v>
      </c>
      <c r="Y722" s="12">
        <v>44371</v>
      </c>
      <c r="Z722" s="12">
        <v>44253</v>
      </c>
      <c r="AA722" s="12">
        <v>44973</v>
      </c>
      <c r="AB722" s="13">
        <f t="array" ref="AB722">IF(D722="Vaccin",IF(AND(ISNUMBER(AA722),ISNUMBER(Y722)),IF(AA722-Y722+1&gt;=0,CEILING(AA722-Y722+1,1),""),""),IF(AND(ISNUMBER(N722),ISNUMBER(Y722)),IF(N722-Y722+1&gt;=0,CEILING(N722-Y722+1,1),""),""))</f>
        <v>603</v>
      </c>
      <c r="AC722" s="13">
        <f t="array" ref="AC722">IF(D722="Vaccin",IF(AND(ISNUMBER(AA722),ISNUMBER(X722)),IF(AA722-X722+1&gt;=0,CEILING(AA722-X722+1,1),""),""),IF(AND(ISNUMBER(N722),ISNUMBER(X722)),IF(N722-X722+1&gt;=0,CEILING(N722-X722+1,1),""),""))</f>
        <v>412</v>
      </c>
      <c r="AD722" s="13">
        <f t="array" ref="AD722">IF(D722="Vaccin",IF(AND(ISNUMBER(AB722),ISNUMBER(U722),AB722&lt;&gt;0),CEILING(U722/AB722,1),""),"")</f>
        <v>6532</v>
      </c>
      <c r="AE722" s="13">
        <f t="array" ref="AE722">IF(AND(ISNUMBER(N722),ISNUMBER(X722)),IF(N722-X722+1&gt;=0,CEILING(N722-X722+1,1),""),"")</f>
        <v>483</v>
      </c>
      <c r="AF722" s="13">
        <f t="array" ref="AF722">IF(SUM(AE722)=0,"",CEILING((SUM(F722)-SUM(L722)-SUM(M722)-SUM(S722))/SUM(AE722),1))</f>
        <v>162</v>
      </c>
      <c r="AG722" s="13">
        <f t="array" ref="AG722">IF(AND(ISNUMBER(H722),ISNUMBER(N722)),IF(H722-N722+1&gt;=0,CEILING(H722-N722+1,1),""),"")</f>
        <v>179</v>
      </c>
      <c r="AH722" s="13">
        <f t="array" ref="AH722">IF(SUM(AG722)=0,0,IF(L722-AG722*IF(D722="Vaccin",MIN(AD722,AF722),AF722)&lt;0,0,IF((H722-N722)&lt;=45,CEILING(L722-AG722*IF(D722="Vaccin",MIN(AD722,AF722),AF722),1),0)))</f>
        <v>0</v>
      </c>
      <c r="AI722" s="15">
        <f t="array" ref="AI722">IF(OR(AH722="",F722=0,F722=""),"",AH722/F722)</f>
        <v>0</v>
      </c>
      <c r="AJ722" s="13">
        <f t="array" ref="AJ722">IF(OR(L722="",AH722=""),"",IF(L722-AH722&lt;0,0,L722-AH722))</f>
        <v>130340</v>
      </c>
      <c r="AK722" s="13">
        <f t="array" ref="AK722">IF(OR(L722="",AG722="",AG722=0),"",CEILING(L722/AG722,1))</f>
        <v>729</v>
      </c>
      <c r="AL722" s="16">
        <f t="array" ref="AL722">IF(OR(AK722="",AK722=0,AD722="",AF722=""),"",IF(AK722-IF(D722="Vaccin",MIN(AD722,AF722),AF722)&lt;0,"",(AK722-IF(D722="Vaccin",MIN(AD722,AF722),AF722))/AK722))</f>
        <v>0.77777777777777779</v>
      </c>
    </row>
    <row r="723" spans="1:38" x14ac:dyDescent="0.2">
      <c r="A723" s="10" t="s">
        <v>28</v>
      </c>
      <c r="B723" s="29" t="s">
        <v>97</v>
      </c>
      <c r="C723" s="12">
        <v>44256</v>
      </c>
      <c r="D723" s="11" t="s">
        <v>30</v>
      </c>
      <c r="E723" s="11">
        <v>10</v>
      </c>
      <c r="F723" s="13">
        <v>156150</v>
      </c>
      <c r="G723" s="40">
        <v>2021082522</v>
      </c>
      <c r="H723" s="12">
        <v>45217</v>
      </c>
      <c r="I723" s="13">
        <f t="array" ref="I723">F723-L723-M723-S723</f>
        <v>156150</v>
      </c>
      <c r="J723" s="13">
        <f t="array" ref="J723">IF(IF(Q723="",L723-C723,Q723-C723)&lt;=45,I723,0)</f>
        <v>0</v>
      </c>
      <c r="K723" s="13">
        <f t="array" ref="K723">IF(SUM(AG723)=0,0,IF(L723-AG723*IF(D723="Vaccin",MIN(AD723,AF723),AF723)&lt;0,0,IF((H723-N723)&lt;=30,CEILING(L723-AG723*IF(D723="Vaccin",MIN(AD723,AF723),AF723),1),0)))</f>
        <v>0</v>
      </c>
      <c r="L723" s="13">
        <v>0</v>
      </c>
      <c r="M723" s="13">
        <v>0</v>
      </c>
      <c r="N723" s="14">
        <v>45044</v>
      </c>
      <c r="O723" s="11" t="s">
        <v>36</v>
      </c>
      <c r="P723" s="11" t="s">
        <v>54</v>
      </c>
      <c r="Q723" s="12">
        <v>44494</v>
      </c>
      <c r="R723" s="13">
        <v>0</v>
      </c>
      <c r="S723" s="13">
        <v>0</v>
      </c>
      <c r="T723" s="11"/>
      <c r="U723" s="13">
        <v>3938253</v>
      </c>
      <c r="V723" s="13">
        <v>4775496</v>
      </c>
      <c r="W723" s="13">
        <v>30039428</v>
      </c>
      <c r="X723" s="12">
        <v>44494</v>
      </c>
      <c r="Y723" s="12">
        <v>44371</v>
      </c>
      <c r="Z723" s="12">
        <v>44253</v>
      </c>
      <c r="AA723" s="12">
        <v>44973</v>
      </c>
      <c r="AB723" s="13">
        <f t="array" ref="AB723">IF(D723="Vaccin",IF(AND(ISNUMBER(AA723),ISNUMBER(Y723)),IF(AA723-Y723+1&gt;=0,CEILING(AA723-Y723+1,1),""),""),IF(AND(ISNUMBER(N723),ISNUMBER(Y723)),IF(N723-Y723+1&gt;=0,CEILING(N723-Y723+1,1),""),""))</f>
        <v>603</v>
      </c>
      <c r="AC723" s="13">
        <f t="array" ref="AC723">IF(D723="Vaccin",IF(AND(ISNUMBER(AA723),ISNUMBER(X723)),IF(AA723-X723+1&gt;=0,CEILING(AA723-X723+1,1),""),""),IF(AND(ISNUMBER(N723),ISNUMBER(X723)),IF(N723-X723+1&gt;=0,CEILING(N723-X723+1,1),""),""))</f>
        <v>480</v>
      </c>
      <c r="AD723" s="13">
        <f t="array" ref="AD723">IF(D723="Vaccin",IF(AND(ISNUMBER(AB723),ISNUMBER(U723),AB723&lt;&gt;0),CEILING(U723/AB723,1),""),"")</f>
        <v>6532</v>
      </c>
      <c r="AE723" s="13">
        <f t="array" ref="AE723">IF(AND(ISNUMBER(N723),ISNUMBER(X723)),IF(N723-X723+1&gt;=0,CEILING(N723-X723+1,1),""),"")</f>
        <v>551</v>
      </c>
      <c r="AF723" s="13">
        <f t="array" ref="AF723">IF(SUM(AE723)=0,"",CEILING((SUM(F723)-SUM(L723)-SUM(M723)-SUM(S723))/SUM(AE723),1))</f>
        <v>284</v>
      </c>
      <c r="AG723" s="13">
        <f t="array" ref="AG723">IF(AND(ISNUMBER(H723),ISNUMBER(N723)),IF(H723-N723+1&gt;=0,CEILING(H723-N723+1,1),""),"")</f>
        <v>174</v>
      </c>
      <c r="AH723" s="13">
        <f t="array" ref="AH723">IF(SUM(AG723)=0,0,IF(L723-AG723*IF(D723="Vaccin",MIN(AD723,AF723),AF723)&lt;0,0,IF((H723-N723)&lt;=45,CEILING(L723-AG723*IF(D723="Vaccin",MIN(AD723,AF723),AF723),1),0)))</f>
        <v>0</v>
      </c>
      <c r="AI723" s="15">
        <f t="array" ref="AI723">IF(OR(AH723="",F723=0,F723=""),"",AH723/F723)</f>
        <v>0</v>
      </c>
      <c r="AJ723" s="13">
        <f t="array" ref="AJ723">IF(OR(L723="",AH723=""),"",IF(L723-AH723&lt;0,0,L723-AH723))</f>
        <v>0</v>
      </c>
      <c r="AK723" s="13">
        <f t="array" ref="AK723">IF(OR(L723="",AG723="",AG723=0),"",CEILING(L723/AG723,1))</f>
        <v>0</v>
      </c>
      <c r="AL723" s="16" t="str">
        <f t="array" ref="AL723">IF(OR(AK723="",AK723=0,AD723="",AF723=""),"",IF(AK723-IF(D723="Vaccin",MIN(AD723,AF723),AF723)&lt;0,"",(AK723-IF(D723="Vaccin",MIN(AD723,AF723),AF723))/AK723))</f>
        <v/>
      </c>
    </row>
    <row r="724" spans="1:38" x14ac:dyDescent="0.2">
      <c r="A724" s="10" t="s">
        <v>28</v>
      </c>
      <c r="B724" s="29" t="s">
        <v>97</v>
      </c>
      <c r="C724" s="12">
        <v>44256</v>
      </c>
      <c r="D724" s="11" t="s">
        <v>30</v>
      </c>
      <c r="E724" s="11">
        <v>10</v>
      </c>
      <c r="F724" s="13">
        <v>156070</v>
      </c>
      <c r="G724" s="40">
        <v>2021103471</v>
      </c>
      <c r="H724" s="12">
        <v>45203</v>
      </c>
      <c r="I724" s="13">
        <f t="array" ref="I724">F724-L724-M724-S724</f>
        <v>156070</v>
      </c>
      <c r="J724" s="13">
        <f t="array" ref="J724">IF(IF(Q724="",L724-C724,Q724-C724)&lt;=45,I724,0)</f>
        <v>0</v>
      </c>
      <c r="K724" s="13">
        <f t="array" ref="K724">IF(SUM(AG724)=0,0,IF(L724-AG724*IF(D724="Vaccin",MIN(AD724,AF724),AF724)&lt;0,0,IF((H724-N724)&lt;=30,CEILING(L724-AG724*IF(D724="Vaccin",MIN(AD724,AF724),AF724),1),0)))</f>
        <v>0</v>
      </c>
      <c r="L724" s="13">
        <v>0</v>
      </c>
      <c r="M724" s="13">
        <v>0</v>
      </c>
      <c r="N724" s="14">
        <v>45044</v>
      </c>
      <c r="O724" s="11" t="s">
        <v>36</v>
      </c>
      <c r="P724" s="11" t="s">
        <v>54</v>
      </c>
      <c r="Q724" s="12">
        <v>44556</v>
      </c>
      <c r="R724" s="13">
        <v>0</v>
      </c>
      <c r="S724" s="13">
        <v>0</v>
      </c>
      <c r="T724" s="11"/>
      <c r="U724" s="13">
        <v>3938253</v>
      </c>
      <c r="V724" s="13">
        <v>4775496</v>
      </c>
      <c r="W724" s="13">
        <v>30039428</v>
      </c>
      <c r="X724" s="12">
        <v>44556</v>
      </c>
      <c r="Y724" s="12">
        <v>44371</v>
      </c>
      <c r="Z724" s="12">
        <v>44253</v>
      </c>
      <c r="AA724" s="12">
        <v>44973</v>
      </c>
      <c r="AB724" s="13">
        <f t="array" ref="AB724">IF(D724="Vaccin",IF(AND(ISNUMBER(AA724),ISNUMBER(Y724)),IF(AA724-Y724+1&gt;=0,CEILING(AA724-Y724+1,1),""),""),IF(AND(ISNUMBER(N724),ISNUMBER(Y724)),IF(N724-Y724+1&gt;=0,CEILING(N724-Y724+1,1),""),""))</f>
        <v>603</v>
      </c>
      <c r="AC724" s="13">
        <f t="array" ref="AC724">IF(D724="Vaccin",IF(AND(ISNUMBER(AA724),ISNUMBER(X724)),IF(AA724-X724+1&gt;=0,CEILING(AA724-X724+1,1),""),""),IF(AND(ISNUMBER(N724),ISNUMBER(X724)),IF(N724-X724+1&gt;=0,CEILING(N724-X724+1,1),""),""))</f>
        <v>418</v>
      </c>
      <c r="AD724" s="13">
        <f t="array" ref="AD724">IF(D724="Vaccin",IF(AND(ISNUMBER(AB724),ISNUMBER(U724),AB724&lt;&gt;0),CEILING(U724/AB724,1),""),"")</f>
        <v>6532</v>
      </c>
      <c r="AE724" s="13">
        <f t="array" ref="AE724">IF(AND(ISNUMBER(N724),ISNUMBER(X724)),IF(N724-X724+1&gt;=0,CEILING(N724-X724+1,1),""),"")</f>
        <v>489</v>
      </c>
      <c r="AF724" s="13">
        <f t="array" ref="AF724">IF(SUM(AE724)=0,"",CEILING((SUM(F724)-SUM(L724)-SUM(M724)-SUM(S724))/SUM(AE724),1))</f>
        <v>320</v>
      </c>
      <c r="AG724" s="13">
        <f t="array" ref="AG724">IF(AND(ISNUMBER(H724),ISNUMBER(N724)),IF(H724-N724+1&gt;=0,CEILING(H724-N724+1,1),""),"")</f>
        <v>160</v>
      </c>
      <c r="AH724" s="13">
        <f t="array" ref="AH724">IF(SUM(AG724)=0,0,IF(L724-AG724*IF(D724="Vaccin",MIN(AD724,AF724),AF724)&lt;0,0,IF((H724-N724)&lt;=45,CEILING(L724-AG724*IF(D724="Vaccin",MIN(AD724,AF724),AF724),1),0)))</f>
        <v>0</v>
      </c>
      <c r="AI724" s="15">
        <f t="array" ref="AI724">IF(OR(AH724="",F724=0,F724=""),"",AH724/F724)</f>
        <v>0</v>
      </c>
      <c r="AJ724" s="13">
        <f t="array" ref="AJ724">IF(OR(L724="",AH724=""),"",IF(L724-AH724&lt;0,0,L724-AH724))</f>
        <v>0</v>
      </c>
      <c r="AK724" s="13">
        <f t="array" ref="AK724">IF(OR(L724="",AG724="",AG724=0),"",CEILING(L724/AG724,1))</f>
        <v>0</v>
      </c>
      <c r="AL724" s="16" t="str">
        <f t="array" ref="AL724">IF(OR(AK724="",AK724=0,AD724="",AF724=""),"",IF(AK724-IF(D724="Vaccin",MIN(AD724,AF724),AF724)&lt;0,"",(AK724-IF(D724="Vaccin",MIN(AD724,AF724),AF724))/AK724))</f>
        <v/>
      </c>
    </row>
    <row r="725" spans="1:38" x14ac:dyDescent="0.2">
      <c r="A725" s="10" t="s">
        <v>28</v>
      </c>
      <c r="B725" s="29" t="s">
        <v>97</v>
      </c>
      <c r="C725" s="12">
        <v>44256</v>
      </c>
      <c r="D725" s="11" t="s">
        <v>30</v>
      </c>
      <c r="E725" s="11">
        <v>10</v>
      </c>
      <c r="F725" s="13">
        <v>156015</v>
      </c>
      <c r="G725" s="40">
        <v>2021103449</v>
      </c>
      <c r="H725" s="12">
        <v>45202</v>
      </c>
      <c r="I725" s="13">
        <f t="array" ref="I725">F725-L725-M725-S725</f>
        <v>127701</v>
      </c>
      <c r="J725" s="13">
        <f t="array" ref="J725">IF(IF(Q725="",L725-C725,Q725-C725)&lt;=45,I725,0)</f>
        <v>0</v>
      </c>
      <c r="K725" s="13">
        <f t="array" ref="K725">IF(SUM(AG725)=0,0,IF(L725-AG725*IF(D725="Vaccin",MIN(AD725,AF725),AF725)&lt;0,0,IF((H725-N725)&lt;=30,CEILING(L725-AG725*IF(D725="Vaccin",MIN(AD725,AF725),AF725),1),0)))</f>
        <v>0</v>
      </c>
      <c r="L725" s="13">
        <v>28314</v>
      </c>
      <c r="M725" s="13">
        <v>0</v>
      </c>
      <c r="N725" s="14">
        <v>45044</v>
      </c>
      <c r="O725" s="11" t="s">
        <v>36</v>
      </c>
      <c r="P725" s="11" t="s">
        <v>32</v>
      </c>
      <c r="Q725" s="12">
        <v>44546</v>
      </c>
      <c r="R725" s="13">
        <v>0</v>
      </c>
      <c r="S725" s="13">
        <v>0</v>
      </c>
      <c r="T725" s="11"/>
      <c r="U725" s="13">
        <v>3938253</v>
      </c>
      <c r="V725" s="13">
        <v>11587661</v>
      </c>
      <c r="W725" s="13">
        <v>30039428</v>
      </c>
      <c r="X725" s="12">
        <v>44546</v>
      </c>
      <c r="Y725" s="12">
        <v>44371</v>
      </c>
      <c r="Z725" s="12">
        <v>44253</v>
      </c>
      <c r="AA725" s="12">
        <v>44973</v>
      </c>
      <c r="AB725" s="13">
        <f t="array" ref="AB725">IF(D725="Vaccin",IF(AND(ISNUMBER(AA725),ISNUMBER(Y725)),IF(AA725-Y725+1&gt;=0,CEILING(AA725-Y725+1,1),""),""),IF(AND(ISNUMBER(N725),ISNUMBER(Y725)),IF(N725-Y725+1&gt;=0,CEILING(N725-Y725+1,1),""),""))</f>
        <v>603</v>
      </c>
      <c r="AC725" s="13">
        <f t="array" ref="AC725">IF(D725="Vaccin",IF(AND(ISNUMBER(AA725),ISNUMBER(X725)),IF(AA725-X725+1&gt;=0,CEILING(AA725-X725+1,1),""),""),IF(AND(ISNUMBER(N725),ISNUMBER(X725)),IF(N725-X725+1&gt;=0,CEILING(N725-X725+1,1),""),""))</f>
        <v>428</v>
      </c>
      <c r="AD725" s="13">
        <f t="array" ref="AD725">IF(D725="Vaccin",IF(AND(ISNUMBER(AB725),ISNUMBER(U725),AB725&lt;&gt;0),CEILING(U725/AB725,1),""),"")</f>
        <v>6532</v>
      </c>
      <c r="AE725" s="13">
        <f t="array" ref="AE725">IF(AND(ISNUMBER(N725),ISNUMBER(X725)),IF(N725-X725+1&gt;=0,CEILING(N725-X725+1,1),""),"")</f>
        <v>499</v>
      </c>
      <c r="AF725" s="13">
        <f t="array" ref="AF725">IF(SUM(AE725)=0,"",CEILING((SUM(F725)-SUM(L725)-SUM(M725)-SUM(S725))/SUM(AE725),1))</f>
        <v>256</v>
      </c>
      <c r="AG725" s="13">
        <f t="array" ref="AG725">IF(AND(ISNUMBER(H725),ISNUMBER(N725)),IF(H725-N725+1&gt;=0,CEILING(H725-N725+1,1),""),"")</f>
        <v>159</v>
      </c>
      <c r="AH725" s="13">
        <f t="array" ref="AH725">IF(SUM(AG725)=0,0,IF(L725-AG725*IF(D725="Vaccin",MIN(AD725,AF725),AF725)&lt;0,0,IF((H725-N725)&lt;=45,CEILING(L725-AG725*IF(D725="Vaccin",MIN(AD725,AF725),AF725),1),0)))</f>
        <v>0</v>
      </c>
      <c r="AI725" s="15">
        <f t="array" ref="AI725">IF(OR(AH725="",F725=0,F725=""),"",AH725/F725)</f>
        <v>0</v>
      </c>
      <c r="AJ725" s="13">
        <f t="array" ref="AJ725">IF(OR(L725="",AH725=""),"",IF(L725-AH725&lt;0,0,L725-AH725))</f>
        <v>28314</v>
      </c>
      <c r="AK725" s="13">
        <f t="array" ref="AK725">IF(OR(L725="",AG725="",AG725=0),"",CEILING(L725/AG725,1))</f>
        <v>179</v>
      </c>
      <c r="AL725" s="16" t="str">
        <f t="array" ref="AL725">IF(OR(AK725="",AK725=0,AD725="",AF725=""),"",IF(AK725-IF(D725="Vaccin",MIN(AD725,AF725),AF725)&lt;0,"",(AK725-IF(D725="Vaccin",MIN(AD725,AF725),AF725))/AK725))</f>
        <v/>
      </c>
    </row>
    <row r="726" spans="1:38" x14ac:dyDescent="0.2">
      <c r="A726" s="10" t="s">
        <v>28</v>
      </c>
      <c r="B726" s="29" t="s">
        <v>97</v>
      </c>
      <c r="C726" s="12">
        <v>44256</v>
      </c>
      <c r="D726" s="11" t="s">
        <v>30</v>
      </c>
      <c r="E726" s="11">
        <v>10</v>
      </c>
      <c r="F726" s="13">
        <v>155655</v>
      </c>
      <c r="G726" s="40">
        <v>2021103450</v>
      </c>
      <c r="H726" s="12">
        <v>45202</v>
      </c>
      <c r="I726" s="13">
        <f t="array" ref="I726">F726-L726-M726-S726</f>
        <v>155655</v>
      </c>
      <c r="J726" s="13">
        <f t="array" ref="J726">IF(IF(Q726="",L726-C726,Q726-C726)&lt;=45,I726,0)</f>
        <v>0</v>
      </c>
      <c r="K726" s="13">
        <f t="array" ref="K726">IF(SUM(AG726)=0,0,IF(L726-AG726*IF(D726="Vaccin",MIN(AD726,AF726),AF726)&lt;0,0,IF((H726-N726)&lt;=30,CEILING(L726-AG726*IF(D726="Vaccin",MIN(AD726,AF726),AF726),1),0)))</f>
        <v>0</v>
      </c>
      <c r="L726" s="13">
        <v>0</v>
      </c>
      <c r="M726" s="13">
        <v>0</v>
      </c>
      <c r="N726" s="14">
        <v>45044</v>
      </c>
      <c r="O726" s="11" t="s">
        <v>36</v>
      </c>
      <c r="P726" s="11" t="s">
        <v>32</v>
      </c>
      <c r="Q726" s="12">
        <v>44546</v>
      </c>
      <c r="R726" s="13">
        <v>0</v>
      </c>
      <c r="S726" s="13">
        <v>0</v>
      </c>
      <c r="T726" s="11"/>
      <c r="U726" s="13">
        <v>3938253</v>
      </c>
      <c r="V726" s="13">
        <v>11587661</v>
      </c>
      <c r="W726" s="13">
        <v>30039428</v>
      </c>
      <c r="X726" s="12">
        <v>44546</v>
      </c>
      <c r="Y726" s="12">
        <v>44371</v>
      </c>
      <c r="Z726" s="12">
        <v>44253</v>
      </c>
      <c r="AA726" s="12">
        <v>44973</v>
      </c>
      <c r="AB726" s="13">
        <f t="array" ref="AB726">IF(D726="Vaccin",IF(AND(ISNUMBER(AA726),ISNUMBER(Y726)),IF(AA726-Y726+1&gt;=0,CEILING(AA726-Y726+1,1),""),""),IF(AND(ISNUMBER(N726),ISNUMBER(Y726)),IF(N726-Y726+1&gt;=0,CEILING(N726-Y726+1,1),""),""))</f>
        <v>603</v>
      </c>
      <c r="AC726" s="13">
        <f t="array" ref="AC726">IF(D726="Vaccin",IF(AND(ISNUMBER(AA726),ISNUMBER(X726)),IF(AA726-X726+1&gt;=0,CEILING(AA726-X726+1,1),""),""),IF(AND(ISNUMBER(N726),ISNUMBER(X726)),IF(N726-X726+1&gt;=0,CEILING(N726-X726+1,1),""),""))</f>
        <v>428</v>
      </c>
      <c r="AD726" s="13">
        <f t="array" ref="AD726">IF(D726="Vaccin",IF(AND(ISNUMBER(AB726),ISNUMBER(U726),AB726&lt;&gt;0),CEILING(U726/AB726,1),""),"")</f>
        <v>6532</v>
      </c>
      <c r="AE726" s="13">
        <f t="array" ref="AE726">IF(AND(ISNUMBER(N726),ISNUMBER(X726)),IF(N726-X726+1&gt;=0,CEILING(N726-X726+1,1),""),"")</f>
        <v>499</v>
      </c>
      <c r="AF726" s="13">
        <f t="array" ref="AF726">IF(SUM(AE726)=0,"",CEILING((SUM(F726)-SUM(L726)-SUM(M726)-SUM(S726))/SUM(AE726),1))</f>
        <v>312</v>
      </c>
      <c r="AG726" s="13">
        <f t="array" ref="AG726">IF(AND(ISNUMBER(H726),ISNUMBER(N726)),IF(H726-N726+1&gt;=0,CEILING(H726-N726+1,1),""),"")</f>
        <v>159</v>
      </c>
      <c r="AH726" s="13">
        <f t="array" ref="AH726">IF(SUM(AG726)=0,0,IF(L726-AG726*IF(D726="Vaccin",MIN(AD726,AF726),AF726)&lt;0,0,IF((H726-N726)&lt;=45,CEILING(L726-AG726*IF(D726="Vaccin",MIN(AD726,AF726),AF726),1),0)))</f>
        <v>0</v>
      </c>
      <c r="AI726" s="15">
        <f t="array" ref="AI726">IF(OR(AH726="",F726=0,F726=""),"",AH726/F726)</f>
        <v>0</v>
      </c>
      <c r="AJ726" s="13">
        <f t="array" ref="AJ726">IF(OR(L726="",AH726=""),"",IF(L726-AH726&lt;0,0,L726-AH726))</f>
        <v>0</v>
      </c>
      <c r="AK726" s="13">
        <f t="array" ref="AK726">IF(OR(L726="",AG726="",AG726=0),"",CEILING(L726/AG726,1))</f>
        <v>0</v>
      </c>
      <c r="AL726" s="16" t="str">
        <f t="array" ref="AL726">IF(OR(AK726="",AK726=0,AD726="",AF726=""),"",IF(AK726-IF(D726="Vaccin",MIN(AD726,AF726),AF726)&lt;0,"",(AK726-IF(D726="Vaccin",MIN(AD726,AF726),AF726))/AK726))</f>
        <v/>
      </c>
    </row>
    <row r="727" spans="1:38" x14ac:dyDescent="0.2">
      <c r="A727" s="10" t="s">
        <v>28</v>
      </c>
      <c r="B727" s="29" t="s">
        <v>97</v>
      </c>
      <c r="C727" s="12">
        <v>44256</v>
      </c>
      <c r="D727" s="11" t="s">
        <v>30</v>
      </c>
      <c r="E727" s="11">
        <v>10</v>
      </c>
      <c r="F727" s="13">
        <v>19038</v>
      </c>
      <c r="G727" s="40">
        <v>2021103451</v>
      </c>
      <c r="H727" s="12">
        <v>45202</v>
      </c>
      <c r="I727" s="13">
        <f t="array" ref="I727">F727-L727-M727-S727</f>
        <v>18230</v>
      </c>
      <c r="J727" s="13">
        <f t="array" ref="J727">IF(IF(Q727="",L727-C727,Q727-C727)&lt;=45,I727,0)</f>
        <v>0</v>
      </c>
      <c r="K727" s="13">
        <f t="array" ref="K727">IF(SUM(AG727)=0,0,IF(L727-AG727*IF(D727="Vaccin",MIN(AD727,AF727),AF727)&lt;0,0,IF((H727-N727)&lt;=30,CEILING(L727-AG727*IF(D727="Vaccin",MIN(AD727,AF727),AF727),1),0)))</f>
        <v>0</v>
      </c>
      <c r="L727" s="13">
        <v>808</v>
      </c>
      <c r="M727" s="13">
        <v>0</v>
      </c>
      <c r="N727" s="14">
        <v>45044</v>
      </c>
      <c r="O727" s="11" t="s">
        <v>36</v>
      </c>
      <c r="P727" s="11" t="s">
        <v>32</v>
      </c>
      <c r="Q727" s="12">
        <v>44546</v>
      </c>
      <c r="R727" s="13">
        <v>0</v>
      </c>
      <c r="S727" s="13">
        <v>0</v>
      </c>
      <c r="T727" s="11"/>
      <c r="U727" s="13">
        <v>3938253</v>
      </c>
      <c r="V727" s="13">
        <v>11587661</v>
      </c>
      <c r="W727" s="13">
        <v>30039428</v>
      </c>
      <c r="X727" s="12">
        <v>44546</v>
      </c>
      <c r="Y727" s="12">
        <v>44371</v>
      </c>
      <c r="Z727" s="12">
        <v>44253</v>
      </c>
      <c r="AA727" s="12">
        <v>44973</v>
      </c>
      <c r="AB727" s="13">
        <f t="array" ref="AB727">IF(D727="Vaccin",IF(AND(ISNUMBER(AA727),ISNUMBER(Y727)),IF(AA727-Y727+1&gt;=0,CEILING(AA727-Y727+1,1),""),""),IF(AND(ISNUMBER(N727),ISNUMBER(Y727)),IF(N727-Y727+1&gt;=0,CEILING(N727-Y727+1,1),""),""))</f>
        <v>603</v>
      </c>
      <c r="AC727" s="13">
        <f t="array" ref="AC727">IF(D727="Vaccin",IF(AND(ISNUMBER(AA727),ISNUMBER(X727)),IF(AA727-X727+1&gt;=0,CEILING(AA727-X727+1,1),""),""),IF(AND(ISNUMBER(N727),ISNUMBER(X727)),IF(N727-X727+1&gt;=0,CEILING(N727-X727+1,1),""),""))</f>
        <v>428</v>
      </c>
      <c r="AD727" s="13">
        <f t="array" ref="AD727">IF(D727="Vaccin",IF(AND(ISNUMBER(AB727),ISNUMBER(U727),AB727&lt;&gt;0),CEILING(U727/AB727,1),""),"")</f>
        <v>6532</v>
      </c>
      <c r="AE727" s="13">
        <f t="array" ref="AE727">IF(AND(ISNUMBER(N727),ISNUMBER(X727)),IF(N727-X727+1&gt;=0,CEILING(N727-X727+1,1),""),"")</f>
        <v>499</v>
      </c>
      <c r="AF727" s="13">
        <f t="array" ref="AF727">IF(SUM(AE727)=0,"",CEILING((SUM(F727)-SUM(L727)-SUM(M727)-SUM(S727))/SUM(AE727),1))</f>
        <v>37</v>
      </c>
      <c r="AG727" s="13">
        <f t="array" ref="AG727">IF(AND(ISNUMBER(H727),ISNUMBER(N727)),IF(H727-N727+1&gt;=0,CEILING(H727-N727+1,1),""),"")</f>
        <v>159</v>
      </c>
      <c r="AH727" s="13">
        <f t="array" ref="AH727">IF(SUM(AG727)=0,0,IF(L727-AG727*IF(D727="Vaccin",MIN(AD727,AF727),AF727)&lt;0,0,IF((H727-N727)&lt;=45,CEILING(L727-AG727*IF(D727="Vaccin",MIN(AD727,AF727),AF727),1),0)))</f>
        <v>0</v>
      </c>
      <c r="AI727" s="15">
        <f t="array" ref="AI727">IF(OR(AH727="",F727=0,F727=""),"",AH727/F727)</f>
        <v>0</v>
      </c>
      <c r="AJ727" s="13">
        <f t="array" ref="AJ727">IF(OR(L727="",AH727=""),"",IF(L727-AH727&lt;0,0,L727-AH727))</f>
        <v>808</v>
      </c>
      <c r="AK727" s="13">
        <f t="array" ref="AK727">IF(OR(L727="",AG727="",AG727=0),"",CEILING(L727/AG727,1))</f>
        <v>6</v>
      </c>
      <c r="AL727" s="16" t="str">
        <f t="array" ref="AL727">IF(OR(AK727="",AK727=0,AD727="",AF727=""),"",IF(AK727-IF(D727="Vaccin",MIN(AD727,AF727),AF727)&lt;0,"",(AK727-IF(D727="Vaccin",MIN(AD727,AF727),AF727))/AK727))</f>
        <v/>
      </c>
    </row>
    <row r="728" spans="1:38" x14ac:dyDescent="0.2">
      <c r="A728" s="10" t="s">
        <v>28</v>
      </c>
      <c r="B728" s="29" t="s">
        <v>97</v>
      </c>
      <c r="C728" s="12">
        <v>44256</v>
      </c>
      <c r="D728" s="11" t="s">
        <v>30</v>
      </c>
      <c r="E728" s="11">
        <v>10</v>
      </c>
      <c r="F728" s="13">
        <v>152502</v>
      </c>
      <c r="G728" s="40">
        <v>2021103432</v>
      </c>
      <c r="H728" s="12">
        <v>45201</v>
      </c>
      <c r="I728" s="13">
        <f t="array" ref="I728">F728-L728-M728-S728</f>
        <v>152502</v>
      </c>
      <c r="J728" s="13">
        <f t="array" ref="J728">IF(IF(Q728="",L728-C728,Q728-C728)&lt;=45,I728,0)</f>
        <v>0</v>
      </c>
      <c r="K728" s="13">
        <f t="array" ref="K728">IF(SUM(AG728)=0,0,IF(L728-AG728*IF(D728="Vaccin",MIN(AD728,AF728),AF728)&lt;0,0,IF((H728-N728)&lt;=30,CEILING(L728-AG728*IF(D728="Vaccin",MIN(AD728,AF728),AF728),1),0)))</f>
        <v>0</v>
      </c>
      <c r="L728" s="13">
        <v>0</v>
      </c>
      <c r="M728" s="13">
        <v>0</v>
      </c>
      <c r="N728" s="14">
        <v>45044</v>
      </c>
      <c r="O728" s="11" t="s">
        <v>36</v>
      </c>
      <c r="P728" s="11" t="s">
        <v>32</v>
      </c>
      <c r="Q728" s="12">
        <v>44546</v>
      </c>
      <c r="R728" s="13">
        <v>0</v>
      </c>
      <c r="S728" s="13">
        <v>0</v>
      </c>
      <c r="T728" s="11"/>
      <c r="U728" s="13">
        <v>3938253</v>
      </c>
      <c r="V728" s="13">
        <v>11587661</v>
      </c>
      <c r="W728" s="13">
        <v>30039428</v>
      </c>
      <c r="X728" s="12">
        <v>44546</v>
      </c>
      <c r="Y728" s="12">
        <v>44371</v>
      </c>
      <c r="Z728" s="12">
        <v>44253</v>
      </c>
      <c r="AA728" s="12">
        <v>44973</v>
      </c>
      <c r="AB728" s="13">
        <f t="array" ref="AB728">IF(D728="Vaccin",IF(AND(ISNUMBER(AA728),ISNUMBER(Y728)),IF(AA728-Y728+1&gt;=0,CEILING(AA728-Y728+1,1),""),""),IF(AND(ISNUMBER(N728),ISNUMBER(Y728)),IF(N728-Y728+1&gt;=0,CEILING(N728-Y728+1,1),""),""))</f>
        <v>603</v>
      </c>
      <c r="AC728" s="13">
        <f t="array" ref="AC728">IF(D728="Vaccin",IF(AND(ISNUMBER(AA728),ISNUMBER(X728)),IF(AA728-X728+1&gt;=0,CEILING(AA728-X728+1,1),""),""),IF(AND(ISNUMBER(N728),ISNUMBER(X728)),IF(N728-X728+1&gt;=0,CEILING(N728-X728+1,1),""),""))</f>
        <v>428</v>
      </c>
      <c r="AD728" s="13">
        <f t="array" ref="AD728">IF(D728="Vaccin",IF(AND(ISNUMBER(AB728),ISNUMBER(U728),AB728&lt;&gt;0),CEILING(U728/AB728,1),""),"")</f>
        <v>6532</v>
      </c>
      <c r="AE728" s="13">
        <f t="array" ref="AE728">IF(AND(ISNUMBER(N728),ISNUMBER(X728)),IF(N728-X728+1&gt;=0,CEILING(N728-X728+1,1),""),"")</f>
        <v>499</v>
      </c>
      <c r="AF728" s="13">
        <f t="array" ref="AF728">IF(SUM(AE728)=0,"",CEILING((SUM(F728)-SUM(L728)-SUM(M728)-SUM(S728))/SUM(AE728),1))</f>
        <v>306</v>
      </c>
      <c r="AG728" s="13">
        <f t="array" ref="AG728">IF(AND(ISNUMBER(H728),ISNUMBER(N728)),IF(H728-N728+1&gt;=0,CEILING(H728-N728+1,1),""),"")</f>
        <v>158</v>
      </c>
      <c r="AH728" s="13">
        <f t="array" ref="AH728">IF(SUM(AG728)=0,0,IF(L728-AG728*IF(D728="Vaccin",MIN(AD728,AF728),AF728)&lt;0,0,IF((H728-N728)&lt;=45,CEILING(L728-AG728*IF(D728="Vaccin",MIN(AD728,AF728),AF728),1),0)))</f>
        <v>0</v>
      </c>
      <c r="AI728" s="15">
        <f t="array" ref="AI728">IF(OR(AH728="",F728=0,F728=""),"",AH728/F728)</f>
        <v>0</v>
      </c>
      <c r="AJ728" s="13">
        <f t="array" ref="AJ728">IF(OR(L728="",AH728=""),"",IF(L728-AH728&lt;0,0,L728-AH728))</f>
        <v>0</v>
      </c>
      <c r="AK728" s="13">
        <f t="array" ref="AK728">IF(OR(L728="",AG728="",AG728=0),"",CEILING(L728/AG728,1))</f>
        <v>0</v>
      </c>
      <c r="AL728" s="16" t="str">
        <f t="array" ref="AL728">IF(OR(AK728="",AK728=0,AD728="",AF728=""),"",IF(AK728-IF(D728="Vaccin",MIN(AD728,AF728),AF728)&lt;0,"",(AK728-IF(D728="Vaccin",MIN(AD728,AF728),AF728))/AK728))</f>
        <v/>
      </c>
    </row>
    <row r="729" spans="1:38" x14ac:dyDescent="0.2">
      <c r="A729" s="10" t="s">
        <v>28</v>
      </c>
      <c r="B729" s="29" t="s">
        <v>97</v>
      </c>
      <c r="C729" s="12">
        <v>44256</v>
      </c>
      <c r="D729" s="11" t="s">
        <v>30</v>
      </c>
      <c r="E729" s="11">
        <v>10</v>
      </c>
      <c r="F729" s="13">
        <v>156315</v>
      </c>
      <c r="G729" s="40">
        <v>2021103433</v>
      </c>
      <c r="H729" s="12">
        <v>45201</v>
      </c>
      <c r="I729" s="13">
        <f t="array" ref="I729">F729-L729-M729-S729</f>
        <v>0</v>
      </c>
      <c r="J729" s="13">
        <f t="array" ref="J729">IF(IF(Q729="",L729-C729,Q729-C729)&lt;=45,I729,0)</f>
        <v>0</v>
      </c>
      <c r="K729" s="13">
        <f t="array" ref="K729">IF(SUM(AG729)=0,0,IF(L729-AG729*IF(D729="Vaccin",MIN(AD729,AF729),AF729)&lt;0,0,IF((H729-N729)&lt;=30,CEILING(L729-AG729*IF(D729="Vaccin",MIN(AD729,AF729),AF729),1),0)))</f>
        <v>0</v>
      </c>
      <c r="L729" s="13">
        <v>156315</v>
      </c>
      <c r="M729" s="13">
        <v>0</v>
      </c>
      <c r="N729" s="14">
        <v>45044</v>
      </c>
      <c r="O729" s="11" t="s">
        <v>36</v>
      </c>
      <c r="P729" s="11" t="s">
        <v>32</v>
      </c>
      <c r="Q729" s="12">
        <v>44546</v>
      </c>
      <c r="R729" s="13">
        <v>0</v>
      </c>
      <c r="S729" s="13">
        <v>0</v>
      </c>
      <c r="T729" s="11"/>
      <c r="U729" s="13">
        <v>3938253</v>
      </c>
      <c r="V729" s="13">
        <v>11587661</v>
      </c>
      <c r="W729" s="13">
        <v>30039428</v>
      </c>
      <c r="X729" s="12">
        <v>44546</v>
      </c>
      <c r="Y729" s="12">
        <v>44371</v>
      </c>
      <c r="Z729" s="12">
        <v>44253</v>
      </c>
      <c r="AA729" s="12">
        <v>44973</v>
      </c>
      <c r="AB729" s="13">
        <f t="array" ref="AB729">IF(D729="Vaccin",IF(AND(ISNUMBER(AA729),ISNUMBER(Y729)),IF(AA729-Y729+1&gt;=0,CEILING(AA729-Y729+1,1),""),""),IF(AND(ISNUMBER(N729),ISNUMBER(Y729)),IF(N729-Y729+1&gt;=0,CEILING(N729-Y729+1,1),""),""))</f>
        <v>603</v>
      </c>
      <c r="AC729" s="13">
        <f t="array" ref="AC729">IF(D729="Vaccin",IF(AND(ISNUMBER(AA729),ISNUMBER(X729)),IF(AA729-X729+1&gt;=0,CEILING(AA729-X729+1,1),""),""),IF(AND(ISNUMBER(N729),ISNUMBER(X729)),IF(N729-X729+1&gt;=0,CEILING(N729-X729+1,1),""),""))</f>
        <v>428</v>
      </c>
      <c r="AD729" s="13">
        <f t="array" ref="AD729">IF(D729="Vaccin",IF(AND(ISNUMBER(AB729),ISNUMBER(U729),AB729&lt;&gt;0),CEILING(U729/AB729,1),""),"")</f>
        <v>6532</v>
      </c>
      <c r="AE729" s="13">
        <f t="array" ref="AE729">IF(AND(ISNUMBER(N729),ISNUMBER(X729)),IF(N729-X729+1&gt;=0,CEILING(N729-X729+1,1),""),"")</f>
        <v>499</v>
      </c>
      <c r="AF729" s="13">
        <f t="array" ref="AF729">IF(SUM(AE729)=0,"",CEILING((SUM(F729)-SUM(L729)-SUM(M729)-SUM(S729))/SUM(AE729),1))</f>
        <v>0</v>
      </c>
      <c r="AG729" s="13">
        <f t="array" ref="AG729">IF(AND(ISNUMBER(H729),ISNUMBER(N729)),IF(H729-N729+1&gt;=0,CEILING(H729-N729+1,1),""),"")</f>
        <v>158</v>
      </c>
      <c r="AH729" s="13">
        <f t="array" ref="AH729">IF(SUM(AG729)=0,0,IF(L729-AG729*IF(D729="Vaccin",MIN(AD729,AF729),AF729)&lt;0,0,IF((H729-N729)&lt;=45,CEILING(L729-AG729*IF(D729="Vaccin",MIN(AD729,AF729),AF729),1),0)))</f>
        <v>0</v>
      </c>
      <c r="AI729" s="15">
        <f t="array" ref="AI729">IF(OR(AH729="",F729=0,F729=""),"",AH729/F729)</f>
        <v>0</v>
      </c>
      <c r="AJ729" s="13">
        <f t="array" ref="AJ729">IF(OR(L729="",AH729=""),"",IF(L729-AH729&lt;0,0,L729-AH729))</f>
        <v>156315</v>
      </c>
      <c r="AK729" s="13">
        <f t="array" ref="AK729">IF(OR(L729="",AG729="",AG729=0),"",CEILING(L729/AG729,1))</f>
        <v>990</v>
      </c>
      <c r="AL729" s="16">
        <f t="array" ref="AL729">IF(OR(AK729="",AK729=0,AD729="",AF729=""),"",IF(AK729-IF(D729="Vaccin",MIN(AD729,AF729),AF729)&lt;0,"",(AK729-IF(D729="Vaccin",MIN(AD729,AF729),AF729))/AK729))</f>
        <v>1</v>
      </c>
    </row>
    <row r="730" spans="1:38" x14ac:dyDescent="0.2">
      <c r="A730" s="10" t="s">
        <v>28</v>
      </c>
      <c r="B730" s="29" t="s">
        <v>97</v>
      </c>
      <c r="C730" s="12">
        <v>44256</v>
      </c>
      <c r="D730" s="11" t="s">
        <v>30</v>
      </c>
      <c r="E730" s="11">
        <v>10</v>
      </c>
      <c r="F730" s="13">
        <v>156075</v>
      </c>
      <c r="G730" s="40">
        <v>2021103434</v>
      </c>
      <c r="H730" s="12">
        <v>45201</v>
      </c>
      <c r="I730" s="13">
        <f t="array" ref="I730">F730-L730-M730-S730</f>
        <v>154875</v>
      </c>
      <c r="J730" s="13">
        <f t="array" ref="J730">IF(IF(Q730="",L730-C730,Q730-C730)&lt;=45,I730,0)</f>
        <v>0</v>
      </c>
      <c r="K730" s="13">
        <f t="array" ref="K730">IF(SUM(AG730)=0,0,IF(L730-AG730*IF(D730="Vaccin",MIN(AD730,AF730),AF730)&lt;0,0,IF((H730-N730)&lt;=30,CEILING(L730-AG730*IF(D730="Vaccin",MIN(AD730,AF730),AF730),1),0)))</f>
        <v>0</v>
      </c>
      <c r="L730" s="13">
        <v>1200</v>
      </c>
      <c r="M730" s="13">
        <v>0</v>
      </c>
      <c r="N730" s="14">
        <v>45044</v>
      </c>
      <c r="O730" s="11" t="s">
        <v>36</v>
      </c>
      <c r="P730" s="11" t="s">
        <v>32</v>
      </c>
      <c r="Q730" s="12">
        <v>44546</v>
      </c>
      <c r="R730" s="13">
        <v>0</v>
      </c>
      <c r="S730" s="13">
        <v>0</v>
      </c>
      <c r="T730" s="11"/>
      <c r="U730" s="13">
        <v>3938253</v>
      </c>
      <c r="V730" s="13">
        <v>11587661</v>
      </c>
      <c r="W730" s="13">
        <v>30039428</v>
      </c>
      <c r="X730" s="12">
        <v>44546</v>
      </c>
      <c r="Y730" s="12">
        <v>44371</v>
      </c>
      <c r="Z730" s="12">
        <v>44253</v>
      </c>
      <c r="AA730" s="12">
        <v>44973</v>
      </c>
      <c r="AB730" s="13">
        <f t="array" ref="AB730">IF(D730="Vaccin",IF(AND(ISNUMBER(AA730),ISNUMBER(Y730)),IF(AA730-Y730+1&gt;=0,CEILING(AA730-Y730+1,1),""),""),IF(AND(ISNUMBER(N730),ISNUMBER(Y730)),IF(N730-Y730+1&gt;=0,CEILING(N730-Y730+1,1),""),""))</f>
        <v>603</v>
      </c>
      <c r="AC730" s="13">
        <f t="array" ref="AC730">IF(D730="Vaccin",IF(AND(ISNUMBER(AA730),ISNUMBER(X730)),IF(AA730-X730+1&gt;=0,CEILING(AA730-X730+1,1),""),""),IF(AND(ISNUMBER(N730),ISNUMBER(X730)),IF(N730-X730+1&gt;=0,CEILING(N730-X730+1,1),""),""))</f>
        <v>428</v>
      </c>
      <c r="AD730" s="13">
        <f t="array" ref="AD730">IF(D730="Vaccin",IF(AND(ISNUMBER(AB730),ISNUMBER(U730),AB730&lt;&gt;0),CEILING(U730/AB730,1),""),"")</f>
        <v>6532</v>
      </c>
      <c r="AE730" s="13">
        <f t="array" ref="AE730">IF(AND(ISNUMBER(N730),ISNUMBER(X730)),IF(N730-X730+1&gt;=0,CEILING(N730-X730+1,1),""),"")</f>
        <v>499</v>
      </c>
      <c r="AF730" s="13">
        <f t="array" ref="AF730">IF(SUM(AE730)=0,"",CEILING((SUM(F730)-SUM(L730)-SUM(M730)-SUM(S730))/SUM(AE730),1))</f>
        <v>311</v>
      </c>
      <c r="AG730" s="13">
        <f t="array" ref="AG730">IF(AND(ISNUMBER(H730),ISNUMBER(N730)),IF(H730-N730+1&gt;=0,CEILING(H730-N730+1,1),""),"")</f>
        <v>158</v>
      </c>
      <c r="AH730" s="13">
        <f t="array" ref="AH730">IF(SUM(AG730)=0,0,IF(L730-AG730*IF(D730="Vaccin",MIN(AD730,AF730),AF730)&lt;0,0,IF((H730-N730)&lt;=45,CEILING(L730-AG730*IF(D730="Vaccin",MIN(AD730,AF730),AF730),1),0)))</f>
        <v>0</v>
      </c>
      <c r="AI730" s="15">
        <f t="array" ref="AI730">IF(OR(AH730="",F730=0,F730=""),"",AH730/F730)</f>
        <v>0</v>
      </c>
      <c r="AJ730" s="13">
        <f t="array" ref="AJ730">IF(OR(L730="",AH730=""),"",IF(L730-AH730&lt;0,0,L730-AH730))</f>
        <v>1200</v>
      </c>
      <c r="AK730" s="13">
        <f t="array" ref="AK730">IF(OR(L730="",AG730="",AG730=0),"",CEILING(L730/AG730,1))</f>
        <v>8</v>
      </c>
      <c r="AL730" s="16" t="str">
        <f t="array" ref="AL730">IF(OR(AK730="",AK730=0,AD730="",AF730=""),"",IF(AK730-IF(D730="Vaccin",MIN(AD730,AF730),AF730)&lt;0,"",(AK730-IF(D730="Vaccin",MIN(AD730,AF730),AF730))/AK730))</f>
        <v/>
      </c>
    </row>
    <row r="731" spans="1:38" x14ac:dyDescent="0.2">
      <c r="A731" s="10" t="s">
        <v>28</v>
      </c>
      <c r="B731" s="29" t="s">
        <v>97</v>
      </c>
      <c r="C731" s="12">
        <v>44256</v>
      </c>
      <c r="D731" s="11" t="s">
        <v>30</v>
      </c>
      <c r="E731" s="11">
        <v>10</v>
      </c>
      <c r="F731" s="13">
        <v>97540</v>
      </c>
      <c r="G731" s="40">
        <v>2021093282</v>
      </c>
      <c r="H731" s="12">
        <v>45193</v>
      </c>
      <c r="I731" s="13">
        <f t="array" ref="I731">F731-L731-M731-S731</f>
        <v>97540</v>
      </c>
      <c r="J731" s="13">
        <f t="array" ref="J731">IF(IF(Q731="",L731-C731,Q731-C731)&lt;=45,I731,0)</f>
        <v>0</v>
      </c>
      <c r="K731" s="13">
        <f t="array" ref="K731">IF(SUM(AG731)=0,0,IF(L731-AG731*IF(D731="Vaccin",MIN(AD731,AF731),AF731)&lt;0,0,IF((H731-N731)&lt;=30,CEILING(L731-AG731*IF(D731="Vaccin",MIN(AD731,AF731),AF731),1),0)))</f>
        <v>0</v>
      </c>
      <c r="L731" s="13">
        <v>0</v>
      </c>
      <c r="M731" s="13">
        <v>0</v>
      </c>
      <c r="N731" s="14">
        <v>45044</v>
      </c>
      <c r="O731" s="11" t="s">
        <v>36</v>
      </c>
      <c r="P731" s="11" t="s">
        <v>54</v>
      </c>
      <c r="Q731" s="12">
        <v>44556</v>
      </c>
      <c r="R731" s="13">
        <v>0</v>
      </c>
      <c r="S731" s="13">
        <v>0</v>
      </c>
      <c r="T731" s="11"/>
      <c r="U731" s="13">
        <v>3938253</v>
      </c>
      <c r="V731" s="13">
        <v>4775496</v>
      </c>
      <c r="W731" s="13">
        <v>30039428</v>
      </c>
      <c r="X731" s="12">
        <v>44556</v>
      </c>
      <c r="Y731" s="12">
        <v>44371</v>
      </c>
      <c r="Z731" s="12">
        <v>44253</v>
      </c>
      <c r="AA731" s="12">
        <v>44973</v>
      </c>
      <c r="AB731" s="13">
        <f t="array" ref="AB731">IF(D731="Vaccin",IF(AND(ISNUMBER(AA731),ISNUMBER(Y731)),IF(AA731-Y731+1&gt;=0,CEILING(AA731-Y731+1,1),""),""),IF(AND(ISNUMBER(N731),ISNUMBER(Y731)),IF(N731-Y731+1&gt;=0,CEILING(N731-Y731+1,1),""),""))</f>
        <v>603</v>
      </c>
      <c r="AC731" s="13">
        <f t="array" ref="AC731">IF(D731="Vaccin",IF(AND(ISNUMBER(AA731),ISNUMBER(X731)),IF(AA731-X731+1&gt;=0,CEILING(AA731-X731+1,1),""),""),IF(AND(ISNUMBER(N731),ISNUMBER(X731)),IF(N731-X731+1&gt;=0,CEILING(N731-X731+1,1),""),""))</f>
        <v>418</v>
      </c>
      <c r="AD731" s="13">
        <f t="array" ref="AD731">IF(D731="Vaccin",IF(AND(ISNUMBER(AB731),ISNUMBER(U731),AB731&lt;&gt;0),CEILING(U731/AB731,1),""),"")</f>
        <v>6532</v>
      </c>
      <c r="AE731" s="13">
        <f t="array" ref="AE731">IF(AND(ISNUMBER(N731),ISNUMBER(X731)),IF(N731-X731+1&gt;=0,CEILING(N731-X731+1,1),""),"")</f>
        <v>489</v>
      </c>
      <c r="AF731" s="13">
        <f t="array" ref="AF731">IF(SUM(AE731)=0,"",CEILING((SUM(F731)-SUM(L731)-SUM(M731)-SUM(S731))/SUM(AE731),1))</f>
        <v>200</v>
      </c>
      <c r="AG731" s="13">
        <f t="array" ref="AG731">IF(AND(ISNUMBER(H731),ISNUMBER(N731)),IF(H731-N731+1&gt;=0,CEILING(H731-N731+1,1),""),"")</f>
        <v>150</v>
      </c>
      <c r="AH731" s="13">
        <f t="array" ref="AH731">IF(SUM(AG731)=0,0,IF(L731-AG731*IF(D731="Vaccin",MIN(AD731,AF731),AF731)&lt;0,0,IF((H731-N731)&lt;=45,CEILING(L731-AG731*IF(D731="Vaccin",MIN(AD731,AF731),AF731),1),0)))</f>
        <v>0</v>
      </c>
      <c r="AI731" s="15">
        <f t="array" ref="AI731">IF(OR(AH731="",F731=0,F731=""),"",AH731/F731)</f>
        <v>0</v>
      </c>
      <c r="AJ731" s="13">
        <f t="array" ref="AJ731">IF(OR(L731="",AH731=""),"",IF(L731-AH731&lt;0,0,L731-AH731))</f>
        <v>0</v>
      </c>
      <c r="AK731" s="13">
        <f t="array" ref="AK731">IF(OR(L731="",AG731="",AG731=0),"",CEILING(L731/AG731,1))</f>
        <v>0</v>
      </c>
      <c r="AL731" s="16" t="str">
        <f t="array" ref="AL731">IF(OR(AK731="",AK731=0,AD731="",AF731=""),"",IF(AK731-IF(D731="Vaccin",MIN(AD731,AF731),AF731)&lt;0,"",(AK731-IF(D731="Vaccin",MIN(AD731,AF731),AF731))/AK731))</f>
        <v/>
      </c>
    </row>
    <row r="732" spans="1:38" x14ac:dyDescent="0.2">
      <c r="A732" s="10" t="s">
        <v>28</v>
      </c>
      <c r="B732" s="29" t="s">
        <v>97</v>
      </c>
      <c r="C732" s="12">
        <v>44256</v>
      </c>
      <c r="D732" s="11" t="s">
        <v>30</v>
      </c>
      <c r="E732" s="11">
        <v>10</v>
      </c>
      <c r="F732" s="13">
        <v>58800</v>
      </c>
      <c r="G732" s="40">
        <v>2021093282</v>
      </c>
      <c r="H732" s="12">
        <v>45193</v>
      </c>
      <c r="I732" s="13">
        <f t="array" ref="I732">F732-L732-M732-S732</f>
        <v>58800</v>
      </c>
      <c r="J732" s="13">
        <f t="array" ref="J732">IF(IF(Q732="",L732-C732,Q732-C732)&lt;=45,I732,0)</f>
        <v>0</v>
      </c>
      <c r="K732" s="13">
        <f t="array" ref="K732">IF(SUM(AG732)=0,0,IF(L732-AG732*IF(D732="Vaccin",MIN(AD732,AF732),AF732)&lt;0,0,IF((H732-N732)&lt;=30,CEILING(L732-AG732*IF(D732="Vaccin",MIN(AD732,AF732),AF732),1),0)))</f>
        <v>0</v>
      </c>
      <c r="L732" s="13">
        <v>0</v>
      </c>
      <c r="M732" s="13">
        <v>0</v>
      </c>
      <c r="N732" s="14">
        <v>45044</v>
      </c>
      <c r="O732" s="11" t="s">
        <v>36</v>
      </c>
      <c r="P732" s="11" t="s">
        <v>54</v>
      </c>
      <c r="Q732" s="12">
        <v>44557</v>
      </c>
      <c r="R732" s="13">
        <v>0</v>
      </c>
      <c r="S732" s="13">
        <v>0</v>
      </c>
      <c r="T732" s="11"/>
      <c r="U732" s="13">
        <v>3938253</v>
      </c>
      <c r="V732" s="13">
        <v>4775496</v>
      </c>
      <c r="W732" s="13">
        <v>30039428</v>
      </c>
      <c r="X732" s="12">
        <v>44557</v>
      </c>
      <c r="Y732" s="12">
        <v>44371</v>
      </c>
      <c r="Z732" s="12">
        <v>44253</v>
      </c>
      <c r="AA732" s="12">
        <v>44973</v>
      </c>
      <c r="AB732" s="13">
        <f t="array" ref="AB732">IF(D732="Vaccin",IF(AND(ISNUMBER(AA732),ISNUMBER(Y732)),IF(AA732-Y732+1&gt;=0,CEILING(AA732-Y732+1,1),""),""),IF(AND(ISNUMBER(N732),ISNUMBER(Y732)),IF(N732-Y732+1&gt;=0,CEILING(N732-Y732+1,1),""),""))</f>
        <v>603</v>
      </c>
      <c r="AC732" s="13">
        <f t="array" ref="AC732">IF(D732="Vaccin",IF(AND(ISNUMBER(AA732),ISNUMBER(X732)),IF(AA732-X732+1&gt;=0,CEILING(AA732-X732+1,1),""),""),IF(AND(ISNUMBER(N732),ISNUMBER(X732)),IF(N732-X732+1&gt;=0,CEILING(N732-X732+1,1),""),""))</f>
        <v>417</v>
      </c>
      <c r="AD732" s="13">
        <f t="array" ref="AD732">IF(D732="Vaccin",IF(AND(ISNUMBER(AB732),ISNUMBER(U732),AB732&lt;&gt;0),CEILING(U732/AB732,1),""),"")</f>
        <v>6532</v>
      </c>
      <c r="AE732" s="13">
        <f t="array" ref="AE732">IF(AND(ISNUMBER(N732),ISNUMBER(X732)),IF(N732-X732+1&gt;=0,CEILING(N732-X732+1,1),""),"")</f>
        <v>488</v>
      </c>
      <c r="AF732" s="13">
        <f t="array" ref="AF732">IF(SUM(AE732)=0,"",CEILING((SUM(F732)-SUM(L732)-SUM(M732)-SUM(S732))/SUM(AE732),1))</f>
        <v>121</v>
      </c>
      <c r="AG732" s="13">
        <f t="array" ref="AG732">IF(AND(ISNUMBER(H732),ISNUMBER(N732)),IF(H732-N732+1&gt;=0,CEILING(H732-N732+1,1),""),"")</f>
        <v>150</v>
      </c>
      <c r="AH732" s="13">
        <f t="array" ref="AH732">IF(SUM(AG732)=0,0,IF(L732-AG732*IF(D732="Vaccin",MIN(AD732,AF732),AF732)&lt;0,0,IF((H732-N732)&lt;=45,CEILING(L732-AG732*IF(D732="Vaccin",MIN(AD732,AF732),AF732),1),0)))</f>
        <v>0</v>
      </c>
      <c r="AI732" s="15">
        <f t="array" ref="AI732">IF(OR(AH732="",F732=0,F732=""),"",AH732/F732)</f>
        <v>0</v>
      </c>
      <c r="AJ732" s="13">
        <f t="array" ref="AJ732">IF(OR(L732="",AH732=""),"",IF(L732-AH732&lt;0,0,L732-AH732))</f>
        <v>0</v>
      </c>
      <c r="AK732" s="13">
        <f t="array" ref="AK732">IF(OR(L732="",AG732="",AG732=0),"",CEILING(L732/AG732,1))</f>
        <v>0</v>
      </c>
      <c r="AL732" s="16" t="str">
        <f t="array" ref="AL732">IF(OR(AK732="",AK732=0,AD732="",AF732=""),"",IF(AK732-IF(D732="Vaccin",MIN(AD732,AF732),AF732)&lt;0,"",(AK732-IF(D732="Vaccin",MIN(AD732,AF732),AF732))/AK732))</f>
        <v/>
      </c>
    </row>
    <row r="733" spans="1:38" x14ac:dyDescent="0.2">
      <c r="A733" s="10" t="s">
        <v>28</v>
      </c>
      <c r="B733" s="29" t="s">
        <v>97</v>
      </c>
      <c r="C733" s="12">
        <v>44256</v>
      </c>
      <c r="D733" s="11" t="s">
        <v>30</v>
      </c>
      <c r="E733" s="11">
        <v>10</v>
      </c>
      <c r="F733" s="13">
        <v>50000</v>
      </c>
      <c r="G733" s="40">
        <v>2021122925</v>
      </c>
      <c r="H733" s="12">
        <v>45193</v>
      </c>
      <c r="I733" s="13">
        <f t="array" ref="I733">F733-L733-M733-S733</f>
        <v>50000</v>
      </c>
      <c r="J733" s="13">
        <f t="array" ref="J733">IF(IF(Q733="",L733-C733,Q733-C733)&lt;=45,I733,0)</f>
        <v>0</v>
      </c>
      <c r="K733" s="13">
        <f t="array" ref="K733">IF(SUM(AG733)=0,0,IF(L733-AG733*IF(D733="Vaccin",MIN(AD733,AF733),AF733)&lt;0,0,IF((H733-N733)&lt;=30,CEILING(L733-AG733*IF(D733="Vaccin",MIN(AD733,AF733),AF733),1),0)))</f>
        <v>0</v>
      </c>
      <c r="L733" s="13">
        <v>0</v>
      </c>
      <c r="M733" s="13">
        <v>0</v>
      </c>
      <c r="N733" s="14">
        <v>45044</v>
      </c>
      <c r="O733" s="11" t="s">
        <v>36</v>
      </c>
      <c r="P733" s="11" t="s">
        <v>54</v>
      </c>
      <c r="Q733" s="12">
        <v>44558</v>
      </c>
      <c r="R733" s="13">
        <v>0</v>
      </c>
      <c r="S733" s="13">
        <v>0</v>
      </c>
      <c r="T733" s="11"/>
      <c r="U733" s="13">
        <v>3938253</v>
      </c>
      <c r="V733" s="13">
        <v>4775496</v>
      </c>
      <c r="W733" s="13">
        <v>30039428</v>
      </c>
      <c r="X733" s="12">
        <v>44558</v>
      </c>
      <c r="Y733" s="12">
        <v>44371</v>
      </c>
      <c r="Z733" s="12">
        <v>44253</v>
      </c>
      <c r="AA733" s="12">
        <v>44973</v>
      </c>
      <c r="AB733" s="13">
        <f t="array" ref="AB733">IF(D733="Vaccin",IF(AND(ISNUMBER(AA733),ISNUMBER(Y733)),IF(AA733-Y733+1&gt;=0,CEILING(AA733-Y733+1,1),""),""),IF(AND(ISNUMBER(N733),ISNUMBER(Y733)),IF(N733-Y733+1&gt;=0,CEILING(N733-Y733+1,1),""),""))</f>
        <v>603</v>
      </c>
      <c r="AC733" s="13">
        <f t="array" ref="AC733">IF(D733="Vaccin",IF(AND(ISNUMBER(AA733),ISNUMBER(X733)),IF(AA733-X733+1&gt;=0,CEILING(AA733-X733+1,1),""),""),IF(AND(ISNUMBER(N733),ISNUMBER(X733)),IF(N733-X733+1&gt;=0,CEILING(N733-X733+1,1),""),""))</f>
        <v>416</v>
      </c>
      <c r="AD733" s="13">
        <f t="array" ref="AD733">IF(D733="Vaccin",IF(AND(ISNUMBER(AB733),ISNUMBER(U733),AB733&lt;&gt;0),CEILING(U733/AB733,1),""),"")</f>
        <v>6532</v>
      </c>
      <c r="AE733" s="13">
        <f t="array" ref="AE733">IF(AND(ISNUMBER(N733),ISNUMBER(X733)),IF(N733-X733+1&gt;=0,CEILING(N733-X733+1,1),""),"")</f>
        <v>487</v>
      </c>
      <c r="AF733" s="13">
        <f t="array" ref="AF733">IF(SUM(AE733)=0,"",CEILING((SUM(F733)-SUM(L733)-SUM(M733)-SUM(S733))/SUM(AE733),1))</f>
        <v>103</v>
      </c>
      <c r="AG733" s="13">
        <f t="array" ref="AG733">IF(AND(ISNUMBER(H733),ISNUMBER(N733)),IF(H733-N733+1&gt;=0,CEILING(H733-N733+1,1),""),"")</f>
        <v>150</v>
      </c>
      <c r="AH733" s="13">
        <f t="array" ref="AH733">IF(SUM(AG733)=0,0,IF(L733-AG733*IF(D733="Vaccin",MIN(AD733,AF733),AF733)&lt;0,0,IF((H733-N733)&lt;=45,CEILING(L733-AG733*IF(D733="Vaccin",MIN(AD733,AF733),AF733),1),0)))</f>
        <v>0</v>
      </c>
      <c r="AI733" s="15">
        <f t="array" ref="AI733">IF(OR(AH733="",F733=0,F733=""),"",AH733/F733)</f>
        <v>0</v>
      </c>
      <c r="AJ733" s="13">
        <f t="array" ref="AJ733">IF(OR(L733="",AH733=""),"",IF(L733-AH733&lt;0,0,L733-AH733))</f>
        <v>0</v>
      </c>
      <c r="AK733" s="13">
        <f t="array" ref="AK733">IF(OR(L733="",AG733="",AG733=0),"",CEILING(L733/AG733,1))</f>
        <v>0</v>
      </c>
      <c r="AL733" s="16" t="str">
        <f t="array" ref="AL733">IF(OR(AK733="",AK733=0,AD733="",AF733=""),"",IF(AK733-IF(D733="Vaccin",MIN(AD733,AF733),AF733)&lt;0,"",(AK733-IF(D733="Vaccin",MIN(AD733,AF733),AF733))/AK733))</f>
        <v/>
      </c>
    </row>
    <row r="734" spans="1:38" x14ac:dyDescent="0.2">
      <c r="A734" s="10" t="s">
        <v>28</v>
      </c>
      <c r="B734" s="29" t="s">
        <v>97</v>
      </c>
      <c r="C734" s="12">
        <v>44256</v>
      </c>
      <c r="D734" s="11" t="s">
        <v>30</v>
      </c>
      <c r="E734" s="11">
        <v>10</v>
      </c>
      <c r="F734" s="13">
        <v>155940</v>
      </c>
      <c r="G734" s="40">
        <v>2021093209</v>
      </c>
      <c r="H734" s="12">
        <v>45189</v>
      </c>
      <c r="I734" s="13">
        <f t="array" ref="I734">F734-L734-M734-S734</f>
        <v>155940</v>
      </c>
      <c r="J734" s="13">
        <f t="array" ref="J734">IF(IF(Q734="",L734-C734,Q734-C734)&lt;=45,I734,0)</f>
        <v>0</v>
      </c>
      <c r="K734" s="13">
        <f t="array" ref="K734">IF(SUM(AG734)=0,0,IF(L734-AG734*IF(D734="Vaccin",MIN(AD734,AF734),AF734)&lt;0,0,IF((H734-N734)&lt;=30,CEILING(L734-AG734*IF(D734="Vaccin",MIN(AD734,AF734),AF734),1),0)))</f>
        <v>0</v>
      </c>
      <c r="L734" s="13">
        <v>0</v>
      </c>
      <c r="M734" s="13">
        <v>0</v>
      </c>
      <c r="N734" s="14">
        <v>45044</v>
      </c>
      <c r="O734" s="11" t="s">
        <v>36</v>
      </c>
      <c r="P734" s="11" t="s">
        <v>54</v>
      </c>
      <c r="Q734" s="12">
        <v>44557</v>
      </c>
      <c r="R734" s="13">
        <v>0</v>
      </c>
      <c r="S734" s="13">
        <v>0</v>
      </c>
      <c r="T734" s="11"/>
      <c r="U734" s="13">
        <v>3938253</v>
      </c>
      <c r="V734" s="13">
        <v>4775496</v>
      </c>
      <c r="W734" s="13">
        <v>30039428</v>
      </c>
      <c r="X734" s="12">
        <v>44557</v>
      </c>
      <c r="Y734" s="12">
        <v>44371</v>
      </c>
      <c r="Z734" s="12">
        <v>44253</v>
      </c>
      <c r="AA734" s="12">
        <v>44973</v>
      </c>
      <c r="AB734" s="13">
        <f t="array" ref="AB734">IF(D734="Vaccin",IF(AND(ISNUMBER(AA734),ISNUMBER(Y734)),IF(AA734-Y734+1&gt;=0,CEILING(AA734-Y734+1,1),""),""),IF(AND(ISNUMBER(N734),ISNUMBER(Y734)),IF(N734-Y734+1&gt;=0,CEILING(N734-Y734+1,1),""),""))</f>
        <v>603</v>
      </c>
      <c r="AC734" s="13">
        <f t="array" ref="AC734">IF(D734="Vaccin",IF(AND(ISNUMBER(AA734),ISNUMBER(X734)),IF(AA734-X734+1&gt;=0,CEILING(AA734-X734+1,1),""),""),IF(AND(ISNUMBER(N734),ISNUMBER(X734)),IF(N734-X734+1&gt;=0,CEILING(N734-X734+1,1),""),""))</f>
        <v>417</v>
      </c>
      <c r="AD734" s="13">
        <f t="array" ref="AD734">IF(D734="Vaccin",IF(AND(ISNUMBER(AB734),ISNUMBER(U734),AB734&lt;&gt;0),CEILING(U734/AB734,1),""),"")</f>
        <v>6532</v>
      </c>
      <c r="AE734" s="13">
        <f t="array" ref="AE734">IF(AND(ISNUMBER(N734),ISNUMBER(X734)),IF(N734-X734+1&gt;=0,CEILING(N734-X734+1,1),""),"")</f>
        <v>488</v>
      </c>
      <c r="AF734" s="13">
        <f t="array" ref="AF734">IF(SUM(AE734)=0,"",CEILING((SUM(F734)-SUM(L734)-SUM(M734)-SUM(S734))/SUM(AE734),1))</f>
        <v>320</v>
      </c>
      <c r="AG734" s="13">
        <f t="array" ref="AG734">IF(AND(ISNUMBER(H734),ISNUMBER(N734)),IF(H734-N734+1&gt;=0,CEILING(H734-N734+1,1),""),"")</f>
        <v>146</v>
      </c>
      <c r="AH734" s="13">
        <f t="array" ref="AH734">IF(SUM(AG734)=0,0,IF(L734-AG734*IF(D734="Vaccin",MIN(AD734,AF734),AF734)&lt;0,0,IF((H734-N734)&lt;=45,CEILING(L734-AG734*IF(D734="Vaccin",MIN(AD734,AF734),AF734),1),0)))</f>
        <v>0</v>
      </c>
      <c r="AI734" s="15">
        <f t="array" ref="AI734">IF(OR(AH734="",F734=0,F734=""),"",AH734/F734)</f>
        <v>0</v>
      </c>
      <c r="AJ734" s="13">
        <f t="array" ref="AJ734">IF(OR(L734="",AH734=""),"",IF(L734-AH734&lt;0,0,L734-AH734))</f>
        <v>0</v>
      </c>
      <c r="AK734" s="13">
        <f t="array" ref="AK734">IF(OR(L734="",AG734="",AG734=0),"",CEILING(L734/AG734,1))</f>
        <v>0</v>
      </c>
      <c r="AL734" s="16" t="str">
        <f t="array" ref="AL734">IF(OR(AK734="",AK734=0,AD734="",AF734=""),"",IF(AK734-IF(D734="Vaccin",MIN(AD734,AF734),AF734)&lt;0,"",(AK734-IF(D734="Vaccin",MIN(AD734,AF734),AF734))/AK734))</f>
        <v/>
      </c>
    </row>
    <row r="735" spans="1:38" x14ac:dyDescent="0.2">
      <c r="A735" s="10" t="s">
        <v>28</v>
      </c>
      <c r="B735" s="29" t="s">
        <v>97</v>
      </c>
      <c r="C735" s="12">
        <v>44256</v>
      </c>
      <c r="D735" s="11" t="s">
        <v>30</v>
      </c>
      <c r="E735" s="11">
        <v>10</v>
      </c>
      <c r="F735" s="13">
        <v>100000</v>
      </c>
      <c r="G735" s="40">
        <v>2021122910</v>
      </c>
      <c r="H735" s="12">
        <v>45189</v>
      </c>
      <c r="I735" s="13">
        <f t="array" ref="I735">F735-L735-M735-S735</f>
        <v>100000</v>
      </c>
      <c r="J735" s="13">
        <f t="array" ref="J735">IF(IF(Q735="",L735-C735,Q735-C735)&lt;=45,I735,0)</f>
        <v>0</v>
      </c>
      <c r="K735" s="13">
        <f t="array" ref="K735">IF(SUM(AG735)=0,0,IF(L735-AG735*IF(D735="Vaccin",MIN(AD735,AF735),AF735)&lt;0,0,IF((H735-N735)&lt;=30,CEILING(L735-AG735*IF(D735="Vaccin",MIN(AD735,AF735),AF735),1),0)))</f>
        <v>0</v>
      </c>
      <c r="L735" s="13">
        <v>0</v>
      </c>
      <c r="M735" s="13">
        <v>0</v>
      </c>
      <c r="N735" s="14">
        <v>45044</v>
      </c>
      <c r="O735" s="11" t="s">
        <v>36</v>
      </c>
      <c r="P735" s="11" t="s">
        <v>54</v>
      </c>
      <c r="Q735" s="12">
        <v>44558</v>
      </c>
      <c r="R735" s="13">
        <v>0</v>
      </c>
      <c r="S735" s="13">
        <v>0</v>
      </c>
      <c r="T735" s="11"/>
      <c r="U735" s="13">
        <v>3938253</v>
      </c>
      <c r="V735" s="13">
        <v>4775496</v>
      </c>
      <c r="W735" s="13">
        <v>30039428</v>
      </c>
      <c r="X735" s="12">
        <v>44558</v>
      </c>
      <c r="Y735" s="12">
        <v>44371</v>
      </c>
      <c r="Z735" s="12">
        <v>44253</v>
      </c>
      <c r="AA735" s="12">
        <v>44973</v>
      </c>
      <c r="AB735" s="13">
        <f t="array" ref="AB735">IF(D735="Vaccin",IF(AND(ISNUMBER(AA735),ISNUMBER(Y735)),IF(AA735-Y735+1&gt;=0,CEILING(AA735-Y735+1,1),""),""),IF(AND(ISNUMBER(N735),ISNUMBER(Y735)),IF(N735-Y735+1&gt;=0,CEILING(N735-Y735+1,1),""),""))</f>
        <v>603</v>
      </c>
      <c r="AC735" s="13">
        <f t="array" ref="AC735">IF(D735="Vaccin",IF(AND(ISNUMBER(AA735),ISNUMBER(X735)),IF(AA735-X735+1&gt;=0,CEILING(AA735-X735+1,1),""),""),IF(AND(ISNUMBER(N735),ISNUMBER(X735)),IF(N735-X735+1&gt;=0,CEILING(N735-X735+1,1),""),""))</f>
        <v>416</v>
      </c>
      <c r="AD735" s="13">
        <f t="array" ref="AD735">IF(D735="Vaccin",IF(AND(ISNUMBER(AB735),ISNUMBER(U735),AB735&lt;&gt;0),CEILING(U735/AB735,1),""),"")</f>
        <v>6532</v>
      </c>
      <c r="AE735" s="13">
        <f t="array" ref="AE735">IF(AND(ISNUMBER(N735),ISNUMBER(X735)),IF(N735-X735+1&gt;=0,CEILING(N735-X735+1,1),""),"")</f>
        <v>487</v>
      </c>
      <c r="AF735" s="13">
        <f t="array" ref="AF735">IF(SUM(AE735)=0,"",CEILING((SUM(F735)-SUM(L735)-SUM(M735)-SUM(S735))/SUM(AE735),1))</f>
        <v>206</v>
      </c>
      <c r="AG735" s="13">
        <f t="array" ref="AG735">IF(AND(ISNUMBER(H735),ISNUMBER(N735)),IF(H735-N735+1&gt;=0,CEILING(H735-N735+1,1),""),"")</f>
        <v>146</v>
      </c>
      <c r="AH735" s="13">
        <f t="array" ref="AH735">IF(SUM(AG735)=0,0,IF(L735-AG735*IF(D735="Vaccin",MIN(AD735,AF735),AF735)&lt;0,0,IF((H735-N735)&lt;=45,CEILING(L735-AG735*IF(D735="Vaccin",MIN(AD735,AF735),AF735),1),0)))</f>
        <v>0</v>
      </c>
      <c r="AI735" s="15">
        <f t="array" ref="AI735">IF(OR(AH735="",F735=0,F735=""),"",AH735/F735)</f>
        <v>0</v>
      </c>
      <c r="AJ735" s="13">
        <f t="array" ref="AJ735">IF(OR(L735="",AH735=""),"",IF(L735-AH735&lt;0,0,L735-AH735))</f>
        <v>0</v>
      </c>
      <c r="AK735" s="13">
        <f t="array" ref="AK735">IF(OR(L735="",AG735="",AG735=0),"",CEILING(L735/AG735,1))</f>
        <v>0</v>
      </c>
      <c r="AL735" s="16" t="str">
        <f t="array" ref="AL735">IF(OR(AK735="",AK735=0,AD735="",AF735=""),"",IF(AK735-IF(D735="Vaccin",MIN(AD735,AF735),AF735)&lt;0,"",(AK735-IF(D735="Vaccin",MIN(AD735,AF735),AF735))/AK735))</f>
        <v/>
      </c>
    </row>
    <row r="736" spans="1:38" x14ac:dyDescent="0.2">
      <c r="A736" s="10" t="s">
        <v>28</v>
      </c>
      <c r="B736" s="29" t="s">
        <v>97</v>
      </c>
      <c r="C736" s="12">
        <v>44256</v>
      </c>
      <c r="D736" s="11" t="s">
        <v>30</v>
      </c>
      <c r="E736" s="11">
        <v>10</v>
      </c>
      <c r="F736" s="13">
        <v>94000</v>
      </c>
      <c r="G736" s="40">
        <v>2021093056</v>
      </c>
      <c r="H736" s="12">
        <v>45188</v>
      </c>
      <c r="I736" s="13">
        <f t="array" ref="I736">F736-L736-M736-S736</f>
        <v>1200</v>
      </c>
      <c r="J736" s="13">
        <f t="array" ref="J736">IF(IF(Q736="",L736-C736,Q736-C736)&lt;=45,I736,0)</f>
        <v>0</v>
      </c>
      <c r="K736" s="13">
        <f t="array" ref="K736">IF(SUM(AG736)=0,0,IF(L736-AG736*IF(D736="Vaccin",MIN(AD736,AF736),AF736)&lt;0,0,IF((H736-N736)&lt;=30,CEILING(L736-AG736*IF(D736="Vaccin",MIN(AD736,AF736),AF736),1),0)))</f>
        <v>0</v>
      </c>
      <c r="L736" s="13">
        <v>92800</v>
      </c>
      <c r="M736" s="13">
        <v>0</v>
      </c>
      <c r="N736" s="14">
        <v>45044</v>
      </c>
      <c r="O736" s="11" t="s">
        <v>36</v>
      </c>
      <c r="P736" s="11" t="s">
        <v>54</v>
      </c>
      <c r="Q736" s="12">
        <v>44562</v>
      </c>
      <c r="R736" s="13">
        <v>0</v>
      </c>
      <c r="S736" s="13">
        <v>0</v>
      </c>
      <c r="T736" s="11"/>
      <c r="U736" s="13">
        <v>3938253</v>
      </c>
      <c r="V736" s="13">
        <v>4775496</v>
      </c>
      <c r="W736" s="13">
        <v>30039428</v>
      </c>
      <c r="X736" s="12">
        <v>44562</v>
      </c>
      <c r="Y736" s="12">
        <v>44371</v>
      </c>
      <c r="Z736" s="12">
        <v>44253</v>
      </c>
      <c r="AA736" s="12">
        <v>44973</v>
      </c>
      <c r="AB736" s="13">
        <f t="array" ref="AB736">IF(D736="Vaccin",IF(AND(ISNUMBER(AA736),ISNUMBER(Y736)),IF(AA736-Y736+1&gt;=0,CEILING(AA736-Y736+1,1),""),""),IF(AND(ISNUMBER(N736),ISNUMBER(Y736)),IF(N736-Y736+1&gt;=0,CEILING(N736-Y736+1,1),""),""))</f>
        <v>603</v>
      </c>
      <c r="AC736" s="13">
        <f t="array" ref="AC736">IF(D736="Vaccin",IF(AND(ISNUMBER(AA736),ISNUMBER(X736)),IF(AA736-X736+1&gt;=0,CEILING(AA736-X736+1,1),""),""),IF(AND(ISNUMBER(N736),ISNUMBER(X736)),IF(N736-X736+1&gt;=0,CEILING(N736-X736+1,1),""),""))</f>
        <v>412</v>
      </c>
      <c r="AD736" s="13">
        <f t="array" ref="AD736">IF(D736="Vaccin",IF(AND(ISNUMBER(AB736),ISNUMBER(U736),AB736&lt;&gt;0),CEILING(U736/AB736,1),""),"")</f>
        <v>6532</v>
      </c>
      <c r="AE736" s="13">
        <f t="array" ref="AE736">IF(AND(ISNUMBER(N736),ISNUMBER(X736)),IF(N736-X736+1&gt;=0,CEILING(N736-X736+1,1),""),"")</f>
        <v>483</v>
      </c>
      <c r="AF736" s="13">
        <f t="array" ref="AF736">IF(SUM(AE736)=0,"",CEILING((SUM(F736)-SUM(L736)-SUM(M736)-SUM(S736))/SUM(AE736),1))</f>
        <v>3</v>
      </c>
      <c r="AG736" s="13">
        <f t="array" ref="AG736">IF(AND(ISNUMBER(H736),ISNUMBER(N736)),IF(H736-N736+1&gt;=0,CEILING(H736-N736+1,1),""),"")</f>
        <v>145</v>
      </c>
      <c r="AH736" s="13">
        <f t="array" ref="AH736">IF(SUM(AG736)=0,0,IF(L736-AG736*IF(D736="Vaccin",MIN(AD736,AF736),AF736)&lt;0,0,IF((H736-N736)&lt;=45,CEILING(L736-AG736*IF(D736="Vaccin",MIN(AD736,AF736),AF736),1),0)))</f>
        <v>0</v>
      </c>
      <c r="AI736" s="15">
        <f t="array" ref="AI736">IF(OR(AH736="",F736=0,F736=""),"",AH736/F736)</f>
        <v>0</v>
      </c>
      <c r="AJ736" s="13">
        <f t="array" ref="AJ736">IF(OR(L736="",AH736=""),"",IF(L736-AH736&lt;0,0,L736-AH736))</f>
        <v>92800</v>
      </c>
      <c r="AK736" s="13">
        <f t="array" ref="AK736">IF(OR(L736="",AG736="",AG736=0),"",CEILING(L736/AG736,1))</f>
        <v>640</v>
      </c>
      <c r="AL736" s="16">
        <f t="array" ref="AL736">IF(OR(AK736="",AK736=0,AD736="",AF736=""),"",IF(AK736-IF(D736="Vaccin",MIN(AD736,AF736),AF736)&lt;0,"",(AK736-IF(D736="Vaccin",MIN(AD736,AF736),AF736))/AK736))</f>
        <v>0.99531250000000004</v>
      </c>
    </row>
    <row r="737" spans="1:38" x14ac:dyDescent="0.2">
      <c r="A737" s="10" t="s">
        <v>28</v>
      </c>
      <c r="B737" s="29" t="s">
        <v>97</v>
      </c>
      <c r="C737" s="12">
        <v>44256</v>
      </c>
      <c r="D737" s="11" t="s">
        <v>30</v>
      </c>
      <c r="E737" s="11">
        <v>10</v>
      </c>
      <c r="F737" s="13">
        <v>140655</v>
      </c>
      <c r="G737" s="40">
        <v>2021093093</v>
      </c>
      <c r="H737" s="12">
        <v>45182</v>
      </c>
      <c r="I737" s="13">
        <f t="array" ref="I737">F737-L737-M737-S737</f>
        <v>140655</v>
      </c>
      <c r="J737" s="13">
        <f t="array" ref="J737">IF(IF(Q737="",L737-C737,Q737-C737)&lt;=45,I737,0)</f>
        <v>0</v>
      </c>
      <c r="K737" s="13">
        <f t="array" ref="K737">IF(SUM(AG737)=0,0,IF(L737-AG737*IF(D737="Vaccin",MIN(AD737,AF737),AF737)&lt;0,0,IF((H737-N737)&lt;=30,CEILING(L737-AG737*IF(D737="Vaccin",MIN(AD737,AF737),AF737),1),0)))</f>
        <v>0</v>
      </c>
      <c r="L737" s="13">
        <v>0</v>
      </c>
      <c r="M737" s="13">
        <v>0</v>
      </c>
      <c r="N737" s="14">
        <v>45044</v>
      </c>
      <c r="O737" s="11" t="s">
        <v>36</v>
      </c>
      <c r="P737" s="11" t="s">
        <v>32</v>
      </c>
      <c r="Q737" s="12">
        <v>44524</v>
      </c>
      <c r="R737" s="13">
        <v>0</v>
      </c>
      <c r="S737" s="13">
        <v>0</v>
      </c>
      <c r="T737" s="11"/>
      <c r="U737" s="13">
        <v>3938253</v>
      </c>
      <c r="V737" s="13">
        <v>11587661</v>
      </c>
      <c r="W737" s="13">
        <v>30039428</v>
      </c>
      <c r="X737" s="12">
        <v>44524</v>
      </c>
      <c r="Y737" s="12">
        <v>44371</v>
      </c>
      <c r="Z737" s="12">
        <v>44253</v>
      </c>
      <c r="AA737" s="12">
        <v>44973</v>
      </c>
      <c r="AB737" s="13">
        <f t="array" ref="AB737">IF(D737="Vaccin",IF(AND(ISNUMBER(AA737),ISNUMBER(Y737)),IF(AA737-Y737+1&gt;=0,CEILING(AA737-Y737+1,1),""),""),IF(AND(ISNUMBER(N737),ISNUMBER(Y737)),IF(N737-Y737+1&gt;=0,CEILING(N737-Y737+1,1),""),""))</f>
        <v>603</v>
      </c>
      <c r="AC737" s="13">
        <f t="array" ref="AC737">IF(D737="Vaccin",IF(AND(ISNUMBER(AA737),ISNUMBER(X737)),IF(AA737-X737+1&gt;=0,CEILING(AA737-X737+1,1),""),""),IF(AND(ISNUMBER(N737),ISNUMBER(X737)),IF(N737-X737+1&gt;=0,CEILING(N737-X737+1,1),""),""))</f>
        <v>450</v>
      </c>
      <c r="AD737" s="13">
        <f t="array" ref="AD737">IF(D737="Vaccin",IF(AND(ISNUMBER(AB737),ISNUMBER(U737),AB737&lt;&gt;0),CEILING(U737/AB737,1),""),"")</f>
        <v>6532</v>
      </c>
      <c r="AE737" s="13">
        <f t="array" ref="AE737">IF(AND(ISNUMBER(N737),ISNUMBER(X737)),IF(N737-X737+1&gt;=0,CEILING(N737-X737+1,1),""),"")</f>
        <v>521</v>
      </c>
      <c r="AF737" s="13">
        <f t="array" ref="AF737">IF(SUM(AE737)=0,"",CEILING((SUM(F737)-SUM(L737)-SUM(M737)-SUM(S737))/SUM(AE737),1))</f>
        <v>270</v>
      </c>
      <c r="AG737" s="13">
        <f t="array" ref="AG737">IF(AND(ISNUMBER(H737),ISNUMBER(N737)),IF(H737-N737+1&gt;=0,CEILING(H737-N737+1,1),""),"")</f>
        <v>139</v>
      </c>
      <c r="AH737" s="13">
        <f t="array" ref="AH737">IF(SUM(AG737)=0,0,IF(L737-AG737*IF(D737="Vaccin",MIN(AD737,AF737),AF737)&lt;0,0,IF((H737-N737)&lt;=45,CEILING(L737-AG737*IF(D737="Vaccin",MIN(AD737,AF737),AF737),1),0)))</f>
        <v>0</v>
      </c>
      <c r="AI737" s="15">
        <f t="array" ref="AI737">IF(OR(AH737="",F737=0,F737=""),"",AH737/F737)</f>
        <v>0</v>
      </c>
      <c r="AJ737" s="13">
        <f t="array" ref="AJ737">IF(OR(L737="",AH737=""),"",IF(L737-AH737&lt;0,0,L737-AH737))</f>
        <v>0</v>
      </c>
      <c r="AK737" s="13">
        <f t="array" ref="AK737">IF(OR(L737="",AG737="",AG737=0),"",CEILING(L737/AG737,1))</f>
        <v>0</v>
      </c>
      <c r="AL737" s="16" t="str">
        <f t="array" ref="AL737">IF(OR(AK737="",AK737=0,AD737="",AF737=""),"",IF(AK737-IF(D737="Vaccin",MIN(AD737,AF737),AF737)&lt;0,"",(AK737-IF(D737="Vaccin",MIN(AD737,AF737),AF737))/AK737))</f>
        <v/>
      </c>
    </row>
    <row r="738" spans="1:38" x14ac:dyDescent="0.2">
      <c r="A738" s="10" t="s">
        <v>28</v>
      </c>
      <c r="B738" s="29" t="s">
        <v>97</v>
      </c>
      <c r="C738" s="12">
        <v>44256</v>
      </c>
      <c r="D738" s="11" t="s">
        <v>30</v>
      </c>
      <c r="E738" s="11">
        <v>10</v>
      </c>
      <c r="F738" s="13">
        <v>52293</v>
      </c>
      <c r="G738" s="40">
        <v>2021093100</v>
      </c>
      <c r="H738" s="12">
        <v>45182</v>
      </c>
      <c r="I738" s="13">
        <f t="array" ref="I738">F738-L738-M738-S738</f>
        <v>51269</v>
      </c>
      <c r="J738" s="13">
        <f t="array" ref="J738">IF(IF(Q738="",L738-C738,Q738-C738)&lt;=45,I738,0)</f>
        <v>0</v>
      </c>
      <c r="K738" s="13">
        <f t="array" ref="K738">IF(SUM(AG738)=0,0,IF(L738-AG738*IF(D738="Vaccin",MIN(AD738,AF738),AF738)&lt;0,0,IF((H738-N738)&lt;=30,CEILING(L738-AG738*IF(D738="Vaccin",MIN(AD738,AF738),AF738),1),0)))</f>
        <v>0</v>
      </c>
      <c r="L738" s="13">
        <v>1024</v>
      </c>
      <c r="M738" s="13">
        <v>0</v>
      </c>
      <c r="N738" s="14">
        <v>45044</v>
      </c>
      <c r="O738" s="11" t="s">
        <v>36</v>
      </c>
      <c r="P738" s="11" t="s">
        <v>32</v>
      </c>
      <c r="Q738" s="12">
        <v>44524</v>
      </c>
      <c r="R738" s="13">
        <v>0</v>
      </c>
      <c r="S738" s="13">
        <v>0</v>
      </c>
      <c r="T738" s="11"/>
      <c r="U738" s="13">
        <v>3938253</v>
      </c>
      <c r="V738" s="13">
        <v>11587661</v>
      </c>
      <c r="W738" s="13">
        <v>30039428</v>
      </c>
      <c r="X738" s="12">
        <v>44524</v>
      </c>
      <c r="Y738" s="12">
        <v>44371</v>
      </c>
      <c r="Z738" s="12">
        <v>44253</v>
      </c>
      <c r="AA738" s="12">
        <v>44973</v>
      </c>
      <c r="AB738" s="13">
        <f t="array" ref="AB738">IF(D738="Vaccin",IF(AND(ISNUMBER(AA738),ISNUMBER(Y738)),IF(AA738-Y738+1&gt;=0,CEILING(AA738-Y738+1,1),""),""),IF(AND(ISNUMBER(N738),ISNUMBER(Y738)),IF(N738-Y738+1&gt;=0,CEILING(N738-Y738+1,1),""),""))</f>
        <v>603</v>
      </c>
      <c r="AC738" s="13">
        <f t="array" ref="AC738">IF(D738="Vaccin",IF(AND(ISNUMBER(AA738),ISNUMBER(X738)),IF(AA738-X738+1&gt;=0,CEILING(AA738-X738+1,1),""),""),IF(AND(ISNUMBER(N738),ISNUMBER(X738)),IF(N738-X738+1&gt;=0,CEILING(N738-X738+1,1),""),""))</f>
        <v>450</v>
      </c>
      <c r="AD738" s="13">
        <f t="array" ref="AD738">IF(D738="Vaccin",IF(AND(ISNUMBER(AB738),ISNUMBER(U738),AB738&lt;&gt;0),CEILING(U738/AB738,1),""),"")</f>
        <v>6532</v>
      </c>
      <c r="AE738" s="13">
        <f t="array" ref="AE738">IF(AND(ISNUMBER(N738),ISNUMBER(X738)),IF(N738-X738+1&gt;=0,CEILING(N738-X738+1,1),""),"")</f>
        <v>521</v>
      </c>
      <c r="AF738" s="13">
        <f t="array" ref="AF738">IF(SUM(AE738)=0,"",CEILING((SUM(F738)-SUM(L738)-SUM(M738)-SUM(S738))/SUM(AE738),1))</f>
        <v>99</v>
      </c>
      <c r="AG738" s="13">
        <f t="array" ref="AG738">IF(AND(ISNUMBER(H738),ISNUMBER(N738)),IF(H738-N738+1&gt;=0,CEILING(H738-N738+1,1),""),"")</f>
        <v>139</v>
      </c>
      <c r="AH738" s="13">
        <f t="array" ref="AH738">IF(SUM(AG738)=0,0,IF(L738-AG738*IF(D738="Vaccin",MIN(AD738,AF738),AF738)&lt;0,0,IF((H738-N738)&lt;=45,CEILING(L738-AG738*IF(D738="Vaccin",MIN(AD738,AF738),AF738),1),0)))</f>
        <v>0</v>
      </c>
      <c r="AI738" s="15">
        <f t="array" ref="AI738">IF(OR(AH738="",F738=0,F738=""),"",AH738/F738)</f>
        <v>0</v>
      </c>
      <c r="AJ738" s="13">
        <f t="array" ref="AJ738">IF(OR(L738="",AH738=""),"",IF(L738-AH738&lt;0,0,L738-AH738))</f>
        <v>1024</v>
      </c>
      <c r="AK738" s="13">
        <f t="array" ref="AK738">IF(OR(L738="",AG738="",AG738=0),"",CEILING(L738/AG738,1))</f>
        <v>8</v>
      </c>
      <c r="AL738" s="16" t="str">
        <f t="array" ref="AL738">IF(OR(AK738="",AK738=0,AD738="",AF738=""),"",IF(AK738-IF(D738="Vaccin",MIN(AD738,AF738),AF738)&lt;0,"",(AK738-IF(D738="Vaccin",MIN(AD738,AF738),AF738))/AK738))</f>
        <v/>
      </c>
    </row>
    <row r="739" spans="1:38" x14ac:dyDescent="0.2">
      <c r="A739" s="10" t="s">
        <v>28</v>
      </c>
      <c r="B739" s="29" t="s">
        <v>97</v>
      </c>
      <c r="C739" s="12">
        <v>44256</v>
      </c>
      <c r="D739" s="11" t="s">
        <v>30</v>
      </c>
      <c r="E739" s="11">
        <v>10</v>
      </c>
      <c r="F739" s="13">
        <v>3462</v>
      </c>
      <c r="G739" s="40">
        <v>2021093076</v>
      </c>
      <c r="H739" s="12">
        <v>45181</v>
      </c>
      <c r="I739" s="13">
        <f t="array" ref="I739">F739-L739-M739-S739</f>
        <v>1794</v>
      </c>
      <c r="J739" s="13">
        <f t="array" ref="J739">IF(IF(Q739="",L739-C739,Q739-C739)&lt;=45,I739,0)</f>
        <v>0</v>
      </c>
      <c r="K739" s="13">
        <f t="array" ref="K739">IF(SUM(AG739)=0,0,IF(L739-AG739*IF(D739="Vaccin",MIN(AD739,AF739),AF739)&lt;0,0,IF((H739-N739)&lt;=30,CEILING(L739-AG739*IF(D739="Vaccin",MIN(AD739,AF739),AF739),1),0)))</f>
        <v>0</v>
      </c>
      <c r="L739" s="13">
        <v>1668</v>
      </c>
      <c r="M739" s="13">
        <v>0</v>
      </c>
      <c r="N739" s="14">
        <v>45044</v>
      </c>
      <c r="O739" s="11" t="s">
        <v>36</v>
      </c>
      <c r="P739" s="11" t="s">
        <v>32</v>
      </c>
      <c r="Q739" s="12">
        <v>44523</v>
      </c>
      <c r="R739" s="13">
        <v>0</v>
      </c>
      <c r="S739" s="13">
        <v>0</v>
      </c>
      <c r="T739" s="11"/>
      <c r="U739" s="13">
        <v>3938253</v>
      </c>
      <c r="V739" s="13">
        <v>11587661</v>
      </c>
      <c r="W739" s="13">
        <v>30039428</v>
      </c>
      <c r="X739" s="12">
        <v>44523</v>
      </c>
      <c r="Y739" s="12">
        <v>44371</v>
      </c>
      <c r="Z739" s="12">
        <v>44253</v>
      </c>
      <c r="AA739" s="12">
        <v>44973</v>
      </c>
      <c r="AB739" s="13">
        <f t="array" ref="AB739">IF(D739="Vaccin",IF(AND(ISNUMBER(AA739),ISNUMBER(Y739)),IF(AA739-Y739+1&gt;=0,CEILING(AA739-Y739+1,1),""),""),IF(AND(ISNUMBER(N739),ISNUMBER(Y739)),IF(N739-Y739+1&gt;=0,CEILING(N739-Y739+1,1),""),""))</f>
        <v>603</v>
      </c>
      <c r="AC739" s="13">
        <f t="array" ref="AC739">IF(D739="Vaccin",IF(AND(ISNUMBER(AA739),ISNUMBER(X739)),IF(AA739-X739+1&gt;=0,CEILING(AA739-X739+1,1),""),""),IF(AND(ISNUMBER(N739),ISNUMBER(X739)),IF(N739-X739+1&gt;=0,CEILING(N739-X739+1,1),""),""))</f>
        <v>451</v>
      </c>
      <c r="AD739" s="13">
        <f t="array" ref="AD739">IF(D739="Vaccin",IF(AND(ISNUMBER(AB739),ISNUMBER(U739),AB739&lt;&gt;0),CEILING(U739/AB739,1),""),"")</f>
        <v>6532</v>
      </c>
      <c r="AE739" s="13">
        <f t="array" ref="AE739">IF(AND(ISNUMBER(N739),ISNUMBER(X739)),IF(N739-X739+1&gt;=0,CEILING(N739-X739+1,1),""),"")</f>
        <v>522</v>
      </c>
      <c r="AF739" s="13">
        <f t="array" ref="AF739">IF(SUM(AE739)=0,"",CEILING((SUM(F739)-SUM(L739)-SUM(M739)-SUM(S739))/SUM(AE739),1))</f>
        <v>4</v>
      </c>
      <c r="AG739" s="13">
        <f t="array" ref="AG739">IF(AND(ISNUMBER(H739),ISNUMBER(N739)),IF(H739-N739+1&gt;=0,CEILING(H739-N739+1,1),""),"")</f>
        <v>138</v>
      </c>
      <c r="AH739" s="13">
        <f t="array" ref="AH739">IF(SUM(AG739)=0,0,IF(L739-AG739*IF(D739="Vaccin",MIN(AD739,AF739),AF739)&lt;0,0,IF((H739-N739)&lt;=45,CEILING(L739-AG739*IF(D739="Vaccin",MIN(AD739,AF739),AF739),1),0)))</f>
        <v>0</v>
      </c>
      <c r="AI739" s="15">
        <f t="array" ref="AI739">IF(OR(AH739="",F739=0,F739=""),"",AH739/F739)</f>
        <v>0</v>
      </c>
      <c r="AJ739" s="13">
        <f t="array" ref="AJ739">IF(OR(L739="",AH739=""),"",IF(L739-AH739&lt;0,0,L739-AH739))</f>
        <v>1668</v>
      </c>
      <c r="AK739" s="13">
        <f t="array" ref="AK739">IF(OR(L739="",AG739="",AG739=0),"",CEILING(L739/AG739,1))</f>
        <v>13</v>
      </c>
      <c r="AL739" s="16">
        <f t="array" ref="AL739">IF(OR(AK739="",AK739=0,AD739="",AF739=""),"",IF(AK739-IF(D739="Vaccin",MIN(AD739,AF739),AF739)&lt;0,"",(AK739-IF(D739="Vaccin",MIN(AD739,AF739),AF739))/AK739))</f>
        <v>0.69230769230769229</v>
      </c>
    </row>
    <row r="740" spans="1:38" x14ac:dyDescent="0.2">
      <c r="A740" s="10" t="s">
        <v>28</v>
      </c>
      <c r="B740" s="29" t="s">
        <v>97</v>
      </c>
      <c r="C740" s="12">
        <v>44256</v>
      </c>
      <c r="D740" s="11" t="s">
        <v>30</v>
      </c>
      <c r="E740" s="11">
        <v>10</v>
      </c>
      <c r="F740" s="13">
        <v>118800</v>
      </c>
      <c r="G740" s="40">
        <v>2021093077</v>
      </c>
      <c r="H740" s="12">
        <v>45181</v>
      </c>
      <c r="I740" s="13">
        <f t="array" ref="I740">F740-L740-M740-S740</f>
        <v>118784</v>
      </c>
      <c r="J740" s="13">
        <f t="array" ref="J740">IF(IF(Q740="",L740-C740,Q740-C740)&lt;=45,I740,0)</f>
        <v>0</v>
      </c>
      <c r="K740" s="13">
        <f t="array" ref="K740">IF(SUM(AG740)=0,0,IF(L740-AG740*IF(D740="Vaccin",MIN(AD740,AF740),AF740)&lt;0,0,IF((H740-N740)&lt;=30,CEILING(L740-AG740*IF(D740="Vaccin",MIN(AD740,AF740),AF740),1),0)))</f>
        <v>0</v>
      </c>
      <c r="L740" s="13">
        <v>16</v>
      </c>
      <c r="M740" s="13">
        <v>0</v>
      </c>
      <c r="N740" s="14">
        <v>45044</v>
      </c>
      <c r="O740" s="11" t="s">
        <v>36</v>
      </c>
      <c r="P740" s="11" t="s">
        <v>32</v>
      </c>
      <c r="Q740" s="12">
        <v>44523</v>
      </c>
      <c r="R740" s="13">
        <v>0</v>
      </c>
      <c r="S740" s="13">
        <v>0</v>
      </c>
      <c r="T740" s="11"/>
      <c r="U740" s="13">
        <v>3938253</v>
      </c>
      <c r="V740" s="13">
        <v>11587661</v>
      </c>
      <c r="W740" s="13">
        <v>30039428</v>
      </c>
      <c r="X740" s="12">
        <v>44523</v>
      </c>
      <c r="Y740" s="12">
        <v>44371</v>
      </c>
      <c r="Z740" s="12">
        <v>44253</v>
      </c>
      <c r="AA740" s="12">
        <v>44973</v>
      </c>
      <c r="AB740" s="13">
        <f t="array" ref="AB740">IF(D740="Vaccin",IF(AND(ISNUMBER(AA740),ISNUMBER(Y740)),IF(AA740-Y740+1&gt;=0,CEILING(AA740-Y740+1,1),""),""),IF(AND(ISNUMBER(N740),ISNUMBER(Y740)),IF(N740-Y740+1&gt;=0,CEILING(N740-Y740+1,1),""),""))</f>
        <v>603</v>
      </c>
      <c r="AC740" s="13">
        <f t="array" ref="AC740">IF(D740="Vaccin",IF(AND(ISNUMBER(AA740),ISNUMBER(X740)),IF(AA740-X740+1&gt;=0,CEILING(AA740-X740+1,1),""),""),IF(AND(ISNUMBER(N740),ISNUMBER(X740)),IF(N740-X740+1&gt;=0,CEILING(N740-X740+1,1),""),""))</f>
        <v>451</v>
      </c>
      <c r="AD740" s="13">
        <f t="array" ref="AD740">IF(D740="Vaccin",IF(AND(ISNUMBER(AB740),ISNUMBER(U740),AB740&lt;&gt;0),CEILING(U740/AB740,1),""),"")</f>
        <v>6532</v>
      </c>
      <c r="AE740" s="13">
        <f t="array" ref="AE740">IF(AND(ISNUMBER(N740),ISNUMBER(X740)),IF(N740-X740+1&gt;=0,CEILING(N740-X740+1,1),""),"")</f>
        <v>522</v>
      </c>
      <c r="AF740" s="13">
        <f t="array" ref="AF740">IF(SUM(AE740)=0,"",CEILING((SUM(F740)-SUM(L740)-SUM(M740)-SUM(S740))/SUM(AE740),1))</f>
        <v>228</v>
      </c>
      <c r="AG740" s="13">
        <f t="array" ref="AG740">IF(AND(ISNUMBER(H740),ISNUMBER(N740)),IF(H740-N740+1&gt;=0,CEILING(H740-N740+1,1),""),"")</f>
        <v>138</v>
      </c>
      <c r="AH740" s="13">
        <f t="array" ref="AH740">IF(SUM(AG740)=0,0,IF(L740-AG740*IF(D740="Vaccin",MIN(AD740,AF740),AF740)&lt;0,0,IF((H740-N740)&lt;=45,CEILING(L740-AG740*IF(D740="Vaccin",MIN(AD740,AF740),AF740),1),0)))</f>
        <v>0</v>
      </c>
      <c r="AI740" s="15">
        <f t="array" ref="AI740">IF(OR(AH740="",F740=0,F740=""),"",AH740/F740)</f>
        <v>0</v>
      </c>
      <c r="AJ740" s="13">
        <f t="array" ref="AJ740">IF(OR(L740="",AH740=""),"",IF(L740-AH740&lt;0,0,L740-AH740))</f>
        <v>16</v>
      </c>
      <c r="AK740" s="13">
        <f t="array" ref="AK740">IF(OR(L740="",AG740="",AG740=0),"",CEILING(L740/AG740,1))</f>
        <v>1</v>
      </c>
      <c r="AL740" s="16" t="str">
        <f t="array" ref="AL740">IF(OR(AK740="",AK740=0,AD740="",AF740=""),"",IF(AK740-IF(D740="Vaccin",MIN(AD740,AF740),AF740)&lt;0,"",(AK740-IF(D740="Vaccin",MIN(AD740,AF740),AF740))/AK740))</f>
        <v/>
      </c>
    </row>
    <row r="741" spans="1:38" x14ac:dyDescent="0.2">
      <c r="A741" s="10" t="s">
        <v>28</v>
      </c>
      <c r="B741" s="29" t="s">
        <v>97</v>
      </c>
      <c r="C741" s="12">
        <v>44256</v>
      </c>
      <c r="D741" s="11" t="s">
        <v>30</v>
      </c>
      <c r="E741" s="11">
        <v>10</v>
      </c>
      <c r="F741" s="13">
        <v>157425</v>
      </c>
      <c r="G741" s="40">
        <v>2021093091</v>
      </c>
      <c r="H741" s="12">
        <v>45181</v>
      </c>
      <c r="I741" s="13">
        <f t="array" ref="I741">F741-L741-M741-S741</f>
        <v>157425</v>
      </c>
      <c r="J741" s="13">
        <f t="array" ref="J741">IF(IF(Q741="",L741-C741,Q741-C741)&lt;=45,I741,0)</f>
        <v>0</v>
      </c>
      <c r="K741" s="13">
        <f t="array" ref="K741">IF(SUM(AG741)=0,0,IF(L741-AG741*IF(D741="Vaccin",MIN(AD741,AF741),AF741)&lt;0,0,IF((H741-N741)&lt;=30,CEILING(L741-AG741*IF(D741="Vaccin",MIN(AD741,AF741),AF741),1),0)))</f>
        <v>0</v>
      </c>
      <c r="L741" s="13">
        <v>0</v>
      </c>
      <c r="M741" s="13">
        <v>0</v>
      </c>
      <c r="N741" s="14">
        <v>45044</v>
      </c>
      <c r="O741" s="11" t="s">
        <v>36</v>
      </c>
      <c r="P741" s="11" t="s">
        <v>32</v>
      </c>
      <c r="Q741" s="12">
        <v>44524</v>
      </c>
      <c r="R741" s="13">
        <v>0</v>
      </c>
      <c r="S741" s="13">
        <v>0</v>
      </c>
      <c r="T741" s="11"/>
      <c r="U741" s="13">
        <v>3938253</v>
      </c>
      <c r="V741" s="13">
        <v>11587661</v>
      </c>
      <c r="W741" s="13">
        <v>30039428</v>
      </c>
      <c r="X741" s="12">
        <v>44524</v>
      </c>
      <c r="Y741" s="12">
        <v>44371</v>
      </c>
      <c r="Z741" s="12">
        <v>44253</v>
      </c>
      <c r="AA741" s="12">
        <v>44973</v>
      </c>
      <c r="AB741" s="13">
        <f t="array" ref="AB741">IF(D741="Vaccin",IF(AND(ISNUMBER(AA741),ISNUMBER(Y741)),IF(AA741-Y741+1&gt;=0,CEILING(AA741-Y741+1,1),""),""),IF(AND(ISNUMBER(N741),ISNUMBER(Y741)),IF(N741-Y741+1&gt;=0,CEILING(N741-Y741+1,1),""),""))</f>
        <v>603</v>
      </c>
      <c r="AC741" s="13">
        <f t="array" ref="AC741">IF(D741="Vaccin",IF(AND(ISNUMBER(AA741),ISNUMBER(X741)),IF(AA741-X741+1&gt;=0,CEILING(AA741-X741+1,1),""),""),IF(AND(ISNUMBER(N741),ISNUMBER(X741)),IF(N741-X741+1&gt;=0,CEILING(N741-X741+1,1),""),""))</f>
        <v>450</v>
      </c>
      <c r="AD741" s="13">
        <f t="array" ref="AD741">IF(D741="Vaccin",IF(AND(ISNUMBER(AB741),ISNUMBER(U741),AB741&lt;&gt;0),CEILING(U741/AB741,1),""),"")</f>
        <v>6532</v>
      </c>
      <c r="AE741" s="13">
        <f t="array" ref="AE741">IF(AND(ISNUMBER(N741),ISNUMBER(X741)),IF(N741-X741+1&gt;=0,CEILING(N741-X741+1,1),""),"")</f>
        <v>521</v>
      </c>
      <c r="AF741" s="13">
        <f t="array" ref="AF741">IF(SUM(AE741)=0,"",CEILING((SUM(F741)-SUM(L741)-SUM(M741)-SUM(S741))/SUM(AE741),1))</f>
        <v>303</v>
      </c>
      <c r="AG741" s="13">
        <f t="array" ref="AG741">IF(AND(ISNUMBER(H741),ISNUMBER(N741)),IF(H741-N741+1&gt;=0,CEILING(H741-N741+1,1),""),"")</f>
        <v>138</v>
      </c>
      <c r="AH741" s="13">
        <f t="array" ref="AH741">IF(SUM(AG741)=0,0,IF(L741-AG741*IF(D741="Vaccin",MIN(AD741,AF741),AF741)&lt;0,0,IF((H741-N741)&lt;=45,CEILING(L741-AG741*IF(D741="Vaccin",MIN(AD741,AF741),AF741),1),0)))</f>
        <v>0</v>
      </c>
      <c r="AI741" s="15">
        <f t="array" ref="AI741">IF(OR(AH741="",F741=0,F741=""),"",AH741/F741)</f>
        <v>0</v>
      </c>
      <c r="AJ741" s="13">
        <f t="array" ref="AJ741">IF(OR(L741="",AH741=""),"",IF(L741-AH741&lt;0,0,L741-AH741))</f>
        <v>0</v>
      </c>
      <c r="AK741" s="13">
        <f t="array" ref="AK741">IF(OR(L741="",AG741="",AG741=0),"",CEILING(L741/AG741,1))</f>
        <v>0</v>
      </c>
      <c r="AL741" s="16" t="str">
        <f t="array" ref="AL741">IF(OR(AK741="",AK741=0,AD741="",AF741=""),"",IF(AK741-IF(D741="Vaccin",MIN(AD741,AF741),AF741)&lt;0,"",(AK741-IF(D741="Vaccin",MIN(AD741,AF741),AF741))/AK741))</f>
        <v/>
      </c>
    </row>
    <row r="742" spans="1:38" x14ac:dyDescent="0.2">
      <c r="A742" s="10" t="s">
        <v>28</v>
      </c>
      <c r="B742" s="29" t="s">
        <v>97</v>
      </c>
      <c r="C742" s="12">
        <v>44256</v>
      </c>
      <c r="D742" s="11" t="s">
        <v>30</v>
      </c>
      <c r="E742" s="11">
        <v>10</v>
      </c>
      <c r="F742" s="13">
        <v>156075</v>
      </c>
      <c r="G742" s="40">
        <v>2021093092</v>
      </c>
      <c r="H742" s="12">
        <v>45181</v>
      </c>
      <c r="I742" s="13">
        <f t="array" ref="I742">F742-L742-M742-S742</f>
        <v>156075</v>
      </c>
      <c r="J742" s="13">
        <f t="array" ref="J742">IF(IF(Q742="",L742-C742,Q742-C742)&lt;=45,I742,0)</f>
        <v>0</v>
      </c>
      <c r="K742" s="13">
        <f t="array" ref="K742">IF(SUM(AG742)=0,0,IF(L742-AG742*IF(D742="Vaccin",MIN(AD742,AF742),AF742)&lt;0,0,IF((H742-N742)&lt;=30,CEILING(L742-AG742*IF(D742="Vaccin",MIN(AD742,AF742),AF742),1),0)))</f>
        <v>0</v>
      </c>
      <c r="L742" s="13">
        <v>0</v>
      </c>
      <c r="M742" s="13">
        <v>0</v>
      </c>
      <c r="N742" s="14">
        <v>45044</v>
      </c>
      <c r="O742" s="11" t="s">
        <v>36</v>
      </c>
      <c r="P742" s="11" t="s">
        <v>32</v>
      </c>
      <c r="Q742" s="12">
        <v>44524</v>
      </c>
      <c r="R742" s="13">
        <v>0</v>
      </c>
      <c r="S742" s="13">
        <v>0</v>
      </c>
      <c r="T742" s="11"/>
      <c r="U742" s="13">
        <v>3938253</v>
      </c>
      <c r="V742" s="13">
        <v>11587661</v>
      </c>
      <c r="W742" s="13">
        <v>30039428</v>
      </c>
      <c r="X742" s="12">
        <v>44524</v>
      </c>
      <c r="Y742" s="12">
        <v>44371</v>
      </c>
      <c r="Z742" s="12">
        <v>44253</v>
      </c>
      <c r="AA742" s="12">
        <v>44973</v>
      </c>
      <c r="AB742" s="13">
        <f t="array" ref="AB742">IF(D742="Vaccin",IF(AND(ISNUMBER(AA742),ISNUMBER(Y742)),IF(AA742-Y742+1&gt;=0,CEILING(AA742-Y742+1,1),""),""),IF(AND(ISNUMBER(N742),ISNUMBER(Y742)),IF(N742-Y742+1&gt;=0,CEILING(N742-Y742+1,1),""),""))</f>
        <v>603</v>
      </c>
      <c r="AC742" s="13">
        <f t="array" ref="AC742">IF(D742="Vaccin",IF(AND(ISNUMBER(AA742),ISNUMBER(X742)),IF(AA742-X742+1&gt;=0,CEILING(AA742-X742+1,1),""),""),IF(AND(ISNUMBER(N742),ISNUMBER(X742)),IF(N742-X742+1&gt;=0,CEILING(N742-X742+1,1),""),""))</f>
        <v>450</v>
      </c>
      <c r="AD742" s="13">
        <f t="array" ref="AD742">IF(D742="Vaccin",IF(AND(ISNUMBER(AB742),ISNUMBER(U742),AB742&lt;&gt;0),CEILING(U742/AB742,1),""),"")</f>
        <v>6532</v>
      </c>
      <c r="AE742" s="13">
        <f t="array" ref="AE742">IF(AND(ISNUMBER(N742),ISNUMBER(X742)),IF(N742-X742+1&gt;=0,CEILING(N742-X742+1,1),""),"")</f>
        <v>521</v>
      </c>
      <c r="AF742" s="13">
        <f t="array" ref="AF742">IF(SUM(AE742)=0,"",CEILING((SUM(F742)-SUM(L742)-SUM(M742)-SUM(S742))/SUM(AE742),1))</f>
        <v>300</v>
      </c>
      <c r="AG742" s="13">
        <f t="array" ref="AG742">IF(AND(ISNUMBER(H742),ISNUMBER(N742)),IF(H742-N742+1&gt;=0,CEILING(H742-N742+1,1),""),"")</f>
        <v>138</v>
      </c>
      <c r="AH742" s="13">
        <f t="array" ref="AH742">IF(SUM(AG742)=0,0,IF(L742-AG742*IF(D742="Vaccin",MIN(AD742,AF742),AF742)&lt;0,0,IF((H742-N742)&lt;=45,CEILING(L742-AG742*IF(D742="Vaccin",MIN(AD742,AF742),AF742),1),0)))</f>
        <v>0</v>
      </c>
      <c r="AI742" s="15">
        <f t="array" ref="AI742">IF(OR(AH742="",F742=0,F742=""),"",AH742/F742)</f>
        <v>0</v>
      </c>
      <c r="AJ742" s="13">
        <f t="array" ref="AJ742">IF(OR(L742="",AH742=""),"",IF(L742-AH742&lt;0,0,L742-AH742))</f>
        <v>0</v>
      </c>
      <c r="AK742" s="13">
        <f t="array" ref="AK742">IF(OR(L742="",AG742="",AG742=0),"",CEILING(L742/AG742,1))</f>
        <v>0</v>
      </c>
      <c r="AL742" s="16" t="str">
        <f t="array" ref="AL742">IF(OR(AK742="",AK742=0,AD742="",AF742=""),"",IF(AK742-IF(D742="Vaccin",MIN(AD742,AF742),AF742)&lt;0,"",(AK742-IF(D742="Vaccin",MIN(AD742,AF742),AF742))/AK742))</f>
        <v/>
      </c>
    </row>
    <row r="743" spans="1:38" x14ac:dyDescent="0.2">
      <c r="A743" s="10" t="s">
        <v>28</v>
      </c>
      <c r="B743" s="29" t="s">
        <v>97</v>
      </c>
      <c r="C743" s="12">
        <v>44256</v>
      </c>
      <c r="D743" s="11" t="s">
        <v>30</v>
      </c>
      <c r="E743" s="11">
        <v>10</v>
      </c>
      <c r="F743" s="13">
        <v>15000</v>
      </c>
      <c r="G743" s="40">
        <v>2021093093</v>
      </c>
      <c r="H743" s="12">
        <v>45181</v>
      </c>
      <c r="I743" s="13">
        <f t="array" ref="I743">F743-L743-M743-S743</f>
        <v>14346</v>
      </c>
      <c r="J743" s="13">
        <f t="array" ref="J743">IF(IF(Q743="",L743-C743,Q743-C743)&lt;=45,I743,0)</f>
        <v>0</v>
      </c>
      <c r="K743" s="13">
        <f t="array" ref="K743">IF(SUM(AG743)=0,0,IF(L743-AG743*IF(D743="Vaccin",MIN(AD743,AF743),AF743)&lt;0,0,IF((H743-N743)&lt;=30,CEILING(L743-AG743*IF(D743="Vaccin",MIN(AD743,AF743),AF743),1),0)))</f>
        <v>0</v>
      </c>
      <c r="L743" s="13">
        <v>654</v>
      </c>
      <c r="M743" s="13">
        <v>0</v>
      </c>
      <c r="N743" s="14">
        <v>45044</v>
      </c>
      <c r="O743" s="11" t="s">
        <v>36</v>
      </c>
      <c r="P743" s="11" t="s">
        <v>32</v>
      </c>
      <c r="Q743" s="12">
        <v>44524</v>
      </c>
      <c r="R743" s="13">
        <v>0</v>
      </c>
      <c r="S743" s="13">
        <v>0</v>
      </c>
      <c r="T743" s="11"/>
      <c r="U743" s="13">
        <v>3938253</v>
      </c>
      <c r="V743" s="13">
        <v>11587661</v>
      </c>
      <c r="W743" s="13">
        <v>30039428</v>
      </c>
      <c r="X743" s="12">
        <v>44524</v>
      </c>
      <c r="Y743" s="12">
        <v>44371</v>
      </c>
      <c r="Z743" s="12">
        <v>44253</v>
      </c>
      <c r="AA743" s="12">
        <v>44973</v>
      </c>
      <c r="AB743" s="13">
        <f t="array" ref="AB743">IF(D743="Vaccin",IF(AND(ISNUMBER(AA743),ISNUMBER(Y743)),IF(AA743-Y743+1&gt;=0,CEILING(AA743-Y743+1,1),""),""),IF(AND(ISNUMBER(N743),ISNUMBER(Y743)),IF(N743-Y743+1&gt;=0,CEILING(N743-Y743+1,1),""),""))</f>
        <v>603</v>
      </c>
      <c r="AC743" s="13">
        <f t="array" ref="AC743">IF(D743="Vaccin",IF(AND(ISNUMBER(AA743),ISNUMBER(X743)),IF(AA743-X743+1&gt;=0,CEILING(AA743-X743+1,1),""),""),IF(AND(ISNUMBER(N743),ISNUMBER(X743)),IF(N743-X743+1&gt;=0,CEILING(N743-X743+1,1),""),""))</f>
        <v>450</v>
      </c>
      <c r="AD743" s="13">
        <f t="array" ref="AD743">IF(D743="Vaccin",IF(AND(ISNUMBER(AB743),ISNUMBER(U743),AB743&lt;&gt;0),CEILING(U743/AB743,1),""),"")</f>
        <v>6532</v>
      </c>
      <c r="AE743" s="13">
        <f t="array" ref="AE743">IF(AND(ISNUMBER(N743),ISNUMBER(X743)),IF(N743-X743+1&gt;=0,CEILING(N743-X743+1,1),""),"")</f>
        <v>521</v>
      </c>
      <c r="AF743" s="13">
        <f t="array" ref="AF743">IF(SUM(AE743)=0,"",CEILING((SUM(F743)-SUM(L743)-SUM(M743)-SUM(S743))/SUM(AE743),1))</f>
        <v>28</v>
      </c>
      <c r="AG743" s="13">
        <f t="array" ref="AG743">IF(AND(ISNUMBER(H743),ISNUMBER(N743)),IF(H743-N743+1&gt;=0,CEILING(H743-N743+1,1),""),"")</f>
        <v>138</v>
      </c>
      <c r="AH743" s="13">
        <f t="array" ref="AH743">IF(SUM(AG743)=0,0,IF(L743-AG743*IF(D743="Vaccin",MIN(AD743,AF743),AF743)&lt;0,0,IF((H743-N743)&lt;=45,CEILING(L743-AG743*IF(D743="Vaccin",MIN(AD743,AF743),AF743),1),0)))</f>
        <v>0</v>
      </c>
      <c r="AI743" s="15">
        <f t="array" ref="AI743">IF(OR(AH743="",F743=0,F743=""),"",AH743/F743)</f>
        <v>0</v>
      </c>
      <c r="AJ743" s="13">
        <f t="array" ref="AJ743">IF(OR(L743="",AH743=""),"",IF(L743-AH743&lt;0,0,L743-AH743))</f>
        <v>654</v>
      </c>
      <c r="AK743" s="13">
        <f t="array" ref="AK743">IF(OR(L743="",AG743="",AG743=0),"",CEILING(L743/AG743,1))</f>
        <v>5</v>
      </c>
      <c r="AL743" s="16" t="str">
        <f t="array" ref="AL743">IF(OR(AK743="",AK743=0,AD743="",AF743=""),"",IF(AK743-IF(D743="Vaccin",MIN(AD743,AF743),AF743)&lt;0,"",(AK743-IF(D743="Vaccin",MIN(AD743,AF743),AF743))/AK743))</f>
        <v/>
      </c>
    </row>
    <row r="744" spans="1:38" x14ac:dyDescent="0.2">
      <c r="A744" s="10" t="s">
        <v>28</v>
      </c>
      <c r="B744" s="29" t="s">
        <v>97</v>
      </c>
      <c r="C744" s="12">
        <v>44256</v>
      </c>
      <c r="D744" s="11" t="s">
        <v>30</v>
      </c>
      <c r="E744" s="11">
        <v>10</v>
      </c>
      <c r="F744" s="13">
        <v>155235</v>
      </c>
      <c r="G744" s="40">
        <v>2021093094</v>
      </c>
      <c r="H744" s="12">
        <v>45181</v>
      </c>
      <c r="I744" s="13">
        <f t="array" ref="I744">F744-L744-M744-S744</f>
        <v>155232</v>
      </c>
      <c r="J744" s="13">
        <f t="array" ref="J744">IF(IF(Q744="",L744-C744,Q744-C744)&lt;=45,I744,0)</f>
        <v>0</v>
      </c>
      <c r="K744" s="13">
        <f t="array" ref="K744">IF(SUM(AG744)=0,0,IF(L744-AG744*IF(D744="Vaccin",MIN(AD744,AF744),AF744)&lt;0,0,IF((H744-N744)&lt;=30,CEILING(L744-AG744*IF(D744="Vaccin",MIN(AD744,AF744),AF744),1),0)))</f>
        <v>0</v>
      </c>
      <c r="L744" s="13">
        <v>3</v>
      </c>
      <c r="M744" s="13">
        <v>0</v>
      </c>
      <c r="N744" s="14">
        <v>45044</v>
      </c>
      <c r="O744" s="11" t="s">
        <v>36</v>
      </c>
      <c r="P744" s="11" t="s">
        <v>32</v>
      </c>
      <c r="Q744" s="12">
        <v>44524</v>
      </c>
      <c r="R744" s="13">
        <v>0</v>
      </c>
      <c r="S744" s="13">
        <v>0</v>
      </c>
      <c r="T744" s="11"/>
      <c r="U744" s="13">
        <v>3938253</v>
      </c>
      <c r="V744" s="13">
        <v>11587661</v>
      </c>
      <c r="W744" s="13">
        <v>30039428</v>
      </c>
      <c r="X744" s="12">
        <v>44524</v>
      </c>
      <c r="Y744" s="12">
        <v>44371</v>
      </c>
      <c r="Z744" s="12">
        <v>44253</v>
      </c>
      <c r="AA744" s="12">
        <v>44973</v>
      </c>
      <c r="AB744" s="13">
        <f t="array" ref="AB744">IF(D744="Vaccin",IF(AND(ISNUMBER(AA744),ISNUMBER(Y744)),IF(AA744-Y744+1&gt;=0,CEILING(AA744-Y744+1,1),""),""),IF(AND(ISNUMBER(N744),ISNUMBER(Y744)),IF(N744-Y744+1&gt;=0,CEILING(N744-Y744+1,1),""),""))</f>
        <v>603</v>
      </c>
      <c r="AC744" s="13">
        <f t="array" ref="AC744">IF(D744="Vaccin",IF(AND(ISNUMBER(AA744),ISNUMBER(X744)),IF(AA744-X744+1&gt;=0,CEILING(AA744-X744+1,1),""),""),IF(AND(ISNUMBER(N744),ISNUMBER(X744)),IF(N744-X744+1&gt;=0,CEILING(N744-X744+1,1),""),""))</f>
        <v>450</v>
      </c>
      <c r="AD744" s="13">
        <f t="array" ref="AD744">IF(D744="Vaccin",IF(AND(ISNUMBER(AB744),ISNUMBER(U744),AB744&lt;&gt;0),CEILING(U744/AB744,1),""),"")</f>
        <v>6532</v>
      </c>
      <c r="AE744" s="13">
        <f t="array" ref="AE744">IF(AND(ISNUMBER(N744),ISNUMBER(X744)),IF(N744-X744+1&gt;=0,CEILING(N744-X744+1,1),""),"")</f>
        <v>521</v>
      </c>
      <c r="AF744" s="13">
        <f t="array" ref="AF744">IF(SUM(AE744)=0,"",CEILING((SUM(F744)-SUM(L744)-SUM(M744)-SUM(S744))/SUM(AE744),1))</f>
        <v>298</v>
      </c>
      <c r="AG744" s="13">
        <f t="array" ref="AG744">IF(AND(ISNUMBER(H744),ISNUMBER(N744)),IF(H744-N744+1&gt;=0,CEILING(H744-N744+1,1),""),"")</f>
        <v>138</v>
      </c>
      <c r="AH744" s="13">
        <f t="array" ref="AH744">IF(SUM(AG744)=0,0,IF(L744-AG744*IF(D744="Vaccin",MIN(AD744,AF744),AF744)&lt;0,0,IF((H744-N744)&lt;=45,CEILING(L744-AG744*IF(D744="Vaccin",MIN(AD744,AF744),AF744),1),0)))</f>
        <v>0</v>
      </c>
      <c r="AI744" s="15">
        <f t="array" ref="AI744">IF(OR(AH744="",F744=0,F744=""),"",AH744/F744)</f>
        <v>0</v>
      </c>
      <c r="AJ744" s="13">
        <f t="array" ref="AJ744">IF(OR(L744="",AH744=""),"",IF(L744-AH744&lt;0,0,L744-AH744))</f>
        <v>3</v>
      </c>
      <c r="AK744" s="13">
        <f t="array" ref="AK744">IF(OR(L744="",AG744="",AG744=0),"",CEILING(L744/AG744,1))</f>
        <v>1</v>
      </c>
      <c r="AL744" s="16" t="str">
        <f t="array" ref="AL744">IF(OR(AK744="",AK744=0,AD744="",AF744=""),"",IF(AK744-IF(D744="Vaccin",MIN(AD744,AF744),AF744)&lt;0,"",(AK744-IF(D744="Vaccin",MIN(AD744,AF744),AF744))/AK744))</f>
        <v/>
      </c>
    </row>
    <row r="745" spans="1:38" x14ac:dyDescent="0.2">
      <c r="A745" s="10" t="s">
        <v>28</v>
      </c>
      <c r="B745" s="29" t="s">
        <v>97</v>
      </c>
      <c r="C745" s="12">
        <v>44256</v>
      </c>
      <c r="D745" s="11" t="s">
        <v>30</v>
      </c>
      <c r="E745" s="11">
        <v>10</v>
      </c>
      <c r="F745" s="13">
        <v>37455</v>
      </c>
      <c r="G745" s="40">
        <v>2021093077</v>
      </c>
      <c r="H745" s="12">
        <v>45180</v>
      </c>
      <c r="I745" s="13">
        <f t="array" ref="I745">F745-L745-M745-S745</f>
        <v>37455</v>
      </c>
      <c r="J745" s="13">
        <f t="array" ref="J745">IF(IF(Q745="",L745-C745,Q745-C745)&lt;=45,I745,0)</f>
        <v>0</v>
      </c>
      <c r="K745" s="13">
        <f t="array" ref="K745">IF(SUM(AG745)=0,0,IF(L745-AG745*IF(D745="Vaccin",MIN(AD745,AF745),AF745)&lt;0,0,IF((H745-N745)&lt;=30,CEILING(L745-AG745*IF(D745="Vaccin",MIN(AD745,AF745),AF745),1),0)))</f>
        <v>0</v>
      </c>
      <c r="L745" s="13">
        <v>0</v>
      </c>
      <c r="M745" s="13">
        <v>0</v>
      </c>
      <c r="N745" s="14">
        <v>45044</v>
      </c>
      <c r="O745" s="11" t="s">
        <v>36</v>
      </c>
      <c r="P745" s="11" t="s">
        <v>32</v>
      </c>
      <c r="Q745" s="12">
        <v>44524</v>
      </c>
      <c r="R745" s="13">
        <v>0</v>
      </c>
      <c r="S745" s="13">
        <v>0</v>
      </c>
      <c r="T745" s="11"/>
      <c r="U745" s="13">
        <v>3938253</v>
      </c>
      <c r="V745" s="13">
        <v>11587661</v>
      </c>
      <c r="W745" s="13">
        <v>30039428</v>
      </c>
      <c r="X745" s="12">
        <v>44524</v>
      </c>
      <c r="Y745" s="12">
        <v>44371</v>
      </c>
      <c r="Z745" s="12">
        <v>44253</v>
      </c>
      <c r="AA745" s="12">
        <v>44973</v>
      </c>
      <c r="AB745" s="13">
        <f t="array" ref="AB745">IF(D745="Vaccin",IF(AND(ISNUMBER(AA745),ISNUMBER(Y745)),IF(AA745-Y745+1&gt;=0,CEILING(AA745-Y745+1,1),""),""),IF(AND(ISNUMBER(N745),ISNUMBER(Y745)),IF(N745-Y745+1&gt;=0,CEILING(N745-Y745+1,1),""),""))</f>
        <v>603</v>
      </c>
      <c r="AC745" s="13">
        <f t="array" ref="AC745">IF(D745="Vaccin",IF(AND(ISNUMBER(AA745),ISNUMBER(X745)),IF(AA745-X745+1&gt;=0,CEILING(AA745-X745+1,1),""),""),IF(AND(ISNUMBER(N745),ISNUMBER(X745)),IF(N745-X745+1&gt;=0,CEILING(N745-X745+1,1),""),""))</f>
        <v>450</v>
      </c>
      <c r="AD745" s="13">
        <f t="array" ref="AD745">IF(D745="Vaccin",IF(AND(ISNUMBER(AB745),ISNUMBER(U745),AB745&lt;&gt;0),CEILING(U745/AB745,1),""),"")</f>
        <v>6532</v>
      </c>
      <c r="AE745" s="13">
        <f t="array" ref="AE745">IF(AND(ISNUMBER(N745),ISNUMBER(X745)),IF(N745-X745+1&gt;=0,CEILING(N745-X745+1,1),""),"")</f>
        <v>521</v>
      </c>
      <c r="AF745" s="13">
        <f t="array" ref="AF745">IF(SUM(AE745)=0,"",CEILING((SUM(F745)-SUM(L745)-SUM(M745)-SUM(S745))/SUM(AE745),1))</f>
        <v>72</v>
      </c>
      <c r="AG745" s="13">
        <f t="array" ref="AG745">IF(AND(ISNUMBER(H745),ISNUMBER(N745)),IF(H745-N745+1&gt;=0,CEILING(H745-N745+1,1),""),"")</f>
        <v>137</v>
      </c>
      <c r="AH745" s="13">
        <f t="array" ref="AH745">IF(SUM(AG745)=0,0,IF(L745-AG745*IF(D745="Vaccin",MIN(AD745,AF745),AF745)&lt;0,0,IF((H745-N745)&lt;=45,CEILING(L745-AG745*IF(D745="Vaccin",MIN(AD745,AF745),AF745),1),0)))</f>
        <v>0</v>
      </c>
      <c r="AI745" s="15">
        <f t="array" ref="AI745">IF(OR(AH745="",F745=0,F745=""),"",AH745/F745)</f>
        <v>0</v>
      </c>
      <c r="AJ745" s="13">
        <f t="array" ref="AJ745">IF(OR(L745="",AH745=""),"",IF(L745-AH745&lt;0,0,L745-AH745))</f>
        <v>0</v>
      </c>
      <c r="AK745" s="13">
        <f t="array" ref="AK745">IF(OR(L745="",AG745="",AG745=0),"",CEILING(L745/AG745,1))</f>
        <v>0</v>
      </c>
      <c r="AL745" s="16" t="str">
        <f t="array" ref="AL745">IF(OR(AK745="",AK745=0,AD745="",AF745=""),"",IF(AK745-IF(D745="Vaccin",MIN(AD745,AF745),AF745)&lt;0,"",(AK745-IF(D745="Vaccin",MIN(AD745,AF745),AF745))/AK745))</f>
        <v/>
      </c>
    </row>
    <row r="746" spans="1:38" x14ac:dyDescent="0.2">
      <c r="A746" s="10" t="s">
        <v>28</v>
      </c>
      <c r="B746" s="29" t="s">
        <v>97</v>
      </c>
      <c r="C746" s="12">
        <v>44256</v>
      </c>
      <c r="D746" s="11" t="s">
        <v>30</v>
      </c>
      <c r="E746" s="11">
        <v>10</v>
      </c>
      <c r="F746" s="13">
        <v>49120</v>
      </c>
      <c r="G746" s="40">
        <v>2021093056</v>
      </c>
      <c r="H746" s="12">
        <v>45179</v>
      </c>
      <c r="I746" s="13">
        <f t="array" ref="I746">F746-L746-M746-S746</f>
        <v>49120</v>
      </c>
      <c r="J746" s="13">
        <f t="array" ref="J746">IF(IF(Q746="",L746-C746,Q746-C746)&lt;=45,I746,0)</f>
        <v>0</v>
      </c>
      <c r="K746" s="13">
        <f t="array" ref="K746">IF(SUM(AG746)=0,0,IF(L746-AG746*IF(D746="Vaccin",MIN(AD746,AF746),AF746)&lt;0,0,IF((H746-N746)&lt;=30,CEILING(L746-AG746*IF(D746="Vaccin",MIN(AD746,AF746),AF746),1),0)))</f>
        <v>0</v>
      </c>
      <c r="L746" s="13">
        <v>0</v>
      </c>
      <c r="M746" s="13">
        <v>0</v>
      </c>
      <c r="N746" s="14">
        <v>45044</v>
      </c>
      <c r="O746" s="11" t="s">
        <v>36</v>
      </c>
      <c r="P746" s="11" t="s">
        <v>54</v>
      </c>
      <c r="Q746" s="12">
        <v>44557</v>
      </c>
      <c r="R746" s="13">
        <v>0</v>
      </c>
      <c r="S746" s="13">
        <v>0</v>
      </c>
      <c r="T746" s="11"/>
      <c r="U746" s="13">
        <v>3938253</v>
      </c>
      <c r="V746" s="13">
        <v>4775496</v>
      </c>
      <c r="W746" s="13">
        <v>30039428</v>
      </c>
      <c r="X746" s="12">
        <v>44557</v>
      </c>
      <c r="Y746" s="12">
        <v>44371</v>
      </c>
      <c r="Z746" s="12">
        <v>44253</v>
      </c>
      <c r="AA746" s="12">
        <v>44973</v>
      </c>
      <c r="AB746" s="13">
        <f t="array" ref="AB746">IF(D746="Vaccin",IF(AND(ISNUMBER(AA746),ISNUMBER(Y746)),IF(AA746-Y746+1&gt;=0,CEILING(AA746-Y746+1,1),""),""),IF(AND(ISNUMBER(N746),ISNUMBER(Y746)),IF(N746-Y746+1&gt;=0,CEILING(N746-Y746+1,1),""),""))</f>
        <v>603</v>
      </c>
      <c r="AC746" s="13">
        <f t="array" ref="AC746">IF(D746="Vaccin",IF(AND(ISNUMBER(AA746),ISNUMBER(X746)),IF(AA746-X746+1&gt;=0,CEILING(AA746-X746+1,1),""),""),IF(AND(ISNUMBER(N746),ISNUMBER(X746)),IF(N746-X746+1&gt;=0,CEILING(N746-X746+1,1),""),""))</f>
        <v>417</v>
      </c>
      <c r="AD746" s="13">
        <f t="array" ref="AD746">IF(D746="Vaccin",IF(AND(ISNUMBER(AB746),ISNUMBER(U746),AB746&lt;&gt;0),CEILING(U746/AB746,1),""),"")</f>
        <v>6532</v>
      </c>
      <c r="AE746" s="13">
        <f t="array" ref="AE746">IF(AND(ISNUMBER(N746),ISNUMBER(X746)),IF(N746-X746+1&gt;=0,CEILING(N746-X746+1,1),""),"")</f>
        <v>488</v>
      </c>
      <c r="AF746" s="13">
        <f t="array" ref="AF746">IF(SUM(AE746)=0,"",CEILING((SUM(F746)-SUM(L746)-SUM(M746)-SUM(S746))/SUM(AE746),1))</f>
        <v>101</v>
      </c>
      <c r="AG746" s="13">
        <f t="array" ref="AG746">IF(AND(ISNUMBER(H746),ISNUMBER(N746)),IF(H746-N746+1&gt;=0,CEILING(H746-N746+1,1),""),"")</f>
        <v>136</v>
      </c>
      <c r="AH746" s="13">
        <f t="array" ref="AH746">IF(SUM(AG746)=0,0,IF(L746-AG746*IF(D746="Vaccin",MIN(AD746,AF746),AF746)&lt;0,0,IF((H746-N746)&lt;=45,CEILING(L746-AG746*IF(D746="Vaccin",MIN(AD746,AF746),AF746),1),0)))</f>
        <v>0</v>
      </c>
      <c r="AI746" s="15">
        <f t="array" ref="AI746">IF(OR(AH746="",F746=0,F746=""),"",AH746/F746)</f>
        <v>0</v>
      </c>
      <c r="AJ746" s="13">
        <f t="array" ref="AJ746">IF(OR(L746="",AH746=""),"",IF(L746-AH746&lt;0,0,L746-AH746))</f>
        <v>0</v>
      </c>
      <c r="AK746" s="13">
        <f t="array" ref="AK746">IF(OR(L746="",AG746="",AG746=0),"",CEILING(L746/AG746,1))</f>
        <v>0</v>
      </c>
      <c r="AL746" s="16" t="str">
        <f t="array" ref="AL746">IF(OR(AK746="",AK746=0,AD746="",AF746=""),"",IF(AK746-IF(D746="Vaccin",MIN(AD746,AF746),AF746)&lt;0,"",(AK746-IF(D746="Vaccin",MIN(AD746,AF746),AF746))/AK746))</f>
        <v/>
      </c>
    </row>
    <row r="747" spans="1:38" x14ac:dyDescent="0.2">
      <c r="A747" s="10" t="s">
        <v>28</v>
      </c>
      <c r="B747" s="29" t="s">
        <v>97</v>
      </c>
      <c r="C747" s="12">
        <v>44256</v>
      </c>
      <c r="D747" s="11" t="s">
        <v>30</v>
      </c>
      <c r="E747" s="11">
        <v>10</v>
      </c>
      <c r="F747" s="13">
        <v>154930</v>
      </c>
      <c r="G747" s="40">
        <v>2021082477</v>
      </c>
      <c r="H747" s="12">
        <v>45165</v>
      </c>
      <c r="I747" s="13">
        <f t="array" ref="I747">F747-L747-M747-S747</f>
        <v>154930</v>
      </c>
      <c r="J747" s="13">
        <f t="array" ref="J747">IF(IF(Q747="",L747-C747,Q747-C747)&lt;=45,I747,0)</f>
        <v>0</v>
      </c>
      <c r="K747" s="13">
        <f t="array" ref="K747">IF(SUM(AG747)=0,0,IF(L747-AG747*IF(D747="Vaccin",MIN(AD747,AF747),AF747)&lt;0,0,IF((H747-N747)&lt;=30,CEILING(L747-AG747*IF(D747="Vaccin",MIN(AD747,AF747),AF747),1),0)))</f>
        <v>0</v>
      </c>
      <c r="L747" s="13">
        <v>0</v>
      </c>
      <c r="M747" s="13">
        <v>0</v>
      </c>
      <c r="N747" s="14">
        <v>45044</v>
      </c>
      <c r="O747" s="11" t="s">
        <v>36</v>
      </c>
      <c r="P747" s="11" t="s">
        <v>54</v>
      </c>
      <c r="Q747" s="12">
        <v>44504</v>
      </c>
      <c r="R747" s="13">
        <v>0</v>
      </c>
      <c r="S747" s="13">
        <v>0</v>
      </c>
      <c r="T747" s="11"/>
      <c r="U747" s="13">
        <v>3938253</v>
      </c>
      <c r="V747" s="13">
        <v>4775496</v>
      </c>
      <c r="W747" s="13">
        <v>30039428</v>
      </c>
      <c r="X747" s="12">
        <v>44504</v>
      </c>
      <c r="Y747" s="12">
        <v>44371</v>
      </c>
      <c r="Z747" s="12">
        <v>44253</v>
      </c>
      <c r="AA747" s="12">
        <v>44973</v>
      </c>
      <c r="AB747" s="13">
        <f t="array" ref="AB747">IF(D747="Vaccin",IF(AND(ISNUMBER(AA747),ISNUMBER(Y747)),IF(AA747-Y747+1&gt;=0,CEILING(AA747-Y747+1,1),""),""),IF(AND(ISNUMBER(N747),ISNUMBER(Y747)),IF(N747-Y747+1&gt;=0,CEILING(N747-Y747+1,1),""),""))</f>
        <v>603</v>
      </c>
      <c r="AC747" s="13">
        <f t="array" ref="AC747">IF(D747="Vaccin",IF(AND(ISNUMBER(AA747),ISNUMBER(X747)),IF(AA747-X747+1&gt;=0,CEILING(AA747-X747+1,1),""),""),IF(AND(ISNUMBER(N747),ISNUMBER(X747)),IF(N747-X747+1&gt;=0,CEILING(N747-X747+1,1),""),""))</f>
        <v>470</v>
      </c>
      <c r="AD747" s="13">
        <f t="array" ref="AD747">IF(D747="Vaccin",IF(AND(ISNUMBER(AB747),ISNUMBER(U747),AB747&lt;&gt;0),CEILING(U747/AB747,1),""),"")</f>
        <v>6532</v>
      </c>
      <c r="AE747" s="13">
        <f t="array" ref="AE747">IF(AND(ISNUMBER(N747),ISNUMBER(X747)),IF(N747-X747+1&gt;=0,CEILING(N747-X747+1,1),""),"")</f>
        <v>541</v>
      </c>
      <c r="AF747" s="13">
        <f t="array" ref="AF747">IF(SUM(AE747)=0,"",CEILING((SUM(F747)-SUM(L747)-SUM(M747)-SUM(S747))/SUM(AE747),1))</f>
        <v>287</v>
      </c>
      <c r="AG747" s="13">
        <f t="array" ref="AG747">IF(AND(ISNUMBER(H747),ISNUMBER(N747)),IF(H747-N747+1&gt;=0,CEILING(H747-N747+1,1),""),"")</f>
        <v>122</v>
      </c>
      <c r="AH747" s="13">
        <f t="array" ref="AH747">IF(SUM(AG747)=0,0,IF(L747-AG747*IF(D747="Vaccin",MIN(AD747,AF747),AF747)&lt;0,0,IF((H747-N747)&lt;=45,CEILING(L747-AG747*IF(D747="Vaccin",MIN(AD747,AF747),AF747),1),0)))</f>
        <v>0</v>
      </c>
      <c r="AI747" s="15">
        <f t="array" ref="AI747">IF(OR(AH747="",F747=0,F747=""),"",AH747/F747)</f>
        <v>0</v>
      </c>
      <c r="AJ747" s="13">
        <f t="array" ref="AJ747">IF(OR(L747="",AH747=""),"",IF(L747-AH747&lt;0,0,L747-AH747))</f>
        <v>0</v>
      </c>
      <c r="AK747" s="13">
        <f t="array" ref="AK747">IF(OR(L747="",AG747="",AG747=0),"",CEILING(L747/AG747,1))</f>
        <v>0</v>
      </c>
      <c r="AL747" s="16" t="str">
        <f t="array" ref="AL747">IF(OR(AK747="",AK747=0,AD747="",AF747=""),"",IF(AK747-IF(D747="Vaccin",MIN(AD747,AF747),AF747)&lt;0,"",(AK747-IF(D747="Vaccin",MIN(AD747,AF747),AF747))/AK747))</f>
        <v/>
      </c>
    </row>
    <row r="748" spans="1:38" x14ac:dyDescent="0.2">
      <c r="A748" s="10" t="s">
        <v>28</v>
      </c>
      <c r="B748" s="29" t="s">
        <v>97</v>
      </c>
      <c r="C748" s="12">
        <v>44256</v>
      </c>
      <c r="D748" s="11" t="s">
        <v>30</v>
      </c>
      <c r="E748" s="11">
        <v>10</v>
      </c>
      <c r="F748" s="13">
        <v>2800</v>
      </c>
      <c r="G748" s="40">
        <v>2021082734</v>
      </c>
      <c r="H748" s="12">
        <v>45165</v>
      </c>
      <c r="I748" s="13">
        <f t="array" ref="I748">F748-L748-M748-S748</f>
        <v>2800</v>
      </c>
      <c r="J748" s="13">
        <f t="array" ref="J748">IF(IF(Q748="",L748-C748,Q748-C748)&lt;=45,I748,0)</f>
        <v>0</v>
      </c>
      <c r="K748" s="13">
        <f t="array" ref="K748">IF(SUM(AG748)=0,0,IF(L748-AG748*IF(D748="Vaccin",MIN(AD748,AF748),AF748)&lt;0,0,IF((H748-N748)&lt;=30,CEILING(L748-AG748*IF(D748="Vaccin",MIN(AD748,AF748),AF748),1),0)))</f>
        <v>0</v>
      </c>
      <c r="L748" s="13">
        <v>0</v>
      </c>
      <c r="M748" s="13">
        <v>0</v>
      </c>
      <c r="N748" s="14">
        <v>45044</v>
      </c>
      <c r="O748" s="11" t="s">
        <v>36</v>
      </c>
      <c r="P748" s="11" t="s">
        <v>54</v>
      </c>
      <c r="Q748" s="12">
        <v>44496</v>
      </c>
      <c r="R748" s="13">
        <v>0</v>
      </c>
      <c r="S748" s="13">
        <v>0</v>
      </c>
      <c r="T748" s="11"/>
      <c r="U748" s="13">
        <v>3938253</v>
      </c>
      <c r="V748" s="13">
        <v>4775496</v>
      </c>
      <c r="W748" s="13">
        <v>30039428</v>
      </c>
      <c r="X748" s="12">
        <v>44496</v>
      </c>
      <c r="Y748" s="12">
        <v>44371</v>
      </c>
      <c r="Z748" s="12">
        <v>44253</v>
      </c>
      <c r="AA748" s="12">
        <v>44973</v>
      </c>
      <c r="AB748" s="13">
        <f t="array" ref="AB748">IF(D748="Vaccin",IF(AND(ISNUMBER(AA748),ISNUMBER(Y748)),IF(AA748-Y748+1&gt;=0,CEILING(AA748-Y748+1,1),""),""),IF(AND(ISNUMBER(N748),ISNUMBER(Y748)),IF(N748-Y748+1&gt;=0,CEILING(N748-Y748+1,1),""),""))</f>
        <v>603</v>
      </c>
      <c r="AC748" s="13">
        <f t="array" ref="AC748">IF(D748="Vaccin",IF(AND(ISNUMBER(AA748),ISNUMBER(X748)),IF(AA748-X748+1&gt;=0,CEILING(AA748-X748+1,1),""),""),IF(AND(ISNUMBER(N748),ISNUMBER(X748)),IF(N748-X748+1&gt;=0,CEILING(N748-X748+1,1),""),""))</f>
        <v>478</v>
      </c>
      <c r="AD748" s="13">
        <f t="array" ref="AD748">IF(D748="Vaccin",IF(AND(ISNUMBER(AB748),ISNUMBER(U748),AB748&lt;&gt;0),CEILING(U748/AB748,1),""),"")</f>
        <v>6532</v>
      </c>
      <c r="AE748" s="13">
        <f t="array" ref="AE748">IF(AND(ISNUMBER(N748),ISNUMBER(X748)),IF(N748-X748+1&gt;=0,CEILING(N748-X748+1,1),""),"")</f>
        <v>549</v>
      </c>
      <c r="AF748" s="13">
        <f t="array" ref="AF748">IF(SUM(AE748)=0,"",CEILING((SUM(F748)-SUM(L748)-SUM(M748)-SUM(S748))/SUM(AE748),1))</f>
        <v>6</v>
      </c>
      <c r="AG748" s="13">
        <f t="array" ref="AG748">IF(AND(ISNUMBER(H748),ISNUMBER(N748)),IF(H748-N748+1&gt;=0,CEILING(H748-N748+1,1),""),"")</f>
        <v>122</v>
      </c>
      <c r="AH748" s="13">
        <f t="array" ref="AH748">IF(SUM(AG748)=0,0,IF(L748-AG748*IF(D748="Vaccin",MIN(AD748,AF748),AF748)&lt;0,0,IF((H748-N748)&lt;=45,CEILING(L748-AG748*IF(D748="Vaccin",MIN(AD748,AF748),AF748),1),0)))</f>
        <v>0</v>
      </c>
      <c r="AI748" s="15">
        <f t="array" ref="AI748">IF(OR(AH748="",F748=0,F748=""),"",AH748/F748)</f>
        <v>0</v>
      </c>
      <c r="AJ748" s="13">
        <f t="array" ref="AJ748">IF(OR(L748="",AH748=""),"",IF(L748-AH748&lt;0,0,L748-AH748))</f>
        <v>0</v>
      </c>
      <c r="AK748" s="13">
        <f t="array" ref="AK748">IF(OR(L748="",AG748="",AG748=0),"",CEILING(L748/AG748,1))</f>
        <v>0</v>
      </c>
      <c r="AL748" s="16" t="str">
        <f t="array" ref="AL748">IF(OR(AK748="",AK748=0,AD748="",AF748=""),"",IF(AK748-IF(D748="Vaccin",MIN(AD748,AF748),AF748)&lt;0,"",(AK748-IF(D748="Vaccin",MIN(AD748,AF748),AF748))/AK748))</f>
        <v/>
      </c>
    </row>
    <row r="749" spans="1:38" x14ac:dyDescent="0.2">
      <c r="A749" s="10" t="s">
        <v>28</v>
      </c>
      <c r="B749" s="29" t="s">
        <v>97</v>
      </c>
      <c r="C749" s="12">
        <v>44256</v>
      </c>
      <c r="D749" s="11" t="s">
        <v>30</v>
      </c>
      <c r="E749" s="11">
        <v>10</v>
      </c>
      <c r="F749" s="13">
        <v>211200</v>
      </c>
      <c r="G749" s="40">
        <v>2021082734</v>
      </c>
      <c r="H749" s="12">
        <v>45165</v>
      </c>
      <c r="I749" s="13">
        <f t="array" ref="I749">F749-L749-M749-S749</f>
        <v>111900</v>
      </c>
      <c r="J749" s="13">
        <f t="array" ref="J749">IF(IF(Q749="",L749-C749,Q749-C749)&lt;=45,I749,0)</f>
        <v>0</v>
      </c>
      <c r="K749" s="13">
        <f t="array" ref="K749">IF(SUM(AG749)=0,0,IF(L749-AG749*IF(D749="Vaccin",MIN(AD749,AF749),AF749)&lt;0,0,IF((H749-N749)&lt;=30,CEILING(L749-AG749*IF(D749="Vaccin",MIN(AD749,AF749),AF749),1),0)))</f>
        <v>0</v>
      </c>
      <c r="L749" s="13">
        <v>99300</v>
      </c>
      <c r="M749" s="13">
        <v>0</v>
      </c>
      <c r="N749" s="14">
        <v>45044</v>
      </c>
      <c r="O749" s="11" t="s">
        <v>36</v>
      </c>
      <c r="P749" s="11" t="s">
        <v>54</v>
      </c>
      <c r="Q749" s="12">
        <v>44497</v>
      </c>
      <c r="R749" s="13">
        <v>0</v>
      </c>
      <c r="S749" s="13">
        <v>0</v>
      </c>
      <c r="T749" s="11"/>
      <c r="U749" s="13">
        <v>3938253</v>
      </c>
      <c r="V749" s="13">
        <v>4775496</v>
      </c>
      <c r="W749" s="13">
        <v>30039428</v>
      </c>
      <c r="X749" s="12">
        <v>44497</v>
      </c>
      <c r="Y749" s="12">
        <v>44371</v>
      </c>
      <c r="Z749" s="12">
        <v>44253</v>
      </c>
      <c r="AA749" s="12">
        <v>44973</v>
      </c>
      <c r="AB749" s="13">
        <f t="array" ref="AB749">IF(D749="Vaccin",IF(AND(ISNUMBER(AA749),ISNUMBER(Y749)),IF(AA749-Y749+1&gt;=0,CEILING(AA749-Y749+1,1),""),""),IF(AND(ISNUMBER(N749),ISNUMBER(Y749)),IF(N749-Y749+1&gt;=0,CEILING(N749-Y749+1,1),""),""))</f>
        <v>603</v>
      </c>
      <c r="AC749" s="13">
        <f t="array" ref="AC749">IF(D749="Vaccin",IF(AND(ISNUMBER(AA749),ISNUMBER(X749)),IF(AA749-X749+1&gt;=0,CEILING(AA749-X749+1,1),""),""),IF(AND(ISNUMBER(N749),ISNUMBER(X749)),IF(N749-X749+1&gt;=0,CEILING(N749-X749+1,1),""),""))</f>
        <v>477</v>
      </c>
      <c r="AD749" s="13">
        <f t="array" ref="AD749">IF(D749="Vaccin",IF(AND(ISNUMBER(AB749),ISNUMBER(U749),AB749&lt;&gt;0),CEILING(U749/AB749,1),""),"")</f>
        <v>6532</v>
      </c>
      <c r="AE749" s="13">
        <f t="array" ref="AE749">IF(AND(ISNUMBER(N749),ISNUMBER(X749)),IF(N749-X749+1&gt;=0,CEILING(N749-X749+1,1),""),"")</f>
        <v>548</v>
      </c>
      <c r="AF749" s="13">
        <f t="array" ref="AF749">IF(SUM(AE749)=0,"",CEILING((SUM(F749)-SUM(L749)-SUM(M749)-SUM(S749))/SUM(AE749),1))</f>
        <v>205</v>
      </c>
      <c r="AG749" s="13">
        <f t="array" ref="AG749">IF(AND(ISNUMBER(H749),ISNUMBER(N749)),IF(H749-N749+1&gt;=0,CEILING(H749-N749+1,1),""),"")</f>
        <v>122</v>
      </c>
      <c r="AH749" s="13">
        <f t="array" ref="AH749">IF(SUM(AG749)=0,0,IF(L749-AG749*IF(D749="Vaccin",MIN(AD749,AF749),AF749)&lt;0,0,IF((H749-N749)&lt;=45,CEILING(L749-AG749*IF(D749="Vaccin",MIN(AD749,AF749),AF749),1),0)))</f>
        <v>0</v>
      </c>
      <c r="AI749" s="15">
        <f t="array" ref="AI749">IF(OR(AH749="",F749=0,F749=""),"",AH749/F749)</f>
        <v>0</v>
      </c>
      <c r="AJ749" s="13">
        <f t="array" ref="AJ749">IF(OR(L749="",AH749=""),"",IF(L749-AH749&lt;0,0,L749-AH749))</f>
        <v>99300</v>
      </c>
      <c r="AK749" s="13">
        <f t="array" ref="AK749">IF(OR(L749="",AG749="",AG749=0),"",CEILING(L749/AG749,1))</f>
        <v>814</v>
      </c>
      <c r="AL749" s="16">
        <f t="array" ref="AL749">IF(OR(AK749="",AK749=0,AD749="",AF749=""),"",IF(AK749-IF(D749="Vaccin",MIN(AD749,AF749),AF749)&lt;0,"",(AK749-IF(D749="Vaccin",MIN(AD749,AF749),AF749))/AK749))</f>
        <v>0.74815724815724816</v>
      </c>
    </row>
    <row r="750" spans="1:38" x14ac:dyDescent="0.2">
      <c r="A750" s="10" t="s">
        <v>28</v>
      </c>
      <c r="B750" s="29" t="s">
        <v>97</v>
      </c>
      <c r="C750" s="12">
        <v>44256</v>
      </c>
      <c r="D750" s="11" t="s">
        <v>30</v>
      </c>
      <c r="E750" s="11">
        <v>10</v>
      </c>
      <c r="F750" s="13">
        <v>1600</v>
      </c>
      <c r="G750" s="40">
        <v>2021082545</v>
      </c>
      <c r="H750" s="12">
        <v>45157</v>
      </c>
      <c r="I750" s="13">
        <f t="array" ref="I750">F750-L750-M750-S750</f>
        <v>1600</v>
      </c>
      <c r="J750" s="13">
        <f t="array" ref="J750">IF(IF(Q750="",L750-C750,Q750-C750)&lt;=45,I750,0)</f>
        <v>0</v>
      </c>
      <c r="K750" s="13">
        <f t="array" ref="K750">IF(SUM(AG750)=0,0,IF(L750-AG750*IF(D750="Vaccin",MIN(AD750,AF750),AF750)&lt;0,0,IF((H750-N750)&lt;=30,CEILING(L750-AG750*IF(D750="Vaccin",MIN(AD750,AF750),AF750),1),0)))</f>
        <v>0</v>
      </c>
      <c r="L750" s="13">
        <v>0</v>
      </c>
      <c r="M750" s="13">
        <v>0</v>
      </c>
      <c r="N750" s="14">
        <v>45044</v>
      </c>
      <c r="O750" s="11" t="s">
        <v>36</v>
      </c>
      <c r="P750" s="11" t="s">
        <v>54</v>
      </c>
      <c r="Q750" s="12">
        <v>44494</v>
      </c>
      <c r="R750" s="13">
        <v>0</v>
      </c>
      <c r="S750" s="13">
        <v>0</v>
      </c>
      <c r="T750" s="11"/>
      <c r="U750" s="13">
        <v>3938253</v>
      </c>
      <c r="V750" s="13">
        <v>4775496</v>
      </c>
      <c r="W750" s="13">
        <v>30039428</v>
      </c>
      <c r="X750" s="12">
        <v>44494</v>
      </c>
      <c r="Y750" s="12">
        <v>44371</v>
      </c>
      <c r="Z750" s="12">
        <v>44253</v>
      </c>
      <c r="AA750" s="12">
        <v>44973</v>
      </c>
      <c r="AB750" s="13">
        <f t="array" ref="AB750">IF(D750="Vaccin",IF(AND(ISNUMBER(AA750),ISNUMBER(Y750)),IF(AA750-Y750+1&gt;=0,CEILING(AA750-Y750+1,1),""),""),IF(AND(ISNUMBER(N750),ISNUMBER(Y750)),IF(N750-Y750+1&gt;=0,CEILING(N750-Y750+1,1),""),""))</f>
        <v>603</v>
      </c>
      <c r="AC750" s="13">
        <f t="array" ref="AC750">IF(D750="Vaccin",IF(AND(ISNUMBER(AA750),ISNUMBER(X750)),IF(AA750-X750+1&gt;=0,CEILING(AA750-X750+1,1),""),""),IF(AND(ISNUMBER(N750),ISNUMBER(X750)),IF(N750-X750+1&gt;=0,CEILING(N750-X750+1,1),""),""))</f>
        <v>480</v>
      </c>
      <c r="AD750" s="13">
        <f t="array" ref="AD750">IF(D750="Vaccin",IF(AND(ISNUMBER(AB750),ISNUMBER(U750),AB750&lt;&gt;0),CEILING(U750/AB750,1),""),"")</f>
        <v>6532</v>
      </c>
      <c r="AE750" s="13">
        <f t="array" ref="AE750">IF(AND(ISNUMBER(N750),ISNUMBER(X750)),IF(N750-X750+1&gt;=0,CEILING(N750-X750+1,1),""),"")</f>
        <v>551</v>
      </c>
      <c r="AF750" s="13">
        <f t="array" ref="AF750">IF(SUM(AE750)=0,"",CEILING((SUM(F750)-SUM(L750)-SUM(M750)-SUM(S750))/SUM(AE750),1))</f>
        <v>3</v>
      </c>
      <c r="AG750" s="13">
        <f t="array" ref="AG750">IF(AND(ISNUMBER(H750),ISNUMBER(N750)),IF(H750-N750+1&gt;=0,CEILING(H750-N750+1,1),""),"")</f>
        <v>114</v>
      </c>
      <c r="AH750" s="13">
        <f t="array" ref="AH750">IF(SUM(AG750)=0,0,IF(L750-AG750*IF(D750="Vaccin",MIN(AD750,AF750),AF750)&lt;0,0,IF((H750-N750)&lt;=45,CEILING(L750-AG750*IF(D750="Vaccin",MIN(AD750,AF750),AF750),1),0)))</f>
        <v>0</v>
      </c>
      <c r="AI750" s="15">
        <f t="array" ref="AI750">IF(OR(AH750="",F750=0,F750=""),"",AH750/F750)</f>
        <v>0</v>
      </c>
      <c r="AJ750" s="13">
        <f t="array" ref="AJ750">IF(OR(L750="",AH750=""),"",IF(L750-AH750&lt;0,0,L750-AH750))</f>
        <v>0</v>
      </c>
      <c r="AK750" s="13">
        <f t="array" ref="AK750">IF(OR(L750="",AG750="",AG750=0),"",CEILING(L750/AG750,1))</f>
        <v>0</v>
      </c>
      <c r="AL750" s="16" t="str">
        <f t="array" ref="AL750">IF(OR(AK750="",AK750=0,AD750="",AF750=""),"",IF(AK750-IF(D750="Vaccin",MIN(AD750,AF750),AF750)&lt;0,"",(AK750-IF(D750="Vaccin",MIN(AD750,AF750),AF750))/AK750))</f>
        <v/>
      </c>
    </row>
    <row r="751" spans="1:38" x14ac:dyDescent="0.2">
      <c r="A751" s="10" t="s">
        <v>28</v>
      </c>
      <c r="B751" s="29" t="s">
        <v>97</v>
      </c>
      <c r="C751" s="12">
        <v>44256</v>
      </c>
      <c r="D751" s="11" t="s">
        <v>30</v>
      </c>
      <c r="E751" s="11">
        <v>10</v>
      </c>
      <c r="F751" s="13">
        <v>155420</v>
      </c>
      <c r="G751" s="40">
        <v>2021082545</v>
      </c>
      <c r="H751" s="12">
        <v>45157</v>
      </c>
      <c r="I751" s="13">
        <f t="array" ref="I751">F751-L751-M751-S751</f>
        <v>155420</v>
      </c>
      <c r="J751" s="13">
        <f t="array" ref="J751">IF(IF(Q751="",L751-C751,Q751-C751)&lt;=45,I751,0)</f>
        <v>0</v>
      </c>
      <c r="K751" s="13">
        <f t="array" ref="K751">IF(SUM(AG751)=0,0,IF(L751-AG751*IF(D751="Vaccin",MIN(AD751,AF751),AF751)&lt;0,0,IF((H751-N751)&lt;=30,CEILING(L751-AG751*IF(D751="Vaccin",MIN(AD751,AF751),AF751),1),0)))</f>
        <v>0</v>
      </c>
      <c r="L751" s="13">
        <v>0</v>
      </c>
      <c r="M751" s="13">
        <v>0</v>
      </c>
      <c r="N751" s="14">
        <v>45044</v>
      </c>
      <c r="O751" s="11" t="s">
        <v>36</v>
      </c>
      <c r="P751" s="11" t="s">
        <v>54</v>
      </c>
      <c r="Q751" s="12">
        <v>44496</v>
      </c>
      <c r="R751" s="13">
        <v>0</v>
      </c>
      <c r="S751" s="13">
        <v>0</v>
      </c>
      <c r="T751" s="11"/>
      <c r="U751" s="13">
        <v>3938253</v>
      </c>
      <c r="V751" s="13">
        <v>4775496</v>
      </c>
      <c r="W751" s="13">
        <v>30039428</v>
      </c>
      <c r="X751" s="12">
        <v>44496</v>
      </c>
      <c r="Y751" s="12">
        <v>44371</v>
      </c>
      <c r="Z751" s="12">
        <v>44253</v>
      </c>
      <c r="AA751" s="12">
        <v>44973</v>
      </c>
      <c r="AB751" s="13">
        <f t="array" ref="AB751">IF(D751="Vaccin",IF(AND(ISNUMBER(AA751),ISNUMBER(Y751)),IF(AA751-Y751+1&gt;=0,CEILING(AA751-Y751+1,1),""),""),IF(AND(ISNUMBER(N751),ISNUMBER(Y751)),IF(N751-Y751+1&gt;=0,CEILING(N751-Y751+1,1),""),""))</f>
        <v>603</v>
      </c>
      <c r="AC751" s="13">
        <f t="array" ref="AC751">IF(D751="Vaccin",IF(AND(ISNUMBER(AA751),ISNUMBER(X751)),IF(AA751-X751+1&gt;=0,CEILING(AA751-X751+1,1),""),""),IF(AND(ISNUMBER(N751),ISNUMBER(X751)),IF(N751-X751+1&gt;=0,CEILING(N751-X751+1,1),""),""))</f>
        <v>478</v>
      </c>
      <c r="AD751" s="13">
        <f t="array" ref="AD751">IF(D751="Vaccin",IF(AND(ISNUMBER(AB751),ISNUMBER(U751),AB751&lt;&gt;0),CEILING(U751/AB751,1),""),"")</f>
        <v>6532</v>
      </c>
      <c r="AE751" s="13">
        <f t="array" ref="AE751">IF(AND(ISNUMBER(N751),ISNUMBER(X751)),IF(N751-X751+1&gt;=0,CEILING(N751-X751+1,1),""),"")</f>
        <v>549</v>
      </c>
      <c r="AF751" s="13">
        <f t="array" ref="AF751">IF(SUM(AE751)=0,"",CEILING((SUM(F751)-SUM(L751)-SUM(M751)-SUM(S751))/SUM(AE751),1))</f>
        <v>284</v>
      </c>
      <c r="AG751" s="13">
        <f t="array" ref="AG751">IF(AND(ISNUMBER(H751),ISNUMBER(N751)),IF(H751-N751+1&gt;=0,CEILING(H751-N751+1,1),""),"")</f>
        <v>114</v>
      </c>
      <c r="AH751" s="13">
        <f t="array" ref="AH751">IF(SUM(AG751)=0,0,IF(L751-AG751*IF(D751="Vaccin",MIN(AD751,AF751),AF751)&lt;0,0,IF((H751-N751)&lt;=45,CEILING(L751-AG751*IF(D751="Vaccin",MIN(AD751,AF751),AF751),1),0)))</f>
        <v>0</v>
      </c>
      <c r="AI751" s="15">
        <f t="array" ref="AI751">IF(OR(AH751="",F751=0,F751=""),"",AH751/F751)</f>
        <v>0</v>
      </c>
      <c r="AJ751" s="13">
        <f t="array" ref="AJ751">IF(OR(L751="",AH751=""),"",IF(L751-AH751&lt;0,0,L751-AH751))</f>
        <v>0</v>
      </c>
      <c r="AK751" s="13">
        <f t="array" ref="AK751">IF(OR(L751="",AG751="",AG751=0),"",CEILING(L751/AG751,1))</f>
        <v>0</v>
      </c>
      <c r="AL751" s="16" t="str">
        <f t="array" ref="AL751">IF(OR(AK751="",AK751=0,AD751="",AF751=""),"",IF(AK751-IF(D751="Vaccin",MIN(AD751,AF751),AF751)&lt;0,"",(AK751-IF(D751="Vaccin",MIN(AD751,AF751),AF751))/AK751))</f>
        <v/>
      </c>
    </row>
    <row r="752" spans="1:38" x14ac:dyDescent="0.2">
      <c r="A752" s="10" t="s">
        <v>28</v>
      </c>
      <c r="B752" s="29" t="s">
        <v>97</v>
      </c>
      <c r="C752" s="12">
        <v>44256</v>
      </c>
      <c r="D752" s="11" t="s">
        <v>30</v>
      </c>
      <c r="E752" s="11">
        <v>10</v>
      </c>
      <c r="F752" s="13">
        <v>107911</v>
      </c>
      <c r="G752" s="40">
        <v>2021082520</v>
      </c>
      <c r="H752" s="12">
        <v>45156</v>
      </c>
      <c r="I752" s="13">
        <f t="array" ref="I752">F752-L752-M752-S752</f>
        <v>107911</v>
      </c>
      <c r="J752" s="13">
        <f t="array" ref="J752">IF(IF(Q752="",L752-C752,Q752-C752)&lt;=45,I752,0)</f>
        <v>0</v>
      </c>
      <c r="K752" s="13">
        <f t="array" ref="K752">IF(SUM(AG752)=0,0,IF(L752-AG752*IF(D752="Vaccin",MIN(AD752,AF752),AF752)&lt;0,0,IF((H752-N752)&lt;=30,CEILING(L752-AG752*IF(D752="Vaccin",MIN(AD752,AF752),AF752),1),0)))</f>
        <v>0</v>
      </c>
      <c r="L752" s="13">
        <v>0</v>
      </c>
      <c r="M752" s="13">
        <v>0</v>
      </c>
      <c r="N752" s="14">
        <v>45044</v>
      </c>
      <c r="O752" s="11" t="s">
        <v>36</v>
      </c>
      <c r="P752" s="11" t="s">
        <v>54</v>
      </c>
      <c r="Q752" s="12">
        <v>44493</v>
      </c>
      <c r="R752" s="13">
        <v>0</v>
      </c>
      <c r="S752" s="13">
        <v>0</v>
      </c>
      <c r="T752" s="11"/>
      <c r="U752" s="13">
        <v>3938253</v>
      </c>
      <c r="V752" s="13">
        <v>4775496</v>
      </c>
      <c r="W752" s="13">
        <v>30039428</v>
      </c>
      <c r="X752" s="12">
        <v>44493</v>
      </c>
      <c r="Y752" s="12">
        <v>44371</v>
      </c>
      <c r="Z752" s="12">
        <v>44253</v>
      </c>
      <c r="AA752" s="12">
        <v>44973</v>
      </c>
      <c r="AB752" s="13">
        <f t="array" ref="AB752">IF(D752="Vaccin",IF(AND(ISNUMBER(AA752),ISNUMBER(Y752)),IF(AA752-Y752+1&gt;=0,CEILING(AA752-Y752+1,1),""),""),IF(AND(ISNUMBER(N752),ISNUMBER(Y752)),IF(N752-Y752+1&gt;=0,CEILING(N752-Y752+1,1),""),""))</f>
        <v>603</v>
      </c>
      <c r="AC752" s="13">
        <f t="array" ref="AC752">IF(D752="Vaccin",IF(AND(ISNUMBER(AA752),ISNUMBER(X752)),IF(AA752-X752+1&gt;=0,CEILING(AA752-X752+1,1),""),""),IF(AND(ISNUMBER(N752),ISNUMBER(X752)),IF(N752-X752+1&gt;=0,CEILING(N752-X752+1,1),""),""))</f>
        <v>481</v>
      </c>
      <c r="AD752" s="13">
        <f t="array" ref="AD752">IF(D752="Vaccin",IF(AND(ISNUMBER(AB752),ISNUMBER(U752),AB752&lt;&gt;0),CEILING(U752/AB752,1),""),"")</f>
        <v>6532</v>
      </c>
      <c r="AE752" s="13">
        <f t="array" ref="AE752">IF(AND(ISNUMBER(N752),ISNUMBER(X752)),IF(N752-X752+1&gt;=0,CEILING(N752-X752+1,1),""),"")</f>
        <v>552</v>
      </c>
      <c r="AF752" s="13">
        <f t="array" ref="AF752">IF(SUM(AE752)=0,"",CEILING((SUM(F752)-SUM(L752)-SUM(M752)-SUM(S752))/SUM(AE752),1))</f>
        <v>196</v>
      </c>
      <c r="AG752" s="13">
        <f t="array" ref="AG752">IF(AND(ISNUMBER(H752),ISNUMBER(N752)),IF(H752-N752+1&gt;=0,CEILING(H752-N752+1,1),""),"")</f>
        <v>113</v>
      </c>
      <c r="AH752" s="13">
        <f t="array" ref="AH752">IF(SUM(AG752)=0,0,IF(L752-AG752*IF(D752="Vaccin",MIN(AD752,AF752),AF752)&lt;0,0,IF((H752-N752)&lt;=45,CEILING(L752-AG752*IF(D752="Vaccin",MIN(AD752,AF752),AF752),1),0)))</f>
        <v>0</v>
      </c>
      <c r="AI752" s="15">
        <f t="array" ref="AI752">IF(OR(AH752="",F752=0,F752=""),"",AH752/F752)</f>
        <v>0</v>
      </c>
      <c r="AJ752" s="13">
        <f t="array" ref="AJ752">IF(OR(L752="",AH752=""),"",IF(L752-AH752&lt;0,0,L752-AH752))</f>
        <v>0</v>
      </c>
      <c r="AK752" s="13">
        <f t="array" ref="AK752">IF(OR(L752="",AG752="",AG752=0),"",CEILING(L752/AG752,1))</f>
        <v>0</v>
      </c>
      <c r="AL752" s="16" t="str">
        <f t="array" ref="AL752">IF(OR(AK752="",AK752=0,AD752="",AF752=""),"",IF(AK752-IF(D752="Vaccin",MIN(AD752,AF752),AF752)&lt;0,"",(AK752-IF(D752="Vaccin",MIN(AD752,AF752),AF752))/AK752))</f>
        <v/>
      </c>
    </row>
    <row r="753" spans="1:38" x14ac:dyDescent="0.2">
      <c r="A753" s="10" t="s">
        <v>28</v>
      </c>
      <c r="B753" s="29" t="s">
        <v>97</v>
      </c>
      <c r="C753" s="12">
        <v>44256</v>
      </c>
      <c r="D753" s="11" t="s">
        <v>30</v>
      </c>
      <c r="E753" s="11">
        <v>10</v>
      </c>
      <c r="F753" s="13">
        <v>156000</v>
      </c>
      <c r="G753" s="40">
        <v>2021082521</v>
      </c>
      <c r="H753" s="12">
        <v>45156</v>
      </c>
      <c r="I753" s="13">
        <f t="array" ref="I753">F753-L753-M753-S753</f>
        <v>156000</v>
      </c>
      <c r="J753" s="13">
        <f t="array" ref="J753">IF(IF(Q753="",L753-C753,Q753-C753)&lt;=45,I753,0)</f>
        <v>0</v>
      </c>
      <c r="K753" s="13">
        <f t="array" ref="K753">IF(SUM(AG753)=0,0,IF(L753-AG753*IF(D753="Vaccin",MIN(AD753,AF753),AF753)&lt;0,0,IF((H753-N753)&lt;=30,CEILING(L753-AG753*IF(D753="Vaccin",MIN(AD753,AF753),AF753),1),0)))</f>
        <v>0</v>
      </c>
      <c r="L753" s="13">
        <v>0</v>
      </c>
      <c r="M753" s="13">
        <v>0</v>
      </c>
      <c r="N753" s="14">
        <v>45044</v>
      </c>
      <c r="O753" s="11" t="s">
        <v>36</v>
      </c>
      <c r="P753" s="11" t="s">
        <v>54</v>
      </c>
      <c r="Q753" s="12">
        <v>44493</v>
      </c>
      <c r="R753" s="13">
        <v>0</v>
      </c>
      <c r="S753" s="13">
        <v>0</v>
      </c>
      <c r="T753" s="11"/>
      <c r="U753" s="13">
        <v>3938253</v>
      </c>
      <c r="V753" s="13">
        <v>4775496</v>
      </c>
      <c r="W753" s="13">
        <v>30039428</v>
      </c>
      <c r="X753" s="12">
        <v>44493</v>
      </c>
      <c r="Y753" s="12">
        <v>44371</v>
      </c>
      <c r="Z753" s="12">
        <v>44253</v>
      </c>
      <c r="AA753" s="12">
        <v>44973</v>
      </c>
      <c r="AB753" s="13">
        <f t="array" ref="AB753">IF(D753="Vaccin",IF(AND(ISNUMBER(AA753),ISNUMBER(Y753)),IF(AA753-Y753+1&gt;=0,CEILING(AA753-Y753+1,1),""),""),IF(AND(ISNUMBER(N753),ISNUMBER(Y753)),IF(N753-Y753+1&gt;=0,CEILING(N753-Y753+1,1),""),""))</f>
        <v>603</v>
      </c>
      <c r="AC753" s="13">
        <f t="array" ref="AC753">IF(D753="Vaccin",IF(AND(ISNUMBER(AA753),ISNUMBER(X753)),IF(AA753-X753+1&gt;=0,CEILING(AA753-X753+1,1),""),""),IF(AND(ISNUMBER(N753),ISNUMBER(X753)),IF(N753-X753+1&gt;=0,CEILING(N753-X753+1,1),""),""))</f>
        <v>481</v>
      </c>
      <c r="AD753" s="13">
        <f t="array" ref="AD753">IF(D753="Vaccin",IF(AND(ISNUMBER(AB753),ISNUMBER(U753),AB753&lt;&gt;0),CEILING(U753/AB753,1),""),"")</f>
        <v>6532</v>
      </c>
      <c r="AE753" s="13">
        <f t="array" ref="AE753">IF(AND(ISNUMBER(N753),ISNUMBER(X753)),IF(N753-X753+1&gt;=0,CEILING(N753-X753+1,1),""),"")</f>
        <v>552</v>
      </c>
      <c r="AF753" s="13">
        <f t="array" ref="AF753">IF(SUM(AE753)=0,"",CEILING((SUM(F753)-SUM(L753)-SUM(M753)-SUM(S753))/SUM(AE753),1))</f>
        <v>283</v>
      </c>
      <c r="AG753" s="13">
        <f t="array" ref="AG753">IF(AND(ISNUMBER(H753),ISNUMBER(N753)),IF(H753-N753+1&gt;=0,CEILING(H753-N753+1,1),""),"")</f>
        <v>113</v>
      </c>
      <c r="AH753" s="13">
        <f t="array" ref="AH753">IF(SUM(AG753)=0,0,IF(L753-AG753*IF(D753="Vaccin",MIN(AD753,AF753),AF753)&lt;0,0,IF((H753-N753)&lt;=45,CEILING(L753-AG753*IF(D753="Vaccin",MIN(AD753,AF753),AF753),1),0)))</f>
        <v>0</v>
      </c>
      <c r="AI753" s="15">
        <f t="array" ref="AI753">IF(OR(AH753="",F753=0,F753=""),"",AH753/F753)</f>
        <v>0</v>
      </c>
      <c r="AJ753" s="13">
        <f t="array" ref="AJ753">IF(OR(L753="",AH753=""),"",IF(L753-AH753&lt;0,0,L753-AH753))</f>
        <v>0</v>
      </c>
      <c r="AK753" s="13">
        <f t="array" ref="AK753">IF(OR(L753="",AG753="",AG753=0),"",CEILING(L753/AG753,1))</f>
        <v>0</v>
      </c>
      <c r="AL753" s="16" t="str">
        <f t="array" ref="AL753">IF(OR(AK753="",AK753=0,AD753="",AF753=""),"",IF(AK753-IF(D753="Vaccin",MIN(AD753,AF753),AF753)&lt;0,"",(AK753-IF(D753="Vaccin",MIN(AD753,AF753),AF753))/AK753))</f>
        <v/>
      </c>
    </row>
    <row r="754" spans="1:38" x14ac:dyDescent="0.2">
      <c r="A754" s="10" t="s">
        <v>28</v>
      </c>
      <c r="B754" s="29" t="s">
        <v>97</v>
      </c>
      <c r="C754" s="12">
        <v>44256</v>
      </c>
      <c r="D754" s="11" t="s">
        <v>30</v>
      </c>
      <c r="E754" s="11">
        <v>10</v>
      </c>
      <c r="F754" s="13">
        <v>190</v>
      </c>
      <c r="G754" s="40">
        <v>2021082521</v>
      </c>
      <c r="H754" s="12">
        <v>45156</v>
      </c>
      <c r="I754" s="13">
        <f t="array" ref="I754">F754-L754-M754-S754</f>
        <v>190</v>
      </c>
      <c r="J754" s="13">
        <f t="array" ref="J754">IF(IF(Q754="",L754-C754,Q754-C754)&lt;=45,I754,0)</f>
        <v>0</v>
      </c>
      <c r="K754" s="13">
        <f t="array" ref="K754">IF(SUM(AG754)=0,0,IF(L754-AG754*IF(D754="Vaccin",MIN(AD754,AF754),AF754)&lt;0,0,IF((H754-N754)&lt;=30,CEILING(L754-AG754*IF(D754="Vaccin",MIN(AD754,AF754),AF754),1),0)))</f>
        <v>0</v>
      </c>
      <c r="L754" s="13">
        <v>0</v>
      </c>
      <c r="M754" s="13">
        <v>0</v>
      </c>
      <c r="N754" s="14">
        <v>45044</v>
      </c>
      <c r="O754" s="11" t="s">
        <v>36</v>
      </c>
      <c r="P754" s="11" t="s">
        <v>54</v>
      </c>
      <c r="Q754" s="12">
        <v>44494</v>
      </c>
      <c r="R754" s="13">
        <v>0</v>
      </c>
      <c r="S754" s="13">
        <v>0</v>
      </c>
      <c r="T754" s="11"/>
      <c r="U754" s="13">
        <v>3938253</v>
      </c>
      <c r="V754" s="13">
        <v>4775496</v>
      </c>
      <c r="W754" s="13">
        <v>30039428</v>
      </c>
      <c r="X754" s="12">
        <v>44494</v>
      </c>
      <c r="Y754" s="12">
        <v>44371</v>
      </c>
      <c r="Z754" s="12">
        <v>44253</v>
      </c>
      <c r="AA754" s="12">
        <v>44973</v>
      </c>
      <c r="AB754" s="13">
        <f t="array" ref="AB754">IF(D754="Vaccin",IF(AND(ISNUMBER(AA754),ISNUMBER(Y754)),IF(AA754-Y754+1&gt;=0,CEILING(AA754-Y754+1,1),""),""),IF(AND(ISNUMBER(N754),ISNUMBER(Y754)),IF(N754-Y754+1&gt;=0,CEILING(N754-Y754+1,1),""),""))</f>
        <v>603</v>
      </c>
      <c r="AC754" s="13">
        <f t="array" ref="AC754">IF(D754="Vaccin",IF(AND(ISNUMBER(AA754),ISNUMBER(X754)),IF(AA754-X754+1&gt;=0,CEILING(AA754-X754+1,1),""),""),IF(AND(ISNUMBER(N754),ISNUMBER(X754)),IF(N754-X754+1&gt;=0,CEILING(N754-X754+1,1),""),""))</f>
        <v>480</v>
      </c>
      <c r="AD754" s="13">
        <f t="array" ref="AD754">IF(D754="Vaccin",IF(AND(ISNUMBER(AB754),ISNUMBER(U754),AB754&lt;&gt;0),CEILING(U754/AB754,1),""),"")</f>
        <v>6532</v>
      </c>
      <c r="AE754" s="13">
        <f t="array" ref="AE754">IF(AND(ISNUMBER(N754),ISNUMBER(X754)),IF(N754-X754+1&gt;=0,CEILING(N754-X754+1,1),""),"")</f>
        <v>551</v>
      </c>
      <c r="AF754" s="13">
        <f t="array" ref="AF754">IF(SUM(AE754)=0,"",CEILING((SUM(F754)-SUM(L754)-SUM(M754)-SUM(S754))/SUM(AE754),1))</f>
        <v>1</v>
      </c>
      <c r="AG754" s="13">
        <f t="array" ref="AG754">IF(AND(ISNUMBER(H754),ISNUMBER(N754)),IF(H754-N754+1&gt;=0,CEILING(H754-N754+1,1),""),"")</f>
        <v>113</v>
      </c>
      <c r="AH754" s="13">
        <f t="array" ref="AH754">IF(SUM(AG754)=0,0,IF(L754-AG754*IF(D754="Vaccin",MIN(AD754,AF754),AF754)&lt;0,0,IF((H754-N754)&lt;=45,CEILING(L754-AG754*IF(D754="Vaccin",MIN(AD754,AF754),AF754),1),0)))</f>
        <v>0</v>
      </c>
      <c r="AI754" s="15">
        <f t="array" ref="AI754">IF(OR(AH754="",F754=0,F754=""),"",AH754/F754)</f>
        <v>0</v>
      </c>
      <c r="AJ754" s="13">
        <f t="array" ref="AJ754">IF(OR(L754="",AH754=""),"",IF(L754-AH754&lt;0,0,L754-AH754))</f>
        <v>0</v>
      </c>
      <c r="AK754" s="13">
        <f t="array" ref="AK754">IF(OR(L754="",AG754="",AG754=0),"",CEILING(L754/AG754,1))</f>
        <v>0</v>
      </c>
      <c r="AL754" s="16" t="str">
        <f t="array" ref="AL754">IF(OR(AK754="",AK754=0,AD754="",AF754=""),"",IF(AK754-IF(D754="Vaccin",MIN(AD754,AF754),AF754)&lt;0,"",(AK754-IF(D754="Vaccin",MIN(AD754,AF754),AF754))/AK754))</f>
        <v/>
      </c>
    </row>
    <row r="755" spans="1:38" x14ac:dyDescent="0.2">
      <c r="A755" s="10" t="s">
        <v>28</v>
      </c>
      <c r="B755" s="29" t="s">
        <v>97</v>
      </c>
      <c r="C755" s="12">
        <v>44256</v>
      </c>
      <c r="D755" s="11" t="s">
        <v>30</v>
      </c>
      <c r="E755" s="11">
        <v>10</v>
      </c>
      <c r="F755" s="13">
        <v>86880</v>
      </c>
      <c r="G755" s="40">
        <v>2021082498</v>
      </c>
      <c r="H755" s="12">
        <v>45155</v>
      </c>
      <c r="I755" s="13">
        <f t="array" ref="I755">F755-L755-M755-S755</f>
        <v>86880</v>
      </c>
      <c r="J755" s="13">
        <f t="array" ref="J755">IF(IF(Q755="",L755-C755,Q755-C755)&lt;=45,I755,0)</f>
        <v>0</v>
      </c>
      <c r="K755" s="13">
        <f t="array" ref="K755">IF(SUM(AG755)=0,0,IF(L755-AG755*IF(D755="Vaccin",MIN(AD755,AF755),AF755)&lt;0,0,IF((H755-N755)&lt;=30,CEILING(L755-AG755*IF(D755="Vaccin",MIN(AD755,AF755),AF755),1),0)))</f>
        <v>0</v>
      </c>
      <c r="L755" s="13">
        <v>0</v>
      </c>
      <c r="M755" s="13">
        <v>0</v>
      </c>
      <c r="N755" s="14">
        <v>45044</v>
      </c>
      <c r="O755" s="11" t="s">
        <v>36</v>
      </c>
      <c r="P755" s="11" t="s">
        <v>54</v>
      </c>
      <c r="Q755" s="12">
        <v>44474</v>
      </c>
      <c r="R755" s="13">
        <v>0</v>
      </c>
      <c r="S755" s="13">
        <v>0</v>
      </c>
      <c r="T755" s="11"/>
      <c r="U755" s="13">
        <v>3938253</v>
      </c>
      <c r="V755" s="13">
        <v>4775496</v>
      </c>
      <c r="W755" s="13">
        <v>30039428</v>
      </c>
      <c r="X755" s="12">
        <v>44474</v>
      </c>
      <c r="Y755" s="12">
        <v>44371</v>
      </c>
      <c r="Z755" s="12">
        <v>44253</v>
      </c>
      <c r="AA755" s="12">
        <v>44973</v>
      </c>
      <c r="AB755" s="13">
        <f t="array" ref="AB755">IF(D755="Vaccin",IF(AND(ISNUMBER(AA755),ISNUMBER(Y755)),IF(AA755-Y755+1&gt;=0,CEILING(AA755-Y755+1,1),""),""),IF(AND(ISNUMBER(N755),ISNUMBER(Y755)),IF(N755-Y755+1&gt;=0,CEILING(N755-Y755+1,1),""),""))</f>
        <v>603</v>
      </c>
      <c r="AC755" s="13">
        <f t="array" ref="AC755">IF(D755="Vaccin",IF(AND(ISNUMBER(AA755),ISNUMBER(X755)),IF(AA755-X755+1&gt;=0,CEILING(AA755-X755+1,1),""),""),IF(AND(ISNUMBER(N755),ISNUMBER(X755)),IF(N755-X755+1&gt;=0,CEILING(N755-X755+1,1),""),""))</f>
        <v>500</v>
      </c>
      <c r="AD755" s="13">
        <f t="array" ref="AD755">IF(D755="Vaccin",IF(AND(ISNUMBER(AB755),ISNUMBER(U755),AB755&lt;&gt;0),CEILING(U755/AB755,1),""),"")</f>
        <v>6532</v>
      </c>
      <c r="AE755" s="13">
        <f t="array" ref="AE755">IF(AND(ISNUMBER(N755),ISNUMBER(X755)),IF(N755-X755+1&gt;=0,CEILING(N755-X755+1,1),""),"")</f>
        <v>571</v>
      </c>
      <c r="AF755" s="13">
        <f t="array" ref="AF755">IF(SUM(AE755)=0,"",CEILING((SUM(F755)-SUM(L755)-SUM(M755)-SUM(S755))/SUM(AE755),1))</f>
        <v>153</v>
      </c>
      <c r="AG755" s="13">
        <f t="array" ref="AG755">IF(AND(ISNUMBER(H755),ISNUMBER(N755)),IF(H755-N755+1&gt;=0,CEILING(H755-N755+1,1),""),"")</f>
        <v>112</v>
      </c>
      <c r="AH755" s="13">
        <f t="array" ref="AH755">IF(SUM(AG755)=0,0,IF(L755-AG755*IF(D755="Vaccin",MIN(AD755,AF755),AF755)&lt;0,0,IF((H755-N755)&lt;=45,CEILING(L755-AG755*IF(D755="Vaccin",MIN(AD755,AF755),AF755),1),0)))</f>
        <v>0</v>
      </c>
      <c r="AI755" s="15">
        <f t="array" ref="AI755">IF(OR(AH755="",F755=0,F755=""),"",AH755/F755)</f>
        <v>0</v>
      </c>
      <c r="AJ755" s="13">
        <f t="array" ref="AJ755">IF(OR(L755="",AH755=""),"",IF(L755-AH755&lt;0,0,L755-AH755))</f>
        <v>0</v>
      </c>
      <c r="AK755" s="13">
        <f t="array" ref="AK755">IF(OR(L755="",AG755="",AG755=0),"",CEILING(L755/AG755,1))</f>
        <v>0</v>
      </c>
      <c r="AL755" s="16" t="str">
        <f t="array" ref="AL755">IF(OR(AK755="",AK755=0,AD755="",AF755=""),"",IF(AK755-IF(D755="Vaccin",MIN(AD755,AF755),AF755)&lt;0,"",(AK755-IF(D755="Vaccin",MIN(AD755,AF755),AF755))/AK755))</f>
        <v/>
      </c>
    </row>
    <row r="756" spans="1:38" x14ac:dyDescent="0.2">
      <c r="A756" s="10" t="s">
        <v>28</v>
      </c>
      <c r="B756" s="29" t="s">
        <v>97</v>
      </c>
      <c r="C756" s="12">
        <v>44256</v>
      </c>
      <c r="D756" s="11" t="s">
        <v>30</v>
      </c>
      <c r="E756" s="11">
        <v>10</v>
      </c>
      <c r="F756" s="13">
        <v>156130</v>
      </c>
      <c r="G756" s="40">
        <v>2021082471</v>
      </c>
      <c r="H756" s="12">
        <v>45154</v>
      </c>
      <c r="I756" s="13">
        <f t="array" ref="I756">F756-L756-M756-S756</f>
        <v>156130</v>
      </c>
      <c r="J756" s="13">
        <f t="array" ref="J756">IF(IF(Q756="",L756-C756,Q756-C756)&lt;=45,I756,0)</f>
        <v>0</v>
      </c>
      <c r="K756" s="13">
        <f t="array" ref="K756">IF(SUM(AG756)=0,0,IF(L756-AG756*IF(D756="Vaccin",MIN(AD756,AF756),AF756)&lt;0,0,IF((H756-N756)&lt;=30,CEILING(L756-AG756*IF(D756="Vaccin",MIN(AD756,AF756),AF756),1),0)))</f>
        <v>0</v>
      </c>
      <c r="L756" s="13">
        <v>0</v>
      </c>
      <c r="M756" s="13">
        <v>0</v>
      </c>
      <c r="N756" s="14">
        <v>45044</v>
      </c>
      <c r="O756" s="11" t="s">
        <v>36</v>
      </c>
      <c r="P756" s="11" t="s">
        <v>32</v>
      </c>
      <c r="Q756" s="12">
        <v>44468</v>
      </c>
      <c r="R756" s="13">
        <v>0</v>
      </c>
      <c r="S756" s="13">
        <v>0</v>
      </c>
      <c r="T756" s="11"/>
      <c r="U756" s="13">
        <v>3938253</v>
      </c>
      <c r="V756" s="13">
        <v>11587661</v>
      </c>
      <c r="W756" s="13">
        <v>30039428</v>
      </c>
      <c r="X756" s="12">
        <v>44468</v>
      </c>
      <c r="Y756" s="12">
        <v>44371</v>
      </c>
      <c r="Z756" s="12">
        <v>44253</v>
      </c>
      <c r="AA756" s="12">
        <v>44973</v>
      </c>
      <c r="AB756" s="13">
        <f t="array" ref="AB756">IF(D756="Vaccin",IF(AND(ISNUMBER(AA756),ISNUMBER(Y756)),IF(AA756-Y756+1&gt;=0,CEILING(AA756-Y756+1,1),""),""),IF(AND(ISNUMBER(N756),ISNUMBER(Y756)),IF(N756-Y756+1&gt;=0,CEILING(N756-Y756+1,1),""),""))</f>
        <v>603</v>
      </c>
      <c r="AC756" s="13">
        <f t="array" ref="AC756">IF(D756="Vaccin",IF(AND(ISNUMBER(AA756),ISNUMBER(X756)),IF(AA756-X756+1&gt;=0,CEILING(AA756-X756+1,1),""),""),IF(AND(ISNUMBER(N756),ISNUMBER(X756)),IF(N756-X756+1&gt;=0,CEILING(N756-X756+1,1),""),""))</f>
        <v>506</v>
      </c>
      <c r="AD756" s="13">
        <f t="array" ref="AD756">IF(D756="Vaccin",IF(AND(ISNUMBER(AB756),ISNUMBER(U756),AB756&lt;&gt;0),CEILING(U756/AB756,1),""),"")</f>
        <v>6532</v>
      </c>
      <c r="AE756" s="13">
        <f t="array" ref="AE756">IF(AND(ISNUMBER(N756),ISNUMBER(X756)),IF(N756-X756+1&gt;=0,CEILING(N756-X756+1,1),""),"")</f>
        <v>577</v>
      </c>
      <c r="AF756" s="13">
        <f t="array" ref="AF756">IF(SUM(AE756)=0,"",CEILING((SUM(F756)-SUM(L756)-SUM(M756)-SUM(S756))/SUM(AE756),1))</f>
        <v>271</v>
      </c>
      <c r="AG756" s="13">
        <f t="array" ref="AG756">IF(AND(ISNUMBER(H756),ISNUMBER(N756)),IF(H756-N756+1&gt;=0,CEILING(H756-N756+1,1),""),"")</f>
        <v>111</v>
      </c>
      <c r="AH756" s="13">
        <f t="array" ref="AH756">IF(SUM(AG756)=0,0,IF(L756-AG756*IF(D756="Vaccin",MIN(AD756,AF756),AF756)&lt;0,0,IF((H756-N756)&lt;=45,CEILING(L756-AG756*IF(D756="Vaccin",MIN(AD756,AF756),AF756),1),0)))</f>
        <v>0</v>
      </c>
      <c r="AI756" s="15">
        <f t="array" ref="AI756">IF(OR(AH756="",F756=0,F756=""),"",AH756/F756)</f>
        <v>0</v>
      </c>
      <c r="AJ756" s="13">
        <f t="array" ref="AJ756">IF(OR(L756="",AH756=""),"",IF(L756-AH756&lt;0,0,L756-AH756))</f>
        <v>0</v>
      </c>
      <c r="AK756" s="13">
        <f t="array" ref="AK756">IF(OR(L756="",AG756="",AG756=0),"",CEILING(L756/AG756,1))</f>
        <v>0</v>
      </c>
      <c r="AL756" s="16" t="str">
        <f t="array" ref="AL756">IF(OR(AK756="",AK756=0,AD756="",AF756=""),"",IF(AK756-IF(D756="Vaccin",MIN(AD756,AF756),AF756)&lt;0,"",(AK756-IF(D756="Vaccin",MIN(AD756,AF756),AF756))/AK756))</f>
        <v/>
      </c>
    </row>
    <row r="757" spans="1:38" x14ac:dyDescent="0.2">
      <c r="A757" s="10" t="s">
        <v>28</v>
      </c>
      <c r="B757" s="29" t="s">
        <v>97</v>
      </c>
      <c r="C757" s="12">
        <v>44256</v>
      </c>
      <c r="D757" s="11" t="s">
        <v>30</v>
      </c>
      <c r="E757" s="11">
        <v>10</v>
      </c>
      <c r="F757" s="13">
        <v>33600</v>
      </c>
      <c r="G757" s="40">
        <v>2021082478</v>
      </c>
      <c r="H757" s="12">
        <v>45154</v>
      </c>
      <c r="I757" s="13">
        <f t="array" ref="I757">F757-L757-M757-S757</f>
        <v>33600</v>
      </c>
      <c r="J757" s="13">
        <f t="array" ref="J757">IF(IF(Q757="",L757-C757,Q757-C757)&lt;=45,I757,0)</f>
        <v>0</v>
      </c>
      <c r="K757" s="13">
        <f t="array" ref="K757">IF(SUM(AG757)=0,0,IF(L757-AG757*IF(D757="Vaccin",MIN(AD757,AF757),AF757)&lt;0,0,IF((H757-N757)&lt;=30,CEILING(L757-AG757*IF(D757="Vaccin",MIN(AD757,AF757),AF757),1),0)))</f>
        <v>0</v>
      </c>
      <c r="L757" s="13">
        <v>0</v>
      </c>
      <c r="M757" s="13">
        <v>0</v>
      </c>
      <c r="N757" s="14">
        <v>45044</v>
      </c>
      <c r="O757" s="11" t="s">
        <v>36</v>
      </c>
      <c r="P757" s="11" t="s">
        <v>32</v>
      </c>
      <c r="Q757" s="12">
        <v>44468</v>
      </c>
      <c r="R757" s="13">
        <v>0</v>
      </c>
      <c r="S757" s="13">
        <v>0</v>
      </c>
      <c r="T757" s="11"/>
      <c r="U757" s="13">
        <v>3938253</v>
      </c>
      <c r="V757" s="13">
        <v>11587661</v>
      </c>
      <c r="W757" s="13">
        <v>30039428</v>
      </c>
      <c r="X757" s="12">
        <v>44468</v>
      </c>
      <c r="Y757" s="12">
        <v>44371</v>
      </c>
      <c r="Z757" s="12">
        <v>44253</v>
      </c>
      <c r="AA757" s="12">
        <v>44973</v>
      </c>
      <c r="AB757" s="13">
        <f t="array" ref="AB757">IF(D757="Vaccin",IF(AND(ISNUMBER(AA757),ISNUMBER(Y757)),IF(AA757-Y757+1&gt;=0,CEILING(AA757-Y757+1,1),""),""),IF(AND(ISNUMBER(N757),ISNUMBER(Y757)),IF(N757-Y757+1&gt;=0,CEILING(N757-Y757+1,1),""),""))</f>
        <v>603</v>
      </c>
      <c r="AC757" s="13">
        <f t="array" ref="AC757">IF(D757="Vaccin",IF(AND(ISNUMBER(AA757),ISNUMBER(X757)),IF(AA757-X757+1&gt;=0,CEILING(AA757-X757+1,1),""),""),IF(AND(ISNUMBER(N757),ISNUMBER(X757)),IF(N757-X757+1&gt;=0,CEILING(N757-X757+1,1),""),""))</f>
        <v>506</v>
      </c>
      <c r="AD757" s="13">
        <f t="array" ref="AD757">IF(D757="Vaccin",IF(AND(ISNUMBER(AB757),ISNUMBER(U757),AB757&lt;&gt;0),CEILING(U757/AB757,1),""),"")</f>
        <v>6532</v>
      </c>
      <c r="AE757" s="13">
        <f t="array" ref="AE757">IF(AND(ISNUMBER(N757),ISNUMBER(X757)),IF(N757-X757+1&gt;=0,CEILING(N757-X757+1,1),""),"")</f>
        <v>577</v>
      </c>
      <c r="AF757" s="13">
        <f t="array" ref="AF757">IF(SUM(AE757)=0,"",CEILING((SUM(F757)-SUM(L757)-SUM(M757)-SUM(S757))/SUM(AE757),1))</f>
        <v>59</v>
      </c>
      <c r="AG757" s="13">
        <f t="array" ref="AG757">IF(AND(ISNUMBER(H757),ISNUMBER(N757)),IF(H757-N757+1&gt;=0,CEILING(H757-N757+1,1),""),"")</f>
        <v>111</v>
      </c>
      <c r="AH757" s="13">
        <f t="array" ref="AH757">IF(SUM(AG757)=0,0,IF(L757-AG757*IF(D757="Vaccin",MIN(AD757,AF757),AF757)&lt;0,0,IF((H757-N757)&lt;=45,CEILING(L757-AG757*IF(D757="Vaccin",MIN(AD757,AF757),AF757),1),0)))</f>
        <v>0</v>
      </c>
      <c r="AI757" s="15">
        <f t="array" ref="AI757">IF(OR(AH757="",F757=0,F757=""),"",AH757/F757)</f>
        <v>0</v>
      </c>
      <c r="AJ757" s="13">
        <f t="array" ref="AJ757">IF(OR(L757="",AH757=""),"",IF(L757-AH757&lt;0,0,L757-AH757))</f>
        <v>0</v>
      </c>
      <c r="AK757" s="13">
        <f t="array" ref="AK757">IF(OR(L757="",AG757="",AG757=0),"",CEILING(L757/AG757,1))</f>
        <v>0</v>
      </c>
      <c r="AL757" s="16" t="str">
        <f t="array" ref="AL757">IF(OR(AK757="",AK757=0,AD757="",AF757=""),"",IF(AK757-IF(D757="Vaccin",MIN(AD757,AF757),AF757)&lt;0,"",(AK757-IF(D757="Vaccin",MIN(AD757,AF757),AF757))/AK757))</f>
        <v/>
      </c>
    </row>
    <row r="758" spans="1:38" x14ac:dyDescent="0.2">
      <c r="A758" s="10" t="s">
        <v>28</v>
      </c>
      <c r="B758" s="29" t="s">
        <v>97</v>
      </c>
      <c r="C758" s="12">
        <v>44256</v>
      </c>
      <c r="D758" s="11" t="s">
        <v>30</v>
      </c>
      <c r="E758" s="11">
        <v>10</v>
      </c>
      <c r="F758" s="13">
        <v>122610</v>
      </c>
      <c r="G758" s="40">
        <v>2021082478</v>
      </c>
      <c r="H758" s="12">
        <v>45154</v>
      </c>
      <c r="I758" s="13">
        <f t="array" ref="I758">F758-L758-M758-S758</f>
        <v>122610</v>
      </c>
      <c r="J758" s="13">
        <f t="array" ref="J758">IF(IF(Q758="",L758-C758,Q758-C758)&lt;=45,I758,0)</f>
        <v>0</v>
      </c>
      <c r="K758" s="13">
        <f t="array" ref="K758">IF(SUM(AG758)=0,0,IF(L758-AG758*IF(D758="Vaccin",MIN(AD758,AF758),AF758)&lt;0,0,IF((H758-N758)&lt;=30,CEILING(L758-AG758*IF(D758="Vaccin",MIN(AD758,AF758),AF758),1),0)))</f>
        <v>0</v>
      </c>
      <c r="L758" s="13">
        <v>0</v>
      </c>
      <c r="M758" s="13">
        <v>0</v>
      </c>
      <c r="N758" s="14">
        <v>45044</v>
      </c>
      <c r="O758" s="11" t="s">
        <v>36</v>
      </c>
      <c r="P758" s="11" t="s">
        <v>54</v>
      </c>
      <c r="Q758" s="12">
        <v>44474</v>
      </c>
      <c r="R758" s="13">
        <v>0</v>
      </c>
      <c r="S758" s="13">
        <v>0</v>
      </c>
      <c r="T758" s="11"/>
      <c r="U758" s="13">
        <v>3938253</v>
      </c>
      <c r="V758" s="13">
        <v>4775496</v>
      </c>
      <c r="W758" s="13">
        <v>30039428</v>
      </c>
      <c r="X758" s="12">
        <v>44474</v>
      </c>
      <c r="Y758" s="12">
        <v>44371</v>
      </c>
      <c r="Z758" s="12">
        <v>44253</v>
      </c>
      <c r="AA758" s="12">
        <v>44973</v>
      </c>
      <c r="AB758" s="13">
        <f t="array" ref="AB758">IF(D758="Vaccin",IF(AND(ISNUMBER(AA758),ISNUMBER(Y758)),IF(AA758-Y758+1&gt;=0,CEILING(AA758-Y758+1,1),""),""),IF(AND(ISNUMBER(N758),ISNUMBER(Y758)),IF(N758-Y758+1&gt;=0,CEILING(N758-Y758+1,1),""),""))</f>
        <v>603</v>
      </c>
      <c r="AC758" s="13">
        <f t="array" ref="AC758">IF(D758="Vaccin",IF(AND(ISNUMBER(AA758),ISNUMBER(X758)),IF(AA758-X758+1&gt;=0,CEILING(AA758-X758+1,1),""),""),IF(AND(ISNUMBER(N758),ISNUMBER(X758)),IF(N758-X758+1&gt;=0,CEILING(N758-X758+1,1),""),""))</f>
        <v>500</v>
      </c>
      <c r="AD758" s="13">
        <f t="array" ref="AD758">IF(D758="Vaccin",IF(AND(ISNUMBER(AB758),ISNUMBER(U758),AB758&lt;&gt;0),CEILING(U758/AB758,1),""),"")</f>
        <v>6532</v>
      </c>
      <c r="AE758" s="13">
        <f t="array" ref="AE758">IF(AND(ISNUMBER(N758),ISNUMBER(X758)),IF(N758-X758+1&gt;=0,CEILING(N758-X758+1,1),""),"")</f>
        <v>571</v>
      </c>
      <c r="AF758" s="13">
        <f t="array" ref="AF758">IF(SUM(AE758)=0,"",CEILING((SUM(F758)-SUM(L758)-SUM(M758)-SUM(S758))/SUM(AE758),1))</f>
        <v>215</v>
      </c>
      <c r="AG758" s="13">
        <f t="array" ref="AG758">IF(AND(ISNUMBER(H758),ISNUMBER(N758)),IF(H758-N758+1&gt;=0,CEILING(H758-N758+1,1),""),"")</f>
        <v>111</v>
      </c>
      <c r="AH758" s="13">
        <f t="array" ref="AH758">IF(SUM(AG758)=0,0,IF(L758-AG758*IF(D758="Vaccin",MIN(AD758,AF758),AF758)&lt;0,0,IF((H758-N758)&lt;=45,CEILING(L758-AG758*IF(D758="Vaccin",MIN(AD758,AF758),AF758),1),0)))</f>
        <v>0</v>
      </c>
      <c r="AI758" s="15">
        <f t="array" ref="AI758">IF(OR(AH758="",F758=0,F758=""),"",AH758/F758)</f>
        <v>0</v>
      </c>
      <c r="AJ758" s="13">
        <f t="array" ref="AJ758">IF(OR(L758="",AH758=""),"",IF(L758-AH758&lt;0,0,L758-AH758))</f>
        <v>0</v>
      </c>
      <c r="AK758" s="13">
        <f t="array" ref="AK758">IF(OR(L758="",AG758="",AG758=0),"",CEILING(L758/AG758,1))</f>
        <v>0</v>
      </c>
      <c r="AL758" s="16" t="str">
        <f t="array" ref="AL758">IF(OR(AK758="",AK758=0,AD758="",AF758=""),"",IF(AK758-IF(D758="Vaccin",MIN(AD758,AF758),AF758)&lt;0,"",(AK758-IF(D758="Vaccin",MIN(AD758,AF758),AF758))/AK758))</f>
        <v/>
      </c>
    </row>
    <row r="759" spans="1:38" x14ac:dyDescent="0.2">
      <c r="A759" s="10" t="s">
        <v>28</v>
      </c>
      <c r="B759" s="29" t="s">
        <v>97</v>
      </c>
      <c r="C759" s="12">
        <v>44256</v>
      </c>
      <c r="D759" s="11" t="s">
        <v>30</v>
      </c>
      <c r="E759" s="11">
        <v>10</v>
      </c>
      <c r="F759" s="13">
        <v>5550</v>
      </c>
      <c r="G759" s="40">
        <v>2021082367</v>
      </c>
      <c r="H759" s="12">
        <v>45150</v>
      </c>
      <c r="I759" s="13">
        <f t="array" ref="I759">F759-L759-M759-S759</f>
        <v>150</v>
      </c>
      <c r="J759" s="13">
        <f t="array" ref="J759">IF(IF(Q759="",L759-C759,Q759-C759)&lt;=45,I759,0)</f>
        <v>0</v>
      </c>
      <c r="K759" s="13">
        <f t="array" ref="K759">IF(SUM(AG759)=0,0,IF(L759-AG759*IF(D759="Vaccin",MIN(AD759,AF759),AF759)&lt;0,0,IF((H759-N759)&lt;=30,CEILING(L759-AG759*IF(D759="Vaccin",MIN(AD759,AF759),AF759),1),0)))</f>
        <v>0</v>
      </c>
      <c r="L759" s="13">
        <v>5400</v>
      </c>
      <c r="M759" s="13">
        <v>0</v>
      </c>
      <c r="N759" s="14">
        <v>45044</v>
      </c>
      <c r="O759" s="11" t="s">
        <v>36</v>
      </c>
      <c r="P759" s="11" t="s">
        <v>54</v>
      </c>
      <c r="Q759" s="12">
        <v>44504</v>
      </c>
      <c r="R759" s="13">
        <v>0</v>
      </c>
      <c r="S759" s="13">
        <v>0</v>
      </c>
      <c r="T759" s="11"/>
      <c r="U759" s="13">
        <v>3938253</v>
      </c>
      <c r="V759" s="13">
        <v>4775496</v>
      </c>
      <c r="W759" s="13">
        <v>30039428</v>
      </c>
      <c r="X759" s="12">
        <v>44504</v>
      </c>
      <c r="Y759" s="12">
        <v>44371</v>
      </c>
      <c r="Z759" s="12">
        <v>44253</v>
      </c>
      <c r="AA759" s="12">
        <v>44973</v>
      </c>
      <c r="AB759" s="13">
        <f t="array" ref="AB759">IF(D759="Vaccin",IF(AND(ISNUMBER(AA759),ISNUMBER(Y759)),IF(AA759-Y759+1&gt;=0,CEILING(AA759-Y759+1,1),""),""),IF(AND(ISNUMBER(N759),ISNUMBER(Y759)),IF(N759-Y759+1&gt;=0,CEILING(N759-Y759+1,1),""),""))</f>
        <v>603</v>
      </c>
      <c r="AC759" s="13">
        <f t="array" ref="AC759">IF(D759="Vaccin",IF(AND(ISNUMBER(AA759),ISNUMBER(X759)),IF(AA759-X759+1&gt;=0,CEILING(AA759-X759+1,1),""),""),IF(AND(ISNUMBER(N759),ISNUMBER(X759)),IF(N759-X759+1&gt;=0,CEILING(N759-X759+1,1),""),""))</f>
        <v>470</v>
      </c>
      <c r="AD759" s="13">
        <f t="array" ref="AD759">IF(D759="Vaccin",IF(AND(ISNUMBER(AB759),ISNUMBER(U759),AB759&lt;&gt;0),CEILING(U759/AB759,1),""),"")</f>
        <v>6532</v>
      </c>
      <c r="AE759" s="13">
        <f t="array" ref="AE759">IF(AND(ISNUMBER(N759),ISNUMBER(X759)),IF(N759-X759+1&gt;=0,CEILING(N759-X759+1,1),""),"")</f>
        <v>541</v>
      </c>
      <c r="AF759" s="13">
        <f t="array" ref="AF759">IF(SUM(AE759)=0,"",CEILING((SUM(F759)-SUM(L759)-SUM(M759)-SUM(S759))/SUM(AE759),1))</f>
        <v>1</v>
      </c>
      <c r="AG759" s="13">
        <f t="array" ref="AG759">IF(AND(ISNUMBER(H759),ISNUMBER(N759)),IF(H759-N759+1&gt;=0,CEILING(H759-N759+1,1),""),"")</f>
        <v>107</v>
      </c>
      <c r="AH759" s="13">
        <f t="array" ref="AH759">IF(SUM(AG759)=0,0,IF(L759-AG759*IF(D759="Vaccin",MIN(AD759,AF759),AF759)&lt;0,0,IF((H759-N759)&lt;=45,CEILING(L759-AG759*IF(D759="Vaccin",MIN(AD759,AF759),AF759),1),0)))</f>
        <v>0</v>
      </c>
      <c r="AI759" s="15">
        <f t="array" ref="AI759">IF(OR(AH759="",F759=0,F759=""),"",AH759/F759)</f>
        <v>0</v>
      </c>
      <c r="AJ759" s="13">
        <f t="array" ref="AJ759">IF(OR(L759="",AH759=""),"",IF(L759-AH759&lt;0,0,L759-AH759))</f>
        <v>5400</v>
      </c>
      <c r="AK759" s="13">
        <f t="array" ref="AK759">IF(OR(L759="",AG759="",AG759=0),"",CEILING(L759/AG759,1))</f>
        <v>51</v>
      </c>
      <c r="AL759" s="16">
        <f t="array" ref="AL759">IF(OR(AK759="",AK759=0,AD759="",AF759=""),"",IF(AK759-IF(D759="Vaccin",MIN(AD759,AF759),AF759)&lt;0,"",(AK759-IF(D759="Vaccin",MIN(AD759,AF759),AF759))/AK759))</f>
        <v>0.98039215686274506</v>
      </c>
    </row>
    <row r="760" spans="1:38" x14ac:dyDescent="0.2">
      <c r="A760" s="10" t="s">
        <v>28</v>
      </c>
      <c r="B760" s="29" t="s">
        <v>97</v>
      </c>
      <c r="C760" s="12">
        <v>44256</v>
      </c>
      <c r="D760" s="11" t="s">
        <v>30</v>
      </c>
      <c r="E760" s="11">
        <v>10</v>
      </c>
      <c r="F760" s="13">
        <v>154488</v>
      </c>
      <c r="G760" s="40">
        <v>2021082368</v>
      </c>
      <c r="H760" s="12">
        <v>45150</v>
      </c>
      <c r="I760" s="13">
        <f t="array" ref="I760">F760-L760-M760-S760</f>
        <v>74562</v>
      </c>
      <c r="J760" s="13">
        <f t="array" ref="J760">IF(IF(Q760="",L760-C760,Q760-C760)&lt;=45,I760,0)</f>
        <v>0</v>
      </c>
      <c r="K760" s="13">
        <f t="array" ref="K760">IF(SUM(AG760)=0,0,IF(L760-AG760*IF(D760="Vaccin",MIN(AD760,AF760),AF760)&lt;0,0,IF((H760-N760)&lt;=30,CEILING(L760-AG760*IF(D760="Vaccin",MIN(AD760,AF760),AF760),1),0)))</f>
        <v>0</v>
      </c>
      <c r="L760" s="13">
        <v>79926</v>
      </c>
      <c r="M760" s="13">
        <v>0</v>
      </c>
      <c r="N760" s="14">
        <v>45044</v>
      </c>
      <c r="O760" s="11" t="s">
        <v>36</v>
      </c>
      <c r="P760" s="11" t="s">
        <v>54</v>
      </c>
      <c r="Q760" s="12">
        <v>44504</v>
      </c>
      <c r="R760" s="13">
        <v>0</v>
      </c>
      <c r="S760" s="13">
        <v>0</v>
      </c>
      <c r="T760" s="11"/>
      <c r="U760" s="13">
        <v>3938253</v>
      </c>
      <c r="V760" s="13">
        <v>4775496</v>
      </c>
      <c r="W760" s="13">
        <v>30039428</v>
      </c>
      <c r="X760" s="12">
        <v>44504</v>
      </c>
      <c r="Y760" s="12">
        <v>44371</v>
      </c>
      <c r="Z760" s="12">
        <v>44253</v>
      </c>
      <c r="AA760" s="12">
        <v>44973</v>
      </c>
      <c r="AB760" s="13">
        <f t="array" ref="AB760">IF(D760="Vaccin",IF(AND(ISNUMBER(AA760),ISNUMBER(Y760)),IF(AA760-Y760+1&gt;=0,CEILING(AA760-Y760+1,1),""),""),IF(AND(ISNUMBER(N760),ISNUMBER(Y760)),IF(N760-Y760+1&gt;=0,CEILING(N760-Y760+1,1),""),""))</f>
        <v>603</v>
      </c>
      <c r="AC760" s="13">
        <f t="array" ref="AC760">IF(D760="Vaccin",IF(AND(ISNUMBER(AA760),ISNUMBER(X760)),IF(AA760-X760+1&gt;=0,CEILING(AA760-X760+1,1),""),""),IF(AND(ISNUMBER(N760),ISNUMBER(X760)),IF(N760-X760+1&gt;=0,CEILING(N760-X760+1,1),""),""))</f>
        <v>470</v>
      </c>
      <c r="AD760" s="13">
        <f t="array" ref="AD760">IF(D760="Vaccin",IF(AND(ISNUMBER(AB760),ISNUMBER(U760),AB760&lt;&gt;0),CEILING(U760/AB760,1),""),"")</f>
        <v>6532</v>
      </c>
      <c r="AE760" s="13">
        <f t="array" ref="AE760">IF(AND(ISNUMBER(N760),ISNUMBER(X760)),IF(N760-X760+1&gt;=0,CEILING(N760-X760+1,1),""),"")</f>
        <v>541</v>
      </c>
      <c r="AF760" s="13">
        <f t="array" ref="AF760">IF(SUM(AE760)=0,"",CEILING((SUM(F760)-SUM(L760)-SUM(M760)-SUM(S760))/SUM(AE760),1))</f>
        <v>138</v>
      </c>
      <c r="AG760" s="13">
        <f t="array" ref="AG760">IF(AND(ISNUMBER(H760),ISNUMBER(N760)),IF(H760-N760+1&gt;=0,CEILING(H760-N760+1,1),""),"")</f>
        <v>107</v>
      </c>
      <c r="AH760" s="13">
        <f t="array" ref="AH760">IF(SUM(AG760)=0,0,IF(L760-AG760*IF(D760="Vaccin",MIN(AD760,AF760),AF760)&lt;0,0,IF((H760-N760)&lt;=45,CEILING(L760-AG760*IF(D760="Vaccin",MIN(AD760,AF760),AF760),1),0)))</f>
        <v>0</v>
      </c>
      <c r="AI760" s="15">
        <f t="array" ref="AI760">IF(OR(AH760="",F760=0,F760=""),"",AH760/F760)</f>
        <v>0</v>
      </c>
      <c r="AJ760" s="13">
        <f t="array" ref="AJ760">IF(OR(L760="",AH760=""),"",IF(L760-AH760&lt;0,0,L760-AH760))</f>
        <v>79926</v>
      </c>
      <c r="AK760" s="13">
        <f t="array" ref="AK760">IF(OR(L760="",AG760="",AG760=0),"",CEILING(L760/AG760,1))</f>
        <v>747</v>
      </c>
      <c r="AL760" s="16">
        <f t="array" ref="AL760">IF(OR(AK760="",AK760=0,AD760="",AF760=""),"",IF(AK760-IF(D760="Vaccin",MIN(AD760,AF760),AF760)&lt;0,"",(AK760-IF(D760="Vaccin",MIN(AD760,AF760),AF760))/AK760))</f>
        <v>0.81526104417670686</v>
      </c>
    </row>
    <row r="761" spans="1:38" x14ac:dyDescent="0.2">
      <c r="A761" s="10" t="s">
        <v>28</v>
      </c>
      <c r="B761" s="29" t="s">
        <v>97</v>
      </c>
      <c r="C761" s="12">
        <v>44256</v>
      </c>
      <c r="D761" s="11" t="s">
        <v>30</v>
      </c>
      <c r="E761" s="11">
        <v>10</v>
      </c>
      <c r="F761" s="13">
        <v>154383</v>
      </c>
      <c r="G761" s="40">
        <v>2021082369</v>
      </c>
      <c r="H761" s="12">
        <v>45150</v>
      </c>
      <c r="I761" s="13">
        <f t="array" ref="I761">F761-L761-M761-S761</f>
        <v>150783</v>
      </c>
      <c r="J761" s="13">
        <f t="array" ref="J761">IF(IF(Q761="",L761-C761,Q761-C761)&lt;=45,I761,0)</f>
        <v>0</v>
      </c>
      <c r="K761" s="13">
        <f t="array" ref="K761">IF(SUM(AG761)=0,0,IF(L761-AG761*IF(D761="Vaccin",MIN(AD761,AF761),AF761)&lt;0,0,IF((H761-N761)&lt;=30,CEILING(L761-AG761*IF(D761="Vaccin",MIN(AD761,AF761),AF761),1),0)))</f>
        <v>0</v>
      </c>
      <c r="L761" s="13">
        <v>3600</v>
      </c>
      <c r="M761" s="13">
        <v>0</v>
      </c>
      <c r="N761" s="14">
        <v>45044</v>
      </c>
      <c r="O761" s="11" t="s">
        <v>36</v>
      </c>
      <c r="P761" s="11" t="s">
        <v>54</v>
      </c>
      <c r="Q761" s="12">
        <v>44504</v>
      </c>
      <c r="R761" s="13">
        <v>0</v>
      </c>
      <c r="S761" s="13">
        <v>0</v>
      </c>
      <c r="T761" s="11"/>
      <c r="U761" s="13">
        <v>3938253</v>
      </c>
      <c r="V761" s="13">
        <v>4775496</v>
      </c>
      <c r="W761" s="13">
        <v>30039428</v>
      </c>
      <c r="X761" s="12">
        <v>44504</v>
      </c>
      <c r="Y761" s="12">
        <v>44371</v>
      </c>
      <c r="Z761" s="12">
        <v>44253</v>
      </c>
      <c r="AA761" s="12">
        <v>44973</v>
      </c>
      <c r="AB761" s="13">
        <f t="array" ref="AB761">IF(D761="Vaccin",IF(AND(ISNUMBER(AA761),ISNUMBER(Y761)),IF(AA761-Y761+1&gt;=0,CEILING(AA761-Y761+1,1),""),""),IF(AND(ISNUMBER(N761),ISNUMBER(Y761)),IF(N761-Y761+1&gt;=0,CEILING(N761-Y761+1,1),""),""))</f>
        <v>603</v>
      </c>
      <c r="AC761" s="13">
        <f t="array" ref="AC761">IF(D761="Vaccin",IF(AND(ISNUMBER(AA761),ISNUMBER(X761)),IF(AA761-X761+1&gt;=0,CEILING(AA761-X761+1,1),""),""),IF(AND(ISNUMBER(N761),ISNUMBER(X761)),IF(N761-X761+1&gt;=0,CEILING(N761-X761+1,1),""),""))</f>
        <v>470</v>
      </c>
      <c r="AD761" s="13">
        <f t="array" ref="AD761">IF(D761="Vaccin",IF(AND(ISNUMBER(AB761),ISNUMBER(U761),AB761&lt;&gt;0),CEILING(U761/AB761,1),""),"")</f>
        <v>6532</v>
      </c>
      <c r="AE761" s="13">
        <f t="array" ref="AE761">IF(AND(ISNUMBER(N761),ISNUMBER(X761)),IF(N761-X761+1&gt;=0,CEILING(N761-X761+1,1),""),"")</f>
        <v>541</v>
      </c>
      <c r="AF761" s="13">
        <f t="array" ref="AF761">IF(SUM(AE761)=0,"",CEILING((SUM(F761)-SUM(L761)-SUM(M761)-SUM(S761))/SUM(AE761),1))</f>
        <v>279</v>
      </c>
      <c r="AG761" s="13">
        <f t="array" ref="AG761">IF(AND(ISNUMBER(H761),ISNUMBER(N761)),IF(H761-N761+1&gt;=0,CEILING(H761-N761+1,1),""),"")</f>
        <v>107</v>
      </c>
      <c r="AH761" s="13">
        <f t="array" ref="AH761">IF(SUM(AG761)=0,0,IF(L761-AG761*IF(D761="Vaccin",MIN(AD761,AF761),AF761)&lt;0,0,IF((H761-N761)&lt;=45,CEILING(L761-AG761*IF(D761="Vaccin",MIN(AD761,AF761),AF761),1),0)))</f>
        <v>0</v>
      </c>
      <c r="AI761" s="15">
        <f t="array" ref="AI761">IF(OR(AH761="",F761=0,F761=""),"",AH761/F761)</f>
        <v>0</v>
      </c>
      <c r="AJ761" s="13">
        <f t="array" ref="AJ761">IF(OR(L761="",AH761=""),"",IF(L761-AH761&lt;0,0,L761-AH761))</f>
        <v>3600</v>
      </c>
      <c r="AK761" s="13">
        <f t="array" ref="AK761">IF(OR(L761="",AG761="",AG761=0),"",CEILING(L761/AG761,1))</f>
        <v>34</v>
      </c>
      <c r="AL761" s="16" t="str">
        <f t="array" ref="AL761">IF(OR(AK761="",AK761=0,AD761="",AF761=""),"",IF(AK761-IF(D761="Vaccin",MIN(AD761,AF761),AF761)&lt;0,"",(AK761-IF(D761="Vaccin",MIN(AD761,AF761),AF761))/AK761))</f>
        <v/>
      </c>
    </row>
    <row r="762" spans="1:38" x14ac:dyDescent="0.2">
      <c r="A762" s="10" t="s">
        <v>28</v>
      </c>
      <c r="B762" s="29" t="s">
        <v>97</v>
      </c>
      <c r="C762" s="12">
        <v>44256</v>
      </c>
      <c r="D762" s="11" t="s">
        <v>30</v>
      </c>
      <c r="E762" s="11">
        <v>10</v>
      </c>
      <c r="F762" s="13">
        <v>32379</v>
      </c>
      <c r="G762" s="40">
        <v>2021082380</v>
      </c>
      <c r="H762" s="12">
        <v>45150</v>
      </c>
      <c r="I762" s="13">
        <f t="array" ref="I762">F762-L762-M762-S762</f>
        <v>32379</v>
      </c>
      <c r="J762" s="13">
        <f t="array" ref="J762">IF(IF(Q762="",L762-C762,Q762-C762)&lt;=45,I762,0)</f>
        <v>0</v>
      </c>
      <c r="K762" s="13">
        <f t="array" ref="K762">IF(SUM(AG762)=0,0,IF(L762-AG762*IF(D762="Vaccin",MIN(AD762,AF762),AF762)&lt;0,0,IF((H762-N762)&lt;=30,CEILING(L762-AG762*IF(D762="Vaccin",MIN(AD762,AF762),AF762),1),0)))</f>
        <v>0</v>
      </c>
      <c r="L762" s="13">
        <v>0</v>
      </c>
      <c r="M762" s="13">
        <v>0</v>
      </c>
      <c r="N762" s="14">
        <v>45044</v>
      </c>
      <c r="O762" s="11" t="s">
        <v>36</v>
      </c>
      <c r="P762" s="11" t="s">
        <v>54</v>
      </c>
      <c r="Q762" s="12">
        <v>44504</v>
      </c>
      <c r="R762" s="13">
        <v>0</v>
      </c>
      <c r="S762" s="13">
        <v>0</v>
      </c>
      <c r="T762" s="11"/>
      <c r="U762" s="13">
        <v>3938253</v>
      </c>
      <c r="V762" s="13">
        <v>4775496</v>
      </c>
      <c r="W762" s="13">
        <v>30039428</v>
      </c>
      <c r="X762" s="12">
        <v>44504</v>
      </c>
      <c r="Y762" s="12">
        <v>44371</v>
      </c>
      <c r="Z762" s="12">
        <v>44253</v>
      </c>
      <c r="AA762" s="12">
        <v>44973</v>
      </c>
      <c r="AB762" s="13">
        <f t="array" ref="AB762">IF(D762="Vaccin",IF(AND(ISNUMBER(AA762),ISNUMBER(Y762)),IF(AA762-Y762+1&gt;=0,CEILING(AA762-Y762+1,1),""),""),IF(AND(ISNUMBER(N762),ISNUMBER(Y762)),IF(N762-Y762+1&gt;=0,CEILING(N762-Y762+1,1),""),""))</f>
        <v>603</v>
      </c>
      <c r="AC762" s="13">
        <f t="array" ref="AC762">IF(D762="Vaccin",IF(AND(ISNUMBER(AA762),ISNUMBER(X762)),IF(AA762-X762+1&gt;=0,CEILING(AA762-X762+1,1),""),""),IF(AND(ISNUMBER(N762),ISNUMBER(X762)),IF(N762-X762+1&gt;=0,CEILING(N762-X762+1,1),""),""))</f>
        <v>470</v>
      </c>
      <c r="AD762" s="13">
        <f t="array" ref="AD762">IF(D762="Vaccin",IF(AND(ISNUMBER(AB762),ISNUMBER(U762),AB762&lt;&gt;0),CEILING(U762/AB762,1),""),"")</f>
        <v>6532</v>
      </c>
      <c r="AE762" s="13">
        <f t="array" ref="AE762">IF(AND(ISNUMBER(N762),ISNUMBER(X762)),IF(N762-X762+1&gt;=0,CEILING(N762-X762+1,1),""),"")</f>
        <v>541</v>
      </c>
      <c r="AF762" s="13">
        <f t="array" ref="AF762">IF(SUM(AE762)=0,"",CEILING((SUM(F762)-SUM(L762)-SUM(M762)-SUM(S762))/SUM(AE762),1))</f>
        <v>60</v>
      </c>
      <c r="AG762" s="13">
        <f t="array" ref="AG762">IF(AND(ISNUMBER(H762),ISNUMBER(N762)),IF(H762-N762+1&gt;=0,CEILING(H762-N762+1,1),""),"")</f>
        <v>107</v>
      </c>
      <c r="AH762" s="13">
        <f t="array" ref="AH762">IF(SUM(AG762)=0,0,IF(L762-AG762*IF(D762="Vaccin",MIN(AD762,AF762),AF762)&lt;0,0,IF((H762-N762)&lt;=45,CEILING(L762-AG762*IF(D762="Vaccin",MIN(AD762,AF762),AF762),1),0)))</f>
        <v>0</v>
      </c>
      <c r="AI762" s="15">
        <f t="array" ref="AI762">IF(OR(AH762="",F762=0,F762=""),"",AH762/F762)</f>
        <v>0</v>
      </c>
      <c r="AJ762" s="13">
        <f t="array" ref="AJ762">IF(OR(L762="",AH762=""),"",IF(L762-AH762&lt;0,0,L762-AH762))</f>
        <v>0</v>
      </c>
      <c r="AK762" s="13">
        <f t="array" ref="AK762">IF(OR(L762="",AG762="",AG762=0),"",CEILING(L762/AG762,1))</f>
        <v>0</v>
      </c>
      <c r="AL762" s="16" t="str">
        <f t="array" ref="AL762">IF(OR(AK762="",AK762=0,AD762="",AF762=""),"",IF(AK762-IF(D762="Vaccin",MIN(AD762,AF762),AF762)&lt;0,"",(AK762-IF(D762="Vaccin",MIN(AD762,AF762),AF762))/AK762))</f>
        <v/>
      </c>
    </row>
    <row r="763" spans="1:38" x14ac:dyDescent="0.2">
      <c r="A763" s="10" t="s">
        <v>28</v>
      </c>
      <c r="B763" s="29" t="s">
        <v>97</v>
      </c>
      <c r="C763" s="12">
        <v>44256</v>
      </c>
      <c r="D763" s="11" t="s">
        <v>30</v>
      </c>
      <c r="E763" s="11">
        <v>10</v>
      </c>
      <c r="F763" s="13">
        <v>34838</v>
      </c>
      <c r="G763" s="40">
        <v>2021092898</v>
      </c>
      <c r="H763" s="12">
        <v>45150</v>
      </c>
      <c r="I763" s="13">
        <f t="array" ref="I763">F763-L763-M763-S763</f>
        <v>6159</v>
      </c>
      <c r="J763" s="13">
        <f t="array" ref="J763">IF(IF(Q763="",L763-C763,Q763-C763)&lt;=45,I763,0)</f>
        <v>0</v>
      </c>
      <c r="K763" s="13">
        <f t="array" ref="K763">IF(SUM(AG763)=0,0,IF(L763-AG763*IF(D763="Vaccin",MIN(AD763,AF763),AF763)&lt;0,0,IF((H763-N763)&lt;=30,CEILING(L763-AG763*IF(D763="Vaccin",MIN(AD763,AF763),AF763),1),0)))</f>
        <v>0</v>
      </c>
      <c r="L763" s="13">
        <v>28679</v>
      </c>
      <c r="M763" s="13">
        <v>0</v>
      </c>
      <c r="N763" s="14">
        <v>45044</v>
      </c>
      <c r="O763" s="11" t="s">
        <v>36</v>
      </c>
      <c r="P763" s="11" t="s">
        <v>54</v>
      </c>
      <c r="Q763" s="12">
        <v>44504</v>
      </c>
      <c r="R763" s="13">
        <v>0</v>
      </c>
      <c r="S763" s="13">
        <v>0</v>
      </c>
      <c r="T763" s="11"/>
      <c r="U763" s="13">
        <v>3938253</v>
      </c>
      <c r="V763" s="13">
        <v>4775496</v>
      </c>
      <c r="W763" s="13">
        <v>30039428</v>
      </c>
      <c r="X763" s="12">
        <v>44504</v>
      </c>
      <c r="Y763" s="12">
        <v>44371</v>
      </c>
      <c r="Z763" s="12">
        <v>44253</v>
      </c>
      <c r="AA763" s="12">
        <v>44973</v>
      </c>
      <c r="AB763" s="13">
        <f t="array" ref="AB763">IF(D763="Vaccin",IF(AND(ISNUMBER(AA763),ISNUMBER(Y763)),IF(AA763-Y763+1&gt;=0,CEILING(AA763-Y763+1,1),""),""),IF(AND(ISNUMBER(N763),ISNUMBER(Y763)),IF(N763-Y763+1&gt;=0,CEILING(N763-Y763+1,1),""),""))</f>
        <v>603</v>
      </c>
      <c r="AC763" s="13">
        <f t="array" ref="AC763">IF(D763="Vaccin",IF(AND(ISNUMBER(AA763),ISNUMBER(X763)),IF(AA763-X763+1&gt;=0,CEILING(AA763-X763+1,1),""),""),IF(AND(ISNUMBER(N763),ISNUMBER(X763)),IF(N763-X763+1&gt;=0,CEILING(N763-X763+1,1),""),""))</f>
        <v>470</v>
      </c>
      <c r="AD763" s="13">
        <f t="array" ref="AD763">IF(D763="Vaccin",IF(AND(ISNUMBER(AB763),ISNUMBER(U763),AB763&lt;&gt;0),CEILING(U763/AB763,1),""),"")</f>
        <v>6532</v>
      </c>
      <c r="AE763" s="13">
        <f t="array" ref="AE763">IF(AND(ISNUMBER(N763),ISNUMBER(X763)),IF(N763-X763+1&gt;=0,CEILING(N763-X763+1,1),""),"")</f>
        <v>541</v>
      </c>
      <c r="AF763" s="13">
        <f t="array" ref="AF763">IF(SUM(AE763)=0,"",CEILING((SUM(F763)-SUM(L763)-SUM(M763)-SUM(S763))/SUM(AE763),1))</f>
        <v>12</v>
      </c>
      <c r="AG763" s="13">
        <f t="array" ref="AG763">IF(AND(ISNUMBER(H763),ISNUMBER(N763)),IF(H763-N763+1&gt;=0,CEILING(H763-N763+1,1),""),"")</f>
        <v>107</v>
      </c>
      <c r="AH763" s="13">
        <f t="array" ref="AH763">IF(SUM(AG763)=0,0,IF(L763-AG763*IF(D763="Vaccin",MIN(AD763,AF763),AF763)&lt;0,0,IF((H763-N763)&lt;=45,CEILING(L763-AG763*IF(D763="Vaccin",MIN(AD763,AF763),AF763),1),0)))</f>
        <v>0</v>
      </c>
      <c r="AI763" s="15">
        <f t="array" ref="AI763">IF(OR(AH763="",F763=0,F763=""),"",AH763/F763)</f>
        <v>0</v>
      </c>
      <c r="AJ763" s="13">
        <f t="array" ref="AJ763">IF(OR(L763="",AH763=""),"",IF(L763-AH763&lt;0,0,L763-AH763))</f>
        <v>28679</v>
      </c>
      <c r="AK763" s="13">
        <f t="array" ref="AK763">IF(OR(L763="",AG763="",AG763=0),"",CEILING(L763/AG763,1))</f>
        <v>269</v>
      </c>
      <c r="AL763" s="16">
        <f t="array" ref="AL763">IF(OR(AK763="",AK763=0,AD763="",AF763=""),"",IF(AK763-IF(D763="Vaccin",MIN(AD763,AF763),AF763)&lt;0,"",(AK763-IF(D763="Vaccin",MIN(AD763,AF763),AF763))/AK763))</f>
        <v>0.95539033457249067</v>
      </c>
    </row>
    <row r="764" spans="1:38" x14ac:dyDescent="0.2">
      <c r="A764" s="10" t="s">
        <v>28</v>
      </c>
      <c r="B764" s="29" t="s">
        <v>97</v>
      </c>
      <c r="C764" s="12">
        <v>44256</v>
      </c>
      <c r="D764" s="11" t="s">
        <v>30</v>
      </c>
      <c r="E764" s="11">
        <v>10</v>
      </c>
      <c r="F764" s="13">
        <v>73780</v>
      </c>
      <c r="G764" s="40">
        <v>2021082341</v>
      </c>
      <c r="H764" s="12">
        <v>45149</v>
      </c>
      <c r="I764" s="13">
        <f t="array" ref="I764">F764-L764-M764-S764</f>
        <v>73780</v>
      </c>
      <c r="J764" s="13">
        <f t="array" ref="J764">IF(IF(Q764="",L764-C764,Q764-C764)&lt;=45,I764,0)</f>
        <v>0</v>
      </c>
      <c r="K764" s="13">
        <f t="array" ref="K764">IF(SUM(AG764)=0,0,IF(L764-AG764*IF(D764="Vaccin",MIN(AD764,AF764),AF764)&lt;0,0,IF((H764-N764)&lt;=30,CEILING(L764-AG764*IF(D764="Vaccin",MIN(AD764,AF764),AF764),1),0)))</f>
        <v>0</v>
      </c>
      <c r="L764" s="13">
        <v>0</v>
      </c>
      <c r="M764" s="13">
        <v>0</v>
      </c>
      <c r="N764" s="14">
        <v>45044</v>
      </c>
      <c r="O764" s="11" t="s">
        <v>36</v>
      </c>
      <c r="P764" s="11" t="s">
        <v>32</v>
      </c>
      <c r="Q764" s="12">
        <v>44468</v>
      </c>
      <c r="R764" s="13">
        <v>0</v>
      </c>
      <c r="S764" s="13">
        <v>0</v>
      </c>
      <c r="T764" s="11"/>
      <c r="U764" s="13">
        <v>3938253</v>
      </c>
      <c r="V764" s="13">
        <v>11587661</v>
      </c>
      <c r="W764" s="13">
        <v>30039428</v>
      </c>
      <c r="X764" s="12">
        <v>44468</v>
      </c>
      <c r="Y764" s="12">
        <v>44371</v>
      </c>
      <c r="Z764" s="12">
        <v>44253</v>
      </c>
      <c r="AA764" s="12">
        <v>44973</v>
      </c>
      <c r="AB764" s="13">
        <f t="array" ref="AB764">IF(D764="Vaccin",IF(AND(ISNUMBER(AA764),ISNUMBER(Y764)),IF(AA764-Y764+1&gt;=0,CEILING(AA764-Y764+1,1),""),""),IF(AND(ISNUMBER(N764),ISNUMBER(Y764)),IF(N764-Y764+1&gt;=0,CEILING(N764-Y764+1,1),""),""))</f>
        <v>603</v>
      </c>
      <c r="AC764" s="13">
        <f t="array" ref="AC764">IF(D764="Vaccin",IF(AND(ISNUMBER(AA764),ISNUMBER(X764)),IF(AA764-X764+1&gt;=0,CEILING(AA764-X764+1,1),""),""),IF(AND(ISNUMBER(N764),ISNUMBER(X764)),IF(N764-X764+1&gt;=0,CEILING(N764-X764+1,1),""),""))</f>
        <v>506</v>
      </c>
      <c r="AD764" s="13">
        <f t="array" ref="AD764">IF(D764="Vaccin",IF(AND(ISNUMBER(AB764),ISNUMBER(U764),AB764&lt;&gt;0),CEILING(U764/AB764,1),""),"")</f>
        <v>6532</v>
      </c>
      <c r="AE764" s="13">
        <f t="array" ref="AE764">IF(AND(ISNUMBER(N764),ISNUMBER(X764)),IF(N764-X764+1&gt;=0,CEILING(N764-X764+1,1),""),"")</f>
        <v>577</v>
      </c>
      <c r="AF764" s="13">
        <f t="array" ref="AF764">IF(SUM(AE764)=0,"",CEILING((SUM(F764)-SUM(L764)-SUM(M764)-SUM(S764))/SUM(AE764),1))</f>
        <v>128</v>
      </c>
      <c r="AG764" s="13">
        <f t="array" ref="AG764">IF(AND(ISNUMBER(H764),ISNUMBER(N764)),IF(H764-N764+1&gt;=0,CEILING(H764-N764+1,1),""),"")</f>
        <v>106</v>
      </c>
      <c r="AH764" s="13">
        <f t="array" ref="AH764">IF(SUM(AG764)=0,0,IF(L764-AG764*IF(D764="Vaccin",MIN(AD764,AF764),AF764)&lt;0,0,IF((H764-N764)&lt;=45,CEILING(L764-AG764*IF(D764="Vaccin",MIN(AD764,AF764),AF764),1),0)))</f>
        <v>0</v>
      </c>
      <c r="AI764" s="15">
        <f t="array" ref="AI764">IF(OR(AH764="",F764=0,F764=""),"",AH764/F764)</f>
        <v>0</v>
      </c>
      <c r="AJ764" s="13">
        <f t="array" ref="AJ764">IF(OR(L764="",AH764=""),"",IF(L764-AH764&lt;0,0,L764-AH764))</f>
        <v>0</v>
      </c>
      <c r="AK764" s="13">
        <f t="array" ref="AK764">IF(OR(L764="",AG764="",AG764=0),"",CEILING(L764/AG764,1))</f>
        <v>0</v>
      </c>
      <c r="AL764" s="16" t="str">
        <f t="array" ref="AL764">IF(OR(AK764="",AK764=0,AD764="",AF764=""),"",IF(AK764-IF(D764="Vaccin",MIN(AD764,AF764),AF764)&lt;0,"",(AK764-IF(D764="Vaccin",MIN(AD764,AF764),AF764))/AK764))</f>
        <v/>
      </c>
    </row>
    <row r="765" spans="1:38" x14ac:dyDescent="0.2">
      <c r="A765" s="10" t="s">
        <v>28</v>
      </c>
      <c r="B765" s="29" t="s">
        <v>97</v>
      </c>
      <c r="C765" s="12">
        <v>44256</v>
      </c>
      <c r="D765" s="11" t="s">
        <v>30</v>
      </c>
      <c r="E765" s="11">
        <v>10</v>
      </c>
      <c r="F765" s="13">
        <v>20000</v>
      </c>
      <c r="G765" s="40">
        <v>2021122925</v>
      </c>
      <c r="H765" s="12">
        <v>45136</v>
      </c>
      <c r="I765" s="13">
        <f t="array" ref="I765">F765-L765-M765-S765</f>
        <v>20000</v>
      </c>
      <c r="J765" s="13">
        <f t="array" ref="J765">IF(IF(Q765="",L765-C765,Q765-C765)&lt;=45,I765,0)</f>
        <v>0</v>
      </c>
      <c r="K765" s="13">
        <f t="array" ref="K765">IF(SUM(AG765)=0,0,IF(L765-AG765*IF(D765="Vaccin",MIN(AD765,AF765),AF765)&lt;0,0,IF((H765-N765)&lt;=30,CEILING(L765-AG765*IF(D765="Vaccin",MIN(AD765,AF765),AF765),1),0)))</f>
        <v>0</v>
      </c>
      <c r="L765" s="13">
        <v>0</v>
      </c>
      <c r="M765" s="13">
        <v>0</v>
      </c>
      <c r="N765" s="14">
        <v>45044</v>
      </c>
      <c r="O765" s="11" t="s">
        <v>36</v>
      </c>
      <c r="P765" s="11" t="s">
        <v>54</v>
      </c>
      <c r="Q765" s="12">
        <v>44562</v>
      </c>
      <c r="R765" s="13">
        <v>0</v>
      </c>
      <c r="S765" s="13">
        <v>0</v>
      </c>
      <c r="T765" s="11"/>
      <c r="U765" s="13">
        <v>3938253</v>
      </c>
      <c r="V765" s="13">
        <v>4775496</v>
      </c>
      <c r="W765" s="13">
        <v>30039428</v>
      </c>
      <c r="X765" s="12">
        <v>44562</v>
      </c>
      <c r="Y765" s="12">
        <v>44371</v>
      </c>
      <c r="Z765" s="12">
        <v>44253</v>
      </c>
      <c r="AA765" s="12">
        <v>44973</v>
      </c>
      <c r="AB765" s="13">
        <f t="array" ref="AB765">IF(D765="Vaccin",IF(AND(ISNUMBER(AA765),ISNUMBER(Y765)),IF(AA765-Y765+1&gt;=0,CEILING(AA765-Y765+1,1),""),""),IF(AND(ISNUMBER(N765),ISNUMBER(Y765)),IF(N765-Y765+1&gt;=0,CEILING(N765-Y765+1,1),""),""))</f>
        <v>603</v>
      </c>
      <c r="AC765" s="13">
        <f t="array" ref="AC765">IF(D765="Vaccin",IF(AND(ISNUMBER(AA765),ISNUMBER(X765)),IF(AA765-X765+1&gt;=0,CEILING(AA765-X765+1,1),""),""),IF(AND(ISNUMBER(N765),ISNUMBER(X765)),IF(N765-X765+1&gt;=0,CEILING(N765-X765+1,1),""),""))</f>
        <v>412</v>
      </c>
      <c r="AD765" s="13">
        <f t="array" ref="AD765">IF(D765="Vaccin",IF(AND(ISNUMBER(AB765),ISNUMBER(U765),AB765&lt;&gt;0),CEILING(U765/AB765,1),""),"")</f>
        <v>6532</v>
      </c>
      <c r="AE765" s="13">
        <f t="array" ref="AE765">IF(AND(ISNUMBER(N765),ISNUMBER(X765)),IF(N765-X765+1&gt;=0,CEILING(N765-X765+1,1),""),"")</f>
        <v>483</v>
      </c>
      <c r="AF765" s="13">
        <f t="array" ref="AF765">IF(SUM(AE765)=0,"",CEILING((SUM(F765)-SUM(L765)-SUM(M765)-SUM(S765))/SUM(AE765),1))</f>
        <v>42</v>
      </c>
      <c r="AG765" s="13">
        <f t="array" ref="AG765">IF(AND(ISNUMBER(H765),ISNUMBER(N765)),IF(H765-N765+1&gt;=0,CEILING(H765-N765+1,1),""),"")</f>
        <v>93</v>
      </c>
      <c r="AH765" s="13">
        <f t="array" ref="AH765">IF(SUM(AG765)=0,0,IF(L765-AG765*IF(D765="Vaccin",MIN(AD765,AF765),AF765)&lt;0,0,IF((H765-N765)&lt;=45,CEILING(L765-AG765*IF(D765="Vaccin",MIN(AD765,AF765),AF765),1),0)))</f>
        <v>0</v>
      </c>
      <c r="AI765" s="15">
        <f t="array" ref="AI765">IF(OR(AH765="",F765=0,F765=""),"",AH765/F765)</f>
        <v>0</v>
      </c>
      <c r="AJ765" s="13">
        <f t="array" ref="AJ765">IF(OR(L765="",AH765=""),"",IF(L765-AH765&lt;0,0,L765-AH765))</f>
        <v>0</v>
      </c>
      <c r="AK765" s="13">
        <f t="array" ref="AK765">IF(OR(L765="",AG765="",AG765=0),"",CEILING(L765/AG765,1))</f>
        <v>0</v>
      </c>
      <c r="AL765" s="16" t="str">
        <f t="array" ref="AL765">IF(OR(AK765="",AK765=0,AD765="",AF765=""),"",IF(AK765-IF(D765="Vaccin",MIN(AD765,AF765),AF765)&lt;0,"",(AK765-IF(D765="Vaccin",MIN(AD765,AF765),AF765))/AK765))</f>
        <v/>
      </c>
    </row>
    <row r="766" spans="1:38" x14ac:dyDescent="0.2">
      <c r="A766" s="10" t="s">
        <v>28</v>
      </c>
      <c r="B766" s="29" t="s">
        <v>97</v>
      </c>
      <c r="C766" s="12">
        <v>44256</v>
      </c>
      <c r="D766" s="11" t="s">
        <v>30</v>
      </c>
      <c r="E766" s="11">
        <v>10</v>
      </c>
      <c r="F766" s="13">
        <v>100800</v>
      </c>
      <c r="G766" s="40">
        <v>2021071918</v>
      </c>
      <c r="H766" s="12">
        <v>45130</v>
      </c>
      <c r="I766" s="13">
        <f t="array" ref="I766">F766-L766-M766-S766</f>
        <v>100800</v>
      </c>
      <c r="J766" s="13">
        <f t="array" ref="J766">IF(IF(Q766="",L766-C766,Q766-C766)&lt;=45,I766,0)</f>
        <v>0</v>
      </c>
      <c r="K766" s="13">
        <f t="array" ref="K766">IF(SUM(AG766)=0,0,IF(L766-AG766*IF(D766="Vaccin",MIN(AD766,AF766),AF766)&lt;0,0,IF((H766-N766)&lt;=30,CEILING(L766-AG766*IF(D766="Vaccin",MIN(AD766,AF766),AF766),1),0)))</f>
        <v>0</v>
      </c>
      <c r="L766" s="13">
        <v>0</v>
      </c>
      <c r="M766" s="13">
        <v>0</v>
      </c>
      <c r="N766" s="14">
        <v>45044</v>
      </c>
      <c r="O766" s="11" t="s">
        <v>36</v>
      </c>
      <c r="P766" s="11" t="s">
        <v>32</v>
      </c>
      <c r="Q766" s="12">
        <v>44467</v>
      </c>
      <c r="R766" s="13">
        <v>0</v>
      </c>
      <c r="S766" s="13">
        <v>0</v>
      </c>
      <c r="T766" s="11"/>
      <c r="U766" s="13">
        <v>3938253</v>
      </c>
      <c r="V766" s="13">
        <v>11587661</v>
      </c>
      <c r="W766" s="13">
        <v>30039428</v>
      </c>
      <c r="X766" s="12">
        <v>44467</v>
      </c>
      <c r="Y766" s="12">
        <v>44371</v>
      </c>
      <c r="Z766" s="12">
        <v>44253</v>
      </c>
      <c r="AA766" s="12">
        <v>44973</v>
      </c>
      <c r="AB766" s="13">
        <f t="array" ref="AB766">IF(D766="Vaccin",IF(AND(ISNUMBER(AA766),ISNUMBER(Y766)),IF(AA766-Y766+1&gt;=0,CEILING(AA766-Y766+1,1),""),""),IF(AND(ISNUMBER(N766),ISNUMBER(Y766)),IF(N766-Y766+1&gt;=0,CEILING(N766-Y766+1,1),""),""))</f>
        <v>603</v>
      </c>
      <c r="AC766" s="13">
        <f t="array" ref="AC766">IF(D766="Vaccin",IF(AND(ISNUMBER(AA766),ISNUMBER(X766)),IF(AA766-X766+1&gt;=0,CEILING(AA766-X766+1,1),""),""),IF(AND(ISNUMBER(N766),ISNUMBER(X766)),IF(N766-X766+1&gt;=0,CEILING(N766-X766+1,1),""),""))</f>
        <v>507</v>
      </c>
      <c r="AD766" s="13">
        <f t="array" ref="AD766">IF(D766="Vaccin",IF(AND(ISNUMBER(AB766),ISNUMBER(U766),AB766&lt;&gt;0),CEILING(U766/AB766,1),""),"")</f>
        <v>6532</v>
      </c>
      <c r="AE766" s="13">
        <f t="array" ref="AE766">IF(AND(ISNUMBER(N766),ISNUMBER(X766)),IF(N766-X766+1&gt;=0,CEILING(N766-X766+1,1),""),"")</f>
        <v>578</v>
      </c>
      <c r="AF766" s="13">
        <f t="array" ref="AF766">IF(SUM(AE766)=0,"",CEILING((SUM(F766)-SUM(L766)-SUM(M766)-SUM(S766))/SUM(AE766),1))</f>
        <v>175</v>
      </c>
      <c r="AG766" s="13">
        <f t="array" ref="AG766">IF(AND(ISNUMBER(H766),ISNUMBER(N766)),IF(H766-N766+1&gt;=0,CEILING(H766-N766+1,1),""),"")</f>
        <v>87</v>
      </c>
      <c r="AH766" s="13">
        <f t="array" ref="AH766">IF(SUM(AG766)=0,0,IF(L766-AG766*IF(D766="Vaccin",MIN(AD766,AF766),AF766)&lt;0,0,IF((H766-N766)&lt;=45,CEILING(L766-AG766*IF(D766="Vaccin",MIN(AD766,AF766),AF766),1),0)))</f>
        <v>0</v>
      </c>
      <c r="AI766" s="15">
        <f t="array" ref="AI766">IF(OR(AH766="",F766=0,F766=""),"",AH766/F766)</f>
        <v>0</v>
      </c>
      <c r="AJ766" s="13">
        <f t="array" ref="AJ766">IF(OR(L766="",AH766=""),"",IF(L766-AH766&lt;0,0,L766-AH766))</f>
        <v>0</v>
      </c>
      <c r="AK766" s="13">
        <f t="array" ref="AK766">IF(OR(L766="",AG766="",AG766=0),"",CEILING(L766/AG766,1))</f>
        <v>0</v>
      </c>
      <c r="AL766" s="16" t="str">
        <f t="array" ref="AL766">IF(OR(AK766="",AK766=0,AD766="",AF766=""),"",IF(AK766-IF(D766="Vaccin",MIN(AD766,AF766),AF766)&lt;0,"",(AK766-IF(D766="Vaccin",MIN(AD766,AF766),AF766))/AK766))</f>
        <v/>
      </c>
    </row>
    <row r="767" spans="1:38" x14ac:dyDescent="0.2">
      <c r="A767" s="10" t="s">
        <v>28</v>
      </c>
      <c r="B767" s="29" t="s">
        <v>97</v>
      </c>
      <c r="C767" s="12">
        <v>44256</v>
      </c>
      <c r="D767" s="11" t="s">
        <v>30</v>
      </c>
      <c r="E767" s="11">
        <v>10</v>
      </c>
      <c r="F767" s="13">
        <v>154470</v>
      </c>
      <c r="G767" s="40">
        <v>2021071946</v>
      </c>
      <c r="H767" s="12">
        <v>45130</v>
      </c>
      <c r="I767" s="13">
        <f t="array" ref="I767">F767-L767-M767-S767</f>
        <v>154470</v>
      </c>
      <c r="J767" s="13">
        <f t="array" ref="J767">IF(IF(Q767="",L767-C767,Q767-C767)&lt;=45,I767,0)</f>
        <v>0</v>
      </c>
      <c r="K767" s="13">
        <f t="array" ref="K767">IF(SUM(AG767)=0,0,IF(L767-AG767*IF(D767="Vaccin",MIN(AD767,AF767),AF767)&lt;0,0,IF((H767-N767)&lt;=30,CEILING(L767-AG767*IF(D767="Vaccin",MIN(AD767,AF767),AF767),1),0)))</f>
        <v>0</v>
      </c>
      <c r="L767" s="13">
        <v>0</v>
      </c>
      <c r="M767" s="13">
        <v>0</v>
      </c>
      <c r="N767" s="14">
        <v>45044</v>
      </c>
      <c r="O767" s="11" t="s">
        <v>36</v>
      </c>
      <c r="P767" s="11" t="s">
        <v>32</v>
      </c>
      <c r="Q767" s="12">
        <v>44467</v>
      </c>
      <c r="R767" s="13">
        <v>0</v>
      </c>
      <c r="S767" s="13">
        <v>0</v>
      </c>
      <c r="T767" s="11"/>
      <c r="U767" s="13">
        <v>3938253</v>
      </c>
      <c r="V767" s="13">
        <v>11587661</v>
      </c>
      <c r="W767" s="13">
        <v>30039428</v>
      </c>
      <c r="X767" s="12">
        <v>44467</v>
      </c>
      <c r="Y767" s="12">
        <v>44371</v>
      </c>
      <c r="Z767" s="12">
        <v>44253</v>
      </c>
      <c r="AA767" s="12">
        <v>44973</v>
      </c>
      <c r="AB767" s="13">
        <f t="array" ref="AB767">IF(D767="Vaccin",IF(AND(ISNUMBER(AA767),ISNUMBER(Y767)),IF(AA767-Y767+1&gt;=0,CEILING(AA767-Y767+1,1),""),""),IF(AND(ISNUMBER(N767),ISNUMBER(Y767)),IF(N767-Y767+1&gt;=0,CEILING(N767-Y767+1,1),""),""))</f>
        <v>603</v>
      </c>
      <c r="AC767" s="13">
        <f t="array" ref="AC767">IF(D767="Vaccin",IF(AND(ISNUMBER(AA767),ISNUMBER(X767)),IF(AA767-X767+1&gt;=0,CEILING(AA767-X767+1,1),""),""),IF(AND(ISNUMBER(N767),ISNUMBER(X767)),IF(N767-X767+1&gt;=0,CEILING(N767-X767+1,1),""),""))</f>
        <v>507</v>
      </c>
      <c r="AD767" s="13">
        <f t="array" ref="AD767">IF(D767="Vaccin",IF(AND(ISNUMBER(AB767),ISNUMBER(U767),AB767&lt;&gt;0),CEILING(U767/AB767,1),""),"")</f>
        <v>6532</v>
      </c>
      <c r="AE767" s="13">
        <f t="array" ref="AE767">IF(AND(ISNUMBER(N767),ISNUMBER(X767)),IF(N767-X767+1&gt;=0,CEILING(N767-X767+1,1),""),"")</f>
        <v>578</v>
      </c>
      <c r="AF767" s="13">
        <f t="array" ref="AF767">IF(SUM(AE767)=0,"",CEILING((SUM(F767)-SUM(L767)-SUM(M767)-SUM(S767))/SUM(AE767),1))</f>
        <v>268</v>
      </c>
      <c r="AG767" s="13">
        <f t="array" ref="AG767">IF(AND(ISNUMBER(H767),ISNUMBER(N767)),IF(H767-N767+1&gt;=0,CEILING(H767-N767+1,1),""),"")</f>
        <v>87</v>
      </c>
      <c r="AH767" s="13">
        <f t="array" ref="AH767">IF(SUM(AG767)=0,0,IF(L767-AG767*IF(D767="Vaccin",MIN(AD767,AF767),AF767)&lt;0,0,IF((H767-N767)&lt;=45,CEILING(L767-AG767*IF(D767="Vaccin",MIN(AD767,AF767),AF767),1),0)))</f>
        <v>0</v>
      </c>
      <c r="AI767" s="15">
        <f t="array" ref="AI767">IF(OR(AH767="",F767=0,F767=""),"",AH767/F767)</f>
        <v>0</v>
      </c>
      <c r="AJ767" s="13">
        <f t="array" ref="AJ767">IF(OR(L767="",AH767=""),"",IF(L767-AH767&lt;0,0,L767-AH767))</f>
        <v>0</v>
      </c>
      <c r="AK767" s="13">
        <f t="array" ref="AK767">IF(OR(L767="",AG767="",AG767=0),"",CEILING(L767/AG767,1))</f>
        <v>0</v>
      </c>
      <c r="AL767" s="16" t="str">
        <f t="array" ref="AL767">IF(OR(AK767="",AK767=0,AD767="",AF767=""),"",IF(AK767-IF(D767="Vaccin",MIN(AD767,AF767),AF767)&lt;0,"",(AK767-IF(D767="Vaccin",MIN(AD767,AF767),AF767))/AK767))</f>
        <v/>
      </c>
    </row>
    <row r="768" spans="1:38" x14ac:dyDescent="0.2">
      <c r="A768" s="10" t="s">
        <v>28</v>
      </c>
      <c r="B768" s="29" t="s">
        <v>97</v>
      </c>
      <c r="C768" s="12">
        <v>44256</v>
      </c>
      <c r="D768" s="11" t="s">
        <v>30</v>
      </c>
      <c r="E768" s="11">
        <v>10</v>
      </c>
      <c r="F768" s="13">
        <v>26110</v>
      </c>
      <c r="G768" s="40">
        <v>2021071978</v>
      </c>
      <c r="H768" s="12">
        <v>45130</v>
      </c>
      <c r="I768" s="13">
        <f t="array" ref="I768">F768-L768-M768-S768</f>
        <v>26110</v>
      </c>
      <c r="J768" s="13">
        <f t="array" ref="J768">IF(IF(Q768="",L768-C768,Q768-C768)&lt;=45,I768,0)</f>
        <v>0</v>
      </c>
      <c r="K768" s="13">
        <f t="array" ref="K768">IF(SUM(AG768)=0,0,IF(L768-AG768*IF(D768="Vaccin",MIN(AD768,AF768),AF768)&lt;0,0,IF((H768-N768)&lt;=30,CEILING(L768-AG768*IF(D768="Vaccin",MIN(AD768,AF768),AF768),1),0)))</f>
        <v>0</v>
      </c>
      <c r="L768" s="13">
        <v>0</v>
      </c>
      <c r="M768" s="13">
        <v>0</v>
      </c>
      <c r="N768" s="14">
        <v>45044</v>
      </c>
      <c r="O768" s="11" t="s">
        <v>36</v>
      </c>
      <c r="P768" s="11" t="s">
        <v>32</v>
      </c>
      <c r="Q768" s="12">
        <v>44467</v>
      </c>
      <c r="R768" s="13">
        <v>0</v>
      </c>
      <c r="S768" s="13">
        <v>0</v>
      </c>
      <c r="T768" s="11"/>
      <c r="U768" s="13">
        <v>3938253</v>
      </c>
      <c r="V768" s="13">
        <v>11587661</v>
      </c>
      <c r="W768" s="13">
        <v>30039428</v>
      </c>
      <c r="X768" s="12">
        <v>44467</v>
      </c>
      <c r="Y768" s="12">
        <v>44371</v>
      </c>
      <c r="Z768" s="12">
        <v>44253</v>
      </c>
      <c r="AA768" s="12">
        <v>44973</v>
      </c>
      <c r="AB768" s="13">
        <f t="array" ref="AB768">IF(D768="Vaccin",IF(AND(ISNUMBER(AA768),ISNUMBER(Y768)),IF(AA768-Y768+1&gt;=0,CEILING(AA768-Y768+1,1),""),""),IF(AND(ISNUMBER(N768),ISNUMBER(Y768)),IF(N768-Y768+1&gt;=0,CEILING(N768-Y768+1,1),""),""))</f>
        <v>603</v>
      </c>
      <c r="AC768" s="13">
        <f t="array" ref="AC768">IF(D768="Vaccin",IF(AND(ISNUMBER(AA768),ISNUMBER(X768)),IF(AA768-X768+1&gt;=0,CEILING(AA768-X768+1,1),""),""),IF(AND(ISNUMBER(N768),ISNUMBER(X768)),IF(N768-X768+1&gt;=0,CEILING(N768-X768+1,1),""),""))</f>
        <v>507</v>
      </c>
      <c r="AD768" s="13">
        <f t="array" ref="AD768">IF(D768="Vaccin",IF(AND(ISNUMBER(AB768),ISNUMBER(U768),AB768&lt;&gt;0),CEILING(U768/AB768,1),""),"")</f>
        <v>6532</v>
      </c>
      <c r="AE768" s="13">
        <f t="array" ref="AE768">IF(AND(ISNUMBER(N768),ISNUMBER(X768)),IF(N768-X768+1&gt;=0,CEILING(N768-X768+1,1),""),"")</f>
        <v>578</v>
      </c>
      <c r="AF768" s="13">
        <f t="array" ref="AF768">IF(SUM(AE768)=0,"",CEILING((SUM(F768)-SUM(L768)-SUM(M768)-SUM(S768))/SUM(AE768),1))</f>
        <v>46</v>
      </c>
      <c r="AG768" s="13">
        <f t="array" ref="AG768">IF(AND(ISNUMBER(H768),ISNUMBER(N768)),IF(H768-N768+1&gt;=0,CEILING(H768-N768+1,1),""),"")</f>
        <v>87</v>
      </c>
      <c r="AH768" s="13">
        <f t="array" ref="AH768">IF(SUM(AG768)=0,0,IF(L768-AG768*IF(D768="Vaccin",MIN(AD768,AF768),AF768)&lt;0,0,IF((H768-N768)&lt;=45,CEILING(L768-AG768*IF(D768="Vaccin",MIN(AD768,AF768),AF768),1),0)))</f>
        <v>0</v>
      </c>
      <c r="AI768" s="15">
        <f t="array" ref="AI768">IF(OR(AH768="",F768=0,F768=""),"",AH768/F768)</f>
        <v>0</v>
      </c>
      <c r="AJ768" s="13">
        <f t="array" ref="AJ768">IF(OR(L768="",AH768=""),"",IF(L768-AH768&lt;0,0,L768-AH768))</f>
        <v>0</v>
      </c>
      <c r="AK768" s="13">
        <f t="array" ref="AK768">IF(OR(L768="",AG768="",AG768=0),"",CEILING(L768/AG768,1))</f>
        <v>0</v>
      </c>
      <c r="AL768" s="16" t="str">
        <f t="array" ref="AL768">IF(OR(AK768="",AK768=0,AD768="",AF768=""),"",IF(AK768-IF(D768="Vaccin",MIN(AD768,AF768),AF768)&lt;0,"",(AK768-IF(D768="Vaccin",MIN(AD768,AF768),AF768))/AK768))</f>
        <v/>
      </c>
    </row>
    <row r="769" spans="1:38" x14ac:dyDescent="0.2">
      <c r="A769" s="10" t="s">
        <v>28</v>
      </c>
      <c r="B769" s="29" t="s">
        <v>97</v>
      </c>
      <c r="C769" s="12">
        <v>44256</v>
      </c>
      <c r="D769" s="11" t="s">
        <v>30</v>
      </c>
      <c r="E769" s="11">
        <v>10</v>
      </c>
      <c r="F769" s="13">
        <v>82800</v>
      </c>
      <c r="G769" s="40">
        <v>2021082341</v>
      </c>
      <c r="H769" s="12">
        <v>45130</v>
      </c>
      <c r="I769" s="13">
        <f t="array" ref="I769">F769-L769-M769-S769</f>
        <v>66600</v>
      </c>
      <c r="J769" s="13">
        <f t="array" ref="J769">IF(IF(Q769="",L769-C769,Q769-C769)&lt;=45,I769,0)</f>
        <v>0</v>
      </c>
      <c r="K769" s="13">
        <f t="array" ref="K769">IF(SUM(AG769)=0,0,IF(L769-AG769*IF(D769="Vaccin",MIN(AD769,AF769),AF769)&lt;0,0,IF((H769-N769)&lt;=30,CEILING(L769-AG769*IF(D769="Vaccin",MIN(AD769,AF769),AF769),1),0)))</f>
        <v>0</v>
      </c>
      <c r="L769" s="13">
        <v>16200</v>
      </c>
      <c r="M769" s="13">
        <v>0</v>
      </c>
      <c r="N769" s="14">
        <v>45044</v>
      </c>
      <c r="O769" s="11" t="s">
        <v>36</v>
      </c>
      <c r="P769" s="11" t="s">
        <v>32</v>
      </c>
      <c r="Q769" s="12">
        <v>44467</v>
      </c>
      <c r="R769" s="13">
        <v>0</v>
      </c>
      <c r="S769" s="13">
        <v>0</v>
      </c>
      <c r="T769" s="11"/>
      <c r="U769" s="13">
        <v>3938253</v>
      </c>
      <c r="V769" s="13">
        <v>11587661</v>
      </c>
      <c r="W769" s="13">
        <v>30039428</v>
      </c>
      <c r="X769" s="12">
        <v>44467</v>
      </c>
      <c r="Y769" s="12">
        <v>44371</v>
      </c>
      <c r="Z769" s="12">
        <v>44253</v>
      </c>
      <c r="AA769" s="12">
        <v>44973</v>
      </c>
      <c r="AB769" s="13">
        <f t="array" ref="AB769">IF(D769="Vaccin",IF(AND(ISNUMBER(AA769),ISNUMBER(Y769)),IF(AA769-Y769+1&gt;=0,CEILING(AA769-Y769+1,1),""),""),IF(AND(ISNUMBER(N769),ISNUMBER(Y769)),IF(N769-Y769+1&gt;=0,CEILING(N769-Y769+1,1),""),""))</f>
        <v>603</v>
      </c>
      <c r="AC769" s="13">
        <f t="array" ref="AC769">IF(D769="Vaccin",IF(AND(ISNUMBER(AA769),ISNUMBER(X769)),IF(AA769-X769+1&gt;=0,CEILING(AA769-X769+1,1),""),""),IF(AND(ISNUMBER(N769),ISNUMBER(X769)),IF(N769-X769+1&gt;=0,CEILING(N769-X769+1,1),""),""))</f>
        <v>507</v>
      </c>
      <c r="AD769" s="13">
        <f t="array" ref="AD769">IF(D769="Vaccin",IF(AND(ISNUMBER(AB769),ISNUMBER(U769),AB769&lt;&gt;0),CEILING(U769/AB769,1),""),"")</f>
        <v>6532</v>
      </c>
      <c r="AE769" s="13">
        <f t="array" ref="AE769">IF(AND(ISNUMBER(N769),ISNUMBER(X769)),IF(N769-X769+1&gt;=0,CEILING(N769-X769+1,1),""),"")</f>
        <v>578</v>
      </c>
      <c r="AF769" s="13">
        <f t="array" ref="AF769">IF(SUM(AE769)=0,"",CEILING((SUM(F769)-SUM(L769)-SUM(M769)-SUM(S769))/SUM(AE769),1))</f>
        <v>116</v>
      </c>
      <c r="AG769" s="13">
        <f t="array" ref="AG769">IF(AND(ISNUMBER(H769),ISNUMBER(N769)),IF(H769-N769+1&gt;=0,CEILING(H769-N769+1,1),""),"")</f>
        <v>87</v>
      </c>
      <c r="AH769" s="13">
        <f t="array" ref="AH769">IF(SUM(AG769)=0,0,IF(L769-AG769*IF(D769="Vaccin",MIN(AD769,AF769),AF769)&lt;0,0,IF((H769-N769)&lt;=45,CEILING(L769-AG769*IF(D769="Vaccin",MIN(AD769,AF769),AF769),1),0)))</f>
        <v>0</v>
      </c>
      <c r="AI769" s="15">
        <f t="array" ref="AI769">IF(OR(AH769="",F769=0,F769=""),"",AH769/F769)</f>
        <v>0</v>
      </c>
      <c r="AJ769" s="13">
        <f t="array" ref="AJ769">IF(OR(L769="",AH769=""),"",IF(L769-AH769&lt;0,0,L769-AH769))</f>
        <v>16200</v>
      </c>
      <c r="AK769" s="13">
        <f t="array" ref="AK769">IF(OR(L769="",AG769="",AG769=0),"",CEILING(L769/AG769,1))</f>
        <v>187</v>
      </c>
      <c r="AL769" s="16">
        <f t="array" ref="AL769">IF(OR(AK769="",AK769=0,AD769="",AF769=""),"",IF(AK769-IF(D769="Vaccin",MIN(AD769,AF769),AF769)&lt;0,"",(AK769-IF(D769="Vaccin",MIN(AD769,AF769),AF769))/AK769))</f>
        <v>0.37967914438502676</v>
      </c>
    </row>
    <row r="770" spans="1:38" x14ac:dyDescent="0.2">
      <c r="A770" s="10" t="s">
        <v>28</v>
      </c>
      <c r="B770" s="29" t="s">
        <v>97</v>
      </c>
      <c r="C770" s="12">
        <v>44256</v>
      </c>
      <c r="D770" s="11" t="s">
        <v>30</v>
      </c>
      <c r="E770" s="11">
        <v>10</v>
      </c>
      <c r="F770" s="13">
        <v>35990</v>
      </c>
      <c r="G770" s="40">
        <v>2021071931</v>
      </c>
      <c r="H770" s="12">
        <v>45129</v>
      </c>
      <c r="I770" s="13">
        <f t="array" ref="I770">F770-L770-M770-S770</f>
        <v>15800</v>
      </c>
      <c r="J770" s="13">
        <f t="array" ref="J770">IF(IF(Q770="",L770-C770,Q770-C770)&lt;=45,I770,0)</f>
        <v>0</v>
      </c>
      <c r="K770" s="13">
        <f t="array" ref="K770">IF(SUM(AG770)=0,0,IF(L770-AG770*IF(D770="Vaccin",MIN(AD770,AF770),AF770)&lt;0,0,IF((H770-N770)&lt;=30,CEILING(L770-AG770*IF(D770="Vaccin",MIN(AD770,AF770),AF770),1),0)))</f>
        <v>0</v>
      </c>
      <c r="L770" s="13">
        <v>20190</v>
      </c>
      <c r="M770" s="13">
        <v>0</v>
      </c>
      <c r="N770" s="14">
        <v>45044</v>
      </c>
      <c r="O770" s="11" t="s">
        <v>36</v>
      </c>
      <c r="P770" s="11" t="s">
        <v>54</v>
      </c>
      <c r="Q770" s="12">
        <v>44562</v>
      </c>
      <c r="R770" s="13">
        <v>0</v>
      </c>
      <c r="S770" s="13">
        <v>0</v>
      </c>
      <c r="T770" s="11"/>
      <c r="U770" s="13">
        <v>3938253</v>
      </c>
      <c r="V770" s="13">
        <v>4775496</v>
      </c>
      <c r="W770" s="13">
        <v>30039428</v>
      </c>
      <c r="X770" s="12">
        <v>44562</v>
      </c>
      <c r="Y770" s="12">
        <v>44371</v>
      </c>
      <c r="Z770" s="12">
        <v>44253</v>
      </c>
      <c r="AA770" s="12">
        <v>44973</v>
      </c>
      <c r="AB770" s="13">
        <f t="array" ref="AB770">IF(D770="Vaccin",IF(AND(ISNUMBER(AA770),ISNUMBER(Y770)),IF(AA770-Y770+1&gt;=0,CEILING(AA770-Y770+1,1),""),""),IF(AND(ISNUMBER(N770),ISNUMBER(Y770)),IF(N770-Y770+1&gt;=0,CEILING(N770-Y770+1,1),""),""))</f>
        <v>603</v>
      </c>
      <c r="AC770" s="13">
        <f t="array" ref="AC770">IF(D770="Vaccin",IF(AND(ISNUMBER(AA770),ISNUMBER(X770)),IF(AA770-X770+1&gt;=0,CEILING(AA770-X770+1,1),""),""),IF(AND(ISNUMBER(N770),ISNUMBER(X770)),IF(N770-X770+1&gt;=0,CEILING(N770-X770+1,1),""),""))</f>
        <v>412</v>
      </c>
      <c r="AD770" s="13">
        <f t="array" ref="AD770">IF(D770="Vaccin",IF(AND(ISNUMBER(AB770),ISNUMBER(U770),AB770&lt;&gt;0),CEILING(U770/AB770,1),""),"")</f>
        <v>6532</v>
      </c>
      <c r="AE770" s="13">
        <f t="array" ref="AE770">IF(AND(ISNUMBER(N770),ISNUMBER(X770)),IF(N770-X770+1&gt;=0,CEILING(N770-X770+1,1),""),"")</f>
        <v>483</v>
      </c>
      <c r="AF770" s="13">
        <f t="array" ref="AF770">IF(SUM(AE770)=0,"",CEILING((SUM(F770)-SUM(L770)-SUM(M770)-SUM(S770))/SUM(AE770),1))</f>
        <v>33</v>
      </c>
      <c r="AG770" s="13">
        <f t="array" ref="AG770">IF(AND(ISNUMBER(H770),ISNUMBER(N770)),IF(H770-N770+1&gt;=0,CEILING(H770-N770+1,1),""),"")</f>
        <v>86</v>
      </c>
      <c r="AH770" s="13">
        <f t="array" ref="AH770">IF(SUM(AG770)=0,0,IF(L770-AG770*IF(D770="Vaccin",MIN(AD770,AF770),AF770)&lt;0,0,IF((H770-N770)&lt;=45,CEILING(L770-AG770*IF(D770="Vaccin",MIN(AD770,AF770),AF770),1),0)))</f>
        <v>0</v>
      </c>
      <c r="AI770" s="15">
        <f t="array" ref="AI770">IF(OR(AH770="",F770=0,F770=""),"",AH770/F770)</f>
        <v>0</v>
      </c>
      <c r="AJ770" s="13">
        <f t="array" ref="AJ770">IF(OR(L770="",AH770=""),"",IF(L770-AH770&lt;0,0,L770-AH770))</f>
        <v>20190</v>
      </c>
      <c r="AK770" s="13">
        <f t="array" ref="AK770">IF(OR(L770="",AG770="",AG770=0),"",CEILING(L770/AG770,1))</f>
        <v>235</v>
      </c>
      <c r="AL770" s="16">
        <f t="array" ref="AL770">IF(OR(AK770="",AK770=0,AD770="",AF770=""),"",IF(AK770-IF(D770="Vaccin",MIN(AD770,AF770),AF770)&lt;0,"",(AK770-IF(D770="Vaccin",MIN(AD770,AF770),AF770))/AK770))</f>
        <v>0.8595744680851064</v>
      </c>
    </row>
    <row r="771" spans="1:38" x14ac:dyDescent="0.2">
      <c r="A771" s="10" t="s">
        <v>28</v>
      </c>
      <c r="B771" s="29" t="s">
        <v>97</v>
      </c>
      <c r="C771" s="12">
        <v>44256</v>
      </c>
      <c r="D771" s="11" t="s">
        <v>30</v>
      </c>
      <c r="E771" s="11">
        <v>10</v>
      </c>
      <c r="F771" s="13">
        <v>162820</v>
      </c>
      <c r="G771" s="40">
        <v>2021071728</v>
      </c>
      <c r="H771" s="12">
        <v>45116</v>
      </c>
      <c r="I771" s="13">
        <f t="array" ref="I771">F771-L771-M771-S771</f>
        <v>162820</v>
      </c>
      <c r="J771" s="13">
        <f t="array" ref="J771">IF(IF(Q771="",L771-C771,Q771-C771)&lt;=45,I771,0)</f>
        <v>0</v>
      </c>
      <c r="K771" s="13">
        <f t="array" ref="K771">IF(SUM(AG771)=0,0,IF(L771-AG771*IF(D771="Vaccin",MIN(AD771,AF771),AF771)&lt;0,0,IF((H771-N771)&lt;=30,CEILING(L771-AG771*IF(D771="Vaccin",MIN(AD771,AF771),AF771),1),0)))</f>
        <v>0</v>
      </c>
      <c r="L771" s="13">
        <v>0</v>
      </c>
      <c r="M771" s="13">
        <v>0</v>
      </c>
      <c r="N771" s="14">
        <v>45044</v>
      </c>
      <c r="O771" s="11" t="s">
        <v>36</v>
      </c>
      <c r="P771" s="11" t="s">
        <v>54</v>
      </c>
      <c r="Q771" s="12">
        <v>44461</v>
      </c>
      <c r="R771" s="13">
        <v>0</v>
      </c>
      <c r="S771" s="13">
        <v>0</v>
      </c>
      <c r="T771" s="11"/>
      <c r="U771" s="13">
        <v>3938253</v>
      </c>
      <c r="V771" s="13">
        <v>4775496</v>
      </c>
      <c r="W771" s="13">
        <v>30039428</v>
      </c>
      <c r="X771" s="12">
        <v>44461</v>
      </c>
      <c r="Y771" s="12">
        <v>44371</v>
      </c>
      <c r="Z771" s="12">
        <v>44253</v>
      </c>
      <c r="AA771" s="12">
        <v>44973</v>
      </c>
      <c r="AB771" s="13">
        <f t="array" ref="AB771">IF(D771="Vaccin",IF(AND(ISNUMBER(AA771),ISNUMBER(Y771)),IF(AA771-Y771+1&gt;=0,CEILING(AA771-Y771+1,1),""),""),IF(AND(ISNUMBER(N771),ISNUMBER(Y771)),IF(N771-Y771+1&gt;=0,CEILING(N771-Y771+1,1),""),""))</f>
        <v>603</v>
      </c>
      <c r="AC771" s="13">
        <f t="array" ref="AC771">IF(D771="Vaccin",IF(AND(ISNUMBER(AA771),ISNUMBER(X771)),IF(AA771-X771+1&gt;=0,CEILING(AA771-X771+1,1),""),""),IF(AND(ISNUMBER(N771),ISNUMBER(X771)),IF(N771-X771+1&gt;=0,CEILING(N771-X771+1,1),""),""))</f>
        <v>513</v>
      </c>
      <c r="AD771" s="13">
        <f t="array" ref="AD771">IF(D771="Vaccin",IF(AND(ISNUMBER(AB771),ISNUMBER(U771),AB771&lt;&gt;0),CEILING(U771/AB771,1),""),"")</f>
        <v>6532</v>
      </c>
      <c r="AE771" s="13">
        <f t="array" ref="AE771">IF(AND(ISNUMBER(N771),ISNUMBER(X771)),IF(N771-X771+1&gt;=0,CEILING(N771-X771+1,1),""),"")</f>
        <v>584</v>
      </c>
      <c r="AF771" s="13">
        <f t="array" ref="AF771">IF(SUM(AE771)=0,"",CEILING((SUM(F771)-SUM(L771)-SUM(M771)-SUM(S771))/SUM(AE771),1))</f>
        <v>279</v>
      </c>
      <c r="AG771" s="13">
        <f t="array" ref="AG771">IF(AND(ISNUMBER(H771),ISNUMBER(N771)),IF(H771-N771+1&gt;=0,CEILING(H771-N771+1,1),""),"")</f>
        <v>73</v>
      </c>
      <c r="AH771" s="13">
        <f t="array" ref="AH771">IF(SUM(AG771)=0,0,IF(L771-AG771*IF(D771="Vaccin",MIN(AD771,AF771),AF771)&lt;0,0,IF((H771-N771)&lt;=45,CEILING(L771-AG771*IF(D771="Vaccin",MIN(AD771,AF771),AF771),1),0)))</f>
        <v>0</v>
      </c>
      <c r="AI771" s="15">
        <f t="array" ref="AI771">IF(OR(AH771="",F771=0,F771=""),"",AH771/F771)</f>
        <v>0</v>
      </c>
      <c r="AJ771" s="13">
        <f t="array" ref="AJ771">IF(OR(L771="",AH771=""),"",IF(L771-AH771&lt;0,0,L771-AH771))</f>
        <v>0</v>
      </c>
      <c r="AK771" s="13">
        <f t="array" ref="AK771">IF(OR(L771="",AG771="",AG771=0),"",CEILING(L771/AG771,1))</f>
        <v>0</v>
      </c>
      <c r="AL771" s="16" t="str">
        <f t="array" ref="AL771">IF(OR(AK771="",AK771=0,AD771="",AF771=""),"",IF(AK771-IF(D771="Vaccin",MIN(AD771,AF771),AF771)&lt;0,"",(AK771-IF(D771="Vaccin",MIN(AD771,AF771),AF771))/AK771))</f>
        <v/>
      </c>
    </row>
    <row r="772" spans="1:38" x14ac:dyDescent="0.2">
      <c r="A772" s="10" t="s">
        <v>28</v>
      </c>
      <c r="B772" s="29" t="s">
        <v>97</v>
      </c>
      <c r="C772" s="12">
        <v>44256</v>
      </c>
      <c r="D772" s="11" t="s">
        <v>30</v>
      </c>
      <c r="E772" s="11">
        <v>10</v>
      </c>
      <c r="F772" s="13">
        <v>18961</v>
      </c>
      <c r="G772" s="40">
        <v>2021071728</v>
      </c>
      <c r="H772" s="12">
        <v>45116</v>
      </c>
      <c r="I772" s="13">
        <f t="array" ref="I772">F772-L772-M772-S772</f>
        <v>18961</v>
      </c>
      <c r="J772" s="13">
        <f t="array" ref="J772">IF(IF(Q772="",L772-C772,Q772-C772)&lt;=45,I772,0)</f>
        <v>0</v>
      </c>
      <c r="K772" s="13">
        <f t="array" ref="K772">IF(SUM(AG772)=0,0,IF(L772-AG772*IF(D772="Vaccin",MIN(AD772,AF772),AF772)&lt;0,0,IF((H772-N772)&lt;=30,CEILING(L772-AG772*IF(D772="Vaccin",MIN(AD772,AF772),AF772),1),0)))</f>
        <v>0</v>
      </c>
      <c r="L772" s="13">
        <v>0</v>
      </c>
      <c r="M772" s="13">
        <v>0</v>
      </c>
      <c r="N772" s="14">
        <v>45044</v>
      </c>
      <c r="O772" s="11" t="s">
        <v>36</v>
      </c>
      <c r="P772" s="11" t="s">
        <v>54</v>
      </c>
      <c r="Q772" s="12">
        <v>44504</v>
      </c>
      <c r="R772" s="13">
        <v>0</v>
      </c>
      <c r="S772" s="13">
        <v>0</v>
      </c>
      <c r="T772" s="11"/>
      <c r="U772" s="13">
        <v>3938253</v>
      </c>
      <c r="V772" s="13">
        <v>4775496</v>
      </c>
      <c r="W772" s="13">
        <v>30039428</v>
      </c>
      <c r="X772" s="12">
        <v>44504</v>
      </c>
      <c r="Y772" s="12">
        <v>44371</v>
      </c>
      <c r="Z772" s="12">
        <v>44253</v>
      </c>
      <c r="AA772" s="12">
        <v>44973</v>
      </c>
      <c r="AB772" s="13">
        <f t="array" ref="AB772">IF(D772="Vaccin",IF(AND(ISNUMBER(AA772),ISNUMBER(Y772)),IF(AA772-Y772+1&gt;=0,CEILING(AA772-Y772+1,1),""),""),IF(AND(ISNUMBER(N772),ISNUMBER(Y772)),IF(N772-Y772+1&gt;=0,CEILING(N772-Y772+1,1),""),""))</f>
        <v>603</v>
      </c>
      <c r="AC772" s="13">
        <f t="array" ref="AC772">IF(D772="Vaccin",IF(AND(ISNUMBER(AA772),ISNUMBER(X772)),IF(AA772-X772+1&gt;=0,CEILING(AA772-X772+1,1),""),""),IF(AND(ISNUMBER(N772),ISNUMBER(X772)),IF(N772-X772+1&gt;=0,CEILING(N772-X772+1,1),""),""))</f>
        <v>470</v>
      </c>
      <c r="AD772" s="13">
        <f t="array" ref="AD772">IF(D772="Vaccin",IF(AND(ISNUMBER(AB772),ISNUMBER(U772),AB772&lt;&gt;0),CEILING(U772/AB772,1),""),"")</f>
        <v>6532</v>
      </c>
      <c r="AE772" s="13">
        <f t="array" ref="AE772">IF(AND(ISNUMBER(N772),ISNUMBER(X772)),IF(N772-X772+1&gt;=0,CEILING(N772-X772+1,1),""),"")</f>
        <v>541</v>
      </c>
      <c r="AF772" s="13">
        <f t="array" ref="AF772">IF(SUM(AE772)=0,"",CEILING((SUM(F772)-SUM(L772)-SUM(M772)-SUM(S772))/SUM(AE772),1))</f>
        <v>36</v>
      </c>
      <c r="AG772" s="13">
        <f t="array" ref="AG772">IF(AND(ISNUMBER(H772),ISNUMBER(N772)),IF(H772-N772+1&gt;=0,CEILING(H772-N772+1,1),""),"")</f>
        <v>73</v>
      </c>
      <c r="AH772" s="13">
        <f t="array" ref="AH772">IF(SUM(AG772)=0,0,IF(L772-AG772*IF(D772="Vaccin",MIN(AD772,AF772),AF772)&lt;0,0,IF((H772-N772)&lt;=45,CEILING(L772-AG772*IF(D772="Vaccin",MIN(AD772,AF772),AF772),1),0)))</f>
        <v>0</v>
      </c>
      <c r="AI772" s="15">
        <f t="array" ref="AI772">IF(OR(AH772="",F772=0,F772=""),"",AH772/F772)</f>
        <v>0</v>
      </c>
      <c r="AJ772" s="13">
        <f t="array" ref="AJ772">IF(OR(L772="",AH772=""),"",IF(L772-AH772&lt;0,0,L772-AH772))</f>
        <v>0</v>
      </c>
      <c r="AK772" s="13">
        <f t="array" ref="AK772">IF(OR(L772="",AG772="",AG772=0),"",CEILING(L772/AG772,1))</f>
        <v>0</v>
      </c>
      <c r="AL772" s="16" t="str">
        <f t="array" ref="AL772">IF(OR(AK772="",AK772=0,AD772="",AF772=""),"",IF(AK772-IF(D772="Vaccin",MIN(AD772,AF772),AF772)&lt;0,"",(AK772-IF(D772="Vaccin",MIN(AD772,AF772),AF772))/AK772))</f>
        <v/>
      </c>
    </row>
    <row r="773" spans="1:38" x14ac:dyDescent="0.2">
      <c r="A773" s="10" t="s">
        <v>28</v>
      </c>
      <c r="B773" s="29" t="s">
        <v>97</v>
      </c>
      <c r="C773" s="12">
        <v>44256</v>
      </c>
      <c r="D773" s="11" t="s">
        <v>30</v>
      </c>
      <c r="E773" s="11">
        <v>10</v>
      </c>
      <c r="F773" s="13">
        <v>83400</v>
      </c>
      <c r="G773" s="40">
        <v>2021071625</v>
      </c>
      <c r="H773" s="12">
        <v>45110</v>
      </c>
      <c r="I773" s="13">
        <f t="array" ref="I773">F773-L773-M773-S773</f>
        <v>83400</v>
      </c>
      <c r="J773" s="13">
        <f t="array" ref="J773">IF(IF(Q773="",L773-C773,Q773-C773)&lt;=45,I773,0)</f>
        <v>0</v>
      </c>
      <c r="K773" s="13">
        <f t="array" ref="K773">IF(SUM(AG773)=0,0,IF(L773-AG773*IF(D773="Vaccin",MIN(AD773,AF773),AF773)&lt;0,0,IF((H773-N773)&lt;=30,CEILING(L773-AG773*IF(D773="Vaccin",MIN(AD773,AF773),AF773),1),0)))</f>
        <v>0</v>
      </c>
      <c r="L773" s="13">
        <v>0</v>
      </c>
      <c r="M773" s="13">
        <v>0</v>
      </c>
      <c r="N773" s="14">
        <v>45044</v>
      </c>
      <c r="O773" s="11" t="s">
        <v>36</v>
      </c>
      <c r="P773" s="11" t="s">
        <v>32</v>
      </c>
      <c r="Q773" s="12">
        <v>44457</v>
      </c>
      <c r="R773" s="13">
        <v>0</v>
      </c>
      <c r="S773" s="13">
        <v>0</v>
      </c>
      <c r="T773" s="11"/>
      <c r="U773" s="13">
        <v>3938253</v>
      </c>
      <c r="V773" s="13">
        <v>11587661</v>
      </c>
      <c r="W773" s="13">
        <v>30039428</v>
      </c>
      <c r="X773" s="12">
        <v>44457</v>
      </c>
      <c r="Y773" s="12">
        <v>44371</v>
      </c>
      <c r="Z773" s="12">
        <v>44253</v>
      </c>
      <c r="AA773" s="12">
        <v>44973</v>
      </c>
      <c r="AB773" s="13">
        <f t="array" ref="AB773">IF(D773="Vaccin",IF(AND(ISNUMBER(AA773),ISNUMBER(Y773)),IF(AA773-Y773+1&gt;=0,CEILING(AA773-Y773+1,1),""),""),IF(AND(ISNUMBER(N773),ISNUMBER(Y773)),IF(N773-Y773+1&gt;=0,CEILING(N773-Y773+1,1),""),""))</f>
        <v>603</v>
      </c>
      <c r="AC773" s="13">
        <f t="array" ref="AC773">IF(D773="Vaccin",IF(AND(ISNUMBER(AA773),ISNUMBER(X773)),IF(AA773-X773+1&gt;=0,CEILING(AA773-X773+1,1),""),""),IF(AND(ISNUMBER(N773),ISNUMBER(X773)),IF(N773-X773+1&gt;=0,CEILING(N773-X773+1,1),""),""))</f>
        <v>517</v>
      </c>
      <c r="AD773" s="13">
        <f t="array" ref="AD773">IF(D773="Vaccin",IF(AND(ISNUMBER(AB773),ISNUMBER(U773),AB773&lt;&gt;0),CEILING(U773/AB773,1),""),"")</f>
        <v>6532</v>
      </c>
      <c r="AE773" s="13">
        <f t="array" ref="AE773">IF(AND(ISNUMBER(N773),ISNUMBER(X773)),IF(N773-X773+1&gt;=0,CEILING(N773-X773+1,1),""),"")</f>
        <v>588</v>
      </c>
      <c r="AF773" s="13">
        <f t="array" ref="AF773">IF(SUM(AE773)=0,"",CEILING((SUM(F773)-SUM(L773)-SUM(M773)-SUM(S773))/SUM(AE773),1))</f>
        <v>142</v>
      </c>
      <c r="AG773" s="13">
        <f t="array" ref="AG773">IF(AND(ISNUMBER(H773),ISNUMBER(N773)),IF(H773-N773+1&gt;=0,CEILING(H773-N773+1,1),""),"")</f>
        <v>67</v>
      </c>
      <c r="AH773" s="13">
        <f t="array" ref="AH773">IF(SUM(AG773)=0,0,IF(L773-AG773*IF(D773="Vaccin",MIN(AD773,AF773),AF773)&lt;0,0,IF((H773-N773)&lt;=45,CEILING(L773-AG773*IF(D773="Vaccin",MIN(AD773,AF773),AF773),1),0)))</f>
        <v>0</v>
      </c>
      <c r="AI773" s="15">
        <f t="array" ref="AI773">IF(OR(AH773="",F773=0,F773=""),"",AH773/F773)</f>
        <v>0</v>
      </c>
      <c r="AJ773" s="13">
        <f t="array" ref="AJ773">IF(OR(L773="",AH773=""),"",IF(L773-AH773&lt;0,0,L773-AH773))</f>
        <v>0</v>
      </c>
      <c r="AK773" s="13">
        <f t="array" ref="AK773">IF(OR(L773="",AG773="",AG773=0),"",CEILING(L773/AG773,1))</f>
        <v>0</v>
      </c>
      <c r="AL773" s="16" t="str">
        <f t="array" ref="AL773">IF(OR(AK773="",AK773=0,AD773="",AF773=""),"",IF(AK773-IF(D773="Vaccin",MIN(AD773,AF773),AF773)&lt;0,"",(AK773-IF(D773="Vaccin",MIN(AD773,AF773),AF773))/AK773))</f>
        <v/>
      </c>
    </row>
    <row r="774" spans="1:38" x14ac:dyDescent="0.2">
      <c r="A774" s="10" t="s">
        <v>28</v>
      </c>
      <c r="B774" s="29" t="s">
        <v>97</v>
      </c>
      <c r="C774" s="12">
        <v>44256</v>
      </c>
      <c r="D774" s="11" t="s">
        <v>30</v>
      </c>
      <c r="E774" s="11">
        <v>10</v>
      </c>
      <c r="F774" s="13">
        <v>161418</v>
      </c>
      <c r="G774" s="40">
        <v>2021071626</v>
      </c>
      <c r="H774" s="12">
        <v>45110</v>
      </c>
      <c r="I774" s="13">
        <f t="array" ref="I774">F774-L774-M774-S774</f>
        <v>161418</v>
      </c>
      <c r="J774" s="13">
        <f t="array" ref="J774">IF(IF(Q774="",L774-C774,Q774-C774)&lt;=45,I774,0)</f>
        <v>0</v>
      </c>
      <c r="K774" s="13">
        <f t="array" ref="K774">IF(SUM(AG774)=0,0,IF(L774-AG774*IF(D774="Vaccin",MIN(AD774,AF774),AF774)&lt;0,0,IF((H774-N774)&lt;=30,CEILING(L774-AG774*IF(D774="Vaccin",MIN(AD774,AF774),AF774),1),0)))</f>
        <v>0</v>
      </c>
      <c r="L774" s="13">
        <v>0</v>
      </c>
      <c r="M774" s="13">
        <v>0</v>
      </c>
      <c r="N774" s="14">
        <v>45044</v>
      </c>
      <c r="O774" s="11" t="s">
        <v>36</v>
      </c>
      <c r="P774" s="11" t="s">
        <v>32</v>
      </c>
      <c r="Q774" s="12">
        <v>44457</v>
      </c>
      <c r="R774" s="13">
        <v>0</v>
      </c>
      <c r="S774" s="13">
        <v>0</v>
      </c>
      <c r="T774" s="11"/>
      <c r="U774" s="13">
        <v>3938253</v>
      </c>
      <c r="V774" s="13">
        <v>11587661</v>
      </c>
      <c r="W774" s="13">
        <v>30039428</v>
      </c>
      <c r="X774" s="12">
        <v>44457</v>
      </c>
      <c r="Y774" s="12">
        <v>44371</v>
      </c>
      <c r="Z774" s="12">
        <v>44253</v>
      </c>
      <c r="AA774" s="12">
        <v>44973</v>
      </c>
      <c r="AB774" s="13">
        <f t="array" ref="AB774">IF(D774="Vaccin",IF(AND(ISNUMBER(AA774),ISNUMBER(Y774)),IF(AA774-Y774+1&gt;=0,CEILING(AA774-Y774+1,1),""),""),IF(AND(ISNUMBER(N774),ISNUMBER(Y774)),IF(N774-Y774+1&gt;=0,CEILING(N774-Y774+1,1),""),""))</f>
        <v>603</v>
      </c>
      <c r="AC774" s="13">
        <f t="array" ref="AC774">IF(D774="Vaccin",IF(AND(ISNUMBER(AA774),ISNUMBER(X774)),IF(AA774-X774+1&gt;=0,CEILING(AA774-X774+1,1),""),""),IF(AND(ISNUMBER(N774),ISNUMBER(X774)),IF(N774-X774+1&gt;=0,CEILING(N774-X774+1,1),""),""))</f>
        <v>517</v>
      </c>
      <c r="AD774" s="13">
        <f t="array" ref="AD774">IF(D774="Vaccin",IF(AND(ISNUMBER(AB774),ISNUMBER(U774),AB774&lt;&gt;0),CEILING(U774/AB774,1),""),"")</f>
        <v>6532</v>
      </c>
      <c r="AE774" s="13">
        <f t="array" ref="AE774">IF(AND(ISNUMBER(N774),ISNUMBER(X774)),IF(N774-X774+1&gt;=0,CEILING(N774-X774+1,1),""),"")</f>
        <v>588</v>
      </c>
      <c r="AF774" s="13">
        <f t="array" ref="AF774">IF(SUM(AE774)=0,"",CEILING((SUM(F774)-SUM(L774)-SUM(M774)-SUM(S774))/SUM(AE774),1))</f>
        <v>275</v>
      </c>
      <c r="AG774" s="13">
        <f t="array" ref="AG774">IF(AND(ISNUMBER(H774),ISNUMBER(N774)),IF(H774-N774+1&gt;=0,CEILING(H774-N774+1,1),""),"")</f>
        <v>67</v>
      </c>
      <c r="AH774" s="13">
        <f t="array" ref="AH774">IF(SUM(AG774)=0,0,IF(L774-AG774*IF(D774="Vaccin",MIN(AD774,AF774),AF774)&lt;0,0,IF((H774-N774)&lt;=45,CEILING(L774-AG774*IF(D774="Vaccin",MIN(AD774,AF774),AF774),1),0)))</f>
        <v>0</v>
      </c>
      <c r="AI774" s="15">
        <f t="array" ref="AI774">IF(OR(AH774="",F774=0,F774=""),"",AH774/F774)</f>
        <v>0</v>
      </c>
      <c r="AJ774" s="13">
        <f t="array" ref="AJ774">IF(OR(L774="",AH774=""),"",IF(L774-AH774&lt;0,0,L774-AH774))</f>
        <v>0</v>
      </c>
      <c r="AK774" s="13">
        <f t="array" ref="AK774">IF(OR(L774="",AG774="",AG774=0),"",CEILING(L774/AG774,1))</f>
        <v>0</v>
      </c>
      <c r="AL774" s="16" t="str">
        <f t="array" ref="AL774">IF(OR(AK774="",AK774=0,AD774="",AF774=""),"",IF(AK774-IF(D774="Vaccin",MIN(AD774,AF774),AF774)&lt;0,"",(AK774-IF(D774="Vaccin",MIN(AD774,AF774),AF774))/AK774))</f>
        <v/>
      </c>
    </row>
    <row r="775" spans="1:38" x14ac:dyDescent="0.2">
      <c r="A775" s="10" t="s">
        <v>28</v>
      </c>
      <c r="B775" s="29" t="s">
        <v>97</v>
      </c>
      <c r="C775" s="12">
        <v>44256</v>
      </c>
      <c r="D775" s="11" t="s">
        <v>30</v>
      </c>
      <c r="E775" s="11">
        <v>10</v>
      </c>
      <c r="F775" s="13">
        <v>78225</v>
      </c>
      <c r="G775" s="40">
        <v>2021071628</v>
      </c>
      <c r="H775" s="12">
        <v>45110</v>
      </c>
      <c r="I775" s="13">
        <f t="array" ref="I775">F775-L775-M775-S775</f>
        <v>78222</v>
      </c>
      <c r="J775" s="13">
        <f t="array" ref="J775">IF(IF(Q775="",L775-C775,Q775-C775)&lt;=45,I775,0)</f>
        <v>0</v>
      </c>
      <c r="K775" s="13">
        <f t="array" ref="K775">IF(SUM(AG775)=0,0,IF(L775-AG775*IF(D775="Vaccin",MIN(AD775,AF775),AF775)&lt;0,0,IF((H775-N775)&lt;=30,CEILING(L775-AG775*IF(D775="Vaccin",MIN(AD775,AF775),AF775),1),0)))</f>
        <v>0</v>
      </c>
      <c r="L775" s="13">
        <v>3</v>
      </c>
      <c r="M775" s="13">
        <v>0</v>
      </c>
      <c r="N775" s="14">
        <v>45044</v>
      </c>
      <c r="O775" s="11" t="s">
        <v>36</v>
      </c>
      <c r="P775" s="11" t="s">
        <v>32</v>
      </c>
      <c r="Q775" s="12">
        <v>44458</v>
      </c>
      <c r="R775" s="13">
        <v>0</v>
      </c>
      <c r="S775" s="13">
        <v>0</v>
      </c>
      <c r="T775" s="11"/>
      <c r="U775" s="13">
        <v>3938253</v>
      </c>
      <c r="V775" s="13">
        <v>11587661</v>
      </c>
      <c r="W775" s="13">
        <v>30039428</v>
      </c>
      <c r="X775" s="12">
        <v>44458</v>
      </c>
      <c r="Y775" s="12">
        <v>44371</v>
      </c>
      <c r="Z775" s="12">
        <v>44253</v>
      </c>
      <c r="AA775" s="12">
        <v>44973</v>
      </c>
      <c r="AB775" s="13">
        <f t="array" ref="AB775">IF(D775="Vaccin",IF(AND(ISNUMBER(AA775),ISNUMBER(Y775)),IF(AA775-Y775+1&gt;=0,CEILING(AA775-Y775+1,1),""),""),IF(AND(ISNUMBER(N775),ISNUMBER(Y775)),IF(N775-Y775+1&gt;=0,CEILING(N775-Y775+1,1),""),""))</f>
        <v>603</v>
      </c>
      <c r="AC775" s="13">
        <f t="array" ref="AC775">IF(D775="Vaccin",IF(AND(ISNUMBER(AA775),ISNUMBER(X775)),IF(AA775-X775+1&gt;=0,CEILING(AA775-X775+1,1),""),""),IF(AND(ISNUMBER(N775),ISNUMBER(X775)),IF(N775-X775+1&gt;=0,CEILING(N775-X775+1,1),""),""))</f>
        <v>516</v>
      </c>
      <c r="AD775" s="13">
        <f t="array" ref="AD775">IF(D775="Vaccin",IF(AND(ISNUMBER(AB775),ISNUMBER(U775),AB775&lt;&gt;0),CEILING(U775/AB775,1),""),"")</f>
        <v>6532</v>
      </c>
      <c r="AE775" s="13">
        <f t="array" ref="AE775">IF(AND(ISNUMBER(N775),ISNUMBER(X775)),IF(N775-X775+1&gt;=0,CEILING(N775-X775+1,1),""),"")</f>
        <v>587</v>
      </c>
      <c r="AF775" s="13">
        <f t="array" ref="AF775">IF(SUM(AE775)=0,"",CEILING((SUM(F775)-SUM(L775)-SUM(M775)-SUM(S775))/SUM(AE775),1))</f>
        <v>134</v>
      </c>
      <c r="AG775" s="13">
        <f t="array" ref="AG775">IF(AND(ISNUMBER(H775),ISNUMBER(N775)),IF(H775-N775+1&gt;=0,CEILING(H775-N775+1,1),""),"")</f>
        <v>67</v>
      </c>
      <c r="AH775" s="13">
        <f t="array" ref="AH775">IF(SUM(AG775)=0,0,IF(L775-AG775*IF(D775="Vaccin",MIN(AD775,AF775),AF775)&lt;0,0,IF((H775-N775)&lt;=45,CEILING(L775-AG775*IF(D775="Vaccin",MIN(AD775,AF775),AF775),1),0)))</f>
        <v>0</v>
      </c>
      <c r="AI775" s="15">
        <f t="array" ref="AI775">IF(OR(AH775="",F775=0,F775=""),"",AH775/F775)</f>
        <v>0</v>
      </c>
      <c r="AJ775" s="13">
        <f t="array" ref="AJ775">IF(OR(L775="",AH775=""),"",IF(L775-AH775&lt;0,0,L775-AH775))</f>
        <v>3</v>
      </c>
      <c r="AK775" s="13">
        <f t="array" ref="AK775">IF(OR(L775="",AG775="",AG775=0),"",CEILING(L775/AG775,1))</f>
        <v>1</v>
      </c>
      <c r="AL775" s="16" t="str">
        <f t="array" ref="AL775">IF(OR(AK775="",AK775=0,AD775="",AF775=""),"",IF(AK775-IF(D775="Vaccin",MIN(AD775,AF775),AF775)&lt;0,"",(AK775-IF(D775="Vaccin",MIN(AD775,AF775),AF775))/AK775))</f>
        <v/>
      </c>
    </row>
    <row r="776" spans="1:38" x14ac:dyDescent="0.2">
      <c r="A776" s="10" t="s">
        <v>28</v>
      </c>
      <c r="B776" s="29" t="s">
        <v>97</v>
      </c>
      <c r="C776" s="12">
        <v>44256</v>
      </c>
      <c r="D776" s="11" t="s">
        <v>30</v>
      </c>
      <c r="E776" s="11">
        <v>10</v>
      </c>
      <c r="F776" s="13">
        <v>54219</v>
      </c>
      <c r="G776" s="40">
        <v>2021071575</v>
      </c>
      <c r="H776" s="12">
        <v>45107</v>
      </c>
      <c r="I776" s="13">
        <f t="array" ref="I776">F776-L776-M776-S776</f>
        <v>54216</v>
      </c>
      <c r="J776" s="13">
        <f t="array" ref="J776">IF(IF(Q776="",L776-C776,Q776-C776)&lt;=45,I776,0)</f>
        <v>0</v>
      </c>
      <c r="K776" s="13">
        <f t="array" ref="K776">IF(SUM(AG776)=0,0,IF(L776-AG776*IF(D776="Vaccin",MIN(AD776,AF776),AF776)&lt;0,0,IF((H776-N776)&lt;=30,CEILING(L776-AG776*IF(D776="Vaccin",MIN(AD776,AF776),AF776),1),0)))</f>
        <v>0</v>
      </c>
      <c r="L776" s="13">
        <v>3</v>
      </c>
      <c r="M776" s="13">
        <v>0</v>
      </c>
      <c r="N776" s="14">
        <v>45044</v>
      </c>
      <c r="O776" s="11" t="s">
        <v>36</v>
      </c>
      <c r="P776" s="11" t="s">
        <v>32</v>
      </c>
      <c r="Q776" s="12">
        <v>44458</v>
      </c>
      <c r="R776" s="13">
        <v>0</v>
      </c>
      <c r="S776" s="13">
        <v>0</v>
      </c>
      <c r="T776" s="11"/>
      <c r="U776" s="13">
        <v>3938253</v>
      </c>
      <c r="V776" s="13">
        <v>11587661</v>
      </c>
      <c r="W776" s="13">
        <v>30039428</v>
      </c>
      <c r="X776" s="12">
        <v>44458</v>
      </c>
      <c r="Y776" s="12">
        <v>44371</v>
      </c>
      <c r="Z776" s="12">
        <v>44253</v>
      </c>
      <c r="AA776" s="12">
        <v>44973</v>
      </c>
      <c r="AB776" s="13">
        <f t="array" ref="AB776">IF(D776="Vaccin",IF(AND(ISNUMBER(AA776),ISNUMBER(Y776)),IF(AA776-Y776+1&gt;=0,CEILING(AA776-Y776+1,1),""),""),IF(AND(ISNUMBER(N776),ISNUMBER(Y776)),IF(N776-Y776+1&gt;=0,CEILING(N776-Y776+1,1),""),""))</f>
        <v>603</v>
      </c>
      <c r="AC776" s="13">
        <f t="array" ref="AC776">IF(D776="Vaccin",IF(AND(ISNUMBER(AA776),ISNUMBER(X776)),IF(AA776-X776+1&gt;=0,CEILING(AA776-X776+1,1),""),""),IF(AND(ISNUMBER(N776),ISNUMBER(X776)),IF(N776-X776+1&gt;=0,CEILING(N776-X776+1,1),""),""))</f>
        <v>516</v>
      </c>
      <c r="AD776" s="13">
        <f t="array" ref="AD776">IF(D776="Vaccin",IF(AND(ISNUMBER(AB776),ISNUMBER(U776),AB776&lt;&gt;0),CEILING(U776/AB776,1),""),"")</f>
        <v>6532</v>
      </c>
      <c r="AE776" s="13">
        <f t="array" ref="AE776">IF(AND(ISNUMBER(N776),ISNUMBER(X776)),IF(N776-X776+1&gt;=0,CEILING(N776-X776+1,1),""),"")</f>
        <v>587</v>
      </c>
      <c r="AF776" s="13">
        <f t="array" ref="AF776">IF(SUM(AE776)=0,"",CEILING((SUM(F776)-SUM(L776)-SUM(M776)-SUM(S776))/SUM(AE776),1))</f>
        <v>93</v>
      </c>
      <c r="AG776" s="13">
        <f t="array" ref="AG776">IF(AND(ISNUMBER(H776),ISNUMBER(N776)),IF(H776-N776+1&gt;=0,CEILING(H776-N776+1,1),""),"")</f>
        <v>64</v>
      </c>
      <c r="AH776" s="13">
        <f t="array" ref="AH776">IF(SUM(AG776)=0,0,IF(L776-AG776*IF(D776="Vaccin",MIN(AD776,AF776),AF776)&lt;0,0,IF((H776-N776)&lt;=45,CEILING(L776-AG776*IF(D776="Vaccin",MIN(AD776,AF776),AF776),1),0)))</f>
        <v>0</v>
      </c>
      <c r="AI776" s="15">
        <f t="array" ref="AI776">IF(OR(AH776="",F776=0,F776=""),"",AH776/F776)</f>
        <v>0</v>
      </c>
      <c r="AJ776" s="13">
        <f t="array" ref="AJ776">IF(OR(L776="",AH776=""),"",IF(L776-AH776&lt;0,0,L776-AH776))</f>
        <v>3</v>
      </c>
      <c r="AK776" s="13">
        <f t="array" ref="AK776">IF(OR(L776="",AG776="",AG776=0),"",CEILING(L776/AG776,1))</f>
        <v>1</v>
      </c>
      <c r="AL776" s="16" t="str">
        <f t="array" ref="AL776">IF(OR(AK776="",AK776=0,AD776="",AF776=""),"",IF(AK776-IF(D776="Vaccin",MIN(AD776,AF776),AF776)&lt;0,"",(AK776-IF(D776="Vaccin",MIN(AD776,AF776),AF776))/AK776))</f>
        <v/>
      </c>
    </row>
    <row r="777" spans="1:38" x14ac:dyDescent="0.2">
      <c r="A777" s="10" t="s">
        <v>28</v>
      </c>
      <c r="B777" s="29" t="s">
        <v>97</v>
      </c>
      <c r="C777" s="12">
        <v>44256</v>
      </c>
      <c r="D777" s="11" t="s">
        <v>30</v>
      </c>
      <c r="E777" s="11">
        <v>10</v>
      </c>
      <c r="F777" s="13">
        <v>160728</v>
      </c>
      <c r="G777" s="40">
        <v>20211071573</v>
      </c>
      <c r="H777" s="12">
        <v>45107</v>
      </c>
      <c r="I777" s="13">
        <f t="array" ref="I777">F777-L777-M777-S777</f>
        <v>160728</v>
      </c>
      <c r="J777" s="13">
        <f t="array" ref="J777">IF(IF(Q777="",L777-C777,Q777-C777)&lt;=45,I777,0)</f>
        <v>0</v>
      </c>
      <c r="K777" s="13">
        <f t="array" ref="K777">IF(SUM(AG777)=0,0,IF(L777-AG777*IF(D777="Vaccin",MIN(AD777,AF777),AF777)&lt;0,0,IF((H777-N777)&lt;=30,CEILING(L777-AG777*IF(D777="Vaccin",MIN(AD777,AF777),AF777),1),0)))</f>
        <v>0</v>
      </c>
      <c r="L777" s="13">
        <v>0</v>
      </c>
      <c r="M777" s="13">
        <v>0</v>
      </c>
      <c r="N777" s="14">
        <v>45044</v>
      </c>
      <c r="O777" s="11" t="s">
        <v>36</v>
      </c>
      <c r="P777" s="11" t="s">
        <v>32</v>
      </c>
      <c r="Q777" s="12">
        <v>44458</v>
      </c>
      <c r="R777" s="13">
        <v>0</v>
      </c>
      <c r="S777" s="13">
        <v>0</v>
      </c>
      <c r="T777" s="11"/>
      <c r="U777" s="13">
        <v>3938253</v>
      </c>
      <c r="V777" s="13">
        <v>11587661</v>
      </c>
      <c r="W777" s="13">
        <v>30039428</v>
      </c>
      <c r="X777" s="12">
        <v>44458</v>
      </c>
      <c r="Y777" s="12">
        <v>44371</v>
      </c>
      <c r="Z777" s="12">
        <v>44253</v>
      </c>
      <c r="AA777" s="12">
        <v>44973</v>
      </c>
      <c r="AB777" s="13">
        <f t="array" ref="AB777">IF(D777="Vaccin",IF(AND(ISNUMBER(AA777),ISNUMBER(Y777)),IF(AA777-Y777+1&gt;=0,CEILING(AA777-Y777+1,1),""),""),IF(AND(ISNUMBER(N777),ISNUMBER(Y777)),IF(N777-Y777+1&gt;=0,CEILING(N777-Y777+1,1),""),""))</f>
        <v>603</v>
      </c>
      <c r="AC777" s="13">
        <f t="array" ref="AC777">IF(D777="Vaccin",IF(AND(ISNUMBER(AA777),ISNUMBER(X777)),IF(AA777-X777+1&gt;=0,CEILING(AA777-X777+1,1),""),""),IF(AND(ISNUMBER(N777),ISNUMBER(X777)),IF(N777-X777+1&gt;=0,CEILING(N777-X777+1,1),""),""))</f>
        <v>516</v>
      </c>
      <c r="AD777" s="13">
        <f t="array" ref="AD777">IF(D777="Vaccin",IF(AND(ISNUMBER(AB777),ISNUMBER(U777),AB777&lt;&gt;0),CEILING(U777/AB777,1),""),"")</f>
        <v>6532</v>
      </c>
      <c r="AE777" s="13">
        <f t="array" ref="AE777">IF(AND(ISNUMBER(N777),ISNUMBER(X777)),IF(N777-X777+1&gt;=0,CEILING(N777-X777+1,1),""),"")</f>
        <v>587</v>
      </c>
      <c r="AF777" s="13">
        <f t="array" ref="AF777">IF(SUM(AE777)=0,"",CEILING((SUM(F777)-SUM(L777)-SUM(M777)-SUM(S777))/SUM(AE777),1))</f>
        <v>274</v>
      </c>
      <c r="AG777" s="13">
        <f t="array" ref="AG777">IF(AND(ISNUMBER(H777),ISNUMBER(N777)),IF(H777-N777+1&gt;=0,CEILING(H777-N777+1,1),""),"")</f>
        <v>64</v>
      </c>
      <c r="AH777" s="13">
        <f t="array" ref="AH777">IF(SUM(AG777)=0,0,IF(L777-AG777*IF(D777="Vaccin",MIN(AD777,AF777),AF777)&lt;0,0,IF((H777-N777)&lt;=45,CEILING(L777-AG777*IF(D777="Vaccin",MIN(AD777,AF777),AF777),1),0)))</f>
        <v>0</v>
      </c>
      <c r="AI777" s="15">
        <f t="array" ref="AI777">IF(OR(AH777="",F777=0,F777=""),"",AH777/F777)</f>
        <v>0</v>
      </c>
      <c r="AJ777" s="13">
        <f t="array" ref="AJ777">IF(OR(L777="",AH777=""),"",IF(L777-AH777&lt;0,0,L777-AH777))</f>
        <v>0</v>
      </c>
      <c r="AK777" s="13">
        <f t="array" ref="AK777">IF(OR(L777="",AG777="",AG777=0),"",CEILING(L777/AG777,1))</f>
        <v>0</v>
      </c>
      <c r="AL777" s="16" t="str">
        <f t="array" ref="AL777">IF(OR(AK777="",AK777=0,AD777="",AF777=""),"",IF(AK777-IF(D777="Vaccin",MIN(AD777,AF777),AF777)&lt;0,"",(AK777-IF(D777="Vaccin",MIN(AD777,AF777),AF777))/AK777))</f>
        <v/>
      </c>
    </row>
    <row r="778" spans="1:38" x14ac:dyDescent="0.2">
      <c r="A778" s="10" t="s">
        <v>28</v>
      </c>
      <c r="B778" s="29" t="s">
        <v>97</v>
      </c>
      <c r="C778" s="12">
        <v>44256</v>
      </c>
      <c r="D778" s="11" t="s">
        <v>30</v>
      </c>
      <c r="E778" s="11">
        <v>10</v>
      </c>
      <c r="F778" s="13">
        <v>158868</v>
      </c>
      <c r="G778" s="40">
        <v>20211071574</v>
      </c>
      <c r="H778" s="12">
        <v>45107</v>
      </c>
      <c r="I778" s="13">
        <f t="array" ref="I778">F778-L778-M778-S778</f>
        <v>158868</v>
      </c>
      <c r="J778" s="13">
        <f t="array" ref="J778">IF(IF(Q778="",L778-C778,Q778-C778)&lt;=45,I778,0)</f>
        <v>0</v>
      </c>
      <c r="K778" s="13">
        <f t="array" ref="K778">IF(SUM(AG778)=0,0,IF(L778-AG778*IF(D778="Vaccin",MIN(AD778,AF778),AF778)&lt;0,0,IF((H778-N778)&lt;=30,CEILING(L778-AG778*IF(D778="Vaccin",MIN(AD778,AF778),AF778),1),0)))</f>
        <v>0</v>
      </c>
      <c r="L778" s="13">
        <v>0</v>
      </c>
      <c r="M778" s="13">
        <v>0</v>
      </c>
      <c r="N778" s="14">
        <v>45044</v>
      </c>
      <c r="O778" s="11" t="s">
        <v>36</v>
      </c>
      <c r="P778" s="11" t="s">
        <v>32</v>
      </c>
      <c r="Q778" s="12">
        <v>44458</v>
      </c>
      <c r="R778" s="13">
        <v>0</v>
      </c>
      <c r="S778" s="13">
        <v>0</v>
      </c>
      <c r="T778" s="11"/>
      <c r="U778" s="13">
        <v>3938253</v>
      </c>
      <c r="V778" s="13">
        <v>11587661</v>
      </c>
      <c r="W778" s="13">
        <v>30039428</v>
      </c>
      <c r="X778" s="12">
        <v>44458</v>
      </c>
      <c r="Y778" s="12">
        <v>44371</v>
      </c>
      <c r="Z778" s="12">
        <v>44253</v>
      </c>
      <c r="AA778" s="12">
        <v>44973</v>
      </c>
      <c r="AB778" s="13">
        <f t="array" ref="AB778">IF(D778="Vaccin",IF(AND(ISNUMBER(AA778),ISNUMBER(Y778)),IF(AA778-Y778+1&gt;=0,CEILING(AA778-Y778+1,1),""),""),IF(AND(ISNUMBER(N778),ISNUMBER(Y778)),IF(N778-Y778+1&gt;=0,CEILING(N778-Y778+1,1),""),""))</f>
        <v>603</v>
      </c>
      <c r="AC778" s="13">
        <f t="array" ref="AC778">IF(D778="Vaccin",IF(AND(ISNUMBER(AA778),ISNUMBER(X778)),IF(AA778-X778+1&gt;=0,CEILING(AA778-X778+1,1),""),""),IF(AND(ISNUMBER(N778),ISNUMBER(X778)),IF(N778-X778+1&gt;=0,CEILING(N778-X778+1,1),""),""))</f>
        <v>516</v>
      </c>
      <c r="AD778" s="13">
        <f t="array" ref="AD778">IF(D778="Vaccin",IF(AND(ISNUMBER(AB778),ISNUMBER(U778),AB778&lt;&gt;0),CEILING(U778/AB778,1),""),"")</f>
        <v>6532</v>
      </c>
      <c r="AE778" s="13">
        <f t="array" ref="AE778">IF(AND(ISNUMBER(N778),ISNUMBER(X778)),IF(N778-X778+1&gt;=0,CEILING(N778-X778+1,1),""),"")</f>
        <v>587</v>
      </c>
      <c r="AF778" s="13">
        <f t="array" ref="AF778">IF(SUM(AE778)=0,"",CEILING((SUM(F778)-SUM(L778)-SUM(M778)-SUM(S778))/SUM(AE778),1))</f>
        <v>271</v>
      </c>
      <c r="AG778" s="13">
        <f t="array" ref="AG778">IF(AND(ISNUMBER(H778),ISNUMBER(N778)),IF(H778-N778+1&gt;=0,CEILING(H778-N778+1,1),""),"")</f>
        <v>64</v>
      </c>
      <c r="AH778" s="13">
        <f t="array" ref="AH778">IF(SUM(AG778)=0,0,IF(L778-AG778*IF(D778="Vaccin",MIN(AD778,AF778),AF778)&lt;0,0,IF((H778-N778)&lt;=45,CEILING(L778-AG778*IF(D778="Vaccin",MIN(AD778,AF778),AF778),1),0)))</f>
        <v>0</v>
      </c>
      <c r="AI778" s="15">
        <f t="array" ref="AI778">IF(OR(AH778="",F778=0,F778=""),"",AH778/F778)</f>
        <v>0</v>
      </c>
      <c r="AJ778" s="13">
        <f t="array" ref="AJ778">IF(OR(L778="",AH778=""),"",IF(L778-AH778&lt;0,0,L778-AH778))</f>
        <v>0</v>
      </c>
      <c r="AK778" s="13">
        <f t="array" ref="AK778">IF(OR(L778="",AG778="",AG778=0),"",CEILING(L778/AG778,1))</f>
        <v>0</v>
      </c>
      <c r="AL778" s="16" t="str">
        <f t="array" ref="AL778">IF(OR(AK778="",AK778=0,AD778="",AF778=""),"",IF(AK778-IF(D778="Vaccin",MIN(AD778,AF778),AF778)&lt;0,"",(AK778-IF(D778="Vaccin",MIN(AD778,AF778),AF778))/AK778))</f>
        <v/>
      </c>
    </row>
    <row r="779" spans="1:38" x14ac:dyDescent="0.2">
      <c r="A779" s="10" t="s">
        <v>28</v>
      </c>
      <c r="B779" s="29" t="s">
        <v>97</v>
      </c>
      <c r="C779" s="12">
        <v>44256</v>
      </c>
      <c r="D779" s="11" t="s">
        <v>30</v>
      </c>
      <c r="E779" s="11">
        <v>10</v>
      </c>
      <c r="F779" s="13">
        <v>121542</v>
      </c>
      <c r="G779" s="40">
        <v>2021061557</v>
      </c>
      <c r="H779" s="12">
        <v>45106</v>
      </c>
      <c r="I779" s="13">
        <f t="array" ref="I779">F779-L779-M779-S779</f>
        <v>121542</v>
      </c>
      <c r="J779" s="13">
        <f t="array" ref="J779">IF(IF(Q779="",L779-C779,Q779-C779)&lt;=45,I779,0)</f>
        <v>0</v>
      </c>
      <c r="K779" s="13">
        <f t="array" ref="K779">IF(SUM(AG779)=0,0,IF(L779-AG779*IF(D779="Vaccin",MIN(AD779,AF779),AF779)&lt;0,0,IF((H779-N779)&lt;=30,CEILING(L779-AG779*IF(D779="Vaccin",MIN(AD779,AF779),AF779),1),0)))</f>
        <v>0</v>
      </c>
      <c r="L779" s="13">
        <v>0</v>
      </c>
      <c r="M779" s="13">
        <v>0</v>
      </c>
      <c r="N779" s="14">
        <v>45044</v>
      </c>
      <c r="O779" s="11" t="s">
        <v>36</v>
      </c>
      <c r="P779" s="11" t="s">
        <v>32</v>
      </c>
      <c r="Q779" s="12">
        <v>44457</v>
      </c>
      <c r="R779" s="13">
        <v>0</v>
      </c>
      <c r="S779" s="13">
        <v>0</v>
      </c>
      <c r="T779" s="11"/>
      <c r="U779" s="13">
        <v>3938253</v>
      </c>
      <c r="V779" s="13">
        <v>11587661</v>
      </c>
      <c r="W779" s="13">
        <v>30039428</v>
      </c>
      <c r="X779" s="12">
        <v>44457</v>
      </c>
      <c r="Y779" s="12">
        <v>44371</v>
      </c>
      <c r="Z779" s="12">
        <v>44253</v>
      </c>
      <c r="AA779" s="12">
        <v>44973</v>
      </c>
      <c r="AB779" s="13">
        <f t="array" ref="AB779">IF(D779="Vaccin",IF(AND(ISNUMBER(AA779),ISNUMBER(Y779)),IF(AA779-Y779+1&gt;=0,CEILING(AA779-Y779+1,1),""),""),IF(AND(ISNUMBER(N779),ISNUMBER(Y779)),IF(N779-Y779+1&gt;=0,CEILING(N779-Y779+1,1),""),""))</f>
        <v>603</v>
      </c>
      <c r="AC779" s="13">
        <f t="array" ref="AC779">IF(D779="Vaccin",IF(AND(ISNUMBER(AA779),ISNUMBER(X779)),IF(AA779-X779+1&gt;=0,CEILING(AA779-X779+1,1),""),""),IF(AND(ISNUMBER(N779),ISNUMBER(X779)),IF(N779-X779+1&gt;=0,CEILING(N779-X779+1,1),""),""))</f>
        <v>517</v>
      </c>
      <c r="AD779" s="13">
        <f t="array" ref="AD779">IF(D779="Vaccin",IF(AND(ISNUMBER(AB779),ISNUMBER(U779),AB779&lt;&gt;0),CEILING(U779/AB779,1),""),"")</f>
        <v>6532</v>
      </c>
      <c r="AE779" s="13">
        <f t="array" ref="AE779">IF(AND(ISNUMBER(N779),ISNUMBER(X779)),IF(N779-X779+1&gt;=0,CEILING(N779-X779+1,1),""),"")</f>
        <v>588</v>
      </c>
      <c r="AF779" s="13">
        <f t="array" ref="AF779">IF(SUM(AE779)=0,"",CEILING((SUM(F779)-SUM(L779)-SUM(M779)-SUM(S779))/SUM(AE779),1))</f>
        <v>207</v>
      </c>
      <c r="AG779" s="13">
        <f t="array" ref="AG779">IF(AND(ISNUMBER(H779),ISNUMBER(N779)),IF(H779-N779+1&gt;=0,CEILING(H779-N779+1,1),""),"")</f>
        <v>63</v>
      </c>
      <c r="AH779" s="13">
        <f t="array" ref="AH779">IF(SUM(AG779)=0,0,IF(L779-AG779*IF(D779="Vaccin",MIN(AD779,AF779),AF779)&lt;0,0,IF((H779-N779)&lt;=45,CEILING(L779-AG779*IF(D779="Vaccin",MIN(AD779,AF779),AF779),1),0)))</f>
        <v>0</v>
      </c>
      <c r="AI779" s="15">
        <f t="array" ref="AI779">IF(OR(AH779="",F779=0,F779=""),"",AH779/F779)</f>
        <v>0</v>
      </c>
      <c r="AJ779" s="13">
        <f t="array" ref="AJ779">IF(OR(L779="",AH779=""),"",IF(L779-AH779&lt;0,0,L779-AH779))</f>
        <v>0</v>
      </c>
      <c r="AK779" s="13">
        <f t="array" ref="AK779">IF(OR(L779="",AG779="",AG779=0),"",CEILING(L779/AG779,1))</f>
        <v>0</v>
      </c>
      <c r="AL779" s="16" t="str">
        <f t="array" ref="AL779">IF(OR(AK779="",AK779=0,AD779="",AF779=""),"",IF(AK779-IF(D779="Vaccin",MIN(AD779,AF779),AF779)&lt;0,"",(AK779-IF(D779="Vaccin",MIN(AD779,AF779),AF779))/AK779))</f>
        <v/>
      </c>
    </row>
    <row r="780" spans="1:38" x14ac:dyDescent="0.2">
      <c r="A780" s="10" t="s">
        <v>28</v>
      </c>
      <c r="B780" s="29" t="s">
        <v>97</v>
      </c>
      <c r="C780" s="12">
        <v>44256</v>
      </c>
      <c r="D780" s="11" t="s">
        <v>30</v>
      </c>
      <c r="E780" s="11">
        <v>10</v>
      </c>
      <c r="F780" s="13">
        <v>100000</v>
      </c>
      <c r="G780" s="40">
        <v>2021050934</v>
      </c>
      <c r="H780" s="12">
        <v>45064</v>
      </c>
      <c r="I780" s="13">
        <f t="array" ref="I780">F780-L780-M780-S780</f>
        <v>100000</v>
      </c>
      <c r="J780" s="13">
        <f t="array" ref="J780">IF(IF(Q780="",L780-C780,Q780-C780)&lt;=45,I780,0)</f>
        <v>0</v>
      </c>
      <c r="K780" s="13">
        <f t="array" ref="K780">IF(SUM(AG780)=0,0,IF(L780-AG780*IF(D780="Vaccin",MIN(AD780,AF780),AF780)&lt;0,0,IF((H780-N780)&lt;=30,CEILING(L780-AG780*IF(D780="Vaccin",MIN(AD780,AF780),AF780),1),0)))</f>
        <v>0</v>
      </c>
      <c r="L780" s="13">
        <v>0</v>
      </c>
      <c r="M780" s="13">
        <v>0</v>
      </c>
      <c r="N780" s="14">
        <v>45044</v>
      </c>
      <c r="O780" s="11" t="s">
        <v>36</v>
      </c>
      <c r="P780" s="11" t="s">
        <v>37</v>
      </c>
      <c r="Q780" s="12">
        <v>44371</v>
      </c>
      <c r="R780" s="13">
        <v>0</v>
      </c>
      <c r="S780" s="13">
        <v>0</v>
      </c>
      <c r="T780" s="11"/>
      <c r="U780" s="13">
        <v>3938253</v>
      </c>
      <c r="V780" s="13">
        <v>8844121</v>
      </c>
      <c r="W780" s="13">
        <v>30039428</v>
      </c>
      <c r="X780" s="12">
        <v>44371</v>
      </c>
      <c r="Y780" s="12">
        <v>44371</v>
      </c>
      <c r="Z780" s="12">
        <v>44253</v>
      </c>
      <c r="AA780" s="12">
        <v>44973</v>
      </c>
      <c r="AB780" s="13">
        <f t="array" ref="AB780">IF(D780="Vaccin",IF(AND(ISNUMBER(AA780),ISNUMBER(Y780)),IF(AA780-Y780+1&gt;=0,CEILING(AA780-Y780+1,1),""),""),IF(AND(ISNUMBER(N780),ISNUMBER(Y780)),IF(N780-Y780+1&gt;=0,CEILING(N780-Y780+1,1),""),""))</f>
        <v>603</v>
      </c>
      <c r="AC780" s="13">
        <f t="array" ref="AC780">IF(D780="Vaccin",IF(AND(ISNUMBER(AA780),ISNUMBER(X780)),IF(AA780-X780+1&gt;=0,CEILING(AA780-X780+1,1),""),""),IF(AND(ISNUMBER(N780),ISNUMBER(X780)),IF(N780-X780+1&gt;=0,CEILING(N780-X780+1,1),""),""))</f>
        <v>603</v>
      </c>
      <c r="AD780" s="13">
        <f t="array" ref="AD780">IF(D780="Vaccin",IF(AND(ISNUMBER(AB780),ISNUMBER(U780),AB780&lt;&gt;0),CEILING(U780/AB780,1),""),"")</f>
        <v>6532</v>
      </c>
      <c r="AE780" s="13">
        <f t="array" ref="AE780">IF(AND(ISNUMBER(N780),ISNUMBER(X780)),IF(N780-X780+1&gt;=0,CEILING(N780-X780+1,1),""),"")</f>
        <v>674</v>
      </c>
      <c r="AF780" s="13">
        <f t="array" ref="AF780">IF(SUM(AE780)=0,"",CEILING((SUM(F780)-SUM(L780)-SUM(M780)-SUM(S780))/SUM(AE780),1))</f>
        <v>149</v>
      </c>
      <c r="AG780" s="13">
        <f t="array" ref="AG780">IF(AND(ISNUMBER(H780),ISNUMBER(N780)),IF(H780-N780+1&gt;=0,CEILING(H780-N780+1,1),""),"")</f>
        <v>21</v>
      </c>
      <c r="AH780" s="13">
        <f t="array" ref="AH780">IF(SUM(AG780)=0,0,IF(L780-AG780*IF(D780="Vaccin",MIN(AD780,AF780),AF780)&lt;0,0,IF((H780-N780)&lt;=45,CEILING(L780-AG780*IF(D780="Vaccin",MIN(AD780,AF780),AF780),1),0)))</f>
        <v>0</v>
      </c>
      <c r="AI780" s="15">
        <f t="array" ref="AI780">IF(OR(AH780="",F780=0,F780=""),"",AH780/F780)</f>
        <v>0</v>
      </c>
      <c r="AJ780" s="13">
        <f t="array" ref="AJ780">IF(OR(L780="",AH780=""),"",IF(L780-AH780&lt;0,0,L780-AH780))</f>
        <v>0</v>
      </c>
      <c r="AK780" s="13">
        <f t="array" ref="AK780">IF(OR(L780="",AG780="",AG780=0),"",CEILING(L780/AG780,1))</f>
        <v>0</v>
      </c>
      <c r="AL780" s="16" t="str">
        <f t="array" ref="AL780">IF(OR(AK780="",AK780=0,AD780="",AF780=""),"",IF(AK780-IF(D780="Vaccin",MIN(AD780,AF780),AF780)&lt;0,"",(AK780-IF(D780="Vaccin",MIN(AD780,AF780),AF780))/AK780))</f>
        <v/>
      </c>
    </row>
    <row r="781" spans="1:38" x14ac:dyDescent="0.2">
      <c r="A781" s="10" t="s">
        <v>41</v>
      </c>
      <c r="B781" s="29" t="s">
        <v>101</v>
      </c>
      <c r="C781" s="12">
        <v>44305</v>
      </c>
      <c r="D781" s="11" t="s">
        <v>30</v>
      </c>
      <c r="E781" s="11">
        <v>10</v>
      </c>
      <c r="F781" s="13">
        <v>10000</v>
      </c>
      <c r="G781" s="40" t="s">
        <v>563</v>
      </c>
      <c r="H781" s="12">
        <v>44835</v>
      </c>
      <c r="I781" s="13">
        <f t="array" ref="I781">F781-L781-M781-S781</f>
        <v>10000</v>
      </c>
      <c r="J781" s="13">
        <f t="array" ref="J781">IF(IF(Q781="",L781-C781,Q781-C781)&lt;=45,I781,0)</f>
        <v>0</v>
      </c>
      <c r="K781" s="13">
        <f t="array" ref="K781">IF(SUM(AG781)=0,0,IF(L781-AG781*IF(D781="Vaccin",MIN(AD781,AF781),AF781)&lt;0,0,IF((H781-N781)&lt;=30,CEILING(L781-AG781*IF(D781="Vaccin",MIN(AD781,AF781),AF781),1),0)))</f>
        <v>0</v>
      </c>
      <c r="L781" s="13">
        <v>0</v>
      </c>
      <c r="M781" s="13">
        <v>0</v>
      </c>
      <c r="N781" s="14">
        <v>45044</v>
      </c>
      <c r="O781" s="11" t="s">
        <v>31</v>
      </c>
      <c r="P781" s="11" t="s">
        <v>37</v>
      </c>
      <c r="Q781" s="12">
        <v>44687</v>
      </c>
      <c r="R781" s="13">
        <v>0</v>
      </c>
      <c r="S781" s="13">
        <v>0</v>
      </c>
      <c r="T781" s="11"/>
      <c r="U781" s="13">
        <v>234838</v>
      </c>
      <c r="V781" s="13">
        <v>13599760</v>
      </c>
      <c r="W781" s="13">
        <v>16398195</v>
      </c>
      <c r="X781" s="12">
        <v>44687</v>
      </c>
      <c r="Y781" s="12">
        <v>44317</v>
      </c>
      <c r="Z781" s="12">
        <v>44317</v>
      </c>
      <c r="AA781" s="12">
        <v>45028</v>
      </c>
      <c r="AB781" s="13">
        <f t="array" ref="AB781">IF(D781="Vaccin",IF(AND(ISNUMBER(AA781),ISNUMBER(Y781)),IF(AA781-Y781+1&gt;=0,CEILING(AA781-Y781+1,1),""),""),IF(AND(ISNUMBER(N781),ISNUMBER(Y781)),IF(N781-Y781+1&gt;=0,CEILING(N781-Y781+1,1),""),""))</f>
        <v>712</v>
      </c>
      <c r="AC781" s="13">
        <f t="array" ref="AC781">IF(D781="Vaccin",IF(AND(ISNUMBER(AA781),ISNUMBER(X781)),IF(AA781-X781+1&gt;=0,CEILING(AA781-X781+1,1),""),""),IF(AND(ISNUMBER(N781),ISNUMBER(X781)),IF(N781-X781+1&gt;=0,CEILING(N781-X781+1,1),""),""))</f>
        <v>342</v>
      </c>
      <c r="AD781" s="13">
        <f t="array" ref="AD781">IF(D781="Vaccin",IF(AND(ISNUMBER(AB781),ISNUMBER(U781),AB781&lt;&gt;0),CEILING(U781/AB781,1),""),"")</f>
        <v>330</v>
      </c>
      <c r="AE781" s="13">
        <f t="array" ref="AE781">IF(AND(ISNUMBER(N781),ISNUMBER(X781)),IF(N781-X781+1&gt;=0,CEILING(N781-X781+1,1),""),"")</f>
        <v>358</v>
      </c>
      <c r="AF781" s="13">
        <f t="array" ref="AF781">IF(SUM(AE781)=0,"",CEILING((SUM(F781)-SUM(L781)-SUM(M781)-SUM(S781))/SUM(AE781),1))</f>
        <v>28</v>
      </c>
      <c r="AG781" s="13" t="str">
        <f t="array" ref="AG781">IF(AND(ISNUMBER(H781),ISNUMBER(N781)),IF(H781-N781+1&gt;=0,CEILING(H781-N781+1,1),""),"")</f>
        <v/>
      </c>
      <c r="AH781" s="13">
        <f t="array" ref="AH781">IF(SUM(AG781)=0,0,IF(L781-AG781*IF(D781="Vaccin",MIN(AD781,AF781),AF781)&lt;0,0,IF((H781-N781)&lt;=45,CEILING(L781-AG781*IF(D781="Vaccin",MIN(AD781,AF781),AF781),1),0)))</f>
        <v>0</v>
      </c>
      <c r="AI781" s="15">
        <f t="array" ref="AI781">IF(OR(AH781="",F781=0,F781=""),"",AH781/F781)</f>
        <v>0</v>
      </c>
      <c r="AJ781" s="13">
        <f t="array" ref="AJ781">IF(OR(L781="",AH781=""),"",IF(L781-AH781&lt;0,0,L781-AH781))</f>
        <v>0</v>
      </c>
      <c r="AK781" s="13" t="str">
        <f t="array" ref="AK781">IF(OR(L781="",AG781="",AG781=0),"",CEILING(L781/AG781,1))</f>
        <v/>
      </c>
      <c r="AL781" s="16" t="str">
        <f t="array" ref="AL781">IF(OR(AK781="",AK781=0,AD781="",AF781=""),"",IF(AK781-IF(D781="Vaccin",MIN(AD781,AF781),AF781)&lt;0,"",(AK781-IF(D781="Vaccin",MIN(AD781,AF781),AF781))/AK781))</f>
        <v/>
      </c>
    </row>
    <row r="782" spans="1:38" x14ac:dyDescent="0.2">
      <c r="A782" s="10" t="s">
        <v>41</v>
      </c>
      <c r="B782" s="29" t="s">
        <v>101</v>
      </c>
      <c r="C782" s="12">
        <v>44305</v>
      </c>
      <c r="D782" s="11" t="s">
        <v>30</v>
      </c>
      <c r="E782" s="11">
        <v>10</v>
      </c>
      <c r="F782" s="13">
        <v>137800</v>
      </c>
      <c r="G782" s="40" t="s">
        <v>564</v>
      </c>
      <c r="H782" s="12">
        <v>44682</v>
      </c>
      <c r="I782" s="13">
        <f t="array" ref="I782">F782-L782-M782-S782</f>
        <v>0</v>
      </c>
      <c r="J782" s="13">
        <f t="array" ref="J782">IF(IF(Q782="",L782-C782,Q782-C782)&lt;=45,I782,0)</f>
        <v>0</v>
      </c>
      <c r="K782" s="13">
        <f t="array" ref="K782">IF(SUM(AG782)=0,0,IF(L782-AG782*IF(D782="Vaccin",MIN(AD782,AF782),AF782)&lt;0,0,IF((H782-N782)&lt;=30,CEILING(L782-AG782*IF(D782="Vaccin",MIN(AD782,AF782),AF782),1),0)))</f>
        <v>0</v>
      </c>
      <c r="L782" s="13">
        <v>0</v>
      </c>
      <c r="M782" s="13">
        <v>137800</v>
      </c>
      <c r="N782" s="14">
        <v>45044</v>
      </c>
      <c r="O782" s="11" t="s">
        <v>31</v>
      </c>
      <c r="P782" s="11" t="s">
        <v>37</v>
      </c>
      <c r="Q782" s="12">
        <v>44650</v>
      </c>
      <c r="R782" s="13">
        <v>0</v>
      </c>
      <c r="S782" s="13">
        <v>0</v>
      </c>
      <c r="T782" s="11"/>
      <c r="U782" s="13">
        <v>234838</v>
      </c>
      <c r="V782" s="13">
        <v>13599760</v>
      </c>
      <c r="W782" s="13">
        <v>16398195</v>
      </c>
      <c r="X782" s="12">
        <v>44650</v>
      </c>
      <c r="Y782" s="12">
        <v>44317</v>
      </c>
      <c r="Z782" s="12">
        <v>44317</v>
      </c>
      <c r="AA782" s="12">
        <v>45028</v>
      </c>
      <c r="AB782" s="13">
        <f t="array" ref="AB782">IF(D782="Vaccin",IF(AND(ISNUMBER(AA782),ISNUMBER(Y782)),IF(AA782-Y782+1&gt;=0,CEILING(AA782-Y782+1,1),""),""),IF(AND(ISNUMBER(N782),ISNUMBER(Y782)),IF(N782-Y782+1&gt;=0,CEILING(N782-Y782+1,1),""),""))</f>
        <v>712</v>
      </c>
      <c r="AC782" s="13">
        <f t="array" ref="AC782">IF(D782="Vaccin",IF(AND(ISNUMBER(AA782),ISNUMBER(X782)),IF(AA782-X782+1&gt;=0,CEILING(AA782-X782+1,1),""),""),IF(AND(ISNUMBER(N782),ISNUMBER(X782)),IF(N782-X782+1&gt;=0,CEILING(N782-X782+1,1),""),""))</f>
        <v>379</v>
      </c>
      <c r="AD782" s="13">
        <f t="array" ref="AD782">IF(D782="Vaccin",IF(AND(ISNUMBER(AB782),ISNUMBER(U782),AB782&lt;&gt;0),CEILING(U782/AB782,1),""),"")</f>
        <v>330</v>
      </c>
      <c r="AE782" s="13">
        <f t="array" ref="AE782">IF(AND(ISNUMBER(N782),ISNUMBER(X782)),IF(N782-X782+1&gt;=0,CEILING(N782-X782+1,1),""),"")</f>
        <v>395</v>
      </c>
      <c r="AF782" s="13">
        <f t="array" ref="AF782">IF(SUM(AE782)=0,"",CEILING((SUM(F782)-SUM(L782)-SUM(M782)-SUM(S782))/SUM(AE782),1))</f>
        <v>0</v>
      </c>
      <c r="AG782" s="13" t="str">
        <f t="array" ref="AG782">IF(AND(ISNUMBER(H782),ISNUMBER(N782)),IF(H782-N782+1&gt;=0,CEILING(H782-N782+1,1),""),"")</f>
        <v/>
      </c>
      <c r="AH782" s="13">
        <f t="array" ref="AH782">IF(SUM(AG782)=0,0,IF(L782-AG782*IF(D782="Vaccin",MIN(AD782,AF782),AF782)&lt;0,0,IF((H782-N782)&lt;=45,CEILING(L782-AG782*IF(D782="Vaccin",MIN(AD782,AF782),AF782),1),0)))</f>
        <v>0</v>
      </c>
      <c r="AI782" s="15">
        <f t="array" ref="AI782">IF(OR(AH782="",F782=0,F782=""),"",AH782/F782)</f>
        <v>0</v>
      </c>
      <c r="AJ782" s="13">
        <f t="array" ref="AJ782">IF(OR(L782="",AH782=""),"",IF(L782-AH782&lt;0,0,L782-AH782))</f>
        <v>0</v>
      </c>
      <c r="AK782" s="13" t="str">
        <f t="array" ref="AK782">IF(OR(L782="",AG782="",AG782=0),"",CEILING(L782/AG782,1))</f>
        <v/>
      </c>
      <c r="AL782" s="16" t="str">
        <f t="array" ref="AL782">IF(OR(AK782="",AK782=0,AD782="",AF782=""),"",IF(AK782-IF(D782="Vaccin",MIN(AD782,AF782),AF782)&lt;0,"",(AK782-IF(D782="Vaccin",MIN(AD782,AF782),AF782))/AK782))</f>
        <v/>
      </c>
    </row>
    <row r="783" spans="1:38" x14ac:dyDescent="0.2">
      <c r="A783" s="10" t="s">
        <v>41</v>
      </c>
      <c r="B783" s="29" t="s">
        <v>101</v>
      </c>
      <c r="C783" s="12">
        <v>44305</v>
      </c>
      <c r="D783" s="11" t="s">
        <v>30</v>
      </c>
      <c r="E783" s="11">
        <v>10</v>
      </c>
      <c r="F783" s="13">
        <v>51840</v>
      </c>
      <c r="G783" s="40" t="s">
        <v>314</v>
      </c>
      <c r="H783" s="12">
        <v>44469</v>
      </c>
      <c r="I783" s="13">
        <f t="array" ref="I783">F783-L783-M783-S783</f>
        <v>51696</v>
      </c>
      <c r="J783" s="13">
        <f t="array" ref="J783">IF(IF(Q783="",L783-C783,Q783-C783)&lt;=45,I783,0)</f>
        <v>0</v>
      </c>
      <c r="K783" s="13">
        <f t="array" ref="K783">IF(SUM(AG783)=0,0,IF(L783-AG783*IF(D783="Vaccin",MIN(AD783,AF783),AF783)&lt;0,0,IF((H783-N783)&lt;=30,CEILING(L783-AG783*IF(D783="Vaccin",MIN(AD783,AF783),AF783),1),0)))</f>
        <v>0</v>
      </c>
      <c r="L783" s="13">
        <v>0</v>
      </c>
      <c r="M783" s="13">
        <v>144</v>
      </c>
      <c r="N783" s="14">
        <v>45044</v>
      </c>
      <c r="O783" s="11" t="s">
        <v>31</v>
      </c>
      <c r="P783" s="11" t="s">
        <v>32</v>
      </c>
      <c r="Q783" s="12">
        <v>44421</v>
      </c>
      <c r="R783" s="13">
        <v>0</v>
      </c>
      <c r="S783" s="13">
        <v>0</v>
      </c>
      <c r="T783" s="11"/>
      <c r="U783" s="13">
        <v>234838</v>
      </c>
      <c r="V783" s="13">
        <v>2798435</v>
      </c>
      <c r="W783" s="13">
        <v>16398195</v>
      </c>
      <c r="X783" s="12">
        <v>44421</v>
      </c>
      <c r="Y783" s="12">
        <v>44317</v>
      </c>
      <c r="Z783" s="12">
        <v>44317</v>
      </c>
      <c r="AA783" s="12">
        <v>45028</v>
      </c>
      <c r="AB783" s="13">
        <f t="array" ref="AB783">IF(D783="Vaccin",IF(AND(ISNUMBER(AA783),ISNUMBER(Y783)),IF(AA783-Y783+1&gt;=0,CEILING(AA783-Y783+1,1),""),""),IF(AND(ISNUMBER(N783),ISNUMBER(Y783)),IF(N783-Y783+1&gt;=0,CEILING(N783-Y783+1,1),""),""))</f>
        <v>712</v>
      </c>
      <c r="AC783" s="13">
        <f t="array" ref="AC783">IF(D783="Vaccin",IF(AND(ISNUMBER(AA783),ISNUMBER(X783)),IF(AA783-X783+1&gt;=0,CEILING(AA783-X783+1,1),""),""),IF(AND(ISNUMBER(N783),ISNUMBER(X783)),IF(N783-X783+1&gt;=0,CEILING(N783-X783+1,1),""),""))</f>
        <v>608</v>
      </c>
      <c r="AD783" s="13">
        <f t="array" ref="AD783">IF(D783="Vaccin",IF(AND(ISNUMBER(AB783),ISNUMBER(U783),AB783&lt;&gt;0),CEILING(U783/AB783,1),""),"")</f>
        <v>330</v>
      </c>
      <c r="AE783" s="13">
        <f t="array" ref="AE783">IF(AND(ISNUMBER(N783),ISNUMBER(X783)),IF(N783-X783+1&gt;=0,CEILING(N783-X783+1,1),""),"")</f>
        <v>624</v>
      </c>
      <c r="AF783" s="13">
        <f t="array" ref="AF783">IF(SUM(AE783)=0,"",CEILING((SUM(F783)-SUM(L783)-SUM(M783)-SUM(S783))/SUM(AE783),1))</f>
        <v>83</v>
      </c>
      <c r="AG783" s="13" t="str">
        <f t="array" ref="AG783">IF(AND(ISNUMBER(H783),ISNUMBER(N783)),IF(H783-N783+1&gt;=0,CEILING(H783-N783+1,1),""),"")</f>
        <v/>
      </c>
      <c r="AH783" s="13">
        <f t="array" ref="AH783">IF(SUM(AG783)=0,0,IF(L783-AG783*IF(D783="Vaccin",MIN(AD783,AF783),AF783)&lt;0,0,IF((H783-N783)&lt;=45,CEILING(L783-AG783*IF(D783="Vaccin",MIN(AD783,AF783),AF783),1),0)))</f>
        <v>0</v>
      </c>
      <c r="AI783" s="15">
        <f t="array" ref="AI783">IF(OR(AH783="",F783=0,F783=""),"",AH783/F783)</f>
        <v>0</v>
      </c>
      <c r="AJ783" s="13">
        <f t="array" ref="AJ783">IF(OR(L783="",AH783=""),"",IF(L783-AH783&lt;0,0,L783-AH783))</f>
        <v>0</v>
      </c>
      <c r="AK783" s="13" t="str">
        <f t="array" ref="AK783">IF(OR(L783="",AG783="",AG783=0),"",CEILING(L783/AG783,1))</f>
        <v/>
      </c>
      <c r="AL783" s="16" t="str">
        <f t="array" ref="AL783">IF(OR(AK783="",AK783=0,AD783="",AF783=""),"",IF(AK783-IF(D783="Vaccin",MIN(AD783,AF783),AF783)&lt;0,"",(AK783-IF(D783="Vaccin",MIN(AD783,AF783),AF783))/AK783))</f>
        <v/>
      </c>
    </row>
    <row r="784" spans="1:38" x14ac:dyDescent="0.2">
      <c r="A784" s="10" t="s">
        <v>41</v>
      </c>
      <c r="B784" s="29" t="s">
        <v>101</v>
      </c>
      <c r="C784" s="12">
        <v>44305</v>
      </c>
      <c r="D784" s="11" t="s">
        <v>30</v>
      </c>
      <c r="E784" s="11">
        <v>10</v>
      </c>
      <c r="F784" s="13">
        <v>256940</v>
      </c>
      <c r="G784" s="40" t="s">
        <v>316</v>
      </c>
      <c r="H784" s="12">
        <v>44374</v>
      </c>
      <c r="I784" s="13">
        <f t="array" ref="I784">F784-L784-M784-S784</f>
        <v>253940</v>
      </c>
      <c r="J784" s="13">
        <f t="array" ref="J784">IF(IF(Q784="",L784-C784,Q784-C784)&lt;=45,I784,0)</f>
        <v>0</v>
      </c>
      <c r="K784" s="13">
        <f t="array" ref="K784">IF(SUM(AG784)=0,0,IF(L784-AG784*IF(D784="Vaccin",MIN(AD784,AF784),AF784)&lt;0,0,IF((H784-N784)&lt;=30,CEILING(L784-AG784*IF(D784="Vaccin",MIN(AD784,AF784),AF784),1),0)))</f>
        <v>0</v>
      </c>
      <c r="L784" s="13">
        <v>0</v>
      </c>
      <c r="M784" s="13">
        <v>0</v>
      </c>
      <c r="N784" s="14">
        <v>45044</v>
      </c>
      <c r="O784" s="11" t="s">
        <v>31</v>
      </c>
      <c r="P784" s="11" t="s">
        <v>32</v>
      </c>
      <c r="Q784" s="12">
        <v>44421</v>
      </c>
      <c r="R784" s="13">
        <v>184060</v>
      </c>
      <c r="S784" s="13">
        <v>3000</v>
      </c>
      <c r="T784" s="11" t="s">
        <v>92</v>
      </c>
      <c r="U784" s="13">
        <v>234838</v>
      </c>
      <c r="V784" s="13">
        <v>2798435</v>
      </c>
      <c r="W784" s="13">
        <v>16398195</v>
      </c>
      <c r="X784" s="12">
        <v>44421</v>
      </c>
      <c r="Y784" s="12">
        <v>44317</v>
      </c>
      <c r="Z784" s="12">
        <v>44317</v>
      </c>
      <c r="AA784" s="12">
        <v>45028</v>
      </c>
      <c r="AB784" s="13">
        <f t="array" ref="AB784">IF(D784="Vaccin",IF(AND(ISNUMBER(AA784),ISNUMBER(Y784)),IF(AA784-Y784+1&gt;=0,CEILING(AA784-Y784+1,1),""),""),IF(AND(ISNUMBER(N784),ISNUMBER(Y784)),IF(N784-Y784+1&gt;=0,CEILING(N784-Y784+1,1),""),""))</f>
        <v>712</v>
      </c>
      <c r="AC784" s="13">
        <f t="array" ref="AC784">IF(D784="Vaccin",IF(AND(ISNUMBER(AA784),ISNUMBER(X784)),IF(AA784-X784+1&gt;=0,CEILING(AA784-X784+1,1),""),""),IF(AND(ISNUMBER(N784),ISNUMBER(X784)),IF(N784-X784+1&gt;=0,CEILING(N784-X784+1,1),""),""))</f>
        <v>608</v>
      </c>
      <c r="AD784" s="13">
        <f t="array" ref="AD784">IF(D784="Vaccin",IF(AND(ISNUMBER(AB784),ISNUMBER(U784),AB784&lt;&gt;0),CEILING(U784/AB784,1),""),"")</f>
        <v>330</v>
      </c>
      <c r="AE784" s="13">
        <f t="array" ref="AE784">IF(AND(ISNUMBER(N784),ISNUMBER(X784)),IF(N784-X784+1&gt;=0,CEILING(N784-X784+1,1),""),"")</f>
        <v>624</v>
      </c>
      <c r="AF784" s="13">
        <f t="array" ref="AF784">IF(SUM(AE784)=0,"",CEILING((SUM(F784)-SUM(L784)-SUM(M784)-SUM(S784))/SUM(AE784),1))</f>
        <v>407</v>
      </c>
      <c r="AG784" s="13" t="str">
        <f t="array" ref="AG784">IF(AND(ISNUMBER(H784),ISNUMBER(N784)),IF(H784-N784+1&gt;=0,CEILING(H784-N784+1,1),""),"")</f>
        <v/>
      </c>
      <c r="AH784" s="13">
        <f t="array" ref="AH784">IF(SUM(AG784)=0,0,IF(L784-AG784*IF(D784="Vaccin",MIN(AD784,AF784),AF784)&lt;0,0,IF((H784-N784)&lt;=45,CEILING(L784-AG784*IF(D784="Vaccin",MIN(AD784,AF784),AF784),1),0)))</f>
        <v>0</v>
      </c>
      <c r="AI784" s="15">
        <f t="array" ref="AI784">IF(OR(AH784="",F784=0,F784=""),"",AH784/F784)</f>
        <v>0</v>
      </c>
      <c r="AJ784" s="13">
        <f t="array" ref="AJ784">IF(OR(L784="",AH784=""),"",IF(L784-AH784&lt;0,0,L784-AH784))</f>
        <v>0</v>
      </c>
      <c r="AK784" s="13" t="str">
        <f t="array" ref="AK784">IF(OR(L784="",AG784="",AG784=0),"",CEILING(L784/AG784,1))</f>
        <v/>
      </c>
      <c r="AL784" s="16" t="str">
        <f t="array" ref="AL784">IF(OR(AK784="",AK784=0,AD784="",AF784=""),"",IF(AK784-IF(D784="Vaccin",MIN(AD784,AF784),AF784)&lt;0,"",(AK784-IF(D784="Vaccin",MIN(AD784,AF784),AF784))/AK784))</f>
        <v/>
      </c>
    </row>
    <row r="785" spans="1:38" x14ac:dyDescent="0.2">
      <c r="A785" s="10" t="s">
        <v>41</v>
      </c>
      <c r="B785" s="29" t="s">
        <v>101</v>
      </c>
      <c r="C785" s="12">
        <v>44305</v>
      </c>
      <c r="D785" s="11" t="s">
        <v>30</v>
      </c>
      <c r="E785" s="11">
        <v>10</v>
      </c>
      <c r="F785" s="13">
        <v>57000</v>
      </c>
      <c r="G785" s="40" t="s">
        <v>315</v>
      </c>
      <c r="H785" s="12">
        <v>44371</v>
      </c>
      <c r="I785" s="13">
        <f t="array" ref="I785">F785-L785-M785-S785</f>
        <v>1700</v>
      </c>
      <c r="J785" s="13">
        <f t="array" ref="J785">IF(IF(Q785="",L785-C785,Q785-C785)&lt;=45,I785,0)</f>
        <v>1700</v>
      </c>
      <c r="K785" s="13">
        <f t="array" ref="K785">IF(SUM(AG785)=0,0,IF(L785-AG785*IF(D785="Vaccin",MIN(AD785,AF785),AF785)&lt;0,0,IF((H785-N785)&lt;=30,CEILING(L785-AG785*IF(D785="Vaccin",MIN(AD785,AF785),AF785),1),0)))</f>
        <v>0</v>
      </c>
      <c r="L785" s="13">
        <v>0</v>
      </c>
      <c r="M785" s="13">
        <v>55300</v>
      </c>
      <c r="N785" s="14">
        <v>45044</v>
      </c>
      <c r="O785" s="11" t="s">
        <v>31</v>
      </c>
      <c r="P785" s="11" t="s">
        <v>32</v>
      </c>
      <c r="Q785" s="12">
        <v>44317</v>
      </c>
      <c r="R785" s="13">
        <v>0</v>
      </c>
      <c r="S785" s="13">
        <v>0</v>
      </c>
      <c r="T785" s="11"/>
      <c r="U785" s="13">
        <v>234838</v>
      </c>
      <c r="V785" s="13">
        <v>2798435</v>
      </c>
      <c r="W785" s="13">
        <v>16398195</v>
      </c>
      <c r="X785" s="12">
        <v>44317</v>
      </c>
      <c r="Y785" s="12">
        <v>44317</v>
      </c>
      <c r="Z785" s="12">
        <v>44317</v>
      </c>
      <c r="AA785" s="12">
        <v>45028</v>
      </c>
      <c r="AB785" s="13">
        <f t="array" ref="AB785">IF(D785="Vaccin",IF(AND(ISNUMBER(AA785),ISNUMBER(Y785)),IF(AA785-Y785+1&gt;=0,CEILING(AA785-Y785+1,1),""),""),IF(AND(ISNUMBER(N785),ISNUMBER(Y785)),IF(N785-Y785+1&gt;=0,CEILING(N785-Y785+1,1),""),""))</f>
        <v>712</v>
      </c>
      <c r="AC785" s="13">
        <f t="array" ref="AC785">IF(D785="Vaccin",IF(AND(ISNUMBER(AA785),ISNUMBER(X785)),IF(AA785-X785+1&gt;=0,CEILING(AA785-X785+1,1),""),""),IF(AND(ISNUMBER(N785),ISNUMBER(X785)),IF(N785-X785+1&gt;=0,CEILING(N785-X785+1,1),""),""))</f>
        <v>712</v>
      </c>
      <c r="AD785" s="13">
        <f t="array" ref="AD785">IF(D785="Vaccin",IF(AND(ISNUMBER(AB785),ISNUMBER(U785),AB785&lt;&gt;0),CEILING(U785/AB785,1),""),"")</f>
        <v>330</v>
      </c>
      <c r="AE785" s="13">
        <f t="array" ref="AE785">IF(AND(ISNUMBER(N785),ISNUMBER(X785)),IF(N785-X785+1&gt;=0,CEILING(N785-X785+1,1),""),"")</f>
        <v>728</v>
      </c>
      <c r="AF785" s="13">
        <f t="array" ref="AF785">IF(SUM(AE785)=0,"",CEILING((SUM(F785)-SUM(L785)-SUM(M785)-SUM(S785))/SUM(AE785),1))</f>
        <v>3</v>
      </c>
      <c r="AG785" s="13" t="str">
        <f t="array" ref="AG785">IF(AND(ISNUMBER(H785),ISNUMBER(N785)),IF(H785-N785+1&gt;=0,CEILING(H785-N785+1,1),""),"")</f>
        <v/>
      </c>
      <c r="AH785" s="13">
        <f t="array" ref="AH785">IF(SUM(AG785)=0,0,IF(L785-AG785*IF(D785="Vaccin",MIN(AD785,AF785),AF785)&lt;0,0,IF((H785-N785)&lt;=45,CEILING(L785-AG785*IF(D785="Vaccin",MIN(AD785,AF785),AF785),1),0)))</f>
        <v>0</v>
      </c>
      <c r="AI785" s="15">
        <f t="array" ref="AI785">IF(OR(AH785="",F785=0,F785=""),"",AH785/F785)</f>
        <v>0</v>
      </c>
      <c r="AJ785" s="13">
        <f t="array" ref="AJ785">IF(OR(L785="",AH785=""),"",IF(L785-AH785&lt;0,0,L785-AH785))</f>
        <v>0</v>
      </c>
      <c r="AK785" s="13" t="str">
        <f t="array" ref="AK785">IF(OR(L785="",AG785="",AG785=0),"",CEILING(L785/AG785,1))</f>
        <v/>
      </c>
      <c r="AL785" s="16" t="str">
        <f t="array" ref="AL785">IF(OR(AK785="",AK785=0,AD785="",AF785=""),"",IF(AK785-IF(D785="Vaccin",MIN(AD785,AF785),AF785)&lt;0,"",(AK785-IF(D785="Vaccin",MIN(AD785,AF785),AF785))/AK785))</f>
        <v/>
      </c>
    </row>
    <row r="786" spans="1:38" x14ac:dyDescent="0.2">
      <c r="A786" s="10" t="s">
        <v>41</v>
      </c>
      <c r="B786" s="29" t="s">
        <v>101</v>
      </c>
      <c r="C786" s="12">
        <v>44305</v>
      </c>
      <c r="D786" s="11" t="s">
        <v>30</v>
      </c>
      <c r="E786" s="11">
        <v>10</v>
      </c>
      <c r="F786" s="13">
        <v>50000</v>
      </c>
      <c r="G786" s="40" t="s">
        <v>565</v>
      </c>
      <c r="H786" s="12">
        <v>44371</v>
      </c>
      <c r="I786" s="13">
        <f t="array" ref="I786">F786-L786-M786-S786</f>
        <v>43610</v>
      </c>
      <c r="J786" s="13">
        <f t="array" ref="J786">IF(IF(Q786="",L786-C786,Q786-C786)&lt;=45,I786,0)</f>
        <v>0</v>
      </c>
      <c r="K786" s="13">
        <f t="array" ref="K786">IF(SUM(AG786)=0,0,IF(L786-AG786*IF(D786="Vaccin",MIN(AD786,AF786),AF786)&lt;0,0,IF((H786-N786)&lt;=30,CEILING(L786-AG786*IF(D786="Vaccin",MIN(AD786,AF786),AF786),1),0)))</f>
        <v>0</v>
      </c>
      <c r="L786" s="13">
        <v>0</v>
      </c>
      <c r="M786" s="13">
        <v>4140</v>
      </c>
      <c r="N786" s="14">
        <v>45044</v>
      </c>
      <c r="O786" s="11" t="s">
        <v>31</v>
      </c>
      <c r="P786" s="11" t="s">
        <v>32</v>
      </c>
      <c r="Q786" s="12">
        <v>44421</v>
      </c>
      <c r="R786" s="13">
        <v>0</v>
      </c>
      <c r="S786" s="13">
        <v>2250</v>
      </c>
      <c r="T786" s="11" t="s">
        <v>92</v>
      </c>
      <c r="U786" s="13">
        <v>234838</v>
      </c>
      <c r="V786" s="13">
        <v>2798435</v>
      </c>
      <c r="W786" s="13">
        <v>16398195</v>
      </c>
      <c r="X786" s="12">
        <v>44421</v>
      </c>
      <c r="Y786" s="12">
        <v>44317</v>
      </c>
      <c r="Z786" s="12">
        <v>44317</v>
      </c>
      <c r="AA786" s="12">
        <v>45028</v>
      </c>
      <c r="AB786" s="13">
        <f t="array" ref="AB786">IF(D786="Vaccin",IF(AND(ISNUMBER(AA786),ISNUMBER(Y786)),IF(AA786-Y786+1&gt;=0,CEILING(AA786-Y786+1,1),""),""),IF(AND(ISNUMBER(N786),ISNUMBER(Y786)),IF(N786-Y786+1&gt;=0,CEILING(N786-Y786+1,1),""),""))</f>
        <v>712</v>
      </c>
      <c r="AC786" s="13">
        <f t="array" ref="AC786">IF(D786="Vaccin",IF(AND(ISNUMBER(AA786),ISNUMBER(X786)),IF(AA786-X786+1&gt;=0,CEILING(AA786-X786+1,1),""),""),IF(AND(ISNUMBER(N786),ISNUMBER(X786)),IF(N786-X786+1&gt;=0,CEILING(N786-X786+1,1),""),""))</f>
        <v>608</v>
      </c>
      <c r="AD786" s="13">
        <f t="array" ref="AD786">IF(D786="Vaccin",IF(AND(ISNUMBER(AB786),ISNUMBER(U786),AB786&lt;&gt;0),CEILING(U786/AB786,1),""),"")</f>
        <v>330</v>
      </c>
      <c r="AE786" s="13">
        <f t="array" ref="AE786">IF(AND(ISNUMBER(N786),ISNUMBER(X786)),IF(N786-X786+1&gt;=0,CEILING(N786-X786+1,1),""),"")</f>
        <v>624</v>
      </c>
      <c r="AF786" s="13">
        <f t="array" ref="AF786">IF(SUM(AE786)=0,"",CEILING((SUM(F786)-SUM(L786)-SUM(M786)-SUM(S786))/SUM(AE786),1))</f>
        <v>70</v>
      </c>
      <c r="AG786" s="13" t="str">
        <f t="array" ref="AG786">IF(AND(ISNUMBER(H786),ISNUMBER(N786)),IF(H786-N786+1&gt;=0,CEILING(H786-N786+1,1),""),"")</f>
        <v/>
      </c>
      <c r="AH786" s="13">
        <f t="array" ref="AH786">IF(SUM(AG786)=0,0,IF(L786-AG786*IF(D786="Vaccin",MIN(AD786,AF786),AF786)&lt;0,0,IF((H786-N786)&lt;=45,CEILING(L786-AG786*IF(D786="Vaccin",MIN(AD786,AF786),AF786),1),0)))</f>
        <v>0</v>
      </c>
      <c r="AI786" s="15">
        <f t="array" ref="AI786">IF(OR(AH786="",F786=0,F786=""),"",AH786/F786)</f>
        <v>0</v>
      </c>
      <c r="AJ786" s="13">
        <f t="array" ref="AJ786">IF(OR(L786="",AH786=""),"",IF(L786-AH786&lt;0,0,L786-AH786))</f>
        <v>0</v>
      </c>
      <c r="AK786" s="13" t="str">
        <f t="array" ref="AK786">IF(OR(L786="",AG786="",AG786=0),"",CEILING(L786/AG786,1))</f>
        <v/>
      </c>
      <c r="AL786" s="16" t="str">
        <f t="array" ref="AL786">IF(OR(AK786="",AK786=0,AD786="",AF786=""),"",IF(AK786-IF(D786="Vaccin",MIN(AD786,AF786),AF786)&lt;0,"",(AK786-IF(D786="Vaccin",MIN(AD786,AF786),AF786))/AK786))</f>
        <v/>
      </c>
    </row>
    <row r="787" spans="1:38" x14ac:dyDescent="0.2">
      <c r="A787" s="10" t="s">
        <v>41</v>
      </c>
      <c r="B787" s="29" t="s">
        <v>101</v>
      </c>
      <c r="C787" s="12">
        <v>44305</v>
      </c>
      <c r="D787" s="11" t="s">
        <v>30</v>
      </c>
      <c r="E787" s="11">
        <v>1</v>
      </c>
      <c r="F787" s="13">
        <v>264000</v>
      </c>
      <c r="G787" s="40" t="s">
        <v>315</v>
      </c>
      <c r="H787" s="12">
        <v>44371</v>
      </c>
      <c r="I787" s="13">
        <f t="array" ref="I787">F787-L787-M787-S787</f>
        <v>86650</v>
      </c>
      <c r="J787" s="13">
        <f t="array" ref="J787">IF(IF(Q787="",L787-C787,Q787-C787)&lt;=45,I787,0)</f>
        <v>0</v>
      </c>
      <c r="K787" s="13">
        <f t="array" ref="K787">IF(SUM(AG787)=0,0,IF(L787-AG787*IF(D787="Vaccin",MIN(AD787,AF787),AF787)&lt;0,0,IF((H787-N787)&lt;=30,CEILING(L787-AG787*IF(D787="Vaccin",MIN(AD787,AF787),AF787),1),0)))</f>
        <v>0</v>
      </c>
      <c r="L787" s="13">
        <v>0</v>
      </c>
      <c r="M787" s="13">
        <v>173850</v>
      </c>
      <c r="N787" s="14">
        <v>45044</v>
      </c>
      <c r="O787" s="11" t="s">
        <v>31</v>
      </c>
      <c r="P787" s="11" t="s">
        <v>32</v>
      </c>
      <c r="Q787" s="12">
        <v>44421</v>
      </c>
      <c r="R787" s="13">
        <v>1011000</v>
      </c>
      <c r="S787" s="13">
        <v>3500</v>
      </c>
      <c r="T787" s="11" t="s">
        <v>92</v>
      </c>
      <c r="U787" s="13">
        <v>234838</v>
      </c>
      <c r="V787" s="13">
        <v>2798435</v>
      </c>
      <c r="W787" s="13">
        <v>16398195</v>
      </c>
      <c r="X787" s="12">
        <v>44421</v>
      </c>
      <c r="Y787" s="12">
        <v>44317</v>
      </c>
      <c r="Z787" s="12">
        <v>44317</v>
      </c>
      <c r="AA787" s="12">
        <v>45028</v>
      </c>
      <c r="AB787" s="13">
        <f t="array" ref="AB787">IF(D787="Vaccin",IF(AND(ISNUMBER(AA787),ISNUMBER(Y787)),IF(AA787-Y787+1&gt;=0,CEILING(AA787-Y787+1,1),""),""),IF(AND(ISNUMBER(N787),ISNUMBER(Y787)),IF(N787-Y787+1&gt;=0,CEILING(N787-Y787+1,1),""),""))</f>
        <v>712</v>
      </c>
      <c r="AC787" s="13">
        <f t="array" ref="AC787">IF(D787="Vaccin",IF(AND(ISNUMBER(AA787),ISNUMBER(X787)),IF(AA787-X787+1&gt;=0,CEILING(AA787-X787+1,1),""),""),IF(AND(ISNUMBER(N787),ISNUMBER(X787)),IF(N787-X787+1&gt;=0,CEILING(N787-X787+1,1),""),""))</f>
        <v>608</v>
      </c>
      <c r="AD787" s="13">
        <f t="array" ref="AD787">IF(D787="Vaccin",IF(AND(ISNUMBER(AB787),ISNUMBER(U787),AB787&lt;&gt;0),CEILING(U787/AB787,1),""),"")</f>
        <v>330</v>
      </c>
      <c r="AE787" s="13">
        <f t="array" ref="AE787">IF(AND(ISNUMBER(N787),ISNUMBER(X787)),IF(N787-X787+1&gt;=0,CEILING(N787-X787+1,1),""),"")</f>
        <v>624</v>
      </c>
      <c r="AF787" s="13">
        <f t="array" ref="AF787">IF(SUM(AE787)=0,"",CEILING((SUM(F787)-SUM(L787)-SUM(M787)-SUM(S787))/SUM(AE787),1))</f>
        <v>139</v>
      </c>
      <c r="AG787" s="13" t="str">
        <f t="array" ref="AG787">IF(AND(ISNUMBER(H787),ISNUMBER(N787)),IF(H787-N787+1&gt;=0,CEILING(H787-N787+1,1),""),"")</f>
        <v/>
      </c>
      <c r="AH787" s="13">
        <f t="array" ref="AH787">IF(SUM(AG787)=0,0,IF(L787-AG787*IF(D787="Vaccin",MIN(AD787,AF787),AF787)&lt;0,0,IF((H787-N787)&lt;=45,CEILING(L787-AG787*IF(D787="Vaccin",MIN(AD787,AF787),AF787),1),0)))</f>
        <v>0</v>
      </c>
      <c r="AI787" s="15">
        <f t="array" ref="AI787">IF(OR(AH787="",F787=0,F787=""),"",AH787/F787)</f>
        <v>0</v>
      </c>
      <c r="AJ787" s="13">
        <f t="array" ref="AJ787">IF(OR(L787="",AH787=""),"",IF(L787-AH787&lt;0,0,L787-AH787))</f>
        <v>0</v>
      </c>
      <c r="AK787" s="13" t="str">
        <f t="array" ref="AK787">IF(OR(L787="",AG787="",AG787=0),"",CEILING(L787/AG787,1))</f>
        <v/>
      </c>
      <c r="AL787" s="16" t="str">
        <f t="array" ref="AL787">IF(OR(AK787="",AK787=0,AD787="",AF787=""),"",IF(AK787-IF(D787="Vaccin",MIN(AD787,AF787),AF787)&lt;0,"",(AK787-IF(D787="Vaccin",MIN(AD787,AF787),AF787))/AK787))</f>
        <v/>
      </c>
    </row>
    <row r="788" spans="1:38" x14ac:dyDescent="0.2">
      <c r="A788" s="10" t="s">
        <v>41</v>
      </c>
      <c r="B788" s="29" t="s">
        <v>101</v>
      </c>
      <c r="C788" s="12">
        <v>44305</v>
      </c>
      <c r="D788" s="11" t="s">
        <v>30</v>
      </c>
      <c r="E788" s="11">
        <v>1</v>
      </c>
      <c r="F788" s="13">
        <v>1507200</v>
      </c>
      <c r="G788" s="40" t="s">
        <v>566</v>
      </c>
      <c r="H788" s="12">
        <v>45535</v>
      </c>
      <c r="I788" s="13">
        <f t="array" ref="I788">F788-L788-M788-S788</f>
        <v>0</v>
      </c>
      <c r="J788" s="13">
        <f t="array" ref="J788">IF(IF(Q788="",L788-C788,Q788-C788)&lt;=45,I788,0)</f>
        <v>0</v>
      </c>
      <c r="K788" s="13">
        <f t="array" ref="K788">IF(SUM(AG788)=0,0,IF(L788-AG788*IF(D788="Vaccin",MIN(AD788,AF788),AF788)&lt;0,0,IF((H788-N788)&lt;=30,CEILING(L788-AG788*IF(D788="Vaccin",MIN(AD788,AF788),AF788),1),0)))</f>
        <v>0</v>
      </c>
      <c r="L788" s="13">
        <v>1507200</v>
      </c>
      <c r="M788" s="13">
        <v>0</v>
      </c>
      <c r="N788" s="14">
        <v>45044</v>
      </c>
      <c r="O788" s="11" t="s">
        <v>34</v>
      </c>
      <c r="P788" s="11" t="s">
        <v>37</v>
      </c>
      <c r="Q788" s="12">
        <v>45036</v>
      </c>
      <c r="R788" s="13">
        <v>0</v>
      </c>
      <c r="S788" s="13">
        <v>0</v>
      </c>
      <c r="T788" s="11"/>
      <c r="U788" s="13">
        <v>11864375</v>
      </c>
      <c r="V788" s="13">
        <v>13599760</v>
      </c>
      <c r="W788" s="13">
        <v>16398195</v>
      </c>
      <c r="X788" s="12">
        <v>45036</v>
      </c>
      <c r="Y788" s="12">
        <v>44491</v>
      </c>
      <c r="Z788" s="12">
        <v>44317</v>
      </c>
      <c r="AA788" s="12">
        <v>45028</v>
      </c>
      <c r="AB788" s="13">
        <f t="array" ref="AB788">IF(D788="Vaccin",IF(AND(ISNUMBER(AA788),ISNUMBER(Y788)),IF(AA788-Y788+1&gt;=0,CEILING(AA788-Y788+1,1),""),""),IF(AND(ISNUMBER(N788),ISNUMBER(Y788)),IF(N788-Y788+1&gt;=0,CEILING(N788-Y788+1,1),""),""))</f>
        <v>538</v>
      </c>
      <c r="AC788" s="13" t="str">
        <f t="array" ref="AC788">IF(D788="Vaccin",IF(AND(ISNUMBER(AA788),ISNUMBER(X788)),IF(AA788-X788+1&gt;=0,CEILING(AA788-X788+1,1),""),""),IF(AND(ISNUMBER(N788),ISNUMBER(X788)),IF(N788-X788+1&gt;=0,CEILING(N788-X788+1,1),""),""))</f>
        <v/>
      </c>
      <c r="AD788" s="13">
        <f t="array" ref="AD788">IF(D788="Vaccin",IF(AND(ISNUMBER(AB788),ISNUMBER(U788),AB788&lt;&gt;0),CEILING(U788/AB788,1),""),"")</f>
        <v>22053</v>
      </c>
      <c r="AE788" s="13">
        <f t="array" ref="AE788">IF(AND(ISNUMBER(N788),ISNUMBER(X788)),IF(N788-X788+1&gt;=0,CEILING(N788-X788+1,1),""),"")</f>
        <v>9</v>
      </c>
      <c r="AF788" s="13">
        <f t="array" ref="AF788">IF(SUM(AE788)=0,"",CEILING((SUM(F788)-SUM(L788)-SUM(M788)-SUM(S788))/SUM(AE788),1))</f>
        <v>0</v>
      </c>
      <c r="AG788" s="13">
        <f t="array" ref="AG788">IF(AND(ISNUMBER(H788),ISNUMBER(N788)),IF(H788-N788+1&gt;=0,CEILING(H788-N788+1,1),""),"")</f>
        <v>492</v>
      </c>
      <c r="AH788" s="13">
        <f t="array" ref="AH788">IF(SUM(AG788)=0,0,IF(L788-AG788*IF(D788="Vaccin",MIN(AD788,AF788),AF788)&lt;0,0,IF((H788-N788)&lt;=45,CEILING(L788-AG788*IF(D788="Vaccin",MIN(AD788,AF788),AF788),1),0)))</f>
        <v>0</v>
      </c>
      <c r="AI788" s="15">
        <f t="array" ref="AI788">IF(OR(AH788="",F788=0,F788=""),"",AH788/F788)</f>
        <v>0</v>
      </c>
      <c r="AJ788" s="13">
        <f t="array" ref="AJ788">IF(OR(L788="",AH788=""),"",IF(L788-AH788&lt;0,0,L788-AH788))</f>
        <v>1507200</v>
      </c>
      <c r="AK788" s="13">
        <f t="array" ref="AK788">IF(OR(L788="",AG788="",AG788=0),"",CEILING(L788/AG788,1))</f>
        <v>3064</v>
      </c>
      <c r="AL788" s="16">
        <f t="array" ref="AL788">IF(OR(AK788="",AK788=0,AD788="",AF788=""),"",IF(AK788-IF(D788="Vaccin",MIN(AD788,AF788),AF788)&lt;0,"",(AK788-IF(D788="Vaccin",MIN(AD788,AF788),AF788))/AK788))</f>
        <v>1</v>
      </c>
    </row>
    <row r="789" spans="1:38" x14ac:dyDescent="0.2">
      <c r="A789" s="10" t="s">
        <v>41</v>
      </c>
      <c r="B789" s="29" t="s">
        <v>101</v>
      </c>
      <c r="C789" s="12">
        <v>44305</v>
      </c>
      <c r="D789" s="11" t="s">
        <v>30</v>
      </c>
      <c r="E789" s="11">
        <v>1</v>
      </c>
      <c r="F789" s="13">
        <v>280800</v>
      </c>
      <c r="G789" s="40" t="s">
        <v>567</v>
      </c>
      <c r="H789" s="12">
        <v>45535</v>
      </c>
      <c r="I789" s="13">
        <f t="array" ref="I789">F789-L789-M789-S789</f>
        <v>0</v>
      </c>
      <c r="J789" s="13">
        <f t="array" ref="J789">IF(IF(Q789="",L789-C789,Q789-C789)&lt;=45,I789,0)</f>
        <v>0</v>
      </c>
      <c r="K789" s="13">
        <f t="array" ref="K789">IF(SUM(AG789)=0,0,IF(L789-AG789*IF(D789="Vaccin",MIN(AD789,AF789),AF789)&lt;0,0,IF((H789-N789)&lt;=30,CEILING(L789-AG789*IF(D789="Vaccin",MIN(AD789,AF789),AF789),1),0)))</f>
        <v>0</v>
      </c>
      <c r="L789" s="13">
        <v>280800</v>
      </c>
      <c r="M789" s="13">
        <v>0</v>
      </c>
      <c r="N789" s="14">
        <v>45044</v>
      </c>
      <c r="O789" s="11" t="s">
        <v>34</v>
      </c>
      <c r="P789" s="11" t="s">
        <v>37</v>
      </c>
      <c r="Q789" s="12">
        <v>45036</v>
      </c>
      <c r="R789" s="13">
        <v>0</v>
      </c>
      <c r="S789" s="13">
        <v>0</v>
      </c>
      <c r="T789" s="11"/>
      <c r="U789" s="13">
        <v>11864375</v>
      </c>
      <c r="V789" s="13">
        <v>13599760</v>
      </c>
      <c r="W789" s="13">
        <v>16398195</v>
      </c>
      <c r="X789" s="12">
        <v>45036</v>
      </c>
      <c r="Y789" s="12">
        <v>44491</v>
      </c>
      <c r="Z789" s="12">
        <v>44317</v>
      </c>
      <c r="AA789" s="12">
        <v>45028</v>
      </c>
      <c r="AB789" s="13">
        <f t="array" ref="AB789">IF(D789="Vaccin",IF(AND(ISNUMBER(AA789),ISNUMBER(Y789)),IF(AA789-Y789+1&gt;=0,CEILING(AA789-Y789+1,1),""),""),IF(AND(ISNUMBER(N789),ISNUMBER(Y789)),IF(N789-Y789+1&gt;=0,CEILING(N789-Y789+1,1),""),""))</f>
        <v>538</v>
      </c>
      <c r="AC789" s="13" t="str">
        <f t="array" ref="AC789">IF(D789="Vaccin",IF(AND(ISNUMBER(AA789),ISNUMBER(X789)),IF(AA789-X789+1&gt;=0,CEILING(AA789-X789+1,1),""),""),IF(AND(ISNUMBER(N789),ISNUMBER(X789)),IF(N789-X789+1&gt;=0,CEILING(N789-X789+1,1),""),""))</f>
        <v/>
      </c>
      <c r="AD789" s="13">
        <f t="array" ref="AD789">IF(D789="Vaccin",IF(AND(ISNUMBER(AB789),ISNUMBER(U789),AB789&lt;&gt;0),CEILING(U789/AB789,1),""),"")</f>
        <v>22053</v>
      </c>
      <c r="AE789" s="13">
        <f t="array" ref="AE789">IF(AND(ISNUMBER(N789),ISNUMBER(X789)),IF(N789-X789+1&gt;=0,CEILING(N789-X789+1,1),""),"")</f>
        <v>9</v>
      </c>
      <c r="AF789" s="13">
        <f t="array" ref="AF789">IF(SUM(AE789)=0,"",CEILING((SUM(F789)-SUM(L789)-SUM(M789)-SUM(S789))/SUM(AE789),1))</f>
        <v>0</v>
      </c>
      <c r="AG789" s="13">
        <f t="array" ref="AG789">IF(AND(ISNUMBER(H789),ISNUMBER(N789)),IF(H789-N789+1&gt;=0,CEILING(H789-N789+1,1),""),"")</f>
        <v>492</v>
      </c>
      <c r="AH789" s="13">
        <f t="array" ref="AH789">IF(SUM(AG789)=0,0,IF(L789-AG789*IF(D789="Vaccin",MIN(AD789,AF789),AF789)&lt;0,0,IF((H789-N789)&lt;=45,CEILING(L789-AG789*IF(D789="Vaccin",MIN(AD789,AF789),AF789),1),0)))</f>
        <v>0</v>
      </c>
      <c r="AI789" s="15">
        <f t="array" ref="AI789">IF(OR(AH789="",F789=0,F789=""),"",AH789/F789)</f>
        <v>0</v>
      </c>
      <c r="AJ789" s="13">
        <f t="array" ref="AJ789">IF(OR(L789="",AH789=""),"",IF(L789-AH789&lt;0,0,L789-AH789))</f>
        <v>280800</v>
      </c>
      <c r="AK789" s="13">
        <f t="array" ref="AK789">IF(OR(L789="",AG789="",AG789=0),"",CEILING(L789/AG789,1))</f>
        <v>571</v>
      </c>
      <c r="AL789" s="16">
        <f t="array" ref="AL789">IF(OR(AK789="",AK789=0,AD789="",AF789=""),"",IF(AK789-IF(D789="Vaccin",MIN(AD789,AF789),AF789)&lt;0,"",(AK789-IF(D789="Vaccin",MIN(AD789,AF789),AF789))/AK789))</f>
        <v>1</v>
      </c>
    </row>
    <row r="790" spans="1:38" x14ac:dyDescent="0.2">
      <c r="A790" s="10" t="s">
        <v>41</v>
      </c>
      <c r="B790" s="29" t="s">
        <v>101</v>
      </c>
      <c r="C790" s="12">
        <v>44305</v>
      </c>
      <c r="D790" s="11" t="s">
        <v>30</v>
      </c>
      <c r="E790" s="11">
        <v>1</v>
      </c>
      <c r="F790" s="13">
        <v>451200</v>
      </c>
      <c r="G790" s="40" t="s">
        <v>568</v>
      </c>
      <c r="H790" s="12">
        <v>45382</v>
      </c>
      <c r="I790" s="13">
        <f t="array" ref="I790">F790-L790-M790-S790</f>
        <v>0</v>
      </c>
      <c r="J790" s="13">
        <f t="array" ref="J790">IF(IF(Q790="",L790-C790,Q790-C790)&lt;=45,I790,0)</f>
        <v>0</v>
      </c>
      <c r="K790" s="13">
        <f t="array" ref="K790">IF(SUM(AG790)=0,0,IF(L790-AG790*IF(D790="Vaccin",MIN(AD790,AF790),AF790)&lt;0,0,IF((H790-N790)&lt;=30,CEILING(L790-AG790*IF(D790="Vaccin",MIN(AD790,AF790),AF790),1),0)))</f>
        <v>0</v>
      </c>
      <c r="L790" s="13">
        <v>451200</v>
      </c>
      <c r="M790" s="13">
        <v>0</v>
      </c>
      <c r="N790" s="14">
        <v>45044</v>
      </c>
      <c r="O790" s="11" t="s">
        <v>34</v>
      </c>
      <c r="P790" s="11" t="s">
        <v>37</v>
      </c>
      <c r="Q790" s="12">
        <v>45036</v>
      </c>
      <c r="R790" s="13">
        <v>0</v>
      </c>
      <c r="S790" s="13">
        <v>0</v>
      </c>
      <c r="T790" s="11"/>
      <c r="U790" s="13">
        <v>11864375</v>
      </c>
      <c r="V790" s="13">
        <v>13599760</v>
      </c>
      <c r="W790" s="13">
        <v>16398195</v>
      </c>
      <c r="X790" s="12">
        <v>45036</v>
      </c>
      <c r="Y790" s="12">
        <v>44491</v>
      </c>
      <c r="Z790" s="12">
        <v>44317</v>
      </c>
      <c r="AA790" s="12">
        <v>45028</v>
      </c>
      <c r="AB790" s="13">
        <f t="array" ref="AB790">IF(D790="Vaccin",IF(AND(ISNUMBER(AA790),ISNUMBER(Y790)),IF(AA790-Y790+1&gt;=0,CEILING(AA790-Y790+1,1),""),""),IF(AND(ISNUMBER(N790),ISNUMBER(Y790)),IF(N790-Y790+1&gt;=0,CEILING(N790-Y790+1,1),""),""))</f>
        <v>538</v>
      </c>
      <c r="AC790" s="13" t="str">
        <f t="array" ref="AC790">IF(D790="Vaccin",IF(AND(ISNUMBER(AA790),ISNUMBER(X790)),IF(AA790-X790+1&gt;=0,CEILING(AA790-X790+1,1),""),""),IF(AND(ISNUMBER(N790),ISNUMBER(X790)),IF(N790-X790+1&gt;=0,CEILING(N790-X790+1,1),""),""))</f>
        <v/>
      </c>
      <c r="AD790" s="13">
        <f t="array" ref="AD790">IF(D790="Vaccin",IF(AND(ISNUMBER(AB790),ISNUMBER(U790),AB790&lt;&gt;0),CEILING(U790/AB790,1),""),"")</f>
        <v>22053</v>
      </c>
      <c r="AE790" s="13">
        <f t="array" ref="AE790">IF(AND(ISNUMBER(N790),ISNUMBER(X790)),IF(N790-X790+1&gt;=0,CEILING(N790-X790+1,1),""),"")</f>
        <v>9</v>
      </c>
      <c r="AF790" s="13">
        <f t="array" ref="AF790">IF(SUM(AE790)=0,"",CEILING((SUM(F790)-SUM(L790)-SUM(M790)-SUM(S790))/SUM(AE790),1))</f>
        <v>0</v>
      </c>
      <c r="AG790" s="13">
        <f t="array" ref="AG790">IF(AND(ISNUMBER(H790),ISNUMBER(N790)),IF(H790-N790+1&gt;=0,CEILING(H790-N790+1,1),""),"")</f>
        <v>339</v>
      </c>
      <c r="AH790" s="13">
        <f t="array" ref="AH790">IF(SUM(AG790)=0,0,IF(L790-AG790*IF(D790="Vaccin",MIN(AD790,AF790),AF790)&lt;0,0,IF((H790-N790)&lt;=45,CEILING(L790-AG790*IF(D790="Vaccin",MIN(AD790,AF790),AF790),1),0)))</f>
        <v>0</v>
      </c>
      <c r="AI790" s="15">
        <f t="array" ref="AI790">IF(OR(AH790="",F790=0,F790=""),"",AH790/F790)</f>
        <v>0</v>
      </c>
      <c r="AJ790" s="13">
        <f t="array" ref="AJ790">IF(OR(L790="",AH790=""),"",IF(L790-AH790&lt;0,0,L790-AH790))</f>
        <v>451200</v>
      </c>
      <c r="AK790" s="13">
        <f t="array" ref="AK790">IF(OR(L790="",AG790="",AG790=0),"",CEILING(L790/AG790,1))</f>
        <v>1331</v>
      </c>
      <c r="AL790" s="16">
        <f t="array" ref="AL790">IF(OR(AK790="",AK790=0,AD790="",AF790=""),"",IF(AK790-IF(D790="Vaccin",MIN(AD790,AF790),AF790)&lt;0,"",(AK790-IF(D790="Vaccin",MIN(AD790,AF790),AF790))/AK790))</f>
        <v>1</v>
      </c>
    </row>
    <row r="791" spans="1:38" x14ac:dyDescent="0.2">
      <c r="A791" s="10" t="s">
        <v>41</v>
      </c>
      <c r="B791" s="29" t="s">
        <v>101</v>
      </c>
      <c r="C791" s="12">
        <v>44305</v>
      </c>
      <c r="D791" s="11" t="s">
        <v>30</v>
      </c>
      <c r="E791" s="11">
        <v>1</v>
      </c>
      <c r="F791" s="13">
        <v>1123200</v>
      </c>
      <c r="G791" s="40">
        <v>8007237</v>
      </c>
      <c r="H791" s="12">
        <v>45350</v>
      </c>
      <c r="I791" s="13">
        <f t="array" ref="I791">F791-L791-M791-S791</f>
        <v>1123200</v>
      </c>
      <c r="J791" s="13">
        <f t="array" ref="J791">IF(IF(Q791="",L791-C791,Q791-C791)&lt;=45,I791,0)</f>
        <v>0</v>
      </c>
      <c r="K791" s="13">
        <f t="array" ref="K791">IF(SUM(AG791)=0,0,IF(L791-AG791*IF(D791="Vaccin",MIN(AD791,AF791),AF791)&lt;0,0,IF((H791-N791)&lt;=30,CEILING(L791-AG791*IF(D791="Vaccin",MIN(AD791,AF791),AF791),1),0)))</f>
        <v>0</v>
      </c>
      <c r="L791" s="13">
        <v>0</v>
      </c>
      <c r="M791" s="13">
        <v>0</v>
      </c>
      <c r="N791" s="14">
        <v>45044</v>
      </c>
      <c r="O791" s="11" t="s">
        <v>34</v>
      </c>
      <c r="P791" s="11" t="s">
        <v>32</v>
      </c>
      <c r="Q791" s="12">
        <v>44894</v>
      </c>
      <c r="R791" s="13">
        <v>0</v>
      </c>
      <c r="S791" s="13">
        <v>0</v>
      </c>
      <c r="T791" s="11"/>
      <c r="U791" s="13">
        <v>11864375</v>
      </c>
      <c r="V791" s="13">
        <v>2798435</v>
      </c>
      <c r="W791" s="13">
        <v>16398195</v>
      </c>
      <c r="X791" s="12">
        <v>44894</v>
      </c>
      <c r="Y791" s="12">
        <v>44491</v>
      </c>
      <c r="Z791" s="12">
        <v>44317</v>
      </c>
      <c r="AA791" s="12">
        <v>45028</v>
      </c>
      <c r="AB791" s="13">
        <f t="array" ref="AB791">IF(D791="Vaccin",IF(AND(ISNUMBER(AA791),ISNUMBER(Y791)),IF(AA791-Y791+1&gt;=0,CEILING(AA791-Y791+1,1),""),""),IF(AND(ISNUMBER(N791),ISNUMBER(Y791)),IF(N791-Y791+1&gt;=0,CEILING(N791-Y791+1,1),""),""))</f>
        <v>538</v>
      </c>
      <c r="AC791" s="13">
        <f t="array" ref="AC791">IF(D791="Vaccin",IF(AND(ISNUMBER(AA791),ISNUMBER(X791)),IF(AA791-X791+1&gt;=0,CEILING(AA791-X791+1,1),""),""),IF(AND(ISNUMBER(N791),ISNUMBER(X791)),IF(N791-X791+1&gt;=0,CEILING(N791-X791+1,1),""),""))</f>
        <v>135</v>
      </c>
      <c r="AD791" s="13">
        <f t="array" ref="AD791">IF(D791="Vaccin",IF(AND(ISNUMBER(AB791),ISNUMBER(U791),AB791&lt;&gt;0),CEILING(U791/AB791,1),""),"")</f>
        <v>22053</v>
      </c>
      <c r="AE791" s="13">
        <f t="array" ref="AE791">IF(AND(ISNUMBER(N791),ISNUMBER(X791)),IF(N791-X791+1&gt;=0,CEILING(N791-X791+1,1),""),"")</f>
        <v>151</v>
      </c>
      <c r="AF791" s="13">
        <f t="array" ref="AF791">IF(SUM(AE791)=0,"",CEILING((SUM(F791)-SUM(L791)-SUM(M791)-SUM(S791))/SUM(AE791),1))</f>
        <v>7439</v>
      </c>
      <c r="AG791" s="13">
        <f t="array" ref="AG791">IF(AND(ISNUMBER(H791),ISNUMBER(N791)),IF(H791-N791+1&gt;=0,CEILING(H791-N791+1,1),""),"")</f>
        <v>307</v>
      </c>
      <c r="AH791" s="13">
        <f t="array" ref="AH791">IF(SUM(AG791)=0,0,IF(L791-AG791*IF(D791="Vaccin",MIN(AD791,AF791),AF791)&lt;0,0,IF((H791-N791)&lt;=45,CEILING(L791-AG791*IF(D791="Vaccin",MIN(AD791,AF791),AF791),1),0)))</f>
        <v>0</v>
      </c>
      <c r="AI791" s="15">
        <f t="array" ref="AI791">IF(OR(AH791="",F791=0,F791=""),"",AH791/F791)</f>
        <v>0</v>
      </c>
      <c r="AJ791" s="13">
        <f t="array" ref="AJ791">IF(OR(L791="",AH791=""),"",IF(L791-AH791&lt;0,0,L791-AH791))</f>
        <v>0</v>
      </c>
      <c r="AK791" s="13">
        <f t="array" ref="AK791">IF(OR(L791="",AG791="",AG791=0),"",CEILING(L791/AG791,1))</f>
        <v>0</v>
      </c>
      <c r="AL791" s="16" t="str">
        <f t="array" ref="AL791">IF(OR(AK791="",AK791=0,AD791="",AF791=""),"",IF(AK791-IF(D791="Vaccin",MIN(AD791,AF791),AF791)&lt;0,"",(AK791-IF(D791="Vaccin",MIN(AD791,AF791),AF791))/AK791))</f>
        <v/>
      </c>
    </row>
    <row r="792" spans="1:38" x14ac:dyDescent="0.2">
      <c r="A792" s="10" t="s">
        <v>41</v>
      </c>
      <c r="B792" s="29" t="s">
        <v>101</v>
      </c>
      <c r="C792" s="12">
        <v>44305</v>
      </c>
      <c r="D792" s="11" t="s">
        <v>30</v>
      </c>
      <c r="E792" s="11">
        <v>1</v>
      </c>
      <c r="F792" s="13">
        <v>1512000</v>
      </c>
      <c r="G792" s="40">
        <v>8005217</v>
      </c>
      <c r="H792" s="12">
        <v>45322</v>
      </c>
      <c r="I792" s="13">
        <f t="array" ref="I792">F792-L792-M792-S792</f>
        <v>1512000</v>
      </c>
      <c r="J792" s="13">
        <f t="array" ref="J792">IF(IF(Q792="",L792-C792,Q792-C792)&lt;=45,I792,0)</f>
        <v>0</v>
      </c>
      <c r="K792" s="13">
        <f t="array" ref="K792">IF(SUM(AG792)=0,0,IF(L792-AG792*IF(D792="Vaccin",MIN(AD792,AF792),AF792)&lt;0,0,IF((H792-N792)&lt;=30,CEILING(L792-AG792*IF(D792="Vaccin",MIN(AD792,AF792),AF792),1),0)))</f>
        <v>0</v>
      </c>
      <c r="L792" s="13">
        <v>0</v>
      </c>
      <c r="M792" s="13">
        <v>0</v>
      </c>
      <c r="N792" s="14">
        <v>45044</v>
      </c>
      <c r="O792" s="11" t="s">
        <v>34</v>
      </c>
      <c r="P792" s="11" t="s">
        <v>54</v>
      </c>
      <c r="Q792" s="12">
        <v>44894</v>
      </c>
      <c r="R792" s="13">
        <v>0</v>
      </c>
      <c r="S792" s="13">
        <v>0</v>
      </c>
      <c r="T792" s="11"/>
      <c r="U792" s="13">
        <v>11864375</v>
      </c>
      <c r="V792" s="13">
        <v>0</v>
      </c>
      <c r="W792" s="13">
        <v>16398195</v>
      </c>
      <c r="X792" s="12">
        <v>44894</v>
      </c>
      <c r="Y792" s="12">
        <v>44491</v>
      </c>
      <c r="Z792" s="12">
        <v>44317</v>
      </c>
      <c r="AA792" s="12">
        <v>45028</v>
      </c>
      <c r="AB792" s="13">
        <f t="array" ref="AB792">IF(D792="Vaccin",IF(AND(ISNUMBER(AA792),ISNUMBER(Y792)),IF(AA792-Y792+1&gt;=0,CEILING(AA792-Y792+1,1),""),""),IF(AND(ISNUMBER(N792),ISNUMBER(Y792)),IF(N792-Y792+1&gt;=0,CEILING(N792-Y792+1,1),""),""))</f>
        <v>538</v>
      </c>
      <c r="AC792" s="13">
        <f t="array" ref="AC792">IF(D792="Vaccin",IF(AND(ISNUMBER(AA792),ISNUMBER(X792)),IF(AA792-X792+1&gt;=0,CEILING(AA792-X792+1,1),""),""),IF(AND(ISNUMBER(N792),ISNUMBER(X792)),IF(N792-X792+1&gt;=0,CEILING(N792-X792+1,1),""),""))</f>
        <v>135</v>
      </c>
      <c r="AD792" s="13">
        <f t="array" ref="AD792">IF(D792="Vaccin",IF(AND(ISNUMBER(AB792),ISNUMBER(U792),AB792&lt;&gt;0),CEILING(U792/AB792,1),""),"")</f>
        <v>22053</v>
      </c>
      <c r="AE792" s="13">
        <f t="array" ref="AE792">IF(AND(ISNUMBER(N792),ISNUMBER(X792)),IF(N792-X792+1&gt;=0,CEILING(N792-X792+1,1),""),"")</f>
        <v>151</v>
      </c>
      <c r="AF792" s="13">
        <f t="array" ref="AF792">IF(SUM(AE792)=0,"",CEILING((SUM(F792)-SUM(L792)-SUM(M792)-SUM(S792))/SUM(AE792),1))</f>
        <v>10014</v>
      </c>
      <c r="AG792" s="13">
        <f t="array" ref="AG792">IF(AND(ISNUMBER(H792),ISNUMBER(N792)),IF(H792-N792+1&gt;=0,CEILING(H792-N792+1,1),""),"")</f>
        <v>279</v>
      </c>
      <c r="AH792" s="13">
        <f t="array" ref="AH792">IF(SUM(AG792)=0,0,IF(L792-AG792*IF(D792="Vaccin",MIN(AD792,AF792),AF792)&lt;0,0,IF((H792-N792)&lt;=45,CEILING(L792-AG792*IF(D792="Vaccin",MIN(AD792,AF792),AF792),1),0)))</f>
        <v>0</v>
      </c>
      <c r="AI792" s="15">
        <f t="array" ref="AI792">IF(OR(AH792="",F792=0,F792=""),"",AH792/F792)</f>
        <v>0</v>
      </c>
      <c r="AJ792" s="13">
        <f t="array" ref="AJ792">IF(OR(L792="",AH792=""),"",IF(L792-AH792&lt;0,0,L792-AH792))</f>
        <v>0</v>
      </c>
      <c r="AK792" s="13">
        <f t="array" ref="AK792">IF(OR(L792="",AG792="",AG792=0),"",CEILING(L792/AG792,1))</f>
        <v>0</v>
      </c>
      <c r="AL792" s="16" t="str">
        <f t="array" ref="AL792">IF(OR(AK792="",AK792=0,AD792="",AF792=""),"",IF(AK792-IF(D792="Vaccin",MIN(AD792,AF792),AF792)&lt;0,"",(AK792-IF(D792="Vaccin",MIN(AD792,AF792),AF792))/AK792))</f>
        <v/>
      </c>
    </row>
    <row r="793" spans="1:38" x14ac:dyDescent="0.2">
      <c r="A793" s="10" t="s">
        <v>41</v>
      </c>
      <c r="B793" s="29" t="s">
        <v>101</v>
      </c>
      <c r="C793" s="12">
        <v>44305</v>
      </c>
      <c r="D793" s="11" t="s">
        <v>30</v>
      </c>
      <c r="E793" s="11">
        <v>1</v>
      </c>
      <c r="F793" s="13">
        <v>996000</v>
      </c>
      <c r="G793" s="40">
        <v>8005218</v>
      </c>
      <c r="H793" s="12">
        <v>45322</v>
      </c>
      <c r="I793" s="13">
        <f t="array" ref="I793">F793-L793-M793-S793</f>
        <v>994400</v>
      </c>
      <c r="J793" s="13">
        <f t="array" ref="J793">IF(IF(Q793="",L793-C793,Q793-C793)&lt;=45,I793,0)</f>
        <v>0</v>
      </c>
      <c r="K793" s="13">
        <f t="array" ref="K793">IF(SUM(AG793)=0,0,IF(L793-AG793*IF(D793="Vaccin",MIN(AD793,AF793),AF793)&lt;0,0,IF((H793-N793)&lt;=30,CEILING(L793-AG793*IF(D793="Vaccin",MIN(AD793,AF793),AF793),1),0)))</f>
        <v>0</v>
      </c>
      <c r="L793" s="13">
        <v>1600</v>
      </c>
      <c r="M793" s="13">
        <v>0</v>
      </c>
      <c r="N793" s="14">
        <v>45044</v>
      </c>
      <c r="O793" s="11" t="s">
        <v>34</v>
      </c>
      <c r="P793" s="11" t="s">
        <v>54</v>
      </c>
      <c r="Q793" s="12">
        <v>44894</v>
      </c>
      <c r="R793" s="13">
        <v>0</v>
      </c>
      <c r="S793" s="13">
        <v>0</v>
      </c>
      <c r="T793" s="11"/>
      <c r="U793" s="13">
        <v>11864375</v>
      </c>
      <c r="V793" s="13">
        <v>0</v>
      </c>
      <c r="W793" s="13">
        <v>16398195</v>
      </c>
      <c r="X793" s="12">
        <v>44894</v>
      </c>
      <c r="Y793" s="12">
        <v>44491</v>
      </c>
      <c r="Z793" s="12">
        <v>44317</v>
      </c>
      <c r="AA793" s="12">
        <v>45028</v>
      </c>
      <c r="AB793" s="13">
        <f t="array" ref="AB793">IF(D793="Vaccin",IF(AND(ISNUMBER(AA793),ISNUMBER(Y793)),IF(AA793-Y793+1&gt;=0,CEILING(AA793-Y793+1,1),""),""),IF(AND(ISNUMBER(N793),ISNUMBER(Y793)),IF(N793-Y793+1&gt;=0,CEILING(N793-Y793+1,1),""),""))</f>
        <v>538</v>
      </c>
      <c r="AC793" s="13">
        <f t="array" ref="AC793">IF(D793="Vaccin",IF(AND(ISNUMBER(AA793),ISNUMBER(X793)),IF(AA793-X793+1&gt;=0,CEILING(AA793-X793+1,1),""),""),IF(AND(ISNUMBER(N793),ISNUMBER(X793)),IF(N793-X793+1&gt;=0,CEILING(N793-X793+1,1),""),""))</f>
        <v>135</v>
      </c>
      <c r="AD793" s="13">
        <f t="array" ref="AD793">IF(D793="Vaccin",IF(AND(ISNUMBER(AB793),ISNUMBER(U793),AB793&lt;&gt;0),CEILING(U793/AB793,1),""),"")</f>
        <v>22053</v>
      </c>
      <c r="AE793" s="13">
        <f t="array" ref="AE793">IF(AND(ISNUMBER(N793),ISNUMBER(X793)),IF(N793-X793+1&gt;=0,CEILING(N793-X793+1,1),""),"")</f>
        <v>151</v>
      </c>
      <c r="AF793" s="13">
        <f t="array" ref="AF793">IF(SUM(AE793)=0,"",CEILING((SUM(F793)-SUM(L793)-SUM(M793)-SUM(S793))/SUM(AE793),1))</f>
        <v>6586</v>
      </c>
      <c r="AG793" s="13">
        <f t="array" ref="AG793">IF(AND(ISNUMBER(H793),ISNUMBER(N793)),IF(H793-N793+1&gt;=0,CEILING(H793-N793+1,1),""),"")</f>
        <v>279</v>
      </c>
      <c r="AH793" s="13">
        <f t="array" ref="AH793">IF(SUM(AG793)=0,0,IF(L793-AG793*IF(D793="Vaccin",MIN(AD793,AF793),AF793)&lt;0,0,IF((H793-N793)&lt;=45,CEILING(L793-AG793*IF(D793="Vaccin",MIN(AD793,AF793),AF793),1),0)))</f>
        <v>0</v>
      </c>
      <c r="AI793" s="15">
        <f t="array" ref="AI793">IF(OR(AH793="",F793=0,F793=""),"",AH793/F793)</f>
        <v>0</v>
      </c>
      <c r="AJ793" s="13">
        <f t="array" ref="AJ793">IF(OR(L793="",AH793=""),"",IF(L793-AH793&lt;0,0,L793-AH793))</f>
        <v>1600</v>
      </c>
      <c r="AK793" s="13">
        <f t="array" ref="AK793">IF(OR(L793="",AG793="",AG793=0),"",CEILING(L793/AG793,1))</f>
        <v>6</v>
      </c>
      <c r="AL793" s="16" t="str">
        <f t="array" ref="AL793">IF(OR(AK793="",AK793=0,AD793="",AF793=""),"",IF(AK793-IF(D793="Vaccin",MIN(AD793,AF793),AF793)&lt;0,"",(AK793-IF(D793="Vaccin",MIN(AD793,AF793),AF793))/AK793))</f>
        <v/>
      </c>
    </row>
    <row r="794" spans="1:38" x14ac:dyDescent="0.2">
      <c r="A794" s="10" t="s">
        <v>41</v>
      </c>
      <c r="B794" s="29" t="s">
        <v>101</v>
      </c>
      <c r="C794" s="12">
        <v>44305</v>
      </c>
      <c r="D794" s="11" t="s">
        <v>30</v>
      </c>
      <c r="E794" s="11">
        <v>1</v>
      </c>
      <c r="F794" s="13">
        <v>724800</v>
      </c>
      <c r="G794" s="40">
        <v>8005221</v>
      </c>
      <c r="H794" s="12">
        <v>45322</v>
      </c>
      <c r="I794" s="13">
        <f t="array" ref="I794">F794-L794-M794-S794</f>
        <v>715200</v>
      </c>
      <c r="J794" s="13">
        <f t="array" ref="J794">IF(IF(Q794="",L794-C794,Q794-C794)&lt;=45,I794,0)</f>
        <v>0</v>
      </c>
      <c r="K794" s="13">
        <f t="array" ref="K794">IF(SUM(AG794)=0,0,IF(L794-AG794*IF(D794="Vaccin",MIN(AD794,AF794),AF794)&lt;0,0,IF((H794-N794)&lt;=30,CEILING(L794-AG794*IF(D794="Vaccin",MIN(AD794,AF794),AF794),1),0)))</f>
        <v>0</v>
      </c>
      <c r="L794" s="13">
        <v>9600</v>
      </c>
      <c r="M794" s="13">
        <v>0</v>
      </c>
      <c r="N794" s="14">
        <v>45044</v>
      </c>
      <c r="O794" s="11" t="s">
        <v>34</v>
      </c>
      <c r="P794" s="11" t="s">
        <v>54</v>
      </c>
      <c r="Q794" s="12">
        <v>44894</v>
      </c>
      <c r="R794" s="13">
        <v>0</v>
      </c>
      <c r="S794" s="13">
        <v>0</v>
      </c>
      <c r="T794" s="11"/>
      <c r="U794" s="13">
        <v>11864375</v>
      </c>
      <c r="V794" s="13">
        <v>0</v>
      </c>
      <c r="W794" s="13">
        <v>16398195</v>
      </c>
      <c r="X794" s="12">
        <v>44894</v>
      </c>
      <c r="Y794" s="12">
        <v>44491</v>
      </c>
      <c r="Z794" s="12">
        <v>44317</v>
      </c>
      <c r="AA794" s="12">
        <v>45028</v>
      </c>
      <c r="AB794" s="13">
        <f t="array" ref="AB794">IF(D794="Vaccin",IF(AND(ISNUMBER(AA794),ISNUMBER(Y794)),IF(AA794-Y794+1&gt;=0,CEILING(AA794-Y794+1,1),""),""),IF(AND(ISNUMBER(N794),ISNUMBER(Y794)),IF(N794-Y794+1&gt;=0,CEILING(N794-Y794+1,1),""),""))</f>
        <v>538</v>
      </c>
      <c r="AC794" s="13">
        <f t="array" ref="AC794">IF(D794="Vaccin",IF(AND(ISNUMBER(AA794),ISNUMBER(X794)),IF(AA794-X794+1&gt;=0,CEILING(AA794-X794+1,1),""),""),IF(AND(ISNUMBER(N794),ISNUMBER(X794)),IF(N794-X794+1&gt;=0,CEILING(N794-X794+1,1),""),""))</f>
        <v>135</v>
      </c>
      <c r="AD794" s="13">
        <f t="array" ref="AD794">IF(D794="Vaccin",IF(AND(ISNUMBER(AB794),ISNUMBER(U794),AB794&lt;&gt;0),CEILING(U794/AB794,1),""),"")</f>
        <v>22053</v>
      </c>
      <c r="AE794" s="13">
        <f t="array" ref="AE794">IF(AND(ISNUMBER(N794),ISNUMBER(X794)),IF(N794-X794+1&gt;=0,CEILING(N794-X794+1,1),""),"")</f>
        <v>151</v>
      </c>
      <c r="AF794" s="13">
        <f t="array" ref="AF794">IF(SUM(AE794)=0,"",CEILING((SUM(F794)-SUM(L794)-SUM(M794)-SUM(S794))/SUM(AE794),1))</f>
        <v>4737</v>
      </c>
      <c r="AG794" s="13">
        <f t="array" ref="AG794">IF(AND(ISNUMBER(H794),ISNUMBER(N794)),IF(H794-N794+1&gt;=0,CEILING(H794-N794+1,1),""),"")</f>
        <v>279</v>
      </c>
      <c r="AH794" s="13">
        <f t="array" ref="AH794">IF(SUM(AG794)=0,0,IF(L794-AG794*IF(D794="Vaccin",MIN(AD794,AF794),AF794)&lt;0,0,IF((H794-N794)&lt;=45,CEILING(L794-AG794*IF(D794="Vaccin",MIN(AD794,AF794),AF794),1),0)))</f>
        <v>0</v>
      </c>
      <c r="AI794" s="15">
        <f t="array" ref="AI794">IF(OR(AH794="",F794=0,F794=""),"",AH794/F794)</f>
        <v>0</v>
      </c>
      <c r="AJ794" s="13">
        <f t="array" ref="AJ794">IF(OR(L794="",AH794=""),"",IF(L794-AH794&lt;0,0,L794-AH794))</f>
        <v>9600</v>
      </c>
      <c r="AK794" s="13">
        <f t="array" ref="AK794">IF(OR(L794="",AG794="",AG794=0),"",CEILING(L794/AG794,1))</f>
        <v>35</v>
      </c>
      <c r="AL794" s="16" t="str">
        <f t="array" ref="AL794">IF(OR(AK794="",AK794=0,AD794="",AF794=""),"",IF(AK794-IF(D794="Vaccin",MIN(AD794,AF794),AF794)&lt;0,"",(AK794-IF(D794="Vaccin",MIN(AD794,AF794),AF794))/AK794))</f>
        <v/>
      </c>
    </row>
    <row r="795" spans="1:38" x14ac:dyDescent="0.2">
      <c r="A795" s="10" t="s">
        <v>41</v>
      </c>
      <c r="B795" s="29" t="s">
        <v>101</v>
      </c>
      <c r="C795" s="12">
        <v>44305</v>
      </c>
      <c r="D795" s="11" t="s">
        <v>30</v>
      </c>
      <c r="E795" s="11">
        <v>1</v>
      </c>
      <c r="F795" s="13">
        <v>1507200</v>
      </c>
      <c r="G795" s="40">
        <v>8005223</v>
      </c>
      <c r="H795" s="12">
        <v>45322</v>
      </c>
      <c r="I795" s="13">
        <f t="array" ref="I795">F795-L795-M795-S795</f>
        <v>1450200</v>
      </c>
      <c r="J795" s="13">
        <f t="array" ref="J795">IF(IF(Q795="",L795-C795,Q795-C795)&lt;=45,I795,0)</f>
        <v>0</v>
      </c>
      <c r="K795" s="13">
        <f t="array" ref="K795">IF(SUM(AG795)=0,0,IF(L795-AG795*IF(D795="Vaccin",MIN(AD795,AF795),AF795)&lt;0,0,IF((H795-N795)&lt;=30,CEILING(L795-AG795*IF(D795="Vaccin",MIN(AD795,AF795),AF795),1),0)))</f>
        <v>0</v>
      </c>
      <c r="L795" s="13">
        <v>57000</v>
      </c>
      <c r="M795" s="13">
        <v>0</v>
      </c>
      <c r="N795" s="14">
        <v>45044</v>
      </c>
      <c r="O795" s="11" t="s">
        <v>34</v>
      </c>
      <c r="P795" s="11" t="s">
        <v>54</v>
      </c>
      <c r="Q795" s="12">
        <v>44894</v>
      </c>
      <c r="R795" s="13">
        <v>0</v>
      </c>
      <c r="S795" s="13">
        <v>0</v>
      </c>
      <c r="T795" s="11"/>
      <c r="U795" s="13">
        <v>11864375</v>
      </c>
      <c r="V795" s="13">
        <v>0</v>
      </c>
      <c r="W795" s="13">
        <v>16398195</v>
      </c>
      <c r="X795" s="12">
        <v>44894</v>
      </c>
      <c r="Y795" s="12">
        <v>44491</v>
      </c>
      <c r="Z795" s="12">
        <v>44317</v>
      </c>
      <c r="AA795" s="12">
        <v>45028</v>
      </c>
      <c r="AB795" s="13">
        <f t="array" ref="AB795">IF(D795="Vaccin",IF(AND(ISNUMBER(AA795),ISNUMBER(Y795)),IF(AA795-Y795+1&gt;=0,CEILING(AA795-Y795+1,1),""),""),IF(AND(ISNUMBER(N795),ISNUMBER(Y795)),IF(N795-Y795+1&gt;=0,CEILING(N795-Y795+1,1),""),""))</f>
        <v>538</v>
      </c>
      <c r="AC795" s="13">
        <f t="array" ref="AC795">IF(D795="Vaccin",IF(AND(ISNUMBER(AA795),ISNUMBER(X795)),IF(AA795-X795+1&gt;=0,CEILING(AA795-X795+1,1),""),""),IF(AND(ISNUMBER(N795),ISNUMBER(X795)),IF(N795-X795+1&gt;=0,CEILING(N795-X795+1,1),""),""))</f>
        <v>135</v>
      </c>
      <c r="AD795" s="13">
        <f t="array" ref="AD795">IF(D795="Vaccin",IF(AND(ISNUMBER(AB795),ISNUMBER(U795),AB795&lt;&gt;0),CEILING(U795/AB795,1),""),"")</f>
        <v>22053</v>
      </c>
      <c r="AE795" s="13">
        <f t="array" ref="AE795">IF(AND(ISNUMBER(N795),ISNUMBER(X795)),IF(N795-X795+1&gt;=0,CEILING(N795-X795+1,1),""),"")</f>
        <v>151</v>
      </c>
      <c r="AF795" s="13">
        <f t="array" ref="AF795">IF(SUM(AE795)=0,"",CEILING((SUM(F795)-SUM(L795)-SUM(M795)-SUM(S795))/SUM(AE795),1))</f>
        <v>9604</v>
      </c>
      <c r="AG795" s="13">
        <f t="array" ref="AG795">IF(AND(ISNUMBER(H795),ISNUMBER(N795)),IF(H795-N795+1&gt;=0,CEILING(H795-N795+1,1),""),"")</f>
        <v>279</v>
      </c>
      <c r="AH795" s="13">
        <f t="array" ref="AH795">IF(SUM(AG795)=0,0,IF(L795-AG795*IF(D795="Vaccin",MIN(AD795,AF795),AF795)&lt;0,0,IF((H795-N795)&lt;=45,CEILING(L795-AG795*IF(D795="Vaccin",MIN(AD795,AF795),AF795),1),0)))</f>
        <v>0</v>
      </c>
      <c r="AI795" s="15">
        <f t="array" ref="AI795">IF(OR(AH795="",F795=0,F795=""),"",AH795/F795)</f>
        <v>0</v>
      </c>
      <c r="AJ795" s="13">
        <f t="array" ref="AJ795">IF(OR(L795="",AH795=""),"",IF(L795-AH795&lt;0,0,L795-AH795))</f>
        <v>57000</v>
      </c>
      <c r="AK795" s="13">
        <f t="array" ref="AK795">IF(OR(L795="",AG795="",AG795=0),"",CEILING(L795/AG795,1))</f>
        <v>205</v>
      </c>
      <c r="AL795" s="16" t="str">
        <f t="array" ref="AL795">IF(OR(AK795="",AK795=0,AD795="",AF795=""),"",IF(AK795-IF(D795="Vaccin",MIN(AD795,AF795),AF795)&lt;0,"",(AK795-IF(D795="Vaccin",MIN(AD795,AF795),AF795))/AK795))</f>
        <v/>
      </c>
    </row>
    <row r="796" spans="1:38" x14ac:dyDescent="0.2">
      <c r="A796" s="10" t="s">
        <v>41</v>
      </c>
      <c r="B796" s="29" t="s">
        <v>101</v>
      </c>
      <c r="C796" s="12">
        <v>44305</v>
      </c>
      <c r="D796" s="11" t="s">
        <v>30</v>
      </c>
      <c r="E796" s="11">
        <v>1</v>
      </c>
      <c r="F796" s="13">
        <v>1332000</v>
      </c>
      <c r="G796" s="40">
        <v>8005511</v>
      </c>
      <c r="H796" s="12">
        <v>45322</v>
      </c>
      <c r="I796" s="13">
        <f t="array" ref="I796">F796-L796-M796-S796</f>
        <v>1301200</v>
      </c>
      <c r="J796" s="13">
        <f t="array" ref="J796">IF(IF(Q796="",L796-C796,Q796-C796)&lt;=45,I796,0)</f>
        <v>0</v>
      </c>
      <c r="K796" s="13">
        <f t="array" ref="K796">IF(SUM(AG796)=0,0,IF(L796-AG796*IF(D796="Vaccin",MIN(AD796,AF796),AF796)&lt;0,0,IF((H796-N796)&lt;=30,CEILING(L796-AG796*IF(D796="Vaccin",MIN(AD796,AF796),AF796),1),0)))</f>
        <v>0</v>
      </c>
      <c r="L796" s="13">
        <v>30800</v>
      </c>
      <c r="M796" s="13">
        <v>0</v>
      </c>
      <c r="N796" s="14">
        <v>45044</v>
      </c>
      <c r="O796" s="11" t="s">
        <v>34</v>
      </c>
      <c r="P796" s="11" t="s">
        <v>32</v>
      </c>
      <c r="Q796" s="12">
        <v>44894</v>
      </c>
      <c r="R796" s="13">
        <v>0</v>
      </c>
      <c r="S796" s="13">
        <v>0</v>
      </c>
      <c r="T796" s="11"/>
      <c r="U796" s="13">
        <v>11864375</v>
      </c>
      <c r="V796" s="13">
        <v>2798435</v>
      </c>
      <c r="W796" s="13">
        <v>16398195</v>
      </c>
      <c r="X796" s="12">
        <v>44894</v>
      </c>
      <c r="Y796" s="12">
        <v>44491</v>
      </c>
      <c r="Z796" s="12">
        <v>44317</v>
      </c>
      <c r="AA796" s="12">
        <v>45028</v>
      </c>
      <c r="AB796" s="13">
        <f t="array" ref="AB796">IF(D796="Vaccin",IF(AND(ISNUMBER(AA796),ISNUMBER(Y796)),IF(AA796-Y796+1&gt;=0,CEILING(AA796-Y796+1,1),""),""),IF(AND(ISNUMBER(N796),ISNUMBER(Y796)),IF(N796-Y796+1&gt;=0,CEILING(N796-Y796+1,1),""),""))</f>
        <v>538</v>
      </c>
      <c r="AC796" s="13">
        <f t="array" ref="AC796">IF(D796="Vaccin",IF(AND(ISNUMBER(AA796),ISNUMBER(X796)),IF(AA796-X796+1&gt;=0,CEILING(AA796-X796+1,1),""),""),IF(AND(ISNUMBER(N796),ISNUMBER(X796)),IF(N796-X796+1&gt;=0,CEILING(N796-X796+1,1),""),""))</f>
        <v>135</v>
      </c>
      <c r="AD796" s="13">
        <f t="array" ref="AD796">IF(D796="Vaccin",IF(AND(ISNUMBER(AB796),ISNUMBER(U796),AB796&lt;&gt;0),CEILING(U796/AB796,1),""),"")</f>
        <v>22053</v>
      </c>
      <c r="AE796" s="13">
        <f t="array" ref="AE796">IF(AND(ISNUMBER(N796),ISNUMBER(X796)),IF(N796-X796+1&gt;=0,CEILING(N796-X796+1,1),""),"")</f>
        <v>151</v>
      </c>
      <c r="AF796" s="13">
        <f t="array" ref="AF796">IF(SUM(AE796)=0,"",CEILING((SUM(F796)-SUM(L796)-SUM(M796)-SUM(S796))/SUM(AE796),1))</f>
        <v>8618</v>
      </c>
      <c r="AG796" s="13">
        <f t="array" ref="AG796">IF(AND(ISNUMBER(H796),ISNUMBER(N796)),IF(H796-N796+1&gt;=0,CEILING(H796-N796+1,1),""),"")</f>
        <v>279</v>
      </c>
      <c r="AH796" s="13">
        <f t="array" ref="AH796">IF(SUM(AG796)=0,0,IF(L796-AG796*IF(D796="Vaccin",MIN(AD796,AF796),AF796)&lt;0,0,IF((H796-N796)&lt;=45,CEILING(L796-AG796*IF(D796="Vaccin",MIN(AD796,AF796),AF796),1),0)))</f>
        <v>0</v>
      </c>
      <c r="AI796" s="15">
        <f t="array" ref="AI796">IF(OR(AH796="",F796=0,F796=""),"",AH796/F796)</f>
        <v>0</v>
      </c>
      <c r="AJ796" s="13">
        <f t="array" ref="AJ796">IF(OR(L796="",AH796=""),"",IF(L796-AH796&lt;0,0,L796-AH796))</f>
        <v>30800</v>
      </c>
      <c r="AK796" s="13">
        <f t="array" ref="AK796">IF(OR(L796="",AG796="",AG796=0),"",CEILING(L796/AG796,1))</f>
        <v>111</v>
      </c>
      <c r="AL796" s="16" t="str">
        <f t="array" ref="AL796">IF(OR(AK796="",AK796=0,AD796="",AF796=""),"",IF(AK796-IF(D796="Vaccin",MIN(AD796,AF796),AF796)&lt;0,"",(AK796-IF(D796="Vaccin",MIN(AD796,AF796),AF796))/AK796))</f>
        <v/>
      </c>
    </row>
    <row r="797" spans="1:38" x14ac:dyDescent="0.2">
      <c r="A797" s="10" t="s">
        <v>41</v>
      </c>
      <c r="B797" s="29" t="s">
        <v>101</v>
      </c>
      <c r="C797" s="12">
        <v>44305</v>
      </c>
      <c r="D797" s="11" t="s">
        <v>30</v>
      </c>
      <c r="E797" s="11">
        <v>1</v>
      </c>
      <c r="F797" s="13">
        <v>568800</v>
      </c>
      <c r="G797" s="40">
        <v>8005512</v>
      </c>
      <c r="H797" s="12">
        <v>45322</v>
      </c>
      <c r="I797" s="13">
        <f t="array" ref="I797">F797-L797-M797-S797</f>
        <v>547200</v>
      </c>
      <c r="J797" s="13">
        <f t="array" ref="J797">IF(IF(Q797="",L797-C797,Q797-C797)&lt;=45,I797,0)</f>
        <v>0</v>
      </c>
      <c r="K797" s="13">
        <f t="array" ref="K797">IF(SUM(AG797)=0,0,IF(L797-AG797*IF(D797="Vaccin",MIN(AD797,AF797),AF797)&lt;0,0,IF((H797-N797)&lt;=30,CEILING(L797-AG797*IF(D797="Vaccin",MIN(AD797,AF797),AF797),1),0)))</f>
        <v>0</v>
      </c>
      <c r="L797" s="13">
        <v>21600</v>
      </c>
      <c r="M797" s="13">
        <v>0</v>
      </c>
      <c r="N797" s="14">
        <v>45044</v>
      </c>
      <c r="O797" s="11" t="s">
        <v>34</v>
      </c>
      <c r="P797" s="11" t="s">
        <v>54</v>
      </c>
      <c r="Q797" s="12">
        <v>44894</v>
      </c>
      <c r="R797" s="13">
        <v>0</v>
      </c>
      <c r="S797" s="13">
        <v>0</v>
      </c>
      <c r="T797" s="11"/>
      <c r="U797" s="13">
        <v>11864375</v>
      </c>
      <c r="V797" s="13">
        <v>0</v>
      </c>
      <c r="W797" s="13">
        <v>16398195</v>
      </c>
      <c r="X797" s="12">
        <v>44894</v>
      </c>
      <c r="Y797" s="12">
        <v>44491</v>
      </c>
      <c r="Z797" s="12">
        <v>44317</v>
      </c>
      <c r="AA797" s="12">
        <v>45028</v>
      </c>
      <c r="AB797" s="13">
        <f t="array" ref="AB797">IF(D797="Vaccin",IF(AND(ISNUMBER(AA797),ISNUMBER(Y797)),IF(AA797-Y797+1&gt;=0,CEILING(AA797-Y797+1,1),""),""),IF(AND(ISNUMBER(N797),ISNUMBER(Y797)),IF(N797-Y797+1&gt;=0,CEILING(N797-Y797+1,1),""),""))</f>
        <v>538</v>
      </c>
      <c r="AC797" s="13">
        <f t="array" ref="AC797">IF(D797="Vaccin",IF(AND(ISNUMBER(AA797),ISNUMBER(X797)),IF(AA797-X797+1&gt;=0,CEILING(AA797-X797+1,1),""),""),IF(AND(ISNUMBER(N797),ISNUMBER(X797)),IF(N797-X797+1&gt;=0,CEILING(N797-X797+1,1),""),""))</f>
        <v>135</v>
      </c>
      <c r="AD797" s="13">
        <f t="array" ref="AD797">IF(D797="Vaccin",IF(AND(ISNUMBER(AB797),ISNUMBER(U797),AB797&lt;&gt;0),CEILING(U797/AB797,1),""),"")</f>
        <v>22053</v>
      </c>
      <c r="AE797" s="13">
        <f t="array" ref="AE797">IF(AND(ISNUMBER(N797),ISNUMBER(X797)),IF(N797-X797+1&gt;=0,CEILING(N797-X797+1,1),""),"")</f>
        <v>151</v>
      </c>
      <c r="AF797" s="13">
        <f t="array" ref="AF797">IF(SUM(AE797)=0,"",CEILING((SUM(F797)-SUM(L797)-SUM(M797)-SUM(S797))/SUM(AE797),1))</f>
        <v>3624</v>
      </c>
      <c r="AG797" s="13">
        <f t="array" ref="AG797">IF(AND(ISNUMBER(H797),ISNUMBER(N797)),IF(H797-N797+1&gt;=0,CEILING(H797-N797+1,1),""),"")</f>
        <v>279</v>
      </c>
      <c r="AH797" s="13">
        <f t="array" ref="AH797">IF(SUM(AG797)=0,0,IF(L797-AG797*IF(D797="Vaccin",MIN(AD797,AF797),AF797)&lt;0,0,IF((H797-N797)&lt;=45,CEILING(L797-AG797*IF(D797="Vaccin",MIN(AD797,AF797),AF797),1),0)))</f>
        <v>0</v>
      </c>
      <c r="AI797" s="15">
        <f t="array" ref="AI797">IF(OR(AH797="",F797=0,F797=""),"",AH797/F797)</f>
        <v>0</v>
      </c>
      <c r="AJ797" s="13">
        <f t="array" ref="AJ797">IF(OR(L797="",AH797=""),"",IF(L797-AH797&lt;0,0,L797-AH797))</f>
        <v>21600</v>
      </c>
      <c r="AK797" s="13">
        <f t="array" ref="AK797">IF(OR(L797="",AG797="",AG797=0),"",CEILING(L797/AG797,1))</f>
        <v>78</v>
      </c>
      <c r="AL797" s="16" t="str">
        <f t="array" ref="AL797">IF(OR(AK797="",AK797=0,AD797="",AF797=""),"",IF(AK797-IF(D797="Vaccin",MIN(AD797,AF797),AF797)&lt;0,"",(AK797-IF(D797="Vaccin",MIN(AD797,AF797),AF797))/AK797))</f>
        <v/>
      </c>
    </row>
    <row r="798" spans="1:38" x14ac:dyDescent="0.2">
      <c r="A798" s="10" t="s">
        <v>41</v>
      </c>
      <c r="B798" s="29" t="s">
        <v>101</v>
      </c>
      <c r="C798" s="12">
        <v>44305</v>
      </c>
      <c r="D798" s="11" t="s">
        <v>30</v>
      </c>
      <c r="E798" s="11">
        <v>1</v>
      </c>
      <c r="F798" s="13">
        <v>1320000</v>
      </c>
      <c r="G798" s="40">
        <v>8005759</v>
      </c>
      <c r="H798" s="12">
        <v>45322</v>
      </c>
      <c r="I798" s="13">
        <f t="array" ref="I798">F798-L798-M798-S798</f>
        <v>1084200</v>
      </c>
      <c r="J798" s="13">
        <f t="array" ref="J798">IF(IF(Q798="",L798-C798,Q798-C798)&lt;=45,I798,0)</f>
        <v>0</v>
      </c>
      <c r="K798" s="13">
        <f t="array" ref="K798">IF(SUM(AG798)=0,0,IF(L798-AG798*IF(D798="Vaccin",MIN(AD798,AF798),AF798)&lt;0,0,IF((H798-N798)&lt;=30,CEILING(L798-AG798*IF(D798="Vaccin",MIN(AD798,AF798),AF798),1),0)))</f>
        <v>0</v>
      </c>
      <c r="L798" s="13">
        <v>235800</v>
      </c>
      <c r="M798" s="13">
        <v>0</v>
      </c>
      <c r="N798" s="14">
        <v>45044</v>
      </c>
      <c r="O798" s="11" t="s">
        <v>34</v>
      </c>
      <c r="P798" s="11" t="s">
        <v>54</v>
      </c>
      <c r="Q798" s="12">
        <v>44894</v>
      </c>
      <c r="R798" s="13">
        <v>0</v>
      </c>
      <c r="S798" s="13">
        <v>0</v>
      </c>
      <c r="T798" s="11"/>
      <c r="U798" s="13">
        <v>11864375</v>
      </c>
      <c r="V798" s="13">
        <v>0</v>
      </c>
      <c r="W798" s="13">
        <v>16398195</v>
      </c>
      <c r="X798" s="12">
        <v>44894</v>
      </c>
      <c r="Y798" s="12">
        <v>44491</v>
      </c>
      <c r="Z798" s="12">
        <v>44317</v>
      </c>
      <c r="AA798" s="12">
        <v>45028</v>
      </c>
      <c r="AB798" s="13">
        <f t="array" ref="AB798">IF(D798="Vaccin",IF(AND(ISNUMBER(AA798),ISNUMBER(Y798)),IF(AA798-Y798+1&gt;=0,CEILING(AA798-Y798+1,1),""),""),IF(AND(ISNUMBER(N798),ISNUMBER(Y798)),IF(N798-Y798+1&gt;=0,CEILING(N798-Y798+1,1),""),""))</f>
        <v>538</v>
      </c>
      <c r="AC798" s="13">
        <f t="array" ref="AC798">IF(D798="Vaccin",IF(AND(ISNUMBER(AA798),ISNUMBER(X798)),IF(AA798-X798+1&gt;=0,CEILING(AA798-X798+1,1),""),""),IF(AND(ISNUMBER(N798),ISNUMBER(X798)),IF(N798-X798+1&gt;=0,CEILING(N798-X798+1,1),""),""))</f>
        <v>135</v>
      </c>
      <c r="AD798" s="13">
        <f t="array" ref="AD798">IF(D798="Vaccin",IF(AND(ISNUMBER(AB798),ISNUMBER(U798),AB798&lt;&gt;0),CEILING(U798/AB798,1),""),"")</f>
        <v>22053</v>
      </c>
      <c r="AE798" s="13">
        <f t="array" ref="AE798">IF(AND(ISNUMBER(N798),ISNUMBER(X798)),IF(N798-X798+1&gt;=0,CEILING(N798-X798+1,1),""),"")</f>
        <v>151</v>
      </c>
      <c r="AF798" s="13">
        <f t="array" ref="AF798">IF(SUM(AE798)=0,"",CEILING((SUM(F798)-SUM(L798)-SUM(M798)-SUM(S798))/SUM(AE798),1))</f>
        <v>7181</v>
      </c>
      <c r="AG798" s="13">
        <f t="array" ref="AG798">IF(AND(ISNUMBER(H798),ISNUMBER(N798)),IF(H798-N798+1&gt;=0,CEILING(H798-N798+1,1),""),"")</f>
        <v>279</v>
      </c>
      <c r="AH798" s="13">
        <f t="array" ref="AH798">IF(SUM(AG798)=0,0,IF(L798-AG798*IF(D798="Vaccin",MIN(AD798,AF798),AF798)&lt;0,0,IF((H798-N798)&lt;=45,CEILING(L798-AG798*IF(D798="Vaccin",MIN(AD798,AF798),AF798),1),0)))</f>
        <v>0</v>
      </c>
      <c r="AI798" s="15">
        <f t="array" ref="AI798">IF(OR(AH798="",F798=0,F798=""),"",AH798/F798)</f>
        <v>0</v>
      </c>
      <c r="AJ798" s="13">
        <f t="array" ref="AJ798">IF(OR(L798="",AH798=""),"",IF(L798-AH798&lt;0,0,L798-AH798))</f>
        <v>235800</v>
      </c>
      <c r="AK798" s="13">
        <f t="array" ref="AK798">IF(OR(L798="",AG798="",AG798=0),"",CEILING(L798/AG798,1))</f>
        <v>846</v>
      </c>
      <c r="AL798" s="16" t="str">
        <f t="array" ref="AL798">IF(OR(AK798="",AK798=0,AD798="",AF798=""),"",IF(AK798-IF(D798="Vaccin",MIN(AD798,AF798),AF798)&lt;0,"",(AK798-IF(D798="Vaccin",MIN(AD798,AF798),AF798))/AK798))</f>
        <v/>
      </c>
    </row>
    <row r="799" spans="1:38" x14ac:dyDescent="0.2">
      <c r="A799" s="10" t="s">
        <v>41</v>
      </c>
      <c r="B799" s="29" t="s">
        <v>101</v>
      </c>
      <c r="C799" s="12">
        <v>44305</v>
      </c>
      <c r="D799" s="11" t="s">
        <v>30</v>
      </c>
      <c r="E799" s="11">
        <v>1</v>
      </c>
      <c r="F799" s="13">
        <v>144000</v>
      </c>
      <c r="G799" s="40">
        <v>8006440</v>
      </c>
      <c r="H799" s="12">
        <v>45322</v>
      </c>
      <c r="I799" s="13">
        <f t="array" ref="I799">F799-L799-M799-S799</f>
        <v>144000</v>
      </c>
      <c r="J799" s="13">
        <f t="array" ref="J799">IF(IF(Q799="",L799-C799,Q799-C799)&lt;=45,I799,0)</f>
        <v>0</v>
      </c>
      <c r="K799" s="13">
        <f t="array" ref="K799">IF(SUM(AG799)=0,0,IF(L799-AG799*IF(D799="Vaccin",MIN(AD799,AF799),AF799)&lt;0,0,IF((H799-N799)&lt;=30,CEILING(L799-AG799*IF(D799="Vaccin",MIN(AD799,AF799),AF799),1),0)))</f>
        <v>0</v>
      </c>
      <c r="L799" s="13">
        <v>0</v>
      </c>
      <c r="M799" s="13">
        <v>0</v>
      </c>
      <c r="N799" s="14">
        <v>45044</v>
      </c>
      <c r="O799" s="11" t="s">
        <v>34</v>
      </c>
      <c r="P799" s="11" t="s">
        <v>32</v>
      </c>
      <c r="Q799" s="12">
        <v>44960</v>
      </c>
      <c r="R799" s="13">
        <v>0</v>
      </c>
      <c r="S799" s="13">
        <v>0</v>
      </c>
      <c r="T799" s="11"/>
      <c r="U799" s="13">
        <v>11864375</v>
      </c>
      <c r="V799" s="13">
        <v>2798435</v>
      </c>
      <c r="W799" s="13">
        <v>16398195</v>
      </c>
      <c r="X799" s="12">
        <v>44960</v>
      </c>
      <c r="Y799" s="12">
        <v>44491</v>
      </c>
      <c r="Z799" s="12">
        <v>44317</v>
      </c>
      <c r="AA799" s="12">
        <v>45028</v>
      </c>
      <c r="AB799" s="13">
        <f t="array" ref="AB799">IF(D799="Vaccin",IF(AND(ISNUMBER(AA799),ISNUMBER(Y799)),IF(AA799-Y799+1&gt;=0,CEILING(AA799-Y799+1,1),""),""),IF(AND(ISNUMBER(N799),ISNUMBER(Y799)),IF(N799-Y799+1&gt;=0,CEILING(N799-Y799+1,1),""),""))</f>
        <v>538</v>
      </c>
      <c r="AC799" s="13">
        <f t="array" ref="AC799">IF(D799="Vaccin",IF(AND(ISNUMBER(AA799),ISNUMBER(X799)),IF(AA799-X799+1&gt;=0,CEILING(AA799-X799+1,1),""),""),IF(AND(ISNUMBER(N799),ISNUMBER(X799)),IF(N799-X799+1&gt;=0,CEILING(N799-X799+1,1),""),""))</f>
        <v>69</v>
      </c>
      <c r="AD799" s="13">
        <f t="array" ref="AD799">IF(D799="Vaccin",IF(AND(ISNUMBER(AB799),ISNUMBER(U799),AB799&lt;&gt;0),CEILING(U799/AB799,1),""),"")</f>
        <v>22053</v>
      </c>
      <c r="AE799" s="13">
        <f t="array" ref="AE799">IF(AND(ISNUMBER(N799),ISNUMBER(X799)),IF(N799-X799+1&gt;=0,CEILING(N799-X799+1,1),""),"")</f>
        <v>85</v>
      </c>
      <c r="AF799" s="13">
        <f t="array" ref="AF799">IF(SUM(AE799)=0,"",CEILING((SUM(F799)-SUM(L799)-SUM(M799)-SUM(S799))/SUM(AE799),1))</f>
        <v>1695</v>
      </c>
      <c r="AG799" s="13">
        <f t="array" ref="AG799">IF(AND(ISNUMBER(H799),ISNUMBER(N799)),IF(H799-N799+1&gt;=0,CEILING(H799-N799+1,1),""),"")</f>
        <v>279</v>
      </c>
      <c r="AH799" s="13">
        <f t="array" ref="AH799">IF(SUM(AG799)=0,0,IF(L799-AG799*IF(D799="Vaccin",MIN(AD799,AF799),AF799)&lt;0,0,IF((H799-N799)&lt;=45,CEILING(L799-AG799*IF(D799="Vaccin",MIN(AD799,AF799),AF799),1),0)))</f>
        <v>0</v>
      </c>
      <c r="AI799" s="15">
        <f t="array" ref="AI799">IF(OR(AH799="",F799=0,F799=""),"",AH799/F799)</f>
        <v>0</v>
      </c>
      <c r="AJ799" s="13">
        <f t="array" ref="AJ799">IF(OR(L799="",AH799=""),"",IF(L799-AH799&lt;0,0,L799-AH799))</f>
        <v>0</v>
      </c>
      <c r="AK799" s="13">
        <f t="array" ref="AK799">IF(OR(L799="",AG799="",AG799=0),"",CEILING(L799/AG799,1))</f>
        <v>0</v>
      </c>
      <c r="AL799" s="16" t="str">
        <f t="array" ref="AL799">IF(OR(AK799="",AK799=0,AD799="",AF799=""),"",IF(AK799-IF(D799="Vaccin",MIN(AD799,AF799),AF799)&lt;0,"",(AK799-IF(D799="Vaccin",MIN(AD799,AF799),AF799))/AK799))</f>
        <v/>
      </c>
    </row>
    <row r="800" spans="1:38" x14ac:dyDescent="0.2">
      <c r="A800" s="10" t="s">
        <v>41</v>
      </c>
      <c r="B800" s="29" t="s">
        <v>101</v>
      </c>
      <c r="C800" s="12">
        <v>44305</v>
      </c>
      <c r="D800" s="11" t="s">
        <v>30</v>
      </c>
      <c r="E800" s="11">
        <v>1</v>
      </c>
      <c r="F800" s="13">
        <v>676800</v>
      </c>
      <c r="G800" s="40">
        <v>8006441</v>
      </c>
      <c r="H800" s="12">
        <v>45322</v>
      </c>
      <c r="I800" s="13">
        <f t="array" ref="I800">F800-L800-M800-S800</f>
        <v>676800</v>
      </c>
      <c r="J800" s="13">
        <f t="array" ref="J800">IF(IF(Q800="",L800-C800,Q800-C800)&lt;=45,I800,0)</f>
        <v>0</v>
      </c>
      <c r="K800" s="13">
        <f t="array" ref="K800">IF(SUM(AG800)=0,0,IF(L800-AG800*IF(D800="Vaccin",MIN(AD800,AF800),AF800)&lt;0,0,IF((H800-N800)&lt;=30,CEILING(L800-AG800*IF(D800="Vaccin",MIN(AD800,AF800),AF800),1),0)))</f>
        <v>0</v>
      </c>
      <c r="L800" s="13">
        <v>0</v>
      </c>
      <c r="M800" s="13">
        <v>0</v>
      </c>
      <c r="N800" s="14">
        <v>45044</v>
      </c>
      <c r="O800" s="11" t="s">
        <v>34</v>
      </c>
      <c r="P800" s="11" t="s">
        <v>32</v>
      </c>
      <c r="Q800" s="12">
        <v>44894</v>
      </c>
      <c r="R800" s="13">
        <v>0</v>
      </c>
      <c r="S800" s="13">
        <v>0</v>
      </c>
      <c r="T800" s="11"/>
      <c r="U800" s="13">
        <v>11864375</v>
      </c>
      <c r="V800" s="13">
        <v>2798435</v>
      </c>
      <c r="W800" s="13">
        <v>16398195</v>
      </c>
      <c r="X800" s="12">
        <v>44894</v>
      </c>
      <c r="Y800" s="12">
        <v>44491</v>
      </c>
      <c r="Z800" s="12">
        <v>44317</v>
      </c>
      <c r="AA800" s="12">
        <v>45028</v>
      </c>
      <c r="AB800" s="13">
        <f t="array" ref="AB800">IF(D800="Vaccin",IF(AND(ISNUMBER(AA800),ISNUMBER(Y800)),IF(AA800-Y800+1&gt;=0,CEILING(AA800-Y800+1,1),""),""),IF(AND(ISNUMBER(N800),ISNUMBER(Y800)),IF(N800-Y800+1&gt;=0,CEILING(N800-Y800+1,1),""),""))</f>
        <v>538</v>
      </c>
      <c r="AC800" s="13">
        <f t="array" ref="AC800">IF(D800="Vaccin",IF(AND(ISNUMBER(AA800),ISNUMBER(X800)),IF(AA800-X800+1&gt;=0,CEILING(AA800-X800+1,1),""),""),IF(AND(ISNUMBER(N800),ISNUMBER(X800)),IF(N800-X800+1&gt;=0,CEILING(N800-X800+1,1),""),""))</f>
        <v>135</v>
      </c>
      <c r="AD800" s="13">
        <f t="array" ref="AD800">IF(D800="Vaccin",IF(AND(ISNUMBER(AB800),ISNUMBER(U800),AB800&lt;&gt;0),CEILING(U800/AB800,1),""),"")</f>
        <v>22053</v>
      </c>
      <c r="AE800" s="13">
        <f t="array" ref="AE800">IF(AND(ISNUMBER(N800),ISNUMBER(X800)),IF(N800-X800+1&gt;=0,CEILING(N800-X800+1,1),""),"")</f>
        <v>151</v>
      </c>
      <c r="AF800" s="13">
        <f t="array" ref="AF800">IF(SUM(AE800)=0,"",CEILING((SUM(F800)-SUM(L800)-SUM(M800)-SUM(S800))/SUM(AE800),1))</f>
        <v>4483</v>
      </c>
      <c r="AG800" s="13">
        <f t="array" ref="AG800">IF(AND(ISNUMBER(H800),ISNUMBER(N800)),IF(H800-N800+1&gt;=0,CEILING(H800-N800+1,1),""),"")</f>
        <v>279</v>
      </c>
      <c r="AH800" s="13">
        <f t="array" ref="AH800">IF(SUM(AG800)=0,0,IF(L800-AG800*IF(D800="Vaccin",MIN(AD800,AF800),AF800)&lt;0,0,IF((H800-N800)&lt;=45,CEILING(L800-AG800*IF(D800="Vaccin",MIN(AD800,AF800),AF800),1),0)))</f>
        <v>0</v>
      </c>
      <c r="AI800" s="15">
        <f t="array" ref="AI800">IF(OR(AH800="",F800=0,F800=""),"",AH800/F800)</f>
        <v>0</v>
      </c>
      <c r="AJ800" s="13">
        <f t="array" ref="AJ800">IF(OR(L800="",AH800=""),"",IF(L800-AH800&lt;0,0,L800-AH800))</f>
        <v>0</v>
      </c>
      <c r="AK800" s="13">
        <f t="array" ref="AK800">IF(OR(L800="",AG800="",AG800=0),"",CEILING(L800/AG800,1))</f>
        <v>0</v>
      </c>
      <c r="AL800" s="16" t="str">
        <f t="array" ref="AL800">IF(OR(AK800="",AK800=0,AD800="",AF800=""),"",IF(AK800-IF(D800="Vaccin",MIN(AD800,AF800),AF800)&lt;0,"",(AK800-IF(D800="Vaccin",MIN(AD800,AF800),AF800))/AK800))</f>
        <v/>
      </c>
    </row>
    <row r="801" spans="1:38" x14ac:dyDescent="0.2">
      <c r="A801" s="10" t="s">
        <v>41</v>
      </c>
      <c r="B801" s="29" t="s">
        <v>101</v>
      </c>
      <c r="C801" s="12">
        <v>44305</v>
      </c>
      <c r="D801" s="11" t="s">
        <v>30</v>
      </c>
      <c r="E801" s="11">
        <v>1</v>
      </c>
      <c r="F801" s="13">
        <v>235200</v>
      </c>
      <c r="G801" s="40">
        <v>8006441</v>
      </c>
      <c r="H801" s="12">
        <v>45322</v>
      </c>
      <c r="I801" s="13">
        <f t="array" ref="I801">F801-L801-M801-S801</f>
        <v>235200</v>
      </c>
      <c r="J801" s="13">
        <f t="array" ref="J801">IF(IF(Q801="",L801-C801,Q801-C801)&lt;=45,I801,0)</f>
        <v>0</v>
      </c>
      <c r="K801" s="13">
        <f t="array" ref="K801">IF(SUM(AG801)=0,0,IF(L801-AG801*IF(D801="Vaccin",MIN(AD801,AF801),AF801)&lt;0,0,IF((H801-N801)&lt;=30,CEILING(L801-AG801*IF(D801="Vaccin",MIN(AD801,AF801),AF801),1),0)))</f>
        <v>0</v>
      </c>
      <c r="L801" s="13">
        <v>0</v>
      </c>
      <c r="M801" s="13">
        <v>0</v>
      </c>
      <c r="N801" s="14">
        <v>45044</v>
      </c>
      <c r="O801" s="11" t="s">
        <v>34</v>
      </c>
      <c r="P801" s="11" t="s">
        <v>32</v>
      </c>
      <c r="Q801" s="12">
        <v>44960</v>
      </c>
      <c r="R801" s="13">
        <v>0</v>
      </c>
      <c r="S801" s="13">
        <v>0</v>
      </c>
      <c r="T801" s="11"/>
      <c r="U801" s="13">
        <v>11864375</v>
      </c>
      <c r="V801" s="13">
        <v>2798435</v>
      </c>
      <c r="W801" s="13">
        <v>16398195</v>
      </c>
      <c r="X801" s="12">
        <v>44960</v>
      </c>
      <c r="Y801" s="12">
        <v>44491</v>
      </c>
      <c r="Z801" s="12">
        <v>44317</v>
      </c>
      <c r="AA801" s="12">
        <v>45028</v>
      </c>
      <c r="AB801" s="13">
        <f t="array" ref="AB801">IF(D801="Vaccin",IF(AND(ISNUMBER(AA801),ISNUMBER(Y801)),IF(AA801-Y801+1&gt;=0,CEILING(AA801-Y801+1,1),""),""),IF(AND(ISNUMBER(N801),ISNUMBER(Y801)),IF(N801-Y801+1&gt;=0,CEILING(N801-Y801+1,1),""),""))</f>
        <v>538</v>
      </c>
      <c r="AC801" s="13">
        <f t="array" ref="AC801">IF(D801="Vaccin",IF(AND(ISNUMBER(AA801),ISNUMBER(X801)),IF(AA801-X801+1&gt;=0,CEILING(AA801-X801+1,1),""),""),IF(AND(ISNUMBER(N801),ISNUMBER(X801)),IF(N801-X801+1&gt;=0,CEILING(N801-X801+1,1),""),""))</f>
        <v>69</v>
      </c>
      <c r="AD801" s="13">
        <f t="array" ref="AD801">IF(D801="Vaccin",IF(AND(ISNUMBER(AB801),ISNUMBER(U801),AB801&lt;&gt;0),CEILING(U801/AB801,1),""),"")</f>
        <v>22053</v>
      </c>
      <c r="AE801" s="13">
        <f t="array" ref="AE801">IF(AND(ISNUMBER(N801),ISNUMBER(X801)),IF(N801-X801+1&gt;=0,CEILING(N801-X801+1,1),""),"")</f>
        <v>85</v>
      </c>
      <c r="AF801" s="13">
        <f t="array" ref="AF801">IF(SUM(AE801)=0,"",CEILING((SUM(F801)-SUM(L801)-SUM(M801)-SUM(S801))/SUM(AE801),1))</f>
        <v>2768</v>
      </c>
      <c r="AG801" s="13">
        <f t="array" ref="AG801">IF(AND(ISNUMBER(H801),ISNUMBER(N801)),IF(H801-N801+1&gt;=0,CEILING(H801-N801+1,1),""),"")</f>
        <v>279</v>
      </c>
      <c r="AH801" s="13">
        <f t="array" ref="AH801">IF(SUM(AG801)=0,0,IF(L801-AG801*IF(D801="Vaccin",MIN(AD801,AF801),AF801)&lt;0,0,IF((H801-N801)&lt;=45,CEILING(L801-AG801*IF(D801="Vaccin",MIN(AD801,AF801),AF801),1),0)))</f>
        <v>0</v>
      </c>
      <c r="AI801" s="15">
        <f t="array" ref="AI801">IF(OR(AH801="",F801=0,F801=""),"",AH801/F801)</f>
        <v>0</v>
      </c>
      <c r="AJ801" s="13">
        <f t="array" ref="AJ801">IF(OR(L801="",AH801=""),"",IF(L801-AH801&lt;0,0,L801-AH801))</f>
        <v>0</v>
      </c>
      <c r="AK801" s="13">
        <f t="array" ref="AK801">IF(OR(L801="",AG801="",AG801=0),"",CEILING(L801/AG801,1))</f>
        <v>0</v>
      </c>
      <c r="AL801" s="16" t="str">
        <f t="array" ref="AL801">IF(OR(AK801="",AK801=0,AD801="",AF801=""),"",IF(AK801-IF(D801="Vaccin",MIN(AD801,AF801),AF801)&lt;0,"",(AK801-IF(D801="Vaccin",MIN(AD801,AF801),AF801))/AK801))</f>
        <v/>
      </c>
    </row>
    <row r="802" spans="1:38" x14ac:dyDescent="0.2">
      <c r="A802" s="10" t="s">
        <v>41</v>
      </c>
      <c r="B802" s="29" t="s">
        <v>101</v>
      </c>
      <c r="C802" s="12">
        <v>44305</v>
      </c>
      <c r="D802" s="11" t="s">
        <v>30</v>
      </c>
      <c r="E802" s="11">
        <v>1</v>
      </c>
      <c r="F802" s="13">
        <v>230400</v>
      </c>
      <c r="G802" s="40">
        <v>8001615</v>
      </c>
      <c r="H802" s="12">
        <v>45291</v>
      </c>
      <c r="I802" s="13">
        <f t="array" ref="I802">F802-L802-M802-S802</f>
        <v>230400</v>
      </c>
      <c r="J802" s="13">
        <f t="array" ref="J802">IF(IF(Q802="",L802-C802,Q802-C802)&lt;=45,I802,0)</f>
        <v>0</v>
      </c>
      <c r="K802" s="13">
        <f t="array" ref="K802">IF(SUM(AG802)=0,0,IF(L802-AG802*IF(D802="Vaccin",MIN(AD802,AF802),AF802)&lt;0,0,IF((H802-N802)&lt;=30,CEILING(L802-AG802*IF(D802="Vaccin",MIN(AD802,AF802),AF802),1),0)))</f>
        <v>0</v>
      </c>
      <c r="L802" s="13">
        <v>0</v>
      </c>
      <c r="M802" s="13">
        <v>0</v>
      </c>
      <c r="N802" s="14">
        <v>45044</v>
      </c>
      <c r="O802" s="11" t="s">
        <v>34</v>
      </c>
      <c r="P802" s="11" t="s">
        <v>32</v>
      </c>
      <c r="Q802" s="12">
        <v>44894</v>
      </c>
      <c r="R802" s="13">
        <v>0</v>
      </c>
      <c r="S802" s="13">
        <v>0</v>
      </c>
      <c r="T802" s="11"/>
      <c r="U802" s="13">
        <v>11864375</v>
      </c>
      <c r="V802" s="13">
        <v>2798435</v>
      </c>
      <c r="W802" s="13">
        <v>16398195</v>
      </c>
      <c r="X802" s="12">
        <v>44894</v>
      </c>
      <c r="Y802" s="12">
        <v>44491</v>
      </c>
      <c r="Z802" s="12">
        <v>44317</v>
      </c>
      <c r="AA802" s="12">
        <v>45028</v>
      </c>
      <c r="AB802" s="13">
        <f t="array" ref="AB802">IF(D802="Vaccin",IF(AND(ISNUMBER(AA802),ISNUMBER(Y802)),IF(AA802-Y802+1&gt;=0,CEILING(AA802-Y802+1,1),""),""),IF(AND(ISNUMBER(N802),ISNUMBER(Y802)),IF(N802-Y802+1&gt;=0,CEILING(N802-Y802+1,1),""),""))</f>
        <v>538</v>
      </c>
      <c r="AC802" s="13">
        <f t="array" ref="AC802">IF(D802="Vaccin",IF(AND(ISNUMBER(AA802),ISNUMBER(X802)),IF(AA802-X802+1&gt;=0,CEILING(AA802-X802+1,1),""),""),IF(AND(ISNUMBER(N802),ISNUMBER(X802)),IF(N802-X802+1&gt;=0,CEILING(N802-X802+1,1),""),""))</f>
        <v>135</v>
      </c>
      <c r="AD802" s="13">
        <f t="array" ref="AD802">IF(D802="Vaccin",IF(AND(ISNUMBER(AB802),ISNUMBER(U802),AB802&lt;&gt;0),CEILING(U802/AB802,1),""),"")</f>
        <v>22053</v>
      </c>
      <c r="AE802" s="13">
        <f t="array" ref="AE802">IF(AND(ISNUMBER(N802),ISNUMBER(X802)),IF(N802-X802+1&gt;=0,CEILING(N802-X802+1,1),""),"")</f>
        <v>151</v>
      </c>
      <c r="AF802" s="13">
        <f t="array" ref="AF802">IF(SUM(AE802)=0,"",CEILING((SUM(F802)-SUM(L802)-SUM(M802)-SUM(S802))/SUM(AE802),1))</f>
        <v>1526</v>
      </c>
      <c r="AG802" s="13">
        <f t="array" ref="AG802">IF(AND(ISNUMBER(H802),ISNUMBER(N802)),IF(H802-N802+1&gt;=0,CEILING(H802-N802+1,1),""),"")</f>
        <v>248</v>
      </c>
      <c r="AH802" s="13">
        <f t="array" ref="AH802">IF(SUM(AG802)=0,0,IF(L802-AG802*IF(D802="Vaccin",MIN(AD802,AF802),AF802)&lt;0,0,IF((H802-N802)&lt;=45,CEILING(L802-AG802*IF(D802="Vaccin",MIN(AD802,AF802),AF802),1),0)))</f>
        <v>0</v>
      </c>
      <c r="AI802" s="15">
        <f t="array" ref="AI802">IF(OR(AH802="",F802=0,F802=""),"",AH802/F802)</f>
        <v>0</v>
      </c>
      <c r="AJ802" s="13">
        <f t="array" ref="AJ802">IF(OR(L802="",AH802=""),"",IF(L802-AH802&lt;0,0,L802-AH802))</f>
        <v>0</v>
      </c>
      <c r="AK802" s="13">
        <f t="array" ref="AK802">IF(OR(L802="",AG802="",AG802=0),"",CEILING(L802/AG802,1))</f>
        <v>0</v>
      </c>
      <c r="AL802" s="16" t="str">
        <f t="array" ref="AL802">IF(OR(AK802="",AK802=0,AD802="",AF802=""),"",IF(AK802-IF(D802="Vaccin",MIN(AD802,AF802),AF802)&lt;0,"",(AK802-IF(D802="Vaccin",MIN(AD802,AF802),AF802))/AK802))</f>
        <v/>
      </c>
    </row>
    <row r="803" spans="1:38" x14ac:dyDescent="0.2">
      <c r="A803" s="10" t="s">
        <v>41</v>
      </c>
      <c r="B803" s="29" t="s">
        <v>101</v>
      </c>
      <c r="C803" s="12">
        <v>44305</v>
      </c>
      <c r="D803" s="11" t="s">
        <v>30</v>
      </c>
      <c r="E803" s="11">
        <v>1</v>
      </c>
      <c r="F803" s="13">
        <v>1524000</v>
      </c>
      <c r="G803" s="40">
        <v>8000013</v>
      </c>
      <c r="H803" s="12">
        <v>45260</v>
      </c>
      <c r="I803" s="13">
        <f t="array" ref="I803">F803-L803-M803-S803</f>
        <v>1524000</v>
      </c>
      <c r="J803" s="13">
        <f t="array" ref="J803">IF(IF(Q803="",L803-C803,Q803-C803)&lt;=45,I803,0)</f>
        <v>0</v>
      </c>
      <c r="K803" s="13">
        <f t="array" ref="K803">IF(SUM(AG803)=0,0,IF(L803-AG803*IF(D803="Vaccin",MIN(AD803,AF803),AF803)&lt;0,0,IF((H803-N803)&lt;=30,CEILING(L803-AG803*IF(D803="Vaccin",MIN(AD803,AF803),AF803),1),0)))</f>
        <v>0</v>
      </c>
      <c r="L803" s="13">
        <v>0</v>
      </c>
      <c r="M803" s="13">
        <v>0</v>
      </c>
      <c r="N803" s="14">
        <v>45044</v>
      </c>
      <c r="O803" s="11" t="s">
        <v>34</v>
      </c>
      <c r="P803" s="11" t="s">
        <v>54</v>
      </c>
      <c r="Q803" s="12">
        <v>44765</v>
      </c>
      <c r="R803" s="13">
        <v>0</v>
      </c>
      <c r="S803" s="13">
        <v>0</v>
      </c>
      <c r="T803" s="11"/>
      <c r="U803" s="13">
        <v>11864375</v>
      </c>
      <c r="V803" s="13">
        <v>0</v>
      </c>
      <c r="W803" s="13">
        <v>16398195</v>
      </c>
      <c r="X803" s="12">
        <v>44765</v>
      </c>
      <c r="Y803" s="12">
        <v>44491</v>
      </c>
      <c r="Z803" s="12">
        <v>44317</v>
      </c>
      <c r="AA803" s="12">
        <v>45028</v>
      </c>
      <c r="AB803" s="13">
        <f t="array" ref="AB803">IF(D803="Vaccin",IF(AND(ISNUMBER(AA803),ISNUMBER(Y803)),IF(AA803-Y803+1&gt;=0,CEILING(AA803-Y803+1,1),""),""),IF(AND(ISNUMBER(N803),ISNUMBER(Y803)),IF(N803-Y803+1&gt;=0,CEILING(N803-Y803+1,1),""),""))</f>
        <v>538</v>
      </c>
      <c r="AC803" s="13">
        <f t="array" ref="AC803">IF(D803="Vaccin",IF(AND(ISNUMBER(AA803),ISNUMBER(X803)),IF(AA803-X803+1&gt;=0,CEILING(AA803-X803+1,1),""),""),IF(AND(ISNUMBER(N803),ISNUMBER(X803)),IF(N803-X803+1&gt;=0,CEILING(N803-X803+1,1),""),""))</f>
        <v>264</v>
      </c>
      <c r="AD803" s="13">
        <f t="array" ref="AD803">IF(D803="Vaccin",IF(AND(ISNUMBER(AB803),ISNUMBER(U803),AB803&lt;&gt;0),CEILING(U803/AB803,1),""),"")</f>
        <v>22053</v>
      </c>
      <c r="AE803" s="13">
        <f t="array" ref="AE803">IF(AND(ISNUMBER(N803),ISNUMBER(X803)),IF(N803-X803+1&gt;=0,CEILING(N803-X803+1,1),""),"")</f>
        <v>280</v>
      </c>
      <c r="AF803" s="13">
        <f t="array" ref="AF803">IF(SUM(AE803)=0,"",CEILING((SUM(F803)-SUM(L803)-SUM(M803)-SUM(S803))/SUM(AE803),1))</f>
        <v>5443</v>
      </c>
      <c r="AG803" s="13">
        <f t="array" ref="AG803">IF(AND(ISNUMBER(H803),ISNUMBER(N803)),IF(H803-N803+1&gt;=0,CEILING(H803-N803+1,1),""),"")</f>
        <v>217</v>
      </c>
      <c r="AH803" s="13">
        <f t="array" ref="AH803">IF(SUM(AG803)=0,0,IF(L803-AG803*IF(D803="Vaccin",MIN(AD803,AF803),AF803)&lt;0,0,IF((H803-N803)&lt;=45,CEILING(L803-AG803*IF(D803="Vaccin",MIN(AD803,AF803),AF803),1),0)))</f>
        <v>0</v>
      </c>
      <c r="AI803" s="15">
        <f t="array" ref="AI803">IF(OR(AH803="",F803=0,F803=""),"",AH803/F803)</f>
        <v>0</v>
      </c>
      <c r="AJ803" s="13">
        <f t="array" ref="AJ803">IF(OR(L803="",AH803=""),"",IF(L803-AH803&lt;0,0,L803-AH803))</f>
        <v>0</v>
      </c>
      <c r="AK803" s="13">
        <f t="array" ref="AK803">IF(OR(L803="",AG803="",AG803=0),"",CEILING(L803/AG803,1))</f>
        <v>0</v>
      </c>
      <c r="AL803" s="16" t="str">
        <f t="array" ref="AL803">IF(OR(AK803="",AK803=0,AD803="",AF803=""),"",IF(AK803-IF(D803="Vaccin",MIN(AD803,AF803),AF803)&lt;0,"",(AK803-IF(D803="Vaccin",MIN(AD803,AF803),AF803))/AK803))</f>
        <v/>
      </c>
    </row>
    <row r="804" spans="1:38" x14ac:dyDescent="0.2">
      <c r="A804" s="10" t="s">
        <v>41</v>
      </c>
      <c r="B804" s="29" t="s">
        <v>101</v>
      </c>
      <c r="C804" s="12">
        <v>44305</v>
      </c>
      <c r="D804" s="11" t="s">
        <v>30</v>
      </c>
      <c r="E804" s="11">
        <v>1</v>
      </c>
      <c r="F804" s="13">
        <v>1516800</v>
      </c>
      <c r="G804" s="40">
        <v>8000018</v>
      </c>
      <c r="H804" s="12">
        <v>45260</v>
      </c>
      <c r="I804" s="13">
        <f t="array" ref="I804">F804-L804-M804-S804</f>
        <v>1516800</v>
      </c>
      <c r="J804" s="13">
        <f t="array" ref="J804">IF(IF(Q804="",L804-C804,Q804-C804)&lt;=45,I804,0)</f>
        <v>0</v>
      </c>
      <c r="K804" s="13">
        <f t="array" ref="K804">IF(SUM(AG804)=0,0,IF(L804-AG804*IF(D804="Vaccin",MIN(AD804,AF804),AF804)&lt;0,0,IF((H804-N804)&lt;=30,CEILING(L804-AG804*IF(D804="Vaccin",MIN(AD804,AF804),AF804),1),0)))</f>
        <v>0</v>
      </c>
      <c r="L804" s="13">
        <v>0</v>
      </c>
      <c r="M804" s="13">
        <v>0</v>
      </c>
      <c r="N804" s="14">
        <v>45044</v>
      </c>
      <c r="O804" s="11" t="s">
        <v>34</v>
      </c>
      <c r="P804" s="11" t="s">
        <v>54</v>
      </c>
      <c r="Q804" s="12">
        <v>44765</v>
      </c>
      <c r="R804" s="13">
        <v>0</v>
      </c>
      <c r="S804" s="13">
        <v>0</v>
      </c>
      <c r="T804" s="11"/>
      <c r="U804" s="13">
        <v>11864375</v>
      </c>
      <c r="V804" s="13">
        <v>0</v>
      </c>
      <c r="W804" s="13">
        <v>16398195</v>
      </c>
      <c r="X804" s="12">
        <v>44765</v>
      </c>
      <c r="Y804" s="12">
        <v>44491</v>
      </c>
      <c r="Z804" s="12">
        <v>44317</v>
      </c>
      <c r="AA804" s="12">
        <v>45028</v>
      </c>
      <c r="AB804" s="13">
        <f t="array" ref="AB804">IF(D804="Vaccin",IF(AND(ISNUMBER(AA804),ISNUMBER(Y804)),IF(AA804-Y804+1&gt;=0,CEILING(AA804-Y804+1,1),""),""),IF(AND(ISNUMBER(N804),ISNUMBER(Y804)),IF(N804-Y804+1&gt;=0,CEILING(N804-Y804+1,1),""),""))</f>
        <v>538</v>
      </c>
      <c r="AC804" s="13">
        <f t="array" ref="AC804">IF(D804="Vaccin",IF(AND(ISNUMBER(AA804),ISNUMBER(X804)),IF(AA804-X804+1&gt;=0,CEILING(AA804-X804+1,1),""),""),IF(AND(ISNUMBER(N804),ISNUMBER(X804)),IF(N804-X804+1&gt;=0,CEILING(N804-X804+1,1),""),""))</f>
        <v>264</v>
      </c>
      <c r="AD804" s="13">
        <f t="array" ref="AD804">IF(D804="Vaccin",IF(AND(ISNUMBER(AB804),ISNUMBER(U804),AB804&lt;&gt;0),CEILING(U804/AB804,1),""),"")</f>
        <v>22053</v>
      </c>
      <c r="AE804" s="13">
        <f t="array" ref="AE804">IF(AND(ISNUMBER(N804),ISNUMBER(X804)),IF(N804-X804+1&gt;=0,CEILING(N804-X804+1,1),""),"")</f>
        <v>280</v>
      </c>
      <c r="AF804" s="13">
        <f t="array" ref="AF804">IF(SUM(AE804)=0,"",CEILING((SUM(F804)-SUM(L804)-SUM(M804)-SUM(S804))/SUM(AE804),1))</f>
        <v>5418</v>
      </c>
      <c r="AG804" s="13">
        <f t="array" ref="AG804">IF(AND(ISNUMBER(H804),ISNUMBER(N804)),IF(H804-N804+1&gt;=0,CEILING(H804-N804+1,1),""),"")</f>
        <v>217</v>
      </c>
      <c r="AH804" s="13">
        <f t="array" ref="AH804">IF(SUM(AG804)=0,0,IF(L804-AG804*IF(D804="Vaccin",MIN(AD804,AF804),AF804)&lt;0,0,IF((H804-N804)&lt;=45,CEILING(L804-AG804*IF(D804="Vaccin",MIN(AD804,AF804),AF804),1),0)))</f>
        <v>0</v>
      </c>
      <c r="AI804" s="15">
        <f t="array" ref="AI804">IF(OR(AH804="",F804=0,F804=""),"",AH804/F804)</f>
        <v>0</v>
      </c>
      <c r="AJ804" s="13">
        <f t="array" ref="AJ804">IF(OR(L804="",AH804=""),"",IF(L804-AH804&lt;0,0,L804-AH804))</f>
        <v>0</v>
      </c>
      <c r="AK804" s="13">
        <f t="array" ref="AK804">IF(OR(L804="",AG804="",AG804=0),"",CEILING(L804/AG804,1))</f>
        <v>0</v>
      </c>
      <c r="AL804" s="16" t="str">
        <f t="array" ref="AL804">IF(OR(AK804="",AK804=0,AD804="",AF804=""),"",IF(AK804-IF(D804="Vaccin",MIN(AD804,AF804),AF804)&lt;0,"",(AK804-IF(D804="Vaccin",MIN(AD804,AF804),AF804))/AK804))</f>
        <v/>
      </c>
    </row>
    <row r="805" spans="1:38" x14ac:dyDescent="0.2">
      <c r="A805" s="10" t="s">
        <v>41</v>
      </c>
      <c r="B805" s="29" t="s">
        <v>101</v>
      </c>
      <c r="C805" s="12">
        <v>44305</v>
      </c>
      <c r="D805" s="11" t="s">
        <v>30</v>
      </c>
      <c r="E805" s="11">
        <v>1</v>
      </c>
      <c r="F805" s="13">
        <v>158400</v>
      </c>
      <c r="G805" s="40">
        <v>8000030</v>
      </c>
      <c r="H805" s="12">
        <v>45260</v>
      </c>
      <c r="I805" s="13">
        <f t="array" ref="I805">F805-L805-M805-S805</f>
        <v>158400</v>
      </c>
      <c r="J805" s="13">
        <f t="array" ref="J805">IF(IF(Q805="",L805-C805,Q805-C805)&lt;=45,I805,0)</f>
        <v>0</v>
      </c>
      <c r="K805" s="13">
        <f t="array" ref="K805">IF(SUM(AG805)=0,0,IF(L805-AG805*IF(D805="Vaccin",MIN(AD805,AF805),AF805)&lt;0,0,IF((H805-N805)&lt;=30,CEILING(L805-AG805*IF(D805="Vaccin",MIN(AD805,AF805),AF805),1),0)))</f>
        <v>0</v>
      </c>
      <c r="L805" s="13">
        <v>0</v>
      </c>
      <c r="M805" s="13">
        <v>0</v>
      </c>
      <c r="N805" s="14">
        <v>45044</v>
      </c>
      <c r="O805" s="11" t="s">
        <v>34</v>
      </c>
      <c r="P805" s="11" t="s">
        <v>54</v>
      </c>
      <c r="Q805" s="12">
        <v>44765</v>
      </c>
      <c r="R805" s="13">
        <v>0</v>
      </c>
      <c r="S805" s="13">
        <v>0</v>
      </c>
      <c r="T805" s="11"/>
      <c r="U805" s="13">
        <v>11864375</v>
      </c>
      <c r="V805" s="13">
        <v>0</v>
      </c>
      <c r="W805" s="13">
        <v>16398195</v>
      </c>
      <c r="X805" s="12">
        <v>44765</v>
      </c>
      <c r="Y805" s="12">
        <v>44491</v>
      </c>
      <c r="Z805" s="12">
        <v>44317</v>
      </c>
      <c r="AA805" s="12">
        <v>45028</v>
      </c>
      <c r="AB805" s="13">
        <f t="array" ref="AB805">IF(D805="Vaccin",IF(AND(ISNUMBER(AA805),ISNUMBER(Y805)),IF(AA805-Y805+1&gt;=0,CEILING(AA805-Y805+1,1),""),""),IF(AND(ISNUMBER(N805),ISNUMBER(Y805)),IF(N805-Y805+1&gt;=0,CEILING(N805-Y805+1,1),""),""))</f>
        <v>538</v>
      </c>
      <c r="AC805" s="13">
        <f t="array" ref="AC805">IF(D805="Vaccin",IF(AND(ISNUMBER(AA805),ISNUMBER(X805)),IF(AA805-X805+1&gt;=0,CEILING(AA805-X805+1,1),""),""),IF(AND(ISNUMBER(N805),ISNUMBER(X805)),IF(N805-X805+1&gt;=0,CEILING(N805-X805+1,1),""),""))</f>
        <v>264</v>
      </c>
      <c r="AD805" s="13">
        <f t="array" ref="AD805">IF(D805="Vaccin",IF(AND(ISNUMBER(AB805),ISNUMBER(U805),AB805&lt;&gt;0),CEILING(U805/AB805,1),""),"")</f>
        <v>22053</v>
      </c>
      <c r="AE805" s="13">
        <f t="array" ref="AE805">IF(AND(ISNUMBER(N805),ISNUMBER(X805)),IF(N805-X805+1&gt;=0,CEILING(N805-X805+1,1),""),"")</f>
        <v>280</v>
      </c>
      <c r="AF805" s="13">
        <f t="array" ref="AF805">IF(SUM(AE805)=0,"",CEILING((SUM(F805)-SUM(L805)-SUM(M805)-SUM(S805))/SUM(AE805),1))</f>
        <v>566</v>
      </c>
      <c r="AG805" s="13">
        <f t="array" ref="AG805">IF(AND(ISNUMBER(H805),ISNUMBER(N805)),IF(H805-N805+1&gt;=0,CEILING(H805-N805+1,1),""),"")</f>
        <v>217</v>
      </c>
      <c r="AH805" s="13">
        <f t="array" ref="AH805">IF(SUM(AG805)=0,0,IF(L805-AG805*IF(D805="Vaccin",MIN(AD805,AF805),AF805)&lt;0,0,IF((H805-N805)&lt;=45,CEILING(L805-AG805*IF(D805="Vaccin",MIN(AD805,AF805),AF805),1),0)))</f>
        <v>0</v>
      </c>
      <c r="AI805" s="15">
        <f t="array" ref="AI805">IF(OR(AH805="",F805=0,F805=""),"",AH805/F805)</f>
        <v>0</v>
      </c>
      <c r="AJ805" s="13">
        <f t="array" ref="AJ805">IF(OR(L805="",AH805=""),"",IF(L805-AH805&lt;0,0,L805-AH805))</f>
        <v>0</v>
      </c>
      <c r="AK805" s="13">
        <f t="array" ref="AK805">IF(OR(L805="",AG805="",AG805=0),"",CEILING(L805/AG805,1))</f>
        <v>0</v>
      </c>
      <c r="AL805" s="16" t="str">
        <f t="array" ref="AL805">IF(OR(AK805="",AK805=0,AD805="",AF805=""),"",IF(AK805-IF(D805="Vaccin",MIN(AD805,AF805),AF805)&lt;0,"",(AK805-IF(D805="Vaccin",MIN(AD805,AF805),AF805))/AK805))</f>
        <v/>
      </c>
    </row>
    <row r="806" spans="1:38" x14ac:dyDescent="0.2">
      <c r="A806" s="10" t="s">
        <v>41</v>
      </c>
      <c r="B806" s="29" t="s">
        <v>101</v>
      </c>
      <c r="C806" s="12">
        <v>44305</v>
      </c>
      <c r="D806" s="11" t="s">
        <v>30</v>
      </c>
      <c r="E806" s="11">
        <v>1</v>
      </c>
      <c r="F806" s="13">
        <v>420000</v>
      </c>
      <c r="G806" s="40">
        <v>8000035</v>
      </c>
      <c r="H806" s="12">
        <v>45260</v>
      </c>
      <c r="I806" s="13">
        <f t="array" ref="I806">F806-L806-M806-S806</f>
        <v>420000</v>
      </c>
      <c r="J806" s="13">
        <f t="array" ref="J806">IF(IF(Q806="",L806-C806,Q806-C806)&lt;=45,I806,0)</f>
        <v>0</v>
      </c>
      <c r="K806" s="13">
        <f t="array" ref="K806">IF(SUM(AG806)=0,0,IF(L806-AG806*IF(D806="Vaccin",MIN(AD806,AF806),AF806)&lt;0,0,IF((H806-N806)&lt;=30,CEILING(L806-AG806*IF(D806="Vaccin",MIN(AD806,AF806),AF806),1),0)))</f>
        <v>0</v>
      </c>
      <c r="L806" s="13">
        <v>0</v>
      </c>
      <c r="M806" s="13">
        <v>0</v>
      </c>
      <c r="N806" s="14">
        <v>45044</v>
      </c>
      <c r="O806" s="11" t="s">
        <v>34</v>
      </c>
      <c r="P806" s="11" t="s">
        <v>54</v>
      </c>
      <c r="Q806" s="12">
        <v>44765</v>
      </c>
      <c r="R806" s="13">
        <v>0</v>
      </c>
      <c r="S806" s="13">
        <v>0</v>
      </c>
      <c r="T806" s="11"/>
      <c r="U806" s="13">
        <v>11864375</v>
      </c>
      <c r="V806" s="13">
        <v>0</v>
      </c>
      <c r="W806" s="13">
        <v>16398195</v>
      </c>
      <c r="X806" s="12">
        <v>44765</v>
      </c>
      <c r="Y806" s="12">
        <v>44491</v>
      </c>
      <c r="Z806" s="12">
        <v>44317</v>
      </c>
      <c r="AA806" s="12">
        <v>45028</v>
      </c>
      <c r="AB806" s="13">
        <f t="array" ref="AB806">IF(D806="Vaccin",IF(AND(ISNUMBER(AA806),ISNUMBER(Y806)),IF(AA806-Y806+1&gt;=0,CEILING(AA806-Y806+1,1),""),""),IF(AND(ISNUMBER(N806),ISNUMBER(Y806)),IF(N806-Y806+1&gt;=0,CEILING(N806-Y806+1,1),""),""))</f>
        <v>538</v>
      </c>
      <c r="AC806" s="13">
        <f t="array" ref="AC806">IF(D806="Vaccin",IF(AND(ISNUMBER(AA806),ISNUMBER(X806)),IF(AA806-X806+1&gt;=0,CEILING(AA806-X806+1,1),""),""),IF(AND(ISNUMBER(N806),ISNUMBER(X806)),IF(N806-X806+1&gt;=0,CEILING(N806-X806+1,1),""),""))</f>
        <v>264</v>
      </c>
      <c r="AD806" s="13">
        <f t="array" ref="AD806">IF(D806="Vaccin",IF(AND(ISNUMBER(AB806),ISNUMBER(U806),AB806&lt;&gt;0),CEILING(U806/AB806,1),""),"")</f>
        <v>22053</v>
      </c>
      <c r="AE806" s="13">
        <f t="array" ref="AE806">IF(AND(ISNUMBER(N806),ISNUMBER(X806)),IF(N806-X806+1&gt;=0,CEILING(N806-X806+1,1),""),"")</f>
        <v>280</v>
      </c>
      <c r="AF806" s="13">
        <f t="array" ref="AF806">IF(SUM(AE806)=0,"",CEILING((SUM(F806)-SUM(L806)-SUM(M806)-SUM(S806))/SUM(AE806),1))</f>
        <v>1500</v>
      </c>
      <c r="AG806" s="13">
        <f t="array" ref="AG806">IF(AND(ISNUMBER(H806),ISNUMBER(N806)),IF(H806-N806+1&gt;=0,CEILING(H806-N806+1,1),""),"")</f>
        <v>217</v>
      </c>
      <c r="AH806" s="13">
        <f t="array" ref="AH806">IF(SUM(AG806)=0,0,IF(L806-AG806*IF(D806="Vaccin",MIN(AD806,AF806),AF806)&lt;0,0,IF((H806-N806)&lt;=45,CEILING(L806-AG806*IF(D806="Vaccin",MIN(AD806,AF806),AF806),1),0)))</f>
        <v>0</v>
      </c>
      <c r="AI806" s="15">
        <f t="array" ref="AI806">IF(OR(AH806="",F806=0,F806=""),"",AH806/F806)</f>
        <v>0</v>
      </c>
      <c r="AJ806" s="13">
        <f t="array" ref="AJ806">IF(OR(L806="",AH806=""),"",IF(L806-AH806&lt;0,0,L806-AH806))</f>
        <v>0</v>
      </c>
      <c r="AK806" s="13">
        <f t="array" ref="AK806">IF(OR(L806="",AG806="",AG806=0),"",CEILING(L806/AG806,1))</f>
        <v>0</v>
      </c>
      <c r="AL806" s="16" t="str">
        <f t="array" ref="AL806">IF(OR(AK806="",AK806=0,AD806="",AF806=""),"",IF(AK806-IF(D806="Vaccin",MIN(AD806,AF806),AF806)&lt;0,"",(AK806-IF(D806="Vaccin",MIN(AD806,AF806),AF806))/AK806))</f>
        <v/>
      </c>
    </row>
    <row r="807" spans="1:38" x14ac:dyDescent="0.2">
      <c r="A807" s="10" t="s">
        <v>41</v>
      </c>
      <c r="B807" s="29" t="s">
        <v>101</v>
      </c>
      <c r="C807" s="12">
        <v>44305</v>
      </c>
      <c r="D807" s="11" t="s">
        <v>30</v>
      </c>
      <c r="E807" s="11">
        <v>1</v>
      </c>
      <c r="F807" s="13">
        <v>633600</v>
      </c>
      <c r="G807" s="40" t="s">
        <v>506</v>
      </c>
      <c r="H807" s="12">
        <v>45230</v>
      </c>
      <c r="I807" s="13">
        <f t="array" ref="I807">F807-L807-M807-S807</f>
        <v>633600</v>
      </c>
      <c r="J807" s="13">
        <f t="array" ref="J807">IF(IF(Q807="",L807-C807,Q807-C807)&lt;=45,I807,0)</f>
        <v>0</v>
      </c>
      <c r="K807" s="13">
        <f t="array" ref="K807">IF(SUM(AG807)=0,0,IF(L807-AG807*IF(D807="Vaccin",MIN(AD807,AF807),AF807)&lt;0,0,IF((H807-N807)&lt;=30,CEILING(L807-AG807*IF(D807="Vaccin",MIN(AD807,AF807),AF807),1),0)))</f>
        <v>0</v>
      </c>
      <c r="L807" s="13">
        <v>0</v>
      </c>
      <c r="M807" s="13">
        <v>0</v>
      </c>
      <c r="N807" s="14">
        <v>45044</v>
      </c>
      <c r="O807" s="11" t="s">
        <v>34</v>
      </c>
      <c r="P807" s="11" t="s">
        <v>32</v>
      </c>
      <c r="Q807" s="12">
        <v>44736</v>
      </c>
      <c r="R807" s="13">
        <v>0</v>
      </c>
      <c r="S807" s="13">
        <v>0</v>
      </c>
      <c r="T807" s="11"/>
      <c r="U807" s="13">
        <v>11864375</v>
      </c>
      <c r="V807" s="13">
        <v>2798435</v>
      </c>
      <c r="W807" s="13">
        <v>16398195</v>
      </c>
      <c r="X807" s="12">
        <v>44736</v>
      </c>
      <c r="Y807" s="12">
        <v>44491</v>
      </c>
      <c r="Z807" s="12">
        <v>44317</v>
      </c>
      <c r="AA807" s="12">
        <v>45028</v>
      </c>
      <c r="AB807" s="13">
        <f t="array" ref="AB807">IF(D807="Vaccin",IF(AND(ISNUMBER(AA807),ISNUMBER(Y807)),IF(AA807-Y807+1&gt;=0,CEILING(AA807-Y807+1,1),""),""),IF(AND(ISNUMBER(N807),ISNUMBER(Y807)),IF(N807-Y807+1&gt;=0,CEILING(N807-Y807+1,1),""),""))</f>
        <v>538</v>
      </c>
      <c r="AC807" s="13">
        <f t="array" ref="AC807">IF(D807="Vaccin",IF(AND(ISNUMBER(AA807),ISNUMBER(X807)),IF(AA807-X807+1&gt;=0,CEILING(AA807-X807+1,1),""),""),IF(AND(ISNUMBER(N807),ISNUMBER(X807)),IF(N807-X807+1&gt;=0,CEILING(N807-X807+1,1),""),""))</f>
        <v>293</v>
      </c>
      <c r="AD807" s="13">
        <f t="array" ref="AD807">IF(D807="Vaccin",IF(AND(ISNUMBER(AB807),ISNUMBER(U807),AB807&lt;&gt;0),CEILING(U807/AB807,1),""),"")</f>
        <v>22053</v>
      </c>
      <c r="AE807" s="13">
        <f t="array" ref="AE807">IF(AND(ISNUMBER(N807),ISNUMBER(X807)),IF(N807-X807+1&gt;=0,CEILING(N807-X807+1,1),""),"")</f>
        <v>309</v>
      </c>
      <c r="AF807" s="13">
        <f t="array" ref="AF807">IF(SUM(AE807)=0,"",CEILING((SUM(F807)-SUM(L807)-SUM(M807)-SUM(S807))/SUM(AE807),1))</f>
        <v>2051</v>
      </c>
      <c r="AG807" s="13">
        <f t="array" ref="AG807">IF(AND(ISNUMBER(H807),ISNUMBER(N807)),IF(H807-N807+1&gt;=0,CEILING(H807-N807+1,1),""),"")</f>
        <v>187</v>
      </c>
      <c r="AH807" s="13">
        <f t="array" ref="AH807">IF(SUM(AG807)=0,0,IF(L807-AG807*IF(D807="Vaccin",MIN(AD807,AF807),AF807)&lt;0,0,IF((H807-N807)&lt;=45,CEILING(L807-AG807*IF(D807="Vaccin",MIN(AD807,AF807),AF807),1),0)))</f>
        <v>0</v>
      </c>
      <c r="AI807" s="15">
        <f t="array" ref="AI807">IF(OR(AH807="",F807=0,F807=""),"",AH807/F807)</f>
        <v>0</v>
      </c>
      <c r="AJ807" s="13">
        <f t="array" ref="AJ807">IF(OR(L807="",AH807=""),"",IF(L807-AH807&lt;0,0,L807-AH807))</f>
        <v>0</v>
      </c>
      <c r="AK807" s="13">
        <f t="array" ref="AK807">IF(OR(L807="",AG807="",AG807=0),"",CEILING(L807/AG807,1))</f>
        <v>0</v>
      </c>
      <c r="AL807" s="16" t="str">
        <f t="array" ref="AL807">IF(OR(AK807="",AK807=0,AD807="",AF807=""),"",IF(AK807-IF(D807="Vaccin",MIN(AD807,AF807),AF807)&lt;0,"",(AK807-IF(D807="Vaccin",MIN(AD807,AF807),AF807))/AK807))</f>
        <v/>
      </c>
    </row>
    <row r="808" spans="1:38" x14ac:dyDescent="0.2">
      <c r="A808" s="10" t="s">
        <v>41</v>
      </c>
      <c r="B808" s="29" t="s">
        <v>101</v>
      </c>
      <c r="C808" s="12">
        <v>44305</v>
      </c>
      <c r="D808" s="11" t="s">
        <v>30</v>
      </c>
      <c r="E808" s="11">
        <v>1</v>
      </c>
      <c r="F808" s="13">
        <v>218400</v>
      </c>
      <c r="G808" s="40" t="s">
        <v>506</v>
      </c>
      <c r="H808" s="12">
        <v>45230</v>
      </c>
      <c r="I808" s="13">
        <f t="array" ref="I808">F808-L808-M808-S808</f>
        <v>218400</v>
      </c>
      <c r="J808" s="13">
        <f t="array" ref="J808">IF(IF(Q808="",L808-C808,Q808-C808)&lt;=45,I808,0)</f>
        <v>0</v>
      </c>
      <c r="K808" s="13">
        <f t="array" ref="K808">IF(SUM(AG808)=0,0,IF(L808-AG808*IF(D808="Vaccin",MIN(AD808,AF808),AF808)&lt;0,0,IF((H808-N808)&lt;=30,CEILING(L808-AG808*IF(D808="Vaccin",MIN(AD808,AF808),AF808),1),0)))</f>
        <v>0</v>
      </c>
      <c r="L808" s="13">
        <v>0</v>
      </c>
      <c r="M808" s="13">
        <v>0</v>
      </c>
      <c r="N808" s="14">
        <v>45044</v>
      </c>
      <c r="O808" s="11" t="s">
        <v>34</v>
      </c>
      <c r="P808" s="11" t="s">
        <v>32</v>
      </c>
      <c r="Q808" s="12">
        <v>44738</v>
      </c>
      <c r="R808" s="13">
        <v>0</v>
      </c>
      <c r="S808" s="13">
        <v>0</v>
      </c>
      <c r="T808" s="11"/>
      <c r="U808" s="13">
        <v>11864375</v>
      </c>
      <c r="V808" s="13">
        <v>2798435</v>
      </c>
      <c r="W808" s="13">
        <v>16398195</v>
      </c>
      <c r="X808" s="12">
        <v>44738</v>
      </c>
      <c r="Y808" s="12">
        <v>44491</v>
      </c>
      <c r="Z808" s="12">
        <v>44317</v>
      </c>
      <c r="AA808" s="12">
        <v>45028</v>
      </c>
      <c r="AB808" s="13">
        <f t="array" ref="AB808">IF(D808="Vaccin",IF(AND(ISNUMBER(AA808),ISNUMBER(Y808)),IF(AA808-Y808+1&gt;=0,CEILING(AA808-Y808+1,1),""),""),IF(AND(ISNUMBER(N808),ISNUMBER(Y808)),IF(N808-Y808+1&gt;=0,CEILING(N808-Y808+1,1),""),""))</f>
        <v>538</v>
      </c>
      <c r="AC808" s="13">
        <f t="array" ref="AC808">IF(D808="Vaccin",IF(AND(ISNUMBER(AA808),ISNUMBER(X808)),IF(AA808-X808+1&gt;=0,CEILING(AA808-X808+1,1),""),""),IF(AND(ISNUMBER(N808),ISNUMBER(X808)),IF(N808-X808+1&gt;=0,CEILING(N808-X808+1,1),""),""))</f>
        <v>291</v>
      </c>
      <c r="AD808" s="13">
        <f t="array" ref="AD808">IF(D808="Vaccin",IF(AND(ISNUMBER(AB808),ISNUMBER(U808),AB808&lt;&gt;0),CEILING(U808/AB808,1),""),"")</f>
        <v>22053</v>
      </c>
      <c r="AE808" s="13">
        <f t="array" ref="AE808">IF(AND(ISNUMBER(N808),ISNUMBER(X808)),IF(N808-X808+1&gt;=0,CEILING(N808-X808+1,1),""),"")</f>
        <v>307</v>
      </c>
      <c r="AF808" s="13">
        <f t="array" ref="AF808">IF(SUM(AE808)=0,"",CEILING((SUM(F808)-SUM(L808)-SUM(M808)-SUM(S808))/SUM(AE808),1))</f>
        <v>712</v>
      </c>
      <c r="AG808" s="13">
        <f t="array" ref="AG808">IF(AND(ISNUMBER(H808),ISNUMBER(N808)),IF(H808-N808+1&gt;=0,CEILING(H808-N808+1,1),""),"")</f>
        <v>187</v>
      </c>
      <c r="AH808" s="13">
        <f t="array" ref="AH808">IF(SUM(AG808)=0,0,IF(L808-AG808*IF(D808="Vaccin",MIN(AD808,AF808),AF808)&lt;0,0,IF((H808-N808)&lt;=45,CEILING(L808-AG808*IF(D808="Vaccin",MIN(AD808,AF808),AF808),1),0)))</f>
        <v>0</v>
      </c>
      <c r="AI808" s="15">
        <f t="array" ref="AI808">IF(OR(AH808="",F808=0,F808=""),"",AH808/F808)</f>
        <v>0</v>
      </c>
      <c r="AJ808" s="13">
        <f t="array" ref="AJ808">IF(OR(L808="",AH808=""),"",IF(L808-AH808&lt;0,0,L808-AH808))</f>
        <v>0</v>
      </c>
      <c r="AK808" s="13">
        <f t="array" ref="AK808">IF(OR(L808="",AG808="",AG808=0),"",CEILING(L808/AG808,1))</f>
        <v>0</v>
      </c>
      <c r="AL808" s="16" t="str">
        <f t="array" ref="AL808">IF(OR(AK808="",AK808=0,AD808="",AF808=""),"",IF(AK808-IF(D808="Vaccin",MIN(AD808,AF808),AF808)&lt;0,"",(AK808-IF(D808="Vaccin",MIN(AD808,AF808),AF808))/AK808))</f>
        <v/>
      </c>
    </row>
    <row r="809" spans="1:38" x14ac:dyDescent="0.2">
      <c r="A809" s="10" t="s">
        <v>41</v>
      </c>
      <c r="B809" s="29" t="s">
        <v>101</v>
      </c>
      <c r="C809" s="12">
        <v>44305</v>
      </c>
      <c r="D809" s="11" t="s">
        <v>30</v>
      </c>
      <c r="E809" s="11">
        <v>1</v>
      </c>
      <c r="F809" s="13">
        <v>151200</v>
      </c>
      <c r="G809" s="40" t="s">
        <v>569</v>
      </c>
      <c r="H809" s="12">
        <v>45230</v>
      </c>
      <c r="I809" s="13">
        <f t="array" ref="I809">F809-L809-M809-S809</f>
        <v>151200</v>
      </c>
      <c r="J809" s="13">
        <f t="array" ref="J809">IF(IF(Q809="",L809-C809,Q809-C809)&lt;=45,I809,0)</f>
        <v>0</v>
      </c>
      <c r="K809" s="13">
        <f t="array" ref="K809">IF(SUM(AG809)=0,0,IF(L809-AG809*IF(D809="Vaccin",MIN(AD809,AF809),AF809)&lt;0,0,IF((H809-N809)&lt;=30,CEILING(L809-AG809*IF(D809="Vaccin",MIN(AD809,AF809),AF809),1),0)))</f>
        <v>0</v>
      </c>
      <c r="L809" s="13">
        <v>0</v>
      </c>
      <c r="M809" s="13">
        <v>0</v>
      </c>
      <c r="N809" s="14">
        <v>45044</v>
      </c>
      <c r="O809" s="11" t="s">
        <v>34</v>
      </c>
      <c r="P809" s="11" t="s">
        <v>32</v>
      </c>
      <c r="Q809" s="12">
        <v>44736</v>
      </c>
      <c r="R809" s="13">
        <v>0</v>
      </c>
      <c r="S809" s="13">
        <v>0</v>
      </c>
      <c r="T809" s="11"/>
      <c r="U809" s="13">
        <v>11864375</v>
      </c>
      <c r="V809" s="13">
        <v>2798435</v>
      </c>
      <c r="W809" s="13">
        <v>16398195</v>
      </c>
      <c r="X809" s="12">
        <v>44736</v>
      </c>
      <c r="Y809" s="12">
        <v>44491</v>
      </c>
      <c r="Z809" s="12">
        <v>44317</v>
      </c>
      <c r="AA809" s="12">
        <v>45028</v>
      </c>
      <c r="AB809" s="13">
        <f t="array" ref="AB809">IF(D809="Vaccin",IF(AND(ISNUMBER(AA809),ISNUMBER(Y809)),IF(AA809-Y809+1&gt;=0,CEILING(AA809-Y809+1,1),""),""),IF(AND(ISNUMBER(N809),ISNUMBER(Y809)),IF(N809-Y809+1&gt;=0,CEILING(N809-Y809+1,1),""),""))</f>
        <v>538</v>
      </c>
      <c r="AC809" s="13">
        <f t="array" ref="AC809">IF(D809="Vaccin",IF(AND(ISNUMBER(AA809),ISNUMBER(X809)),IF(AA809-X809+1&gt;=0,CEILING(AA809-X809+1,1),""),""),IF(AND(ISNUMBER(N809),ISNUMBER(X809)),IF(N809-X809+1&gt;=0,CEILING(N809-X809+1,1),""),""))</f>
        <v>293</v>
      </c>
      <c r="AD809" s="13">
        <f t="array" ref="AD809">IF(D809="Vaccin",IF(AND(ISNUMBER(AB809),ISNUMBER(U809),AB809&lt;&gt;0),CEILING(U809/AB809,1),""),"")</f>
        <v>22053</v>
      </c>
      <c r="AE809" s="13">
        <f t="array" ref="AE809">IF(AND(ISNUMBER(N809),ISNUMBER(X809)),IF(N809-X809+1&gt;=0,CEILING(N809-X809+1,1),""),"")</f>
        <v>309</v>
      </c>
      <c r="AF809" s="13">
        <f t="array" ref="AF809">IF(SUM(AE809)=0,"",CEILING((SUM(F809)-SUM(L809)-SUM(M809)-SUM(S809))/SUM(AE809),1))</f>
        <v>490</v>
      </c>
      <c r="AG809" s="13">
        <f t="array" ref="AG809">IF(AND(ISNUMBER(H809),ISNUMBER(N809)),IF(H809-N809+1&gt;=0,CEILING(H809-N809+1,1),""),"")</f>
        <v>187</v>
      </c>
      <c r="AH809" s="13">
        <f t="array" ref="AH809">IF(SUM(AG809)=0,0,IF(L809-AG809*IF(D809="Vaccin",MIN(AD809,AF809),AF809)&lt;0,0,IF((H809-N809)&lt;=45,CEILING(L809-AG809*IF(D809="Vaccin",MIN(AD809,AF809),AF809),1),0)))</f>
        <v>0</v>
      </c>
      <c r="AI809" s="15">
        <f t="array" ref="AI809">IF(OR(AH809="",F809=0,F809=""),"",AH809/F809)</f>
        <v>0</v>
      </c>
      <c r="AJ809" s="13">
        <f t="array" ref="AJ809">IF(OR(L809="",AH809=""),"",IF(L809-AH809&lt;0,0,L809-AH809))</f>
        <v>0</v>
      </c>
      <c r="AK809" s="13">
        <f t="array" ref="AK809">IF(OR(L809="",AG809="",AG809=0),"",CEILING(L809/AG809,1))</f>
        <v>0</v>
      </c>
      <c r="AL809" s="16" t="str">
        <f t="array" ref="AL809">IF(OR(AK809="",AK809=0,AD809="",AF809=""),"",IF(AK809-IF(D809="Vaccin",MIN(AD809,AF809),AF809)&lt;0,"",(AK809-IF(D809="Vaccin",MIN(AD809,AF809),AF809))/AK809))</f>
        <v/>
      </c>
    </row>
    <row r="810" spans="1:38" x14ac:dyDescent="0.2">
      <c r="A810" s="10" t="s">
        <v>41</v>
      </c>
      <c r="B810" s="29" t="s">
        <v>101</v>
      </c>
      <c r="C810" s="12">
        <v>44305</v>
      </c>
      <c r="D810" s="11" t="s">
        <v>30</v>
      </c>
      <c r="E810" s="11">
        <v>1</v>
      </c>
      <c r="F810" s="13">
        <v>720000</v>
      </c>
      <c r="G810" s="40" t="s">
        <v>569</v>
      </c>
      <c r="H810" s="12">
        <v>45230</v>
      </c>
      <c r="I810" s="13">
        <f t="array" ref="I810">F810-L810-M810-S810</f>
        <v>720000</v>
      </c>
      <c r="J810" s="13">
        <f t="array" ref="J810">IF(IF(Q810="",L810-C810,Q810-C810)&lt;=45,I810,0)</f>
        <v>0</v>
      </c>
      <c r="K810" s="13">
        <f t="array" ref="K810">IF(SUM(AG810)=0,0,IF(L810-AG810*IF(D810="Vaccin",MIN(AD810,AF810),AF810)&lt;0,0,IF((H810-N810)&lt;=30,CEILING(L810-AG810*IF(D810="Vaccin",MIN(AD810,AF810),AF810),1),0)))</f>
        <v>0</v>
      </c>
      <c r="L810" s="13">
        <v>0</v>
      </c>
      <c r="M810" s="13">
        <v>0</v>
      </c>
      <c r="N810" s="14">
        <v>45044</v>
      </c>
      <c r="O810" s="11" t="s">
        <v>34</v>
      </c>
      <c r="P810" s="11" t="s">
        <v>32</v>
      </c>
      <c r="Q810" s="12">
        <v>44738</v>
      </c>
      <c r="R810" s="13">
        <v>0</v>
      </c>
      <c r="S810" s="13">
        <v>0</v>
      </c>
      <c r="T810" s="11"/>
      <c r="U810" s="13">
        <v>11864375</v>
      </c>
      <c r="V810" s="13">
        <v>2798435</v>
      </c>
      <c r="W810" s="13">
        <v>16398195</v>
      </c>
      <c r="X810" s="12">
        <v>44738</v>
      </c>
      <c r="Y810" s="12">
        <v>44491</v>
      </c>
      <c r="Z810" s="12">
        <v>44317</v>
      </c>
      <c r="AA810" s="12">
        <v>45028</v>
      </c>
      <c r="AB810" s="13">
        <f t="array" ref="AB810">IF(D810="Vaccin",IF(AND(ISNUMBER(AA810),ISNUMBER(Y810)),IF(AA810-Y810+1&gt;=0,CEILING(AA810-Y810+1,1),""),""),IF(AND(ISNUMBER(N810),ISNUMBER(Y810)),IF(N810-Y810+1&gt;=0,CEILING(N810-Y810+1,1),""),""))</f>
        <v>538</v>
      </c>
      <c r="AC810" s="13">
        <f t="array" ref="AC810">IF(D810="Vaccin",IF(AND(ISNUMBER(AA810),ISNUMBER(X810)),IF(AA810-X810+1&gt;=0,CEILING(AA810-X810+1,1),""),""),IF(AND(ISNUMBER(N810),ISNUMBER(X810)),IF(N810-X810+1&gt;=0,CEILING(N810-X810+1,1),""),""))</f>
        <v>291</v>
      </c>
      <c r="AD810" s="13">
        <f t="array" ref="AD810">IF(D810="Vaccin",IF(AND(ISNUMBER(AB810),ISNUMBER(U810),AB810&lt;&gt;0),CEILING(U810/AB810,1),""),"")</f>
        <v>22053</v>
      </c>
      <c r="AE810" s="13">
        <f t="array" ref="AE810">IF(AND(ISNUMBER(N810),ISNUMBER(X810)),IF(N810-X810+1&gt;=0,CEILING(N810-X810+1,1),""),"")</f>
        <v>307</v>
      </c>
      <c r="AF810" s="13">
        <f t="array" ref="AF810">IF(SUM(AE810)=0,"",CEILING((SUM(F810)-SUM(L810)-SUM(M810)-SUM(S810))/SUM(AE810),1))</f>
        <v>2346</v>
      </c>
      <c r="AG810" s="13">
        <f t="array" ref="AG810">IF(AND(ISNUMBER(H810),ISNUMBER(N810)),IF(H810-N810+1&gt;=0,CEILING(H810-N810+1,1),""),"")</f>
        <v>187</v>
      </c>
      <c r="AH810" s="13">
        <f t="array" ref="AH810">IF(SUM(AG810)=0,0,IF(L810-AG810*IF(D810="Vaccin",MIN(AD810,AF810),AF810)&lt;0,0,IF((H810-N810)&lt;=45,CEILING(L810-AG810*IF(D810="Vaccin",MIN(AD810,AF810),AF810),1),0)))</f>
        <v>0</v>
      </c>
      <c r="AI810" s="15">
        <f t="array" ref="AI810">IF(OR(AH810="",F810=0,F810=""),"",AH810/F810)</f>
        <v>0</v>
      </c>
      <c r="AJ810" s="13">
        <f t="array" ref="AJ810">IF(OR(L810="",AH810=""),"",IF(L810-AH810&lt;0,0,L810-AH810))</f>
        <v>0</v>
      </c>
      <c r="AK810" s="13">
        <f t="array" ref="AK810">IF(OR(L810="",AG810="",AG810=0),"",CEILING(L810/AG810,1))</f>
        <v>0</v>
      </c>
      <c r="AL810" s="16" t="str">
        <f t="array" ref="AL810">IF(OR(AK810="",AK810=0,AD810="",AF810=""),"",IF(AK810-IF(D810="Vaccin",MIN(AD810,AF810),AF810)&lt;0,"",(AK810-IF(D810="Vaccin",MIN(AD810,AF810),AF810))/AK810))</f>
        <v/>
      </c>
    </row>
    <row r="811" spans="1:38" x14ac:dyDescent="0.2">
      <c r="A811" s="10" t="s">
        <v>41</v>
      </c>
      <c r="B811" s="29" t="s">
        <v>101</v>
      </c>
      <c r="C811" s="12">
        <v>44305</v>
      </c>
      <c r="D811" s="11" t="s">
        <v>30</v>
      </c>
      <c r="E811" s="11">
        <v>1</v>
      </c>
      <c r="F811" s="13">
        <v>583200</v>
      </c>
      <c r="G811" s="41" t="s">
        <v>570</v>
      </c>
      <c r="H811" s="12">
        <v>45230</v>
      </c>
      <c r="I811" s="13">
        <f t="array" ref="I811">F811-L811-M811-S811</f>
        <v>580800</v>
      </c>
      <c r="J811" s="13">
        <f t="array" ref="J811">IF(IF(Q811="",L811-C811,Q811-C811)&lt;=45,I811,0)</f>
        <v>0</v>
      </c>
      <c r="K811" s="13">
        <f t="array" ref="K811">IF(SUM(AG811)=0,0,IF(L811-AG811*IF(D811="Vaccin",MIN(AD811,AF811),AF811)&lt;0,0,IF((H811-N811)&lt;=30,CEILING(L811-AG811*IF(D811="Vaccin",MIN(AD811,AF811),AF811),1),0)))</f>
        <v>0</v>
      </c>
      <c r="L811" s="13">
        <v>2400</v>
      </c>
      <c r="M811" s="13">
        <v>0</v>
      </c>
      <c r="N811" s="14">
        <v>45044</v>
      </c>
      <c r="O811" s="11" t="s">
        <v>34</v>
      </c>
      <c r="P811" s="11" t="s">
        <v>32</v>
      </c>
      <c r="Q811" s="12">
        <v>44894</v>
      </c>
      <c r="R811" s="13">
        <v>0</v>
      </c>
      <c r="S811" s="13">
        <v>0</v>
      </c>
      <c r="T811" s="11"/>
      <c r="U811" s="13">
        <v>11864375</v>
      </c>
      <c r="V811" s="13">
        <v>2798435</v>
      </c>
      <c r="W811" s="13">
        <v>16398195</v>
      </c>
      <c r="X811" s="12">
        <v>44894</v>
      </c>
      <c r="Y811" s="12">
        <v>44491</v>
      </c>
      <c r="Z811" s="12">
        <v>44317</v>
      </c>
      <c r="AA811" s="12">
        <v>45028</v>
      </c>
      <c r="AB811" s="13">
        <f t="array" ref="AB811">IF(D811="Vaccin",IF(AND(ISNUMBER(AA811),ISNUMBER(Y811)),IF(AA811-Y811+1&gt;=0,CEILING(AA811-Y811+1,1),""),""),IF(AND(ISNUMBER(N811),ISNUMBER(Y811)),IF(N811-Y811+1&gt;=0,CEILING(N811-Y811+1,1),""),""))</f>
        <v>538</v>
      </c>
      <c r="AC811" s="13">
        <f t="array" ref="AC811">IF(D811="Vaccin",IF(AND(ISNUMBER(AA811),ISNUMBER(X811)),IF(AA811-X811+1&gt;=0,CEILING(AA811-X811+1,1),""),""),IF(AND(ISNUMBER(N811),ISNUMBER(X811)),IF(N811-X811+1&gt;=0,CEILING(N811-X811+1,1),""),""))</f>
        <v>135</v>
      </c>
      <c r="AD811" s="13">
        <f t="array" ref="AD811">IF(D811="Vaccin",IF(AND(ISNUMBER(AB811),ISNUMBER(U811),AB811&lt;&gt;0),CEILING(U811/AB811,1),""),"")</f>
        <v>22053</v>
      </c>
      <c r="AE811" s="13">
        <f t="array" ref="AE811">IF(AND(ISNUMBER(N811),ISNUMBER(X811)),IF(N811-X811+1&gt;=0,CEILING(N811-X811+1,1),""),"")</f>
        <v>151</v>
      </c>
      <c r="AF811" s="13">
        <f t="array" ref="AF811">IF(SUM(AE811)=0,"",CEILING((SUM(F811)-SUM(L811)-SUM(M811)-SUM(S811))/SUM(AE811),1))</f>
        <v>3847</v>
      </c>
      <c r="AG811" s="13">
        <f t="array" ref="AG811">IF(AND(ISNUMBER(H811),ISNUMBER(N811)),IF(H811-N811+1&gt;=0,CEILING(H811-N811+1,1),""),"")</f>
        <v>187</v>
      </c>
      <c r="AH811" s="13">
        <f t="array" ref="AH811">IF(SUM(AG811)=0,0,IF(L811-AG811*IF(D811="Vaccin",MIN(AD811,AF811),AF811)&lt;0,0,IF((H811-N811)&lt;=45,CEILING(L811-AG811*IF(D811="Vaccin",MIN(AD811,AF811),AF811),1),0)))</f>
        <v>0</v>
      </c>
      <c r="AI811" s="15">
        <f t="array" ref="AI811">IF(OR(AH811="",F811=0,F811=""),"",AH811/F811)</f>
        <v>0</v>
      </c>
      <c r="AJ811" s="13">
        <f t="array" ref="AJ811">IF(OR(L811="",AH811=""),"",IF(L811-AH811&lt;0,0,L811-AH811))</f>
        <v>2400</v>
      </c>
      <c r="AK811" s="13">
        <f t="array" ref="AK811">IF(OR(L811="",AG811="",AG811=0),"",CEILING(L811/AG811,1))</f>
        <v>13</v>
      </c>
      <c r="AL811" s="16" t="str">
        <f t="array" ref="AL811">IF(OR(AK811="",AK811=0,AD811="",AF811=""),"",IF(AK811-IF(D811="Vaccin",MIN(AD811,AF811),AF811)&lt;0,"",(AK811-IF(D811="Vaccin",MIN(AD811,AF811),AF811))/AK811))</f>
        <v/>
      </c>
    </row>
    <row r="812" spans="1:38" x14ac:dyDescent="0.2">
      <c r="A812" s="10" t="s">
        <v>41</v>
      </c>
      <c r="B812" s="29" t="s">
        <v>101</v>
      </c>
      <c r="C812" s="12">
        <v>44305</v>
      </c>
      <c r="D812" s="11" t="s">
        <v>30</v>
      </c>
      <c r="E812" s="11">
        <v>1</v>
      </c>
      <c r="F812" s="13">
        <v>391200</v>
      </c>
      <c r="G812" s="40" t="s">
        <v>570</v>
      </c>
      <c r="H812" s="12">
        <v>45230</v>
      </c>
      <c r="I812" s="13">
        <f t="array" ref="I812">F812-L812-M812-S812</f>
        <v>391200</v>
      </c>
      <c r="J812" s="13">
        <f t="array" ref="J812">IF(IF(Q812="",L812-C812,Q812-C812)&lt;=45,I812,0)</f>
        <v>0</v>
      </c>
      <c r="K812" s="13">
        <f t="array" ref="K812">IF(SUM(AG812)=0,0,IF(L812-AG812*IF(D812="Vaccin",MIN(AD812,AF812),AF812)&lt;0,0,IF((H812-N812)&lt;=30,CEILING(L812-AG812*IF(D812="Vaccin",MIN(AD812,AF812),AF812),1),0)))</f>
        <v>0</v>
      </c>
      <c r="L812" s="13">
        <v>0</v>
      </c>
      <c r="M812" s="13">
        <v>0</v>
      </c>
      <c r="N812" s="14">
        <v>45044</v>
      </c>
      <c r="O812" s="11" t="s">
        <v>34</v>
      </c>
      <c r="P812" s="11" t="s">
        <v>32</v>
      </c>
      <c r="Q812" s="12">
        <v>44960</v>
      </c>
      <c r="R812" s="13">
        <v>0</v>
      </c>
      <c r="S812" s="13">
        <v>0</v>
      </c>
      <c r="T812" s="11"/>
      <c r="U812" s="13">
        <v>11864375</v>
      </c>
      <c r="V812" s="13">
        <v>2798435</v>
      </c>
      <c r="W812" s="13">
        <v>16398195</v>
      </c>
      <c r="X812" s="12">
        <v>44960</v>
      </c>
      <c r="Y812" s="12">
        <v>44491</v>
      </c>
      <c r="Z812" s="12">
        <v>44317</v>
      </c>
      <c r="AA812" s="12">
        <v>45028</v>
      </c>
      <c r="AB812" s="13">
        <f t="array" ref="AB812">IF(D812="Vaccin",IF(AND(ISNUMBER(AA812),ISNUMBER(Y812)),IF(AA812-Y812+1&gt;=0,CEILING(AA812-Y812+1,1),""),""),IF(AND(ISNUMBER(N812),ISNUMBER(Y812)),IF(N812-Y812+1&gt;=0,CEILING(N812-Y812+1,1),""),""))</f>
        <v>538</v>
      </c>
      <c r="AC812" s="13">
        <f t="array" ref="AC812">IF(D812="Vaccin",IF(AND(ISNUMBER(AA812),ISNUMBER(X812)),IF(AA812-X812+1&gt;=0,CEILING(AA812-X812+1,1),""),""),IF(AND(ISNUMBER(N812),ISNUMBER(X812)),IF(N812-X812+1&gt;=0,CEILING(N812-X812+1,1),""),""))</f>
        <v>69</v>
      </c>
      <c r="AD812" s="13">
        <f t="array" ref="AD812">IF(D812="Vaccin",IF(AND(ISNUMBER(AB812),ISNUMBER(U812),AB812&lt;&gt;0),CEILING(U812/AB812,1),""),"")</f>
        <v>22053</v>
      </c>
      <c r="AE812" s="13">
        <f t="array" ref="AE812">IF(AND(ISNUMBER(N812),ISNUMBER(X812)),IF(N812-X812+1&gt;=0,CEILING(N812-X812+1,1),""),"")</f>
        <v>85</v>
      </c>
      <c r="AF812" s="13">
        <f t="array" ref="AF812">IF(SUM(AE812)=0,"",CEILING((SUM(F812)-SUM(L812)-SUM(M812)-SUM(S812))/SUM(AE812),1))</f>
        <v>4603</v>
      </c>
      <c r="AG812" s="13">
        <f t="array" ref="AG812">IF(AND(ISNUMBER(H812),ISNUMBER(N812)),IF(H812-N812+1&gt;=0,CEILING(H812-N812+1,1),""),"")</f>
        <v>187</v>
      </c>
      <c r="AH812" s="13">
        <f t="array" ref="AH812">IF(SUM(AG812)=0,0,IF(L812-AG812*IF(D812="Vaccin",MIN(AD812,AF812),AF812)&lt;0,0,IF((H812-N812)&lt;=45,CEILING(L812-AG812*IF(D812="Vaccin",MIN(AD812,AF812),AF812),1),0)))</f>
        <v>0</v>
      </c>
      <c r="AI812" s="15">
        <f t="array" ref="AI812">IF(OR(AH812="",F812=0,F812=""),"",AH812/F812)</f>
        <v>0</v>
      </c>
      <c r="AJ812" s="13">
        <f t="array" ref="AJ812">IF(OR(L812="",AH812=""),"",IF(L812-AH812&lt;0,0,L812-AH812))</f>
        <v>0</v>
      </c>
      <c r="AK812" s="13">
        <f t="array" ref="AK812">IF(OR(L812="",AG812="",AG812=0),"",CEILING(L812/AG812,1))</f>
        <v>0</v>
      </c>
      <c r="AL812" s="16" t="str">
        <f t="array" ref="AL812">IF(OR(AK812="",AK812=0,AD812="",AF812=""),"",IF(AK812-IF(D812="Vaccin",MIN(AD812,AF812),AF812)&lt;0,"",(AK812-IF(D812="Vaccin",MIN(AD812,AF812),AF812))/AK812))</f>
        <v/>
      </c>
    </row>
    <row r="813" spans="1:38" x14ac:dyDescent="0.2">
      <c r="A813" s="10" t="s">
        <v>41</v>
      </c>
      <c r="B813" s="29" t="s">
        <v>101</v>
      </c>
      <c r="C813" s="12">
        <v>44305</v>
      </c>
      <c r="D813" s="11" t="s">
        <v>30</v>
      </c>
      <c r="E813" s="11">
        <v>1</v>
      </c>
      <c r="F813" s="13">
        <v>463200</v>
      </c>
      <c r="G813" s="40" t="s">
        <v>571</v>
      </c>
      <c r="H813" s="12">
        <v>45230</v>
      </c>
      <c r="I813" s="13">
        <f t="array" ref="I813">F813-L813-M813-S813</f>
        <v>463200</v>
      </c>
      <c r="J813" s="13">
        <f t="array" ref="J813">IF(IF(Q813="",L813-C813,Q813-C813)&lt;=45,I813,0)</f>
        <v>0</v>
      </c>
      <c r="K813" s="13">
        <f t="array" ref="K813">IF(SUM(AG813)=0,0,IF(L813-AG813*IF(D813="Vaccin",MIN(AD813,AF813),AF813)&lt;0,0,IF((H813-N813)&lt;=30,CEILING(L813-AG813*IF(D813="Vaccin",MIN(AD813,AF813),AF813),1),0)))</f>
        <v>0</v>
      </c>
      <c r="L813" s="13">
        <v>0</v>
      </c>
      <c r="M813" s="13">
        <v>0</v>
      </c>
      <c r="N813" s="14">
        <v>45044</v>
      </c>
      <c r="O813" s="11" t="s">
        <v>34</v>
      </c>
      <c r="P813" s="11" t="s">
        <v>54</v>
      </c>
      <c r="Q813" s="12">
        <v>44765</v>
      </c>
      <c r="R813" s="13">
        <v>0</v>
      </c>
      <c r="S813" s="13">
        <v>0</v>
      </c>
      <c r="T813" s="11"/>
      <c r="U813" s="13">
        <v>11864375</v>
      </c>
      <c r="V813" s="13">
        <v>0</v>
      </c>
      <c r="W813" s="13">
        <v>16398195</v>
      </c>
      <c r="X813" s="12">
        <v>44765</v>
      </c>
      <c r="Y813" s="12">
        <v>44491</v>
      </c>
      <c r="Z813" s="12">
        <v>44317</v>
      </c>
      <c r="AA813" s="12">
        <v>45028</v>
      </c>
      <c r="AB813" s="13">
        <f t="array" ref="AB813">IF(D813="Vaccin",IF(AND(ISNUMBER(AA813),ISNUMBER(Y813)),IF(AA813-Y813+1&gt;=0,CEILING(AA813-Y813+1,1),""),""),IF(AND(ISNUMBER(N813),ISNUMBER(Y813)),IF(N813-Y813+1&gt;=0,CEILING(N813-Y813+1,1),""),""))</f>
        <v>538</v>
      </c>
      <c r="AC813" s="13">
        <f t="array" ref="AC813">IF(D813="Vaccin",IF(AND(ISNUMBER(AA813),ISNUMBER(X813)),IF(AA813-X813+1&gt;=0,CEILING(AA813-X813+1,1),""),""),IF(AND(ISNUMBER(N813),ISNUMBER(X813)),IF(N813-X813+1&gt;=0,CEILING(N813-X813+1,1),""),""))</f>
        <v>264</v>
      </c>
      <c r="AD813" s="13">
        <f t="array" ref="AD813">IF(D813="Vaccin",IF(AND(ISNUMBER(AB813),ISNUMBER(U813),AB813&lt;&gt;0),CEILING(U813/AB813,1),""),"")</f>
        <v>22053</v>
      </c>
      <c r="AE813" s="13">
        <f t="array" ref="AE813">IF(AND(ISNUMBER(N813),ISNUMBER(X813)),IF(N813-X813+1&gt;=0,CEILING(N813-X813+1,1),""),"")</f>
        <v>280</v>
      </c>
      <c r="AF813" s="13">
        <f t="array" ref="AF813">IF(SUM(AE813)=0,"",CEILING((SUM(F813)-SUM(L813)-SUM(M813)-SUM(S813))/SUM(AE813),1))</f>
        <v>1655</v>
      </c>
      <c r="AG813" s="13">
        <f t="array" ref="AG813">IF(AND(ISNUMBER(H813),ISNUMBER(N813)),IF(H813-N813+1&gt;=0,CEILING(H813-N813+1,1),""),"")</f>
        <v>187</v>
      </c>
      <c r="AH813" s="13">
        <f t="array" ref="AH813">IF(SUM(AG813)=0,0,IF(L813-AG813*IF(D813="Vaccin",MIN(AD813,AF813),AF813)&lt;0,0,IF((H813-N813)&lt;=45,CEILING(L813-AG813*IF(D813="Vaccin",MIN(AD813,AF813),AF813),1),0)))</f>
        <v>0</v>
      </c>
      <c r="AI813" s="15">
        <f t="array" ref="AI813">IF(OR(AH813="",F813=0,F813=""),"",AH813/F813)</f>
        <v>0</v>
      </c>
      <c r="AJ813" s="13">
        <f t="array" ref="AJ813">IF(OR(L813="",AH813=""),"",IF(L813-AH813&lt;0,0,L813-AH813))</f>
        <v>0</v>
      </c>
      <c r="AK813" s="13">
        <f t="array" ref="AK813">IF(OR(L813="",AG813="",AG813=0),"",CEILING(L813/AG813,1))</f>
        <v>0</v>
      </c>
      <c r="AL813" s="16" t="str">
        <f t="array" ref="AL813">IF(OR(AK813="",AK813=0,AD813="",AF813=""),"",IF(AK813-IF(D813="Vaccin",MIN(AD813,AF813),AF813)&lt;0,"",(AK813-IF(D813="Vaccin",MIN(AD813,AF813),AF813))/AK813))</f>
        <v/>
      </c>
    </row>
    <row r="814" spans="1:38" x14ac:dyDescent="0.2">
      <c r="A814" s="10" t="s">
        <v>41</v>
      </c>
      <c r="B814" s="29" t="s">
        <v>101</v>
      </c>
      <c r="C814" s="12">
        <v>44305</v>
      </c>
      <c r="D814" s="11" t="s">
        <v>30</v>
      </c>
      <c r="E814" s="11">
        <v>1</v>
      </c>
      <c r="F814" s="13">
        <v>590400</v>
      </c>
      <c r="G814" s="41" t="s">
        <v>572</v>
      </c>
      <c r="H814" s="12">
        <v>45200</v>
      </c>
      <c r="I814" s="13">
        <f t="array" ref="I814">F814-L814-M814-S814</f>
        <v>590400</v>
      </c>
      <c r="J814" s="13">
        <f t="array" ref="J814">IF(IF(Q814="",L814-C814,Q814-C814)&lt;=45,I814,0)</f>
        <v>0</v>
      </c>
      <c r="K814" s="13">
        <f t="array" ref="K814">IF(SUM(AG814)=0,0,IF(L814-AG814*IF(D814="Vaccin",MIN(AD814,AF814),AF814)&lt;0,0,IF((H814-N814)&lt;=30,CEILING(L814-AG814*IF(D814="Vaccin",MIN(AD814,AF814),AF814),1),0)))</f>
        <v>0</v>
      </c>
      <c r="L814" s="13">
        <v>0</v>
      </c>
      <c r="M814" s="13">
        <v>0</v>
      </c>
      <c r="N814" s="14">
        <v>45044</v>
      </c>
      <c r="O814" s="11" t="s">
        <v>34</v>
      </c>
      <c r="P814" s="11" t="s">
        <v>32</v>
      </c>
      <c r="Q814" s="12">
        <v>44960</v>
      </c>
      <c r="R814" s="13">
        <v>0</v>
      </c>
      <c r="S814" s="13">
        <v>0</v>
      </c>
      <c r="T814" s="11"/>
      <c r="U814" s="13">
        <v>11864375</v>
      </c>
      <c r="V814" s="13">
        <v>2798435</v>
      </c>
      <c r="W814" s="13">
        <v>16398195</v>
      </c>
      <c r="X814" s="12">
        <v>44960</v>
      </c>
      <c r="Y814" s="12">
        <v>44491</v>
      </c>
      <c r="Z814" s="12">
        <v>44317</v>
      </c>
      <c r="AA814" s="12">
        <v>45028</v>
      </c>
      <c r="AB814" s="13">
        <f t="array" ref="AB814">IF(D814="Vaccin",IF(AND(ISNUMBER(AA814),ISNUMBER(Y814)),IF(AA814-Y814+1&gt;=0,CEILING(AA814-Y814+1,1),""),""),IF(AND(ISNUMBER(N814),ISNUMBER(Y814)),IF(N814-Y814+1&gt;=0,CEILING(N814-Y814+1,1),""),""))</f>
        <v>538</v>
      </c>
      <c r="AC814" s="13">
        <f t="array" ref="AC814">IF(D814="Vaccin",IF(AND(ISNUMBER(AA814),ISNUMBER(X814)),IF(AA814-X814+1&gt;=0,CEILING(AA814-X814+1,1),""),""),IF(AND(ISNUMBER(N814),ISNUMBER(X814)),IF(N814-X814+1&gt;=0,CEILING(N814-X814+1,1),""),""))</f>
        <v>69</v>
      </c>
      <c r="AD814" s="13">
        <f t="array" ref="AD814">IF(D814="Vaccin",IF(AND(ISNUMBER(AB814),ISNUMBER(U814),AB814&lt;&gt;0),CEILING(U814/AB814,1),""),"")</f>
        <v>22053</v>
      </c>
      <c r="AE814" s="13">
        <f t="array" ref="AE814">IF(AND(ISNUMBER(N814),ISNUMBER(X814)),IF(N814-X814+1&gt;=0,CEILING(N814-X814+1,1),""),"")</f>
        <v>85</v>
      </c>
      <c r="AF814" s="13">
        <f t="array" ref="AF814">IF(SUM(AE814)=0,"",CEILING((SUM(F814)-SUM(L814)-SUM(M814)-SUM(S814))/SUM(AE814),1))</f>
        <v>6946</v>
      </c>
      <c r="AG814" s="13">
        <f t="array" ref="AG814">IF(AND(ISNUMBER(H814),ISNUMBER(N814)),IF(H814-N814+1&gt;=0,CEILING(H814-N814+1,1),""),"")</f>
        <v>157</v>
      </c>
      <c r="AH814" s="13">
        <f t="array" ref="AH814">IF(SUM(AG814)=0,0,IF(L814-AG814*IF(D814="Vaccin",MIN(AD814,AF814),AF814)&lt;0,0,IF((H814-N814)&lt;=45,CEILING(L814-AG814*IF(D814="Vaccin",MIN(AD814,AF814),AF814),1),0)))</f>
        <v>0</v>
      </c>
      <c r="AI814" s="15">
        <f t="array" ref="AI814">IF(OR(AH814="",F814=0,F814=""),"",AH814/F814)</f>
        <v>0</v>
      </c>
      <c r="AJ814" s="13">
        <f t="array" ref="AJ814">IF(OR(L814="",AH814=""),"",IF(L814-AH814&lt;0,0,L814-AH814))</f>
        <v>0</v>
      </c>
      <c r="AK814" s="13">
        <f t="array" ref="AK814">IF(OR(L814="",AG814="",AG814=0),"",CEILING(L814/AG814,1))</f>
        <v>0</v>
      </c>
      <c r="AL814" s="16" t="str">
        <f t="array" ref="AL814">IF(OR(AK814="",AK814=0,AD814="",AF814=""),"",IF(AK814-IF(D814="Vaccin",MIN(AD814,AF814),AF814)&lt;0,"",(AK814-IF(D814="Vaccin",MIN(AD814,AF814),AF814))/AK814))</f>
        <v/>
      </c>
    </row>
    <row r="815" spans="1:38" x14ac:dyDescent="0.2">
      <c r="A815" s="10" t="s">
        <v>41</v>
      </c>
      <c r="B815" s="29" t="s">
        <v>101</v>
      </c>
      <c r="C815" s="12">
        <v>44305</v>
      </c>
      <c r="D815" s="11" t="s">
        <v>30</v>
      </c>
      <c r="E815" s="11">
        <v>1</v>
      </c>
      <c r="F815" s="13">
        <v>237600</v>
      </c>
      <c r="G815" s="40" t="s">
        <v>573</v>
      </c>
      <c r="H815" s="12">
        <v>45199</v>
      </c>
      <c r="I815" s="13">
        <f t="array" ref="I815">F815-L815-M815-S815</f>
        <v>237600</v>
      </c>
      <c r="J815" s="13">
        <f t="array" ref="J815">IF(IF(Q815="",L815-C815,Q815-C815)&lt;=45,I815,0)</f>
        <v>0</v>
      </c>
      <c r="K815" s="13">
        <f t="array" ref="K815">IF(SUM(AG815)=0,0,IF(L815-AG815*IF(D815="Vaccin",MIN(AD815,AF815),AF815)&lt;0,0,IF((H815-N815)&lt;=30,CEILING(L815-AG815*IF(D815="Vaccin",MIN(AD815,AF815),AF815),1),0)))</f>
        <v>0</v>
      </c>
      <c r="L815" s="13">
        <v>0</v>
      </c>
      <c r="M815" s="13">
        <v>0</v>
      </c>
      <c r="N815" s="14">
        <v>45044</v>
      </c>
      <c r="O815" s="11" t="s">
        <v>34</v>
      </c>
      <c r="P815" s="11" t="s">
        <v>32</v>
      </c>
      <c r="Q815" s="12">
        <v>44736</v>
      </c>
      <c r="R815" s="13">
        <v>0</v>
      </c>
      <c r="S815" s="13">
        <v>0</v>
      </c>
      <c r="T815" s="11"/>
      <c r="U815" s="13">
        <v>11864375</v>
      </c>
      <c r="V815" s="13">
        <v>2798435</v>
      </c>
      <c r="W815" s="13">
        <v>16398195</v>
      </c>
      <c r="X815" s="12">
        <v>44736</v>
      </c>
      <c r="Y815" s="12">
        <v>44491</v>
      </c>
      <c r="Z815" s="12">
        <v>44317</v>
      </c>
      <c r="AA815" s="12">
        <v>45028</v>
      </c>
      <c r="AB815" s="13">
        <f t="array" ref="AB815">IF(D815="Vaccin",IF(AND(ISNUMBER(AA815),ISNUMBER(Y815)),IF(AA815-Y815+1&gt;=0,CEILING(AA815-Y815+1,1),""),""),IF(AND(ISNUMBER(N815),ISNUMBER(Y815)),IF(N815-Y815+1&gt;=0,CEILING(N815-Y815+1,1),""),""))</f>
        <v>538</v>
      </c>
      <c r="AC815" s="13">
        <f t="array" ref="AC815">IF(D815="Vaccin",IF(AND(ISNUMBER(AA815),ISNUMBER(X815)),IF(AA815-X815+1&gt;=0,CEILING(AA815-X815+1,1),""),""),IF(AND(ISNUMBER(N815),ISNUMBER(X815)),IF(N815-X815+1&gt;=0,CEILING(N815-X815+1,1),""),""))</f>
        <v>293</v>
      </c>
      <c r="AD815" s="13">
        <f t="array" ref="AD815">IF(D815="Vaccin",IF(AND(ISNUMBER(AB815),ISNUMBER(U815),AB815&lt;&gt;0),CEILING(U815/AB815,1),""),"")</f>
        <v>22053</v>
      </c>
      <c r="AE815" s="13">
        <f t="array" ref="AE815">IF(AND(ISNUMBER(N815),ISNUMBER(X815)),IF(N815-X815+1&gt;=0,CEILING(N815-X815+1,1),""),"")</f>
        <v>309</v>
      </c>
      <c r="AF815" s="13">
        <f t="array" ref="AF815">IF(SUM(AE815)=0,"",CEILING((SUM(F815)-SUM(L815)-SUM(M815)-SUM(S815))/SUM(AE815),1))</f>
        <v>769</v>
      </c>
      <c r="AG815" s="13">
        <f t="array" ref="AG815">IF(AND(ISNUMBER(H815),ISNUMBER(N815)),IF(H815-N815+1&gt;=0,CEILING(H815-N815+1,1),""),"")</f>
        <v>156</v>
      </c>
      <c r="AH815" s="13">
        <f t="array" ref="AH815">IF(SUM(AG815)=0,0,IF(L815-AG815*IF(D815="Vaccin",MIN(AD815,AF815),AF815)&lt;0,0,IF((H815-N815)&lt;=45,CEILING(L815-AG815*IF(D815="Vaccin",MIN(AD815,AF815),AF815),1),0)))</f>
        <v>0</v>
      </c>
      <c r="AI815" s="15">
        <f t="array" ref="AI815">IF(OR(AH815="",F815=0,F815=""),"",AH815/F815)</f>
        <v>0</v>
      </c>
      <c r="AJ815" s="13">
        <f t="array" ref="AJ815">IF(OR(L815="",AH815=""),"",IF(L815-AH815&lt;0,0,L815-AH815))</f>
        <v>0</v>
      </c>
      <c r="AK815" s="13">
        <f t="array" ref="AK815">IF(OR(L815="",AG815="",AG815=0),"",CEILING(L815/AG815,1))</f>
        <v>0</v>
      </c>
      <c r="AL815" s="16" t="str">
        <f t="array" ref="AL815">IF(OR(AK815="",AK815=0,AD815="",AF815=""),"",IF(AK815-IF(D815="Vaccin",MIN(AD815,AF815),AF815)&lt;0,"",(AK815-IF(D815="Vaccin",MIN(AD815,AF815),AF815))/AK815))</f>
        <v/>
      </c>
    </row>
    <row r="816" spans="1:38" x14ac:dyDescent="0.2">
      <c r="A816" s="10" t="s">
        <v>41</v>
      </c>
      <c r="B816" s="29" t="s">
        <v>101</v>
      </c>
      <c r="C816" s="12">
        <v>44305</v>
      </c>
      <c r="D816" s="11" t="s">
        <v>30</v>
      </c>
      <c r="E816" s="11">
        <v>1</v>
      </c>
      <c r="F816" s="13">
        <v>151200</v>
      </c>
      <c r="G816" s="40" t="s">
        <v>573</v>
      </c>
      <c r="H816" s="12">
        <v>45199</v>
      </c>
      <c r="I816" s="13">
        <f t="array" ref="I816">F816-L816-M816-S816</f>
        <v>151200</v>
      </c>
      <c r="J816" s="13">
        <f t="array" ref="J816">IF(IF(Q816="",L816-C816,Q816-C816)&lt;=45,I816,0)</f>
        <v>0</v>
      </c>
      <c r="K816" s="13">
        <f t="array" ref="K816">IF(SUM(AG816)=0,0,IF(L816-AG816*IF(D816="Vaccin",MIN(AD816,AF816),AF816)&lt;0,0,IF((H816-N816)&lt;=30,CEILING(L816-AG816*IF(D816="Vaccin",MIN(AD816,AF816),AF816),1),0)))</f>
        <v>0</v>
      </c>
      <c r="L816" s="13">
        <v>0</v>
      </c>
      <c r="M816" s="13">
        <v>0</v>
      </c>
      <c r="N816" s="14">
        <v>45044</v>
      </c>
      <c r="O816" s="11" t="s">
        <v>34</v>
      </c>
      <c r="P816" s="11" t="s">
        <v>32</v>
      </c>
      <c r="Q816" s="12">
        <v>44738</v>
      </c>
      <c r="R816" s="13">
        <v>0</v>
      </c>
      <c r="S816" s="13">
        <v>0</v>
      </c>
      <c r="T816" s="11"/>
      <c r="U816" s="13">
        <v>11864375</v>
      </c>
      <c r="V816" s="13">
        <v>2798435</v>
      </c>
      <c r="W816" s="13">
        <v>16398195</v>
      </c>
      <c r="X816" s="12">
        <v>44738</v>
      </c>
      <c r="Y816" s="12">
        <v>44491</v>
      </c>
      <c r="Z816" s="12">
        <v>44317</v>
      </c>
      <c r="AA816" s="12">
        <v>45028</v>
      </c>
      <c r="AB816" s="13">
        <f t="array" ref="AB816">IF(D816="Vaccin",IF(AND(ISNUMBER(AA816),ISNUMBER(Y816)),IF(AA816-Y816+1&gt;=0,CEILING(AA816-Y816+1,1),""),""),IF(AND(ISNUMBER(N816),ISNUMBER(Y816)),IF(N816-Y816+1&gt;=0,CEILING(N816-Y816+1,1),""),""))</f>
        <v>538</v>
      </c>
      <c r="AC816" s="13">
        <f t="array" ref="AC816">IF(D816="Vaccin",IF(AND(ISNUMBER(AA816),ISNUMBER(X816)),IF(AA816-X816+1&gt;=0,CEILING(AA816-X816+1,1),""),""),IF(AND(ISNUMBER(N816),ISNUMBER(X816)),IF(N816-X816+1&gt;=0,CEILING(N816-X816+1,1),""),""))</f>
        <v>291</v>
      </c>
      <c r="AD816" s="13">
        <f t="array" ref="AD816">IF(D816="Vaccin",IF(AND(ISNUMBER(AB816),ISNUMBER(U816),AB816&lt;&gt;0),CEILING(U816/AB816,1),""),"")</f>
        <v>22053</v>
      </c>
      <c r="AE816" s="13">
        <f t="array" ref="AE816">IF(AND(ISNUMBER(N816),ISNUMBER(X816)),IF(N816-X816+1&gt;=0,CEILING(N816-X816+1,1),""),"")</f>
        <v>307</v>
      </c>
      <c r="AF816" s="13">
        <f t="array" ref="AF816">IF(SUM(AE816)=0,"",CEILING((SUM(F816)-SUM(L816)-SUM(M816)-SUM(S816))/SUM(AE816),1))</f>
        <v>493</v>
      </c>
      <c r="AG816" s="13">
        <f t="array" ref="AG816">IF(AND(ISNUMBER(H816),ISNUMBER(N816)),IF(H816-N816+1&gt;=0,CEILING(H816-N816+1,1),""),"")</f>
        <v>156</v>
      </c>
      <c r="AH816" s="13">
        <f t="array" ref="AH816">IF(SUM(AG816)=0,0,IF(L816-AG816*IF(D816="Vaccin",MIN(AD816,AF816),AF816)&lt;0,0,IF((H816-N816)&lt;=45,CEILING(L816-AG816*IF(D816="Vaccin",MIN(AD816,AF816),AF816),1),0)))</f>
        <v>0</v>
      </c>
      <c r="AI816" s="15">
        <f t="array" ref="AI816">IF(OR(AH816="",F816=0,F816=""),"",AH816/F816)</f>
        <v>0</v>
      </c>
      <c r="AJ816" s="13">
        <f t="array" ref="AJ816">IF(OR(L816="",AH816=""),"",IF(L816-AH816&lt;0,0,L816-AH816))</f>
        <v>0</v>
      </c>
      <c r="AK816" s="13">
        <f t="array" ref="AK816">IF(OR(L816="",AG816="",AG816=0),"",CEILING(L816/AG816,1))</f>
        <v>0</v>
      </c>
      <c r="AL816" s="16" t="str">
        <f t="array" ref="AL816">IF(OR(AK816="",AK816=0,AD816="",AF816=""),"",IF(AK816-IF(D816="Vaccin",MIN(AD816,AF816),AF816)&lt;0,"",(AK816-IF(D816="Vaccin",MIN(AD816,AF816),AF816))/AK816))</f>
        <v/>
      </c>
    </row>
    <row r="817" spans="1:38" x14ac:dyDescent="0.2">
      <c r="A817" s="10" t="s">
        <v>41</v>
      </c>
      <c r="B817" s="29" t="s">
        <v>101</v>
      </c>
      <c r="C817" s="12">
        <v>44305</v>
      </c>
      <c r="D817" s="11" t="s">
        <v>30</v>
      </c>
      <c r="E817" s="11">
        <v>1</v>
      </c>
      <c r="F817" s="13">
        <v>900000</v>
      </c>
      <c r="G817" s="40">
        <v>1875738</v>
      </c>
      <c r="H817" s="12">
        <v>45170</v>
      </c>
      <c r="I817" s="13">
        <f t="array" ref="I817">F817-L817-M817-S817</f>
        <v>900000</v>
      </c>
      <c r="J817" s="13">
        <f t="array" ref="J817">IF(IF(Q817="",L817-C817,Q817-C817)&lt;=45,I817,0)</f>
        <v>0</v>
      </c>
      <c r="K817" s="13">
        <f t="array" ref="K817">IF(SUM(AG817)=0,0,IF(L817-AG817*IF(D817="Vaccin",MIN(AD817,AF817),AF817)&lt;0,0,IF((H817-N817)&lt;=30,CEILING(L817-AG817*IF(D817="Vaccin",MIN(AD817,AF817),AF817),1),0)))</f>
        <v>0</v>
      </c>
      <c r="L817" s="13">
        <v>0</v>
      </c>
      <c r="M817" s="13">
        <v>0</v>
      </c>
      <c r="N817" s="14">
        <v>45044</v>
      </c>
      <c r="O817" s="11" t="s">
        <v>34</v>
      </c>
      <c r="P817" s="11" t="s">
        <v>32</v>
      </c>
      <c r="Q817" s="12">
        <v>44908</v>
      </c>
      <c r="R817" s="13">
        <v>0</v>
      </c>
      <c r="S817" s="13">
        <v>0</v>
      </c>
      <c r="T817" s="11"/>
      <c r="U817" s="13">
        <v>11864375</v>
      </c>
      <c r="V817" s="13">
        <v>2798435</v>
      </c>
      <c r="W817" s="13">
        <v>16398195</v>
      </c>
      <c r="X817" s="12">
        <v>44908</v>
      </c>
      <c r="Y817" s="12">
        <v>44491</v>
      </c>
      <c r="Z817" s="12">
        <v>44317</v>
      </c>
      <c r="AA817" s="12">
        <v>45028</v>
      </c>
      <c r="AB817" s="13">
        <f t="array" ref="AB817">IF(D817="Vaccin",IF(AND(ISNUMBER(AA817),ISNUMBER(Y817)),IF(AA817-Y817+1&gt;=0,CEILING(AA817-Y817+1,1),""),""),IF(AND(ISNUMBER(N817),ISNUMBER(Y817)),IF(N817-Y817+1&gt;=0,CEILING(N817-Y817+1,1),""),""))</f>
        <v>538</v>
      </c>
      <c r="AC817" s="13">
        <f t="array" ref="AC817">IF(D817="Vaccin",IF(AND(ISNUMBER(AA817),ISNUMBER(X817)),IF(AA817-X817+1&gt;=0,CEILING(AA817-X817+1,1),""),""),IF(AND(ISNUMBER(N817),ISNUMBER(X817)),IF(N817-X817+1&gt;=0,CEILING(N817-X817+1,1),""),""))</f>
        <v>121</v>
      </c>
      <c r="AD817" s="13">
        <f t="array" ref="AD817">IF(D817="Vaccin",IF(AND(ISNUMBER(AB817),ISNUMBER(U817),AB817&lt;&gt;0),CEILING(U817/AB817,1),""),"")</f>
        <v>22053</v>
      </c>
      <c r="AE817" s="13">
        <f t="array" ref="AE817">IF(AND(ISNUMBER(N817),ISNUMBER(X817)),IF(N817-X817+1&gt;=0,CEILING(N817-X817+1,1),""),"")</f>
        <v>137</v>
      </c>
      <c r="AF817" s="13">
        <f t="array" ref="AF817">IF(SUM(AE817)=0,"",CEILING((SUM(F817)-SUM(L817)-SUM(M817)-SUM(S817))/SUM(AE817),1))</f>
        <v>6570</v>
      </c>
      <c r="AG817" s="13">
        <f t="array" ref="AG817">IF(AND(ISNUMBER(H817),ISNUMBER(N817)),IF(H817-N817+1&gt;=0,CEILING(H817-N817+1,1),""),"")</f>
        <v>127</v>
      </c>
      <c r="AH817" s="13">
        <f t="array" ref="AH817">IF(SUM(AG817)=0,0,IF(L817-AG817*IF(D817="Vaccin",MIN(AD817,AF817),AF817)&lt;0,0,IF((H817-N817)&lt;=45,CEILING(L817-AG817*IF(D817="Vaccin",MIN(AD817,AF817),AF817),1),0)))</f>
        <v>0</v>
      </c>
      <c r="AI817" s="15">
        <f t="array" ref="AI817">IF(OR(AH817="",F817=0,F817=""),"",AH817/F817)</f>
        <v>0</v>
      </c>
      <c r="AJ817" s="13">
        <f t="array" ref="AJ817">IF(OR(L817="",AH817=""),"",IF(L817-AH817&lt;0,0,L817-AH817))</f>
        <v>0</v>
      </c>
      <c r="AK817" s="13">
        <f t="array" ref="AK817">IF(OR(L817="",AG817="",AG817=0),"",CEILING(L817/AG817,1))</f>
        <v>0</v>
      </c>
      <c r="AL817" s="16" t="str">
        <f t="array" ref="AL817">IF(OR(AK817="",AK817=0,AD817="",AF817=""),"",IF(AK817-IF(D817="Vaccin",MIN(AD817,AF817),AF817)&lt;0,"",(AK817-IF(D817="Vaccin",MIN(AD817,AF817),AF817))/AK817))</f>
        <v/>
      </c>
    </row>
    <row r="818" spans="1:38" x14ac:dyDescent="0.2">
      <c r="A818" s="10" t="s">
        <v>41</v>
      </c>
      <c r="B818" s="29" t="s">
        <v>101</v>
      </c>
      <c r="C818" s="12">
        <v>44305</v>
      </c>
      <c r="D818" s="11" t="s">
        <v>30</v>
      </c>
      <c r="E818" s="11">
        <v>10</v>
      </c>
      <c r="F818" s="13">
        <v>1058400</v>
      </c>
      <c r="G818" s="40" t="s">
        <v>457</v>
      </c>
      <c r="H818" s="12">
        <v>45169</v>
      </c>
      <c r="I818" s="13">
        <f t="array" ref="I818">F818-L818-M818-S818</f>
        <v>1030400</v>
      </c>
      <c r="J818" s="13">
        <f t="array" ref="J818">IF(IF(Q818="",L818-C818,Q818-C818)&lt;=45,I818,0)</f>
        <v>0</v>
      </c>
      <c r="K818" s="13">
        <f t="array" ref="K818">IF(SUM(AG818)=0,0,IF(L818-AG818*IF(D818="Vaccin",MIN(AD818,AF818),AF818)&lt;0,0,IF((H818-N818)&lt;=30,CEILING(L818-AG818*IF(D818="Vaccin",MIN(AD818,AF818),AF818),1),0)))</f>
        <v>0</v>
      </c>
      <c r="L818" s="13">
        <v>0</v>
      </c>
      <c r="M818" s="13">
        <v>28000</v>
      </c>
      <c r="N818" s="14">
        <v>45044</v>
      </c>
      <c r="O818" s="11" t="s">
        <v>34</v>
      </c>
      <c r="P818" s="11" t="s">
        <v>37</v>
      </c>
      <c r="Q818" s="12">
        <v>44533</v>
      </c>
      <c r="R818" s="13">
        <v>0</v>
      </c>
      <c r="S818" s="13">
        <v>0</v>
      </c>
      <c r="T818" s="11"/>
      <c r="U818" s="13">
        <v>11864375</v>
      </c>
      <c r="V818" s="13">
        <v>13599760</v>
      </c>
      <c r="W818" s="13">
        <v>16398195</v>
      </c>
      <c r="X818" s="12">
        <v>44533</v>
      </c>
      <c r="Y818" s="12">
        <v>44491</v>
      </c>
      <c r="Z818" s="12">
        <v>44317</v>
      </c>
      <c r="AA818" s="12">
        <v>45028</v>
      </c>
      <c r="AB818" s="13">
        <f t="array" ref="AB818">IF(D818="Vaccin",IF(AND(ISNUMBER(AA818),ISNUMBER(Y818)),IF(AA818-Y818+1&gt;=0,CEILING(AA818-Y818+1,1),""),""),IF(AND(ISNUMBER(N818),ISNUMBER(Y818)),IF(N818-Y818+1&gt;=0,CEILING(N818-Y818+1,1),""),""))</f>
        <v>538</v>
      </c>
      <c r="AC818" s="13">
        <f t="array" ref="AC818">IF(D818="Vaccin",IF(AND(ISNUMBER(AA818),ISNUMBER(X818)),IF(AA818-X818+1&gt;=0,CEILING(AA818-X818+1,1),""),""),IF(AND(ISNUMBER(N818),ISNUMBER(X818)),IF(N818-X818+1&gt;=0,CEILING(N818-X818+1,1),""),""))</f>
        <v>496</v>
      </c>
      <c r="AD818" s="13">
        <f t="array" ref="AD818">IF(D818="Vaccin",IF(AND(ISNUMBER(AB818),ISNUMBER(U818),AB818&lt;&gt;0),CEILING(U818/AB818,1),""),"")</f>
        <v>22053</v>
      </c>
      <c r="AE818" s="13">
        <f t="array" ref="AE818">IF(AND(ISNUMBER(N818),ISNUMBER(X818)),IF(N818-X818+1&gt;=0,CEILING(N818-X818+1,1),""),"")</f>
        <v>512</v>
      </c>
      <c r="AF818" s="13">
        <f t="array" ref="AF818">IF(SUM(AE818)=0,"",CEILING((SUM(F818)-SUM(L818)-SUM(M818)-SUM(S818))/SUM(AE818),1))</f>
        <v>2013</v>
      </c>
      <c r="AG818" s="13">
        <f t="array" ref="AG818">IF(AND(ISNUMBER(H818),ISNUMBER(N818)),IF(H818-N818+1&gt;=0,CEILING(H818-N818+1,1),""),"")</f>
        <v>126</v>
      </c>
      <c r="AH818" s="13">
        <f t="array" ref="AH818">IF(SUM(AG818)=0,0,IF(L818-AG818*IF(D818="Vaccin",MIN(AD818,AF818),AF818)&lt;0,0,IF((H818-N818)&lt;=45,CEILING(L818-AG818*IF(D818="Vaccin",MIN(AD818,AF818),AF818),1),0)))</f>
        <v>0</v>
      </c>
      <c r="AI818" s="15">
        <f t="array" ref="AI818">IF(OR(AH818="",F818=0,F818=""),"",AH818/F818)</f>
        <v>0</v>
      </c>
      <c r="AJ818" s="13">
        <f t="array" ref="AJ818">IF(OR(L818="",AH818=""),"",IF(L818-AH818&lt;0,0,L818-AH818))</f>
        <v>0</v>
      </c>
      <c r="AK818" s="13">
        <f t="array" ref="AK818">IF(OR(L818="",AG818="",AG818=0),"",CEILING(L818/AG818,1))</f>
        <v>0</v>
      </c>
      <c r="AL818" s="16" t="str">
        <f t="array" ref="AL818">IF(OR(AK818="",AK818=0,AD818="",AF818=""),"",IF(AK818-IF(D818="Vaccin",MIN(AD818,AF818),AF818)&lt;0,"",(AK818-IF(D818="Vaccin",MIN(AD818,AF818),AF818))/AK818))</f>
        <v/>
      </c>
    </row>
    <row r="819" spans="1:38" x14ac:dyDescent="0.2">
      <c r="A819" s="10" t="s">
        <v>41</v>
      </c>
      <c r="B819" s="29" t="s">
        <v>101</v>
      </c>
      <c r="C819" s="12">
        <v>44305</v>
      </c>
      <c r="D819" s="11" t="s">
        <v>30</v>
      </c>
      <c r="E819" s="11">
        <v>1</v>
      </c>
      <c r="F819" s="13">
        <v>19200</v>
      </c>
      <c r="G819" s="40" t="s">
        <v>401</v>
      </c>
      <c r="H819" s="12">
        <v>45169</v>
      </c>
      <c r="I819" s="13">
        <f t="array" ref="I819">F819-L819-M819-S819</f>
        <v>19200</v>
      </c>
      <c r="J819" s="13">
        <f t="array" ref="J819">IF(IF(Q819="",L819-C819,Q819-C819)&lt;=45,I819,0)</f>
        <v>0</v>
      </c>
      <c r="K819" s="13">
        <f t="array" ref="K819">IF(SUM(AG819)=0,0,IF(L819-AG819*IF(D819="Vaccin",MIN(AD819,AF819),AF819)&lt;0,0,IF((H819-N819)&lt;=30,CEILING(L819-AG819*IF(D819="Vaccin",MIN(AD819,AF819),AF819),1),0)))</f>
        <v>0</v>
      </c>
      <c r="L819" s="13">
        <v>0</v>
      </c>
      <c r="M819" s="13">
        <v>0</v>
      </c>
      <c r="N819" s="14">
        <v>45044</v>
      </c>
      <c r="O819" s="11" t="s">
        <v>34</v>
      </c>
      <c r="P819" s="11" t="s">
        <v>32</v>
      </c>
      <c r="Q819" s="12">
        <v>44736</v>
      </c>
      <c r="R819" s="13">
        <v>0</v>
      </c>
      <c r="S819" s="13">
        <v>0</v>
      </c>
      <c r="T819" s="11"/>
      <c r="U819" s="13">
        <v>11864375</v>
      </c>
      <c r="V819" s="13">
        <v>2798435</v>
      </c>
      <c r="W819" s="13">
        <v>16398195</v>
      </c>
      <c r="X819" s="12">
        <v>44736</v>
      </c>
      <c r="Y819" s="12">
        <v>44491</v>
      </c>
      <c r="Z819" s="12">
        <v>44317</v>
      </c>
      <c r="AA819" s="12">
        <v>45028</v>
      </c>
      <c r="AB819" s="13">
        <f t="array" ref="AB819">IF(D819="Vaccin",IF(AND(ISNUMBER(AA819),ISNUMBER(Y819)),IF(AA819-Y819+1&gt;=0,CEILING(AA819-Y819+1,1),""),""),IF(AND(ISNUMBER(N819),ISNUMBER(Y819)),IF(N819-Y819+1&gt;=0,CEILING(N819-Y819+1,1),""),""))</f>
        <v>538</v>
      </c>
      <c r="AC819" s="13">
        <f t="array" ref="AC819">IF(D819="Vaccin",IF(AND(ISNUMBER(AA819),ISNUMBER(X819)),IF(AA819-X819+1&gt;=0,CEILING(AA819-X819+1,1),""),""),IF(AND(ISNUMBER(N819),ISNUMBER(X819)),IF(N819-X819+1&gt;=0,CEILING(N819-X819+1,1),""),""))</f>
        <v>293</v>
      </c>
      <c r="AD819" s="13">
        <f t="array" ref="AD819">IF(D819="Vaccin",IF(AND(ISNUMBER(AB819),ISNUMBER(U819),AB819&lt;&gt;0),CEILING(U819/AB819,1),""),"")</f>
        <v>22053</v>
      </c>
      <c r="AE819" s="13">
        <f t="array" ref="AE819">IF(AND(ISNUMBER(N819),ISNUMBER(X819)),IF(N819-X819+1&gt;=0,CEILING(N819-X819+1,1),""),"")</f>
        <v>309</v>
      </c>
      <c r="AF819" s="13">
        <f t="array" ref="AF819">IF(SUM(AE819)=0,"",CEILING((SUM(F819)-SUM(L819)-SUM(M819)-SUM(S819))/SUM(AE819),1))</f>
        <v>63</v>
      </c>
      <c r="AG819" s="13">
        <f t="array" ref="AG819">IF(AND(ISNUMBER(H819),ISNUMBER(N819)),IF(H819-N819+1&gt;=0,CEILING(H819-N819+1,1),""),"")</f>
        <v>126</v>
      </c>
      <c r="AH819" s="13">
        <f t="array" ref="AH819">IF(SUM(AG819)=0,0,IF(L819-AG819*IF(D819="Vaccin",MIN(AD819,AF819),AF819)&lt;0,0,IF((H819-N819)&lt;=45,CEILING(L819-AG819*IF(D819="Vaccin",MIN(AD819,AF819),AF819),1),0)))</f>
        <v>0</v>
      </c>
      <c r="AI819" s="15">
        <f t="array" ref="AI819">IF(OR(AH819="",F819=0,F819=""),"",AH819/F819)</f>
        <v>0</v>
      </c>
      <c r="AJ819" s="13">
        <f t="array" ref="AJ819">IF(OR(L819="",AH819=""),"",IF(L819-AH819&lt;0,0,L819-AH819))</f>
        <v>0</v>
      </c>
      <c r="AK819" s="13">
        <f t="array" ref="AK819">IF(OR(L819="",AG819="",AG819=0),"",CEILING(L819/AG819,1))</f>
        <v>0</v>
      </c>
      <c r="AL819" s="16" t="str">
        <f t="array" ref="AL819">IF(OR(AK819="",AK819=0,AD819="",AF819=""),"",IF(AK819-IF(D819="Vaccin",MIN(AD819,AF819),AF819)&lt;0,"",(AK819-IF(D819="Vaccin",MIN(AD819,AF819),AF819))/AK819))</f>
        <v/>
      </c>
    </row>
    <row r="820" spans="1:38" x14ac:dyDescent="0.2">
      <c r="A820" s="10" t="s">
        <v>41</v>
      </c>
      <c r="B820" s="29" t="s">
        <v>101</v>
      </c>
      <c r="C820" s="12">
        <v>44305</v>
      </c>
      <c r="D820" s="11" t="s">
        <v>30</v>
      </c>
      <c r="E820" s="11">
        <v>6</v>
      </c>
      <c r="F820" s="13">
        <v>604800</v>
      </c>
      <c r="G820" s="40" t="s">
        <v>574</v>
      </c>
      <c r="H820" s="12">
        <v>45169</v>
      </c>
      <c r="I820" s="13">
        <f t="array" ref="I820">F820-L820-M820-S820</f>
        <v>604800</v>
      </c>
      <c r="J820" s="13">
        <f t="array" ref="J820">IF(IF(Q820="",L820-C820,Q820-C820)&lt;=45,I820,0)</f>
        <v>0</v>
      </c>
      <c r="K820" s="13">
        <f t="array" ref="K820">IF(SUM(AG820)=0,0,IF(L820-AG820*IF(D820="Vaccin",MIN(AD820,AF820),AF820)&lt;0,0,IF((H820-N820)&lt;=30,CEILING(L820-AG820*IF(D820="Vaccin",MIN(AD820,AF820),AF820),1),0)))</f>
        <v>0</v>
      </c>
      <c r="L820" s="13">
        <v>0</v>
      </c>
      <c r="M820" s="13">
        <v>0</v>
      </c>
      <c r="N820" s="14">
        <v>45044</v>
      </c>
      <c r="O820" s="11" t="s">
        <v>34</v>
      </c>
      <c r="P820" s="11" t="s">
        <v>37</v>
      </c>
      <c r="Q820" s="12">
        <v>44542</v>
      </c>
      <c r="R820" s="13">
        <v>0</v>
      </c>
      <c r="S820" s="13">
        <v>0</v>
      </c>
      <c r="T820" s="11"/>
      <c r="U820" s="13">
        <v>11864375</v>
      </c>
      <c r="V820" s="13">
        <v>13599760</v>
      </c>
      <c r="W820" s="13">
        <v>16398195</v>
      </c>
      <c r="X820" s="12">
        <v>44542</v>
      </c>
      <c r="Y820" s="12">
        <v>44491</v>
      </c>
      <c r="Z820" s="12">
        <v>44317</v>
      </c>
      <c r="AA820" s="12">
        <v>45028</v>
      </c>
      <c r="AB820" s="13">
        <f t="array" ref="AB820">IF(D820="Vaccin",IF(AND(ISNUMBER(AA820),ISNUMBER(Y820)),IF(AA820-Y820+1&gt;=0,CEILING(AA820-Y820+1,1),""),""),IF(AND(ISNUMBER(N820),ISNUMBER(Y820)),IF(N820-Y820+1&gt;=0,CEILING(N820-Y820+1,1),""),""))</f>
        <v>538</v>
      </c>
      <c r="AC820" s="13">
        <f t="array" ref="AC820">IF(D820="Vaccin",IF(AND(ISNUMBER(AA820),ISNUMBER(X820)),IF(AA820-X820+1&gt;=0,CEILING(AA820-X820+1,1),""),""),IF(AND(ISNUMBER(N820),ISNUMBER(X820)),IF(N820-X820+1&gt;=0,CEILING(N820-X820+1,1),""),""))</f>
        <v>487</v>
      </c>
      <c r="AD820" s="13">
        <f t="array" ref="AD820">IF(D820="Vaccin",IF(AND(ISNUMBER(AB820),ISNUMBER(U820),AB820&lt;&gt;0),CEILING(U820/AB820,1),""),"")</f>
        <v>22053</v>
      </c>
      <c r="AE820" s="13">
        <f t="array" ref="AE820">IF(AND(ISNUMBER(N820),ISNUMBER(X820)),IF(N820-X820+1&gt;=0,CEILING(N820-X820+1,1),""),"")</f>
        <v>503</v>
      </c>
      <c r="AF820" s="13">
        <f t="array" ref="AF820">IF(SUM(AE820)=0,"",CEILING((SUM(F820)-SUM(L820)-SUM(M820)-SUM(S820))/SUM(AE820),1))</f>
        <v>1203</v>
      </c>
      <c r="AG820" s="13">
        <f t="array" ref="AG820">IF(AND(ISNUMBER(H820),ISNUMBER(N820)),IF(H820-N820+1&gt;=0,CEILING(H820-N820+1,1),""),"")</f>
        <v>126</v>
      </c>
      <c r="AH820" s="13">
        <f t="array" ref="AH820">IF(SUM(AG820)=0,0,IF(L820-AG820*IF(D820="Vaccin",MIN(AD820,AF820),AF820)&lt;0,0,IF((H820-N820)&lt;=45,CEILING(L820-AG820*IF(D820="Vaccin",MIN(AD820,AF820),AF820),1),0)))</f>
        <v>0</v>
      </c>
      <c r="AI820" s="15">
        <f t="array" ref="AI820">IF(OR(AH820="",F820=0,F820=""),"",AH820/F820)</f>
        <v>0</v>
      </c>
      <c r="AJ820" s="13">
        <f t="array" ref="AJ820">IF(OR(L820="",AH820=""),"",IF(L820-AH820&lt;0,0,L820-AH820))</f>
        <v>0</v>
      </c>
      <c r="AK820" s="13">
        <f t="array" ref="AK820">IF(OR(L820="",AG820="",AG820=0),"",CEILING(L820/AG820,1))</f>
        <v>0</v>
      </c>
      <c r="AL820" s="16" t="str">
        <f t="array" ref="AL820">IF(OR(AK820="",AK820=0,AD820="",AF820=""),"",IF(AK820-IF(D820="Vaccin",MIN(AD820,AF820),AF820)&lt;0,"",(AK820-IF(D820="Vaccin",MIN(AD820,AF820),AF820))/AK820))</f>
        <v/>
      </c>
    </row>
    <row r="821" spans="1:38" x14ac:dyDescent="0.2">
      <c r="A821" s="10" t="s">
        <v>41</v>
      </c>
      <c r="B821" s="29" t="s">
        <v>101</v>
      </c>
      <c r="C821" s="12">
        <v>44305</v>
      </c>
      <c r="D821" s="11" t="s">
        <v>30</v>
      </c>
      <c r="E821" s="11">
        <v>1</v>
      </c>
      <c r="F821" s="13">
        <v>1353600</v>
      </c>
      <c r="G821" s="40">
        <v>421400121</v>
      </c>
      <c r="H821" s="12">
        <v>45138</v>
      </c>
      <c r="I821" s="13">
        <f t="array" ref="I821">F821-L821-M821-S821</f>
        <v>1353600</v>
      </c>
      <c r="J821" s="13">
        <f t="array" ref="J821">IF(IF(Q821="",L821-C821,Q821-C821)&lt;=45,I821,0)</f>
        <v>0</v>
      </c>
      <c r="K821" s="13">
        <f t="array" ref="K821">IF(SUM(AG821)=0,0,IF(L821-AG821*IF(D821="Vaccin",MIN(AD821,AF821),AF821)&lt;0,0,IF((H821-N821)&lt;=30,CEILING(L821-AG821*IF(D821="Vaccin",MIN(AD821,AF821),AF821),1),0)))</f>
        <v>0</v>
      </c>
      <c r="L821" s="13">
        <v>0</v>
      </c>
      <c r="M821" s="13">
        <v>0</v>
      </c>
      <c r="N821" s="14">
        <v>45044</v>
      </c>
      <c r="O821" s="11" t="s">
        <v>34</v>
      </c>
      <c r="P821" s="11" t="s">
        <v>32</v>
      </c>
      <c r="Q821" s="12">
        <v>44894</v>
      </c>
      <c r="R821" s="13">
        <v>0</v>
      </c>
      <c r="S821" s="13">
        <v>0</v>
      </c>
      <c r="T821" s="11"/>
      <c r="U821" s="13">
        <v>11864375</v>
      </c>
      <c r="V821" s="13">
        <v>2798435</v>
      </c>
      <c r="W821" s="13">
        <v>16398195</v>
      </c>
      <c r="X821" s="12">
        <v>44894</v>
      </c>
      <c r="Y821" s="12">
        <v>44491</v>
      </c>
      <c r="Z821" s="12">
        <v>44317</v>
      </c>
      <c r="AA821" s="12">
        <v>45028</v>
      </c>
      <c r="AB821" s="13">
        <f t="array" ref="AB821">IF(D821="Vaccin",IF(AND(ISNUMBER(AA821),ISNUMBER(Y821)),IF(AA821-Y821+1&gt;=0,CEILING(AA821-Y821+1,1),""),""),IF(AND(ISNUMBER(N821),ISNUMBER(Y821)),IF(N821-Y821+1&gt;=0,CEILING(N821-Y821+1,1),""),""))</f>
        <v>538</v>
      </c>
      <c r="AC821" s="13">
        <f t="array" ref="AC821">IF(D821="Vaccin",IF(AND(ISNUMBER(AA821),ISNUMBER(X821)),IF(AA821-X821+1&gt;=0,CEILING(AA821-X821+1,1),""),""),IF(AND(ISNUMBER(N821),ISNUMBER(X821)),IF(N821-X821+1&gt;=0,CEILING(N821-X821+1,1),""),""))</f>
        <v>135</v>
      </c>
      <c r="AD821" s="13">
        <f t="array" ref="AD821">IF(D821="Vaccin",IF(AND(ISNUMBER(AB821),ISNUMBER(U821),AB821&lt;&gt;0),CEILING(U821/AB821,1),""),"")</f>
        <v>22053</v>
      </c>
      <c r="AE821" s="13">
        <f t="array" ref="AE821">IF(AND(ISNUMBER(N821),ISNUMBER(X821)),IF(N821-X821+1&gt;=0,CEILING(N821-X821+1,1),""),"")</f>
        <v>151</v>
      </c>
      <c r="AF821" s="13">
        <f t="array" ref="AF821">IF(SUM(AE821)=0,"",CEILING((SUM(F821)-SUM(L821)-SUM(M821)-SUM(S821))/SUM(AE821),1))</f>
        <v>8965</v>
      </c>
      <c r="AG821" s="13">
        <f t="array" ref="AG821">IF(AND(ISNUMBER(H821),ISNUMBER(N821)),IF(H821-N821+1&gt;=0,CEILING(H821-N821+1,1),""),"")</f>
        <v>95</v>
      </c>
      <c r="AH821" s="13">
        <f t="array" ref="AH821">IF(SUM(AG821)=0,0,IF(L821-AG821*IF(D821="Vaccin",MIN(AD821,AF821),AF821)&lt;0,0,IF((H821-N821)&lt;=45,CEILING(L821-AG821*IF(D821="Vaccin",MIN(AD821,AF821),AF821),1),0)))</f>
        <v>0</v>
      </c>
      <c r="AI821" s="15">
        <f t="array" ref="AI821">IF(OR(AH821="",F821=0,F821=""),"",AH821/F821)</f>
        <v>0</v>
      </c>
      <c r="AJ821" s="13">
        <f t="array" ref="AJ821">IF(OR(L821="",AH821=""),"",IF(L821-AH821&lt;0,0,L821-AH821))</f>
        <v>0</v>
      </c>
      <c r="AK821" s="13">
        <f t="array" ref="AK821">IF(OR(L821="",AG821="",AG821=0),"",CEILING(L821/AG821,1))</f>
        <v>0</v>
      </c>
      <c r="AL821" s="16" t="str">
        <f t="array" ref="AL821">IF(OR(AK821="",AK821=0,AD821="",AF821=""),"",IF(AK821-IF(D821="Vaccin",MIN(AD821,AF821),AF821)&lt;0,"",(AK821-IF(D821="Vaccin",MIN(AD821,AF821),AF821))/AK821))</f>
        <v/>
      </c>
    </row>
    <row r="822" spans="1:38" x14ac:dyDescent="0.2">
      <c r="A822" s="10" t="s">
        <v>41</v>
      </c>
      <c r="B822" s="29" t="s">
        <v>101</v>
      </c>
      <c r="C822" s="12">
        <v>44305</v>
      </c>
      <c r="D822" s="11" t="s">
        <v>30</v>
      </c>
      <c r="E822" s="11">
        <v>1</v>
      </c>
      <c r="F822" s="13">
        <v>756000</v>
      </c>
      <c r="G822" s="40" t="s">
        <v>459</v>
      </c>
      <c r="H822" s="12">
        <v>45081</v>
      </c>
      <c r="I822" s="13">
        <f t="array" ref="I822">F822-L822-M822-S822</f>
        <v>756000</v>
      </c>
      <c r="J822" s="13">
        <f t="array" ref="J822">IF(IF(Q822="",L822-C822,Q822-C822)&lt;=45,I822,0)</f>
        <v>0</v>
      </c>
      <c r="K822" s="13">
        <f t="array" ref="K822">IF(SUM(AG822)=0,0,IF(L822-AG822*IF(D822="Vaccin",MIN(AD822,AF822),AF822)&lt;0,0,IF((H822-N822)&lt;=30,CEILING(L822-AG822*IF(D822="Vaccin",MIN(AD822,AF822),AF822),1),0)))</f>
        <v>0</v>
      </c>
      <c r="L822" s="13">
        <v>0</v>
      </c>
      <c r="M822" s="13">
        <v>0</v>
      </c>
      <c r="N822" s="14">
        <v>45044</v>
      </c>
      <c r="O822" s="11" t="s">
        <v>34</v>
      </c>
      <c r="P822" s="11" t="s">
        <v>37</v>
      </c>
      <c r="Q822" s="12">
        <v>44491</v>
      </c>
      <c r="R822" s="13">
        <v>0</v>
      </c>
      <c r="S822" s="13">
        <v>0</v>
      </c>
      <c r="T822" s="11"/>
      <c r="U822" s="13">
        <v>11864375</v>
      </c>
      <c r="V822" s="13">
        <v>13599760</v>
      </c>
      <c r="W822" s="13">
        <v>16398195</v>
      </c>
      <c r="X822" s="12">
        <v>44491</v>
      </c>
      <c r="Y822" s="12">
        <v>44491</v>
      </c>
      <c r="Z822" s="12">
        <v>44317</v>
      </c>
      <c r="AA822" s="12">
        <v>45028</v>
      </c>
      <c r="AB822" s="13">
        <f t="array" ref="AB822">IF(D822="Vaccin",IF(AND(ISNUMBER(AA822),ISNUMBER(Y822)),IF(AA822-Y822+1&gt;=0,CEILING(AA822-Y822+1,1),""),""),IF(AND(ISNUMBER(N822),ISNUMBER(Y822)),IF(N822-Y822+1&gt;=0,CEILING(N822-Y822+1,1),""),""))</f>
        <v>538</v>
      </c>
      <c r="AC822" s="13">
        <f t="array" ref="AC822">IF(D822="Vaccin",IF(AND(ISNUMBER(AA822),ISNUMBER(X822)),IF(AA822-X822+1&gt;=0,CEILING(AA822-X822+1,1),""),""),IF(AND(ISNUMBER(N822),ISNUMBER(X822)),IF(N822-X822+1&gt;=0,CEILING(N822-X822+1,1),""),""))</f>
        <v>538</v>
      </c>
      <c r="AD822" s="13">
        <f t="array" ref="AD822">IF(D822="Vaccin",IF(AND(ISNUMBER(AB822),ISNUMBER(U822),AB822&lt;&gt;0),CEILING(U822/AB822,1),""),"")</f>
        <v>22053</v>
      </c>
      <c r="AE822" s="13">
        <f t="array" ref="AE822">IF(AND(ISNUMBER(N822),ISNUMBER(X822)),IF(N822-X822+1&gt;=0,CEILING(N822-X822+1,1),""),"")</f>
        <v>554</v>
      </c>
      <c r="AF822" s="13">
        <f t="array" ref="AF822">IF(SUM(AE822)=0,"",CEILING((SUM(F822)-SUM(L822)-SUM(M822)-SUM(S822))/SUM(AE822),1))</f>
        <v>1365</v>
      </c>
      <c r="AG822" s="13">
        <f t="array" ref="AG822">IF(AND(ISNUMBER(H822),ISNUMBER(N822)),IF(H822-N822+1&gt;=0,CEILING(H822-N822+1,1),""),"")</f>
        <v>38</v>
      </c>
      <c r="AH822" s="13">
        <f t="array" ref="AH822">IF(SUM(AG822)=0,0,IF(L822-AG822*IF(D822="Vaccin",MIN(AD822,AF822),AF822)&lt;0,0,IF((H822-N822)&lt;=45,CEILING(L822-AG822*IF(D822="Vaccin",MIN(AD822,AF822),AF822),1),0)))</f>
        <v>0</v>
      </c>
      <c r="AI822" s="15">
        <f t="array" ref="AI822">IF(OR(AH822="",F822=0,F822=""),"",AH822/F822)</f>
        <v>0</v>
      </c>
      <c r="AJ822" s="13">
        <f t="array" ref="AJ822">IF(OR(L822="",AH822=""),"",IF(L822-AH822&lt;0,0,L822-AH822))</f>
        <v>0</v>
      </c>
      <c r="AK822" s="13">
        <f t="array" ref="AK822">IF(OR(L822="",AG822="",AG822=0),"",CEILING(L822/AG822,1))</f>
        <v>0</v>
      </c>
      <c r="AL822" s="16" t="str">
        <f t="array" ref="AL822">IF(OR(AK822="",AK822=0,AD822="",AF822=""),"",IF(AK822-IF(D822="Vaccin",MIN(AD822,AF822),AF822)&lt;0,"",(AK822-IF(D822="Vaccin",MIN(AD822,AF822),AF822))/AK822))</f>
        <v/>
      </c>
    </row>
    <row r="823" spans="1:38" x14ac:dyDescent="0.2">
      <c r="A823" s="10" t="s">
        <v>41</v>
      </c>
      <c r="B823" s="29" t="s">
        <v>101</v>
      </c>
      <c r="C823" s="12">
        <v>44305</v>
      </c>
      <c r="D823" s="11" t="s">
        <v>30</v>
      </c>
      <c r="E823" s="11">
        <v>1</v>
      </c>
      <c r="F823" s="13">
        <v>220800</v>
      </c>
      <c r="G823" s="40">
        <v>1855833</v>
      </c>
      <c r="H823" s="12">
        <v>44890</v>
      </c>
      <c r="I823" s="13">
        <f t="array" ref="I823">F823-L823-M823-S823</f>
        <v>220800</v>
      </c>
      <c r="J823" s="13">
        <f t="array" ref="J823">IF(IF(Q823="",L823-C823,Q823-C823)&lt;=45,I823,0)</f>
        <v>0</v>
      </c>
      <c r="K823" s="13">
        <f t="array" ref="K823">IF(SUM(AG823)=0,0,IF(L823-AG823*IF(D823="Vaccin",MIN(AD823,AF823),AF823)&lt;0,0,IF((H823-N823)&lt;=30,CEILING(L823-AG823*IF(D823="Vaccin",MIN(AD823,AF823),AF823),1),0)))</f>
        <v>0</v>
      </c>
      <c r="L823" s="13">
        <v>0</v>
      </c>
      <c r="M823" s="13">
        <v>0</v>
      </c>
      <c r="N823" s="14">
        <v>45044</v>
      </c>
      <c r="O823" s="11" t="s">
        <v>34</v>
      </c>
      <c r="P823" s="11" t="s">
        <v>37</v>
      </c>
      <c r="Q823" s="12">
        <v>44717</v>
      </c>
      <c r="R823" s="13">
        <v>0</v>
      </c>
      <c r="S823" s="13">
        <v>0</v>
      </c>
      <c r="T823" s="11"/>
      <c r="U823" s="13">
        <v>11864375</v>
      </c>
      <c r="V823" s="13">
        <v>13599760</v>
      </c>
      <c r="W823" s="13">
        <v>16398195</v>
      </c>
      <c r="X823" s="12">
        <v>44717</v>
      </c>
      <c r="Y823" s="12">
        <v>44491</v>
      </c>
      <c r="Z823" s="12">
        <v>44317</v>
      </c>
      <c r="AA823" s="12">
        <v>45028</v>
      </c>
      <c r="AB823" s="13">
        <f t="array" ref="AB823">IF(D823="Vaccin",IF(AND(ISNUMBER(AA823),ISNUMBER(Y823)),IF(AA823-Y823+1&gt;=0,CEILING(AA823-Y823+1,1),""),""),IF(AND(ISNUMBER(N823),ISNUMBER(Y823)),IF(N823-Y823+1&gt;=0,CEILING(N823-Y823+1,1),""),""))</f>
        <v>538</v>
      </c>
      <c r="AC823" s="13">
        <f t="array" ref="AC823">IF(D823="Vaccin",IF(AND(ISNUMBER(AA823),ISNUMBER(X823)),IF(AA823-X823+1&gt;=0,CEILING(AA823-X823+1,1),""),""),IF(AND(ISNUMBER(N823),ISNUMBER(X823)),IF(N823-X823+1&gt;=0,CEILING(N823-X823+1,1),""),""))</f>
        <v>312</v>
      </c>
      <c r="AD823" s="13">
        <f t="array" ref="AD823">IF(D823="Vaccin",IF(AND(ISNUMBER(AB823),ISNUMBER(U823),AB823&lt;&gt;0),CEILING(U823/AB823,1),""),"")</f>
        <v>22053</v>
      </c>
      <c r="AE823" s="13">
        <f t="array" ref="AE823">IF(AND(ISNUMBER(N823),ISNUMBER(X823)),IF(N823-X823+1&gt;=0,CEILING(N823-X823+1,1),""),"")</f>
        <v>328</v>
      </c>
      <c r="AF823" s="13">
        <f t="array" ref="AF823">IF(SUM(AE823)=0,"",CEILING((SUM(F823)-SUM(L823)-SUM(M823)-SUM(S823))/SUM(AE823),1))</f>
        <v>674</v>
      </c>
      <c r="AG823" s="13" t="str">
        <f t="array" ref="AG823">IF(AND(ISNUMBER(H823),ISNUMBER(N823)),IF(H823-N823+1&gt;=0,CEILING(H823-N823+1,1),""),"")</f>
        <v/>
      </c>
      <c r="AH823" s="13">
        <f t="array" ref="AH823">IF(SUM(AG823)=0,0,IF(L823-AG823*IF(D823="Vaccin",MIN(AD823,AF823),AF823)&lt;0,0,IF((H823-N823)&lt;=45,CEILING(L823-AG823*IF(D823="Vaccin",MIN(AD823,AF823),AF823),1),0)))</f>
        <v>0</v>
      </c>
      <c r="AI823" s="15">
        <f t="array" ref="AI823">IF(OR(AH823="",F823=0,F823=""),"",AH823/F823)</f>
        <v>0</v>
      </c>
      <c r="AJ823" s="13">
        <f t="array" ref="AJ823">IF(OR(L823="",AH823=""),"",IF(L823-AH823&lt;0,0,L823-AH823))</f>
        <v>0</v>
      </c>
      <c r="AK823" s="13" t="str">
        <f t="array" ref="AK823">IF(OR(L823="",AG823="",AG823=0),"",CEILING(L823/AG823,1))</f>
        <v/>
      </c>
      <c r="AL823" s="16" t="str">
        <f t="array" ref="AL823">IF(OR(AK823="",AK823=0,AD823="",AF823=""),"",IF(AK823-IF(D823="Vaccin",MIN(AD823,AF823),AF823)&lt;0,"",(AK823-IF(D823="Vaccin",MIN(AD823,AF823),AF823))/AK823))</f>
        <v/>
      </c>
    </row>
    <row r="824" spans="1:38" x14ac:dyDescent="0.2">
      <c r="A824" s="10" t="s">
        <v>41</v>
      </c>
      <c r="B824" s="29" t="s">
        <v>101</v>
      </c>
      <c r="C824" s="12">
        <v>44305</v>
      </c>
      <c r="D824" s="11" t="s">
        <v>30</v>
      </c>
      <c r="E824" s="11">
        <v>10</v>
      </c>
      <c r="F824" s="13">
        <v>220800</v>
      </c>
      <c r="G824" s="40">
        <v>1855833</v>
      </c>
      <c r="H824" s="12">
        <v>44866</v>
      </c>
      <c r="I824" s="13">
        <f t="array" ref="I824">F824-L824-M824-S824</f>
        <v>220800</v>
      </c>
      <c r="J824" s="13">
        <f t="array" ref="J824">IF(IF(Q824="",L824-C824,Q824-C824)&lt;=45,I824,0)</f>
        <v>0</v>
      </c>
      <c r="K824" s="13">
        <f t="array" ref="K824">IF(SUM(AG824)=0,0,IF(L824-AG824*IF(D824="Vaccin",MIN(AD824,AF824),AF824)&lt;0,0,IF((H824-N824)&lt;=30,CEILING(L824-AG824*IF(D824="Vaccin",MIN(AD824,AF824),AF824),1),0)))</f>
        <v>0</v>
      </c>
      <c r="L824" s="13">
        <v>0</v>
      </c>
      <c r="M824" s="13">
        <v>0</v>
      </c>
      <c r="N824" s="14">
        <v>45044</v>
      </c>
      <c r="O824" s="11" t="s">
        <v>34</v>
      </c>
      <c r="P824" s="11" t="s">
        <v>37</v>
      </c>
      <c r="Q824" s="12">
        <v>44647</v>
      </c>
      <c r="R824" s="13">
        <v>0</v>
      </c>
      <c r="S824" s="13">
        <v>0</v>
      </c>
      <c r="T824" s="11"/>
      <c r="U824" s="13">
        <v>11864375</v>
      </c>
      <c r="V824" s="13">
        <v>13599760</v>
      </c>
      <c r="W824" s="13">
        <v>16398195</v>
      </c>
      <c r="X824" s="12">
        <v>44647</v>
      </c>
      <c r="Y824" s="12">
        <v>44491</v>
      </c>
      <c r="Z824" s="12">
        <v>44317</v>
      </c>
      <c r="AA824" s="12">
        <v>45028</v>
      </c>
      <c r="AB824" s="13">
        <f t="array" ref="AB824">IF(D824="Vaccin",IF(AND(ISNUMBER(AA824),ISNUMBER(Y824)),IF(AA824-Y824+1&gt;=0,CEILING(AA824-Y824+1,1),""),""),IF(AND(ISNUMBER(N824),ISNUMBER(Y824)),IF(N824-Y824+1&gt;=0,CEILING(N824-Y824+1,1),""),""))</f>
        <v>538</v>
      </c>
      <c r="AC824" s="13">
        <f t="array" ref="AC824">IF(D824="Vaccin",IF(AND(ISNUMBER(AA824),ISNUMBER(X824)),IF(AA824-X824+1&gt;=0,CEILING(AA824-X824+1,1),""),""),IF(AND(ISNUMBER(N824),ISNUMBER(X824)),IF(N824-X824+1&gt;=0,CEILING(N824-X824+1,1),""),""))</f>
        <v>382</v>
      </c>
      <c r="AD824" s="13">
        <f t="array" ref="AD824">IF(D824="Vaccin",IF(AND(ISNUMBER(AB824),ISNUMBER(U824),AB824&lt;&gt;0),CEILING(U824/AB824,1),""),"")</f>
        <v>22053</v>
      </c>
      <c r="AE824" s="13">
        <f t="array" ref="AE824">IF(AND(ISNUMBER(N824),ISNUMBER(X824)),IF(N824-X824+1&gt;=0,CEILING(N824-X824+1,1),""),"")</f>
        <v>398</v>
      </c>
      <c r="AF824" s="13">
        <f t="array" ref="AF824">IF(SUM(AE824)=0,"",CEILING((SUM(F824)-SUM(L824)-SUM(M824)-SUM(S824))/SUM(AE824),1))</f>
        <v>555</v>
      </c>
      <c r="AG824" s="13" t="str">
        <f t="array" ref="AG824">IF(AND(ISNUMBER(H824),ISNUMBER(N824)),IF(H824-N824+1&gt;=0,CEILING(H824-N824+1,1),""),"")</f>
        <v/>
      </c>
      <c r="AH824" s="13">
        <f t="array" ref="AH824">IF(SUM(AG824)=0,0,IF(L824-AG824*IF(D824="Vaccin",MIN(AD824,AF824),AF824)&lt;0,0,IF((H824-N824)&lt;=45,CEILING(L824-AG824*IF(D824="Vaccin",MIN(AD824,AF824),AF824),1),0)))</f>
        <v>0</v>
      </c>
      <c r="AI824" s="15">
        <f t="array" ref="AI824">IF(OR(AH824="",F824=0,F824=""),"",AH824/F824)</f>
        <v>0</v>
      </c>
      <c r="AJ824" s="13">
        <f t="array" ref="AJ824">IF(OR(L824="",AH824=""),"",IF(L824-AH824&lt;0,0,L824-AH824))</f>
        <v>0</v>
      </c>
      <c r="AK824" s="13" t="str">
        <f t="array" ref="AK824">IF(OR(L824="",AG824="",AG824=0),"",CEILING(L824/AG824,1))</f>
        <v/>
      </c>
      <c r="AL824" s="16" t="str">
        <f t="array" ref="AL824">IF(OR(AK824="",AK824=0,AD824="",AF824=""),"",IF(AK824-IF(D824="Vaccin",MIN(AD824,AF824),AF824)&lt;0,"",(AK824-IF(D824="Vaccin",MIN(AD824,AF824),AF824))/AK824))</f>
        <v/>
      </c>
    </row>
    <row r="825" spans="1:38" x14ac:dyDescent="0.2">
      <c r="A825" s="10" t="s">
        <v>41</v>
      </c>
      <c r="B825" s="29" t="s">
        <v>101</v>
      </c>
      <c r="C825" s="12">
        <v>44305</v>
      </c>
      <c r="D825" s="11" t="s">
        <v>30</v>
      </c>
      <c r="E825" s="11">
        <v>1</v>
      </c>
      <c r="F825" s="13">
        <v>109500</v>
      </c>
      <c r="G825" s="40">
        <v>1855193</v>
      </c>
      <c r="H825" s="12">
        <v>44864</v>
      </c>
      <c r="I825" s="13">
        <f t="array" ref="I825">F825-L825-M825-S825</f>
        <v>109500</v>
      </c>
      <c r="J825" s="13">
        <f t="array" ref="J825">IF(IF(Q825="",L825-C825,Q825-C825)&lt;=45,I825,0)</f>
        <v>0</v>
      </c>
      <c r="K825" s="13">
        <f t="array" ref="K825">IF(SUM(AG825)=0,0,IF(L825-AG825*IF(D825="Vaccin",MIN(AD825,AF825),AF825)&lt;0,0,IF((H825-N825)&lt;=30,CEILING(L825-AG825*IF(D825="Vaccin",MIN(AD825,AF825),AF825),1),0)))</f>
        <v>0</v>
      </c>
      <c r="L825" s="13">
        <v>0</v>
      </c>
      <c r="M825" s="13">
        <v>0</v>
      </c>
      <c r="N825" s="14">
        <v>45044</v>
      </c>
      <c r="O825" s="11" t="s">
        <v>34</v>
      </c>
      <c r="P825" s="11" t="s">
        <v>37</v>
      </c>
      <c r="Q825" s="12">
        <v>44647</v>
      </c>
      <c r="R825" s="13">
        <v>0</v>
      </c>
      <c r="S825" s="13">
        <v>0</v>
      </c>
      <c r="T825" s="11"/>
      <c r="U825" s="13">
        <v>11864375</v>
      </c>
      <c r="V825" s="13">
        <v>13599760</v>
      </c>
      <c r="W825" s="13">
        <v>16398195</v>
      </c>
      <c r="X825" s="12">
        <v>44647</v>
      </c>
      <c r="Y825" s="12">
        <v>44491</v>
      </c>
      <c r="Z825" s="12">
        <v>44317</v>
      </c>
      <c r="AA825" s="12">
        <v>45028</v>
      </c>
      <c r="AB825" s="13">
        <f t="array" ref="AB825">IF(D825="Vaccin",IF(AND(ISNUMBER(AA825),ISNUMBER(Y825)),IF(AA825-Y825+1&gt;=0,CEILING(AA825-Y825+1,1),""),""),IF(AND(ISNUMBER(N825),ISNUMBER(Y825)),IF(N825-Y825+1&gt;=0,CEILING(N825-Y825+1,1),""),""))</f>
        <v>538</v>
      </c>
      <c r="AC825" s="13">
        <f t="array" ref="AC825">IF(D825="Vaccin",IF(AND(ISNUMBER(AA825),ISNUMBER(X825)),IF(AA825-X825+1&gt;=0,CEILING(AA825-X825+1,1),""),""),IF(AND(ISNUMBER(N825),ISNUMBER(X825)),IF(N825-X825+1&gt;=0,CEILING(N825-X825+1,1),""),""))</f>
        <v>382</v>
      </c>
      <c r="AD825" s="13">
        <f t="array" ref="AD825">IF(D825="Vaccin",IF(AND(ISNUMBER(AB825),ISNUMBER(U825),AB825&lt;&gt;0),CEILING(U825/AB825,1),""),"")</f>
        <v>22053</v>
      </c>
      <c r="AE825" s="13">
        <f t="array" ref="AE825">IF(AND(ISNUMBER(N825),ISNUMBER(X825)),IF(N825-X825+1&gt;=0,CEILING(N825-X825+1,1),""),"")</f>
        <v>398</v>
      </c>
      <c r="AF825" s="13">
        <f t="array" ref="AF825">IF(SUM(AE825)=0,"",CEILING((SUM(F825)-SUM(L825)-SUM(M825)-SUM(S825))/SUM(AE825),1))</f>
        <v>276</v>
      </c>
      <c r="AG825" s="13" t="str">
        <f t="array" ref="AG825">IF(AND(ISNUMBER(H825),ISNUMBER(N825)),IF(H825-N825+1&gt;=0,CEILING(H825-N825+1,1),""),"")</f>
        <v/>
      </c>
      <c r="AH825" s="13">
        <f t="array" ref="AH825">IF(SUM(AG825)=0,0,IF(L825-AG825*IF(D825="Vaccin",MIN(AD825,AF825),AF825)&lt;0,0,IF((H825-N825)&lt;=45,CEILING(L825-AG825*IF(D825="Vaccin",MIN(AD825,AF825),AF825),1),0)))</f>
        <v>0</v>
      </c>
      <c r="AI825" s="15">
        <f t="array" ref="AI825">IF(OR(AH825="",F825=0,F825=""),"",AH825/F825)</f>
        <v>0</v>
      </c>
      <c r="AJ825" s="13">
        <f t="array" ref="AJ825">IF(OR(L825="",AH825=""),"",IF(L825-AH825&lt;0,0,L825-AH825))</f>
        <v>0</v>
      </c>
      <c r="AK825" s="13" t="str">
        <f t="array" ref="AK825">IF(OR(L825="",AG825="",AG825=0),"",CEILING(L825/AG825,1))</f>
        <v/>
      </c>
      <c r="AL825" s="16" t="str">
        <f t="array" ref="AL825">IF(OR(AK825="",AK825=0,AD825="",AF825=""),"",IF(AK825-IF(D825="Vaccin",MIN(AD825,AF825),AF825)&lt;0,"",(AK825-IF(D825="Vaccin",MIN(AD825,AF825),AF825))/AK825))</f>
        <v/>
      </c>
    </row>
    <row r="826" spans="1:38" x14ac:dyDescent="0.2">
      <c r="A826" s="10" t="s">
        <v>41</v>
      </c>
      <c r="B826" s="29" t="s">
        <v>101</v>
      </c>
      <c r="C826" s="12">
        <v>44305</v>
      </c>
      <c r="D826" s="11" t="s">
        <v>30</v>
      </c>
      <c r="E826" s="11">
        <v>1</v>
      </c>
      <c r="F826" s="13">
        <v>7100</v>
      </c>
      <c r="G826" s="40">
        <v>1848569</v>
      </c>
      <c r="H826" s="12">
        <v>44835</v>
      </c>
      <c r="I826" s="13">
        <f t="array" ref="I826">F826-L826-M826-S826</f>
        <v>7100</v>
      </c>
      <c r="J826" s="13">
        <f t="array" ref="J826">IF(IF(Q826="",L826-C826,Q826-C826)&lt;=45,I826,0)</f>
        <v>0</v>
      </c>
      <c r="K826" s="13">
        <f t="array" ref="K826">IF(SUM(AG826)=0,0,IF(L826-AG826*IF(D826="Vaccin",MIN(AD826,AF826),AF826)&lt;0,0,IF((H826-N826)&lt;=30,CEILING(L826-AG826*IF(D826="Vaccin",MIN(AD826,AF826),AF826),1),0)))</f>
        <v>0</v>
      </c>
      <c r="L826" s="13">
        <v>0</v>
      </c>
      <c r="M826" s="13">
        <v>0</v>
      </c>
      <c r="N826" s="14">
        <v>45044</v>
      </c>
      <c r="O826" s="11" t="s">
        <v>34</v>
      </c>
      <c r="P826" s="11" t="s">
        <v>37</v>
      </c>
      <c r="Q826" s="12">
        <v>44647</v>
      </c>
      <c r="R826" s="13">
        <v>0</v>
      </c>
      <c r="S826" s="13">
        <v>0</v>
      </c>
      <c r="T826" s="11"/>
      <c r="U826" s="13">
        <v>11864375</v>
      </c>
      <c r="V826" s="13">
        <v>13599760</v>
      </c>
      <c r="W826" s="13">
        <v>16398195</v>
      </c>
      <c r="X826" s="12">
        <v>44647</v>
      </c>
      <c r="Y826" s="12">
        <v>44491</v>
      </c>
      <c r="Z826" s="12">
        <v>44317</v>
      </c>
      <c r="AA826" s="12">
        <v>45028</v>
      </c>
      <c r="AB826" s="13">
        <f t="array" ref="AB826">IF(D826="Vaccin",IF(AND(ISNUMBER(AA826),ISNUMBER(Y826)),IF(AA826-Y826+1&gt;=0,CEILING(AA826-Y826+1,1),""),""),IF(AND(ISNUMBER(N826),ISNUMBER(Y826)),IF(N826-Y826+1&gt;=0,CEILING(N826-Y826+1,1),""),""))</f>
        <v>538</v>
      </c>
      <c r="AC826" s="13">
        <f t="array" ref="AC826">IF(D826="Vaccin",IF(AND(ISNUMBER(AA826),ISNUMBER(X826)),IF(AA826-X826+1&gt;=0,CEILING(AA826-X826+1,1),""),""),IF(AND(ISNUMBER(N826),ISNUMBER(X826)),IF(N826-X826+1&gt;=0,CEILING(N826-X826+1,1),""),""))</f>
        <v>382</v>
      </c>
      <c r="AD826" s="13">
        <f t="array" ref="AD826">IF(D826="Vaccin",IF(AND(ISNUMBER(AB826),ISNUMBER(U826),AB826&lt;&gt;0),CEILING(U826/AB826,1),""),"")</f>
        <v>22053</v>
      </c>
      <c r="AE826" s="13">
        <f t="array" ref="AE826">IF(AND(ISNUMBER(N826),ISNUMBER(X826)),IF(N826-X826+1&gt;=0,CEILING(N826-X826+1,1),""),"")</f>
        <v>398</v>
      </c>
      <c r="AF826" s="13">
        <f t="array" ref="AF826">IF(SUM(AE826)=0,"",CEILING((SUM(F826)-SUM(L826)-SUM(M826)-SUM(S826))/SUM(AE826),1))</f>
        <v>18</v>
      </c>
      <c r="AG826" s="13" t="str">
        <f t="array" ref="AG826">IF(AND(ISNUMBER(H826),ISNUMBER(N826)),IF(H826-N826+1&gt;=0,CEILING(H826-N826+1,1),""),"")</f>
        <v/>
      </c>
      <c r="AH826" s="13">
        <f t="array" ref="AH826">IF(SUM(AG826)=0,0,IF(L826-AG826*IF(D826="Vaccin",MIN(AD826,AF826),AF826)&lt;0,0,IF((H826-N826)&lt;=45,CEILING(L826-AG826*IF(D826="Vaccin",MIN(AD826,AF826),AF826),1),0)))</f>
        <v>0</v>
      </c>
      <c r="AI826" s="15">
        <f t="array" ref="AI826">IF(OR(AH826="",F826=0,F826=""),"",AH826/F826)</f>
        <v>0</v>
      </c>
      <c r="AJ826" s="13">
        <f t="array" ref="AJ826">IF(OR(L826="",AH826=""),"",IF(L826-AH826&lt;0,0,L826-AH826))</f>
        <v>0</v>
      </c>
      <c r="AK826" s="13" t="str">
        <f t="array" ref="AK826">IF(OR(L826="",AG826="",AG826=0),"",CEILING(L826/AG826,1))</f>
        <v/>
      </c>
      <c r="AL826" s="16" t="str">
        <f t="array" ref="AL826">IF(OR(AK826="",AK826=0,AD826="",AF826=""),"",IF(AK826-IF(D826="Vaccin",MIN(AD826,AF826),AF826)&lt;0,"",(AK826-IF(D826="Vaccin",MIN(AD826,AF826),AF826))/AK826))</f>
        <v/>
      </c>
    </row>
    <row r="827" spans="1:38" x14ac:dyDescent="0.2">
      <c r="A827" s="10" t="s">
        <v>41</v>
      </c>
      <c r="B827" s="29" t="s">
        <v>101</v>
      </c>
      <c r="C827" s="12">
        <v>44305</v>
      </c>
      <c r="D827" s="11" t="s">
        <v>30</v>
      </c>
      <c r="E827" s="11">
        <v>1</v>
      </c>
      <c r="F827" s="13">
        <v>619200</v>
      </c>
      <c r="G827" s="40">
        <v>1855193</v>
      </c>
      <c r="H827" s="12">
        <v>44795</v>
      </c>
      <c r="I827" s="13">
        <f t="array" ref="I827">F827-L827-M827-S827</f>
        <v>619200</v>
      </c>
      <c r="J827" s="13">
        <f t="array" ref="J827">IF(IF(Q827="",L827-C827,Q827-C827)&lt;=45,I827,0)</f>
        <v>0</v>
      </c>
      <c r="K827" s="13">
        <f t="array" ref="K827">IF(SUM(AG827)=0,0,IF(L827-AG827*IF(D827="Vaccin",MIN(AD827,AF827),AF827)&lt;0,0,IF((H827-N827)&lt;=30,CEILING(L827-AG827*IF(D827="Vaccin",MIN(AD827,AF827),AF827),1),0)))</f>
        <v>0</v>
      </c>
      <c r="L827" s="13">
        <v>0</v>
      </c>
      <c r="M827" s="13">
        <v>0</v>
      </c>
      <c r="N827" s="14">
        <v>45044</v>
      </c>
      <c r="O827" s="11" t="s">
        <v>34</v>
      </c>
      <c r="P827" s="11" t="s">
        <v>37</v>
      </c>
      <c r="Q827" s="12">
        <v>44630</v>
      </c>
      <c r="R827" s="13">
        <v>0</v>
      </c>
      <c r="S827" s="13">
        <v>0</v>
      </c>
      <c r="T827" s="11"/>
      <c r="U827" s="13">
        <v>11864375</v>
      </c>
      <c r="V827" s="13">
        <v>13599760</v>
      </c>
      <c r="W827" s="13">
        <v>16398195</v>
      </c>
      <c r="X827" s="12">
        <v>44630</v>
      </c>
      <c r="Y827" s="12">
        <v>44491</v>
      </c>
      <c r="Z827" s="12">
        <v>44317</v>
      </c>
      <c r="AA827" s="12">
        <v>45028</v>
      </c>
      <c r="AB827" s="13">
        <f t="array" ref="AB827">IF(D827="Vaccin",IF(AND(ISNUMBER(AA827),ISNUMBER(Y827)),IF(AA827-Y827+1&gt;=0,CEILING(AA827-Y827+1,1),""),""),IF(AND(ISNUMBER(N827),ISNUMBER(Y827)),IF(N827-Y827+1&gt;=0,CEILING(N827-Y827+1,1),""),""))</f>
        <v>538</v>
      </c>
      <c r="AC827" s="13">
        <f t="array" ref="AC827">IF(D827="Vaccin",IF(AND(ISNUMBER(AA827),ISNUMBER(X827)),IF(AA827-X827+1&gt;=0,CEILING(AA827-X827+1,1),""),""),IF(AND(ISNUMBER(N827),ISNUMBER(X827)),IF(N827-X827+1&gt;=0,CEILING(N827-X827+1,1),""),""))</f>
        <v>399</v>
      </c>
      <c r="AD827" s="13">
        <f t="array" ref="AD827">IF(D827="Vaccin",IF(AND(ISNUMBER(AB827),ISNUMBER(U827),AB827&lt;&gt;0),CEILING(U827/AB827,1),""),"")</f>
        <v>22053</v>
      </c>
      <c r="AE827" s="13">
        <f t="array" ref="AE827">IF(AND(ISNUMBER(N827),ISNUMBER(X827)),IF(N827-X827+1&gt;=0,CEILING(N827-X827+1,1),""),"")</f>
        <v>415</v>
      </c>
      <c r="AF827" s="13">
        <f t="array" ref="AF827">IF(SUM(AE827)=0,"",CEILING((SUM(F827)-SUM(L827)-SUM(M827)-SUM(S827))/SUM(AE827),1))</f>
        <v>1493</v>
      </c>
      <c r="AG827" s="13" t="str">
        <f t="array" ref="AG827">IF(AND(ISNUMBER(H827),ISNUMBER(N827)),IF(H827-N827+1&gt;=0,CEILING(H827-N827+1,1),""),"")</f>
        <v/>
      </c>
      <c r="AH827" s="13">
        <f t="array" ref="AH827">IF(SUM(AG827)=0,0,IF(L827-AG827*IF(D827="Vaccin",MIN(AD827,AF827),AF827)&lt;0,0,IF((H827-N827)&lt;=45,CEILING(L827-AG827*IF(D827="Vaccin",MIN(AD827,AF827),AF827),1),0)))</f>
        <v>0</v>
      </c>
      <c r="AI827" s="15">
        <f t="array" ref="AI827">IF(OR(AH827="",F827=0,F827=""),"",AH827/F827)</f>
        <v>0</v>
      </c>
      <c r="AJ827" s="13">
        <f t="array" ref="AJ827">IF(OR(L827="",AH827=""),"",IF(L827-AH827&lt;0,0,L827-AH827))</f>
        <v>0</v>
      </c>
      <c r="AK827" s="13" t="str">
        <f t="array" ref="AK827">IF(OR(L827="",AG827="",AG827=0),"",CEILING(L827/AG827,1))</f>
        <v/>
      </c>
      <c r="AL827" s="16" t="str">
        <f t="array" ref="AL827">IF(OR(AK827="",AK827=0,AD827="",AF827=""),"",IF(AK827-IF(D827="Vaccin",MIN(AD827,AF827),AF827)&lt;0,"",(AK827-IF(D827="Vaccin",MIN(AD827,AF827),AF827))/AK827))</f>
        <v/>
      </c>
    </row>
    <row r="828" spans="1:38" x14ac:dyDescent="0.2">
      <c r="A828" s="10" t="s">
        <v>41</v>
      </c>
      <c r="B828" s="29" t="s">
        <v>101</v>
      </c>
      <c r="C828" s="12">
        <v>44305</v>
      </c>
      <c r="D828" s="11" t="s">
        <v>30</v>
      </c>
      <c r="E828" s="11">
        <v>1</v>
      </c>
      <c r="F828" s="13">
        <v>220800</v>
      </c>
      <c r="G828" s="40" t="s">
        <v>406</v>
      </c>
      <c r="H828" s="12">
        <v>44795</v>
      </c>
      <c r="I828" s="13">
        <f t="array" ref="I828">F828-L828-M828-S828</f>
        <v>220800</v>
      </c>
      <c r="J828" s="13">
        <f t="array" ref="J828">IF(IF(Q828="",L828-C828,Q828-C828)&lt;=45,I828,0)</f>
        <v>0</v>
      </c>
      <c r="K828" s="13">
        <f t="array" ref="K828">IF(SUM(AG828)=0,0,IF(L828-AG828*IF(D828="Vaccin",MIN(AD828,AF828),AF828)&lt;0,0,IF((H828-N828)&lt;=30,CEILING(L828-AG828*IF(D828="Vaccin",MIN(AD828,AF828),AF828),1),0)))</f>
        <v>0</v>
      </c>
      <c r="L828" s="13">
        <v>0</v>
      </c>
      <c r="M828" s="13">
        <v>0</v>
      </c>
      <c r="N828" s="14">
        <v>45044</v>
      </c>
      <c r="O828" s="11" t="s">
        <v>34</v>
      </c>
      <c r="P828" s="11" t="s">
        <v>54</v>
      </c>
      <c r="Q828" s="12">
        <v>44630</v>
      </c>
      <c r="R828" s="13">
        <v>0</v>
      </c>
      <c r="S828" s="13">
        <v>0</v>
      </c>
      <c r="T828" s="11"/>
      <c r="U828" s="13">
        <v>11864375</v>
      </c>
      <c r="V828" s="13">
        <v>0</v>
      </c>
      <c r="W828" s="13">
        <v>16398195</v>
      </c>
      <c r="X828" s="12">
        <v>44630</v>
      </c>
      <c r="Y828" s="12">
        <v>44491</v>
      </c>
      <c r="Z828" s="12">
        <v>44317</v>
      </c>
      <c r="AA828" s="12">
        <v>45028</v>
      </c>
      <c r="AB828" s="13">
        <f t="array" ref="AB828">IF(D828="Vaccin",IF(AND(ISNUMBER(AA828),ISNUMBER(Y828)),IF(AA828-Y828+1&gt;=0,CEILING(AA828-Y828+1,1),""),""),IF(AND(ISNUMBER(N828),ISNUMBER(Y828)),IF(N828-Y828+1&gt;=0,CEILING(N828-Y828+1,1),""),""))</f>
        <v>538</v>
      </c>
      <c r="AC828" s="13">
        <f t="array" ref="AC828">IF(D828="Vaccin",IF(AND(ISNUMBER(AA828),ISNUMBER(X828)),IF(AA828-X828+1&gt;=0,CEILING(AA828-X828+1,1),""),""),IF(AND(ISNUMBER(N828),ISNUMBER(X828)),IF(N828-X828+1&gt;=0,CEILING(N828-X828+1,1),""),""))</f>
        <v>399</v>
      </c>
      <c r="AD828" s="13">
        <f t="array" ref="AD828">IF(D828="Vaccin",IF(AND(ISNUMBER(AB828),ISNUMBER(U828),AB828&lt;&gt;0),CEILING(U828/AB828,1),""),"")</f>
        <v>22053</v>
      </c>
      <c r="AE828" s="13">
        <f t="array" ref="AE828">IF(AND(ISNUMBER(N828),ISNUMBER(X828)),IF(N828-X828+1&gt;=0,CEILING(N828-X828+1,1),""),"")</f>
        <v>415</v>
      </c>
      <c r="AF828" s="13">
        <f t="array" ref="AF828">IF(SUM(AE828)=0,"",CEILING((SUM(F828)-SUM(L828)-SUM(M828)-SUM(S828))/SUM(AE828),1))</f>
        <v>533</v>
      </c>
      <c r="AG828" s="13" t="str">
        <f t="array" ref="AG828">IF(AND(ISNUMBER(H828),ISNUMBER(N828)),IF(H828-N828+1&gt;=0,CEILING(H828-N828+1,1),""),"")</f>
        <v/>
      </c>
      <c r="AH828" s="13">
        <f t="array" ref="AH828">IF(SUM(AG828)=0,0,IF(L828-AG828*IF(D828="Vaccin",MIN(AD828,AF828),AF828)&lt;0,0,IF((H828-N828)&lt;=45,CEILING(L828-AG828*IF(D828="Vaccin",MIN(AD828,AF828),AF828),1),0)))</f>
        <v>0</v>
      </c>
      <c r="AI828" s="15">
        <f t="array" ref="AI828">IF(OR(AH828="",F828=0,F828=""),"",AH828/F828)</f>
        <v>0</v>
      </c>
      <c r="AJ828" s="13">
        <f t="array" ref="AJ828">IF(OR(L828="",AH828=""),"",IF(L828-AH828&lt;0,0,L828-AH828))</f>
        <v>0</v>
      </c>
      <c r="AK828" s="13" t="str">
        <f t="array" ref="AK828">IF(OR(L828="",AG828="",AG828=0),"",CEILING(L828/AG828,1))</f>
        <v/>
      </c>
      <c r="AL828" s="16" t="str">
        <f t="array" ref="AL828">IF(OR(AK828="",AK828=0,AD828="",AF828=""),"",IF(AK828-IF(D828="Vaccin",MIN(AD828,AF828),AF828)&lt;0,"",(AK828-IF(D828="Vaccin",MIN(AD828,AF828),AF828))/AK828))</f>
        <v/>
      </c>
    </row>
    <row r="829" spans="1:38" x14ac:dyDescent="0.2">
      <c r="A829" s="10" t="s">
        <v>41</v>
      </c>
      <c r="B829" s="29" t="s">
        <v>101</v>
      </c>
      <c r="C829" s="12">
        <v>44305</v>
      </c>
      <c r="D829" s="11" t="s">
        <v>30</v>
      </c>
      <c r="E829" s="11">
        <v>10</v>
      </c>
      <c r="F829" s="13">
        <v>118800</v>
      </c>
      <c r="G829" s="40" t="s">
        <v>103</v>
      </c>
      <c r="H829" s="12">
        <v>44914</v>
      </c>
      <c r="I829" s="13">
        <f t="array" ref="I829">F829-L829-M829-S829</f>
        <v>118800</v>
      </c>
      <c r="J829" s="13">
        <f t="array" ref="J829">IF(IF(Q829="",L829-C829,Q829-C829)&lt;=45,I829,0)</f>
        <v>0</v>
      </c>
      <c r="K829" s="13">
        <f t="array" ref="K829">IF(SUM(AG829)=0,0,IF(L829-AG829*IF(D829="Vaccin",MIN(AD829,AF829),AF829)&lt;0,0,IF((H829-N829)&lt;=30,CEILING(L829-AG829*IF(D829="Vaccin",MIN(AD829,AF829),AF829),1),0)))</f>
        <v>0</v>
      </c>
      <c r="L829" s="13">
        <v>0</v>
      </c>
      <c r="M829" s="13">
        <v>0</v>
      </c>
      <c r="N829" s="14">
        <v>45044</v>
      </c>
      <c r="O829" s="11" t="s">
        <v>45</v>
      </c>
      <c r="P829" s="11" t="s">
        <v>32</v>
      </c>
      <c r="Q829" s="12">
        <v>44777</v>
      </c>
      <c r="R829" s="13">
        <v>0</v>
      </c>
      <c r="S829" s="13">
        <v>0</v>
      </c>
      <c r="T829" s="11"/>
      <c r="U829" s="13">
        <v>1895838</v>
      </c>
      <c r="V829" s="13">
        <v>2798435</v>
      </c>
      <c r="W829" s="13">
        <v>16398195</v>
      </c>
      <c r="X829" s="12">
        <v>44777</v>
      </c>
      <c r="Y829" s="12">
        <v>44445</v>
      </c>
      <c r="Z829" s="12">
        <v>44317</v>
      </c>
      <c r="AA829" s="12">
        <v>45028</v>
      </c>
      <c r="AB829" s="13">
        <f t="array" ref="AB829">IF(D829="Vaccin",IF(AND(ISNUMBER(AA829),ISNUMBER(Y829)),IF(AA829-Y829+1&gt;=0,CEILING(AA829-Y829+1,1),""),""),IF(AND(ISNUMBER(N829),ISNUMBER(Y829)),IF(N829-Y829+1&gt;=0,CEILING(N829-Y829+1,1),""),""))</f>
        <v>584</v>
      </c>
      <c r="AC829" s="13">
        <f t="array" ref="AC829">IF(D829="Vaccin",IF(AND(ISNUMBER(AA829),ISNUMBER(X829)),IF(AA829-X829+1&gt;=0,CEILING(AA829-X829+1,1),""),""),IF(AND(ISNUMBER(N829),ISNUMBER(X829)),IF(N829-X829+1&gt;=0,CEILING(N829-X829+1,1),""),""))</f>
        <v>252</v>
      </c>
      <c r="AD829" s="13">
        <f t="array" ref="AD829">IF(D829="Vaccin",IF(AND(ISNUMBER(AB829),ISNUMBER(U829),AB829&lt;&gt;0),CEILING(U829/AB829,1),""),"")</f>
        <v>3247</v>
      </c>
      <c r="AE829" s="13">
        <f t="array" ref="AE829">IF(AND(ISNUMBER(N829),ISNUMBER(X829)),IF(N829-X829+1&gt;=0,CEILING(N829-X829+1,1),""),"")</f>
        <v>268</v>
      </c>
      <c r="AF829" s="13">
        <f t="array" ref="AF829">IF(SUM(AE829)=0,"",CEILING((SUM(F829)-SUM(L829)-SUM(M829)-SUM(S829))/SUM(AE829),1))</f>
        <v>444</v>
      </c>
      <c r="AG829" s="13" t="str">
        <f t="array" ref="AG829">IF(AND(ISNUMBER(H829),ISNUMBER(N829)),IF(H829-N829+1&gt;=0,CEILING(H829-N829+1,1),""),"")</f>
        <v/>
      </c>
      <c r="AH829" s="13">
        <f t="array" ref="AH829">IF(SUM(AG829)=0,0,IF(L829-AG829*IF(D829="Vaccin",MIN(AD829,AF829),AF829)&lt;0,0,IF((H829-N829)&lt;=45,CEILING(L829-AG829*IF(D829="Vaccin",MIN(AD829,AF829),AF829),1),0)))</f>
        <v>0</v>
      </c>
      <c r="AI829" s="15">
        <f t="array" ref="AI829">IF(OR(AH829="",F829=0,F829=""),"",AH829/F829)</f>
        <v>0</v>
      </c>
      <c r="AJ829" s="13">
        <f t="array" ref="AJ829">IF(OR(L829="",AH829=""),"",IF(L829-AH829&lt;0,0,L829-AH829))</f>
        <v>0</v>
      </c>
      <c r="AK829" s="13" t="str">
        <f t="array" ref="AK829">IF(OR(L829="",AG829="",AG829=0),"",CEILING(L829/AG829,1))</f>
        <v/>
      </c>
      <c r="AL829" s="16" t="str">
        <f t="array" ref="AL829">IF(OR(AK829="",AK829=0,AD829="",AF829=""),"",IF(AK829-IF(D829="Vaccin",MIN(AD829,AF829),AF829)&lt;0,"",(AK829-IF(D829="Vaccin",MIN(AD829,AF829),AF829))/AK829))</f>
        <v/>
      </c>
    </row>
    <row r="830" spans="1:38" x14ac:dyDescent="0.2">
      <c r="A830" s="10" t="s">
        <v>41</v>
      </c>
      <c r="B830" s="29" t="s">
        <v>101</v>
      </c>
      <c r="C830" s="12">
        <v>44305</v>
      </c>
      <c r="D830" s="11" t="s">
        <v>30</v>
      </c>
      <c r="E830" s="11">
        <v>10</v>
      </c>
      <c r="F830" s="13">
        <v>295200</v>
      </c>
      <c r="G830" s="40" t="s">
        <v>103</v>
      </c>
      <c r="H830" s="12">
        <v>44914</v>
      </c>
      <c r="I830" s="13">
        <f t="array" ref="I830">F830-L830-M830-S830</f>
        <v>295200</v>
      </c>
      <c r="J830" s="13">
        <f t="array" ref="J830">IF(IF(Q830="",L830-C830,Q830-C830)&lt;=45,I830,0)</f>
        <v>0</v>
      </c>
      <c r="K830" s="13">
        <f t="array" ref="K830">IF(SUM(AG830)=0,0,IF(L830-AG830*IF(D830="Vaccin",MIN(AD830,AF830),AF830)&lt;0,0,IF((H830-N830)&lt;=30,CEILING(L830-AG830*IF(D830="Vaccin",MIN(AD830,AF830),AF830),1),0)))</f>
        <v>0</v>
      </c>
      <c r="L830" s="13">
        <v>0</v>
      </c>
      <c r="M830" s="13">
        <v>0</v>
      </c>
      <c r="N830" s="14">
        <v>45044</v>
      </c>
      <c r="O830" s="11" t="s">
        <v>45</v>
      </c>
      <c r="P830" s="11" t="s">
        <v>32</v>
      </c>
      <c r="Q830" s="12">
        <v>44786</v>
      </c>
      <c r="R830" s="13">
        <v>0</v>
      </c>
      <c r="S830" s="13">
        <v>0</v>
      </c>
      <c r="T830" s="11"/>
      <c r="U830" s="13">
        <v>1895838</v>
      </c>
      <c r="V830" s="13">
        <v>2798435</v>
      </c>
      <c r="W830" s="13">
        <v>16398195</v>
      </c>
      <c r="X830" s="12">
        <v>44786</v>
      </c>
      <c r="Y830" s="12">
        <v>44445</v>
      </c>
      <c r="Z830" s="12">
        <v>44317</v>
      </c>
      <c r="AA830" s="12">
        <v>45028</v>
      </c>
      <c r="AB830" s="13">
        <f t="array" ref="AB830">IF(D830="Vaccin",IF(AND(ISNUMBER(AA830),ISNUMBER(Y830)),IF(AA830-Y830+1&gt;=0,CEILING(AA830-Y830+1,1),""),""),IF(AND(ISNUMBER(N830),ISNUMBER(Y830)),IF(N830-Y830+1&gt;=0,CEILING(N830-Y830+1,1),""),""))</f>
        <v>584</v>
      </c>
      <c r="AC830" s="13">
        <f t="array" ref="AC830">IF(D830="Vaccin",IF(AND(ISNUMBER(AA830),ISNUMBER(X830)),IF(AA830-X830+1&gt;=0,CEILING(AA830-X830+1,1),""),""),IF(AND(ISNUMBER(N830),ISNUMBER(X830)),IF(N830-X830+1&gt;=0,CEILING(N830-X830+1,1),""),""))</f>
        <v>243</v>
      </c>
      <c r="AD830" s="13">
        <f t="array" ref="AD830">IF(D830="Vaccin",IF(AND(ISNUMBER(AB830),ISNUMBER(U830),AB830&lt;&gt;0),CEILING(U830/AB830,1),""),"")</f>
        <v>3247</v>
      </c>
      <c r="AE830" s="13">
        <f t="array" ref="AE830">IF(AND(ISNUMBER(N830),ISNUMBER(X830)),IF(N830-X830+1&gt;=0,CEILING(N830-X830+1,1),""),"")</f>
        <v>259</v>
      </c>
      <c r="AF830" s="13">
        <f t="array" ref="AF830">IF(SUM(AE830)=0,"",CEILING((SUM(F830)-SUM(L830)-SUM(M830)-SUM(S830))/SUM(AE830),1))</f>
        <v>1140</v>
      </c>
      <c r="AG830" s="13" t="str">
        <f t="array" ref="AG830">IF(AND(ISNUMBER(H830),ISNUMBER(N830)),IF(H830-N830+1&gt;=0,CEILING(H830-N830+1,1),""),"")</f>
        <v/>
      </c>
      <c r="AH830" s="13">
        <f t="array" ref="AH830">IF(SUM(AG830)=0,0,IF(L830-AG830*IF(D830="Vaccin",MIN(AD830,AF830),AF830)&lt;0,0,IF((H830-N830)&lt;=45,CEILING(L830-AG830*IF(D830="Vaccin",MIN(AD830,AF830),AF830),1),0)))</f>
        <v>0</v>
      </c>
      <c r="AI830" s="15">
        <f t="array" ref="AI830">IF(OR(AH830="",F830=0,F830=""),"",AH830/F830)</f>
        <v>0</v>
      </c>
      <c r="AJ830" s="13">
        <f t="array" ref="AJ830">IF(OR(L830="",AH830=""),"",IF(L830-AH830&lt;0,0,L830-AH830))</f>
        <v>0</v>
      </c>
      <c r="AK830" s="13" t="str">
        <f t="array" ref="AK830">IF(OR(L830="",AG830="",AG830=0),"",CEILING(L830/AG830,1))</f>
        <v/>
      </c>
      <c r="AL830" s="16" t="str">
        <f t="array" ref="AL830">IF(OR(AK830="",AK830=0,AD830="",AF830=""),"",IF(AK830-IF(D830="Vaccin",MIN(AD830,AF830),AF830)&lt;0,"",(AK830-IF(D830="Vaccin",MIN(AD830,AF830),AF830))/AK830))</f>
        <v/>
      </c>
    </row>
    <row r="831" spans="1:38" x14ac:dyDescent="0.2">
      <c r="A831" s="10" t="s">
        <v>41</v>
      </c>
      <c r="B831" s="29" t="s">
        <v>101</v>
      </c>
      <c r="C831" s="12">
        <v>44305</v>
      </c>
      <c r="D831" s="11" t="s">
        <v>30</v>
      </c>
      <c r="E831" s="11">
        <v>10</v>
      </c>
      <c r="F831" s="13">
        <v>132000</v>
      </c>
      <c r="G831" s="40" t="s">
        <v>575</v>
      </c>
      <c r="H831" s="12">
        <v>44904</v>
      </c>
      <c r="I831" s="13">
        <f t="array" ref="I831">F831-L831-M831-S831</f>
        <v>132000</v>
      </c>
      <c r="J831" s="13">
        <f t="array" ref="J831">IF(IF(Q831="",L831-C831,Q831-C831)&lt;=45,I831,0)</f>
        <v>0</v>
      </c>
      <c r="K831" s="13">
        <f t="array" ref="K831">IF(SUM(AG831)=0,0,IF(L831-AG831*IF(D831="Vaccin",MIN(AD831,AF831),AF831)&lt;0,0,IF((H831-N831)&lt;=30,CEILING(L831-AG831*IF(D831="Vaccin",MIN(AD831,AF831),AF831),1),0)))</f>
        <v>0</v>
      </c>
      <c r="L831" s="13">
        <v>0</v>
      </c>
      <c r="M831" s="13">
        <v>0</v>
      </c>
      <c r="N831" s="14">
        <v>45044</v>
      </c>
      <c r="O831" s="11" t="s">
        <v>45</v>
      </c>
      <c r="P831" s="11" t="s">
        <v>32</v>
      </c>
      <c r="Q831" s="12">
        <v>44771</v>
      </c>
      <c r="R831" s="13">
        <v>0</v>
      </c>
      <c r="S831" s="13">
        <v>0</v>
      </c>
      <c r="T831" s="11"/>
      <c r="U831" s="13">
        <v>1895838</v>
      </c>
      <c r="V831" s="13">
        <v>2798435</v>
      </c>
      <c r="W831" s="13">
        <v>16398195</v>
      </c>
      <c r="X831" s="12">
        <v>44771</v>
      </c>
      <c r="Y831" s="12">
        <v>44445</v>
      </c>
      <c r="Z831" s="12">
        <v>44317</v>
      </c>
      <c r="AA831" s="12">
        <v>45028</v>
      </c>
      <c r="AB831" s="13">
        <f t="array" ref="AB831">IF(D831="Vaccin",IF(AND(ISNUMBER(AA831),ISNUMBER(Y831)),IF(AA831-Y831+1&gt;=0,CEILING(AA831-Y831+1,1),""),""),IF(AND(ISNUMBER(N831),ISNUMBER(Y831)),IF(N831-Y831+1&gt;=0,CEILING(N831-Y831+1,1),""),""))</f>
        <v>584</v>
      </c>
      <c r="AC831" s="13">
        <f t="array" ref="AC831">IF(D831="Vaccin",IF(AND(ISNUMBER(AA831),ISNUMBER(X831)),IF(AA831-X831+1&gt;=0,CEILING(AA831-X831+1,1),""),""),IF(AND(ISNUMBER(N831),ISNUMBER(X831)),IF(N831-X831+1&gt;=0,CEILING(N831-X831+1,1),""),""))</f>
        <v>258</v>
      </c>
      <c r="AD831" s="13">
        <f t="array" ref="AD831">IF(D831="Vaccin",IF(AND(ISNUMBER(AB831),ISNUMBER(U831),AB831&lt;&gt;0),CEILING(U831/AB831,1),""),"")</f>
        <v>3247</v>
      </c>
      <c r="AE831" s="13">
        <f t="array" ref="AE831">IF(AND(ISNUMBER(N831),ISNUMBER(X831)),IF(N831-X831+1&gt;=0,CEILING(N831-X831+1,1),""),"")</f>
        <v>274</v>
      </c>
      <c r="AF831" s="13">
        <f t="array" ref="AF831">IF(SUM(AE831)=0,"",CEILING((SUM(F831)-SUM(L831)-SUM(M831)-SUM(S831))/SUM(AE831),1))</f>
        <v>482</v>
      </c>
      <c r="AG831" s="13" t="str">
        <f t="array" ref="AG831">IF(AND(ISNUMBER(H831),ISNUMBER(N831)),IF(H831-N831+1&gt;=0,CEILING(H831-N831+1,1),""),"")</f>
        <v/>
      </c>
      <c r="AH831" s="13">
        <f t="array" ref="AH831">IF(SUM(AG831)=0,0,IF(L831-AG831*IF(D831="Vaccin",MIN(AD831,AF831),AF831)&lt;0,0,IF((H831-N831)&lt;=45,CEILING(L831-AG831*IF(D831="Vaccin",MIN(AD831,AF831),AF831),1),0)))</f>
        <v>0</v>
      </c>
      <c r="AI831" s="15">
        <f t="array" ref="AI831">IF(OR(AH831="",F831=0,F831=""),"",AH831/F831)</f>
        <v>0</v>
      </c>
      <c r="AJ831" s="13">
        <f t="array" ref="AJ831">IF(OR(L831="",AH831=""),"",IF(L831-AH831&lt;0,0,L831-AH831))</f>
        <v>0</v>
      </c>
      <c r="AK831" s="13" t="str">
        <f t="array" ref="AK831">IF(OR(L831="",AG831="",AG831=0),"",CEILING(L831/AG831,1))</f>
        <v/>
      </c>
      <c r="AL831" s="16" t="str">
        <f t="array" ref="AL831">IF(OR(AK831="",AK831=0,AD831="",AF831=""),"",IF(AK831-IF(D831="Vaccin",MIN(AD831,AF831),AF831)&lt;0,"",(AK831-IF(D831="Vaccin",MIN(AD831,AF831),AF831))/AK831))</f>
        <v/>
      </c>
    </row>
    <row r="832" spans="1:38" x14ac:dyDescent="0.2">
      <c r="A832" s="10" t="s">
        <v>41</v>
      </c>
      <c r="B832" s="29" t="s">
        <v>101</v>
      </c>
      <c r="C832" s="12">
        <v>44305</v>
      </c>
      <c r="D832" s="11" t="s">
        <v>30</v>
      </c>
      <c r="E832" s="11">
        <v>10</v>
      </c>
      <c r="F832" s="13">
        <v>134800</v>
      </c>
      <c r="G832" s="40" t="s">
        <v>575</v>
      </c>
      <c r="H832" s="12">
        <v>44904</v>
      </c>
      <c r="I832" s="13">
        <f t="array" ref="I832">F832-L832-M832-S832</f>
        <v>134800</v>
      </c>
      <c r="J832" s="13">
        <f t="array" ref="J832">IF(IF(Q832="",L832-C832,Q832-C832)&lt;=45,I832,0)</f>
        <v>0</v>
      </c>
      <c r="K832" s="13">
        <f t="array" ref="K832">IF(SUM(AG832)=0,0,IF(L832-AG832*IF(D832="Vaccin",MIN(AD832,AF832),AF832)&lt;0,0,IF((H832-N832)&lt;=30,CEILING(L832-AG832*IF(D832="Vaccin",MIN(AD832,AF832),AF832),1),0)))</f>
        <v>0</v>
      </c>
      <c r="L832" s="13">
        <v>0</v>
      </c>
      <c r="M832" s="13">
        <v>0</v>
      </c>
      <c r="N832" s="14">
        <v>45044</v>
      </c>
      <c r="O832" s="11" t="s">
        <v>45</v>
      </c>
      <c r="P832" s="11" t="s">
        <v>32</v>
      </c>
      <c r="Q832" s="12">
        <v>44777</v>
      </c>
      <c r="R832" s="13">
        <v>0</v>
      </c>
      <c r="S832" s="13">
        <v>0</v>
      </c>
      <c r="T832" s="11"/>
      <c r="U832" s="13">
        <v>1895838</v>
      </c>
      <c r="V832" s="13">
        <v>2798435</v>
      </c>
      <c r="W832" s="13">
        <v>16398195</v>
      </c>
      <c r="X832" s="12">
        <v>44777</v>
      </c>
      <c r="Y832" s="12">
        <v>44445</v>
      </c>
      <c r="Z832" s="12">
        <v>44317</v>
      </c>
      <c r="AA832" s="12">
        <v>45028</v>
      </c>
      <c r="AB832" s="13">
        <f t="array" ref="AB832">IF(D832="Vaccin",IF(AND(ISNUMBER(AA832),ISNUMBER(Y832)),IF(AA832-Y832+1&gt;=0,CEILING(AA832-Y832+1,1),""),""),IF(AND(ISNUMBER(N832),ISNUMBER(Y832)),IF(N832-Y832+1&gt;=0,CEILING(N832-Y832+1,1),""),""))</f>
        <v>584</v>
      </c>
      <c r="AC832" s="13">
        <f t="array" ref="AC832">IF(D832="Vaccin",IF(AND(ISNUMBER(AA832),ISNUMBER(X832)),IF(AA832-X832+1&gt;=0,CEILING(AA832-X832+1,1),""),""),IF(AND(ISNUMBER(N832),ISNUMBER(X832)),IF(N832-X832+1&gt;=0,CEILING(N832-X832+1,1),""),""))</f>
        <v>252</v>
      </c>
      <c r="AD832" s="13">
        <f t="array" ref="AD832">IF(D832="Vaccin",IF(AND(ISNUMBER(AB832),ISNUMBER(U832),AB832&lt;&gt;0),CEILING(U832/AB832,1),""),"")</f>
        <v>3247</v>
      </c>
      <c r="AE832" s="13">
        <f t="array" ref="AE832">IF(AND(ISNUMBER(N832),ISNUMBER(X832)),IF(N832-X832+1&gt;=0,CEILING(N832-X832+1,1),""),"")</f>
        <v>268</v>
      </c>
      <c r="AF832" s="13">
        <f t="array" ref="AF832">IF(SUM(AE832)=0,"",CEILING((SUM(F832)-SUM(L832)-SUM(M832)-SUM(S832))/SUM(AE832),1))</f>
        <v>503</v>
      </c>
      <c r="AG832" s="13" t="str">
        <f t="array" ref="AG832">IF(AND(ISNUMBER(H832),ISNUMBER(N832)),IF(H832-N832+1&gt;=0,CEILING(H832-N832+1,1),""),"")</f>
        <v/>
      </c>
      <c r="AH832" s="13">
        <f t="array" ref="AH832">IF(SUM(AG832)=0,0,IF(L832-AG832*IF(D832="Vaccin",MIN(AD832,AF832),AF832)&lt;0,0,IF((H832-N832)&lt;=45,CEILING(L832-AG832*IF(D832="Vaccin",MIN(AD832,AF832),AF832),1),0)))</f>
        <v>0</v>
      </c>
      <c r="AI832" s="15">
        <f t="array" ref="AI832">IF(OR(AH832="",F832=0,F832=""),"",AH832/F832)</f>
        <v>0</v>
      </c>
      <c r="AJ832" s="13">
        <f t="array" ref="AJ832">IF(OR(L832="",AH832=""),"",IF(L832-AH832&lt;0,0,L832-AH832))</f>
        <v>0</v>
      </c>
      <c r="AK832" s="13" t="str">
        <f t="array" ref="AK832">IF(OR(L832="",AG832="",AG832=0),"",CEILING(L832/AG832,1))</f>
        <v/>
      </c>
      <c r="AL832" s="16" t="str">
        <f t="array" ref="AL832">IF(OR(AK832="",AK832=0,AD832="",AF832=""),"",IF(AK832-IF(D832="Vaccin",MIN(AD832,AF832),AF832)&lt;0,"",(AK832-IF(D832="Vaccin",MIN(AD832,AF832),AF832))/AK832))</f>
        <v/>
      </c>
    </row>
    <row r="833" spans="1:38" x14ac:dyDescent="0.2">
      <c r="A833" s="10" t="s">
        <v>41</v>
      </c>
      <c r="B833" s="29" t="s">
        <v>101</v>
      </c>
      <c r="C833" s="12">
        <v>44305</v>
      </c>
      <c r="D833" s="11" t="s">
        <v>30</v>
      </c>
      <c r="E833" s="11">
        <v>10</v>
      </c>
      <c r="F833" s="13">
        <v>199200</v>
      </c>
      <c r="G833" s="40" t="s">
        <v>576</v>
      </c>
      <c r="H833" s="12">
        <v>44904</v>
      </c>
      <c r="I833" s="13">
        <f t="array" ref="I833">F833-L833-M833-S833</f>
        <v>199200</v>
      </c>
      <c r="J833" s="13">
        <f t="array" ref="J833">IF(IF(Q833="",L833-C833,Q833-C833)&lt;=45,I833,0)</f>
        <v>0</v>
      </c>
      <c r="K833" s="13">
        <f t="array" ref="K833">IF(SUM(AG833)=0,0,IF(L833-AG833*IF(D833="Vaccin",MIN(AD833,AF833),AF833)&lt;0,0,IF((H833-N833)&lt;=30,CEILING(L833-AG833*IF(D833="Vaccin",MIN(AD833,AF833),AF833),1),0)))</f>
        <v>0</v>
      </c>
      <c r="L833" s="13">
        <v>0</v>
      </c>
      <c r="M833" s="13">
        <v>0</v>
      </c>
      <c r="N833" s="14">
        <v>45044</v>
      </c>
      <c r="O833" s="11" t="s">
        <v>45</v>
      </c>
      <c r="P833" s="11" t="s">
        <v>32</v>
      </c>
      <c r="Q833" s="12">
        <v>44786</v>
      </c>
      <c r="R833" s="13">
        <v>0</v>
      </c>
      <c r="S833" s="13">
        <v>0</v>
      </c>
      <c r="T833" s="11"/>
      <c r="U833" s="13">
        <v>1895838</v>
      </c>
      <c r="V833" s="13">
        <v>2798435</v>
      </c>
      <c r="W833" s="13">
        <v>16398195</v>
      </c>
      <c r="X833" s="12">
        <v>44786</v>
      </c>
      <c r="Y833" s="12">
        <v>44445</v>
      </c>
      <c r="Z833" s="12">
        <v>44317</v>
      </c>
      <c r="AA833" s="12">
        <v>45028</v>
      </c>
      <c r="AB833" s="13">
        <f t="array" ref="AB833">IF(D833="Vaccin",IF(AND(ISNUMBER(AA833),ISNUMBER(Y833)),IF(AA833-Y833+1&gt;=0,CEILING(AA833-Y833+1,1),""),""),IF(AND(ISNUMBER(N833),ISNUMBER(Y833)),IF(N833-Y833+1&gt;=0,CEILING(N833-Y833+1,1),""),""))</f>
        <v>584</v>
      </c>
      <c r="AC833" s="13">
        <f t="array" ref="AC833">IF(D833="Vaccin",IF(AND(ISNUMBER(AA833),ISNUMBER(X833)),IF(AA833-X833+1&gt;=0,CEILING(AA833-X833+1,1),""),""),IF(AND(ISNUMBER(N833),ISNUMBER(X833)),IF(N833-X833+1&gt;=0,CEILING(N833-X833+1,1),""),""))</f>
        <v>243</v>
      </c>
      <c r="AD833" s="13">
        <f t="array" ref="AD833">IF(D833="Vaccin",IF(AND(ISNUMBER(AB833),ISNUMBER(U833),AB833&lt;&gt;0),CEILING(U833/AB833,1),""),"")</f>
        <v>3247</v>
      </c>
      <c r="AE833" s="13">
        <f t="array" ref="AE833">IF(AND(ISNUMBER(N833),ISNUMBER(X833)),IF(N833-X833+1&gt;=0,CEILING(N833-X833+1,1),""),"")</f>
        <v>259</v>
      </c>
      <c r="AF833" s="13">
        <f t="array" ref="AF833">IF(SUM(AE833)=0,"",CEILING((SUM(F833)-SUM(L833)-SUM(M833)-SUM(S833))/SUM(AE833),1))</f>
        <v>770</v>
      </c>
      <c r="AG833" s="13" t="str">
        <f t="array" ref="AG833">IF(AND(ISNUMBER(H833),ISNUMBER(N833)),IF(H833-N833+1&gt;=0,CEILING(H833-N833+1,1),""),"")</f>
        <v/>
      </c>
      <c r="AH833" s="13">
        <f t="array" ref="AH833">IF(SUM(AG833)=0,0,IF(L833-AG833*IF(D833="Vaccin",MIN(AD833,AF833),AF833)&lt;0,0,IF((H833-N833)&lt;=45,CEILING(L833-AG833*IF(D833="Vaccin",MIN(AD833,AF833),AF833),1),0)))</f>
        <v>0</v>
      </c>
      <c r="AI833" s="15">
        <f t="array" ref="AI833">IF(OR(AH833="",F833=0,F833=""),"",AH833/F833)</f>
        <v>0</v>
      </c>
      <c r="AJ833" s="13">
        <f t="array" ref="AJ833">IF(OR(L833="",AH833=""),"",IF(L833-AH833&lt;0,0,L833-AH833))</f>
        <v>0</v>
      </c>
      <c r="AK833" s="13" t="str">
        <f t="array" ref="AK833">IF(OR(L833="",AG833="",AG833=0),"",CEILING(L833/AG833,1))</f>
        <v/>
      </c>
      <c r="AL833" s="16" t="str">
        <f t="array" ref="AL833">IF(OR(AK833="",AK833=0,AD833="",AF833=""),"",IF(AK833-IF(D833="Vaccin",MIN(AD833,AF833),AF833)&lt;0,"",(AK833-IF(D833="Vaccin",MIN(AD833,AF833),AF833))/AK833))</f>
        <v/>
      </c>
    </row>
    <row r="834" spans="1:38" x14ac:dyDescent="0.2">
      <c r="A834" s="10" t="s">
        <v>41</v>
      </c>
      <c r="B834" s="29" t="s">
        <v>101</v>
      </c>
      <c r="C834" s="12">
        <v>44305</v>
      </c>
      <c r="D834" s="11" t="s">
        <v>30</v>
      </c>
      <c r="E834" s="11">
        <v>10</v>
      </c>
      <c r="F834" s="13">
        <v>459060</v>
      </c>
      <c r="G834" s="40" t="s">
        <v>577</v>
      </c>
      <c r="H834" s="12">
        <v>44707</v>
      </c>
      <c r="I834" s="13">
        <f t="array" ref="I834">F834-L834-M834-S834</f>
        <v>452340</v>
      </c>
      <c r="J834" s="13">
        <f t="array" ref="J834">IF(IF(Q834="",L834-C834,Q834-C834)&lt;=45,I834,0)</f>
        <v>0</v>
      </c>
      <c r="K834" s="13">
        <f t="array" ref="K834">IF(SUM(AG834)=0,0,IF(L834-AG834*IF(D834="Vaccin",MIN(AD834,AF834),AF834)&lt;0,0,IF((H834-N834)&lt;=30,CEILING(L834-AG834*IF(D834="Vaccin",MIN(AD834,AF834),AF834),1),0)))</f>
        <v>0</v>
      </c>
      <c r="L834" s="13">
        <v>0</v>
      </c>
      <c r="M834" s="13">
        <v>5920</v>
      </c>
      <c r="N834" s="14">
        <v>45044</v>
      </c>
      <c r="O834" s="11" t="s">
        <v>45</v>
      </c>
      <c r="P834" s="11" t="s">
        <v>32</v>
      </c>
      <c r="Q834" s="12">
        <v>44538</v>
      </c>
      <c r="R834" s="13">
        <v>0</v>
      </c>
      <c r="S834" s="13">
        <v>800</v>
      </c>
      <c r="T834" s="11" t="s">
        <v>92</v>
      </c>
      <c r="U834" s="13">
        <v>1895838</v>
      </c>
      <c r="V834" s="13">
        <v>2798435</v>
      </c>
      <c r="W834" s="13">
        <v>16398195</v>
      </c>
      <c r="X834" s="12">
        <v>44538</v>
      </c>
      <c r="Y834" s="12">
        <v>44445</v>
      </c>
      <c r="Z834" s="12">
        <v>44317</v>
      </c>
      <c r="AA834" s="12">
        <v>45028</v>
      </c>
      <c r="AB834" s="13">
        <f t="array" ref="AB834">IF(D834="Vaccin",IF(AND(ISNUMBER(AA834),ISNUMBER(Y834)),IF(AA834-Y834+1&gt;=0,CEILING(AA834-Y834+1,1),""),""),IF(AND(ISNUMBER(N834),ISNUMBER(Y834)),IF(N834-Y834+1&gt;=0,CEILING(N834-Y834+1,1),""),""))</f>
        <v>584</v>
      </c>
      <c r="AC834" s="13">
        <f t="array" ref="AC834">IF(D834="Vaccin",IF(AND(ISNUMBER(AA834),ISNUMBER(X834)),IF(AA834-X834+1&gt;=0,CEILING(AA834-X834+1,1),""),""),IF(AND(ISNUMBER(N834),ISNUMBER(X834)),IF(N834-X834+1&gt;=0,CEILING(N834-X834+1,1),""),""))</f>
        <v>491</v>
      </c>
      <c r="AD834" s="13">
        <f t="array" ref="AD834">IF(D834="Vaccin",IF(AND(ISNUMBER(AB834),ISNUMBER(U834),AB834&lt;&gt;0),CEILING(U834/AB834,1),""),"")</f>
        <v>3247</v>
      </c>
      <c r="AE834" s="13">
        <f t="array" ref="AE834">IF(AND(ISNUMBER(N834),ISNUMBER(X834)),IF(N834-X834+1&gt;=0,CEILING(N834-X834+1,1),""),"")</f>
        <v>507</v>
      </c>
      <c r="AF834" s="13">
        <f t="array" ref="AF834">IF(SUM(AE834)=0,"",CEILING((SUM(F834)-SUM(L834)-SUM(M834)-SUM(S834))/SUM(AE834),1))</f>
        <v>893</v>
      </c>
      <c r="AG834" s="13" t="str">
        <f t="array" ref="AG834">IF(AND(ISNUMBER(H834),ISNUMBER(N834)),IF(H834-N834+1&gt;=0,CEILING(H834-N834+1,1),""),"")</f>
        <v/>
      </c>
      <c r="AH834" s="13">
        <f t="array" ref="AH834">IF(SUM(AG834)=0,0,IF(L834-AG834*IF(D834="Vaccin",MIN(AD834,AF834),AF834)&lt;0,0,IF((H834-N834)&lt;=45,CEILING(L834-AG834*IF(D834="Vaccin",MIN(AD834,AF834),AF834),1),0)))</f>
        <v>0</v>
      </c>
      <c r="AI834" s="15">
        <f t="array" ref="AI834">IF(OR(AH834="",F834=0,F834=""),"",AH834/F834)</f>
        <v>0</v>
      </c>
      <c r="AJ834" s="13">
        <f t="array" ref="AJ834">IF(OR(L834="",AH834=""),"",IF(L834-AH834&lt;0,0,L834-AH834))</f>
        <v>0</v>
      </c>
      <c r="AK834" s="13" t="str">
        <f t="array" ref="AK834">IF(OR(L834="",AG834="",AG834=0),"",CEILING(L834/AG834,1))</f>
        <v/>
      </c>
      <c r="AL834" s="16" t="str">
        <f t="array" ref="AL834">IF(OR(AK834="",AK834=0,AD834="",AF834=""),"",IF(AK834-IF(D834="Vaccin",MIN(AD834,AF834),AF834)&lt;0,"",(AK834-IF(D834="Vaccin",MIN(AD834,AF834),AF834))/AK834))</f>
        <v/>
      </c>
    </row>
    <row r="835" spans="1:38" x14ac:dyDescent="0.2">
      <c r="A835" s="10" t="s">
        <v>41</v>
      </c>
      <c r="B835" s="29" t="s">
        <v>101</v>
      </c>
      <c r="C835" s="12">
        <v>44305</v>
      </c>
      <c r="D835" s="11" t="s">
        <v>30</v>
      </c>
      <c r="E835" s="11">
        <v>10</v>
      </c>
      <c r="F835" s="13">
        <v>1418436</v>
      </c>
      <c r="G835" s="40" t="s">
        <v>578</v>
      </c>
      <c r="H835" s="12">
        <v>44707</v>
      </c>
      <c r="I835" s="13">
        <f t="array" ref="I835">F835-L835-M835-S835</f>
        <v>876577</v>
      </c>
      <c r="J835" s="13">
        <f t="array" ref="J835">IF(IF(Q835="",L835-C835,Q835-C835)&lt;=45,I835,0)</f>
        <v>0</v>
      </c>
      <c r="K835" s="13">
        <f t="array" ref="K835">IF(SUM(AG835)=0,0,IF(L835-AG835*IF(D835="Vaccin",MIN(AD835,AF835),AF835)&lt;0,0,IF((H835-N835)&lt;=30,CEILING(L835-AG835*IF(D835="Vaccin",MIN(AD835,AF835),AF835),1),0)))</f>
        <v>0</v>
      </c>
      <c r="L835" s="13">
        <v>0</v>
      </c>
      <c r="M835" s="13">
        <v>541859</v>
      </c>
      <c r="N835" s="14">
        <v>45044</v>
      </c>
      <c r="O835" s="11" t="s">
        <v>45</v>
      </c>
      <c r="P835" s="11" t="s">
        <v>32</v>
      </c>
      <c r="Q835" s="12">
        <v>44534</v>
      </c>
      <c r="R835" s="13">
        <v>0</v>
      </c>
      <c r="S835" s="13">
        <v>0</v>
      </c>
      <c r="T835" s="11"/>
      <c r="U835" s="13">
        <v>1895838</v>
      </c>
      <c r="V835" s="13">
        <v>2798435</v>
      </c>
      <c r="W835" s="13">
        <v>16398195</v>
      </c>
      <c r="X835" s="12">
        <v>44534</v>
      </c>
      <c r="Y835" s="12">
        <v>44445</v>
      </c>
      <c r="Z835" s="12">
        <v>44317</v>
      </c>
      <c r="AA835" s="12">
        <v>45028</v>
      </c>
      <c r="AB835" s="13">
        <f t="array" ref="AB835">IF(D835="Vaccin",IF(AND(ISNUMBER(AA835),ISNUMBER(Y835)),IF(AA835-Y835+1&gt;=0,CEILING(AA835-Y835+1,1),""),""),IF(AND(ISNUMBER(N835),ISNUMBER(Y835)),IF(N835-Y835+1&gt;=0,CEILING(N835-Y835+1,1),""),""))</f>
        <v>584</v>
      </c>
      <c r="AC835" s="13">
        <f t="array" ref="AC835">IF(D835="Vaccin",IF(AND(ISNUMBER(AA835),ISNUMBER(X835)),IF(AA835-X835+1&gt;=0,CEILING(AA835-X835+1,1),""),""),IF(AND(ISNUMBER(N835),ISNUMBER(X835)),IF(N835-X835+1&gt;=0,CEILING(N835-X835+1,1),""),""))</f>
        <v>495</v>
      </c>
      <c r="AD835" s="13">
        <f t="array" ref="AD835">IF(D835="Vaccin",IF(AND(ISNUMBER(AB835),ISNUMBER(U835),AB835&lt;&gt;0),CEILING(U835/AB835,1),""),"")</f>
        <v>3247</v>
      </c>
      <c r="AE835" s="13">
        <f t="array" ref="AE835">IF(AND(ISNUMBER(N835),ISNUMBER(X835)),IF(N835-X835+1&gt;=0,CEILING(N835-X835+1,1),""),"")</f>
        <v>511</v>
      </c>
      <c r="AF835" s="13">
        <f t="array" ref="AF835">IF(SUM(AE835)=0,"",CEILING((SUM(F835)-SUM(L835)-SUM(M835)-SUM(S835))/SUM(AE835),1))</f>
        <v>1716</v>
      </c>
      <c r="AG835" s="13" t="str">
        <f t="array" ref="AG835">IF(AND(ISNUMBER(H835),ISNUMBER(N835)),IF(H835-N835+1&gt;=0,CEILING(H835-N835+1,1),""),"")</f>
        <v/>
      </c>
      <c r="AH835" s="13">
        <f t="array" ref="AH835">IF(SUM(AG835)=0,0,IF(L835-AG835*IF(D835="Vaccin",MIN(AD835,AF835),AF835)&lt;0,0,IF((H835-N835)&lt;=45,CEILING(L835-AG835*IF(D835="Vaccin",MIN(AD835,AF835),AF835),1),0)))</f>
        <v>0</v>
      </c>
      <c r="AI835" s="15">
        <f t="array" ref="AI835">IF(OR(AH835="",F835=0,F835=""),"",AH835/F835)</f>
        <v>0</v>
      </c>
      <c r="AJ835" s="13">
        <f t="array" ref="AJ835">IF(OR(L835="",AH835=""),"",IF(L835-AH835&lt;0,0,L835-AH835))</f>
        <v>0</v>
      </c>
      <c r="AK835" s="13" t="str">
        <f t="array" ref="AK835">IF(OR(L835="",AG835="",AG835=0),"",CEILING(L835/AG835,1))</f>
        <v/>
      </c>
      <c r="AL835" s="16" t="str">
        <f t="array" ref="AL835">IF(OR(AK835="",AK835=0,AD835="",AF835=""),"",IF(AK835-IF(D835="Vaccin",MIN(AD835,AF835),AF835)&lt;0,"",(AK835-IF(D835="Vaccin",MIN(AD835,AF835),AF835))/AK835))</f>
        <v/>
      </c>
    </row>
    <row r="836" spans="1:38" x14ac:dyDescent="0.2">
      <c r="A836" s="10" t="s">
        <v>41</v>
      </c>
      <c r="B836" s="29" t="s">
        <v>101</v>
      </c>
      <c r="C836" s="12">
        <v>44305</v>
      </c>
      <c r="D836" s="11" t="s">
        <v>30</v>
      </c>
      <c r="E836" s="11">
        <v>10</v>
      </c>
      <c r="F836" s="13">
        <v>28220</v>
      </c>
      <c r="G836" s="40">
        <v>940908</v>
      </c>
      <c r="H836" s="12">
        <v>44665</v>
      </c>
      <c r="I836" s="13">
        <f t="array" ref="I836">F836-L836-M836-S836</f>
        <v>220</v>
      </c>
      <c r="J836" s="13">
        <f t="array" ref="J836">IF(IF(Q836="",L836-C836,Q836-C836)&lt;=45,I836,0)</f>
        <v>0</v>
      </c>
      <c r="K836" s="13">
        <f t="array" ref="K836">IF(SUM(AG836)=0,0,IF(L836-AG836*IF(D836="Vaccin",MIN(AD836,AF836),AF836)&lt;0,0,IF((H836-N836)&lt;=30,CEILING(L836-AG836*IF(D836="Vaccin",MIN(AD836,AF836),AF836),1),0)))</f>
        <v>0</v>
      </c>
      <c r="L836" s="13">
        <v>0</v>
      </c>
      <c r="M836" s="13">
        <v>28000</v>
      </c>
      <c r="N836" s="14">
        <v>45044</v>
      </c>
      <c r="O836" s="11" t="s">
        <v>45</v>
      </c>
      <c r="P836" s="11" t="s">
        <v>32</v>
      </c>
      <c r="Q836" s="12">
        <v>44614</v>
      </c>
      <c r="R836" s="13">
        <v>0</v>
      </c>
      <c r="S836" s="13">
        <v>0</v>
      </c>
      <c r="T836" s="11"/>
      <c r="U836" s="13">
        <v>1895838</v>
      </c>
      <c r="V836" s="13">
        <v>2798435</v>
      </c>
      <c r="W836" s="13">
        <v>16398195</v>
      </c>
      <c r="X836" s="12">
        <v>44614</v>
      </c>
      <c r="Y836" s="12">
        <v>44445</v>
      </c>
      <c r="Z836" s="12">
        <v>44317</v>
      </c>
      <c r="AA836" s="12">
        <v>45028</v>
      </c>
      <c r="AB836" s="13">
        <f t="array" ref="AB836">IF(D836="Vaccin",IF(AND(ISNUMBER(AA836),ISNUMBER(Y836)),IF(AA836-Y836+1&gt;=0,CEILING(AA836-Y836+1,1),""),""),IF(AND(ISNUMBER(N836),ISNUMBER(Y836)),IF(N836-Y836+1&gt;=0,CEILING(N836-Y836+1,1),""),""))</f>
        <v>584</v>
      </c>
      <c r="AC836" s="13">
        <f t="array" ref="AC836">IF(D836="Vaccin",IF(AND(ISNUMBER(AA836),ISNUMBER(X836)),IF(AA836-X836+1&gt;=0,CEILING(AA836-X836+1,1),""),""),IF(AND(ISNUMBER(N836),ISNUMBER(X836)),IF(N836-X836+1&gt;=0,CEILING(N836-X836+1,1),""),""))</f>
        <v>415</v>
      </c>
      <c r="AD836" s="13">
        <f t="array" ref="AD836">IF(D836="Vaccin",IF(AND(ISNUMBER(AB836),ISNUMBER(U836),AB836&lt;&gt;0),CEILING(U836/AB836,1),""),"")</f>
        <v>3247</v>
      </c>
      <c r="AE836" s="13">
        <f t="array" ref="AE836">IF(AND(ISNUMBER(N836),ISNUMBER(X836)),IF(N836-X836+1&gt;=0,CEILING(N836-X836+1,1),""),"")</f>
        <v>431</v>
      </c>
      <c r="AF836" s="13">
        <f t="array" ref="AF836">IF(SUM(AE836)=0,"",CEILING((SUM(F836)-SUM(L836)-SUM(M836)-SUM(S836))/SUM(AE836),1))</f>
        <v>1</v>
      </c>
      <c r="AG836" s="13" t="str">
        <f t="array" ref="AG836">IF(AND(ISNUMBER(H836),ISNUMBER(N836)),IF(H836-N836+1&gt;=0,CEILING(H836-N836+1,1),""),"")</f>
        <v/>
      </c>
      <c r="AH836" s="13">
        <f t="array" ref="AH836">IF(SUM(AG836)=0,0,IF(L836-AG836*IF(D836="Vaccin",MIN(AD836,AF836),AF836)&lt;0,0,IF((H836-N836)&lt;=45,CEILING(L836-AG836*IF(D836="Vaccin",MIN(AD836,AF836),AF836),1),0)))</f>
        <v>0</v>
      </c>
      <c r="AI836" s="15">
        <f t="array" ref="AI836">IF(OR(AH836="",F836=0,F836=""),"",AH836/F836)</f>
        <v>0</v>
      </c>
      <c r="AJ836" s="13">
        <f t="array" ref="AJ836">IF(OR(L836="",AH836=""),"",IF(L836-AH836&lt;0,0,L836-AH836))</f>
        <v>0</v>
      </c>
      <c r="AK836" s="13" t="str">
        <f t="array" ref="AK836">IF(OR(L836="",AG836="",AG836=0),"",CEILING(L836/AG836,1))</f>
        <v/>
      </c>
      <c r="AL836" s="16" t="str">
        <f t="array" ref="AL836">IF(OR(AK836="",AK836=0,AD836="",AF836=""),"",IF(AK836-IF(D836="Vaccin",MIN(AD836,AF836),AF836)&lt;0,"",(AK836-IF(D836="Vaccin",MIN(AD836,AF836),AF836))/AK836))</f>
        <v/>
      </c>
    </row>
    <row r="837" spans="1:38" x14ac:dyDescent="0.2">
      <c r="A837" s="10" t="s">
        <v>41</v>
      </c>
      <c r="B837" s="29" t="s">
        <v>101</v>
      </c>
      <c r="C837" s="12">
        <v>44305</v>
      </c>
      <c r="D837" s="11" t="s">
        <v>30</v>
      </c>
      <c r="E837" s="11">
        <v>1</v>
      </c>
      <c r="F837" s="13">
        <v>250320</v>
      </c>
      <c r="G837" s="40" t="s">
        <v>579</v>
      </c>
      <c r="H837" s="12">
        <v>44570</v>
      </c>
      <c r="I837" s="13">
        <f t="array" ref="I837">F837-L837-M837-S837</f>
        <v>176750</v>
      </c>
      <c r="J837" s="13">
        <f t="array" ref="J837">IF(IF(Q837="",L837-C837,Q837-C837)&lt;=45,I837,0)</f>
        <v>0</v>
      </c>
      <c r="K837" s="13">
        <f t="array" ref="K837">IF(SUM(AG837)=0,0,IF(L837-AG837*IF(D837="Vaccin",MIN(AD837,AF837),AF837)&lt;0,0,IF((H837-N837)&lt;=30,CEILING(L837-AG837*IF(D837="Vaccin",MIN(AD837,AF837),AF837),1),0)))</f>
        <v>0</v>
      </c>
      <c r="L837" s="13">
        <v>0</v>
      </c>
      <c r="M837" s="13">
        <v>73570</v>
      </c>
      <c r="N837" s="14">
        <v>45044</v>
      </c>
      <c r="O837" s="11" t="s">
        <v>45</v>
      </c>
      <c r="P837" s="11" t="s">
        <v>32</v>
      </c>
      <c r="Q837" s="12">
        <v>44445</v>
      </c>
      <c r="R837" s="13">
        <v>0</v>
      </c>
      <c r="S837" s="13">
        <v>0</v>
      </c>
      <c r="T837" s="11"/>
      <c r="U837" s="13">
        <v>1895838</v>
      </c>
      <c r="V837" s="13">
        <v>2798435</v>
      </c>
      <c r="W837" s="13">
        <v>16398195</v>
      </c>
      <c r="X837" s="12">
        <v>44445</v>
      </c>
      <c r="Y837" s="12">
        <v>44445</v>
      </c>
      <c r="Z837" s="12">
        <v>44317</v>
      </c>
      <c r="AA837" s="12">
        <v>45028</v>
      </c>
      <c r="AB837" s="13">
        <f t="array" ref="AB837">IF(D837="Vaccin",IF(AND(ISNUMBER(AA837),ISNUMBER(Y837)),IF(AA837-Y837+1&gt;=0,CEILING(AA837-Y837+1,1),""),""),IF(AND(ISNUMBER(N837),ISNUMBER(Y837)),IF(N837-Y837+1&gt;=0,CEILING(N837-Y837+1,1),""),""))</f>
        <v>584</v>
      </c>
      <c r="AC837" s="13">
        <f t="array" ref="AC837">IF(D837="Vaccin",IF(AND(ISNUMBER(AA837),ISNUMBER(X837)),IF(AA837-X837+1&gt;=0,CEILING(AA837-X837+1,1),""),""),IF(AND(ISNUMBER(N837),ISNUMBER(X837)),IF(N837-X837+1&gt;=0,CEILING(N837-X837+1,1),""),""))</f>
        <v>584</v>
      </c>
      <c r="AD837" s="13">
        <f t="array" ref="AD837">IF(D837="Vaccin",IF(AND(ISNUMBER(AB837),ISNUMBER(U837),AB837&lt;&gt;0),CEILING(U837/AB837,1),""),"")</f>
        <v>3247</v>
      </c>
      <c r="AE837" s="13">
        <f t="array" ref="AE837">IF(AND(ISNUMBER(N837),ISNUMBER(X837)),IF(N837-X837+1&gt;=0,CEILING(N837-X837+1,1),""),"")</f>
        <v>600</v>
      </c>
      <c r="AF837" s="13">
        <f t="array" ref="AF837">IF(SUM(AE837)=0,"",CEILING((SUM(F837)-SUM(L837)-SUM(M837)-SUM(S837))/SUM(AE837),1))</f>
        <v>295</v>
      </c>
      <c r="AG837" s="13" t="str">
        <f t="array" ref="AG837">IF(AND(ISNUMBER(H837),ISNUMBER(N837)),IF(H837-N837+1&gt;=0,CEILING(H837-N837+1,1),""),"")</f>
        <v/>
      </c>
      <c r="AH837" s="13">
        <f t="array" ref="AH837">IF(SUM(AG837)=0,0,IF(L837-AG837*IF(D837="Vaccin",MIN(AD837,AF837),AF837)&lt;0,0,IF((H837-N837)&lt;=45,CEILING(L837-AG837*IF(D837="Vaccin",MIN(AD837,AF837),AF837),1),0)))</f>
        <v>0</v>
      </c>
      <c r="AI837" s="15">
        <f t="array" ref="AI837">IF(OR(AH837="",F837=0,F837=""),"",AH837/F837)</f>
        <v>0</v>
      </c>
      <c r="AJ837" s="13">
        <f t="array" ref="AJ837">IF(OR(L837="",AH837=""),"",IF(L837-AH837&lt;0,0,L837-AH837))</f>
        <v>0</v>
      </c>
      <c r="AK837" s="13" t="str">
        <f t="array" ref="AK837">IF(OR(L837="",AG837="",AG837=0),"",CEILING(L837/AG837,1))</f>
        <v/>
      </c>
      <c r="AL837" s="16" t="str">
        <f t="array" ref="AL837">IF(OR(AK837="",AK837=0,AD837="",AF837=""),"",IF(AK837-IF(D837="Vaccin",MIN(AD837,AF837),AF837)&lt;0,"",(AK837-IF(D837="Vaccin",MIN(AD837,AF837),AF837))/AK837))</f>
        <v/>
      </c>
    </row>
    <row r="838" spans="1:38" x14ac:dyDescent="0.2">
      <c r="A838" s="10" t="s">
        <v>41</v>
      </c>
      <c r="B838" s="29" t="s">
        <v>101</v>
      </c>
      <c r="C838" s="12">
        <v>44305</v>
      </c>
      <c r="D838" s="11" t="s">
        <v>30</v>
      </c>
      <c r="E838" s="11">
        <v>6</v>
      </c>
      <c r="F838" s="13">
        <v>20160</v>
      </c>
      <c r="G838" s="40" t="s">
        <v>99</v>
      </c>
      <c r="H838" s="12">
        <v>45230</v>
      </c>
      <c r="I838" s="13">
        <f t="array" ref="I838">F838-L838-M838-S838</f>
        <v>0</v>
      </c>
      <c r="J838" s="13">
        <f t="array" ref="J838">IF(IF(Q838="",L838-C838,Q838-C838)&lt;=45,I838,0)</f>
        <v>0</v>
      </c>
      <c r="K838" s="13">
        <f t="array" ref="K838">IF(SUM(AG838)=0,0,IF(L838-AG838*IF(D838="Vaccin",MIN(AD838,AF838),AF838)&lt;0,0,IF((H838-N838)&lt;=30,CEILING(L838-AG838*IF(D838="Vaccin",MIN(AD838,AF838),AF838),1),0)))</f>
        <v>0</v>
      </c>
      <c r="L838" s="13">
        <v>20160</v>
      </c>
      <c r="M838" s="13">
        <v>0</v>
      </c>
      <c r="N838" s="14">
        <v>45044</v>
      </c>
      <c r="O838" s="11" t="s">
        <v>47</v>
      </c>
      <c r="P838" s="11" t="s">
        <v>32</v>
      </c>
      <c r="Q838" s="12">
        <v>44995</v>
      </c>
      <c r="R838" s="13">
        <v>0</v>
      </c>
      <c r="S838" s="13">
        <v>0</v>
      </c>
      <c r="T838" s="11"/>
      <c r="U838" s="13">
        <v>902597</v>
      </c>
      <c r="V838" s="13">
        <v>2798435</v>
      </c>
      <c r="W838" s="13">
        <v>16398195</v>
      </c>
      <c r="X838" s="12">
        <v>44995</v>
      </c>
      <c r="Y838" s="12">
        <v>44462</v>
      </c>
      <c r="Z838" s="12">
        <v>44317</v>
      </c>
      <c r="AA838" s="12">
        <v>45028</v>
      </c>
      <c r="AB838" s="13">
        <f t="array" ref="AB838">IF(D838="Vaccin",IF(AND(ISNUMBER(AA838),ISNUMBER(Y838)),IF(AA838-Y838+1&gt;=0,CEILING(AA838-Y838+1,1),""),""),IF(AND(ISNUMBER(N838),ISNUMBER(Y838)),IF(N838-Y838+1&gt;=0,CEILING(N838-Y838+1,1),""),""))</f>
        <v>567</v>
      </c>
      <c r="AC838" s="13">
        <f t="array" ref="AC838">IF(D838="Vaccin",IF(AND(ISNUMBER(AA838),ISNUMBER(X838)),IF(AA838-X838+1&gt;=0,CEILING(AA838-X838+1,1),""),""),IF(AND(ISNUMBER(N838),ISNUMBER(X838)),IF(N838-X838+1&gt;=0,CEILING(N838-X838+1,1),""),""))</f>
        <v>34</v>
      </c>
      <c r="AD838" s="13">
        <f t="array" ref="AD838">IF(D838="Vaccin",IF(AND(ISNUMBER(AB838),ISNUMBER(U838),AB838&lt;&gt;0),CEILING(U838/AB838,1),""),"")</f>
        <v>1592</v>
      </c>
      <c r="AE838" s="13">
        <f t="array" ref="AE838">IF(AND(ISNUMBER(N838),ISNUMBER(X838)),IF(N838-X838+1&gt;=0,CEILING(N838-X838+1,1),""),"")</f>
        <v>50</v>
      </c>
      <c r="AF838" s="13">
        <f t="array" ref="AF838">IF(SUM(AE838)=0,"",CEILING((SUM(F838)-SUM(L838)-SUM(M838)-SUM(S838))/SUM(AE838),1))</f>
        <v>0</v>
      </c>
      <c r="AG838" s="13">
        <f t="array" ref="AG838">IF(AND(ISNUMBER(H838),ISNUMBER(N838)),IF(H838-N838+1&gt;=0,CEILING(H838-N838+1,1),""),"")</f>
        <v>187</v>
      </c>
      <c r="AH838" s="13">
        <f t="array" ref="AH838">IF(SUM(AG838)=0,0,IF(L838-AG838*IF(D838="Vaccin",MIN(AD838,AF838),AF838)&lt;0,0,IF((H838-N838)&lt;=45,CEILING(L838-AG838*IF(D838="Vaccin",MIN(AD838,AF838),AF838),1),0)))</f>
        <v>0</v>
      </c>
      <c r="AI838" s="15">
        <f t="array" ref="AI838">IF(OR(AH838="",F838=0,F838=""),"",AH838/F838)</f>
        <v>0</v>
      </c>
      <c r="AJ838" s="13">
        <f t="array" ref="AJ838">IF(OR(L838="",AH838=""),"",IF(L838-AH838&lt;0,0,L838-AH838))</f>
        <v>20160</v>
      </c>
      <c r="AK838" s="13">
        <f t="array" ref="AK838">IF(OR(L838="",AG838="",AG838=0),"",CEILING(L838/AG838,1))</f>
        <v>108</v>
      </c>
      <c r="AL838" s="16">
        <f t="array" ref="AL838">IF(OR(AK838="",AK838=0,AD838="",AF838=""),"",IF(AK838-IF(D838="Vaccin",MIN(AD838,AF838),AF838)&lt;0,"",(AK838-IF(D838="Vaccin",MIN(AD838,AF838),AF838))/AK838))</f>
        <v>1</v>
      </c>
    </row>
    <row r="839" spans="1:38" x14ac:dyDescent="0.2">
      <c r="A839" s="10" t="s">
        <v>41</v>
      </c>
      <c r="B839" s="29" t="s">
        <v>101</v>
      </c>
      <c r="C839" s="12">
        <v>44305</v>
      </c>
      <c r="D839" s="11" t="s">
        <v>30</v>
      </c>
      <c r="E839" s="11">
        <v>6</v>
      </c>
      <c r="F839" s="13">
        <v>80640</v>
      </c>
      <c r="G839" s="40" t="s">
        <v>124</v>
      </c>
      <c r="H839" s="12">
        <v>45199</v>
      </c>
      <c r="I839" s="13">
        <f t="array" ref="I839">F839-L839-M839-S839</f>
        <v>80640</v>
      </c>
      <c r="J839" s="13">
        <f t="array" ref="J839">IF(IF(Q839="",L839-C839,Q839-C839)&lt;=45,I839,0)</f>
        <v>0</v>
      </c>
      <c r="K839" s="13">
        <f t="array" ref="K839">IF(SUM(AG839)=0,0,IF(L839-AG839*IF(D839="Vaccin",MIN(AD839,AF839),AF839)&lt;0,0,IF((H839-N839)&lt;=30,CEILING(L839-AG839*IF(D839="Vaccin",MIN(AD839,AF839),AF839),1),0)))</f>
        <v>0</v>
      </c>
      <c r="L839" s="13">
        <v>0</v>
      </c>
      <c r="M839" s="13">
        <v>0</v>
      </c>
      <c r="N839" s="14">
        <v>45044</v>
      </c>
      <c r="O839" s="11" t="s">
        <v>47</v>
      </c>
      <c r="P839" s="11" t="s">
        <v>32</v>
      </c>
      <c r="Q839" s="12">
        <v>44988</v>
      </c>
      <c r="R839" s="13">
        <v>0</v>
      </c>
      <c r="S839" s="13">
        <v>0</v>
      </c>
      <c r="T839" s="11"/>
      <c r="U839" s="13">
        <v>902597</v>
      </c>
      <c r="V839" s="13">
        <v>2798435</v>
      </c>
      <c r="W839" s="13">
        <v>16398195</v>
      </c>
      <c r="X839" s="12">
        <v>44988</v>
      </c>
      <c r="Y839" s="12">
        <v>44462</v>
      </c>
      <c r="Z839" s="12">
        <v>44317</v>
      </c>
      <c r="AA839" s="12">
        <v>45028</v>
      </c>
      <c r="AB839" s="13">
        <f t="array" ref="AB839">IF(D839="Vaccin",IF(AND(ISNUMBER(AA839),ISNUMBER(Y839)),IF(AA839-Y839+1&gt;=0,CEILING(AA839-Y839+1,1),""),""),IF(AND(ISNUMBER(N839),ISNUMBER(Y839)),IF(N839-Y839+1&gt;=0,CEILING(N839-Y839+1,1),""),""))</f>
        <v>567</v>
      </c>
      <c r="AC839" s="13">
        <f t="array" ref="AC839">IF(D839="Vaccin",IF(AND(ISNUMBER(AA839),ISNUMBER(X839)),IF(AA839-X839+1&gt;=0,CEILING(AA839-X839+1,1),""),""),IF(AND(ISNUMBER(N839),ISNUMBER(X839)),IF(N839-X839+1&gt;=0,CEILING(N839-X839+1,1),""),""))</f>
        <v>41</v>
      </c>
      <c r="AD839" s="13">
        <f t="array" ref="AD839">IF(D839="Vaccin",IF(AND(ISNUMBER(AB839),ISNUMBER(U839),AB839&lt;&gt;0),CEILING(U839/AB839,1),""),"")</f>
        <v>1592</v>
      </c>
      <c r="AE839" s="13">
        <f t="array" ref="AE839">IF(AND(ISNUMBER(N839),ISNUMBER(X839)),IF(N839-X839+1&gt;=0,CEILING(N839-X839+1,1),""),"")</f>
        <v>57</v>
      </c>
      <c r="AF839" s="13">
        <f t="array" ref="AF839">IF(SUM(AE839)=0,"",CEILING((SUM(F839)-SUM(L839)-SUM(M839)-SUM(S839))/SUM(AE839),1))</f>
        <v>1415</v>
      </c>
      <c r="AG839" s="13">
        <f t="array" ref="AG839">IF(AND(ISNUMBER(H839),ISNUMBER(N839)),IF(H839-N839+1&gt;=0,CEILING(H839-N839+1,1),""),"")</f>
        <v>156</v>
      </c>
      <c r="AH839" s="13">
        <f t="array" ref="AH839">IF(SUM(AG839)=0,0,IF(L839-AG839*IF(D839="Vaccin",MIN(AD839,AF839),AF839)&lt;0,0,IF((H839-N839)&lt;=45,CEILING(L839-AG839*IF(D839="Vaccin",MIN(AD839,AF839),AF839),1),0)))</f>
        <v>0</v>
      </c>
      <c r="AI839" s="15">
        <f t="array" ref="AI839">IF(OR(AH839="",F839=0,F839=""),"",AH839/F839)</f>
        <v>0</v>
      </c>
      <c r="AJ839" s="13">
        <f t="array" ref="AJ839">IF(OR(L839="",AH839=""),"",IF(L839-AH839&lt;0,0,L839-AH839))</f>
        <v>0</v>
      </c>
      <c r="AK839" s="13">
        <f t="array" ref="AK839">IF(OR(L839="",AG839="",AG839=0),"",CEILING(L839/AG839,1))</f>
        <v>0</v>
      </c>
      <c r="AL839" s="16" t="str">
        <f t="array" ref="AL839">IF(OR(AK839="",AK839=0,AD839="",AF839=""),"",IF(AK839-IF(D839="Vaccin",MIN(AD839,AF839),AF839)&lt;0,"",(AK839-IF(D839="Vaccin",MIN(AD839,AF839),AF839))/AK839))</f>
        <v/>
      </c>
    </row>
    <row r="840" spans="1:38" x14ac:dyDescent="0.2">
      <c r="A840" s="10" t="s">
        <v>41</v>
      </c>
      <c r="B840" s="29" t="s">
        <v>101</v>
      </c>
      <c r="C840" s="12">
        <v>44305</v>
      </c>
      <c r="D840" s="11" t="s">
        <v>30</v>
      </c>
      <c r="E840" s="11">
        <v>6</v>
      </c>
      <c r="F840" s="13">
        <v>276480</v>
      </c>
      <c r="G840" s="40" t="s">
        <v>580</v>
      </c>
      <c r="H840" s="12">
        <v>45199</v>
      </c>
      <c r="I840" s="13">
        <f t="array" ref="I840">F840-L840-M840-S840</f>
        <v>276480</v>
      </c>
      <c r="J840" s="13">
        <f t="array" ref="J840">IF(IF(Q840="",L840-C840,Q840-C840)&lt;=45,I840,0)</f>
        <v>0</v>
      </c>
      <c r="K840" s="13">
        <f t="array" ref="K840">IF(SUM(AG840)=0,0,IF(L840-AG840*IF(D840="Vaccin",MIN(AD840,AF840),AF840)&lt;0,0,IF((H840-N840)&lt;=30,CEILING(L840-AG840*IF(D840="Vaccin",MIN(AD840,AF840),AF840),1),0)))</f>
        <v>0</v>
      </c>
      <c r="L840" s="13">
        <v>0</v>
      </c>
      <c r="M840" s="13">
        <v>0</v>
      </c>
      <c r="N840" s="14">
        <v>45044</v>
      </c>
      <c r="O840" s="11" t="s">
        <v>47</v>
      </c>
      <c r="P840" s="11" t="s">
        <v>32</v>
      </c>
      <c r="Q840" s="12">
        <v>44988</v>
      </c>
      <c r="R840" s="13">
        <v>0</v>
      </c>
      <c r="S840" s="13">
        <v>0</v>
      </c>
      <c r="T840" s="11"/>
      <c r="U840" s="13">
        <v>902597</v>
      </c>
      <c r="V840" s="13">
        <v>2798435</v>
      </c>
      <c r="W840" s="13">
        <v>16398195</v>
      </c>
      <c r="X840" s="12">
        <v>44988</v>
      </c>
      <c r="Y840" s="12">
        <v>44462</v>
      </c>
      <c r="Z840" s="12">
        <v>44317</v>
      </c>
      <c r="AA840" s="12">
        <v>45028</v>
      </c>
      <c r="AB840" s="13">
        <f t="array" ref="AB840">IF(D840="Vaccin",IF(AND(ISNUMBER(AA840),ISNUMBER(Y840)),IF(AA840-Y840+1&gt;=0,CEILING(AA840-Y840+1,1),""),""),IF(AND(ISNUMBER(N840),ISNUMBER(Y840)),IF(N840-Y840+1&gt;=0,CEILING(N840-Y840+1,1),""),""))</f>
        <v>567</v>
      </c>
      <c r="AC840" s="13">
        <f t="array" ref="AC840">IF(D840="Vaccin",IF(AND(ISNUMBER(AA840),ISNUMBER(X840)),IF(AA840-X840+1&gt;=0,CEILING(AA840-X840+1,1),""),""),IF(AND(ISNUMBER(N840),ISNUMBER(X840)),IF(N840-X840+1&gt;=0,CEILING(N840-X840+1,1),""),""))</f>
        <v>41</v>
      </c>
      <c r="AD840" s="13">
        <f t="array" ref="AD840">IF(D840="Vaccin",IF(AND(ISNUMBER(AB840),ISNUMBER(U840),AB840&lt;&gt;0),CEILING(U840/AB840,1),""),"")</f>
        <v>1592</v>
      </c>
      <c r="AE840" s="13">
        <f t="array" ref="AE840">IF(AND(ISNUMBER(N840),ISNUMBER(X840)),IF(N840-X840+1&gt;=0,CEILING(N840-X840+1,1),""),"")</f>
        <v>57</v>
      </c>
      <c r="AF840" s="13">
        <f t="array" ref="AF840">IF(SUM(AE840)=0,"",CEILING((SUM(F840)-SUM(L840)-SUM(M840)-SUM(S840))/SUM(AE840),1))</f>
        <v>4851</v>
      </c>
      <c r="AG840" s="13">
        <f t="array" ref="AG840">IF(AND(ISNUMBER(H840),ISNUMBER(N840)),IF(H840-N840+1&gt;=0,CEILING(H840-N840+1,1),""),"")</f>
        <v>156</v>
      </c>
      <c r="AH840" s="13">
        <f t="array" ref="AH840">IF(SUM(AG840)=0,0,IF(L840-AG840*IF(D840="Vaccin",MIN(AD840,AF840),AF840)&lt;0,0,IF((H840-N840)&lt;=45,CEILING(L840-AG840*IF(D840="Vaccin",MIN(AD840,AF840),AF840),1),0)))</f>
        <v>0</v>
      </c>
      <c r="AI840" s="15">
        <f t="array" ref="AI840">IF(OR(AH840="",F840=0,F840=""),"",AH840/F840)</f>
        <v>0</v>
      </c>
      <c r="AJ840" s="13">
        <f t="array" ref="AJ840">IF(OR(L840="",AH840=""),"",IF(L840-AH840&lt;0,0,L840-AH840))</f>
        <v>0</v>
      </c>
      <c r="AK840" s="13">
        <f t="array" ref="AK840">IF(OR(L840="",AG840="",AG840=0),"",CEILING(L840/AG840,1))</f>
        <v>0</v>
      </c>
      <c r="AL840" s="16" t="str">
        <f t="array" ref="AL840">IF(OR(AK840="",AK840=0,AD840="",AF840=""),"",IF(AK840-IF(D840="Vaccin",MIN(AD840,AF840),AF840)&lt;0,"",(AK840-IF(D840="Vaccin",MIN(AD840,AF840),AF840))/AK840))</f>
        <v/>
      </c>
    </row>
    <row r="841" spans="1:38" x14ac:dyDescent="0.2">
      <c r="A841" s="10" t="s">
        <v>41</v>
      </c>
      <c r="B841" s="29" t="s">
        <v>101</v>
      </c>
      <c r="C841" s="12">
        <v>44305</v>
      </c>
      <c r="D841" s="11" t="s">
        <v>30</v>
      </c>
      <c r="E841" s="11">
        <v>6</v>
      </c>
      <c r="F841" s="13">
        <v>213120</v>
      </c>
      <c r="G841" s="40" t="s">
        <v>221</v>
      </c>
      <c r="H841" s="12">
        <v>45170</v>
      </c>
      <c r="I841" s="13">
        <f t="array" ref="I841">F841-L841-M841-S841</f>
        <v>213120</v>
      </c>
      <c r="J841" s="13">
        <f t="array" ref="J841">IF(IF(Q841="",L841-C841,Q841-C841)&lt;=45,I841,0)</f>
        <v>0</v>
      </c>
      <c r="K841" s="13">
        <f t="array" ref="K841">IF(SUM(AG841)=0,0,IF(L841-AG841*IF(D841="Vaccin",MIN(AD841,AF841),AF841)&lt;0,0,IF((H841-N841)&lt;=30,CEILING(L841-AG841*IF(D841="Vaccin",MIN(AD841,AF841),AF841),1),0)))</f>
        <v>0</v>
      </c>
      <c r="L841" s="13">
        <v>0</v>
      </c>
      <c r="M841" s="13">
        <v>0</v>
      </c>
      <c r="N841" s="14">
        <v>45044</v>
      </c>
      <c r="O841" s="11" t="s">
        <v>47</v>
      </c>
      <c r="P841" s="11" t="s">
        <v>32</v>
      </c>
      <c r="Q841" s="12">
        <v>44981</v>
      </c>
      <c r="R841" s="13">
        <v>0</v>
      </c>
      <c r="S841" s="13">
        <v>0</v>
      </c>
      <c r="T841" s="11"/>
      <c r="U841" s="13">
        <v>902597</v>
      </c>
      <c r="V841" s="13">
        <v>2798435</v>
      </c>
      <c r="W841" s="13">
        <v>16398195</v>
      </c>
      <c r="X841" s="12">
        <v>44981</v>
      </c>
      <c r="Y841" s="12">
        <v>44462</v>
      </c>
      <c r="Z841" s="12">
        <v>44317</v>
      </c>
      <c r="AA841" s="12">
        <v>45028</v>
      </c>
      <c r="AB841" s="13">
        <f t="array" ref="AB841">IF(D841="Vaccin",IF(AND(ISNUMBER(AA841),ISNUMBER(Y841)),IF(AA841-Y841+1&gt;=0,CEILING(AA841-Y841+1,1),""),""),IF(AND(ISNUMBER(N841),ISNUMBER(Y841)),IF(N841-Y841+1&gt;=0,CEILING(N841-Y841+1,1),""),""))</f>
        <v>567</v>
      </c>
      <c r="AC841" s="13">
        <f t="array" ref="AC841">IF(D841="Vaccin",IF(AND(ISNUMBER(AA841),ISNUMBER(X841)),IF(AA841-X841+1&gt;=0,CEILING(AA841-X841+1,1),""),""),IF(AND(ISNUMBER(N841),ISNUMBER(X841)),IF(N841-X841+1&gt;=0,CEILING(N841-X841+1,1),""),""))</f>
        <v>48</v>
      </c>
      <c r="AD841" s="13">
        <f t="array" ref="AD841">IF(D841="Vaccin",IF(AND(ISNUMBER(AB841),ISNUMBER(U841),AB841&lt;&gt;0),CEILING(U841/AB841,1),""),"")</f>
        <v>1592</v>
      </c>
      <c r="AE841" s="13">
        <f t="array" ref="AE841">IF(AND(ISNUMBER(N841),ISNUMBER(X841)),IF(N841-X841+1&gt;=0,CEILING(N841-X841+1,1),""),"")</f>
        <v>64</v>
      </c>
      <c r="AF841" s="13">
        <f t="array" ref="AF841">IF(SUM(AE841)=0,"",CEILING((SUM(F841)-SUM(L841)-SUM(M841)-SUM(S841))/SUM(AE841),1))</f>
        <v>3330</v>
      </c>
      <c r="AG841" s="13">
        <f t="array" ref="AG841">IF(AND(ISNUMBER(H841),ISNUMBER(N841)),IF(H841-N841+1&gt;=0,CEILING(H841-N841+1,1),""),"")</f>
        <v>127</v>
      </c>
      <c r="AH841" s="13">
        <f t="array" ref="AH841">IF(SUM(AG841)=0,0,IF(L841-AG841*IF(D841="Vaccin",MIN(AD841,AF841),AF841)&lt;0,0,IF((H841-N841)&lt;=45,CEILING(L841-AG841*IF(D841="Vaccin",MIN(AD841,AF841),AF841),1),0)))</f>
        <v>0</v>
      </c>
      <c r="AI841" s="15">
        <f t="array" ref="AI841">IF(OR(AH841="",F841=0,F841=""),"",AH841/F841)</f>
        <v>0</v>
      </c>
      <c r="AJ841" s="13">
        <f t="array" ref="AJ841">IF(OR(L841="",AH841=""),"",IF(L841-AH841&lt;0,0,L841-AH841))</f>
        <v>0</v>
      </c>
      <c r="AK841" s="13">
        <f t="array" ref="AK841">IF(OR(L841="",AG841="",AG841=0),"",CEILING(L841/AG841,1))</f>
        <v>0</v>
      </c>
      <c r="AL841" s="16" t="str">
        <f t="array" ref="AL841">IF(OR(AK841="",AK841=0,AD841="",AF841=""),"",IF(AK841-IF(D841="Vaccin",MIN(AD841,AF841),AF841)&lt;0,"",(AK841-IF(D841="Vaccin",MIN(AD841,AF841),AF841))/AK841))</f>
        <v/>
      </c>
    </row>
    <row r="842" spans="1:38" x14ac:dyDescent="0.2">
      <c r="A842" s="10" t="s">
        <v>41</v>
      </c>
      <c r="B842" s="29" t="s">
        <v>101</v>
      </c>
      <c r="C842" s="12">
        <v>44305</v>
      </c>
      <c r="D842" s="11" t="s">
        <v>30</v>
      </c>
      <c r="E842" s="11">
        <v>6</v>
      </c>
      <c r="F842" s="13">
        <v>276480</v>
      </c>
      <c r="G842" s="40" t="s">
        <v>221</v>
      </c>
      <c r="H842" s="12">
        <v>45170</v>
      </c>
      <c r="I842" s="13">
        <f t="array" ref="I842">F842-L842-M842-S842</f>
        <v>276480</v>
      </c>
      <c r="J842" s="13">
        <f t="array" ref="J842">IF(IF(Q842="",L842-C842,Q842-C842)&lt;=45,I842,0)</f>
        <v>0</v>
      </c>
      <c r="K842" s="13">
        <f t="array" ref="K842">IF(SUM(AG842)=0,0,IF(L842-AG842*IF(D842="Vaccin",MIN(AD842,AF842),AF842)&lt;0,0,IF((H842-N842)&lt;=30,CEILING(L842-AG842*IF(D842="Vaccin",MIN(AD842,AF842),AF842),1),0)))</f>
        <v>0</v>
      </c>
      <c r="L842" s="13">
        <v>0</v>
      </c>
      <c r="M842" s="13">
        <v>0</v>
      </c>
      <c r="N842" s="14">
        <v>45044</v>
      </c>
      <c r="O842" s="11" t="s">
        <v>47</v>
      </c>
      <c r="P842" s="11" t="s">
        <v>32</v>
      </c>
      <c r="Q842" s="12">
        <v>44985</v>
      </c>
      <c r="R842" s="13">
        <v>0</v>
      </c>
      <c r="S842" s="13">
        <v>0</v>
      </c>
      <c r="T842" s="11"/>
      <c r="U842" s="13">
        <v>902597</v>
      </c>
      <c r="V842" s="13">
        <v>2798435</v>
      </c>
      <c r="W842" s="13">
        <v>16398195</v>
      </c>
      <c r="X842" s="12">
        <v>44985</v>
      </c>
      <c r="Y842" s="12">
        <v>44462</v>
      </c>
      <c r="Z842" s="12">
        <v>44317</v>
      </c>
      <c r="AA842" s="12">
        <v>45028</v>
      </c>
      <c r="AB842" s="13">
        <f t="array" ref="AB842">IF(D842="Vaccin",IF(AND(ISNUMBER(AA842),ISNUMBER(Y842)),IF(AA842-Y842+1&gt;=0,CEILING(AA842-Y842+1,1),""),""),IF(AND(ISNUMBER(N842),ISNUMBER(Y842)),IF(N842-Y842+1&gt;=0,CEILING(N842-Y842+1,1),""),""))</f>
        <v>567</v>
      </c>
      <c r="AC842" s="13">
        <f t="array" ref="AC842">IF(D842="Vaccin",IF(AND(ISNUMBER(AA842),ISNUMBER(X842)),IF(AA842-X842+1&gt;=0,CEILING(AA842-X842+1,1),""),""),IF(AND(ISNUMBER(N842),ISNUMBER(X842)),IF(N842-X842+1&gt;=0,CEILING(N842-X842+1,1),""),""))</f>
        <v>44</v>
      </c>
      <c r="AD842" s="13">
        <f t="array" ref="AD842">IF(D842="Vaccin",IF(AND(ISNUMBER(AB842),ISNUMBER(U842),AB842&lt;&gt;0),CEILING(U842/AB842,1),""),"")</f>
        <v>1592</v>
      </c>
      <c r="AE842" s="13">
        <f t="array" ref="AE842">IF(AND(ISNUMBER(N842),ISNUMBER(X842)),IF(N842-X842+1&gt;=0,CEILING(N842-X842+1,1),""),"")</f>
        <v>60</v>
      </c>
      <c r="AF842" s="13">
        <f t="array" ref="AF842">IF(SUM(AE842)=0,"",CEILING((SUM(F842)-SUM(L842)-SUM(M842)-SUM(S842))/SUM(AE842),1))</f>
        <v>4608</v>
      </c>
      <c r="AG842" s="13">
        <f t="array" ref="AG842">IF(AND(ISNUMBER(H842),ISNUMBER(N842)),IF(H842-N842+1&gt;=0,CEILING(H842-N842+1,1),""),"")</f>
        <v>127</v>
      </c>
      <c r="AH842" s="13">
        <f t="array" ref="AH842">IF(SUM(AG842)=0,0,IF(L842-AG842*IF(D842="Vaccin",MIN(AD842,AF842),AF842)&lt;0,0,IF((H842-N842)&lt;=45,CEILING(L842-AG842*IF(D842="Vaccin",MIN(AD842,AF842),AF842),1),0)))</f>
        <v>0</v>
      </c>
      <c r="AI842" s="15">
        <f t="array" ref="AI842">IF(OR(AH842="",F842=0,F842=""),"",AH842/F842)</f>
        <v>0</v>
      </c>
      <c r="AJ842" s="13">
        <f t="array" ref="AJ842">IF(OR(L842="",AH842=""),"",IF(L842-AH842&lt;0,0,L842-AH842))</f>
        <v>0</v>
      </c>
      <c r="AK842" s="13">
        <f t="array" ref="AK842">IF(OR(L842="",AG842="",AG842=0),"",CEILING(L842/AG842,1))</f>
        <v>0</v>
      </c>
      <c r="AL842" s="16" t="str">
        <f t="array" ref="AL842">IF(OR(AK842="",AK842=0,AD842="",AF842=""),"",IF(AK842-IF(D842="Vaccin",MIN(AD842,AF842),AF842)&lt;0,"",(AK842-IF(D842="Vaccin",MIN(AD842,AF842),AF842))/AK842))</f>
        <v/>
      </c>
    </row>
    <row r="843" spans="1:38" x14ac:dyDescent="0.2">
      <c r="A843" s="10" t="s">
        <v>41</v>
      </c>
      <c r="B843" s="29" t="s">
        <v>101</v>
      </c>
      <c r="C843" s="12">
        <v>44305</v>
      </c>
      <c r="D843" s="11" t="s">
        <v>30</v>
      </c>
      <c r="E843" s="11">
        <v>6</v>
      </c>
      <c r="F843" s="13">
        <v>276480</v>
      </c>
      <c r="G843" s="40" t="s">
        <v>221</v>
      </c>
      <c r="H843" s="12">
        <v>45170</v>
      </c>
      <c r="I843" s="13">
        <f t="array" ref="I843">F843-L843-M843-S843</f>
        <v>276480</v>
      </c>
      <c r="J843" s="13">
        <f t="array" ref="J843">IF(IF(Q843="",L843-C843,Q843-C843)&lt;=45,I843,0)</f>
        <v>0</v>
      </c>
      <c r="K843" s="13">
        <f t="array" ref="K843">IF(SUM(AG843)=0,0,IF(L843-AG843*IF(D843="Vaccin",MIN(AD843,AF843),AF843)&lt;0,0,IF((H843-N843)&lt;=30,CEILING(L843-AG843*IF(D843="Vaccin",MIN(AD843,AF843),AF843),1),0)))</f>
        <v>0</v>
      </c>
      <c r="L843" s="13">
        <v>0</v>
      </c>
      <c r="M843" s="13">
        <v>0</v>
      </c>
      <c r="N843" s="14">
        <v>45044</v>
      </c>
      <c r="O843" s="11" t="s">
        <v>47</v>
      </c>
      <c r="P843" s="11" t="s">
        <v>32</v>
      </c>
      <c r="Q843" s="12">
        <v>44987</v>
      </c>
      <c r="R843" s="13">
        <v>0</v>
      </c>
      <c r="S843" s="13">
        <v>0</v>
      </c>
      <c r="T843" s="11"/>
      <c r="U843" s="13">
        <v>902597</v>
      </c>
      <c r="V843" s="13">
        <v>2798435</v>
      </c>
      <c r="W843" s="13">
        <v>16398195</v>
      </c>
      <c r="X843" s="12">
        <v>44987</v>
      </c>
      <c r="Y843" s="12">
        <v>44462</v>
      </c>
      <c r="Z843" s="12">
        <v>44317</v>
      </c>
      <c r="AA843" s="12">
        <v>45028</v>
      </c>
      <c r="AB843" s="13">
        <f t="array" ref="AB843">IF(D843="Vaccin",IF(AND(ISNUMBER(AA843),ISNUMBER(Y843)),IF(AA843-Y843+1&gt;=0,CEILING(AA843-Y843+1,1),""),""),IF(AND(ISNUMBER(N843),ISNUMBER(Y843)),IF(N843-Y843+1&gt;=0,CEILING(N843-Y843+1,1),""),""))</f>
        <v>567</v>
      </c>
      <c r="AC843" s="13">
        <f t="array" ref="AC843">IF(D843="Vaccin",IF(AND(ISNUMBER(AA843),ISNUMBER(X843)),IF(AA843-X843+1&gt;=0,CEILING(AA843-X843+1,1),""),""),IF(AND(ISNUMBER(N843),ISNUMBER(X843)),IF(N843-X843+1&gt;=0,CEILING(N843-X843+1,1),""),""))</f>
        <v>42</v>
      </c>
      <c r="AD843" s="13">
        <f t="array" ref="AD843">IF(D843="Vaccin",IF(AND(ISNUMBER(AB843),ISNUMBER(U843),AB843&lt;&gt;0),CEILING(U843/AB843,1),""),"")</f>
        <v>1592</v>
      </c>
      <c r="AE843" s="13">
        <f t="array" ref="AE843">IF(AND(ISNUMBER(N843),ISNUMBER(X843)),IF(N843-X843+1&gt;=0,CEILING(N843-X843+1,1),""),"")</f>
        <v>58</v>
      </c>
      <c r="AF843" s="13">
        <f t="array" ref="AF843">IF(SUM(AE843)=0,"",CEILING((SUM(F843)-SUM(L843)-SUM(M843)-SUM(S843))/SUM(AE843),1))</f>
        <v>4767</v>
      </c>
      <c r="AG843" s="13">
        <f t="array" ref="AG843">IF(AND(ISNUMBER(H843),ISNUMBER(N843)),IF(H843-N843+1&gt;=0,CEILING(H843-N843+1,1),""),"")</f>
        <v>127</v>
      </c>
      <c r="AH843" s="13">
        <f t="array" ref="AH843">IF(SUM(AG843)=0,0,IF(L843-AG843*IF(D843="Vaccin",MIN(AD843,AF843),AF843)&lt;0,0,IF((H843-N843)&lt;=45,CEILING(L843-AG843*IF(D843="Vaccin",MIN(AD843,AF843),AF843),1),0)))</f>
        <v>0</v>
      </c>
      <c r="AI843" s="15">
        <f t="array" ref="AI843">IF(OR(AH843="",F843=0,F843=""),"",AH843/F843)</f>
        <v>0</v>
      </c>
      <c r="AJ843" s="13">
        <f t="array" ref="AJ843">IF(OR(L843="",AH843=""),"",IF(L843-AH843&lt;0,0,L843-AH843))</f>
        <v>0</v>
      </c>
      <c r="AK843" s="13">
        <f t="array" ref="AK843">IF(OR(L843="",AG843="",AG843=0),"",CEILING(L843/AG843,1))</f>
        <v>0</v>
      </c>
      <c r="AL843" s="16" t="str">
        <f t="array" ref="AL843">IF(OR(AK843="",AK843=0,AD843="",AF843=""),"",IF(AK843-IF(D843="Vaccin",MIN(AD843,AF843),AF843)&lt;0,"",(AK843-IF(D843="Vaccin",MIN(AD843,AF843),AF843))/AK843))</f>
        <v/>
      </c>
    </row>
    <row r="844" spans="1:38" x14ac:dyDescent="0.2">
      <c r="A844" s="10" t="s">
        <v>41</v>
      </c>
      <c r="B844" s="29" t="s">
        <v>101</v>
      </c>
      <c r="C844" s="12">
        <v>44305</v>
      </c>
      <c r="D844" s="11" t="s">
        <v>30</v>
      </c>
      <c r="E844" s="11">
        <v>6</v>
      </c>
      <c r="F844" s="13">
        <v>380160</v>
      </c>
      <c r="G844" s="40" t="s">
        <v>221</v>
      </c>
      <c r="H844" s="12">
        <v>45170</v>
      </c>
      <c r="I844" s="13">
        <f t="array" ref="I844">F844-L844-M844-S844</f>
        <v>204480</v>
      </c>
      <c r="J844" s="13">
        <f t="array" ref="J844">IF(IF(Q844="",L844-C844,Q844-C844)&lt;=45,I844,0)</f>
        <v>0</v>
      </c>
      <c r="K844" s="13">
        <f t="array" ref="K844">IF(SUM(AG844)=0,0,IF(L844-AG844*IF(D844="Vaccin",MIN(AD844,AF844),AF844)&lt;0,0,IF((H844-N844)&lt;=30,CEILING(L844-AG844*IF(D844="Vaccin",MIN(AD844,AF844),AF844),1),0)))</f>
        <v>0</v>
      </c>
      <c r="L844" s="13">
        <v>175680</v>
      </c>
      <c r="M844" s="13">
        <v>0</v>
      </c>
      <c r="N844" s="14">
        <v>45044</v>
      </c>
      <c r="O844" s="11" t="s">
        <v>47</v>
      </c>
      <c r="P844" s="11" t="s">
        <v>32</v>
      </c>
      <c r="Q844" s="12">
        <v>44991</v>
      </c>
      <c r="R844" s="13">
        <v>0</v>
      </c>
      <c r="S844" s="13">
        <v>0</v>
      </c>
      <c r="T844" s="11"/>
      <c r="U844" s="13">
        <v>902597</v>
      </c>
      <c r="V844" s="13">
        <v>2798435</v>
      </c>
      <c r="W844" s="13">
        <v>16398195</v>
      </c>
      <c r="X844" s="12">
        <v>44991</v>
      </c>
      <c r="Y844" s="12">
        <v>44462</v>
      </c>
      <c r="Z844" s="12">
        <v>44317</v>
      </c>
      <c r="AA844" s="12">
        <v>45028</v>
      </c>
      <c r="AB844" s="13">
        <f t="array" ref="AB844">IF(D844="Vaccin",IF(AND(ISNUMBER(AA844),ISNUMBER(Y844)),IF(AA844-Y844+1&gt;=0,CEILING(AA844-Y844+1,1),""),""),IF(AND(ISNUMBER(N844),ISNUMBER(Y844)),IF(N844-Y844+1&gt;=0,CEILING(N844-Y844+1,1),""),""))</f>
        <v>567</v>
      </c>
      <c r="AC844" s="13">
        <f t="array" ref="AC844">IF(D844="Vaccin",IF(AND(ISNUMBER(AA844),ISNUMBER(X844)),IF(AA844-X844+1&gt;=0,CEILING(AA844-X844+1,1),""),""),IF(AND(ISNUMBER(N844),ISNUMBER(X844)),IF(N844-X844+1&gt;=0,CEILING(N844-X844+1,1),""),""))</f>
        <v>38</v>
      </c>
      <c r="AD844" s="13">
        <f t="array" ref="AD844">IF(D844="Vaccin",IF(AND(ISNUMBER(AB844),ISNUMBER(U844),AB844&lt;&gt;0),CEILING(U844/AB844,1),""),"")</f>
        <v>1592</v>
      </c>
      <c r="AE844" s="13">
        <f t="array" ref="AE844">IF(AND(ISNUMBER(N844),ISNUMBER(X844)),IF(N844-X844+1&gt;=0,CEILING(N844-X844+1,1),""),"")</f>
        <v>54</v>
      </c>
      <c r="AF844" s="13">
        <f t="array" ref="AF844">IF(SUM(AE844)=0,"",CEILING((SUM(F844)-SUM(L844)-SUM(M844)-SUM(S844))/SUM(AE844),1))</f>
        <v>3787</v>
      </c>
      <c r="AG844" s="13">
        <f t="array" ref="AG844">IF(AND(ISNUMBER(H844),ISNUMBER(N844)),IF(H844-N844+1&gt;=0,CEILING(H844-N844+1,1),""),"")</f>
        <v>127</v>
      </c>
      <c r="AH844" s="13">
        <f t="array" ref="AH844">IF(SUM(AG844)=0,0,IF(L844-AG844*IF(D844="Vaccin",MIN(AD844,AF844),AF844)&lt;0,0,IF((H844-N844)&lt;=45,CEILING(L844-AG844*IF(D844="Vaccin",MIN(AD844,AF844),AF844),1),0)))</f>
        <v>0</v>
      </c>
      <c r="AI844" s="15">
        <f t="array" ref="AI844">IF(OR(AH844="",F844=0,F844=""),"",AH844/F844)</f>
        <v>0</v>
      </c>
      <c r="AJ844" s="13">
        <f t="array" ref="AJ844">IF(OR(L844="",AH844=""),"",IF(L844-AH844&lt;0,0,L844-AH844))</f>
        <v>175680</v>
      </c>
      <c r="AK844" s="13">
        <f t="array" ref="AK844">IF(OR(L844="",AG844="",AG844=0),"",CEILING(L844/AG844,1))</f>
        <v>1384</v>
      </c>
      <c r="AL844" s="16" t="str">
        <f t="array" ref="AL844">IF(OR(AK844="",AK844=0,AD844="",AF844=""),"",IF(AK844-IF(D844="Vaccin",MIN(AD844,AF844),AF844)&lt;0,"",(AK844-IF(D844="Vaccin",MIN(AD844,AF844),AF844))/AK844))</f>
        <v/>
      </c>
    </row>
    <row r="845" spans="1:38" x14ac:dyDescent="0.2">
      <c r="A845" s="10" t="s">
        <v>41</v>
      </c>
      <c r="B845" s="29" t="s">
        <v>101</v>
      </c>
      <c r="C845" s="12">
        <v>44305</v>
      </c>
      <c r="D845" s="11" t="s">
        <v>30</v>
      </c>
      <c r="E845" s="11">
        <v>6</v>
      </c>
      <c r="F845" s="13">
        <v>426240</v>
      </c>
      <c r="G845" s="40" t="s">
        <v>221</v>
      </c>
      <c r="H845" s="12">
        <v>45170</v>
      </c>
      <c r="I845" s="13">
        <f t="array" ref="I845">F845-L845-M845-S845</f>
        <v>426240</v>
      </c>
      <c r="J845" s="13">
        <f t="array" ref="J845">IF(IF(Q845="",L845-C845,Q845-C845)&lt;=45,I845,0)</f>
        <v>0</v>
      </c>
      <c r="K845" s="13">
        <f t="array" ref="K845">IF(SUM(AG845)=0,0,IF(L845-AG845*IF(D845="Vaccin",MIN(AD845,AF845),AF845)&lt;0,0,IF((H845-N845)&lt;=30,CEILING(L845-AG845*IF(D845="Vaccin",MIN(AD845,AF845),AF845),1),0)))</f>
        <v>0</v>
      </c>
      <c r="L845" s="13">
        <v>0</v>
      </c>
      <c r="M845" s="13">
        <v>0</v>
      </c>
      <c r="N845" s="14">
        <v>45044</v>
      </c>
      <c r="O845" s="11" t="s">
        <v>47</v>
      </c>
      <c r="P845" s="11" t="s">
        <v>32</v>
      </c>
      <c r="Q845" s="12">
        <v>44994</v>
      </c>
      <c r="R845" s="13">
        <v>0</v>
      </c>
      <c r="S845" s="13">
        <v>0</v>
      </c>
      <c r="T845" s="11"/>
      <c r="U845" s="13">
        <v>902597</v>
      </c>
      <c r="V845" s="13">
        <v>2798435</v>
      </c>
      <c r="W845" s="13">
        <v>16398195</v>
      </c>
      <c r="X845" s="12">
        <v>44994</v>
      </c>
      <c r="Y845" s="12">
        <v>44462</v>
      </c>
      <c r="Z845" s="12">
        <v>44317</v>
      </c>
      <c r="AA845" s="12">
        <v>45028</v>
      </c>
      <c r="AB845" s="13">
        <f t="array" ref="AB845">IF(D845="Vaccin",IF(AND(ISNUMBER(AA845),ISNUMBER(Y845)),IF(AA845-Y845+1&gt;=0,CEILING(AA845-Y845+1,1),""),""),IF(AND(ISNUMBER(N845),ISNUMBER(Y845)),IF(N845-Y845+1&gt;=0,CEILING(N845-Y845+1,1),""),""))</f>
        <v>567</v>
      </c>
      <c r="AC845" s="13">
        <f t="array" ref="AC845">IF(D845="Vaccin",IF(AND(ISNUMBER(AA845),ISNUMBER(X845)),IF(AA845-X845+1&gt;=0,CEILING(AA845-X845+1,1),""),""),IF(AND(ISNUMBER(N845),ISNUMBER(X845)),IF(N845-X845+1&gt;=0,CEILING(N845-X845+1,1),""),""))</f>
        <v>35</v>
      </c>
      <c r="AD845" s="13">
        <f t="array" ref="AD845">IF(D845="Vaccin",IF(AND(ISNUMBER(AB845),ISNUMBER(U845),AB845&lt;&gt;0),CEILING(U845/AB845,1),""),"")</f>
        <v>1592</v>
      </c>
      <c r="AE845" s="13">
        <f t="array" ref="AE845">IF(AND(ISNUMBER(N845),ISNUMBER(X845)),IF(N845-X845+1&gt;=0,CEILING(N845-X845+1,1),""),"")</f>
        <v>51</v>
      </c>
      <c r="AF845" s="13">
        <f t="array" ref="AF845">IF(SUM(AE845)=0,"",CEILING((SUM(F845)-SUM(L845)-SUM(M845)-SUM(S845))/SUM(AE845),1))</f>
        <v>8358</v>
      </c>
      <c r="AG845" s="13">
        <f t="array" ref="AG845">IF(AND(ISNUMBER(H845),ISNUMBER(N845)),IF(H845-N845+1&gt;=0,CEILING(H845-N845+1,1),""),"")</f>
        <v>127</v>
      </c>
      <c r="AH845" s="13">
        <f t="array" ref="AH845">IF(SUM(AG845)=0,0,IF(L845-AG845*IF(D845="Vaccin",MIN(AD845,AF845),AF845)&lt;0,0,IF((H845-N845)&lt;=45,CEILING(L845-AG845*IF(D845="Vaccin",MIN(AD845,AF845),AF845),1),0)))</f>
        <v>0</v>
      </c>
      <c r="AI845" s="15">
        <f t="array" ref="AI845">IF(OR(AH845="",F845=0,F845=""),"",AH845/F845)</f>
        <v>0</v>
      </c>
      <c r="AJ845" s="13">
        <f t="array" ref="AJ845">IF(OR(L845="",AH845=""),"",IF(L845-AH845&lt;0,0,L845-AH845))</f>
        <v>0</v>
      </c>
      <c r="AK845" s="13">
        <f t="array" ref="AK845">IF(OR(L845="",AG845="",AG845=0),"",CEILING(L845/AG845,1))</f>
        <v>0</v>
      </c>
      <c r="AL845" s="16" t="str">
        <f t="array" ref="AL845">IF(OR(AK845="",AK845=0,AD845="",AF845=""),"",IF(AK845-IF(D845="Vaccin",MIN(AD845,AF845),AF845)&lt;0,"",(AK845-IF(D845="Vaccin",MIN(AD845,AF845),AF845))/AK845))</f>
        <v/>
      </c>
    </row>
    <row r="846" spans="1:38" x14ac:dyDescent="0.2">
      <c r="A846" s="10" t="s">
        <v>41</v>
      </c>
      <c r="B846" s="29" t="s">
        <v>101</v>
      </c>
      <c r="C846" s="12">
        <v>44305</v>
      </c>
      <c r="D846" s="11" t="s">
        <v>30</v>
      </c>
      <c r="E846" s="11">
        <v>6</v>
      </c>
      <c r="F846" s="13">
        <v>414720</v>
      </c>
      <c r="G846" s="40" t="s">
        <v>221</v>
      </c>
      <c r="H846" s="12">
        <v>45170</v>
      </c>
      <c r="I846" s="13">
        <f t="array" ref="I846">F846-L846-M846-S846</f>
        <v>414720</v>
      </c>
      <c r="J846" s="13">
        <f t="array" ref="J846">IF(IF(Q846="",L846-C846,Q846-C846)&lt;=45,I846,0)</f>
        <v>0</v>
      </c>
      <c r="K846" s="13">
        <f t="array" ref="K846">IF(SUM(AG846)=0,0,IF(L846-AG846*IF(D846="Vaccin",MIN(AD846,AF846),AF846)&lt;0,0,IF((H846-N846)&lt;=30,CEILING(L846-AG846*IF(D846="Vaccin",MIN(AD846,AF846),AF846),1),0)))</f>
        <v>0</v>
      </c>
      <c r="L846" s="13">
        <v>0</v>
      </c>
      <c r="M846" s="13">
        <v>0</v>
      </c>
      <c r="N846" s="14">
        <v>45044</v>
      </c>
      <c r="O846" s="11" t="s">
        <v>47</v>
      </c>
      <c r="P846" s="11" t="s">
        <v>32</v>
      </c>
      <c r="Q846" s="12">
        <v>44995</v>
      </c>
      <c r="R846" s="13">
        <v>0</v>
      </c>
      <c r="S846" s="13">
        <v>0</v>
      </c>
      <c r="T846" s="11"/>
      <c r="U846" s="13">
        <v>902597</v>
      </c>
      <c r="V846" s="13">
        <v>2798435</v>
      </c>
      <c r="W846" s="13">
        <v>16398195</v>
      </c>
      <c r="X846" s="12">
        <v>44995</v>
      </c>
      <c r="Y846" s="12">
        <v>44462</v>
      </c>
      <c r="Z846" s="12">
        <v>44317</v>
      </c>
      <c r="AA846" s="12">
        <v>45028</v>
      </c>
      <c r="AB846" s="13">
        <f t="array" ref="AB846">IF(D846="Vaccin",IF(AND(ISNUMBER(AA846),ISNUMBER(Y846)),IF(AA846-Y846+1&gt;=0,CEILING(AA846-Y846+1,1),""),""),IF(AND(ISNUMBER(N846),ISNUMBER(Y846)),IF(N846-Y846+1&gt;=0,CEILING(N846-Y846+1,1),""),""))</f>
        <v>567</v>
      </c>
      <c r="AC846" s="13">
        <f t="array" ref="AC846">IF(D846="Vaccin",IF(AND(ISNUMBER(AA846),ISNUMBER(X846)),IF(AA846-X846+1&gt;=0,CEILING(AA846-X846+1,1),""),""),IF(AND(ISNUMBER(N846),ISNUMBER(X846)),IF(N846-X846+1&gt;=0,CEILING(N846-X846+1,1),""),""))</f>
        <v>34</v>
      </c>
      <c r="AD846" s="13">
        <f t="array" ref="AD846">IF(D846="Vaccin",IF(AND(ISNUMBER(AB846),ISNUMBER(U846),AB846&lt;&gt;0),CEILING(U846/AB846,1),""),"")</f>
        <v>1592</v>
      </c>
      <c r="AE846" s="13">
        <f t="array" ref="AE846">IF(AND(ISNUMBER(N846),ISNUMBER(X846)),IF(N846-X846+1&gt;=0,CEILING(N846-X846+1,1),""),"")</f>
        <v>50</v>
      </c>
      <c r="AF846" s="13">
        <f t="array" ref="AF846">IF(SUM(AE846)=0,"",CEILING((SUM(F846)-SUM(L846)-SUM(M846)-SUM(S846))/SUM(AE846),1))</f>
        <v>8295</v>
      </c>
      <c r="AG846" s="13">
        <f t="array" ref="AG846">IF(AND(ISNUMBER(H846),ISNUMBER(N846)),IF(H846-N846+1&gt;=0,CEILING(H846-N846+1,1),""),"")</f>
        <v>127</v>
      </c>
      <c r="AH846" s="13">
        <f t="array" ref="AH846">IF(SUM(AG846)=0,0,IF(L846-AG846*IF(D846="Vaccin",MIN(AD846,AF846),AF846)&lt;0,0,IF((H846-N846)&lt;=45,CEILING(L846-AG846*IF(D846="Vaccin",MIN(AD846,AF846),AF846),1),0)))</f>
        <v>0</v>
      </c>
      <c r="AI846" s="15">
        <f t="array" ref="AI846">IF(OR(AH846="",F846=0,F846=""),"",AH846/F846)</f>
        <v>0</v>
      </c>
      <c r="AJ846" s="13">
        <f t="array" ref="AJ846">IF(OR(L846="",AH846=""),"",IF(L846-AH846&lt;0,0,L846-AH846))</f>
        <v>0</v>
      </c>
      <c r="AK846" s="13">
        <f t="array" ref="AK846">IF(OR(L846="",AG846="",AG846=0),"",CEILING(L846/AG846,1))</f>
        <v>0</v>
      </c>
      <c r="AL846" s="16" t="str">
        <f t="array" ref="AL846">IF(OR(AK846="",AK846=0,AD846="",AF846=""),"",IF(AK846-IF(D846="Vaccin",MIN(AD846,AF846),AF846)&lt;0,"",(AK846-IF(D846="Vaccin",MIN(AD846,AF846),AF846))/AK846))</f>
        <v/>
      </c>
    </row>
    <row r="847" spans="1:38" x14ac:dyDescent="0.2">
      <c r="A847" s="10" t="s">
        <v>41</v>
      </c>
      <c r="B847" s="29" t="s">
        <v>101</v>
      </c>
      <c r="C847" s="12">
        <v>44305</v>
      </c>
      <c r="D847" s="11" t="s">
        <v>30</v>
      </c>
      <c r="E847" s="11">
        <v>6</v>
      </c>
      <c r="F847" s="13">
        <v>17280</v>
      </c>
      <c r="G847" s="40" t="s">
        <v>124</v>
      </c>
      <c r="H847" s="12">
        <v>45170</v>
      </c>
      <c r="I847" s="13">
        <f t="array" ref="I847">F847-L847-M847-S847</f>
        <v>17280</v>
      </c>
      <c r="J847" s="13">
        <f t="array" ref="J847">IF(IF(Q847="",L847-C847,Q847-C847)&lt;=45,I847,0)</f>
        <v>0</v>
      </c>
      <c r="K847" s="13">
        <f t="array" ref="K847">IF(SUM(AG847)=0,0,IF(L847-AG847*IF(D847="Vaccin",MIN(AD847,AF847),AF847)&lt;0,0,IF((H847-N847)&lt;=30,CEILING(L847-AG847*IF(D847="Vaccin",MIN(AD847,AF847),AF847),1),0)))</f>
        <v>0</v>
      </c>
      <c r="L847" s="13">
        <v>0</v>
      </c>
      <c r="M847" s="13">
        <v>0</v>
      </c>
      <c r="N847" s="14">
        <v>45044</v>
      </c>
      <c r="O847" s="11" t="s">
        <v>47</v>
      </c>
      <c r="P847" s="11" t="s">
        <v>32</v>
      </c>
      <c r="Q847" s="12">
        <v>44995</v>
      </c>
      <c r="R847" s="13">
        <v>0</v>
      </c>
      <c r="S847" s="13">
        <v>0</v>
      </c>
      <c r="T847" s="11"/>
      <c r="U847" s="13">
        <v>902597</v>
      </c>
      <c r="V847" s="13">
        <v>2798435</v>
      </c>
      <c r="W847" s="13">
        <v>16398195</v>
      </c>
      <c r="X847" s="12">
        <v>44995</v>
      </c>
      <c r="Y847" s="12">
        <v>44462</v>
      </c>
      <c r="Z847" s="12">
        <v>44317</v>
      </c>
      <c r="AA847" s="12">
        <v>45028</v>
      </c>
      <c r="AB847" s="13">
        <f t="array" ref="AB847">IF(D847="Vaccin",IF(AND(ISNUMBER(AA847),ISNUMBER(Y847)),IF(AA847-Y847+1&gt;=0,CEILING(AA847-Y847+1,1),""),""),IF(AND(ISNUMBER(N847),ISNUMBER(Y847)),IF(N847-Y847+1&gt;=0,CEILING(N847-Y847+1,1),""),""))</f>
        <v>567</v>
      </c>
      <c r="AC847" s="13">
        <f t="array" ref="AC847">IF(D847="Vaccin",IF(AND(ISNUMBER(AA847),ISNUMBER(X847)),IF(AA847-X847+1&gt;=0,CEILING(AA847-X847+1,1),""),""),IF(AND(ISNUMBER(N847),ISNUMBER(X847)),IF(N847-X847+1&gt;=0,CEILING(N847-X847+1,1),""),""))</f>
        <v>34</v>
      </c>
      <c r="AD847" s="13">
        <f t="array" ref="AD847">IF(D847="Vaccin",IF(AND(ISNUMBER(AB847),ISNUMBER(U847),AB847&lt;&gt;0),CEILING(U847/AB847,1),""),"")</f>
        <v>1592</v>
      </c>
      <c r="AE847" s="13">
        <f t="array" ref="AE847">IF(AND(ISNUMBER(N847),ISNUMBER(X847)),IF(N847-X847+1&gt;=0,CEILING(N847-X847+1,1),""),"")</f>
        <v>50</v>
      </c>
      <c r="AF847" s="13">
        <f t="array" ref="AF847">IF(SUM(AE847)=0,"",CEILING((SUM(F847)-SUM(L847)-SUM(M847)-SUM(S847))/SUM(AE847),1))</f>
        <v>346</v>
      </c>
      <c r="AG847" s="13">
        <f t="array" ref="AG847">IF(AND(ISNUMBER(H847),ISNUMBER(N847)),IF(H847-N847+1&gt;=0,CEILING(H847-N847+1,1),""),"")</f>
        <v>127</v>
      </c>
      <c r="AH847" s="13">
        <f t="array" ref="AH847">IF(SUM(AG847)=0,0,IF(L847-AG847*IF(D847="Vaccin",MIN(AD847,AF847),AF847)&lt;0,0,IF((H847-N847)&lt;=45,CEILING(L847-AG847*IF(D847="Vaccin",MIN(AD847,AF847),AF847),1),0)))</f>
        <v>0</v>
      </c>
      <c r="AI847" s="15">
        <f t="array" ref="AI847">IF(OR(AH847="",F847=0,F847=""),"",AH847/F847)</f>
        <v>0</v>
      </c>
      <c r="AJ847" s="13">
        <f t="array" ref="AJ847">IF(OR(L847="",AH847=""),"",IF(L847-AH847&lt;0,0,L847-AH847))</f>
        <v>0</v>
      </c>
      <c r="AK847" s="13">
        <f t="array" ref="AK847">IF(OR(L847="",AG847="",AG847=0),"",CEILING(L847/AG847,1))</f>
        <v>0</v>
      </c>
      <c r="AL847" s="16" t="str">
        <f t="array" ref="AL847">IF(OR(AK847="",AK847=0,AD847="",AF847=""),"",IF(AK847-IF(D847="Vaccin",MIN(AD847,AF847),AF847)&lt;0,"",(AK847-IF(D847="Vaccin",MIN(AD847,AF847),AF847))/AK847))</f>
        <v/>
      </c>
    </row>
    <row r="848" spans="1:38" x14ac:dyDescent="0.2">
      <c r="A848" s="10" t="s">
        <v>41</v>
      </c>
      <c r="B848" s="29" t="s">
        <v>101</v>
      </c>
      <c r="C848" s="12">
        <v>44305</v>
      </c>
      <c r="D848" s="11" t="s">
        <v>30</v>
      </c>
      <c r="E848" s="11">
        <v>6</v>
      </c>
      <c r="F848" s="13">
        <v>218880</v>
      </c>
      <c r="G848" s="40" t="s">
        <v>153</v>
      </c>
      <c r="H848" s="12">
        <v>45170</v>
      </c>
      <c r="I848" s="13">
        <f t="array" ref="I848">F848-L848-M848-S848</f>
        <v>218880</v>
      </c>
      <c r="J848" s="13">
        <f t="array" ref="J848">IF(IF(Q848="",L848-C848,Q848-C848)&lt;=45,I848,0)</f>
        <v>0</v>
      </c>
      <c r="K848" s="13">
        <f t="array" ref="K848">IF(SUM(AG848)=0,0,IF(L848-AG848*IF(D848="Vaccin",MIN(AD848,AF848),AF848)&lt;0,0,IF((H848-N848)&lt;=30,CEILING(L848-AG848*IF(D848="Vaccin",MIN(AD848,AF848),AF848),1),0)))</f>
        <v>0</v>
      </c>
      <c r="L848" s="13">
        <v>0</v>
      </c>
      <c r="M848" s="13">
        <v>0</v>
      </c>
      <c r="N848" s="14">
        <v>45044</v>
      </c>
      <c r="O848" s="11" t="s">
        <v>47</v>
      </c>
      <c r="P848" s="11" t="s">
        <v>32</v>
      </c>
      <c r="Q848" s="12">
        <v>44995</v>
      </c>
      <c r="R848" s="13">
        <v>0</v>
      </c>
      <c r="S848" s="13">
        <v>0</v>
      </c>
      <c r="T848" s="11"/>
      <c r="U848" s="13">
        <v>902597</v>
      </c>
      <c r="V848" s="13">
        <v>2798435</v>
      </c>
      <c r="W848" s="13">
        <v>16398195</v>
      </c>
      <c r="X848" s="12">
        <v>44995</v>
      </c>
      <c r="Y848" s="12">
        <v>44462</v>
      </c>
      <c r="Z848" s="12">
        <v>44317</v>
      </c>
      <c r="AA848" s="12">
        <v>45028</v>
      </c>
      <c r="AB848" s="13">
        <f t="array" ref="AB848">IF(D848="Vaccin",IF(AND(ISNUMBER(AA848),ISNUMBER(Y848)),IF(AA848-Y848+1&gt;=0,CEILING(AA848-Y848+1,1),""),""),IF(AND(ISNUMBER(N848),ISNUMBER(Y848)),IF(N848-Y848+1&gt;=0,CEILING(N848-Y848+1,1),""),""))</f>
        <v>567</v>
      </c>
      <c r="AC848" s="13">
        <f t="array" ref="AC848">IF(D848="Vaccin",IF(AND(ISNUMBER(AA848),ISNUMBER(X848)),IF(AA848-X848+1&gt;=0,CEILING(AA848-X848+1,1),""),""),IF(AND(ISNUMBER(N848),ISNUMBER(X848)),IF(N848-X848+1&gt;=0,CEILING(N848-X848+1,1),""),""))</f>
        <v>34</v>
      </c>
      <c r="AD848" s="13">
        <f t="array" ref="AD848">IF(D848="Vaccin",IF(AND(ISNUMBER(AB848),ISNUMBER(U848),AB848&lt;&gt;0),CEILING(U848/AB848,1),""),"")</f>
        <v>1592</v>
      </c>
      <c r="AE848" s="13">
        <f t="array" ref="AE848">IF(AND(ISNUMBER(N848),ISNUMBER(X848)),IF(N848-X848+1&gt;=0,CEILING(N848-X848+1,1),""),"")</f>
        <v>50</v>
      </c>
      <c r="AF848" s="13">
        <f t="array" ref="AF848">IF(SUM(AE848)=0,"",CEILING((SUM(F848)-SUM(L848)-SUM(M848)-SUM(S848))/SUM(AE848),1))</f>
        <v>4378</v>
      </c>
      <c r="AG848" s="13">
        <f t="array" ref="AG848">IF(AND(ISNUMBER(H848),ISNUMBER(N848)),IF(H848-N848+1&gt;=0,CEILING(H848-N848+1,1),""),"")</f>
        <v>127</v>
      </c>
      <c r="AH848" s="13">
        <f t="array" ref="AH848">IF(SUM(AG848)=0,0,IF(L848-AG848*IF(D848="Vaccin",MIN(AD848,AF848),AF848)&lt;0,0,IF((H848-N848)&lt;=45,CEILING(L848-AG848*IF(D848="Vaccin",MIN(AD848,AF848),AF848),1),0)))</f>
        <v>0</v>
      </c>
      <c r="AI848" s="15">
        <f t="array" ref="AI848">IF(OR(AH848="",F848=0,F848=""),"",AH848/F848)</f>
        <v>0</v>
      </c>
      <c r="AJ848" s="13">
        <f t="array" ref="AJ848">IF(OR(L848="",AH848=""),"",IF(L848-AH848&lt;0,0,L848-AH848))</f>
        <v>0</v>
      </c>
      <c r="AK848" s="13">
        <f t="array" ref="AK848">IF(OR(L848="",AG848="",AG848=0),"",CEILING(L848/AG848,1))</f>
        <v>0</v>
      </c>
      <c r="AL848" s="16" t="str">
        <f t="array" ref="AL848">IF(OR(AK848="",AK848=0,AD848="",AF848=""),"",IF(AK848-IF(D848="Vaccin",MIN(AD848,AF848),AF848)&lt;0,"",(AK848-IF(D848="Vaccin",MIN(AD848,AF848),AF848))/AK848))</f>
        <v/>
      </c>
    </row>
    <row r="849" spans="1:38" x14ac:dyDescent="0.2">
      <c r="A849" s="10" t="s">
        <v>41</v>
      </c>
      <c r="B849" s="29" t="s">
        <v>101</v>
      </c>
      <c r="C849" s="12">
        <v>44305</v>
      </c>
      <c r="D849" s="11" t="s">
        <v>30</v>
      </c>
      <c r="E849" s="11">
        <v>6</v>
      </c>
      <c r="F849" s="13">
        <v>310050</v>
      </c>
      <c r="G849" s="40" t="s">
        <v>183</v>
      </c>
      <c r="H849" s="12">
        <v>44895</v>
      </c>
      <c r="I849" s="13">
        <f t="array" ref="I849">F849-L849-M849-S849</f>
        <v>194186</v>
      </c>
      <c r="J849" s="13">
        <f t="array" ref="J849">IF(IF(Q849="",L849-C849,Q849-C849)&lt;=45,I849,0)</f>
        <v>0</v>
      </c>
      <c r="K849" s="13">
        <f t="array" ref="K849">IF(SUM(AG849)=0,0,IF(L849-AG849*IF(D849="Vaccin",MIN(AD849,AF849),AF849)&lt;0,0,IF((H849-N849)&lt;=30,CEILING(L849-AG849*IF(D849="Vaccin",MIN(AD849,AF849),AF849),1),0)))</f>
        <v>0</v>
      </c>
      <c r="L849" s="13">
        <v>0</v>
      </c>
      <c r="M849" s="13">
        <v>115864</v>
      </c>
      <c r="N849" s="14">
        <v>45044</v>
      </c>
      <c r="O849" s="11" t="s">
        <v>47</v>
      </c>
      <c r="P849" s="11" t="s">
        <v>32</v>
      </c>
      <c r="Q849" s="12">
        <v>44863</v>
      </c>
      <c r="R849" s="13">
        <v>0</v>
      </c>
      <c r="S849" s="13">
        <v>0</v>
      </c>
      <c r="T849" s="11"/>
      <c r="U849" s="13">
        <v>902597</v>
      </c>
      <c r="V849" s="13">
        <v>2798435</v>
      </c>
      <c r="W849" s="13">
        <v>16398195</v>
      </c>
      <c r="X849" s="12">
        <v>44863</v>
      </c>
      <c r="Y849" s="12">
        <v>44462</v>
      </c>
      <c r="Z849" s="12">
        <v>44317</v>
      </c>
      <c r="AA849" s="12">
        <v>45028</v>
      </c>
      <c r="AB849" s="13">
        <f t="array" ref="AB849">IF(D849="Vaccin",IF(AND(ISNUMBER(AA849),ISNUMBER(Y849)),IF(AA849-Y849+1&gt;=0,CEILING(AA849-Y849+1,1),""),""),IF(AND(ISNUMBER(N849),ISNUMBER(Y849)),IF(N849-Y849+1&gt;=0,CEILING(N849-Y849+1,1),""),""))</f>
        <v>567</v>
      </c>
      <c r="AC849" s="13">
        <f t="array" ref="AC849">IF(D849="Vaccin",IF(AND(ISNUMBER(AA849),ISNUMBER(X849)),IF(AA849-X849+1&gt;=0,CEILING(AA849-X849+1,1),""),""),IF(AND(ISNUMBER(N849),ISNUMBER(X849)),IF(N849-X849+1&gt;=0,CEILING(N849-X849+1,1),""),""))</f>
        <v>166</v>
      </c>
      <c r="AD849" s="13">
        <f t="array" ref="AD849">IF(D849="Vaccin",IF(AND(ISNUMBER(AB849),ISNUMBER(U849),AB849&lt;&gt;0),CEILING(U849/AB849,1),""),"")</f>
        <v>1592</v>
      </c>
      <c r="AE849" s="13">
        <f t="array" ref="AE849">IF(AND(ISNUMBER(N849),ISNUMBER(X849)),IF(N849-X849+1&gt;=0,CEILING(N849-X849+1,1),""),"")</f>
        <v>182</v>
      </c>
      <c r="AF849" s="13">
        <f t="array" ref="AF849">IF(SUM(AE849)=0,"",CEILING((SUM(F849)-SUM(L849)-SUM(M849)-SUM(S849))/SUM(AE849),1))</f>
        <v>1067</v>
      </c>
      <c r="AG849" s="13" t="str">
        <f t="array" ref="AG849">IF(AND(ISNUMBER(H849),ISNUMBER(N849)),IF(H849-N849+1&gt;=0,CEILING(H849-N849+1,1),""),"")</f>
        <v/>
      </c>
      <c r="AH849" s="13">
        <f t="array" ref="AH849">IF(SUM(AG849)=0,0,IF(L849-AG849*IF(D849="Vaccin",MIN(AD849,AF849),AF849)&lt;0,0,IF((H849-N849)&lt;=45,CEILING(L849-AG849*IF(D849="Vaccin",MIN(AD849,AF849),AF849),1),0)))</f>
        <v>0</v>
      </c>
      <c r="AI849" s="15">
        <f t="array" ref="AI849">IF(OR(AH849="",F849=0,F849=""),"",AH849/F849)</f>
        <v>0</v>
      </c>
      <c r="AJ849" s="13">
        <f t="array" ref="AJ849">IF(OR(L849="",AH849=""),"",IF(L849-AH849&lt;0,0,L849-AH849))</f>
        <v>0</v>
      </c>
      <c r="AK849" s="13" t="str">
        <f t="array" ref="AK849">IF(OR(L849="",AG849="",AG849=0),"",CEILING(L849/AG849,1))</f>
        <v/>
      </c>
      <c r="AL849" s="16" t="str">
        <f t="array" ref="AL849">IF(OR(AK849="",AK849=0,AD849="",AF849=""),"",IF(AK849-IF(D849="Vaccin",MIN(AD849,AF849),AF849)&lt;0,"",(AK849-IF(D849="Vaccin",MIN(AD849,AF849),AF849))/AK849))</f>
        <v/>
      </c>
    </row>
    <row r="850" spans="1:38" x14ac:dyDescent="0.2">
      <c r="A850" s="10" t="s">
        <v>41</v>
      </c>
      <c r="B850" s="29" t="s">
        <v>101</v>
      </c>
      <c r="C850" s="12">
        <v>44305</v>
      </c>
      <c r="D850" s="11" t="s">
        <v>30</v>
      </c>
      <c r="E850" s="11">
        <v>6</v>
      </c>
      <c r="F850" s="13">
        <v>300690</v>
      </c>
      <c r="G850" s="40" t="s">
        <v>581</v>
      </c>
      <c r="H850" s="12">
        <v>44834</v>
      </c>
      <c r="I850" s="13">
        <f t="array" ref="I850">F850-L850-M850-S850</f>
        <v>300690</v>
      </c>
      <c r="J850" s="13">
        <f t="array" ref="J850">IF(IF(Q850="",L850-C850,Q850-C850)&lt;=45,I850,0)</f>
        <v>0</v>
      </c>
      <c r="K850" s="13">
        <f t="array" ref="K850">IF(SUM(AG850)=0,0,IF(L850-AG850*IF(D850="Vaccin",MIN(AD850,AF850),AF850)&lt;0,0,IF((H850-N850)&lt;=30,CEILING(L850-AG850*IF(D850="Vaccin",MIN(AD850,AF850),AF850),1),0)))</f>
        <v>0</v>
      </c>
      <c r="L850" s="13">
        <v>0</v>
      </c>
      <c r="M850" s="13">
        <v>0</v>
      </c>
      <c r="N850" s="14">
        <v>45044</v>
      </c>
      <c r="O850" s="11" t="s">
        <v>47</v>
      </c>
      <c r="P850" s="11" t="s">
        <v>37</v>
      </c>
      <c r="Q850" s="12">
        <v>44684</v>
      </c>
      <c r="R850" s="13">
        <v>0</v>
      </c>
      <c r="S850" s="13">
        <v>0</v>
      </c>
      <c r="T850" s="11"/>
      <c r="U850" s="13">
        <v>902597</v>
      </c>
      <c r="V850" s="13">
        <v>13599760</v>
      </c>
      <c r="W850" s="13">
        <v>16398195</v>
      </c>
      <c r="X850" s="12">
        <v>44684</v>
      </c>
      <c r="Y850" s="12">
        <v>44462</v>
      </c>
      <c r="Z850" s="12">
        <v>44317</v>
      </c>
      <c r="AA850" s="12">
        <v>45028</v>
      </c>
      <c r="AB850" s="13">
        <f t="array" ref="AB850">IF(D850="Vaccin",IF(AND(ISNUMBER(AA850),ISNUMBER(Y850)),IF(AA850-Y850+1&gt;=0,CEILING(AA850-Y850+1,1),""),""),IF(AND(ISNUMBER(N850),ISNUMBER(Y850)),IF(N850-Y850+1&gt;=0,CEILING(N850-Y850+1,1),""),""))</f>
        <v>567</v>
      </c>
      <c r="AC850" s="13">
        <f t="array" ref="AC850">IF(D850="Vaccin",IF(AND(ISNUMBER(AA850),ISNUMBER(X850)),IF(AA850-X850+1&gt;=0,CEILING(AA850-X850+1,1),""),""),IF(AND(ISNUMBER(N850),ISNUMBER(X850)),IF(N850-X850+1&gt;=0,CEILING(N850-X850+1,1),""),""))</f>
        <v>345</v>
      </c>
      <c r="AD850" s="13">
        <f t="array" ref="AD850">IF(D850="Vaccin",IF(AND(ISNUMBER(AB850),ISNUMBER(U850),AB850&lt;&gt;0),CEILING(U850/AB850,1),""),"")</f>
        <v>1592</v>
      </c>
      <c r="AE850" s="13">
        <f t="array" ref="AE850">IF(AND(ISNUMBER(N850),ISNUMBER(X850)),IF(N850-X850+1&gt;=0,CEILING(N850-X850+1,1),""),"")</f>
        <v>361</v>
      </c>
      <c r="AF850" s="13">
        <f t="array" ref="AF850">IF(SUM(AE850)=0,"",CEILING((SUM(F850)-SUM(L850)-SUM(M850)-SUM(S850))/SUM(AE850),1))</f>
        <v>833</v>
      </c>
      <c r="AG850" s="13" t="str">
        <f t="array" ref="AG850">IF(AND(ISNUMBER(H850),ISNUMBER(N850)),IF(H850-N850+1&gt;=0,CEILING(H850-N850+1,1),""),"")</f>
        <v/>
      </c>
      <c r="AH850" s="13">
        <f t="array" ref="AH850">IF(SUM(AG850)=0,0,IF(L850-AG850*IF(D850="Vaccin",MIN(AD850,AF850),AF850)&lt;0,0,IF((H850-N850)&lt;=45,CEILING(L850-AG850*IF(D850="Vaccin",MIN(AD850,AF850),AF850),1),0)))</f>
        <v>0</v>
      </c>
      <c r="AI850" s="15">
        <f t="array" ref="AI850">IF(OR(AH850="",F850=0,F850=""),"",AH850/F850)</f>
        <v>0</v>
      </c>
      <c r="AJ850" s="13">
        <f t="array" ref="AJ850">IF(OR(L850="",AH850=""),"",IF(L850-AH850&lt;0,0,L850-AH850))</f>
        <v>0</v>
      </c>
      <c r="AK850" s="13" t="str">
        <f t="array" ref="AK850">IF(OR(L850="",AG850="",AG850=0),"",CEILING(L850/AG850,1))</f>
        <v/>
      </c>
      <c r="AL850" s="16" t="str">
        <f t="array" ref="AL850">IF(OR(AK850="",AK850=0,AD850="",AF850=""),"",IF(AK850-IF(D850="Vaccin",MIN(AD850,AF850),AF850)&lt;0,"",(AK850-IF(D850="Vaccin",MIN(AD850,AF850),AF850))/AK850))</f>
        <v/>
      </c>
    </row>
    <row r="851" spans="1:38" x14ac:dyDescent="0.2">
      <c r="A851" s="10" t="s">
        <v>41</v>
      </c>
      <c r="B851" s="29" t="s">
        <v>101</v>
      </c>
      <c r="C851" s="12">
        <v>44305</v>
      </c>
      <c r="D851" s="11" t="s">
        <v>30</v>
      </c>
      <c r="E851" s="11">
        <v>6</v>
      </c>
      <c r="F851" s="13">
        <v>546390</v>
      </c>
      <c r="G851" s="40" t="s">
        <v>329</v>
      </c>
      <c r="H851" s="12">
        <v>44834</v>
      </c>
      <c r="I851" s="13">
        <f t="array" ref="I851">F851-L851-M851-S851</f>
        <v>546390</v>
      </c>
      <c r="J851" s="13">
        <f t="array" ref="J851">IF(IF(Q851="",L851-C851,Q851-C851)&lt;=45,I851,0)</f>
        <v>0</v>
      </c>
      <c r="K851" s="13">
        <f t="array" ref="K851">IF(SUM(AG851)=0,0,IF(L851-AG851*IF(D851="Vaccin",MIN(AD851,AF851),AF851)&lt;0,0,IF((H851-N851)&lt;=30,CEILING(L851-AG851*IF(D851="Vaccin",MIN(AD851,AF851),AF851),1),0)))</f>
        <v>0</v>
      </c>
      <c r="L851" s="13">
        <v>0</v>
      </c>
      <c r="M851" s="13">
        <v>0</v>
      </c>
      <c r="N851" s="14">
        <v>45044</v>
      </c>
      <c r="O851" s="11" t="s">
        <v>47</v>
      </c>
      <c r="P851" s="11" t="s">
        <v>32</v>
      </c>
      <c r="Q851" s="12">
        <v>44756</v>
      </c>
      <c r="R851" s="13">
        <v>0</v>
      </c>
      <c r="S851" s="13">
        <v>0</v>
      </c>
      <c r="T851" s="11"/>
      <c r="U851" s="13">
        <v>902597</v>
      </c>
      <c r="V851" s="13">
        <v>2798435</v>
      </c>
      <c r="W851" s="13">
        <v>16398195</v>
      </c>
      <c r="X851" s="12">
        <v>44756</v>
      </c>
      <c r="Y851" s="12">
        <v>44462</v>
      </c>
      <c r="Z851" s="12">
        <v>44317</v>
      </c>
      <c r="AA851" s="12">
        <v>45028</v>
      </c>
      <c r="AB851" s="13">
        <f t="array" ref="AB851">IF(D851="Vaccin",IF(AND(ISNUMBER(AA851),ISNUMBER(Y851)),IF(AA851-Y851+1&gt;=0,CEILING(AA851-Y851+1,1),""),""),IF(AND(ISNUMBER(N851),ISNUMBER(Y851)),IF(N851-Y851+1&gt;=0,CEILING(N851-Y851+1,1),""),""))</f>
        <v>567</v>
      </c>
      <c r="AC851" s="13">
        <f t="array" ref="AC851">IF(D851="Vaccin",IF(AND(ISNUMBER(AA851),ISNUMBER(X851)),IF(AA851-X851+1&gt;=0,CEILING(AA851-X851+1,1),""),""),IF(AND(ISNUMBER(N851),ISNUMBER(X851)),IF(N851-X851+1&gt;=0,CEILING(N851-X851+1,1),""),""))</f>
        <v>273</v>
      </c>
      <c r="AD851" s="13">
        <f t="array" ref="AD851">IF(D851="Vaccin",IF(AND(ISNUMBER(AB851),ISNUMBER(U851),AB851&lt;&gt;0),CEILING(U851/AB851,1),""),"")</f>
        <v>1592</v>
      </c>
      <c r="AE851" s="13">
        <f t="array" ref="AE851">IF(AND(ISNUMBER(N851),ISNUMBER(X851)),IF(N851-X851+1&gt;=0,CEILING(N851-X851+1,1),""),"")</f>
        <v>289</v>
      </c>
      <c r="AF851" s="13">
        <f t="array" ref="AF851">IF(SUM(AE851)=0,"",CEILING((SUM(F851)-SUM(L851)-SUM(M851)-SUM(S851))/SUM(AE851),1))</f>
        <v>1891</v>
      </c>
      <c r="AG851" s="13" t="str">
        <f t="array" ref="AG851">IF(AND(ISNUMBER(H851),ISNUMBER(N851)),IF(H851-N851+1&gt;=0,CEILING(H851-N851+1,1),""),"")</f>
        <v/>
      </c>
      <c r="AH851" s="13">
        <f t="array" ref="AH851">IF(SUM(AG851)=0,0,IF(L851-AG851*IF(D851="Vaccin",MIN(AD851,AF851),AF851)&lt;0,0,IF((H851-N851)&lt;=45,CEILING(L851-AG851*IF(D851="Vaccin",MIN(AD851,AF851),AF851),1),0)))</f>
        <v>0</v>
      </c>
      <c r="AI851" s="15">
        <f t="array" ref="AI851">IF(OR(AH851="",F851=0,F851=""),"",AH851/F851)</f>
        <v>0</v>
      </c>
      <c r="AJ851" s="13">
        <f t="array" ref="AJ851">IF(OR(L851="",AH851=""),"",IF(L851-AH851&lt;0,0,L851-AH851))</f>
        <v>0</v>
      </c>
      <c r="AK851" s="13" t="str">
        <f t="array" ref="AK851">IF(OR(L851="",AG851="",AG851=0),"",CEILING(L851/AG851,1))</f>
        <v/>
      </c>
      <c r="AL851" s="16" t="str">
        <f t="array" ref="AL851">IF(OR(AK851="",AK851=0,AD851="",AF851=""),"",IF(AK851-IF(D851="Vaccin",MIN(AD851,AF851),AF851)&lt;0,"",(AK851-IF(D851="Vaccin",MIN(AD851,AF851),AF851))/AK851))</f>
        <v/>
      </c>
    </row>
    <row r="852" spans="1:38" x14ac:dyDescent="0.2">
      <c r="A852" s="10" t="s">
        <v>41</v>
      </c>
      <c r="B852" s="29" t="s">
        <v>101</v>
      </c>
      <c r="C852" s="12">
        <v>44305</v>
      </c>
      <c r="D852" s="11" t="s">
        <v>30</v>
      </c>
      <c r="E852" s="11">
        <v>6</v>
      </c>
      <c r="F852" s="13">
        <v>73710</v>
      </c>
      <c r="G852" s="40" t="s">
        <v>331</v>
      </c>
      <c r="H852" s="12">
        <v>44834</v>
      </c>
      <c r="I852" s="13">
        <f t="array" ref="I852">F852-L852-M852-S852</f>
        <v>73710</v>
      </c>
      <c r="J852" s="13">
        <f t="array" ref="J852">IF(IF(Q852="",L852-C852,Q852-C852)&lt;=45,I852,0)</f>
        <v>0</v>
      </c>
      <c r="K852" s="13">
        <f t="array" ref="K852">IF(SUM(AG852)=0,0,IF(L852-AG852*IF(D852="Vaccin",MIN(AD852,AF852),AF852)&lt;0,0,IF((H852-N852)&lt;=30,CEILING(L852-AG852*IF(D852="Vaccin",MIN(AD852,AF852),AF852),1),0)))</f>
        <v>0</v>
      </c>
      <c r="L852" s="13">
        <v>0</v>
      </c>
      <c r="M852" s="13">
        <v>0</v>
      </c>
      <c r="N852" s="14">
        <v>45044</v>
      </c>
      <c r="O852" s="11" t="s">
        <v>47</v>
      </c>
      <c r="P852" s="11" t="s">
        <v>32</v>
      </c>
      <c r="Q852" s="12">
        <v>44756</v>
      </c>
      <c r="R852" s="13">
        <v>0</v>
      </c>
      <c r="S852" s="13">
        <v>0</v>
      </c>
      <c r="T852" s="11"/>
      <c r="U852" s="13">
        <v>902597</v>
      </c>
      <c r="V852" s="13">
        <v>2798435</v>
      </c>
      <c r="W852" s="13">
        <v>16398195</v>
      </c>
      <c r="X852" s="12">
        <v>44756</v>
      </c>
      <c r="Y852" s="12">
        <v>44462</v>
      </c>
      <c r="Z852" s="12">
        <v>44317</v>
      </c>
      <c r="AA852" s="12">
        <v>45028</v>
      </c>
      <c r="AB852" s="13">
        <f t="array" ref="AB852">IF(D852="Vaccin",IF(AND(ISNUMBER(AA852),ISNUMBER(Y852)),IF(AA852-Y852+1&gt;=0,CEILING(AA852-Y852+1,1),""),""),IF(AND(ISNUMBER(N852),ISNUMBER(Y852)),IF(N852-Y852+1&gt;=0,CEILING(N852-Y852+1,1),""),""))</f>
        <v>567</v>
      </c>
      <c r="AC852" s="13">
        <f t="array" ref="AC852">IF(D852="Vaccin",IF(AND(ISNUMBER(AA852),ISNUMBER(X852)),IF(AA852-X852+1&gt;=0,CEILING(AA852-X852+1,1),""),""),IF(AND(ISNUMBER(N852),ISNUMBER(X852)),IF(N852-X852+1&gt;=0,CEILING(N852-X852+1,1),""),""))</f>
        <v>273</v>
      </c>
      <c r="AD852" s="13">
        <f t="array" ref="AD852">IF(D852="Vaccin",IF(AND(ISNUMBER(AB852),ISNUMBER(U852),AB852&lt;&gt;0),CEILING(U852/AB852,1),""),"")</f>
        <v>1592</v>
      </c>
      <c r="AE852" s="13">
        <f t="array" ref="AE852">IF(AND(ISNUMBER(N852),ISNUMBER(X852)),IF(N852-X852+1&gt;=0,CEILING(N852-X852+1,1),""),"")</f>
        <v>289</v>
      </c>
      <c r="AF852" s="13">
        <f t="array" ref="AF852">IF(SUM(AE852)=0,"",CEILING((SUM(F852)-SUM(L852)-SUM(M852)-SUM(S852))/SUM(AE852),1))</f>
        <v>256</v>
      </c>
      <c r="AG852" s="13" t="str">
        <f t="array" ref="AG852">IF(AND(ISNUMBER(H852),ISNUMBER(N852)),IF(H852-N852+1&gt;=0,CEILING(H852-N852+1,1),""),"")</f>
        <v/>
      </c>
      <c r="AH852" s="13">
        <f t="array" ref="AH852">IF(SUM(AG852)=0,0,IF(L852-AG852*IF(D852="Vaccin",MIN(AD852,AF852),AF852)&lt;0,0,IF((H852-N852)&lt;=45,CEILING(L852-AG852*IF(D852="Vaccin",MIN(AD852,AF852),AF852),1),0)))</f>
        <v>0</v>
      </c>
      <c r="AI852" s="15">
        <f t="array" ref="AI852">IF(OR(AH852="",F852=0,F852=""),"",AH852/F852)</f>
        <v>0</v>
      </c>
      <c r="AJ852" s="13">
        <f t="array" ref="AJ852">IF(OR(L852="",AH852=""),"",IF(L852-AH852&lt;0,0,L852-AH852))</f>
        <v>0</v>
      </c>
      <c r="AK852" s="13" t="str">
        <f t="array" ref="AK852">IF(OR(L852="",AG852="",AG852=0),"",CEILING(L852/AG852,1))</f>
        <v/>
      </c>
      <c r="AL852" s="16" t="str">
        <f t="array" ref="AL852">IF(OR(AK852="",AK852=0,AD852="",AF852=""),"",IF(AK852-IF(D852="Vaccin",MIN(AD852,AF852),AF852)&lt;0,"",(AK852-IF(D852="Vaccin",MIN(AD852,AF852),AF852))/AK852))</f>
        <v/>
      </c>
    </row>
    <row r="853" spans="1:38" x14ac:dyDescent="0.2">
      <c r="A853" s="10" t="s">
        <v>41</v>
      </c>
      <c r="B853" s="29" t="s">
        <v>101</v>
      </c>
      <c r="C853" s="12">
        <v>44305</v>
      </c>
      <c r="D853" s="11" t="s">
        <v>30</v>
      </c>
      <c r="E853" s="11">
        <v>10</v>
      </c>
      <c r="F853" s="13">
        <v>351000</v>
      </c>
      <c r="G853" s="40" t="s">
        <v>582</v>
      </c>
      <c r="H853" s="12">
        <v>44773</v>
      </c>
      <c r="I853" s="13">
        <f t="array" ref="I853">F853-L853-M853-S853</f>
        <v>311220</v>
      </c>
      <c r="J853" s="13">
        <f t="array" ref="J853">IF(IF(Q853="",L853-C853,Q853-C853)&lt;=45,I853,0)</f>
        <v>0</v>
      </c>
      <c r="K853" s="13">
        <f t="array" ref="K853">IF(SUM(AG853)=0,0,IF(L853-AG853*IF(D853="Vaccin",MIN(AD853,AF853),AF853)&lt;0,0,IF((H853-N853)&lt;=30,CEILING(L853-AG853*IF(D853="Vaccin",MIN(AD853,AF853),AF853),1),0)))</f>
        <v>0</v>
      </c>
      <c r="L853" s="13">
        <v>0</v>
      </c>
      <c r="M853" s="13">
        <v>0</v>
      </c>
      <c r="N853" s="14">
        <v>45044</v>
      </c>
      <c r="O853" s="11" t="s">
        <v>47</v>
      </c>
      <c r="P853" s="11" t="s">
        <v>32</v>
      </c>
      <c r="Q853" s="12">
        <v>44554</v>
      </c>
      <c r="R853" s="13">
        <v>0</v>
      </c>
      <c r="S853" s="13">
        <v>39780</v>
      </c>
      <c r="T853" s="11" t="s">
        <v>92</v>
      </c>
      <c r="U853" s="13">
        <v>902597</v>
      </c>
      <c r="V853" s="13">
        <v>2798435</v>
      </c>
      <c r="W853" s="13">
        <v>16398195</v>
      </c>
      <c r="X853" s="12">
        <v>44554</v>
      </c>
      <c r="Y853" s="12">
        <v>44462</v>
      </c>
      <c r="Z853" s="12">
        <v>44317</v>
      </c>
      <c r="AA853" s="12">
        <v>45028</v>
      </c>
      <c r="AB853" s="13">
        <f t="array" ref="AB853">IF(D853="Vaccin",IF(AND(ISNUMBER(AA853),ISNUMBER(Y853)),IF(AA853-Y853+1&gt;=0,CEILING(AA853-Y853+1,1),""),""),IF(AND(ISNUMBER(N853),ISNUMBER(Y853)),IF(N853-Y853+1&gt;=0,CEILING(N853-Y853+1,1),""),""))</f>
        <v>567</v>
      </c>
      <c r="AC853" s="13">
        <f t="array" ref="AC853">IF(D853="Vaccin",IF(AND(ISNUMBER(AA853),ISNUMBER(X853)),IF(AA853-X853+1&gt;=0,CEILING(AA853-X853+1,1),""),""),IF(AND(ISNUMBER(N853),ISNUMBER(X853)),IF(N853-X853+1&gt;=0,CEILING(N853-X853+1,1),""),""))</f>
        <v>475</v>
      </c>
      <c r="AD853" s="13">
        <f t="array" ref="AD853">IF(D853="Vaccin",IF(AND(ISNUMBER(AB853),ISNUMBER(U853),AB853&lt;&gt;0),CEILING(U853/AB853,1),""),"")</f>
        <v>1592</v>
      </c>
      <c r="AE853" s="13">
        <f t="array" ref="AE853">IF(AND(ISNUMBER(N853),ISNUMBER(X853)),IF(N853-X853+1&gt;=0,CEILING(N853-X853+1,1),""),"")</f>
        <v>491</v>
      </c>
      <c r="AF853" s="13">
        <f t="array" ref="AF853">IF(SUM(AE853)=0,"",CEILING((SUM(F853)-SUM(L853)-SUM(M853)-SUM(S853))/SUM(AE853),1))</f>
        <v>634</v>
      </c>
      <c r="AG853" s="13" t="str">
        <f t="array" ref="AG853">IF(AND(ISNUMBER(H853),ISNUMBER(N853)),IF(H853-N853+1&gt;=0,CEILING(H853-N853+1,1),""),"")</f>
        <v/>
      </c>
      <c r="AH853" s="13">
        <f t="array" ref="AH853">IF(SUM(AG853)=0,0,IF(L853-AG853*IF(D853="Vaccin",MIN(AD853,AF853),AF853)&lt;0,0,IF((H853-N853)&lt;=45,CEILING(L853-AG853*IF(D853="Vaccin",MIN(AD853,AF853),AF853),1),0)))</f>
        <v>0</v>
      </c>
      <c r="AI853" s="15">
        <f t="array" ref="AI853">IF(OR(AH853="",F853=0,F853=""),"",AH853/F853)</f>
        <v>0</v>
      </c>
      <c r="AJ853" s="13">
        <f t="array" ref="AJ853">IF(OR(L853="",AH853=""),"",IF(L853-AH853&lt;0,0,L853-AH853))</f>
        <v>0</v>
      </c>
      <c r="AK853" s="13" t="str">
        <f t="array" ref="AK853">IF(OR(L853="",AG853="",AG853=0),"",CEILING(L853/AG853,1))</f>
        <v/>
      </c>
      <c r="AL853" s="16" t="str">
        <f t="array" ref="AL853">IF(OR(AK853="",AK853=0,AD853="",AF853=""),"",IF(AK853-IF(D853="Vaccin",MIN(AD853,AF853),AF853)&lt;0,"",(AK853-IF(D853="Vaccin",MIN(AD853,AF853),AF853))/AK853))</f>
        <v/>
      </c>
    </row>
    <row r="854" spans="1:38" x14ac:dyDescent="0.2">
      <c r="A854" s="10" t="s">
        <v>41</v>
      </c>
      <c r="B854" s="29" t="s">
        <v>101</v>
      </c>
      <c r="C854" s="12">
        <v>44305</v>
      </c>
      <c r="D854" s="11" t="s">
        <v>30</v>
      </c>
      <c r="E854" s="11">
        <v>6</v>
      </c>
      <c r="F854" s="13">
        <v>300690</v>
      </c>
      <c r="G854" s="40" t="s">
        <v>581</v>
      </c>
      <c r="H854" s="12">
        <v>44743</v>
      </c>
      <c r="I854" s="13">
        <f t="array" ref="I854">F854-L854-M854-S854</f>
        <v>300690</v>
      </c>
      <c r="J854" s="13">
        <f t="array" ref="J854">IF(IF(Q854="",L854-C854,Q854-C854)&lt;=45,I854,0)</f>
        <v>0</v>
      </c>
      <c r="K854" s="13">
        <f t="array" ref="K854">IF(SUM(AG854)=0,0,IF(L854-AG854*IF(D854="Vaccin",MIN(AD854,AF854),AF854)&lt;0,0,IF((H854-N854)&lt;=30,CEILING(L854-AG854*IF(D854="Vaccin",MIN(AD854,AF854),AF854),1),0)))</f>
        <v>0</v>
      </c>
      <c r="L854" s="13">
        <v>0</v>
      </c>
      <c r="M854" s="13">
        <v>0</v>
      </c>
      <c r="N854" s="14">
        <v>45044</v>
      </c>
      <c r="O854" s="11" t="s">
        <v>47</v>
      </c>
      <c r="P854" s="11" t="s">
        <v>32</v>
      </c>
      <c r="Q854" s="12">
        <v>44625</v>
      </c>
      <c r="R854" s="13">
        <v>0</v>
      </c>
      <c r="S854" s="13">
        <v>0</v>
      </c>
      <c r="T854" s="11"/>
      <c r="U854" s="13">
        <v>902597</v>
      </c>
      <c r="V854" s="13">
        <v>2798435</v>
      </c>
      <c r="W854" s="13">
        <v>16398195</v>
      </c>
      <c r="X854" s="12">
        <v>44625</v>
      </c>
      <c r="Y854" s="12">
        <v>44462</v>
      </c>
      <c r="Z854" s="12">
        <v>44317</v>
      </c>
      <c r="AA854" s="12">
        <v>45028</v>
      </c>
      <c r="AB854" s="13">
        <f t="array" ref="AB854">IF(D854="Vaccin",IF(AND(ISNUMBER(AA854),ISNUMBER(Y854)),IF(AA854-Y854+1&gt;=0,CEILING(AA854-Y854+1,1),""),""),IF(AND(ISNUMBER(N854),ISNUMBER(Y854)),IF(N854-Y854+1&gt;=0,CEILING(N854-Y854+1,1),""),""))</f>
        <v>567</v>
      </c>
      <c r="AC854" s="13">
        <f t="array" ref="AC854">IF(D854="Vaccin",IF(AND(ISNUMBER(AA854),ISNUMBER(X854)),IF(AA854-X854+1&gt;=0,CEILING(AA854-X854+1,1),""),""),IF(AND(ISNUMBER(N854),ISNUMBER(X854)),IF(N854-X854+1&gt;=0,CEILING(N854-X854+1,1),""),""))</f>
        <v>404</v>
      </c>
      <c r="AD854" s="13">
        <f t="array" ref="AD854">IF(D854="Vaccin",IF(AND(ISNUMBER(AB854),ISNUMBER(U854),AB854&lt;&gt;0),CEILING(U854/AB854,1),""),"")</f>
        <v>1592</v>
      </c>
      <c r="AE854" s="13">
        <f t="array" ref="AE854">IF(AND(ISNUMBER(N854),ISNUMBER(X854)),IF(N854-X854+1&gt;=0,CEILING(N854-X854+1,1),""),"")</f>
        <v>420</v>
      </c>
      <c r="AF854" s="13">
        <f t="array" ref="AF854">IF(SUM(AE854)=0,"",CEILING((SUM(F854)-SUM(L854)-SUM(M854)-SUM(S854))/SUM(AE854),1))</f>
        <v>716</v>
      </c>
      <c r="AG854" s="13" t="str">
        <f t="array" ref="AG854">IF(AND(ISNUMBER(H854),ISNUMBER(N854)),IF(H854-N854+1&gt;=0,CEILING(H854-N854+1,1),""),"")</f>
        <v/>
      </c>
      <c r="AH854" s="13">
        <f t="array" ref="AH854">IF(SUM(AG854)=0,0,IF(L854-AG854*IF(D854="Vaccin",MIN(AD854,AF854),AF854)&lt;0,0,IF((H854-N854)&lt;=45,CEILING(L854-AG854*IF(D854="Vaccin",MIN(AD854,AF854),AF854),1),0)))</f>
        <v>0</v>
      </c>
      <c r="AI854" s="15">
        <f t="array" ref="AI854">IF(OR(AH854="",F854=0,F854=""),"",AH854/F854)</f>
        <v>0</v>
      </c>
      <c r="AJ854" s="13">
        <f t="array" ref="AJ854">IF(OR(L854="",AH854=""),"",IF(L854-AH854&lt;0,0,L854-AH854))</f>
        <v>0</v>
      </c>
      <c r="AK854" s="13" t="str">
        <f t="array" ref="AK854">IF(OR(L854="",AG854="",AG854=0),"",CEILING(L854/AG854,1))</f>
        <v/>
      </c>
      <c r="AL854" s="16" t="str">
        <f t="array" ref="AL854">IF(OR(AK854="",AK854=0,AD854="",AF854=""),"",IF(AK854-IF(D854="Vaccin",MIN(AD854,AF854),AF854)&lt;0,"",(AK854-IF(D854="Vaccin",MIN(AD854,AF854),AF854))/AK854))</f>
        <v/>
      </c>
    </row>
    <row r="855" spans="1:38" x14ac:dyDescent="0.2">
      <c r="A855" s="10" t="s">
        <v>41</v>
      </c>
      <c r="B855" s="29" t="s">
        <v>101</v>
      </c>
      <c r="C855" s="12">
        <v>44305</v>
      </c>
      <c r="D855" s="11" t="s">
        <v>30</v>
      </c>
      <c r="E855" s="11">
        <v>6</v>
      </c>
      <c r="F855" s="13">
        <v>349830</v>
      </c>
      <c r="G855" s="40" t="s">
        <v>583</v>
      </c>
      <c r="H855" s="12">
        <v>44709</v>
      </c>
      <c r="I855" s="13">
        <f t="array" ref="I855">F855-L855-M855-S855</f>
        <v>349830</v>
      </c>
      <c r="J855" s="13">
        <f t="array" ref="J855">IF(IF(Q855="",L855-C855,Q855-C855)&lt;=45,I855,0)</f>
        <v>0</v>
      </c>
      <c r="K855" s="13">
        <f t="array" ref="K855">IF(SUM(AG855)=0,0,IF(L855-AG855*IF(D855="Vaccin",MIN(AD855,AF855),AF855)&lt;0,0,IF((H855-N855)&lt;=30,CEILING(L855-AG855*IF(D855="Vaccin",MIN(AD855,AF855),AF855),1),0)))</f>
        <v>0</v>
      </c>
      <c r="L855" s="13">
        <v>0</v>
      </c>
      <c r="M855" s="13">
        <v>0</v>
      </c>
      <c r="N855" s="14">
        <v>45044</v>
      </c>
      <c r="O855" s="11" t="s">
        <v>47</v>
      </c>
      <c r="P855" s="11" t="s">
        <v>32</v>
      </c>
      <c r="Q855" s="12">
        <v>44490</v>
      </c>
      <c r="R855" s="13">
        <v>0</v>
      </c>
      <c r="S855" s="13">
        <v>0</v>
      </c>
      <c r="T855" s="11"/>
      <c r="U855" s="13">
        <v>902597</v>
      </c>
      <c r="V855" s="13">
        <v>2798435</v>
      </c>
      <c r="W855" s="13">
        <v>16398195</v>
      </c>
      <c r="X855" s="12">
        <v>44490</v>
      </c>
      <c r="Y855" s="12">
        <v>44462</v>
      </c>
      <c r="Z855" s="12">
        <v>44317</v>
      </c>
      <c r="AA855" s="12">
        <v>45028</v>
      </c>
      <c r="AB855" s="13">
        <f t="array" ref="AB855">IF(D855="Vaccin",IF(AND(ISNUMBER(AA855),ISNUMBER(Y855)),IF(AA855-Y855+1&gt;=0,CEILING(AA855-Y855+1,1),""),""),IF(AND(ISNUMBER(N855),ISNUMBER(Y855)),IF(N855-Y855+1&gt;=0,CEILING(N855-Y855+1,1),""),""))</f>
        <v>567</v>
      </c>
      <c r="AC855" s="13">
        <f t="array" ref="AC855">IF(D855="Vaccin",IF(AND(ISNUMBER(AA855),ISNUMBER(X855)),IF(AA855-X855+1&gt;=0,CEILING(AA855-X855+1,1),""),""),IF(AND(ISNUMBER(N855),ISNUMBER(X855)),IF(N855-X855+1&gt;=0,CEILING(N855-X855+1,1),""),""))</f>
        <v>539</v>
      </c>
      <c r="AD855" s="13">
        <f t="array" ref="AD855">IF(D855="Vaccin",IF(AND(ISNUMBER(AB855),ISNUMBER(U855),AB855&lt;&gt;0),CEILING(U855/AB855,1),""),"")</f>
        <v>1592</v>
      </c>
      <c r="AE855" s="13">
        <f t="array" ref="AE855">IF(AND(ISNUMBER(N855),ISNUMBER(X855)),IF(N855-X855+1&gt;=0,CEILING(N855-X855+1,1),""),"")</f>
        <v>555</v>
      </c>
      <c r="AF855" s="13">
        <f t="array" ref="AF855">IF(SUM(AE855)=0,"",CEILING((SUM(F855)-SUM(L855)-SUM(M855)-SUM(S855))/SUM(AE855),1))</f>
        <v>631</v>
      </c>
      <c r="AG855" s="13" t="str">
        <f t="array" ref="AG855">IF(AND(ISNUMBER(H855),ISNUMBER(N855)),IF(H855-N855+1&gt;=0,CEILING(H855-N855+1,1),""),"")</f>
        <v/>
      </c>
      <c r="AH855" s="13">
        <f t="array" ref="AH855">IF(SUM(AG855)=0,0,IF(L855-AG855*IF(D855="Vaccin",MIN(AD855,AF855),AF855)&lt;0,0,IF((H855-N855)&lt;=45,CEILING(L855-AG855*IF(D855="Vaccin",MIN(AD855,AF855),AF855),1),0)))</f>
        <v>0</v>
      </c>
      <c r="AI855" s="15">
        <f t="array" ref="AI855">IF(OR(AH855="",F855=0,F855=""),"",AH855/F855)</f>
        <v>0</v>
      </c>
      <c r="AJ855" s="13">
        <f t="array" ref="AJ855">IF(OR(L855="",AH855=""),"",IF(L855-AH855&lt;0,0,L855-AH855))</f>
        <v>0</v>
      </c>
      <c r="AK855" s="13" t="str">
        <f t="array" ref="AK855">IF(OR(L855="",AG855="",AG855=0),"",CEILING(L855/AG855,1))</f>
        <v/>
      </c>
      <c r="AL855" s="16" t="str">
        <f t="array" ref="AL855">IF(OR(AK855="",AK855=0,AD855="",AF855=""),"",IF(AK855-IF(D855="Vaccin",MIN(AD855,AF855),AF855)&lt;0,"",(AK855-IF(D855="Vaccin",MIN(AD855,AF855),AF855))/AK855))</f>
        <v/>
      </c>
    </row>
    <row r="856" spans="1:38" x14ac:dyDescent="0.2">
      <c r="A856" s="10" t="s">
        <v>41</v>
      </c>
      <c r="B856" s="29" t="s">
        <v>101</v>
      </c>
      <c r="C856" s="12">
        <v>44305</v>
      </c>
      <c r="D856" s="11" t="s">
        <v>30</v>
      </c>
      <c r="E856" s="11">
        <v>1</v>
      </c>
      <c r="F856" s="13">
        <v>200070</v>
      </c>
      <c r="G856" s="40" t="s">
        <v>584</v>
      </c>
      <c r="H856" s="12">
        <v>44660</v>
      </c>
      <c r="I856" s="13">
        <f t="array" ref="I856">F856-L856-M856-S856</f>
        <v>200070</v>
      </c>
      <c r="J856" s="13">
        <f t="array" ref="J856">IF(IF(Q856="",L856-C856,Q856-C856)&lt;=45,I856,0)</f>
        <v>0</v>
      </c>
      <c r="K856" s="13">
        <f t="array" ref="K856">IF(SUM(AG856)=0,0,IF(L856-AG856*IF(D856="Vaccin",MIN(AD856,AF856),AF856)&lt;0,0,IF((H856-N856)&lt;=30,CEILING(L856-AG856*IF(D856="Vaccin",MIN(AD856,AF856),AF856),1),0)))</f>
        <v>0</v>
      </c>
      <c r="L856" s="13">
        <v>0</v>
      </c>
      <c r="M856" s="13">
        <v>0</v>
      </c>
      <c r="N856" s="14">
        <v>45044</v>
      </c>
      <c r="O856" s="11" t="s">
        <v>47</v>
      </c>
      <c r="P856" s="11" t="s">
        <v>32</v>
      </c>
      <c r="Q856" s="12">
        <v>44462</v>
      </c>
      <c r="R856" s="13">
        <v>0</v>
      </c>
      <c r="S856" s="13">
        <v>0</v>
      </c>
      <c r="T856" s="11"/>
      <c r="U856" s="13">
        <v>902597</v>
      </c>
      <c r="V856" s="13">
        <v>2798435</v>
      </c>
      <c r="W856" s="13">
        <v>16398195</v>
      </c>
      <c r="X856" s="12">
        <v>44462</v>
      </c>
      <c r="Y856" s="12">
        <v>44462</v>
      </c>
      <c r="Z856" s="12">
        <v>44317</v>
      </c>
      <c r="AA856" s="12">
        <v>45028</v>
      </c>
      <c r="AB856" s="13">
        <f t="array" ref="AB856">IF(D856="Vaccin",IF(AND(ISNUMBER(AA856),ISNUMBER(Y856)),IF(AA856-Y856+1&gt;=0,CEILING(AA856-Y856+1,1),""),""),IF(AND(ISNUMBER(N856),ISNUMBER(Y856)),IF(N856-Y856+1&gt;=0,CEILING(N856-Y856+1,1),""),""))</f>
        <v>567</v>
      </c>
      <c r="AC856" s="13">
        <f t="array" ref="AC856">IF(D856="Vaccin",IF(AND(ISNUMBER(AA856),ISNUMBER(X856)),IF(AA856-X856+1&gt;=0,CEILING(AA856-X856+1,1),""),""),IF(AND(ISNUMBER(N856),ISNUMBER(X856)),IF(N856-X856+1&gt;=0,CEILING(N856-X856+1,1),""),""))</f>
        <v>567</v>
      </c>
      <c r="AD856" s="13">
        <f t="array" ref="AD856">IF(D856="Vaccin",IF(AND(ISNUMBER(AB856),ISNUMBER(U856),AB856&lt;&gt;0),CEILING(U856/AB856,1),""),"")</f>
        <v>1592</v>
      </c>
      <c r="AE856" s="13">
        <f t="array" ref="AE856">IF(AND(ISNUMBER(N856),ISNUMBER(X856)),IF(N856-X856+1&gt;=0,CEILING(N856-X856+1,1),""),"")</f>
        <v>583</v>
      </c>
      <c r="AF856" s="13">
        <f t="array" ref="AF856">IF(SUM(AE856)=0,"",CEILING((SUM(F856)-SUM(L856)-SUM(M856)-SUM(S856))/SUM(AE856),1))</f>
        <v>344</v>
      </c>
      <c r="AG856" s="13" t="str">
        <f t="array" ref="AG856">IF(AND(ISNUMBER(H856),ISNUMBER(N856)),IF(H856-N856+1&gt;=0,CEILING(H856-N856+1,1),""),"")</f>
        <v/>
      </c>
      <c r="AH856" s="13">
        <f t="array" ref="AH856">IF(SUM(AG856)=0,0,IF(L856-AG856*IF(D856="Vaccin",MIN(AD856,AF856),AF856)&lt;0,0,IF((H856-N856)&lt;=45,CEILING(L856-AG856*IF(D856="Vaccin",MIN(AD856,AF856),AF856),1),0)))</f>
        <v>0</v>
      </c>
      <c r="AI856" s="15">
        <f t="array" ref="AI856">IF(OR(AH856="",F856=0,F856=""),"",AH856/F856)</f>
        <v>0</v>
      </c>
      <c r="AJ856" s="13">
        <f t="array" ref="AJ856">IF(OR(L856="",AH856=""),"",IF(L856-AH856&lt;0,0,L856-AH856))</f>
        <v>0</v>
      </c>
      <c r="AK856" s="13" t="str">
        <f t="array" ref="AK856">IF(OR(L856="",AG856="",AG856=0),"",CEILING(L856/AG856,1))</f>
        <v/>
      </c>
      <c r="AL856" s="16" t="str">
        <f t="array" ref="AL856">IF(OR(AK856="",AK856=0,AD856="",AF856=""),"",IF(AK856-IF(D856="Vaccin",MIN(AD856,AF856),AF856)&lt;0,"",(AK856-IF(D856="Vaccin",MIN(AD856,AF856),AF856))/AK856))</f>
        <v/>
      </c>
    </row>
    <row r="857" spans="1:38" x14ac:dyDescent="0.2">
      <c r="A857" s="10" t="s">
        <v>41</v>
      </c>
      <c r="B857" s="29" t="s">
        <v>101</v>
      </c>
      <c r="C857" s="12">
        <v>44305</v>
      </c>
      <c r="D857" s="11" t="s">
        <v>30</v>
      </c>
      <c r="E857" s="11">
        <v>6</v>
      </c>
      <c r="F857" s="13">
        <v>3492</v>
      </c>
      <c r="G857" s="40" t="s">
        <v>585</v>
      </c>
      <c r="H857" s="12">
        <v>44614</v>
      </c>
      <c r="I857" s="13">
        <f t="array" ref="I857">F857-L857-M857-S857</f>
        <v>0</v>
      </c>
      <c r="J857" s="13">
        <f t="array" ref="J857">IF(IF(Q857="",L857-C857,Q857-C857)&lt;=45,I857,0)</f>
        <v>0</v>
      </c>
      <c r="K857" s="13">
        <f t="array" ref="K857">IF(SUM(AG857)=0,0,IF(L857-AG857*IF(D857="Vaccin",MIN(AD857,AF857),AF857)&lt;0,0,IF((H857-N857)&lt;=30,CEILING(L857-AG857*IF(D857="Vaccin",MIN(AD857,AF857),AF857),1),0)))</f>
        <v>0</v>
      </c>
      <c r="L857" s="13">
        <v>0</v>
      </c>
      <c r="M857" s="13">
        <v>3492</v>
      </c>
      <c r="N857" s="14">
        <v>45044</v>
      </c>
      <c r="O857" s="11" t="s">
        <v>47</v>
      </c>
      <c r="P857" s="11" t="s">
        <v>32</v>
      </c>
      <c r="Q857" s="12">
        <v>44614</v>
      </c>
      <c r="R857" s="13">
        <v>0</v>
      </c>
      <c r="S857" s="13">
        <v>0</v>
      </c>
      <c r="T857" s="11"/>
      <c r="U857" s="13">
        <v>902597</v>
      </c>
      <c r="V857" s="13">
        <v>2798435</v>
      </c>
      <c r="W857" s="13">
        <v>16398195</v>
      </c>
      <c r="X857" s="12">
        <v>44614</v>
      </c>
      <c r="Y857" s="12">
        <v>44462</v>
      </c>
      <c r="Z857" s="12">
        <v>44317</v>
      </c>
      <c r="AA857" s="12">
        <v>45028</v>
      </c>
      <c r="AB857" s="13">
        <f t="array" ref="AB857">IF(D857="Vaccin",IF(AND(ISNUMBER(AA857),ISNUMBER(Y857)),IF(AA857-Y857+1&gt;=0,CEILING(AA857-Y857+1,1),""),""),IF(AND(ISNUMBER(N857),ISNUMBER(Y857)),IF(N857-Y857+1&gt;=0,CEILING(N857-Y857+1,1),""),""))</f>
        <v>567</v>
      </c>
      <c r="AC857" s="13">
        <f t="array" ref="AC857">IF(D857="Vaccin",IF(AND(ISNUMBER(AA857),ISNUMBER(X857)),IF(AA857-X857+1&gt;=0,CEILING(AA857-X857+1,1),""),""),IF(AND(ISNUMBER(N857),ISNUMBER(X857)),IF(N857-X857+1&gt;=0,CEILING(N857-X857+1,1),""),""))</f>
        <v>415</v>
      </c>
      <c r="AD857" s="13">
        <f t="array" ref="AD857">IF(D857="Vaccin",IF(AND(ISNUMBER(AB857),ISNUMBER(U857),AB857&lt;&gt;0),CEILING(U857/AB857,1),""),"")</f>
        <v>1592</v>
      </c>
      <c r="AE857" s="13">
        <f t="array" ref="AE857">IF(AND(ISNUMBER(N857),ISNUMBER(X857)),IF(N857-X857+1&gt;=0,CEILING(N857-X857+1,1),""),"")</f>
        <v>431</v>
      </c>
      <c r="AF857" s="13">
        <f t="array" ref="AF857">IF(SUM(AE857)=0,"",CEILING((SUM(F857)-SUM(L857)-SUM(M857)-SUM(S857))/SUM(AE857),1))</f>
        <v>0</v>
      </c>
      <c r="AG857" s="13" t="str">
        <f t="array" ref="AG857">IF(AND(ISNUMBER(H857),ISNUMBER(N857)),IF(H857-N857+1&gt;=0,CEILING(H857-N857+1,1),""),"")</f>
        <v/>
      </c>
      <c r="AH857" s="13">
        <f t="array" ref="AH857">IF(SUM(AG857)=0,0,IF(L857-AG857*IF(D857="Vaccin",MIN(AD857,AF857),AF857)&lt;0,0,IF((H857-N857)&lt;=45,CEILING(L857-AG857*IF(D857="Vaccin",MIN(AD857,AF857),AF857),1),0)))</f>
        <v>0</v>
      </c>
      <c r="AI857" s="15">
        <f t="array" ref="AI857">IF(OR(AH857="",F857=0,F857=""),"",AH857/F857)</f>
        <v>0</v>
      </c>
      <c r="AJ857" s="13">
        <f t="array" ref="AJ857">IF(OR(L857="",AH857=""),"",IF(L857-AH857&lt;0,0,L857-AH857))</f>
        <v>0</v>
      </c>
      <c r="AK857" s="13" t="str">
        <f t="array" ref="AK857">IF(OR(L857="",AG857="",AG857=0),"",CEILING(L857/AG857,1))</f>
        <v/>
      </c>
      <c r="AL857" s="16" t="str">
        <f t="array" ref="AL857">IF(OR(AK857="",AK857=0,AD857="",AF857=""),"",IF(AK857-IF(D857="Vaccin",MIN(AD857,AF857),AF857)&lt;0,"",(AK857-IF(D857="Vaccin",MIN(AD857,AF857),AF857))/AK857))</f>
        <v/>
      </c>
    </row>
    <row r="858" spans="1:38" x14ac:dyDescent="0.2">
      <c r="A858" s="10" t="s">
        <v>41</v>
      </c>
      <c r="B858" s="29" t="s">
        <v>101</v>
      </c>
      <c r="C858" s="12">
        <v>44305</v>
      </c>
      <c r="D858" s="11" t="s">
        <v>30</v>
      </c>
      <c r="E858" s="11">
        <v>10</v>
      </c>
      <c r="F858" s="13">
        <v>134400</v>
      </c>
      <c r="G858" s="40">
        <v>10831420</v>
      </c>
      <c r="H858" s="12">
        <v>45535</v>
      </c>
      <c r="I858" s="13">
        <f t="array" ref="I858">F858-L858-M858-S858</f>
        <v>134400</v>
      </c>
      <c r="J858" s="13">
        <f t="array" ref="J858">IF(IF(Q858="",L858-C858,Q858-C858)&lt;=45,I858,0)</f>
        <v>0</v>
      </c>
      <c r="K858" s="13">
        <f t="array" ref="K858">IF(SUM(AG858)=0,0,IF(L858-AG858*IF(D858="Vaccin",MIN(AD858,AF858),AF858)&lt;0,0,IF((H858-N858)&lt;=30,CEILING(L858-AG858*IF(D858="Vaccin",MIN(AD858,AF858),AF858),1),0)))</f>
        <v>0</v>
      </c>
      <c r="L858" s="13">
        <v>0</v>
      </c>
      <c r="M858" s="13">
        <v>0</v>
      </c>
      <c r="N858" s="14">
        <v>45044</v>
      </c>
      <c r="O858" s="11" t="s">
        <v>38</v>
      </c>
      <c r="P858" s="11" t="s">
        <v>37</v>
      </c>
      <c r="Q858" s="12">
        <v>44614</v>
      </c>
      <c r="R858" s="13">
        <v>0</v>
      </c>
      <c r="S858" s="13">
        <v>0</v>
      </c>
      <c r="T858" s="11"/>
      <c r="U858" s="13">
        <v>1500547</v>
      </c>
      <c r="V858" s="13">
        <v>13599760</v>
      </c>
      <c r="W858" s="13">
        <v>16398195</v>
      </c>
      <c r="X858" s="12">
        <v>44614</v>
      </c>
      <c r="Y858" s="12">
        <v>44468</v>
      </c>
      <c r="Z858" s="12">
        <v>44317</v>
      </c>
      <c r="AA858" s="12">
        <v>45028</v>
      </c>
      <c r="AB858" s="13">
        <f t="array" ref="AB858">IF(D858="Vaccin",IF(AND(ISNUMBER(AA858),ISNUMBER(Y858)),IF(AA858-Y858+1&gt;=0,CEILING(AA858-Y858+1,1),""),""),IF(AND(ISNUMBER(N858),ISNUMBER(Y858)),IF(N858-Y858+1&gt;=0,CEILING(N858-Y858+1,1),""),""))</f>
        <v>561</v>
      </c>
      <c r="AC858" s="13">
        <f t="array" ref="AC858">IF(D858="Vaccin",IF(AND(ISNUMBER(AA858),ISNUMBER(X858)),IF(AA858-X858+1&gt;=0,CEILING(AA858-X858+1,1),""),""),IF(AND(ISNUMBER(N858),ISNUMBER(X858)),IF(N858-X858+1&gt;=0,CEILING(N858-X858+1,1),""),""))</f>
        <v>415</v>
      </c>
      <c r="AD858" s="13">
        <f t="array" ref="AD858">IF(D858="Vaccin",IF(AND(ISNUMBER(AB858),ISNUMBER(U858),AB858&lt;&gt;0),CEILING(U858/AB858,1),""),"")</f>
        <v>2675</v>
      </c>
      <c r="AE858" s="13">
        <f t="array" ref="AE858">IF(AND(ISNUMBER(N858),ISNUMBER(X858)),IF(N858-X858+1&gt;=0,CEILING(N858-X858+1,1),""),"")</f>
        <v>431</v>
      </c>
      <c r="AF858" s="13">
        <f t="array" ref="AF858">IF(SUM(AE858)=0,"",CEILING((SUM(F858)-SUM(L858)-SUM(M858)-SUM(S858))/SUM(AE858),1))</f>
        <v>312</v>
      </c>
      <c r="AG858" s="13">
        <f t="array" ref="AG858">IF(AND(ISNUMBER(H858),ISNUMBER(N858)),IF(H858-N858+1&gt;=0,CEILING(H858-N858+1,1),""),"")</f>
        <v>492</v>
      </c>
      <c r="AH858" s="13">
        <f t="array" ref="AH858">IF(SUM(AG858)=0,0,IF(L858-AG858*IF(D858="Vaccin",MIN(AD858,AF858),AF858)&lt;0,0,IF((H858-N858)&lt;=45,CEILING(L858-AG858*IF(D858="Vaccin",MIN(AD858,AF858),AF858),1),0)))</f>
        <v>0</v>
      </c>
      <c r="AI858" s="15">
        <f t="array" ref="AI858">IF(OR(AH858="",F858=0,F858=""),"",AH858/F858)</f>
        <v>0</v>
      </c>
      <c r="AJ858" s="13">
        <f t="array" ref="AJ858">IF(OR(L858="",AH858=""),"",IF(L858-AH858&lt;0,0,L858-AH858))</f>
        <v>0</v>
      </c>
      <c r="AK858" s="13">
        <f t="array" ref="AK858">IF(OR(L858="",AG858="",AG858=0),"",CEILING(L858/AG858,1))</f>
        <v>0</v>
      </c>
      <c r="AL858" s="16" t="str">
        <f t="array" ref="AL858">IF(OR(AK858="",AK858=0,AD858="",AF858=""),"",IF(AK858-IF(D858="Vaccin",MIN(AD858,AF858),AF858)&lt;0,"",(AK858-IF(D858="Vaccin",MIN(AD858,AF858),AF858))/AK858))</f>
        <v/>
      </c>
    </row>
    <row r="859" spans="1:38" x14ac:dyDescent="0.2">
      <c r="A859" s="10" t="s">
        <v>41</v>
      </c>
      <c r="B859" s="29" t="s">
        <v>101</v>
      </c>
      <c r="C859" s="12">
        <v>44305</v>
      </c>
      <c r="D859" s="11" t="s">
        <v>30</v>
      </c>
      <c r="E859" s="11">
        <v>10</v>
      </c>
      <c r="F859" s="13">
        <v>115200</v>
      </c>
      <c r="G859" s="40" t="s">
        <v>586</v>
      </c>
      <c r="H859" s="12">
        <v>45535</v>
      </c>
      <c r="I859" s="13">
        <f t="array" ref="I859">F859-L859-M859-S859</f>
        <v>115200</v>
      </c>
      <c r="J859" s="13">
        <f t="array" ref="J859">IF(IF(Q859="",L859-C859,Q859-C859)&lt;=45,I859,0)</f>
        <v>0</v>
      </c>
      <c r="K859" s="13">
        <f t="array" ref="K859">IF(SUM(AG859)=0,0,IF(L859-AG859*IF(D859="Vaccin",MIN(AD859,AF859),AF859)&lt;0,0,IF((H859-N859)&lt;=30,CEILING(L859-AG859*IF(D859="Vaccin",MIN(AD859,AF859),AF859),1),0)))</f>
        <v>0</v>
      </c>
      <c r="L859" s="13">
        <v>0</v>
      </c>
      <c r="M859" s="13">
        <v>0</v>
      </c>
      <c r="N859" s="14">
        <v>45044</v>
      </c>
      <c r="O859" s="11" t="s">
        <v>38</v>
      </c>
      <c r="P859" s="11" t="s">
        <v>37</v>
      </c>
      <c r="Q859" s="12">
        <v>44614</v>
      </c>
      <c r="R859" s="13">
        <v>0</v>
      </c>
      <c r="S859" s="13">
        <v>0</v>
      </c>
      <c r="T859" s="11"/>
      <c r="U859" s="13">
        <v>1500547</v>
      </c>
      <c r="V859" s="13">
        <v>13599760</v>
      </c>
      <c r="W859" s="13">
        <v>16398195</v>
      </c>
      <c r="X859" s="12">
        <v>44614</v>
      </c>
      <c r="Y859" s="12">
        <v>44468</v>
      </c>
      <c r="Z859" s="12">
        <v>44317</v>
      </c>
      <c r="AA859" s="12">
        <v>45028</v>
      </c>
      <c r="AB859" s="13">
        <f t="array" ref="AB859">IF(D859="Vaccin",IF(AND(ISNUMBER(AA859),ISNUMBER(Y859)),IF(AA859-Y859+1&gt;=0,CEILING(AA859-Y859+1,1),""),""),IF(AND(ISNUMBER(N859),ISNUMBER(Y859)),IF(N859-Y859+1&gt;=0,CEILING(N859-Y859+1,1),""),""))</f>
        <v>561</v>
      </c>
      <c r="AC859" s="13">
        <f t="array" ref="AC859">IF(D859="Vaccin",IF(AND(ISNUMBER(AA859),ISNUMBER(X859)),IF(AA859-X859+1&gt;=0,CEILING(AA859-X859+1,1),""),""),IF(AND(ISNUMBER(N859),ISNUMBER(X859)),IF(N859-X859+1&gt;=0,CEILING(N859-X859+1,1),""),""))</f>
        <v>415</v>
      </c>
      <c r="AD859" s="13">
        <f t="array" ref="AD859">IF(D859="Vaccin",IF(AND(ISNUMBER(AB859),ISNUMBER(U859),AB859&lt;&gt;0),CEILING(U859/AB859,1),""),"")</f>
        <v>2675</v>
      </c>
      <c r="AE859" s="13">
        <f t="array" ref="AE859">IF(AND(ISNUMBER(N859),ISNUMBER(X859)),IF(N859-X859+1&gt;=0,CEILING(N859-X859+1,1),""),"")</f>
        <v>431</v>
      </c>
      <c r="AF859" s="13">
        <f t="array" ref="AF859">IF(SUM(AE859)=0,"",CEILING((SUM(F859)-SUM(L859)-SUM(M859)-SUM(S859))/SUM(AE859),1))</f>
        <v>268</v>
      </c>
      <c r="AG859" s="13">
        <f t="array" ref="AG859">IF(AND(ISNUMBER(H859),ISNUMBER(N859)),IF(H859-N859+1&gt;=0,CEILING(H859-N859+1,1),""),"")</f>
        <v>492</v>
      </c>
      <c r="AH859" s="13">
        <f t="array" ref="AH859">IF(SUM(AG859)=0,0,IF(L859-AG859*IF(D859="Vaccin",MIN(AD859,AF859),AF859)&lt;0,0,IF((H859-N859)&lt;=45,CEILING(L859-AG859*IF(D859="Vaccin",MIN(AD859,AF859),AF859),1),0)))</f>
        <v>0</v>
      </c>
      <c r="AI859" s="15">
        <f t="array" ref="AI859">IF(OR(AH859="",F859=0,F859=""),"",AH859/F859)</f>
        <v>0</v>
      </c>
      <c r="AJ859" s="13">
        <f t="array" ref="AJ859">IF(OR(L859="",AH859=""),"",IF(L859-AH859&lt;0,0,L859-AH859))</f>
        <v>0</v>
      </c>
      <c r="AK859" s="13">
        <f t="array" ref="AK859">IF(OR(L859="",AG859="",AG859=0),"",CEILING(L859/AG859,1))</f>
        <v>0</v>
      </c>
      <c r="AL859" s="16" t="str">
        <f t="array" ref="AL859">IF(OR(AK859="",AK859=0,AD859="",AF859=""),"",IF(AK859-IF(D859="Vaccin",MIN(AD859,AF859),AF859)&lt;0,"",(AK859-IF(D859="Vaccin",MIN(AD859,AF859),AF859))/AK859))</f>
        <v/>
      </c>
    </row>
    <row r="860" spans="1:38" x14ac:dyDescent="0.2">
      <c r="A860" s="10" t="s">
        <v>41</v>
      </c>
      <c r="B860" s="29" t="s">
        <v>101</v>
      </c>
      <c r="C860" s="12">
        <v>44305</v>
      </c>
      <c r="D860" s="11" t="s">
        <v>30</v>
      </c>
      <c r="E860" s="11">
        <v>10</v>
      </c>
      <c r="F860" s="13">
        <v>120000</v>
      </c>
      <c r="G860" s="40" t="s">
        <v>587</v>
      </c>
      <c r="H860" s="12">
        <v>45535</v>
      </c>
      <c r="I860" s="13">
        <f t="array" ref="I860">F860-L860-M860-S860</f>
        <v>120000</v>
      </c>
      <c r="J860" s="13">
        <f t="array" ref="J860">IF(IF(Q860="",L860-C860,Q860-C860)&lt;=45,I860,0)</f>
        <v>0</v>
      </c>
      <c r="K860" s="13">
        <f t="array" ref="K860">IF(SUM(AG860)=0,0,IF(L860-AG860*IF(D860="Vaccin",MIN(AD860,AF860),AF860)&lt;0,0,IF((H860-N860)&lt;=30,CEILING(L860-AG860*IF(D860="Vaccin",MIN(AD860,AF860),AF860),1),0)))</f>
        <v>0</v>
      </c>
      <c r="L860" s="13">
        <v>0</v>
      </c>
      <c r="M860" s="13">
        <v>0</v>
      </c>
      <c r="N860" s="14">
        <v>45044</v>
      </c>
      <c r="O860" s="11" t="s">
        <v>38</v>
      </c>
      <c r="P860" s="11" t="s">
        <v>37</v>
      </c>
      <c r="Q860" s="12">
        <v>44614</v>
      </c>
      <c r="R860" s="13">
        <v>0</v>
      </c>
      <c r="S860" s="13">
        <v>0</v>
      </c>
      <c r="T860" s="11"/>
      <c r="U860" s="13">
        <v>1500547</v>
      </c>
      <c r="V860" s="13">
        <v>13599760</v>
      </c>
      <c r="W860" s="13">
        <v>16398195</v>
      </c>
      <c r="X860" s="12">
        <v>44614</v>
      </c>
      <c r="Y860" s="12">
        <v>44468</v>
      </c>
      <c r="Z860" s="12">
        <v>44317</v>
      </c>
      <c r="AA860" s="12">
        <v>45028</v>
      </c>
      <c r="AB860" s="13">
        <f t="array" ref="AB860">IF(D860="Vaccin",IF(AND(ISNUMBER(AA860),ISNUMBER(Y860)),IF(AA860-Y860+1&gt;=0,CEILING(AA860-Y860+1,1),""),""),IF(AND(ISNUMBER(N860),ISNUMBER(Y860)),IF(N860-Y860+1&gt;=0,CEILING(N860-Y860+1,1),""),""))</f>
        <v>561</v>
      </c>
      <c r="AC860" s="13">
        <f t="array" ref="AC860">IF(D860="Vaccin",IF(AND(ISNUMBER(AA860),ISNUMBER(X860)),IF(AA860-X860+1&gt;=0,CEILING(AA860-X860+1,1),""),""),IF(AND(ISNUMBER(N860),ISNUMBER(X860)),IF(N860-X860+1&gt;=0,CEILING(N860-X860+1,1),""),""))</f>
        <v>415</v>
      </c>
      <c r="AD860" s="13">
        <f t="array" ref="AD860">IF(D860="Vaccin",IF(AND(ISNUMBER(AB860),ISNUMBER(U860),AB860&lt;&gt;0),CEILING(U860/AB860,1),""),"")</f>
        <v>2675</v>
      </c>
      <c r="AE860" s="13">
        <f t="array" ref="AE860">IF(AND(ISNUMBER(N860),ISNUMBER(X860)),IF(N860-X860+1&gt;=0,CEILING(N860-X860+1,1),""),"")</f>
        <v>431</v>
      </c>
      <c r="AF860" s="13">
        <f t="array" ref="AF860">IF(SUM(AE860)=0,"",CEILING((SUM(F860)-SUM(L860)-SUM(M860)-SUM(S860))/SUM(AE860),1))</f>
        <v>279</v>
      </c>
      <c r="AG860" s="13">
        <f t="array" ref="AG860">IF(AND(ISNUMBER(H860),ISNUMBER(N860)),IF(H860-N860+1&gt;=0,CEILING(H860-N860+1,1),""),"")</f>
        <v>492</v>
      </c>
      <c r="AH860" s="13">
        <f t="array" ref="AH860">IF(SUM(AG860)=0,0,IF(L860-AG860*IF(D860="Vaccin",MIN(AD860,AF860),AF860)&lt;0,0,IF((H860-N860)&lt;=45,CEILING(L860-AG860*IF(D860="Vaccin",MIN(AD860,AF860),AF860),1),0)))</f>
        <v>0</v>
      </c>
      <c r="AI860" s="15">
        <f t="array" ref="AI860">IF(OR(AH860="",F860=0,F860=""),"",AH860/F860)</f>
        <v>0</v>
      </c>
      <c r="AJ860" s="13">
        <f t="array" ref="AJ860">IF(OR(L860="",AH860=""),"",IF(L860-AH860&lt;0,0,L860-AH860))</f>
        <v>0</v>
      </c>
      <c r="AK860" s="13">
        <f t="array" ref="AK860">IF(OR(L860="",AG860="",AG860=0),"",CEILING(L860/AG860,1))</f>
        <v>0</v>
      </c>
      <c r="AL860" s="16" t="str">
        <f t="array" ref="AL860">IF(OR(AK860="",AK860=0,AD860="",AF860=""),"",IF(AK860-IF(D860="Vaccin",MIN(AD860,AF860),AF860)&lt;0,"",(AK860-IF(D860="Vaccin",MIN(AD860,AF860),AF860))/AK860))</f>
        <v/>
      </c>
    </row>
    <row r="861" spans="1:38" x14ac:dyDescent="0.2">
      <c r="A861" s="10" t="s">
        <v>41</v>
      </c>
      <c r="B861" s="29" t="s">
        <v>101</v>
      </c>
      <c r="C861" s="12">
        <v>44305</v>
      </c>
      <c r="D861" s="11" t="s">
        <v>30</v>
      </c>
      <c r="E861" s="11">
        <v>10</v>
      </c>
      <c r="F861" s="13">
        <v>112800</v>
      </c>
      <c r="G861" s="40" t="s">
        <v>588</v>
      </c>
      <c r="H861" s="12">
        <v>45535</v>
      </c>
      <c r="I861" s="13">
        <f t="array" ref="I861">F861-L861-M861-S861</f>
        <v>112800</v>
      </c>
      <c r="J861" s="13">
        <f t="array" ref="J861">IF(IF(Q861="",L861-C861,Q861-C861)&lt;=45,I861,0)</f>
        <v>0</v>
      </c>
      <c r="K861" s="13">
        <f t="array" ref="K861">IF(SUM(AG861)=0,0,IF(L861-AG861*IF(D861="Vaccin",MIN(AD861,AF861),AF861)&lt;0,0,IF((H861-N861)&lt;=30,CEILING(L861-AG861*IF(D861="Vaccin",MIN(AD861,AF861),AF861),1),0)))</f>
        <v>0</v>
      </c>
      <c r="L861" s="13">
        <v>0</v>
      </c>
      <c r="M861" s="13">
        <v>0</v>
      </c>
      <c r="N861" s="14">
        <v>45044</v>
      </c>
      <c r="O861" s="11" t="s">
        <v>38</v>
      </c>
      <c r="P861" s="11" t="s">
        <v>37</v>
      </c>
      <c r="Q861" s="12">
        <v>44614</v>
      </c>
      <c r="R861" s="13">
        <v>0</v>
      </c>
      <c r="S861" s="13">
        <v>0</v>
      </c>
      <c r="T861" s="11"/>
      <c r="U861" s="13">
        <v>1500547</v>
      </c>
      <c r="V861" s="13">
        <v>13599760</v>
      </c>
      <c r="W861" s="13">
        <v>16398195</v>
      </c>
      <c r="X861" s="12">
        <v>44614</v>
      </c>
      <c r="Y861" s="12">
        <v>44468</v>
      </c>
      <c r="Z861" s="12">
        <v>44317</v>
      </c>
      <c r="AA861" s="12">
        <v>45028</v>
      </c>
      <c r="AB861" s="13">
        <f t="array" ref="AB861">IF(D861="Vaccin",IF(AND(ISNUMBER(AA861),ISNUMBER(Y861)),IF(AA861-Y861+1&gt;=0,CEILING(AA861-Y861+1,1),""),""),IF(AND(ISNUMBER(N861),ISNUMBER(Y861)),IF(N861-Y861+1&gt;=0,CEILING(N861-Y861+1,1),""),""))</f>
        <v>561</v>
      </c>
      <c r="AC861" s="13">
        <f t="array" ref="AC861">IF(D861="Vaccin",IF(AND(ISNUMBER(AA861),ISNUMBER(X861)),IF(AA861-X861+1&gt;=0,CEILING(AA861-X861+1,1),""),""),IF(AND(ISNUMBER(N861),ISNUMBER(X861)),IF(N861-X861+1&gt;=0,CEILING(N861-X861+1,1),""),""))</f>
        <v>415</v>
      </c>
      <c r="AD861" s="13">
        <f t="array" ref="AD861">IF(D861="Vaccin",IF(AND(ISNUMBER(AB861),ISNUMBER(U861),AB861&lt;&gt;0),CEILING(U861/AB861,1),""),"")</f>
        <v>2675</v>
      </c>
      <c r="AE861" s="13">
        <f t="array" ref="AE861">IF(AND(ISNUMBER(N861),ISNUMBER(X861)),IF(N861-X861+1&gt;=0,CEILING(N861-X861+1,1),""),"")</f>
        <v>431</v>
      </c>
      <c r="AF861" s="13">
        <f t="array" ref="AF861">IF(SUM(AE861)=0,"",CEILING((SUM(F861)-SUM(L861)-SUM(M861)-SUM(S861))/SUM(AE861),1))</f>
        <v>262</v>
      </c>
      <c r="AG861" s="13">
        <f t="array" ref="AG861">IF(AND(ISNUMBER(H861),ISNUMBER(N861)),IF(H861-N861+1&gt;=0,CEILING(H861-N861+1,1),""),"")</f>
        <v>492</v>
      </c>
      <c r="AH861" s="13">
        <f t="array" ref="AH861">IF(SUM(AG861)=0,0,IF(L861-AG861*IF(D861="Vaccin",MIN(AD861,AF861),AF861)&lt;0,0,IF((H861-N861)&lt;=45,CEILING(L861-AG861*IF(D861="Vaccin",MIN(AD861,AF861),AF861),1),0)))</f>
        <v>0</v>
      </c>
      <c r="AI861" s="15">
        <f t="array" ref="AI861">IF(OR(AH861="",F861=0,F861=""),"",AH861/F861)</f>
        <v>0</v>
      </c>
      <c r="AJ861" s="13">
        <f t="array" ref="AJ861">IF(OR(L861="",AH861=""),"",IF(L861-AH861&lt;0,0,L861-AH861))</f>
        <v>0</v>
      </c>
      <c r="AK861" s="13">
        <f t="array" ref="AK861">IF(OR(L861="",AG861="",AG861=0),"",CEILING(L861/AG861,1))</f>
        <v>0</v>
      </c>
      <c r="AL861" s="16" t="str">
        <f t="array" ref="AL861">IF(OR(AK861="",AK861=0,AD861="",AF861=""),"",IF(AK861-IF(D861="Vaccin",MIN(AD861,AF861),AF861)&lt;0,"",(AK861-IF(D861="Vaccin",MIN(AD861,AF861),AF861))/AK861))</f>
        <v/>
      </c>
    </row>
    <row r="862" spans="1:38" x14ac:dyDescent="0.2">
      <c r="A862" s="10" t="s">
        <v>41</v>
      </c>
      <c r="B862" s="29" t="s">
        <v>101</v>
      </c>
      <c r="C862" s="12">
        <v>44305</v>
      </c>
      <c r="D862" s="11" t="s">
        <v>30</v>
      </c>
      <c r="E862" s="11">
        <v>10</v>
      </c>
      <c r="F862" s="13">
        <v>115200</v>
      </c>
      <c r="G862" s="40" t="s">
        <v>589</v>
      </c>
      <c r="H862" s="12">
        <v>45535</v>
      </c>
      <c r="I862" s="13">
        <f t="array" ref="I862">F862-L862-M862-S862</f>
        <v>115200</v>
      </c>
      <c r="J862" s="13">
        <f t="array" ref="J862">IF(IF(Q862="",L862-C862,Q862-C862)&lt;=45,I862,0)</f>
        <v>0</v>
      </c>
      <c r="K862" s="13">
        <f t="array" ref="K862">IF(SUM(AG862)=0,0,IF(L862-AG862*IF(D862="Vaccin",MIN(AD862,AF862),AF862)&lt;0,0,IF((H862-N862)&lt;=30,CEILING(L862-AG862*IF(D862="Vaccin",MIN(AD862,AF862),AF862),1),0)))</f>
        <v>0</v>
      </c>
      <c r="L862" s="13">
        <v>0</v>
      </c>
      <c r="M862" s="13">
        <v>0</v>
      </c>
      <c r="N862" s="14">
        <v>45044</v>
      </c>
      <c r="O862" s="11" t="s">
        <v>38</v>
      </c>
      <c r="P862" s="11" t="s">
        <v>37</v>
      </c>
      <c r="Q862" s="12">
        <v>44614</v>
      </c>
      <c r="R862" s="13">
        <v>0</v>
      </c>
      <c r="S862" s="13">
        <v>0</v>
      </c>
      <c r="T862" s="11"/>
      <c r="U862" s="13">
        <v>1500547</v>
      </c>
      <c r="V862" s="13">
        <v>13599760</v>
      </c>
      <c r="W862" s="13">
        <v>16398195</v>
      </c>
      <c r="X862" s="12">
        <v>44614</v>
      </c>
      <c r="Y862" s="12">
        <v>44468</v>
      </c>
      <c r="Z862" s="12">
        <v>44317</v>
      </c>
      <c r="AA862" s="12">
        <v>45028</v>
      </c>
      <c r="AB862" s="13">
        <f t="array" ref="AB862">IF(D862="Vaccin",IF(AND(ISNUMBER(AA862),ISNUMBER(Y862)),IF(AA862-Y862+1&gt;=0,CEILING(AA862-Y862+1,1),""),""),IF(AND(ISNUMBER(N862),ISNUMBER(Y862)),IF(N862-Y862+1&gt;=0,CEILING(N862-Y862+1,1),""),""))</f>
        <v>561</v>
      </c>
      <c r="AC862" s="13">
        <f t="array" ref="AC862">IF(D862="Vaccin",IF(AND(ISNUMBER(AA862),ISNUMBER(X862)),IF(AA862-X862+1&gt;=0,CEILING(AA862-X862+1,1),""),""),IF(AND(ISNUMBER(N862),ISNUMBER(X862)),IF(N862-X862+1&gt;=0,CEILING(N862-X862+1,1),""),""))</f>
        <v>415</v>
      </c>
      <c r="AD862" s="13">
        <f t="array" ref="AD862">IF(D862="Vaccin",IF(AND(ISNUMBER(AB862),ISNUMBER(U862),AB862&lt;&gt;0),CEILING(U862/AB862,1),""),"")</f>
        <v>2675</v>
      </c>
      <c r="AE862" s="13">
        <f t="array" ref="AE862">IF(AND(ISNUMBER(N862),ISNUMBER(X862)),IF(N862-X862+1&gt;=0,CEILING(N862-X862+1,1),""),"")</f>
        <v>431</v>
      </c>
      <c r="AF862" s="13">
        <f t="array" ref="AF862">IF(SUM(AE862)=0,"",CEILING((SUM(F862)-SUM(L862)-SUM(M862)-SUM(S862))/SUM(AE862),1))</f>
        <v>268</v>
      </c>
      <c r="AG862" s="13">
        <f t="array" ref="AG862">IF(AND(ISNUMBER(H862),ISNUMBER(N862)),IF(H862-N862+1&gt;=0,CEILING(H862-N862+1,1),""),"")</f>
        <v>492</v>
      </c>
      <c r="AH862" s="13">
        <f t="array" ref="AH862">IF(SUM(AG862)=0,0,IF(L862-AG862*IF(D862="Vaccin",MIN(AD862,AF862),AF862)&lt;0,0,IF((H862-N862)&lt;=45,CEILING(L862-AG862*IF(D862="Vaccin",MIN(AD862,AF862),AF862),1),0)))</f>
        <v>0</v>
      </c>
      <c r="AI862" s="15">
        <f t="array" ref="AI862">IF(OR(AH862="",F862=0,F862=""),"",AH862/F862)</f>
        <v>0</v>
      </c>
      <c r="AJ862" s="13">
        <f t="array" ref="AJ862">IF(OR(L862="",AH862=""),"",IF(L862-AH862&lt;0,0,L862-AH862))</f>
        <v>0</v>
      </c>
      <c r="AK862" s="13">
        <f t="array" ref="AK862">IF(OR(L862="",AG862="",AG862=0),"",CEILING(L862/AG862,1))</f>
        <v>0</v>
      </c>
      <c r="AL862" s="16" t="str">
        <f t="array" ref="AL862">IF(OR(AK862="",AK862=0,AD862="",AF862=""),"",IF(AK862-IF(D862="Vaccin",MIN(AD862,AF862),AF862)&lt;0,"",(AK862-IF(D862="Vaccin",MIN(AD862,AF862),AF862))/AK862))</f>
        <v/>
      </c>
    </row>
    <row r="863" spans="1:38" x14ac:dyDescent="0.2">
      <c r="A863" s="10" t="s">
        <v>41</v>
      </c>
      <c r="B863" s="29" t="s">
        <v>101</v>
      </c>
      <c r="C863" s="12">
        <v>44305</v>
      </c>
      <c r="D863" s="11" t="s">
        <v>30</v>
      </c>
      <c r="E863" s="11">
        <v>10</v>
      </c>
      <c r="F863" s="13">
        <v>112800</v>
      </c>
      <c r="G863" s="40" t="s">
        <v>590</v>
      </c>
      <c r="H863" s="12">
        <v>45535</v>
      </c>
      <c r="I863" s="13">
        <f t="array" ref="I863">F863-L863-M863-S863</f>
        <v>112800</v>
      </c>
      <c r="J863" s="13">
        <f t="array" ref="J863">IF(IF(Q863="",L863-C863,Q863-C863)&lt;=45,I863,0)</f>
        <v>0</v>
      </c>
      <c r="K863" s="13">
        <f t="array" ref="K863">IF(SUM(AG863)=0,0,IF(L863-AG863*IF(D863="Vaccin",MIN(AD863,AF863),AF863)&lt;0,0,IF((H863-N863)&lt;=30,CEILING(L863-AG863*IF(D863="Vaccin",MIN(AD863,AF863),AF863),1),0)))</f>
        <v>0</v>
      </c>
      <c r="L863" s="13">
        <v>0</v>
      </c>
      <c r="M863" s="13">
        <v>0</v>
      </c>
      <c r="N863" s="14">
        <v>45044</v>
      </c>
      <c r="O863" s="11" t="s">
        <v>38</v>
      </c>
      <c r="P863" s="11" t="s">
        <v>37</v>
      </c>
      <c r="Q863" s="12">
        <v>44614</v>
      </c>
      <c r="R863" s="13">
        <v>0</v>
      </c>
      <c r="S863" s="13">
        <v>0</v>
      </c>
      <c r="T863" s="11"/>
      <c r="U863" s="13">
        <v>1500547</v>
      </c>
      <c r="V863" s="13">
        <v>13599760</v>
      </c>
      <c r="W863" s="13">
        <v>16398195</v>
      </c>
      <c r="X863" s="12">
        <v>44614</v>
      </c>
      <c r="Y863" s="12">
        <v>44468</v>
      </c>
      <c r="Z863" s="12">
        <v>44317</v>
      </c>
      <c r="AA863" s="12">
        <v>45028</v>
      </c>
      <c r="AB863" s="13">
        <f t="array" ref="AB863">IF(D863="Vaccin",IF(AND(ISNUMBER(AA863),ISNUMBER(Y863)),IF(AA863-Y863+1&gt;=0,CEILING(AA863-Y863+1,1),""),""),IF(AND(ISNUMBER(N863),ISNUMBER(Y863)),IF(N863-Y863+1&gt;=0,CEILING(N863-Y863+1,1),""),""))</f>
        <v>561</v>
      </c>
      <c r="AC863" s="13">
        <f t="array" ref="AC863">IF(D863="Vaccin",IF(AND(ISNUMBER(AA863),ISNUMBER(X863)),IF(AA863-X863+1&gt;=0,CEILING(AA863-X863+1,1),""),""),IF(AND(ISNUMBER(N863),ISNUMBER(X863)),IF(N863-X863+1&gt;=0,CEILING(N863-X863+1,1),""),""))</f>
        <v>415</v>
      </c>
      <c r="AD863" s="13">
        <f t="array" ref="AD863">IF(D863="Vaccin",IF(AND(ISNUMBER(AB863),ISNUMBER(U863),AB863&lt;&gt;0),CEILING(U863/AB863,1),""),"")</f>
        <v>2675</v>
      </c>
      <c r="AE863" s="13">
        <f t="array" ref="AE863">IF(AND(ISNUMBER(N863),ISNUMBER(X863)),IF(N863-X863+1&gt;=0,CEILING(N863-X863+1,1),""),"")</f>
        <v>431</v>
      </c>
      <c r="AF863" s="13">
        <f t="array" ref="AF863">IF(SUM(AE863)=0,"",CEILING((SUM(F863)-SUM(L863)-SUM(M863)-SUM(S863))/SUM(AE863),1))</f>
        <v>262</v>
      </c>
      <c r="AG863" s="13">
        <f t="array" ref="AG863">IF(AND(ISNUMBER(H863),ISNUMBER(N863)),IF(H863-N863+1&gt;=0,CEILING(H863-N863+1,1),""),"")</f>
        <v>492</v>
      </c>
      <c r="AH863" s="13">
        <f t="array" ref="AH863">IF(SUM(AG863)=0,0,IF(L863-AG863*IF(D863="Vaccin",MIN(AD863,AF863),AF863)&lt;0,0,IF((H863-N863)&lt;=45,CEILING(L863-AG863*IF(D863="Vaccin",MIN(AD863,AF863),AF863),1),0)))</f>
        <v>0</v>
      </c>
      <c r="AI863" s="15">
        <f t="array" ref="AI863">IF(OR(AH863="",F863=0,F863=""),"",AH863/F863)</f>
        <v>0</v>
      </c>
      <c r="AJ863" s="13">
        <f t="array" ref="AJ863">IF(OR(L863="",AH863=""),"",IF(L863-AH863&lt;0,0,L863-AH863))</f>
        <v>0</v>
      </c>
      <c r="AK863" s="13">
        <f t="array" ref="AK863">IF(OR(L863="",AG863="",AG863=0),"",CEILING(L863/AG863,1))</f>
        <v>0</v>
      </c>
      <c r="AL863" s="16" t="str">
        <f t="array" ref="AL863">IF(OR(AK863="",AK863=0,AD863="",AF863=""),"",IF(AK863-IF(D863="Vaccin",MIN(AD863,AF863),AF863)&lt;0,"",(AK863-IF(D863="Vaccin",MIN(AD863,AF863),AF863))/AK863))</f>
        <v/>
      </c>
    </row>
    <row r="864" spans="1:38" x14ac:dyDescent="0.2">
      <c r="A864" s="10" t="s">
        <v>41</v>
      </c>
      <c r="B864" s="29" t="s">
        <v>101</v>
      </c>
      <c r="C864" s="12">
        <v>44305</v>
      </c>
      <c r="D864" s="11" t="s">
        <v>30</v>
      </c>
      <c r="E864" s="11">
        <v>10</v>
      </c>
      <c r="F864" s="13">
        <v>110400</v>
      </c>
      <c r="G864" s="40" t="s">
        <v>591</v>
      </c>
      <c r="H864" s="12">
        <v>45535</v>
      </c>
      <c r="I864" s="13">
        <f t="array" ref="I864">F864-L864-M864-S864</f>
        <v>110400</v>
      </c>
      <c r="J864" s="13">
        <f t="array" ref="J864">IF(IF(Q864="",L864-C864,Q864-C864)&lt;=45,I864,0)</f>
        <v>0</v>
      </c>
      <c r="K864" s="13">
        <f t="array" ref="K864">IF(SUM(AG864)=0,0,IF(L864-AG864*IF(D864="Vaccin",MIN(AD864,AF864),AF864)&lt;0,0,IF((H864-N864)&lt;=30,CEILING(L864-AG864*IF(D864="Vaccin",MIN(AD864,AF864),AF864),1),0)))</f>
        <v>0</v>
      </c>
      <c r="L864" s="13">
        <v>0</v>
      </c>
      <c r="M864" s="13">
        <v>0</v>
      </c>
      <c r="N864" s="14">
        <v>45044</v>
      </c>
      <c r="O864" s="11" t="s">
        <v>38</v>
      </c>
      <c r="P864" s="11" t="s">
        <v>37</v>
      </c>
      <c r="Q864" s="12">
        <v>44614</v>
      </c>
      <c r="R864" s="13">
        <v>0</v>
      </c>
      <c r="S864" s="13">
        <v>0</v>
      </c>
      <c r="T864" s="11"/>
      <c r="U864" s="13">
        <v>1500547</v>
      </c>
      <c r="V864" s="13">
        <v>13599760</v>
      </c>
      <c r="W864" s="13">
        <v>16398195</v>
      </c>
      <c r="X864" s="12">
        <v>44614</v>
      </c>
      <c r="Y864" s="12">
        <v>44468</v>
      </c>
      <c r="Z864" s="12">
        <v>44317</v>
      </c>
      <c r="AA864" s="12">
        <v>45028</v>
      </c>
      <c r="AB864" s="13">
        <f t="array" ref="AB864">IF(D864="Vaccin",IF(AND(ISNUMBER(AA864),ISNUMBER(Y864)),IF(AA864-Y864+1&gt;=0,CEILING(AA864-Y864+1,1),""),""),IF(AND(ISNUMBER(N864),ISNUMBER(Y864)),IF(N864-Y864+1&gt;=0,CEILING(N864-Y864+1,1),""),""))</f>
        <v>561</v>
      </c>
      <c r="AC864" s="13">
        <f t="array" ref="AC864">IF(D864="Vaccin",IF(AND(ISNUMBER(AA864),ISNUMBER(X864)),IF(AA864-X864+1&gt;=0,CEILING(AA864-X864+1,1),""),""),IF(AND(ISNUMBER(N864),ISNUMBER(X864)),IF(N864-X864+1&gt;=0,CEILING(N864-X864+1,1),""),""))</f>
        <v>415</v>
      </c>
      <c r="AD864" s="13">
        <f t="array" ref="AD864">IF(D864="Vaccin",IF(AND(ISNUMBER(AB864),ISNUMBER(U864),AB864&lt;&gt;0),CEILING(U864/AB864,1),""),"")</f>
        <v>2675</v>
      </c>
      <c r="AE864" s="13">
        <f t="array" ref="AE864">IF(AND(ISNUMBER(N864),ISNUMBER(X864)),IF(N864-X864+1&gt;=0,CEILING(N864-X864+1,1),""),"")</f>
        <v>431</v>
      </c>
      <c r="AF864" s="13">
        <f t="array" ref="AF864">IF(SUM(AE864)=0,"",CEILING((SUM(F864)-SUM(L864)-SUM(M864)-SUM(S864))/SUM(AE864),1))</f>
        <v>257</v>
      </c>
      <c r="AG864" s="13">
        <f t="array" ref="AG864">IF(AND(ISNUMBER(H864),ISNUMBER(N864)),IF(H864-N864+1&gt;=0,CEILING(H864-N864+1,1),""),"")</f>
        <v>492</v>
      </c>
      <c r="AH864" s="13">
        <f t="array" ref="AH864">IF(SUM(AG864)=0,0,IF(L864-AG864*IF(D864="Vaccin",MIN(AD864,AF864),AF864)&lt;0,0,IF((H864-N864)&lt;=45,CEILING(L864-AG864*IF(D864="Vaccin",MIN(AD864,AF864),AF864),1),0)))</f>
        <v>0</v>
      </c>
      <c r="AI864" s="15">
        <f t="array" ref="AI864">IF(OR(AH864="",F864=0,F864=""),"",AH864/F864)</f>
        <v>0</v>
      </c>
      <c r="AJ864" s="13">
        <f t="array" ref="AJ864">IF(OR(L864="",AH864=""),"",IF(L864-AH864&lt;0,0,L864-AH864))</f>
        <v>0</v>
      </c>
      <c r="AK864" s="13">
        <f t="array" ref="AK864">IF(OR(L864="",AG864="",AG864=0),"",CEILING(L864/AG864,1))</f>
        <v>0</v>
      </c>
      <c r="AL864" s="16" t="str">
        <f t="array" ref="AL864">IF(OR(AK864="",AK864=0,AD864="",AF864=""),"",IF(AK864-IF(D864="Vaccin",MIN(AD864,AF864),AF864)&lt;0,"",(AK864-IF(D864="Vaccin",MIN(AD864,AF864),AF864))/AK864))</f>
        <v/>
      </c>
    </row>
    <row r="865" spans="1:38" x14ac:dyDescent="0.2">
      <c r="A865" s="10" t="s">
        <v>41</v>
      </c>
      <c r="B865" s="29" t="s">
        <v>101</v>
      </c>
      <c r="C865" s="12">
        <v>44305</v>
      </c>
      <c r="D865" s="11" t="s">
        <v>30</v>
      </c>
      <c r="E865" s="11">
        <v>10</v>
      </c>
      <c r="F865" s="13">
        <v>117600</v>
      </c>
      <c r="G865" s="40" t="s">
        <v>592</v>
      </c>
      <c r="H865" s="12">
        <v>45535</v>
      </c>
      <c r="I865" s="13">
        <f t="array" ref="I865">F865-L865-M865-S865</f>
        <v>117600</v>
      </c>
      <c r="J865" s="13">
        <f t="array" ref="J865">IF(IF(Q865="",L865-C865,Q865-C865)&lt;=45,I865,0)</f>
        <v>0</v>
      </c>
      <c r="K865" s="13">
        <f t="array" ref="K865">IF(SUM(AG865)=0,0,IF(L865-AG865*IF(D865="Vaccin",MIN(AD865,AF865),AF865)&lt;0,0,IF((H865-N865)&lt;=30,CEILING(L865-AG865*IF(D865="Vaccin",MIN(AD865,AF865),AF865),1),0)))</f>
        <v>0</v>
      </c>
      <c r="L865" s="13">
        <v>0</v>
      </c>
      <c r="M865" s="13">
        <v>0</v>
      </c>
      <c r="N865" s="14">
        <v>45044</v>
      </c>
      <c r="O865" s="11" t="s">
        <v>38</v>
      </c>
      <c r="P865" s="11" t="s">
        <v>37</v>
      </c>
      <c r="Q865" s="12">
        <v>44614</v>
      </c>
      <c r="R865" s="13">
        <v>0</v>
      </c>
      <c r="S865" s="13">
        <v>0</v>
      </c>
      <c r="T865" s="11"/>
      <c r="U865" s="13">
        <v>1500547</v>
      </c>
      <c r="V865" s="13">
        <v>13599760</v>
      </c>
      <c r="W865" s="13">
        <v>16398195</v>
      </c>
      <c r="X865" s="12">
        <v>44614</v>
      </c>
      <c r="Y865" s="12">
        <v>44468</v>
      </c>
      <c r="Z865" s="12">
        <v>44317</v>
      </c>
      <c r="AA865" s="12">
        <v>45028</v>
      </c>
      <c r="AB865" s="13">
        <f t="array" ref="AB865">IF(D865="Vaccin",IF(AND(ISNUMBER(AA865),ISNUMBER(Y865)),IF(AA865-Y865+1&gt;=0,CEILING(AA865-Y865+1,1),""),""),IF(AND(ISNUMBER(N865),ISNUMBER(Y865)),IF(N865-Y865+1&gt;=0,CEILING(N865-Y865+1,1),""),""))</f>
        <v>561</v>
      </c>
      <c r="AC865" s="13">
        <f t="array" ref="AC865">IF(D865="Vaccin",IF(AND(ISNUMBER(AA865),ISNUMBER(X865)),IF(AA865-X865+1&gt;=0,CEILING(AA865-X865+1,1),""),""),IF(AND(ISNUMBER(N865),ISNUMBER(X865)),IF(N865-X865+1&gt;=0,CEILING(N865-X865+1,1),""),""))</f>
        <v>415</v>
      </c>
      <c r="AD865" s="13">
        <f t="array" ref="AD865">IF(D865="Vaccin",IF(AND(ISNUMBER(AB865),ISNUMBER(U865),AB865&lt;&gt;0),CEILING(U865/AB865,1),""),"")</f>
        <v>2675</v>
      </c>
      <c r="AE865" s="13">
        <f t="array" ref="AE865">IF(AND(ISNUMBER(N865),ISNUMBER(X865)),IF(N865-X865+1&gt;=0,CEILING(N865-X865+1,1),""),"")</f>
        <v>431</v>
      </c>
      <c r="AF865" s="13">
        <f t="array" ref="AF865">IF(SUM(AE865)=0,"",CEILING((SUM(F865)-SUM(L865)-SUM(M865)-SUM(S865))/SUM(AE865),1))</f>
        <v>273</v>
      </c>
      <c r="AG865" s="13">
        <f t="array" ref="AG865">IF(AND(ISNUMBER(H865),ISNUMBER(N865)),IF(H865-N865+1&gt;=0,CEILING(H865-N865+1,1),""),"")</f>
        <v>492</v>
      </c>
      <c r="AH865" s="13">
        <f t="array" ref="AH865">IF(SUM(AG865)=0,0,IF(L865-AG865*IF(D865="Vaccin",MIN(AD865,AF865),AF865)&lt;0,0,IF((H865-N865)&lt;=45,CEILING(L865-AG865*IF(D865="Vaccin",MIN(AD865,AF865),AF865),1),0)))</f>
        <v>0</v>
      </c>
      <c r="AI865" s="15">
        <f t="array" ref="AI865">IF(OR(AH865="",F865=0,F865=""),"",AH865/F865)</f>
        <v>0</v>
      </c>
      <c r="AJ865" s="13">
        <f t="array" ref="AJ865">IF(OR(L865="",AH865=""),"",IF(L865-AH865&lt;0,0,L865-AH865))</f>
        <v>0</v>
      </c>
      <c r="AK865" s="13">
        <f t="array" ref="AK865">IF(OR(L865="",AG865="",AG865=0),"",CEILING(L865/AG865,1))</f>
        <v>0</v>
      </c>
      <c r="AL865" s="16" t="str">
        <f t="array" ref="AL865">IF(OR(AK865="",AK865=0,AD865="",AF865=""),"",IF(AK865-IF(D865="Vaccin",MIN(AD865,AF865),AF865)&lt;0,"",(AK865-IF(D865="Vaccin",MIN(AD865,AF865),AF865))/AK865))</f>
        <v/>
      </c>
    </row>
    <row r="866" spans="1:38" x14ac:dyDescent="0.2">
      <c r="A866" s="10" t="s">
        <v>41</v>
      </c>
      <c r="B866" s="29" t="s">
        <v>101</v>
      </c>
      <c r="C866" s="12">
        <v>44305</v>
      </c>
      <c r="D866" s="11" t="s">
        <v>30</v>
      </c>
      <c r="E866" s="11">
        <v>10</v>
      </c>
      <c r="F866" s="13">
        <v>117600</v>
      </c>
      <c r="G866" s="40" t="s">
        <v>593</v>
      </c>
      <c r="H866" s="12">
        <v>45535</v>
      </c>
      <c r="I866" s="13">
        <f t="array" ref="I866">F866-L866-M866-S866</f>
        <v>117600</v>
      </c>
      <c r="J866" s="13">
        <f t="array" ref="J866">IF(IF(Q866="",L866-C866,Q866-C866)&lt;=45,I866,0)</f>
        <v>0</v>
      </c>
      <c r="K866" s="13">
        <f t="array" ref="K866">IF(SUM(AG866)=0,0,IF(L866-AG866*IF(D866="Vaccin",MIN(AD866,AF866),AF866)&lt;0,0,IF((H866-N866)&lt;=30,CEILING(L866-AG866*IF(D866="Vaccin",MIN(AD866,AF866),AF866),1),0)))</f>
        <v>0</v>
      </c>
      <c r="L866" s="13">
        <v>0</v>
      </c>
      <c r="M866" s="13">
        <v>0</v>
      </c>
      <c r="N866" s="14">
        <v>45044</v>
      </c>
      <c r="O866" s="11" t="s">
        <v>38</v>
      </c>
      <c r="P866" s="11" t="s">
        <v>37</v>
      </c>
      <c r="Q866" s="12">
        <v>44614</v>
      </c>
      <c r="R866" s="13">
        <v>0</v>
      </c>
      <c r="S866" s="13">
        <v>0</v>
      </c>
      <c r="T866" s="11"/>
      <c r="U866" s="13">
        <v>1500547</v>
      </c>
      <c r="V866" s="13">
        <v>13599760</v>
      </c>
      <c r="W866" s="13">
        <v>16398195</v>
      </c>
      <c r="X866" s="12">
        <v>44614</v>
      </c>
      <c r="Y866" s="12">
        <v>44468</v>
      </c>
      <c r="Z866" s="12">
        <v>44317</v>
      </c>
      <c r="AA866" s="12">
        <v>45028</v>
      </c>
      <c r="AB866" s="13">
        <f t="array" ref="AB866">IF(D866="Vaccin",IF(AND(ISNUMBER(AA866),ISNUMBER(Y866)),IF(AA866-Y866+1&gt;=0,CEILING(AA866-Y866+1,1),""),""),IF(AND(ISNUMBER(N866),ISNUMBER(Y866)),IF(N866-Y866+1&gt;=0,CEILING(N866-Y866+1,1),""),""))</f>
        <v>561</v>
      </c>
      <c r="AC866" s="13">
        <f t="array" ref="AC866">IF(D866="Vaccin",IF(AND(ISNUMBER(AA866),ISNUMBER(X866)),IF(AA866-X866+1&gt;=0,CEILING(AA866-X866+1,1),""),""),IF(AND(ISNUMBER(N866),ISNUMBER(X866)),IF(N866-X866+1&gt;=0,CEILING(N866-X866+1,1),""),""))</f>
        <v>415</v>
      </c>
      <c r="AD866" s="13">
        <f t="array" ref="AD866">IF(D866="Vaccin",IF(AND(ISNUMBER(AB866),ISNUMBER(U866),AB866&lt;&gt;0),CEILING(U866/AB866,1),""),"")</f>
        <v>2675</v>
      </c>
      <c r="AE866" s="13">
        <f t="array" ref="AE866">IF(AND(ISNUMBER(N866),ISNUMBER(X866)),IF(N866-X866+1&gt;=0,CEILING(N866-X866+1,1),""),"")</f>
        <v>431</v>
      </c>
      <c r="AF866" s="13">
        <f t="array" ref="AF866">IF(SUM(AE866)=0,"",CEILING((SUM(F866)-SUM(L866)-SUM(M866)-SUM(S866))/SUM(AE866),1))</f>
        <v>273</v>
      </c>
      <c r="AG866" s="13">
        <f t="array" ref="AG866">IF(AND(ISNUMBER(H866),ISNUMBER(N866)),IF(H866-N866+1&gt;=0,CEILING(H866-N866+1,1),""),"")</f>
        <v>492</v>
      </c>
      <c r="AH866" s="13">
        <f t="array" ref="AH866">IF(SUM(AG866)=0,0,IF(L866-AG866*IF(D866="Vaccin",MIN(AD866,AF866),AF866)&lt;0,0,IF((H866-N866)&lt;=45,CEILING(L866-AG866*IF(D866="Vaccin",MIN(AD866,AF866),AF866),1),0)))</f>
        <v>0</v>
      </c>
      <c r="AI866" s="15">
        <f t="array" ref="AI866">IF(OR(AH866="",F866=0,F866=""),"",AH866/F866)</f>
        <v>0</v>
      </c>
      <c r="AJ866" s="13">
        <f t="array" ref="AJ866">IF(OR(L866="",AH866=""),"",IF(L866-AH866&lt;0,0,L866-AH866))</f>
        <v>0</v>
      </c>
      <c r="AK866" s="13">
        <f t="array" ref="AK866">IF(OR(L866="",AG866="",AG866=0),"",CEILING(L866/AG866,1))</f>
        <v>0</v>
      </c>
      <c r="AL866" s="16" t="str">
        <f t="array" ref="AL866">IF(OR(AK866="",AK866=0,AD866="",AF866=""),"",IF(AK866-IF(D866="Vaccin",MIN(AD866,AF866),AF866)&lt;0,"",(AK866-IF(D866="Vaccin",MIN(AD866,AF866),AF866))/AK866))</f>
        <v/>
      </c>
    </row>
    <row r="867" spans="1:38" x14ac:dyDescent="0.2">
      <c r="A867" s="10" t="s">
        <v>41</v>
      </c>
      <c r="B867" s="29" t="s">
        <v>101</v>
      </c>
      <c r="C867" s="12">
        <v>44305</v>
      </c>
      <c r="D867" s="11" t="s">
        <v>30</v>
      </c>
      <c r="E867" s="11"/>
      <c r="F867" s="13">
        <v>93200</v>
      </c>
      <c r="G867" s="40">
        <v>10231410</v>
      </c>
      <c r="H867" s="12">
        <v>45505</v>
      </c>
      <c r="I867" s="13">
        <f t="array" ref="I867">F867-L867-M867-S867</f>
        <v>93200</v>
      </c>
      <c r="J867" s="13">
        <f t="array" ref="J867">IF(IF(Q867="",L867-C867,Q867-C867)&lt;=45,I867,0)</f>
        <v>0</v>
      </c>
      <c r="K867" s="13">
        <f t="array" ref="K867">IF(SUM(AG867)=0,0,IF(L867-AG867*IF(D867="Vaccin",MIN(AD867,AF867),AF867)&lt;0,0,IF((H867-N867)&lt;=30,CEILING(L867-AG867*IF(D867="Vaccin",MIN(AD867,AF867),AF867),1),0)))</f>
        <v>0</v>
      </c>
      <c r="L867" s="13">
        <v>0</v>
      </c>
      <c r="M867" s="13">
        <v>0</v>
      </c>
      <c r="N867" s="14">
        <v>45044</v>
      </c>
      <c r="O867" s="11" t="s">
        <v>38</v>
      </c>
      <c r="P867" s="11" t="s">
        <v>37</v>
      </c>
      <c r="Q867" s="12">
        <v>44614</v>
      </c>
      <c r="R867" s="13">
        <v>0</v>
      </c>
      <c r="S867" s="13">
        <v>0</v>
      </c>
      <c r="T867" s="11"/>
      <c r="U867" s="13">
        <v>1500547</v>
      </c>
      <c r="V867" s="13">
        <v>13599760</v>
      </c>
      <c r="W867" s="13">
        <v>16398195</v>
      </c>
      <c r="X867" s="12">
        <v>44614</v>
      </c>
      <c r="Y867" s="12">
        <v>44468</v>
      </c>
      <c r="Z867" s="12">
        <v>44317</v>
      </c>
      <c r="AA867" s="12">
        <v>45028</v>
      </c>
      <c r="AB867" s="13">
        <f t="array" ref="AB867">IF(D867="Vaccin",IF(AND(ISNUMBER(AA867),ISNUMBER(Y867)),IF(AA867-Y867+1&gt;=0,CEILING(AA867-Y867+1,1),""),""),IF(AND(ISNUMBER(N867),ISNUMBER(Y867)),IF(N867-Y867+1&gt;=0,CEILING(N867-Y867+1,1),""),""))</f>
        <v>561</v>
      </c>
      <c r="AC867" s="13">
        <f t="array" ref="AC867">IF(D867="Vaccin",IF(AND(ISNUMBER(AA867),ISNUMBER(X867)),IF(AA867-X867+1&gt;=0,CEILING(AA867-X867+1,1),""),""),IF(AND(ISNUMBER(N867),ISNUMBER(X867)),IF(N867-X867+1&gt;=0,CEILING(N867-X867+1,1),""),""))</f>
        <v>415</v>
      </c>
      <c r="AD867" s="13">
        <f t="array" ref="AD867">IF(D867="Vaccin",IF(AND(ISNUMBER(AB867),ISNUMBER(U867),AB867&lt;&gt;0),CEILING(U867/AB867,1),""),"")</f>
        <v>2675</v>
      </c>
      <c r="AE867" s="13">
        <f t="array" ref="AE867">IF(AND(ISNUMBER(N867),ISNUMBER(X867)),IF(N867-X867+1&gt;=0,CEILING(N867-X867+1,1),""),"")</f>
        <v>431</v>
      </c>
      <c r="AF867" s="13">
        <f t="array" ref="AF867">IF(SUM(AE867)=0,"",CEILING((SUM(F867)-SUM(L867)-SUM(M867)-SUM(S867))/SUM(AE867),1))</f>
        <v>217</v>
      </c>
      <c r="AG867" s="13">
        <f t="array" ref="AG867">IF(AND(ISNUMBER(H867),ISNUMBER(N867)),IF(H867-N867+1&gt;=0,CEILING(H867-N867+1,1),""),"")</f>
        <v>462</v>
      </c>
      <c r="AH867" s="13">
        <f t="array" ref="AH867">IF(SUM(AG867)=0,0,IF(L867-AG867*IF(D867="Vaccin",MIN(AD867,AF867),AF867)&lt;0,0,IF((H867-N867)&lt;=45,CEILING(L867-AG867*IF(D867="Vaccin",MIN(AD867,AF867),AF867),1),0)))</f>
        <v>0</v>
      </c>
      <c r="AI867" s="15">
        <f t="array" ref="AI867">IF(OR(AH867="",F867=0,F867=""),"",AH867/F867)</f>
        <v>0</v>
      </c>
      <c r="AJ867" s="13">
        <f t="array" ref="AJ867">IF(OR(L867="",AH867=""),"",IF(L867-AH867&lt;0,0,L867-AH867))</f>
        <v>0</v>
      </c>
      <c r="AK867" s="13">
        <f t="array" ref="AK867">IF(OR(L867="",AG867="",AG867=0),"",CEILING(L867/AG867,1))</f>
        <v>0</v>
      </c>
      <c r="AL867" s="16" t="str">
        <f t="array" ref="AL867">IF(OR(AK867="",AK867=0,AD867="",AF867=""),"",IF(AK867-IF(D867="Vaccin",MIN(AD867,AF867),AF867)&lt;0,"",(AK867-IF(D867="Vaccin",MIN(AD867,AF867),AF867))/AK867))</f>
        <v/>
      </c>
    </row>
    <row r="868" spans="1:38" x14ac:dyDescent="0.2">
      <c r="A868" s="10" t="s">
        <v>41</v>
      </c>
      <c r="B868" s="29" t="s">
        <v>101</v>
      </c>
      <c r="C868" s="12">
        <v>44305</v>
      </c>
      <c r="D868" s="11" t="s">
        <v>30</v>
      </c>
      <c r="E868" s="11">
        <v>10</v>
      </c>
      <c r="F868" s="13">
        <v>100800</v>
      </c>
      <c r="G868" s="40" t="s">
        <v>594</v>
      </c>
      <c r="H868" s="12">
        <v>45505</v>
      </c>
      <c r="I868" s="13">
        <f t="array" ref="I868">F868-L868-M868-S868</f>
        <v>100800</v>
      </c>
      <c r="J868" s="13">
        <f t="array" ref="J868">IF(IF(Q868="",L868-C868,Q868-C868)&lt;=45,I868,0)</f>
        <v>0</v>
      </c>
      <c r="K868" s="13">
        <f t="array" ref="K868">IF(SUM(AG868)=0,0,IF(L868-AG868*IF(D868="Vaccin",MIN(AD868,AF868),AF868)&lt;0,0,IF((H868-N868)&lt;=30,CEILING(L868-AG868*IF(D868="Vaccin",MIN(AD868,AF868),AF868),1),0)))</f>
        <v>0</v>
      </c>
      <c r="L868" s="13">
        <v>0</v>
      </c>
      <c r="M868" s="13">
        <v>0</v>
      </c>
      <c r="N868" s="14">
        <v>45044</v>
      </c>
      <c r="O868" s="11" t="s">
        <v>38</v>
      </c>
      <c r="P868" s="11" t="s">
        <v>37</v>
      </c>
      <c r="Q868" s="12">
        <v>44614</v>
      </c>
      <c r="R868" s="13">
        <v>0</v>
      </c>
      <c r="S868" s="13">
        <v>0</v>
      </c>
      <c r="T868" s="11"/>
      <c r="U868" s="13">
        <v>1500547</v>
      </c>
      <c r="V868" s="13">
        <v>13599760</v>
      </c>
      <c r="W868" s="13">
        <v>16398195</v>
      </c>
      <c r="X868" s="12">
        <v>44614</v>
      </c>
      <c r="Y868" s="12">
        <v>44468</v>
      </c>
      <c r="Z868" s="12">
        <v>44317</v>
      </c>
      <c r="AA868" s="12">
        <v>45028</v>
      </c>
      <c r="AB868" s="13">
        <f t="array" ref="AB868">IF(D868="Vaccin",IF(AND(ISNUMBER(AA868),ISNUMBER(Y868)),IF(AA868-Y868+1&gt;=0,CEILING(AA868-Y868+1,1),""),""),IF(AND(ISNUMBER(N868),ISNUMBER(Y868)),IF(N868-Y868+1&gt;=0,CEILING(N868-Y868+1,1),""),""))</f>
        <v>561</v>
      </c>
      <c r="AC868" s="13">
        <f t="array" ref="AC868">IF(D868="Vaccin",IF(AND(ISNUMBER(AA868),ISNUMBER(X868)),IF(AA868-X868+1&gt;=0,CEILING(AA868-X868+1,1),""),""),IF(AND(ISNUMBER(N868),ISNUMBER(X868)),IF(N868-X868+1&gt;=0,CEILING(N868-X868+1,1),""),""))</f>
        <v>415</v>
      </c>
      <c r="AD868" s="13">
        <f t="array" ref="AD868">IF(D868="Vaccin",IF(AND(ISNUMBER(AB868),ISNUMBER(U868),AB868&lt;&gt;0),CEILING(U868/AB868,1),""),"")</f>
        <v>2675</v>
      </c>
      <c r="AE868" s="13">
        <f t="array" ref="AE868">IF(AND(ISNUMBER(N868),ISNUMBER(X868)),IF(N868-X868+1&gt;=0,CEILING(N868-X868+1,1),""),"")</f>
        <v>431</v>
      </c>
      <c r="AF868" s="13">
        <f t="array" ref="AF868">IF(SUM(AE868)=0,"",CEILING((SUM(F868)-SUM(L868)-SUM(M868)-SUM(S868))/SUM(AE868),1))</f>
        <v>234</v>
      </c>
      <c r="AG868" s="13">
        <f t="array" ref="AG868">IF(AND(ISNUMBER(H868),ISNUMBER(N868)),IF(H868-N868+1&gt;=0,CEILING(H868-N868+1,1),""),"")</f>
        <v>462</v>
      </c>
      <c r="AH868" s="13">
        <f t="array" ref="AH868">IF(SUM(AG868)=0,0,IF(L868-AG868*IF(D868="Vaccin",MIN(AD868,AF868),AF868)&lt;0,0,IF((H868-N868)&lt;=45,CEILING(L868-AG868*IF(D868="Vaccin",MIN(AD868,AF868),AF868),1),0)))</f>
        <v>0</v>
      </c>
      <c r="AI868" s="15">
        <f t="array" ref="AI868">IF(OR(AH868="",F868=0,F868=""),"",AH868/F868)</f>
        <v>0</v>
      </c>
      <c r="AJ868" s="13">
        <f t="array" ref="AJ868">IF(OR(L868="",AH868=""),"",IF(L868-AH868&lt;0,0,L868-AH868))</f>
        <v>0</v>
      </c>
      <c r="AK868" s="13">
        <f t="array" ref="AK868">IF(OR(L868="",AG868="",AG868=0),"",CEILING(L868/AG868,1))</f>
        <v>0</v>
      </c>
      <c r="AL868" s="16" t="str">
        <f t="array" ref="AL868">IF(OR(AK868="",AK868=0,AD868="",AF868=""),"",IF(AK868-IF(D868="Vaccin",MIN(AD868,AF868),AF868)&lt;0,"",(AK868-IF(D868="Vaccin",MIN(AD868,AF868),AF868))/AK868))</f>
        <v/>
      </c>
    </row>
    <row r="869" spans="1:38" x14ac:dyDescent="0.2">
      <c r="A869" s="10" t="s">
        <v>41</v>
      </c>
      <c r="B869" s="29" t="s">
        <v>101</v>
      </c>
      <c r="C869" s="12">
        <v>44305</v>
      </c>
      <c r="D869" s="11" t="s">
        <v>30</v>
      </c>
      <c r="E869" s="11">
        <v>10</v>
      </c>
      <c r="F869" s="13">
        <v>57600</v>
      </c>
      <c r="G869" s="40" t="s">
        <v>595</v>
      </c>
      <c r="H869" s="12">
        <v>45505</v>
      </c>
      <c r="I869" s="13">
        <f t="array" ref="I869">F869-L869-M869-S869</f>
        <v>57600</v>
      </c>
      <c r="J869" s="13">
        <f t="array" ref="J869">IF(IF(Q869="",L869-C869,Q869-C869)&lt;=45,I869,0)</f>
        <v>0</v>
      </c>
      <c r="K869" s="13">
        <f t="array" ref="K869">IF(SUM(AG869)=0,0,IF(L869-AG869*IF(D869="Vaccin",MIN(AD869,AF869),AF869)&lt;0,0,IF((H869-N869)&lt;=30,CEILING(L869-AG869*IF(D869="Vaccin",MIN(AD869,AF869),AF869),1),0)))</f>
        <v>0</v>
      </c>
      <c r="L869" s="13">
        <v>0</v>
      </c>
      <c r="M869" s="13">
        <v>0</v>
      </c>
      <c r="N869" s="14">
        <v>45044</v>
      </c>
      <c r="O869" s="11" t="s">
        <v>38</v>
      </c>
      <c r="P869" s="11" t="s">
        <v>37</v>
      </c>
      <c r="Q869" s="12">
        <v>44614</v>
      </c>
      <c r="R869" s="13">
        <v>0</v>
      </c>
      <c r="S869" s="13">
        <v>0</v>
      </c>
      <c r="T869" s="11"/>
      <c r="U869" s="13">
        <v>1500547</v>
      </c>
      <c r="V869" s="13">
        <v>13599760</v>
      </c>
      <c r="W869" s="13">
        <v>16398195</v>
      </c>
      <c r="X869" s="12">
        <v>44614</v>
      </c>
      <c r="Y869" s="12">
        <v>44468</v>
      </c>
      <c r="Z869" s="12">
        <v>44317</v>
      </c>
      <c r="AA869" s="12">
        <v>45028</v>
      </c>
      <c r="AB869" s="13">
        <f t="array" ref="AB869">IF(D869="Vaccin",IF(AND(ISNUMBER(AA869),ISNUMBER(Y869)),IF(AA869-Y869+1&gt;=0,CEILING(AA869-Y869+1,1),""),""),IF(AND(ISNUMBER(N869),ISNUMBER(Y869)),IF(N869-Y869+1&gt;=0,CEILING(N869-Y869+1,1),""),""))</f>
        <v>561</v>
      </c>
      <c r="AC869" s="13">
        <f t="array" ref="AC869">IF(D869="Vaccin",IF(AND(ISNUMBER(AA869),ISNUMBER(X869)),IF(AA869-X869+1&gt;=0,CEILING(AA869-X869+1,1),""),""),IF(AND(ISNUMBER(N869),ISNUMBER(X869)),IF(N869-X869+1&gt;=0,CEILING(N869-X869+1,1),""),""))</f>
        <v>415</v>
      </c>
      <c r="AD869" s="13">
        <f t="array" ref="AD869">IF(D869="Vaccin",IF(AND(ISNUMBER(AB869),ISNUMBER(U869),AB869&lt;&gt;0),CEILING(U869/AB869,1),""),"")</f>
        <v>2675</v>
      </c>
      <c r="AE869" s="13">
        <f t="array" ref="AE869">IF(AND(ISNUMBER(N869),ISNUMBER(X869)),IF(N869-X869+1&gt;=0,CEILING(N869-X869+1,1),""),"")</f>
        <v>431</v>
      </c>
      <c r="AF869" s="13">
        <f t="array" ref="AF869">IF(SUM(AE869)=0,"",CEILING((SUM(F869)-SUM(L869)-SUM(M869)-SUM(S869))/SUM(AE869),1))</f>
        <v>134</v>
      </c>
      <c r="AG869" s="13">
        <f t="array" ref="AG869">IF(AND(ISNUMBER(H869),ISNUMBER(N869)),IF(H869-N869+1&gt;=0,CEILING(H869-N869+1,1),""),"")</f>
        <v>462</v>
      </c>
      <c r="AH869" s="13">
        <f t="array" ref="AH869">IF(SUM(AG869)=0,0,IF(L869-AG869*IF(D869="Vaccin",MIN(AD869,AF869),AF869)&lt;0,0,IF((H869-N869)&lt;=45,CEILING(L869-AG869*IF(D869="Vaccin",MIN(AD869,AF869),AF869),1),0)))</f>
        <v>0</v>
      </c>
      <c r="AI869" s="15">
        <f t="array" ref="AI869">IF(OR(AH869="",F869=0,F869=""),"",AH869/F869)</f>
        <v>0</v>
      </c>
      <c r="AJ869" s="13">
        <f t="array" ref="AJ869">IF(OR(L869="",AH869=""),"",IF(L869-AH869&lt;0,0,L869-AH869))</f>
        <v>0</v>
      </c>
      <c r="AK869" s="13">
        <f t="array" ref="AK869">IF(OR(L869="",AG869="",AG869=0),"",CEILING(L869/AG869,1))</f>
        <v>0</v>
      </c>
      <c r="AL869" s="16" t="str">
        <f t="array" ref="AL869">IF(OR(AK869="",AK869=0,AD869="",AF869=""),"",IF(AK869-IF(D869="Vaccin",MIN(AD869,AF869),AF869)&lt;0,"",(AK869-IF(D869="Vaccin",MIN(AD869,AF869),AF869))/AK869))</f>
        <v/>
      </c>
    </row>
    <row r="870" spans="1:38" x14ac:dyDescent="0.2">
      <c r="A870" s="10" t="s">
        <v>41</v>
      </c>
      <c r="B870" s="29" t="s">
        <v>101</v>
      </c>
      <c r="C870" s="12">
        <v>44305</v>
      </c>
      <c r="D870" s="11" t="s">
        <v>30</v>
      </c>
      <c r="E870" s="11">
        <v>10</v>
      </c>
      <c r="F870" s="13">
        <v>57600</v>
      </c>
      <c r="G870" s="40" t="s">
        <v>596</v>
      </c>
      <c r="H870" s="12">
        <v>45505</v>
      </c>
      <c r="I870" s="13">
        <f t="array" ref="I870">F870-L870-M870-S870</f>
        <v>57600</v>
      </c>
      <c r="J870" s="13">
        <f t="array" ref="J870">IF(IF(Q870="",L870-C870,Q870-C870)&lt;=45,I870,0)</f>
        <v>0</v>
      </c>
      <c r="K870" s="13">
        <f t="array" ref="K870">IF(SUM(AG870)=0,0,IF(L870-AG870*IF(D870="Vaccin",MIN(AD870,AF870),AF870)&lt;0,0,IF((H870-N870)&lt;=30,CEILING(L870-AG870*IF(D870="Vaccin",MIN(AD870,AF870),AF870),1),0)))</f>
        <v>0</v>
      </c>
      <c r="L870" s="13">
        <v>0</v>
      </c>
      <c r="M870" s="13">
        <v>0</v>
      </c>
      <c r="N870" s="14">
        <v>45044</v>
      </c>
      <c r="O870" s="11" t="s">
        <v>38</v>
      </c>
      <c r="P870" s="11" t="s">
        <v>37</v>
      </c>
      <c r="Q870" s="12">
        <v>44614</v>
      </c>
      <c r="R870" s="13">
        <v>0</v>
      </c>
      <c r="S870" s="13">
        <v>0</v>
      </c>
      <c r="T870" s="11"/>
      <c r="U870" s="13">
        <v>1500547</v>
      </c>
      <c r="V870" s="13">
        <v>13599760</v>
      </c>
      <c r="W870" s="13">
        <v>16398195</v>
      </c>
      <c r="X870" s="12">
        <v>44614</v>
      </c>
      <c r="Y870" s="12">
        <v>44468</v>
      </c>
      <c r="Z870" s="12">
        <v>44317</v>
      </c>
      <c r="AA870" s="12">
        <v>45028</v>
      </c>
      <c r="AB870" s="13">
        <f t="array" ref="AB870">IF(D870="Vaccin",IF(AND(ISNUMBER(AA870),ISNUMBER(Y870)),IF(AA870-Y870+1&gt;=0,CEILING(AA870-Y870+1,1),""),""),IF(AND(ISNUMBER(N870),ISNUMBER(Y870)),IF(N870-Y870+1&gt;=0,CEILING(N870-Y870+1,1),""),""))</f>
        <v>561</v>
      </c>
      <c r="AC870" s="13">
        <f t="array" ref="AC870">IF(D870="Vaccin",IF(AND(ISNUMBER(AA870),ISNUMBER(X870)),IF(AA870-X870+1&gt;=0,CEILING(AA870-X870+1,1),""),""),IF(AND(ISNUMBER(N870),ISNUMBER(X870)),IF(N870-X870+1&gt;=0,CEILING(N870-X870+1,1),""),""))</f>
        <v>415</v>
      </c>
      <c r="AD870" s="13">
        <f t="array" ref="AD870">IF(D870="Vaccin",IF(AND(ISNUMBER(AB870),ISNUMBER(U870),AB870&lt;&gt;0),CEILING(U870/AB870,1),""),"")</f>
        <v>2675</v>
      </c>
      <c r="AE870" s="13">
        <f t="array" ref="AE870">IF(AND(ISNUMBER(N870),ISNUMBER(X870)),IF(N870-X870+1&gt;=0,CEILING(N870-X870+1,1),""),"")</f>
        <v>431</v>
      </c>
      <c r="AF870" s="13">
        <f t="array" ref="AF870">IF(SUM(AE870)=0,"",CEILING((SUM(F870)-SUM(L870)-SUM(M870)-SUM(S870))/SUM(AE870),1))</f>
        <v>134</v>
      </c>
      <c r="AG870" s="13">
        <f t="array" ref="AG870">IF(AND(ISNUMBER(H870),ISNUMBER(N870)),IF(H870-N870+1&gt;=0,CEILING(H870-N870+1,1),""),"")</f>
        <v>462</v>
      </c>
      <c r="AH870" s="13">
        <f t="array" ref="AH870">IF(SUM(AG870)=0,0,IF(L870-AG870*IF(D870="Vaccin",MIN(AD870,AF870),AF870)&lt;0,0,IF((H870-N870)&lt;=45,CEILING(L870-AG870*IF(D870="Vaccin",MIN(AD870,AF870),AF870),1),0)))</f>
        <v>0</v>
      </c>
      <c r="AI870" s="15">
        <f t="array" ref="AI870">IF(OR(AH870="",F870=0,F870=""),"",AH870/F870)</f>
        <v>0</v>
      </c>
      <c r="AJ870" s="13">
        <f t="array" ref="AJ870">IF(OR(L870="",AH870=""),"",IF(L870-AH870&lt;0,0,L870-AH870))</f>
        <v>0</v>
      </c>
      <c r="AK870" s="13">
        <f t="array" ref="AK870">IF(OR(L870="",AG870="",AG870=0),"",CEILING(L870/AG870,1))</f>
        <v>0</v>
      </c>
      <c r="AL870" s="16" t="str">
        <f t="array" ref="AL870">IF(OR(AK870="",AK870=0,AD870="",AF870=""),"",IF(AK870-IF(D870="Vaccin",MIN(AD870,AF870),AF870)&lt;0,"",(AK870-IF(D870="Vaccin",MIN(AD870,AF870),AF870))/AK870))</f>
        <v/>
      </c>
    </row>
    <row r="871" spans="1:38" x14ac:dyDescent="0.2">
      <c r="A871" s="10" t="s">
        <v>41</v>
      </c>
      <c r="B871" s="29" t="s">
        <v>101</v>
      </c>
      <c r="C871" s="12">
        <v>44305</v>
      </c>
      <c r="D871" s="11" t="s">
        <v>30</v>
      </c>
      <c r="E871" s="11">
        <v>1</v>
      </c>
      <c r="F871" s="13">
        <v>64800</v>
      </c>
      <c r="G871" s="40" t="s">
        <v>597</v>
      </c>
      <c r="H871" s="12">
        <v>45505</v>
      </c>
      <c r="I871" s="13">
        <f t="array" ref="I871">F871-L871-M871-S871</f>
        <v>64800</v>
      </c>
      <c r="J871" s="13">
        <f t="array" ref="J871">IF(IF(Q871="",L871-C871,Q871-C871)&lt;=45,I871,0)</f>
        <v>0</v>
      </c>
      <c r="K871" s="13">
        <f t="array" ref="K871">IF(SUM(AG871)=0,0,IF(L871-AG871*IF(D871="Vaccin",MIN(AD871,AF871),AF871)&lt;0,0,IF((H871-N871)&lt;=30,CEILING(L871-AG871*IF(D871="Vaccin",MIN(AD871,AF871),AF871),1),0)))</f>
        <v>0</v>
      </c>
      <c r="L871" s="13">
        <v>0</v>
      </c>
      <c r="M871" s="13">
        <v>0</v>
      </c>
      <c r="N871" s="14">
        <v>45044</v>
      </c>
      <c r="O871" s="11" t="s">
        <v>38</v>
      </c>
      <c r="P871" s="11" t="s">
        <v>37</v>
      </c>
      <c r="Q871" s="12">
        <v>44614</v>
      </c>
      <c r="R871" s="13">
        <v>0</v>
      </c>
      <c r="S871" s="13">
        <v>0</v>
      </c>
      <c r="T871" s="11"/>
      <c r="U871" s="13">
        <v>1500547</v>
      </c>
      <c r="V871" s="13">
        <v>13599760</v>
      </c>
      <c r="W871" s="13">
        <v>16398195</v>
      </c>
      <c r="X871" s="12">
        <v>44614</v>
      </c>
      <c r="Y871" s="12">
        <v>44468</v>
      </c>
      <c r="Z871" s="12">
        <v>44317</v>
      </c>
      <c r="AA871" s="12">
        <v>45028</v>
      </c>
      <c r="AB871" s="13">
        <f t="array" ref="AB871">IF(D871="Vaccin",IF(AND(ISNUMBER(AA871),ISNUMBER(Y871)),IF(AA871-Y871+1&gt;=0,CEILING(AA871-Y871+1,1),""),""),IF(AND(ISNUMBER(N871),ISNUMBER(Y871)),IF(N871-Y871+1&gt;=0,CEILING(N871-Y871+1,1),""),""))</f>
        <v>561</v>
      </c>
      <c r="AC871" s="13">
        <f t="array" ref="AC871">IF(D871="Vaccin",IF(AND(ISNUMBER(AA871),ISNUMBER(X871)),IF(AA871-X871+1&gt;=0,CEILING(AA871-X871+1,1),""),""),IF(AND(ISNUMBER(N871),ISNUMBER(X871)),IF(N871-X871+1&gt;=0,CEILING(N871-X871+1,1),""),""))</f>
        <v>415</v>
      </c>
      <c r="AD871" s="13">
        <f t="array" ref="AD871">IF(D871="Vaccin",IF(AND(ISNUMBER(AB871),ISNUMBER(U871),AB871&lt;&gt;0),CEILING(U871/AB871,1),""),"")</f>
        <v>2675</v>
      </c>
      <c r="AE871" s="13">
        <f t="array" ref="AE871">IF(AND(ISNUMBER(N871),ISNUMBER(X871)),IF(N871-X871+1&gt;=0,CEILING(N871-X871+1,1),""),"")</f>
        <v>431</v>
      </c>
      <c r="AF871" s="13">
        <f t="array" ref="AF871">IF(SUM(AE871)=0,"",CEILING((SUM(F871)-SUM(L871)-SUM(M871)-SUM(S871))/SUM(AE871),1))</f>
        <v>151</v>
      </c>
      <c r="AG871" s="13">
        <f t="array" ref="AG871">IF(AND(ISNUMBER(H871),ISNUMBER(N871)),IF(H871-N871+1&gt;=0,CEILING(H871-N871+1,1),""),"")</f>
        <v>462</v>
      </c>
      <c r="AH871" s="13">
        <f t="array" ref="AH871">IF(SUM(AG871)=0,0,IF(L871-AG871*IF(D871="Vaccin",MIN(AD871,AF871),AF871)&lt;0,0,IF((H871-N871)&lt;=45,CEILING(L871-AG871*IF(D871="Vaccin",MIN(AD871,AF871),AF871),1),0)))</f>
        <v>0</v>
      </c>
      <c r="AI871" s="15">
        <f t="array" ref="AI871">IF(OR(AH871="",F871=0,F871=""),"",AH871/F871)</f>
        <v>0</v>
      </c>
      <c r="AJ871" s="13">
        <f t="array" ref="AJ871">IF(OR(L871="",AH871=""),"",IF(L871-AH871&lt;0,0,L871-AH871))</f>
        <v>0</v>
      </c>
      <c r="AK871" s="13">
        <f t="array" ref="AK871">IF(OR(L871="",AG871="",AG871=0),"",CEILING(L871/AG871,1))</f>
        <v>0</v>
      </c>
      <c r="AL871" s="16" t="str">
        <f t="array" ref="AL871">IF(OR(AK871="",AK871=0,AD871="",AF871=""),"",IF(AK871-IF(D871="Vaccin",MIN(AD871,AF871),AF871)&lt;0,"",(AK871-IF(D871="Vaccin",MIN(AD871,AF871),AF871))/AK871))</f>
        <v/>
      </c>
    </row>
    <row r="872" spans="1:38" x14ac:dyDescent="0.2">
      <c r="A872" s="10" t="s">
        <v>41</v>
      </c>
      <c r="B872" s="29" t="s">
        <v>101</v>
      </c>
      <c r="C872" s="12">
        <v>44305</v>
      </c>
      <c r="D872" s="11" t="s">
        <v>30</v>
      </c>
      <c r="E872" s="11">
        <v>1</v>
      </c>
      <c r="F872" s="13">
        <v>312000</v>
      </c>
      <c r="G872" s="40" t="s">
        <v>598</v>
      </c>
      <c r="H872" s="12">
        <v>45151</v>
      </c>
      <c r="I872" s="13">
        <f t="array" ref="I872">F872-L872-M872-S872</f>
        <v>308508</v>
      </c>
      <c r="J872" s="13">
        <f t="array" ref="J872">IF(IF(Q872="",L872-C872,Q872-C872)&lt;=45,I872,0)</f>
        <v>0</v>
      </c>
      <c r="K872" s="13">
        <f t="array" ref="K872">IF(SUM(AG872)=0,0,IF(L872-AG872*IF(D872="Vaccin",MIN(AD872,AF872),AF872)&lt;0,0,IF((H872-N872)&lt;=30,CEILING(L872-AG872*IF(D872="Vaccin",MIN(AD872,AF872),AF872),1),0)))</f>
        <v>0</v>
      </c>
      <c r="L872" s="13">
        <v>0</v>
      </c>
      <c r="M872" s="13">
        <v>3492</v>
      </c>
      <c r="N872" s="14">
        <v>45044</v>
      </c>
      <c r="O872" s="11" t="s">
        <v>38</v>
      </c>
      <c r="P872" s="11" t="s">
        <v>37</v>
      </c>
      <c r="Q872" s="12">
        <v>44468</v>
      </c>
      <c r="R872" s="13">
        <v>0</v>
      </c>
      <c r="S872" s="13">
        <v>0</v>
      </c>
      <c r="T872" s="11"/>
      <c r="U872" s="13">
        <v>1500547</v>
      </c>
      <c r="V872" s="13">
        <v>13599760</v>
      </c>
      <c r="W872" s="13">
        <v>16398195</v>
      </c>
      <c r="X872" s="12">
        <v>44468</v>
      </c>
      <c r="Y872" s="12">
        <v>44468</v>
      </c>
      <c r="Z872" s="12">
        <v>44317</v>
      </c>
      <c r="AA872" s="12">
        <v>45028</v>
      </c>
      <c r="AB872" s="13">
        <f t="array" ref="AB872">IF(D872="Vaccin",IF(AND(ISNUMBER(AA872),ISNUMBER(Y872)),IF(AA872-Y872+1&gt;=0,CEILING(AA872-Y872+1,1),""),""),IF(AND(ISNUMBER(N872),ISNUMBER(Y872)),IF(N872-Y872+1&gt;=0,CEILING(N872-Y872+1,1),""),""))</f>
        <v>561</v>
      </c>
      <c r="AC872" s="13">
        <f t="array" ref="AC872">IF(D872="Vaccin",IF(AND(ISNUMBER(AA872),ISNUMBER(X872)),IF(AA872-X872+1&gt;=0,CEILING(AA872-X872+1,1),""),""),IF(AND(ISNUMBER(N872),ISNUMBER(X872)),IF(N872-X872+1&gt;=0,CEILING(N872-X872+1,1),""),""))</f>
        <v>561</v>
      </c>
      <c r="AD872" s="13">
        <f t="array" ref="AD872">IF(D872="Vaccin",IF(AND(ISNUMBER(AB872),ISNUMBER(U872),AB872&lt;&gt;0),CEILING(U872/AB872,1),""),"")</f>
        <v>2675</v>
      </c>
      <c r="AE872" s="13">
        <f t="array" ref="AE872">IF(AND(ISNUMBER(N872),ISNUMBER(X872)),IF(N872-X872+1&gt;=0,CEILING(N872-X872+1,1),""),"")</f>
        <v>577</v>
      </c>
      <c r="AF872" s="13">
        <f t="array" ref="AF872">IF(SUM(AE872)=0,"",CEILING((SUM(F872)-SUM(L872)-SUM(M872)-SUM(S872))/SUM(AE872),1))</f>
        <v>535</v>
      </c>
      <c r="AG872" s="13">
        <f t="array" ref="AG872">IF(AND(ISNUMBER(H872),ISNUMBER(N872)),IF(H872-N872+1&gt;=0,CEILING(H872-N872+1,1),""),"")</f>
        <v>108</v>
      </c>
      <c r="AH872" s="13">
        <f t="array" ref="AH872">IF(SUM(AG872)=0,0,IF(L872-AG872*IF(D872="Vaccin",MIN(AD872,AF872),AF872)&lt;0,0,IF((H872-N872)&lt;=45,CEILING(L872-AG872*IF(D872="Vaccin",MIN(AD872,AF872),AF872),1),0)))</f>
        <v>0</v>
      </c>
      <c r="AI872" s="15">
        <f t="array" ref="AI872">IF(OR(AH872="",F872=0,F872=""),"",AH872/F872)</f>
        <v>0</v>
      </c>
      <c r="AJ872" s="13">
        <f t="array" ref="AJ872">IF(OR(L872="",AH872=""),"",IF(L872-AH872&lt;0,0,L872-AH872))</f>
        <v>0</v>
      </c>
      <c r="AK872" s="13">
        <f t="array" ref="AK872">IF(OR(L872="",AG872="",AG872=0),"",CEILING(L872/AG872,1))</f>
        <v>0</v>
      </c>
      <c r="AL872" s="16" t="str">
        <f t="array" ref="AL872">IF(OR(AK872="",AK872=0,AD872="",AF872=""),"",IF(AK872-IF(D872="Vaccin",MIN(AD872,AF872),AF872)&lt;0,"",(AK872-IF(D872="Vaccin",MIN(AD872,AF872),AF872))/AK872))</f>
        <v/>
      </c>
    </row>
    <row r="873" spans="1:38" x14ac:dyDescent="0.2">
      <c r="A873" s="10" t="s">
        <v>41</v>
      </c>
      <c r="B873" s="29" t="s">
        <v>101</v>
      </c>
      <c r="C873" s="12">
        <v>44305</v>
      </c>
      <c r="D873" s="11" t="s">
        <v>30</v>
      </c>
      <c r="E873" s="11">
        <v>10</v>
      </c>
      <c r="F873" s="13">
        <v>57600</v>
      </c>
      <c r="G873" s="40" t="s">
        <v>599</v>
      </c>
      <c r="H873" s="12">
        <v>44596</v>
      </c>
      <c r="I873" s="13">
        <f t="array" ref="I873">F873-L873-M873-S873</f>
        <v>57600</v>
      </c>
      <c r="J873" s="13">
        <f t="array" ref="J873">IF(IF(Q873="",L873-C873,Q873-C873)&lt;=45,I873,0)</f>
        <v>0</v>
      </c>
      <c r="K873" s="13">
        <f t="array" ref="K873">IF(SUM(AG873)=0,0,IF(L873-AG873*IF(D873="Vaccin",MIN(AD873,AF873),AF873)&lt;0,0,IF((H873-N873)&lt;=30,CEILING(L873-AG873*IF(D873="Vaccin",MIN(AD873,AF873),AF873),1),0)))</f>
        <v>0</v>
      </c>
      <c r="L873" s="13">
        <v>0</v>
      </c>
      <c r="M873" s="13">
        <v>0</v>
      </c>
      <c r="N873" s="14">
        <v>45044</v>
      </c>
      <c r="O873" s="11" t="s">
        <v>38</v>
      </c>
      <c r="P873" s="11" t="s">
        <v>37</v>
      </c>
      <c r="Q873" s="12">
        <v>44614</v>
      </c>
      <c r="R873" s="13">
        <v>0</v>
      </c>
      <c r="S873" s="13">
        <v>0</v>
      </c>
      <c r="T873" s="11"/>
      <c r="U873" s="13">
        <v>1500547</v>
      </c>
      <c r="V873" s="13">
        <v>13599760</v>
      </c>
      <c r="W873" s="13">
        <v>16398195</v>
      </c>
      <c r="X873" s="12">
        <v>44614</v>
      </c>
      <c r="Y873" s="12">
        <v>44468</v>
      </c>
      <c r="Z873" s="12">
        <v>44317</v>
      </c>
      <c r="AA873" s="12">
        <v>45028</v>
      </c>
      <c r="AB873" s="13">
        <f t="array" ref="AB873">IF(D873="Vaccin",IF(AND(ISNUMBER(AA873),ISNUMBER(Y873)),IF(AA873-Y873+1&gt;=0,CEILING(AA873-Y873+1,1),""),""),IF(AND(ISNUMBER(N873),ISNUMBER(Y873)),IF(N873-Y873+1&gt;=0,CEILING(N873-Y873+1,1),""),""))</f>
        <v>561</v>
      </c>
      <c r="AC873" s="13">
        <f t="array" ref="AC873">IF(D873="Vaccin",IF(AND(ISNUMBER(AA873),ISNUMBER(X873)),IF(AA873-X873+1&gt;=0,CEILING(AA873-X873+1,1),""),""),IF(AND(ISNUMBER(N873),ISNUMBER(X873)),IF(N873-X873+1&gt;=0,CEILING(N873-X873+1,1),""),""))</f>
        <v>415</v>
      </c>
      <c r="AD873" s="13">
        <f t="array" ref="AD873">IF(D873="Vaccin",IF(AND(ISNUMBER(AB873),ISNUMBER(U873),AB873&lt;&gt;0),CEILING(U873/AB873,1),""),"")</f>
        <v>2675</v>
      </c>
      <c r="AE873" s="13">
        <f t="array" ref="AE873">IF(AND(ISNUMBER(N873),ISNUMBER(X873)),IF(N873-X873+1&gt;=0,CEILING(N873-X873+1,1),""),"")</f>
        <v>431</v>
      </c>
      <c r="AF873" s="13">
        <f t="array" ref="AF873">IF(SUM(AE873)=0,"",CEILING((SUM(F873)-SUM(L873)-SUM(M873)-SUM(S873))/SUM(AE873),1))</f>
        <v>134</v>
      </c>
      <c r="AG873" s="13" t="str">
        <f t="array" ref="AG873">IF(AND(ISNUMBER(H873),ISNUMBER(N873)),IF(H873-N873+1&gt;=0,CEILING(H873-N873+1,1),""),"")</f>
        <v/>
      </c>
      <c r="AH873" s="13">
        <f t="array" ref="AH873">IF(SUM(AG873)=0,0,IF(L873-AG873*IF(D873="Vaccin",MIN(AD873,AF873),AF873)&lt;0,0,IF((H873-N873)&lt;=45,CEILING(L873-AG873*IF(D873="Vaccin",MIN(AD873,AF873),AF873),1),0)))</f>
        <v>0</v>
      </c>
      <c r="AI873" s="15">
        <f t="array" ref="AI873">IF(OR(AH873="",F873=0,F873=""),"",AH873/F873)</f>
        <v>0</v>
      </c>
      <c r="AJ873" s="13">
        <f t="array" ref="AJ873">IF(OR(L873="",AH873=""),"",IF(L873-AH873&lt;0,0,L873-AH873))</f>
        <v>0</v>
      </c>
      <c r="AK873" s="13" t="str">
        <f t="array" ref="AK873">IF(OR(L873="",AG873="",AG873=0),"",CEILING(L873/AG873,1))</f>
        <v/>
      </c>
      <c r="AL873" s="16" t="str">
        <f t="array" ref="AL873">IF(OR(AK873="",AK873=0,AD873="",AF873=""),"",IF(AK873-IF(D873="Vaccin",MIN(AD873,AF873),AF873)&lt;0,"",(AK873-IF(D873="Vaccin",MIN(AD873,AF873),AF873))/AK873))</f>
        <v/>
      </c>
    </row>
    <row r="874" spans="1:38" x14ac:dyDescent="0.2">
      <c r="A874" s="10" t="s">
        <v>41</v>
      </c>
      <c r="B874" s="29" t="s">
        <v>101</v>
      </c>
      <c r="C874" s="12">
        <v>44305</v>
      </c>
      <c r="D874" s="11" t="s">
        <v>30</v>
      </c>
      <c r="E874" s="11"/>
      <c r="F874" s="13">
        <v>36250</v>
      </c>
      <c r="G874" s="40">
        <v>222003</v>
      </c>
      <c r="H874" s="12">
        <v>44680</v>
      </c>
      <c r="I874" s="13">
        <f t="array" ref="I874">F874-L874-M874-S874</f>
        <v>0</v>
      </c>
      <c r="J874" s="13">
        <f t="array" ref="J874">IF(IF(Q874="",L874-C874,Q874-C874)&lt;=45,I874,0)</f>
        <v>0</v>
      </c>
      <c r="K874" s="13">
        <f t="array" ref="K874">IF(SUM(AG874)=0,0,IF(L874-AG874*IF(D874="Vaccin",MIN(AD874,AF874),AF874)&lt;0,0,IF((H874-N874)&lt;=30,CEILING(L874-AG874*IF(D874="Vaccin",MIN(AD874,AF874),AF874),1),0)))</f>
        <v>0</v>
      </c>
      <c r="L874" s="13">
        <v>0</v>
      </c>
      <c r="M874" s="13">
        <v>0</v>
      </c>
      <c r="N874" s="14">
        <v>45044</v>
      </c>
      <c r="O874" s="11" t="s">
        <v>105</v>
      </c>
      <c r="P874" s="11" t="s">
        <v>37</v>
      </c>
      <c r="Q874" s="12">
        <v>44614</v>
      </c>
      <c r="R874" s="13">
        <v>0</v>
      </c>
      <c r="S874" s="13">
        <v>36250</v>
      </c>
      <c r="T874" s="11" t="s">
        <v>92</v>
      </c>
      <c r="U874" s="13">
        <v>0</v>
      </c>
      <c r="V874" s="13">
        <v>13599760</v>
      </c>
      <c r="W874" s="13">
        <v>16398195</v>
      </c>
      <c r="X874" s="12">
        <v>44614</v>
      </c>
      <c r="Y874" s="12">
        <v>44614</v>
      </c>
      <c r="Z874" s="12">
        <v>44317</v>
      </c>
      <c r="AA874" s="12">
        <v>45028</v>
      </c>
      <c r="AB874" s="13">
        <f t="array" ref="AB874">IF(D874="Vaccin",IF(AND(ISNUMBER(AA874),ISNUMBER(Y874)),IF(AA874-Y874+1&gt;=0,CEILING(AA874-Y874+1,1),""),""),IF(AND(ISNUMBER(N874),ISNUMBER(Y874)),IF(N874-Y874+1&gt;=0,CEILING(N874-Y874+1,1),""),""))</f>
        <v>415</v>
      </c>
      <c r="AC874" s="13">
        <f t="array" ref="AC874">IF(D874="Vaccin",IF(AND(ISNUMBER(AA874),ISNUMBER(X874)),IF(AA874-X874+1&gt;=0,CEILING(AA874-X874+1,1),""),""),IF(AND(ISNUMBER(N874),ISNUMBER(X874)),IF(N874-X874+1&gt;=0,CEILING(N874-X874+1,1),""),""))</f>
        <v>415</v>
      </c>
      <c r="AD874" s="13">
        <f t="array" ref="AD874">IF(D874="Vaccin",IF(AND(ISNUMBER(AB874),ISNUMBER(U874),AB874&lt;&gt;0),CEILING(U874/AB874,1),""),"")</f>
        <v>0</v>
      </c>
      <c r="AE874" s="13">
        <f t="array" ref="AE874">IF(AND(ISNUMBER(N874),ISNUMBER(X874)),IF(N874-X874+1&gt;=0,CEILING(N874-X874+1,1),""),"")</f>
        <v>431</v>
      </c>
      <c r="AF874" s="13">
        <f t="array" ref="AF874">IF(SUM(AE874)=0,"",CEILING((SUM(F874)-SUM(L874)-SUM(M874)-SUM(S874))/SUM(AE874),1))</f>
        <v>0</v>
      </c>
      <c r="AG874" s="13" t="str">
        <f t="array" ref="AG874">IF(AND(ISNUMBER(H874),ISNUMBER(N874)),IF(H874-N874+1&gt;=0,CEILING(H874-N874+1,1),""),"")</f>
        <v/>
      </c>
      <c r="AH874" s="13">
        <f t="array" ref="AH874">IF(SUM(AG874)=0,0,IF(L874-AG874*IF(D874="Vaccin",MIN(AD874,AF874),AF874)&lt;0,0,IF((H874-N874)&lt;=45,CEILING(L874-AG874*IF(D874="Vaccin",MIN(AD874,AF874),AF874),1),0)))</f>
        <v>0</v>
      </c>
      <c r="AI874" s="15">
        <f t="array" ref="AI874">IF(OR(AH874="",F874=0,F874=""),"",AH874/F874)</f>
        <v>0</v>
      </c>
      <c r="AJ874" s="13">
        <f t="array" ref="AJ874">IF(OR(L874="",AH874=""),"",IF(L874-AH874&lt;0,0,L874-AH874))</f>
        <v>0</v>
      </c>
      <c r="AK874" s="13" t="str">
        <f t="array" ref="AK874">IF(OR(L874="",AG874="",AG874=0),"",CEILING(L874/AG874,1))</f>
        <v/>
      </c>
      <c r="AL874" s="16" t="str">
        <f t="array" ref="AL874">IF(OR(AK874="",AK874=0,AD874="",AF874=""),"",IF(AK874-IF(D874="Vaccin",MIN(AD874,AF874),AF874)&lt;0,"",(AK874-IF(D874="Vaccin",MIN(AD874,AF874),AF874))/AK874))</f>
        <v/>
      </c>
    </row>
    <row r="875" spans="1:38" x14ac:dyDescent="0.2">
      <c r="A875" s="10" t="s">
        <v>41</v>
      </c>
      <c r="B875" s="29" t="s">
        <v>101</v>
      </c>
      <c r="C875" s="12">
        <v>44305</v>
      </c>
      <c r="D875" s="11" t="s">
        <v>30</v>
      </c>
      <c r="E875" s="11">
        <v>1</v>
      </c>
      <c r="F875" s="13">
        <v>93600</v>
      </c>
      <c r="G875" s="40" t="s">
        <v>106</v>
      </c>
      <c r="H875" s="12">
        <v>44907</v>
      </c>
      <c r="I875" s="13">
        <f t="array" ref="I875">F875-L875-M875-S875</f>
        <v>93600</v>
      </c>
      <c r="J875" s="13">
        <f t="array" ref="J875">IF(IF(Q875="",L875-C875,Q875-C875)&lt;=45,I875,0)</f>
        <v>0</v>
      </c>
      <c r="K875" s="13">
        <f t="array" ref="K875">IF(SUM(AG875)=0,0,IF(L875-AG875*IF(D875="Vaccin",MIN(AD875,AF875),AF875)&lt;0,0,IF((H875-N875)&lt;=30,CEILING(L875-AG875*IF(D875="Vaccin",MIN(AD875,AF875),AF875),1),0)))</f>
        <v>0</v>
      </c>
      <c r="L875" s="13">
        <v>0</v>
      </c>
      <c r="M875" s="13">
        <v>0</v>
      </c>
      <c r="N875" s="14">
        <v>45044</v>
      </c>
      <c r="O875" s="11" t="s">
        <v>107</v>
      </c>
      <c r="P875" s="11" t="s">
        <v>37</v>
      </c>
      <c r="Q875" s="12">
        <v>44735</v>
      </c>
      <c r="R875" s="13">
        <v>0</v>
      </c>
      <c r="S875" s="13">
        <v>0</v>
      </c>
      <c r="T875" s="11"/>
      <c r="U875" s="13">
        <v>0</v>
      </c>
      <c r="V875" s="13">
        <v>13599760</v>
      </c>
      <c r="W875" s="13">
        <v>16398195</v>
      </c>
      <c r="X875" s="12">
        <v>44735</v>
      </c>
      <c r="Y875" s="12">
        <v>44687</v>
      </c>
      <c r="Z875" s="12">
        <v>44317</v>
      </c>
      <c r="AA875" s="12">
        <v>45028</v>
      </c>
      <c r="AB875" s="13">
        <f t="array" ref="AB875">IF(D875="Vaccin",IF(AND(ISNUMBER(AA875),ISNUMBER(Y875)),IF(AA875-Y875+1&gt;=0,CEILING(AA875-Y875+1,1),""),""),IF(AND(ISNUMBER(N875),ISNUMBER(Y875)),IF(N875-Y875+1&gt;=0,CEILING(N875-Y875+1,1),""),""))</f>
        <v>342</v>
      </c>
      <c r="AC875" s="13">
        <f t="array" ref="AC875">IF(D875="Vaccin",IF(AND(ISNUMBER(AA875),ISNUMBER(X875)),IF(AA875-X875+1&gt;=0,CEILING(AA875-X875+1,1),""),""),IF(AND(ISNUMBER(N875),ISNUMBER(X875)),IF(N875-X875+1&gt;=0,CEILING(N875-X875+1,1),""),""))</f>
        <v>294</v>
      </c>
      <c r="AD875" s="13">
        <f t="array" ref="AD875">IF(D875="Vaccin",IF(AND(ISNUMBER(AB875),ISNUMBER(U875),AB875&lt;&gt;0),CEILING(U875/AB875,1),""),"")</f>
        <v>0</v>
      </c>
      <c r="AE875" s="13">
        <f t="array" ref="AE875">IF(AND(ISNUMBER(N875),ISNUMBER(X875)),IF(N875-X875+1&gt;=0,CEILING(N875-X875+1,1),""),"")</f>
        <v>310</v>
      </c>
      <c r="AF875" s="13">
        <f t="array" ref="AF875">IF(SUM(AE875)=0,"",CEILING((SUM(F875)-SUM(L875)-SUM(M875)-SUM(S875))/SUM(AE875),1))</f>
        <v>302</v>
      </c>
      <c r="AG875" s="13" t="str">
        <f t="array" ref="AG875">IF(AND(ISNUMBER(H875),ISNUMBER(N875)),IF(H875-N875+1&gt;=0,CEILING(H875-N875+1,1),""),"")</f>
        <v/>
      </c>
      <c r="AH875" s="13">
        <f t="array" ref="AH875">IF(SUM(AG875)=0,0,IF(L875-AG875*IF(D875="Vaccin",MIN(AD875,AF875),AF875)&lt;0,0,IF((H875-N875)&lt;=45,CEILING(L875-AG875*IF(D875="Vaccin",MIN(AD875,AF875),AF875),1),0)))</f>
        <v>0</v>
      </c>
      <c r="AI875" s="15">
        <f t="array" ref="AI875">IF(OR(AH875="",F875=0,F875=""),"",AH875/F875)</f>
        <v>0</v>
      </c>
      <c r="AJ875" s="13">
        <f t="array" ref="AJ875">IF(OR(L875="",AH875=""),"",IF(L875-AH875&lt;0,0,L875-AH875))</f>
        <v>0</v>
      </c>
      <c r="AK875" s="13" t="str">
        <f t="array" ref="AK875">IF(OR(L875="",AG875="",AG875=0),"",CEILING(L875/AG875,1))</f>
        <v/>
      </c>
      <c r="AL875" s="16" t="str">
        <f t="array" ref="AL875">IF(OR(AK875="",AK875=0,AD875="",AF875=""),"",IF(AK875-IF(D875="Vaccin",MIN(AD875,AF875),AF875)&lt;0,"",(AK875-IF(D875="Vaccin",MIN(AD875,AF875),AF875))/AK875))</f>
        <v/>
      </c>
    </row>
    <row r="876" spans="1:38" x14ac:dyDescent="0.2">
      <c r="A876" s="10" t="s">
        <v>41</v>
      </c>
      <c r="B876" s="29" t="s">
        <v>101</v>
      </c>
      <c r="C876" s="12">
        <v>44305</v>
      </c>
      <c r="D876" s="11" t="s">
        <v>30</v>
      </c>
      <c r="E876" s="11">
        <v>1</v>
      </c>
      <c r="F876" s="13">
        <v>194400</v>
      </c>
      <c r="G876" s="40" t="s">
        <v>600</v>
      </c>
      <c r="H876" s="12">
        <v>44887</v>
      </c>
      <c r="I876" s="13">
        <f t="array" ref="I876">F876-L876-M876-S876</f>
        <v>194400</v>
      </c>
      <c r="J876" s="13">
        <f t="array" ref="J876">IF(IF(Q876="",L876-C876,Q876-C876)&lt;=45,I876,0)</f>
        <v>0</v>
      </c>
      <c r="K876" s="13">
        <f t="array" ref="K876">IF(SUM(AG876)=0,0,IF(L876-AG876*IF(D876="Vaccin",MIN(AD876,AF876),AF876)&lt;0,0,IF((H876-N876)&lt;=30,CEILING(L876-AG876*IF(D876="Vaccin",MIN(AD876,AF876),AF876),1),0)))</f>
        <v>0</v>
      </c>
      <c r="L876" s="13">
        <v>0</v>
      </c>
      <c r="M876" s="13">
        <v>0</v>
      </c>
      <c r="N876" s="14">
        <v>45044</v>
      </c>
      <c r="O876" s="11" t="s">
        <v>107</v>
      </c>
      <c r="P876" s="11" t="s">
        <v>37</v>
      </c>
      <c r="Q876" s="12">
        <v>44735</v>
      </c>
      <c r="R876" s="13">
        <v>0</v>
      </c>
      <c r="S876" s="13">
        <v>0</v>
      </c>
      <c r="T876" s="11"/>
      <c r="U876" s="13">
        <v>0</v>
      </c>
      <c r="V876" s="13">
        <v>13599760</v>
      </c>
      <c r="W876" s="13">
        <v>16398195</v>
      </c>
      <c r="X876" s="12">
        <v>44735</v>
      </c>
      <c r="Y876" s="12">
        <v>44687</v>
      </c>
      <c r="Z876" s="12">
        <v>44317</v>
      </c>
      <c r="AA876" s="12">
        <v>45028</v>
      </c>
      <c r="AB876" s="13">
        <f t="array" ref="AB876">IF(D876="Vaccin",IF(AND(ISNUMBER(AA876),ISNUMBER(Y876)),IF(AA876-Y876+1&gt;=0,CEILING(AA876-Y876+1,1),""),""),IF(AND(ISNUMBER(N876),ISNUMBER(Y876)),IF(N876-Y876+1&gt;=0,CEILING(N876-Y876+1,1),""),""))</f>
        <v>342</v>
      </c>
      <c r="AC876" s="13">
        <f t="array" ref="AC876">IF(D876="Vaccin",IF(AND(ISNUMBER(AA876),ISNUMBER(X876)),IF(AA876-X876+1&gt;=0,CEILING(AA876-X876+1,1),""),""),IF(AND(ISNUMBER(N876),ISNUMBER(X876)),IF(N876-X876+1&gt;=0,CEILING(N876-X876+1,1),""),""))</f>
        <v>294</v>
      </c>
      <c r="AD876" s="13">
        <f t="array" ref="AD876">IF(D876="Vaccin",IF(AND(ISNUMBER(AB876),ISNUMBER(U876),AB876&lt;&gt;0),CEILING(U876/AB876,1),""),"")</f>
        <v>0</v>
      </c>
      <c r="AE876" s="13">
        <f t="array" ref="AE876">IF(AND(ISNUMBER(N876),ISNUMBER(X876)),IF(N876-X876+1&gt;=0,CEILING(N876-X876+1,1),""),"")</f>
        <v>310</v>
      </c>
      <c r="AF876" s="13">
        <f t="array" ref="AF876">IF(SUM(AE876)=0,"",CEILING((SUM(F876)-SUM(L876)-SUM(M876)-SUM(S876))/SUM(AE876),1))</f>
        <v>628</v>
      </c>
      <c r="AG876" s="13" t="str">
        <f t="array" ref="AG876">IF(AND(ISNUMBER(H876),ISNUMBER(N876)),IF(H876-N876+1&gt;=0,CEILING(H876-N876+1,1),""),"")</f>
        <v/>
      </c>
      <c r="AH876" s="13">
        <f t="array" ref="AH876">IF(SUM(AG876)=0,0,IF(L876-AG876*IF(D876="Vaccin",MIN(AD876,AF876),AF876)&lt;0,0,IF((H876-N876)&lt;=45,CEILING(L876-AG876*IF(D876="Vaccin",MIN(AD876,AF876),AF876),1),0)))</f>
        <v>0</v>
      </c>
      <c r="AI876" s="15">
        <f t="array" ref="AI876">IF(OR(AH876="",F876=0,F876=""),"",AH876/F876)</f>
        <v>0</v>
      </c>
      <c r="AJ876" s="13">
        <f t="array" ref="AJ876">IF(OR(L876="",AH876=""),"",IF(L876-AH876&lt;0,0,L876-AH876))</f>
        <v>0</v>
      </c>
      <c r="AK876" s="13" t="str">
        <f t="array" ref="AK876">IF(OR(L876="",AG876="",AG876=0),"",CEILING(L876/AG876,1))</f>
        <v/>
      </c>
      <c r="AL876" s="16" t="str">
        <f t="array" ref="AL876">IF(OR(AK876="",AK876=0,AD876="",AF876=""),"",IF(AK876-IF(D876="Vaccin",MIN(AD876,AF876),AF876)&lt;0,"",(AK876-IF(D876="Vaccin",MIN(AD876,AF876),AF876))/AK876))</f>
        <v/>
      </c>
    </row>
    <row r="877" spans="1:38" x14ac:dyDescent="0.2">
      <c r="A877" s="10" t="s">
        <v>41</v>
      </c>
      <c r="B877" s="29" t="s">
        <v>101</v>
      </c>
      <c r="C877" s="12">
        <v>44305</v>
      </c>
      <c r="D877" s="11" t="s">
        <v>30</v>
      </c>
      <c r="E877" s="11">
        <v>1</v>
      </c>
      <c r="F877" s="13">
        <v>10000</v>
      </c>
      <c r="G877" s="40" t="s">
        <v>563</v>
      </c>
      <c r="H877" s="12">
        <v>44837</v>
      </c>
      <c r="I877" s="13">
        <f t="array" ref="I877">F877-L877-M877-S877</f>
        <v>10000</v>
      </c>
      <c r="J877" s="13">
        <f t="array" ref="J877">IF(IF(Q877="",L877-C877,Q877-C877)&lt;=45,I877,0)</f>
        <v>0</v>
      </c>
      <c r="K877" s="13">
        <f t="array" ref="K877">IF(SUM(AG877)=0,0,IF(L877-AG877*IF(D877="Vaccin",MIN(AD877,AF877),AF877)&lt;0,0,IF((H877-N877)&lt;=30,CEILING(L877-AG877*IF(D877="Vaccin",MIN(AD877,AF877),AF877),1),0)))</f>
        <v>0</v>
      </c>
      <c r="L877" s="13">
        <v>0</v>
      </c>
      <c r="M877" s="13">
        <v>0</v>
      </c>
      <c r="N877" s="14">
        <v>45044</v>
      </c>
      <c r="O877" s="11" t="s">
        <v>107</v>
      </c>
      <c r="P877" s="11" t="s">
        <v>37</v>
      </c>
      <c r="Q877" s="12">
        <v>44687</v>
      </c>
      <c r="R877" s="13">
        <v>0</v>
      </c>
      <c r="S877" s="13">
        <v>0</v>
      </c>
      <c r="T877" s="11"/>
      <c r="U877" s="13">
        <v>0</v>
      </c>
      <c r="V877" s="13">
        <v>13599760</v>
      </c>
      <c r="W877" s="13">
        <v>16398195</v>
      </c>
      <c r="X877" s="12">
        <v>44687</v>
      </c>
      <c r="Y877" s="12">
        <v>44687</v>
      </c>
      <c r="Z877" s="12">
        <v>44317</v>
      </c>
      <c r="AA877" s="12">
        <v>45028</v>
      </c>
      <c r="AB877" s="13">
        <f t="array" ref="AB877">IF(D877="Vaccin",IF(AND(ISNUMBER(AA877),ISNUMBER(Y877)),IF(AA877-Y877+1&gt;=0,CEILING(AA877-Y877+1,1),""),""),IF(AND(ISNUMBER(N877),ISNUMBER(Y877)),IF(N877-Y877+1&gt;=0,CEILING(N877-Y877+1,1),""),""))</f>
        <v>342</v>
      </c>
      <c r="AC877" s="13">
        <f t="array" ref="AC877">IF(D877="Vaccin",IF(AND(ISNUMBER(AA877),ISNUMBER(X877)),IF(AA877-X877+1&gt;=0,CEILING(AA877-X877+1,1),""),""),IF(AND(ISNUMBER(N877),ISNUMBER(X877)),IF(N877-X877+1&gt;=0,CEILING(N877-X877+1,1),""),""))</f>
        <v>342</v>
      </c>
      <c r="AD877" s="13">
        <f t="array" ref="AD877">IF(D877="Vaccin",IF(AND(ISNUMBER(AB877),ISNUMBER(U877),AB877&lt;&gt;0),CEILING(U877/AB877,1),""),"")</f>
        <v>0</v>
      </c>
      <c r="AE877" s="13">
        <f t="array" ref="AE877">IF(AND(ISNUMBER(N877),ISNUMBER(X877)),IF(N877-X877+1&gt;=0,CEILING(N877-X877+1,1),""),"")</f>
        <v>358</v>
      </c>
      <c r="AF877" s="13">
        <f t="array" ref="AF877">IF(SUM(AE877)=0,"",CEILING((SUM(F877)-SUM(L877)-SUM(M877)-SUM(S877))/SUM(AE877),1))</f>
        <v>28</v>
      </c>
      <c r="AG877" s="13" t="str">
        <f t="array" ref="AG877">IF(AND(ISNUMBER(H877),ISNUMBER(N877)),IF(H877-N877+1&gt;=0,CEILING(H877-N877+1,1),""),"")</f>
        <v/>
      </c>
      <c r="AH877" s="13">
        <f t="array" ref="AH877">IF(SUM(AG877)=0,0,IF(L877-AG877*IF(D877="Vaccin",MIN(AD877,AF877),AF877)&lt;0,0,IF((H877-N877)&lt;=45,CEILING(L877-AG877*IF(D877="Vaccin",MIN(AD877,AF877),AF877),1),0)))</f>
        <v>0</v>
      </c>
      <c r="AI877" s="15">
        <f t="array" ref="AI877">IF(OR(AH877="",F877=0,F877=""),"",AH877/F877)</f>
        <v>0</v>
      </c>
      <c r="AJ877" s="13">
        <f t="array" ref="AJ877">IF(OR(L877="",AH877=""),"",IF(L877-AH877&lt;0,0,L877-AH877))</f>
        <v>0</v>
      </c>
      <c r="AK877" s="13" t="str">
        <f t="array" ref="AK877">IF(OR(L877="",AG877="",AG877=0),"",CEILING(L877/AG877,1))</f>
        <v/>
      </c>
      <c r="AL877" s="16" t="str">
        <f t="array" ref="AL877">IF(OR(AK877="",AK877=0,AD877="",AF877=""),"",IF(AK877-IF(D877="Vaccin",MIN(AD877,AF877),AF877)&lt;0,"",(AK877-IF(D877="Vaccin",MIN(AD877,AF877),AF877))/AK877))</f>
        <v/>
      </c>
    </row>
    <row r="878" spans="1:38" x14ac:dyDescent="0.2">
      <c r="A878" s="10" t="s">
        <v>41</v>
      </c>
      <c r="B878" s="29" t="s">
        <v>108</v>
      </c>
      <c r="C878" s="12">
        <v>44239</v>
      </c>
      <c r="D878" s="11" t="s">
        <v>30</v>
      </c>
      <c r="E878" s="11">
        <v>10</v>
      </c>
      <c r="F878" s="13">
        <v>500000</v>
      </c>
      <c r="G878" s="40" t="s">
        <v>601</v>
      </c>
      <c r="H878" s="12">
        <v>45065</v>
      </c>
      <c r="I878" s="13">
        <f t="array" ref="I878">F878-L878-M878-S878</f>
        <v>410924</v>
      </c>
      <c r="J878" s="13">
        <f t="array" ref="J878">IF(IF(Q878="",L878-C878,Q878-C878)&lt;=45,I878,0)</f>
        <v>0</v>
      </c>
      <c r="K878" s="13">
        <f t="array" ref="K878">IF(SUM(AG878)=0,0,IF(L878-AG878*IF(D878="Vaccin",MIN(AD878,AF878),AF878)&lt;0,0,IF((H878-N878)&lt;=30,CEILING(L878-AG878*IF(D878="Vaccin",MIN(AD878,AF878),AF878),1),0)))</f>
        <v>0</v>
      </c>
      <c r="L878" s="13">
        <v>89076</v>
      </c>
      <c r="M878" s="13">
        <v>0</v>
      </c>
      <c r="N878" s="14">
        <v>44938</v>
      </c>
      <c r="O878" s="11" t="s">
        <v>36</v>
      </c>
      <c r="P878" s="11" t="s">
        <v>37</v>
      </c>
      <c r="Q878" s="12">
        <v>44368</v>
      </c>
      <c r="R878" s="13">
        <v>0</v>
      </c>
      <c r="S878" s="13">
        <v>0</v>
      </c>
      <c r="T878" s="11"/>
      <c r="U878" s="13">
        <v>488738</v>
      </c>
      <c r="V878" s="13">
        <v>488738</v>
      </c>
      <c r="W878" s="13">
        <v>488738</v>
      </c>
      <c r="X878" s="12">
        <v>44368</v>
      </c>
      <c r="Y878" s="12">
        <v>44237</v>
      </c>
      <c r="Z878" s="12">
        <v>44237</v>
      </c>
      <c r="AA878" s="12">
        <v>45020</v>
      </c>
      <c r="AB878" s="13">
        <f t="array" ref="AB878">IF(D878="Vaccin",IF(AND(ISNUMBER(AA878),ISNUMBER(Y878)),IF(AA878-Y878+1&gt;=0,CEILING(AA878-Y878+1,1),""),""),IF(AND(ISNUMBER(N878),ISNUMBER(Y878)),IF(N878-Y878+1&gt;=0,CEILING(N878-Y878+1,1),""),""))</f>
        <v>784</v>
      </c>
      <c r="AC878" s="13">
        <f t="array" ref="AC878">IF(D878="Vaccin",IF(AND(ISNUMBER(AA878),ISNUMBER(X878)),IF(AA878-X878+1&gt;=0,CEILING(AA878-X878+1,1),""),""),IF(AND(ISNUMBER(N878),ISNUMBER(X878)),IF(N878-X878+1&gt;=0,CEILING(N878-X878+1,1),""),""))</f>
        <v>653</v>
      </c>
      <c r="AD878" s="13">
        <f t="array" ref="AD878">IF(D878="Vaccin",IF(AND(ISNUMBER(AB878),ISNUMBER(U878),AB878&lt;&gt;0),CEILING(U878/AB878,1),""),"")</f>
        <v>624</v>
      </c>
      <c r="AE878" s="13">
        <f t="array" ref="AE878">IF(AND(ISNUMBER(N878),ISNUMBER(X878)),IF(N878-X878+1&gt;=0,CEILING(N878-X878+1,1),""),"")</f>
        <v>571</v>
      </c>
      <c r="AF878" s="13">
        <f t="array" ref="AF878">IF(SUM(AE878)=0,"",CEILING((SUM(F878)-SUM(L878)-SUM(M878)-SUM(S878))/SUM(AE878),1))</f>
        <v>720</v>
      </c>
      <c r="AG878" s="13">
        <f t="array" ref="AG878">IF(AND(ISNUMBER(H878),ISNUMBER(N878)),IF(H878-N878+1&gt;=0,CEILING(H878-N878+1,1),""),"")</f>
        <v>128</v>
      </c>
      <c r="AH878" s="13">
        <f t="array" ref="AH878">IF(SUM(AG878)=0,0,IF(L878-AG878*IF(D878="Vaccin",MIN(AD878,AF878),AF878)&lt;0,0,IF((H878-N878)&lt;=45,CEILING(L878-AG878*IF(D878="Vaccin",MIN(AD878,AF878),AF878),1),0)))</f>
        <v>0</v>
      </c>
      <c r="AI878" s="15">
        <f t="array" ref="AI878">IF(OR(AH878="",F878=0,F878=""),"",AH878/F878)</f>
        <v>0</v>
      </c>
      <c r="AJ878" s="13">
        <f t="array" ref="AJ878">IF(OR(L878="",AH878=""),"",IF(L878-AH878&lt;0,0,L878-AH878))</f>
        <v>89076</v>
      </c>
      <c r="AK878" s="13">
        <f t="array" ref="AK878">IF(OR(L878="",AG878="",AG878=0),"",CEILING(L878/AG878,1))</f>
        <v>696</v>
      </c>
      <c r="AL878" s="16">
        <f t="array" ref="AL878">IF(OR(AK878="",AK878=0,AD878="",AF878=""),"",IF(AK878-IF(D878="Vaccin",MIN(AD878,AF878),AF878)&lt;0,"",(AK878-IF(D878="Vaccin",MIN(AD878,AF878),AF878))/AK878))</f>
        <v>0.10344827586206896</v>
      </c>
    </row>
    <row r="879" spans="1:38" x14ac:dyDescent="0.2">
      <c r="A879" s="10" t="s">
        <v>41</v>
      </c>
      <c r="B879" s="29" t="s">
        <v>108</v>
      </c>
      <c r="C879" s="12">
        <v>44239</v>
      </c>
      <c r="D879" s="11" t="s">
        <v>30</v>
      </c>
      <c r="E879" s="11">
        <v>10</v>
      </c>
      <c r="F879" s="13">
        <v>100000</v>
      </c>
      <c r="G879" s="40">
        <v>202012373</v>
      </c>
      <c r="H879" s="12">
        <v>44924</v>
      </c>
      <c r="I879" s="13">
        <f t="array" ref="I879">F879-L879-M879-S879</f>
        <v>100000</v>
      </c>
      <c r="J879" s="13">
        <f t="array" ref="J879">IF(IF(Q879="",L879-C879,Q879-C879)&lt;=45,I879,0)</f>
        <v>100000</v>
      </c>
      <c r="K879" s="13">
        <f t="array" ref="K879">IF(SUM(AG879)=0,0,IF(L879-AG879*IF(D879="Vaccin",MIN(AD879,AF879),AF879)&lt;0,0,IF((H879-N879)&lt;=30,CEILING(L879-AG879*IF(D879="Vaccin",MIN(AD879,AF879),AF879),1),0)))</f>
        <v>0</v>
      </c>
      <c r="L879" s="13">
        <v>0</v>
      </c>
      <c r="M879" s="13">
        <v>0</v>
      </c>
      <c r="N879" s="14">
        <v>44938</v>
      </c>
      <c r="O879" s="11" t="s">
        <v>36</v>
      </c>
      <c r="P879" s="11" t="s">
        <v>37</v>
      </c>
      <c r="Q879" s="12">
        <v>44237</v>
      </c>
      <c r="R879" s="13">
        <v>0</v>
      </c>
      <c r="S879" s="13">
        <v>0</v>
      </c>
      <c r="T879" s="11"/>
      <c r="U879" s="13">
        <v>488738</v>
      </c>
      <c r="V879" s="13">
        <v>488738</v>
      </c>
      <c r="W879" s="13">
        <v>488738</v>
      </c>
      <c r="X879" s="12">
        <v>44237</v>
      </c>
      <c r="Y879" s="12">
        <v>44237</v>
      </c>
      <c r="Z879" s="12">
        <v>44237</v>
      </c>
      <c r="AA879" s="12">
        <v>45020</v>
      </c>
      <c r="AB879" s="13">
        <f t="array" ref="AB879">IF(D879="Vaccin",IF(AND(ISNUMBER(AA879),ISNUMBER(Y879)),IF(AA879-Y879+1&gt;=0,CEILING(AA879-Y879+1,1),""),""),IF(AND(ISNUMBER(N879),ISNUMBER(Y879)),IF(N879-Y879+1&gt;=0,CEILING(N879-Y879+1,1),""),""))</f>
        <v>784</v>
      </c>
      <c r="AC879" s="13">
        <f t="array" ref="AC879">IF(D879="Vaccin",IF(AND(ISNUMBER(AA879),ISNUMBER(X879)),IF(AA879-X879+1&gt;=0,CEILING(AA879-X879+1,1),""),""),IF(AND(ISNUMBER(N879),ISNUMBER(X879)),IF(N879-X879+1&gt;=0,CEILING(N879-X879+1,1),""),""))</f>
        <v>784</v>
      </c>
      <c r="AD879" s="13">
        <f t="array" ref="AD879">IF(D879="Vaccin",IF(AND(ISNUMBER(AB879),ISNUMBER(U879),AB879&lt;&gt;0),CEILING(U879/AB879,1),""),"")</f>
        <v>624</v>
      </c>
      <c r="AE879" s="13">
        <f t="array" ref="AE879">IF(AND(ISNUMBER(N879),ISNUMBER(X879)),IF(N879-X879+1&gt;=0,CEILING(N879-X879+1,1),""),"")</f>
        <v>702</v>
      </c>
      <c r="AF879" s="13">
        <f t="array" ref="AF879">IF(SUM(AE879)=0,"",CEILING((SUM(F879)-SUM(L879)-SUM(M879)-SUM(S879))/SUM(AE879),1))</f>
        <v>143</v>
      </c>
      <c r="AG879" s="13" t="str">
        <f t="array" ref="AG879">IF(AND(ISNUMBER(H879),ISNUMBER(N879)),IF(H879-N879+1&gt;=0,CEILING(H879-N879+1,1),""),"")</f>
        <v/>
      </c>
      <c r="AH879" s="13">
        <f t="array" ref="AH879">IF(SUM(AG879)=0,0,IF(L879-AG879*IF(D879="Vaccin",MIN(AD879,AF879),AF879)&lt;0,0,IF((H879-N879)&lt;=45,CEILING(L879-AG879*IF(D879="Vaccin",MIN(AD879,AF879),AF879),1),0)))</f>
        <v>0</v>
      </c>
      <c r="AI879" s="15">
        <f t="array" ref="AI879">IF(OR(AH879="",F879=0,F879=""),"",AH879/F879)</f>
        <v>0</v>
      </c>
      <c r="AJ879" s="13">
        <f t="array" ref="AJ879">IF(OR(L879="",AH879=""),"",IF(L879-AH879&lt;0,0,L879-AH879))</f>
        <v>0</v>
      </c>
      <c r="AK879" s="13" t="str">
        <f t="array" ref="AK879">IF(OR(L879="",AG879="",AG879=0),"",CEILING(L879/AG879,1))</f>
        <v/>
      </c>
      <c r="AL879" s="16" t="str">
        <f t="array" ref="AL879">IF(OR(AK879="",AK879=0,AD879="",AF879=""),"",IF(AK879-IF(D879="Vaccin",MIN(AD879,AF879),AF879)&lt;0,"",(AK879-IF(D879="Vaccin",MIN(AD879,AF879),AF879))/AK879))</f>
        <v/>
      </c>
    </row>
    <row r="880" spans="1:38" x14ac:dyDescent="0.2">
      <c r="A880" s="10" t="s">
        <v>57</v>
      </c>
      <c r="B880" s="29" t="s">
        <v>110</v>
      </c>
      <c r="C880" s="12">
        <v>44274</v>
      </c>
      <c r="D880" s="11" t="s">
        <v>30</v>
      </c>
      <c r="E880" s="11">
        <v>10</v>
      </c>
      <c r="F880" s="13">
        <v>12510</v>
      </c>
      <c r="G880" s="40" t="s">
        <v>602</v>
      </c>
      <c r="H880" s="12">
        <v>44895</v>
      </c>
      <c r="I880" s="13">
        <f t="array" ref="I880">F880-L880-M880-S880</f>
        <v>12510</v>
      </c>
      <c r="J880" s="13">
        <f t="array" ref="J880">IF(IF(Q880="",L880-C880,Q880-C880)&lt;=45,I880,0)</f>
        <v>0</v>
      </c>
      <c r="K880" s="13">
        <f t="array" ref="K880">IF(SUM(AG880)=0,0,IF(L880-AG880*IF(D880="Vaccin",MIN(AD880,AF880),AF880)&lt;0,0,IF((H880-N880)&lt;=30,CEILING(L880-AG880*IF(D880="Vaccin",MIN(AD880,AF880),AF880),1),0)))</f>
        <v>0</v>
      </c>
      <c r="L880" s="13">
        <v>0</v>
      </c>
      <c r="M880" s="13">
        <v>0</v>
      </c>
      <c r="N880" s="14">
        <v>45039</v>
      </c>
      <c r="O880" s="11" t="s">
        <v>31</v>
      </c>
      <c r="P880" s="11" t="s">
        <v>37</v>
      </c>
      <c r="Q880" s="12">
        <v>44719</v>
      </c>
      <c r="R880" s="13">
        <v>0</v>
      </c>
      <c r="S880" s="13">
        <v>0</v>
      </c>
      <c r="T880" s="11"/>
      <c r="U880" s="13">
        <v>159788</v>
      </c>
      <c r="V880" s="13">
        <v>396857</v>
      </c>
      <c r="W880" s="13">
        <v>10706623</v>
      </c>
      <c r="X880" s="12">
        <v>44719</v>
      </c>
      <c r="Y880" s="12">
        <v>44266</v>
      </c>
      <c r="Z880" s="12">
        <v>44266</v>
      </c>
      <c r="AA880" s="12">
        <v>45044</v>
      </c>
      <c r="AB880" s="13">
        <f t="array" ref="AB880">IF(D880="Vaccin",IF(AND(ISNUMBER(AA880),ISNUMBER(Y880)),IF(AA880-Y880+1&gt;=0,CEILING(AA880-Y880+1,1),""),""),IF(AND(ISNUMBER(N880),ISNUMBER(Y880)),IF(N880-Y880+1&gt;=0,CEILING(N880-Y880+1,1),""),""))</f>
        <v>779</v>
      </c>
      <c r="AC880" s="13">
        <f t="array" ref="AC880">IF(D880="Vaccin",IF(AND(ISNUMBER(AA880),ISNUMBER(X880)),IF(AA880-X880+1&gt;=0,CEILING(AA880-X880+1,1),""),""),IF(AND(ISNUMBER(N880),ISNUMBER(X880)),IF(N880-X880+1&gt;=0,CEILING(N880-X880+1,1),""),""))</f>
        <v>326</v>
      </c>
      <c r="AD880" s="13">
        <f t="array" ref="AD880">IF(D880="Vaccin",IF(AND(ISNUMBER(AB880),ISNUMBER(U880),AB880&lt;&gt;0),CEILING(U880/AB880,1),""),"")</f>
        <v>206</v>
      </c>
      <c r="AE880" s="13">
        <f t="array" ref="AE880">IF(AND(ISNUMBER(N880),ISNUMBER(X880)),IF(N880-X880+1&gt;=0,CEILING(N880-X880+1,1),""),"")</f>
        <v>321</v>
      </c>
      <c r="AF880" s="13">
        <f t="array" ref="AF880">IF(SUM(AE880)=0,"",CEILING((SUM(F880)-SUM(L880)-SUM(M880)-SUM(S880))/SUM(AE880),1))</f>
        <v>39</v>
      </c>
      <c r="AG880" s="13" t="str">
        <f t="array" ref="AG880">IF(AND(ISNUMBER(H880),ISNUMBER(N880)),IF(H880-N880+1&gt;=0,CEILING(H880-N880+1,1),""),"")</f>
        <v/>
      </c>
      <c r="AH880" s="13">
        <f t="array" ref="AH880">IF(SUM(AG880)=0,0,IF(L880-AG880*IF(D880="Vaccin",MIN(AD880,AF880),AF880)&lt;0,0,IF((H880-N880)&lt;=45,CEILING(L880-AG880*IF(D880="Vaccin",MIN(AD880,AF880),AF880),1),0)))</f>
        <v>0</v>
      </c>
      <c r="AI880" s="15">
        <f t="array" ref="AI880">IF(OR(AH880="",F880=0,F880=""),"",AH880/F880)</f>
        <v>0</v>
      </c>
      <c r="AJ880" s="13">
        <f t="array" ref="AJ880">IF(OR(L880="",AH880=""),"",IF(L880-AH880&lt;0,0,L880-AH880))</f>
        <v>0</v>
      </c>
      <c r="AK880" s="13" t="str">
        <f t="array" ref="AK880">IF(OR(L880="",AG880="",AG880=0),"",CEILING(L880/AG880,1))</f>
        <v/>
      </c>
      <c r="AL880" s="16" t="str">
        <f t="array" ref="AL880">IF(OR(AK880="",AK880=0,AD880="",AF880=""),"",IF(AK880-IF(D880="Vaccin",MIN(AD880,AF880),AF880)&lt;0,"",(AK880-IF(D880="Vaccin",MIN(AD880,AF880),AF880))/AK880))</f>
        <v/>
      </c>
    </row>
    <row r="881" spans="1:38" x14ac:dyDescent="0.2">
      <c r="A881" s="10" t="s">
        <v>57</v>
      </c>
      <c r="B881" s="29" t="s">
        <v>110</v>
      </c>
      <c r="C881" s="12">
        <v>44274</v>
      </c>
      <c r="D881" s="11" t="s">
        <v>30</v>
      </c>
      <c r="E881" s="11">
        <v>10</v>
      </c>
      <c r="F881" s="13">
        <v>7200</v>
      </c>
      <c r="G881" s="40" t="s">
        <v>603</v>
      </c>
      <c r="H881" s="12">
        <v>44895</v>
      </c>
      <c r="I881" s="13">
        <f t="array" ref="I881">F881-L881-M881-S881</f>
        <v>7200</v>
      </c>
      <c r="J881" s="13">
        <f t="array" ref="J881">IF(IF(Q881="",L881-C881,Q881-C881)&lt;=45,I881,0)</f>
        <v>0</v>
      </c>
      <c r="K881" s="13">
        <f t="array" ref="K881">IF(SUM(AG881)=0,0,IF(L881-AG881*IF(D881="Vaccin",MIN(AD881,AF881),AF881)&lt;0,0,IF((H881-N881)&lt;=30,CEILING(L881-AG881*IF(D881="Vaccin",MIN(AD881,AF881),AF881),1),0)))</f>
        <v>0</v>
      </c>
      <c r="L881" s="13">
        <v>0</v>
      </c>
      <c r="M881" s="13">
        <v>0</v>
      </c>
      <c r="N881" s="14">
        <v>45039</v>
      </c>
      <c r="O881" s="11" t="s">
        <v>31</v>
      </c>
      <c r="P881" s="11" t="s">
        <v>37</v>
      </c>
      <c r="Q881" s="12">
        <v>44769</v>
      </c>
      <c r="R881" s="13">
        <v>0</v>
      </c>
      <c r="S881" s="13">
        <v>0</v>
      </c>
      <c r="T881" s="11"/>
      <c r="U881" s="13">
        <v>159788</v>
      </c>
      <c r="V881" s="13">
        <v>396857</v>
      </c>
      <c r="W881" s="13">
        <v>10706623</v>
      </c>
      <c r="X881" s="12">
        <v>44769</v>
      </c>
      <c r="Y881" s="12">
        <v>44266</v>
      </c>
      <c r="Z881" s="12">
        <v>44266</v>
      </c>
      <c r="AA881" s="12">
        <v>45044</v>
      </c>
      <c r="AB881" s="13">
        <f t="array" ref="AB881">IF(D881="Vaccin",IF(AND(ISNUMBER(AA881),ISNUMBER(Y881)),IF(AA881-Y881+1&gt;=0,CEILING(AA881-Y881+1,1),""),""),IF(AND(ISNUMBER(N881),ISNUMBER(Y881)),IF(N881-Y881+1&gt;=0,CEILING(N881-Y881+1,1),""),""))</f>
        <v>779</v>
      </c>
      <c r="AC881" s="13">
        <f t="array" ref="AC881">IF(D881="Vaccin",IF(AND(ISNUMBER(AA881),ISNUMBER(X881)),IF(AA881-X881+1&gt;=0,CEILING(AA881-X881+1,1),""),""),IF(AND(ISNUMBER(N881),ISNUMBER(X881)),IF(N881-X881+1&gt;=0,CEILING(N881-X881+1,1),""),""))</f>
        <v>276</v>
      </c>
      <c r="AD881" s="13">
        <f t="array" ref="AD881">IF(D881="Vaccin",IF(AND(ISNUMBER(AB881),ISNUMBER(U881),AB881&lt;&gt;0),CEILING(U881/AB881,1),""),"")</f>
        <v>206</v>
      </c>
      <c r="AE881" s="13">
        <f t="array" ref="AE881">IF(AND(ISNUMBER(N881),ISNUMBER(X881)),IF(N881-X881+1&gt;=0,CEILING(N881-X881+1,1),""),"")</f>
        <v>271</v>
      </c>
      <c r="AF881" s="13">
        <f t="array" ref="AF881">IF(SUM(AE881)=0,"",CEILING((SUM(F881)-SUM(L881)-SUM(M881)-SUM(S881))/SUM(AE881),1))</f>
        <v>27</v>
      </c>
      <c r="AG881" s="13" t="str">
        <f t="array" ref="AG881">IF(AND(ISNUMBER(H881),ISNUMBER(N881)),IF(H881-N881+1&gt;=0,CEILING(H881-N881+1,1),""),"")</f>
        <v/>
      </c>
      <c r="AH881" s="13">
        <f t="array" ref="AH881">IF(SUM(AG881)=0,0,IF(L881-AG881*IF(D881="Vaccin",MIN(AD881,AF881),AF881)&lt;0,0,IF((H881-N881)&lt;=45,CEILING(L881-AG881*IF(D881="Vaccin",MIN(AD881,AF881),AF881),1),0)))</f>
        <v>0</v>
      </c>
      <c r="AI881" s="15">
        <f t="array" ref="AI881">IF(OR(AH881="",F881=0,F881=""),"",AH881/F881)</f>
        <v>0</v>
      </c>
      <c r="AJ881" s="13">
        <f t="array" ref="AJ881">IF(OR(L881="",AH881=""),"",IF(L881-AH881&lt;0,0,L881-AH881))</f>
        <v>0</v>
      </c>
      <c r="AK881" s="13" t="str">
        <f t="array" ref="AK881">IF(OR(L881="",AG881="",AG881=0),"",CEILING(L881/AG881,1))</f>
        <v/>
      </c>
      <c r="AL881" s="16" t="str">
        <f t="array" ref="AL881">IF(OR(AK881="",AK881=0,AD881="",AF881=""),"",IF(AK881-IF(D881="Vaccin",MIN(AD881,AF881),AF881)&lt;0,"",(AK881-IF(D881="Vaccin",MIN(AD881,AF881),AF881))/AK881))</f>
        <v/>
      </c>
    </row>
    <row r="882" spans="1:38" x14ac:dyDescent="0.2">
      <c r="A882" s="10" t="s">
        <v>57</v>
      </c>
      <c r="B882" s="29" t="s">
        <v>110</v>
      </c>
      <c r="C882" s="12">
        <v>44274</v>
      </c>
      <c r="D882" s="11" t="s">
        <v>30</v>
      </c>
      <c r="E882" s="11">
        <v>1</v>
      </c>
      <c r="F882" s="13">
        <v>12490</v>
      </c>
      <c r="G882" s="40" t="s">
        <v>604</v>
      </c>
      <c r="H882" s="12">
        <v>44895</v>
      </c>
      <c r="I882" s="13">
        <f t="array" ref="I882">F882-L882-M882-S882</f>
        <v>12490</v>
      </c>
      <c r="J882" s="13">
        <f t="array" ref="J882">IF(IF(Q882="",L882-C882,Q882-C882)&lt;=45,I882,0)</f>
        <v>0</v>
      </c>
      <c r="K882" s="13">
        <f t="array" ref="K882">IF(SUM(AG882)=0,0,IF(L882-AG882*IF(D882="Vaccin",MIN(AD882,AF882),AF882)&lt;0,0,IF((H882-N882)&lt;=30,CEILING(L882-AG882*IF(D882="Vaccin",MIN(AD882,AF882),AF882),1),0)))</f>
        <v>0</v>
      </c>
      <c r="L882" s="13">
        <v>0</v>
      </c>
      <c r="M882" s="13">
        <v>0</v>
      </c>
      <c r="N882" s="14">
        <v>45039</v>
      </c>
      <c r="O882" s="11" t="s">
        <v>31</v>
      </c>
      <c r="P882" s="11" t="s">
        <v>37</v>
      </c>
      <c r="Q882" s="12">
        <v>44677</v>
      </c>
      <c r="R882" s="13">
        <v>0</v>
      </c>
      <c r="S882" s="13">
        <v>0</v>
      </c>
      <c r="T882" s="11"/>
      <c r="U882" s="13">
        <v>159788</v>
      </c>
      <c r="V882" s="13">
        <v>396857</v>
      </c>
      <c r="W882" s="13">
        <v>10706623</v>
      </c>
      <c r="X882" s="12">
        <v>44677</v>
      </c>
      <c r="Y882" s="12">
        <v>44266</v>
      </c>
      <c r="Z882" s="12">
        <v>44266</v>
      </c>
      <c r="AA882" s="12">
        <v>45044</v>
      </c>
      <c r="AB882" s="13">
        <f t="array" ref="AB882">IF(D882="Vaccin",IF(AND(ISNUMBER(AA882),ISNUMBER(Y882)),IF(AA882-Y882+1&gt;=0,CEILING(AA882-Y882+1,1),""),""),IF(AND(ISNUMBER(N882),ISNUMBER(Y882)),IF(N882-Y882+1&gt;=0,CEILING(N882-Y882+1,1),""),""))</f>
        <v>779</v>
      </c>
      <c r="AC882" s="13">
        <f t="array" ref="AC882">IF(D882="Vaccin",IF(AND(ISNUMBER(AA882),ISNUMBER(X882)),IF(AA882-X882+1&gt;=0,CEILING(AA882-X882+1,1),""),""),IF(AND(ISNUMBER(N882),ISNUMBER(X882)),IF(N882-X882+1&gt;=0,CEILING(N882-X882+1,1),""),""))</f>
        <v>368</v>
      </c>
      <c r="AD882" s="13">
        <f t="array" ref="AD882">IF(D882="Vaccin",IF(AND(ISNUMBER(AB882),ISNUMBER(U882),AB882&lt;&gt;0),CEILING(U882/AB882,1),""),"")</f>
        <v>206</v>
      </c>
      <c r="AE882" s="13">
        <f t="array" ref="AE882">IF(AND(ISNUMBER(N882),ISNUMBER(X882)),IF(N882-X882+1&gt;=0,CEILING(N882-X882+1,1),""),"")</f>
        <v>363</v>
      </c>
      <c r="AF882" s="13">
        <f t="array" ref="AF882">IF(SUM(AE882)=0,"",CEILING((SUM(F882)-SUM(L882)-SUM(M882)-SUM(S882))/SUM(AE882),1))</f>
        <v>35</v>
      </c>
      <c r="AG882" s="13" t="str">
        <f t="array" ref="AG882">IF(AND(ISNUMBER(H882),ISNUMBER(N882)),IF(H882-N882+1&gt;=0,CEILING(H882-N882+1,1),""),"")</f>
        <v/>
      </c>
      <c r="AH882" s="13">
        <f t="array" ref="AH882">IF(SUM(AG882)=0,0,IF(L882-AG882*IF(D882="Vaccin",MIN(AD882,AF882),AF882)&lt;0,0,IF((H882-N882)&lt;=45,CEILING(L882-AG882*IF(D882="Vaccin",MIN(AD882,AF882),AF882),1),0)))</f>
        <v>0</v>
      </c>
      <c r="AI882" s="15">
        <f t="array" ref="AI882">IF(OR(AH882="",F882=0,F882=""),"",AH882/F882)</f>
        <v>0</v>
      </c>
      <c r="AJ882" s="13">
        <f t="array" ref="AJ882">IF(OR(L882="",AH882=""),"",IF(L882-AH882&lt;0,0,L882-AH882))</f>
        <v>0</v>
      </c>
      <c r="AK882" s="13" t="str">
        <f t="array" ref="AK882">IF(OR(L882="",AG882="",AG882=0),"",CEILING(L882/AG882,1))</f>
        <v/>
      </c>
      <c r="AL882" s="16" t="str">
        <f t="array" ref="AL882">IF(OR(AK882="",AK882=0,AD882="",AF882=""),"",IF(AK882-IF(D882="Vaccin",MIN(AD882,AF882),AF882)&lt;0,"",(AK882-IF(D882="Vaccin",MIN(AD882,AF882),AF882))/AK882))</f>
        <v/>
      </c>
    </row>
    <row r="883" spans="1:38" x14ac:dyDescent="0.2">
      <c r="A883" s="10" t="s">
        <v>57</v>
      </c>
      <c r="B883" s="29" t="s">
        <v>110</v>
      </c>
      <c r="C883" s="12">
        <v>44274</v>
      </c>
      <c r="D883" s="11" t="s">
        <v>30</v>
      </c>
      <c r="E883" s="11">
        <v>6</v>
      </c>
      <c r="F883" s="13">
        <v>25000</v>
      </c>
      <c r="G883" s="40" t="s">
        <v>605</v>
      </c>
      <c r="H883" s="12">
        <v>44681</v>
      </c>
      <c r="I883" s="13">
        <f t="array" ref="I883">F883-L883-M883-S883</f>
        <v>25000</v>
      </c>
      <c r="J883" s="13">
        <f t="array" ref="J883">IF(IF(Q883="",L883-C883,Q883-C883)&lt;=45,I883,0)</f>
        <v>0</v>
      </c>
      <c r="K883" s="13">
        <f t="array" ref="K883">IF(SUM(AG883)=0,0,IF(L883-AG883*IF(D883="Vaccin",MIN(AD883,AF883),AF883)&lt;0,0,IF((H883-N883)&lt;=30,CEILING(L883-AG883*IF(D883="Vaccin",MIN(AD883,AF883),AF883),1),0)))</f>
        <v>0</v>
      </c>
      <c r="L883" s="13">
        <v>0</v>
      </c>
      <c r="M883" s="13">
        <v>0</v>
      </c>
      <c r="N883" s="14">
        <v>45039</v>
      </c>
      <c r="O883" s="11" t="s">
        <v>31</v>
      </c>
      <c r="P883" s="11" t="s">
        <v>37</v>
      </c>
      <c r="Q883" s="12">
        <v>44628</v>
      </c>
      <c r="R883" s="13">
        <v>0</v>
      </c>
      <c r="S883" s="13">
        <v>0</v>
      </c>
      <c r="T883" s="11"/>
      <c r="U883" s="13">
        <v>159788</v>
      </c>
      <c r="V883" s="13">
        <v>396857</v>
      </c>
      <c r="W883" s="13">
        <v>10706623</v>
      </c>
      <c r="X883" s="12">
        <v>44628</v>
      </c>
      <c r="Y883" s="12">
        <v>44266</v>
      </c>
      <c r="Z883" s="12">
        <v>44266</v>
      </c>
      <c r="AA883" s="12">
        <v>45044</v>
      </c>
      <c r="AB883" s="13">
        <f t="array" ref="AB883">IF(D883="Vaccin",IF(AND(ISNUMBER(AA883),ISNUMBER(Y883)),IF(AA883-Y883+1&gt;=0,CEILING(AA883-Y883+1,1),""),""),IF(AND(ISNUMBER(N883),ISNUMBER(Y883)),IF(N883-Y883+1&gt;=0,CEILING(N883-Y883+1,1),""),""))</f>
        <v>779</v>
      </c>
      <c r="AC883" s="13">
        <f t="array" ref="AC883">IF(D883="Vaccin",IF(AND(ISNUMBER(AA883),ISNUMBER(X883)),IF(AA883-X883+1&gt;=0,CEILING(AA883-X883+1,1),""),""),IF(AND(ISNUMBER(N883),ISNUMBER(X883)),IF(N883-X883+1&gt;=0,CEILING(N883-X883+1,1),""),""))</f>
        <v>417</v>
      </c>
      <c r="AD883" s="13">
        <f t="array" ref="AD883">IF(D883="Vaccin",IF(AND(ISNUMBER(AB883),ISNUMBER(U883),AB883&lt;&gt;0),CEILING(U883/AB883,1),""),"")</f>
        <v>206</v>
      </c>
      <c r="AE883" s="13">
        <f t="array" ref="AE883">IF(AND(ISNUMBER(N883),ISNUMBER(X883)),IF(N883-X883+1&gt;=0,CEILING(N883-X883+1,1),""),"")</f>
        <v>412</v>
      </c>
      <c r="AF883" s="13">
        <f t="array" ref="AF883">IF(SUM(AE883)=0,"",CEILING((SUM(F883)-SUM(L883)-SUM(M883)-SUM(S883))/SUM(AE883),1))</f>
        <v>61</v>
      </c>
      <c r="AG883" s="13" t="str">
        <f t="array" ref="AG883">IF(AND(ISNUMBER(H883),ISNUMBER(N883)),IF(H883-N883+1&gt;=0,CEILING(H883-N883+1,1),""),"")</f>
        <v/>
      </c>
      <c r="AH883" s="13">
        <f t="array" ref="AH883">IF(SUM(AG883)=0,0,IF(L883-AG883*IF(D883="Vaccin",MIN(AD883,AF883),AF883)&lt;0,0,IF((H883-N883)&lt;=45,CEILING(L883-AG883*IF(D883="Vaccin",MIN(AD883,AF883),AF883),1),0)))</f>
        <v>0</v>
      </c>
      <c r="AI883" s="15">
        <f t="array" ref="AI883">IF(OR(AH883="",F883=0,F883=""),"",AH883/F883)</f>
        <v>0</v>
      </c>
      <c r="AJ883" s="13">
        <f t="array" ref="AJ883">IF(OR(L883="",AH883=""),"",IF(L883-AH883&lt;0,0,L883-AH883))</f>
        <v>0</v>
      </c>
      <c r="AK883" s="13" t="str">
        <f t="array" ref="AK883">IF(OR(L883="",AG883="",AG883=0),"",CEILING(L883/AG883,1))</f>
        <v/>
      </c>
      <c r="AL883" s="16" t="str">
        <f t="array" ref="AL883">IF(OR(AK883="",AK883=0,AD883="",AF883=""),"",IF(AK883-IF(D883="Vaccin",MIN(AD883,AF883),AF883)&lt;0,"",(AK883-IF(D883="Vaccin",MIN(AD883,AF883),AF883))/AK883))</f>
        <v/>
      </c>
    </row>
    <row r="884" spans="1:38" x14ac:dyDescent="0.2">
      <c r="A884" s="10" t="s">
        <v>57</v>
      </c>
      <c r="B884" s="29" t="s">
        <v>110</v>
      </c>
      <c r="C884" s="12">
        <v>44274</v>
      </c>
      <c r="D884" s="11" t="s">
        <v>30</v>
      </c>
      <c r="E884" s="11">
        <v>10</v>
      </c>
      <c r="F884" s="13">
        <v>28150</v>
      </c>
      <c r="G884" s="40" t="s">
        <v>606</v>
      </c>
      <c r="H884" s="12">
        <v>44651</v>
      </c>
      <c r="I884" s="13">
        <f t="array" ref="I884">F884-L884-M884-S884</f>
        <v>28150</v>
      </c>
      <c r="J884" s="13">
        <f t="array" ref="J884">IF(IF(Q884="",L884-C884,Q884-C884)&lt;=45,I884,0)</f>
        <v>0</v>
      </c>
      <c r="K884" s="13">
        <f t="array" ref="K884">IF(SUM(AG884)=0,0,IF(L884-AG884*IF(D884="Vaccin",MIN(AD884,AF884),AF884)&lt;0,0,IF((H884-N884)&lt;=30,CEILING(L884-AG884*IF(D884="Vaccin",MIN(AD884,AF884),AF884),1),0)))</f>
        <v>0</v>
      </c>
      <c r="L884" s="13">
        <v>0</v>
      </c>
      <c r="M884" s="13">
        <v>0</v>
      </c>
      <c r="N884" s="14">
        <v>45039</v>
      </c>
      <c r="O884" s="11" t="s">
        <v>31</v>
      </c>
      <c r="P884" s="11" t="s">
        <v>37</v>
      </c>
      <c r="Q884" s="12">
        <v>44487</v>
      </c>
      <c r="R884" s="13">
        <v>0</v>
      </c>
      <c r="S884" s="13">
        <v>0</v>
      </c>
      <c r="T884" s="11"/>
      <c r="U884" s="13">
        <v>159788</v>
      </c>
      <c r="V884" s="13">
        <v>396857</v>
      </c>
      <c r="W884" s="13">
        <v>10706623</v>
      </c>
      <c r="X884" s="12">
        <v>44487</v>
      </c>
      <c r="Y884" s="12">
        <v>44266</v>
      </c>
      <c r="Z884" s="12">
        <v>44266</v>
      </c>
      <c r="AA884" s="12">
        <v>45044</v>
      </c>
      <c r="AB884" s="13">
        <f t="array" ref="AB884">IF(D884="Vaccin",IF(AND(ISNUMBER(AA884),ISNUMBER(Y884)),IF(AA884-Y884+1&gt;=0,CEILING(AA884-Y884+1,1),""),""),IF(AND(ISNUMBER(N884),ISNUMBER(Y884)),IF(N884-Y884+1&gt;=0,CEILING(N884-Y884+1,1),""),""))</f>
        <v>779</v>
      </c>
      <c r="AC884" s="13">
        <f t="array" ref="AC884">IF(D884="Vaccin",IF(AND(ISNUMBER(AA884),ISNUMBER(X884)),IF(AA884-X884+1&gt;=0,CEILING(AA884-X884+1,1),""),""),IF(AND(ISNUMBER(N884),ISNUMBER(X884)),IF(N884-X884+1&gt;=0,CEILING(N884-X884+1,1),""),""))</f>
        <v>558</v>
      </c>
      <c r="AD884" s="13">
        <f t="array" ref="AD884">IF(D884="Vaccin",IF(AND(ISNUMBER(AB884),ISNUMBER(U884),AB884&lt;&gt;0),CEILING(U884/AB884,1),""),"")</f>
        <v>206</v>
      </c>
      <c r="AE884" s="13">
        <f t="array" ref="AE884">IF(AND(ISNUMBER(N884),ISNUMBER(X884)),IF(N884-X884+1&gt;=0,CEILING(N884-X884+1,1),""),"")</f>
        <v>553</v>
      </c>
      <c r="AF884" s="13">
        <f t="array" ref="AF884">IF(SUM(AE884)=0,"",CEILING((SUM(F884)-SUM(L884)-SUM(M884)-SUM(S884))/SUM(AE884),1))</f>
        <v>51</v>
      </c>
      <c r="AG884" s="13" t="str">
        <f t="array" ref="AG884">IF(AND(ISNUMBER(H884),ISNUMBER(N884)),IF(H884-N884+1&gt;=0,CEILING(H884-N884+1,1),""),"")</f>
        <v/>
      </c>
      <c r="AH884" s="13">
        <f t="array" ref="AH884">IF(SUM(AG884)=0,0,IF(L884-AG884*IF(D884="Vaccin",MIN(AD884,AF884),AF884)&lt;0,0,IF((H884-N884)&lt;=45,CEILING(L884-AG884*IF(D884="Vaccin",MIN(AD884,AF884),AF884),1),0)))</f>
        <v>0</v>
      </c>
      <c r="AI884" s="15">
        <f t="array" ref="AI884">IF(OR(AH884="",F884=0,F884=""),"",AH884/F884)</f>
        <v>0</v>
      </c>
      <c r="AJ884" s="13">
        <f t="array" ref="AJ884">IF(OR(L884="",AH884=""),"",IF(L884-AH884&lt;0,0,L884-AH884))</f>
        <v>0</v>
      </c>
      <c r="AK884" s="13" t="str">
        <f t="array" ref="AK884">IF(OR(L884="",AG884="",AG884=0),"",CEILING(L884/AG884,1))</f>
        <v/>
      </c>
      <c r="AL884" s="16" t="str">
        <f t="array" ref="AL884">IF(OR(AK884="",AK884=0,AD884="",AF884=""),"",IF(AK884-IF(D884="Vaccin",MIN(AD884,AF884),AF884)&lt;0,"",(AK884-IF(D884="Vaccin",MIN(AD884,AF884),AF884))/AK884))</f>
        <v/>
      </c>
    </row>
    <row r="885" spans="1:38" x14ac:dyDescent="0.2">
      <c r="A885" s="10" t="s">
        <v>57</v>
      </c>
      <c r="B885" s="29" t="s">
        <v>110</v>
      </c>
      <c r="C885" s="12">
        <v>44274</v>
      </c>
      <c r="D885" s="11" t="s">
        <v>30</v>
      </c>
      <c r="E885" s="11">
        <v>10</v>
      </c>
      <c r="F885" s="13">
        <v>27410</v>
      </c>
      <c r="G885" s="40" t="s">
        <v>607</v>
      </c>
      <c r="H885" s="12">
        <v>44651</v>
      </c>
      <c r="I885" s="13">
        <f t="array" ref="I885">F885-L885-M885-S885</f>
        <v>0</v>
      </c>
      <c r="J885" s="13">
        <f t="array" ref="J885">IF(IF(Q885="",L885-C885,Q885-C885)&lt;=45,I885,0)</f>
        <v>0</v>
      </c>
      <c r="K885" s="13">
        <f t="array" ref="K885">IF(SUM(AG885)=0,0,IF(L885-AG885*IF(D885="Vaccin",MIN(AD885,AF885),AF885)&lt;0,0,IF((H885-N885)&lt;=30,CEILING(L885-AG885*IF(D885="Vaccin",MIN(AD885,AF885),AF885),1),0)))</f>
        <v>0</v>
      </c>
      <c r="L885" s="13">
        <v>0</v>
      </c>
      <c r="M885" s="13">
        <v>27410</v>
      </c>
      <c r="N885" s="14">
        <v>45039</v>
      </c>
      <c r="O885" s="11" t="s">
        <v>31</v>
      </c>
      <c r="P885" s="11" t="s">
        <v>37</v>
      </c>
      <c r="Q885" s="12">
        <v>44469</v>
      </c>
      <c r="R885" s="13">
        <v>0</v>
      </c>
      <c r="S885" s="13">
        <v>0</v>
      </c>
      <c r="T885" s="11"/>
      <c r="U885" s="13">
        <v>159788</v>
      </c>
      <c r="V885" s="13">
        <v>396857</v>
      </c>
      <c r="W885" s="13">
        <v>10706623</v>
      </c>
      <c r="X885" s="12">
        <v>44469</v>
      </c>
      <c r="Y885" s="12">
        <v>44266</v>
      </c>
      <c r="Z885" s="12">
        <v>44266</v>
      </c>
      <c r="AA885" s="12">
        <v>45044</v>
      </c>
      <c r="AB885" s="13">
        <f t="array" ref="AB885">IF(D885="Vaccin",IF(AND(ISNUMBER(AA885),ISNUMBER(Y885)),IF(AA885-Y885+1&gt;=0,CEILING(AA885-Y885+1,1),""),""),IF(AND(ISNUMBER(N885),ISNUMBER(Y885)),IF(N885-Y885+1&gt;=0,CEILING(N885-Y885+1,1),""),""))</f>
        <v>779</v>
      </c>
      <c r="AC885" s="13">
        <f t="array" ref="AC885">IF(D885="Vaccin",IF(AND(ISNUMBER(AA885),ISNUMBER(X885)),IF(AA885-X885+1&gt;=0,CEILING(AA885-X885+1,1),""),""),IF(AND(ISNUMBER(N885),ISNUMBER(X885)),IF(N885-X885+1&gt;=0,CEILING(N885-X885+1,1),""),""))</f>
        <v>576</v>
      </c>
      <c r="AD885" s="13">
        <f t="array" ref="AD885">IF(D885="Vaccin",IF(AND(ISNUMBER(AB885),ISNUMBER(U885),AB885&lt;&gt;0),CEILING(U885/AB885,1),""),"")</f>
        <v>206</v>
      </c>
      <c r="AE885" s="13">
        <f t="array" ref="AE885">IF(AND(ISNUMBER(N885),ISNUMBER(X885)),IF(N885-X885+1&gt;=0,CEILING(N885-X885+1,1),""),"")</f>
        <v>571</v>
      </c>
      <c r="AF885" s="13">
        <f t="array" ref="AF885">IF(SUM(AE885)=0,"",CEILING((SUM(F885)-SUM(L885)-SUM(M885)-SUM(S885))/SUM(AE885),1))</f>
        <v>0</v>
      </c>
      <c r="AG885" s="13" t="str">
        <f t="array" ref="AG885">IF(AND(ISNUMBER(H885),ISNUMBER(N885)),IF(H885-N885+1&gt;=0,CEILING(H885-N885+1,1),""),"")</f>
        <v/>
      </c>
      <c r="AH885" s="13">
        <f t="array" ref="AH885">IF(SUM(AG885)=0,0,IF(L885-AG885*IF(D885="Vaccin",MIN(AD885,AF885),AF885)&lt;0,0,IF((H885-N885)&lt;=45,CEILING(L885-AG885*IF(D885="Vaccin",MIN(AD885,AF885),AF885),1),0)))</f>
        <v>0</v>
      </c>
      <c r="AI885" s="15">
        <f t="array" ref="AI885">IF(OR(AH885="",F885=0,F885=""),"",AH885/F885)</f>
        <v>0</v>
      </c>
      <c r="AJ885" s="13">
        <f t="array" ref="AJ885">IF(OR(L885="",AH885=""),"",IF(L885-AH885&lt;0,0,L885-AH885))</f>
        <v>0</v>
      </c>
      <c r="AK885" s="13" t="str">
        <f t="array" ref="AK885">IF(OR(L885="",AG885="",AG885=0),"",CEILING(L885/AG885,1))</f>
        <v/>
      </c>
      <c r="AL885" s="16" t="str">
        <f t="array" ref="AL885">IF(OR(AK885="",AK885=0,AD885="",AF885=""),"",IF(AK885-IF(D885="Vaccin",MIN(AD885,AF885),AF885)&lt;0,"",(AK885-IF(D885="Vaccin",MIN(AD885,AF885),AF885))/AK885))</f>
        <v/>
      </c>
    </row>
    <row r="886" spans="1:38" x14ac:dyDescent="0.2">
      <c r="A886" s="10" t="s">
        <v>57</v>
      </c>
      <c r="B886" s="29" t="s">
        <v>110</v>
      </c>
      <c r="C886" s="12">
        <v>44274</v>
      </c>
      <c r="D886" s="11" t="s">
        <v>30</v>
      </c>
      <c r="E886" s="11">
        <v>6</v>
      </c>
      <c r="F886" s="13">
        <v>27600</v>
      </c>
      <c r="G886" s="40" t="s">
        <v>608</v>
      </c>
      <c r="H886" s="12">
        <v>44651</v>
      </c>
      <c r="I886" s="13">
        <f t="array" ref="I886">F886-L886-M886-S886</f>
        <v>1300</v>
      </c>
      <c r="J886" s="13">
        <f t="array" ref="J886">IF(IF(Q886="",L886-C886,Q886-C886)&lt;=45,I886,0)</f>
        <v>0</v>
      </c>
      <c r="K886" s="13">
        <f t="array" ref="K886">IF(SUM(AG886)=0,0,IF(L886-AG886*IF(D886="Vaccin",MIN(AD886,AF886),AF886)&lt;0,0,IF((H886-N886)&lt;=30,CEILING(L886-AG886*IF(D886="Vaccin",MIN(AD886,AF886),AF886),1),0)))</f>
        <v>0</v>
      </c>
      <c r="L886" s="13">
        <v>0</v>
      </c>
      <c r="M886" s="13">
        <v>26300</v>
      </c>
      <c r="N886" s="14">
        <v>45039</v>
      </c>
      <c r="O886" s="11" t="s">
        <v>31</v>
      </c>
      <c r="P886" s="11" t="s">
        <v>37</v>
      </c>
      <c r="Q886" s="12">
        <v>44572</v>
      </c>
      <c r="R886" s="13">
        <v>0</v>
      </c>
      <c r="S886" s="13">
        <v>0</v>
      </c>
      <c r="T886" s="11"/>
      <c r="U886" s="13">
        <v>159788</v>
      </c>
      <c r="V886" s="13">
        <v>396857</v>
      </c>
      <c r="W886" s="13">
        <v>10706623</v>
      </c>
      <c r="X886" s="12">
        <v>44572</v>
      </c>
      <c r="Y886" s="12">
        <v>44266</v>
      </c>
      <c r="Z886" s="12">
        <v>44266</v>
      </c>
      <c r="AA886" s="12">
        <v>45044</v>
      </c>
      <c r="AB886" s="13">
        <f t="array" ref="AB886">IF(D886="Vaccin",IF(AND(ISNUMBER(AA886),ISNUMBER(Y886)),IF(AA886-Y886+1&gt;=0,CEILING(AA886-Y886+1,1),""),""),IF(AND(ISNUMBER(N886),ISNUMBER(Y886)),IF(N886-Y886+1&gt;=0,CEILING(N886-Y886+1,1),""),""))</f>
        <v>779</v>
      </c>
      <c r="AC886" s="13">
        <f t="array" ref="AC886">IF(D886="Vaccin",IF(AND(ISNUMBER(AA886),ISNUMBER(X886)),IF(AA886-X886+1&gt;=0,CEILING(AA886-X886+1,1),""),""),IF(AND(ISNUMBER(N886),ISNUMBER(X886)),IF(N886-X886+1&gt;=0,CEILING(N886-X886+1,1),""),""))</f>
        <v>473</v>
      </c>
      <c r="AD886" s="13">
        <f t="array" ref="AD886">IF(D886="Vaccin",IF(AND(ISNUMBER(AB886),ISNUMBER(U886),AB886&lt;&gt;0),CEILING(U886/AB886,1),""),"")</f>
        <v>206</v>
      </c>
      <c r="AE886" s="13">
        <f t="array" ref="AE886">IF(AND(ISNUMBER(N886),ISNUMBER(X886)),IF(N886-X886+1&gt;=0,CEILING(N886-X886+1,1),""),"")</f>
        <v>468</v>
      </c>
      <c r="AF886" s="13">
        <f t="array" ref="AF886">IF(SUM(AE886)=0,"",CEILING((SUM(F886)-SUM(L886)-SUM(M886)-SUM(S886))/SUM(AE886),1))</f>
        <v>3</v>
      </c>
      <c r="AG886" s="13" t="str">
        <f t="array" ref="AG886">IF(AND(ISNUMBER(H886),ISNUMBER(N886)),IF(H886-N886+1&gt;=0,CEILING(H886-N886+1,1),""),"")</f>
        <v/>
      </c>
      <c r="AH886" s="13">
        <f t="array" ref="AH886">IF(SUM(AG886)=0,0,IF(L886-AG886*IF(D886="Vaccin",MIN(AD886,AF886),AF886)&lt;0,0,IF((H886-N886)&lt;=45,CEILING(L886-AG886*IF(D886="Vaccin",MIN(AD886,AF886),AF886),1),0)))</f>
        <v>0</v>
      </c>
      <c r="AI886" s="15">
        <f t="array" ref="AI886">IF(OR(AH886="",F886=0,F886=""),"",AH886/F886)</f>
        <v>0</v>
      </c>
      <c r="AJ886" s="13">
        <f t="array" ref="AJ886">IF(OR(L886="",AH886=""),"",IF(L886-AH886&lt;0,0,L886-AH886))</f>
        <v>0</v>
      </c>
      <c r="AK886" s="13" t="str">
        <f t="array" ref="AK886">IF(OR(L886="",AG886="",AG886=0),"",CEILING(L886/AG886,1))</f>
        <v/>
      </c>
      <c r="AL886" s="16" t="str">
        <f t="array" ref="AL886">IF(OR(AK886="",AK886=0,AD886="",AF886=""),"",IF(AK886-IF(D886="Vaccin",MIN(AD886,AF886),AF886)&lt;0,"",(AK886-IF(D886="Vaccin",MIN(AD886,AF886),AF886))/AK886))</f>
        <v/>
      </c>
    </row>
    <row r="887" spans="1:38" x14ac:dyDescent="0.2">
      <c r="A887" s="10" t="s">
        <v>57</v>
      </c>
      <c r="B887" s="29" t="s">
        <v>110</v>
      </c>
      <c r="C887" s="12">
        <v>44274</v>
      </c>
      <c r="D887" s="11" t="s">
        <v>30</v>
      </c>
      <c r="E887" s="11">
        <v>10</v>
      </c>
      <c r="F887" s="13">
        <v>12840</v>
      </c>
      <c r="G887" s="40" t="s">
        <v>609</v>
      </c>
      <c r="H887" s="12">
        <v>44610</v>
      </c>
      <c r="I887" s="13">
        <f t="array" ref="I887">F887-L887-M887-S887</f>
        <v>12840</v>
      </c>
      <c r="J887" s="13">
        <f t="array" ref="J887">IF(IF(Q887="",L887-C887,Q887-C887)&lt;=45,I887,0)</f>
        <v>0</v>
      </c>
      <c r="K887" s="13">
        <f t="array" ref="K887">IF(SUM(AG887)=0,0,IF(L887-AG887*IF(D887="Vaccin",MIN(AD887,AF887),AF887)&lt;0,0,IF((H887-N887)&lt;=30,CEILING(L887-AG887*IF(D887="Vaccin",MIN(AD887,AF887),AF887),1),0)))</f>
        <v>0</v>
      </c>
      <c r="L887" s="13">
        <v>0</v>
      </c>
      <c r="M887" s="13">
        <v>0</v>
      </c>
      <c r="N887" s="14">
        <v>45039</v>
      </c>
      <c r="O887" s="11" t="s">
        <v>31</v>
      </c>
      <c r="P887" s="11" t="s">
        <v>37</v>
      </c>
      <c r="Q887" s="12">
        <v>44444</v>
      </c>
      <c r="R887" s="13">
        <v>0</v>
      </c>
      <c r="S887" s="13">
        <v>0</v>
      </c>
      <c r="T887" s="11"/>
      <c r="U887" s="13">
        <v>159788</v>
      </c>
      <c r="V887" s="13">
        <v>396857</v>
      </c>
      <c r="W887" s="13">
        <v>10706623</v>
      </c>
      <c r="X887" s="12">
        <v>44444</v>
      </c>
      <c r="Y887" s="12">
        <v>44266</v>
      </c>
      <c r="Z887" s="12">
        <v>44266</v>
      </c>
      <c r="AA887" s="12">
        <v>45044</v>
      </c>
      <c r="AB887" s="13">
        <f t="array" ref="AB887">IF(D887="Vaccin",IF(AND(ISNUMBER(AA887),ISNUMBER(Y887)),IF(AA887-Y887+1&gt;=0,CEILING(AA887-Y887+1,1),""),""),IF(AND(ISNUMBER(N887),ISNUMBER(Y887)),IF(N887-Y887+1&gt;=0,CEILING(N887-Y887+1,1),""),""))</f>
        <v>779</v>
      </c>
      <c r="AC887" s="13">
        <f t="array" ref="AC887">IF(D887="Vaccin",IF(AND(ISNUMBER(AA887),ISNUMBER(X887)),IF(AA887-X887+1&gt;=0,CEILING(AA887-X887+1,1),""),""),IF(AND(ISNUMBER(N887),ISNUMBER(X887)),IF(N887-X887+1&gt;=0,CEILING(N887-X887+1,1),""),""))</f>
        <v>601</v>
      </c>
      <c r="AD887" s="13">
        <f t="array" ref="AD887">IF(D887="Vaccin",IF(AND(ISNUMBER(AB887),ISNUMBER(U887),AB887&lt;&gt;0),CEILING(U887/AB887,1),""),"")</f>
        <v>206</v>
      </c>
      <c r="AE887" s="13">
        <f t="array" ref="AE887">IF(AND(ISNUMBER(N887),ISNUMBER(X887)),IF(N887-X887+1&gt;=0,CEILING(N887-X887+1,1),""),"")</f>
        <v>596</v>
      </c>
      <c r="AF887" s="13">
        <f t="array" ref="AF887">IF(SUM(AE887)=0,"",CEILING((SUM(F887)-SUM(L887)-SUM(M887)-SUM(S887))/SUM(AE887),1))</f>
        <v>22</v>
      </c>
      <c r="AG887" s="13" t="str">
        <f t="array" ref="AG887">IF(AND(ISNUMBER(H887),ISNUMBER(N887)),IF(H887-N887+1&gt;=0,CEILING(H887-N887+1,1),""),"")</f>
        <v/>
      </c>
      <c r="AH887" s="13">
        <f t="array" ref="AH887">IF(SUM(AG887)=0,0,IF(L887-AG887*IF(D887="Vaccin",MIN(AD887,AF887),AF887)&lt;0,0,IF((H887-N887)&lt;=45,CEILING(L887-AG887*IF(D887="Vaccin",MIN(AD887,AF887),AF887),1),0)))</f>
        <v>0</v>
      </c>
      <c r="AI887" s="15">
        <f t="array" ref="AI887">IF(OR(AH887="",F887=0,F887=""),"",AH887/F887)</f>
        <v>0</v>
      </c>
      <c r="AJ887" s="13">
        <f t="array" ref="AJ887">IF(OR(L887="",AH887=""),"",IF(L887-AH887&lt;0,0,L887-AH887))</f>
        <v>0</v>
      </c>
      <c r="AK887" s="13" t="str">
        <f t="array" ref="AK887">IF(OR(L887="",AG887="",AG887=0),"",CEILING(L887/AG887,1))</f>
        <v/>
      </c>
      <c r="AL887" s="16" t="str">
        <f t="array" ref="AL887">IF(OR(AK887="",AK887=0,AD887="",AF887=""),"",IF(AK887-IF(D887="Vaccin",MIN(AD887,AF887),AF887)&lt;0,"",(AK887-IF(D887="Vaccin",MIN(AD887,AF887),AF887))/AK887))</f>
        <v/>
      </c>
    </row>
    <row r="888" spans="1:38" x14ac:dyDescent="0.2">
      <c r="A888" s="10" t="s">
        <v>57</v>
      </c>
      <c r="B888" s="29" t="s">
        <v>110</v>
      </c>
      <c r="C888" s="12">
        <v>44274</v>
      </c>
      <c r="D888" s="11" t="s">
        <v>30</v>
      </c>
      <c r="E888" s="11">
        <v>10</v>
      </c>
      <c r="F888" s="13">
        <v>24050</v>
      </c>
      <c r="G888" s="40" t="s">
        <v>610</v>
      </c>
      <c r="H888" s="12">
        <v>44592</v>
      </c>
      <c r="I888" s="13">
        <f t="array" ref="I888">F888-L888-M888-S888</f>
        <v>18680</v>
      </c>
      <c r="J888" s="13">
        <f t="array" ref="J888">IF(IF(Q888="",L888-C888,Q888-C888)&lt;=45,I888,0)</f>
        <v>0</v>
      </c>
      <c r="K888" s="13">
        <f t="array" ref="K888">IF(SUM(AG888)=0,0,IF(L888-AG888*IF(D888="Vaccin",MIN(AD888,AF888),AF888)&lt;0,0,IF((H888-N888)&lt;=30,CEILING(L888-AG888*IF(D888="Vaccin",MIN(AD888,AF888),AF888),1),0)))</f>
        <v>0</v>
      </c>
      <c r="L888" s="13">
        <v>0</v>
      </c>
      <c r="M888" s="13">
        <v>5370</v>
      </c>
      <c r="N888" s="14">
        <v>45039</v>
      </c>
      <c r="O888" s="11" t="s">
        <v>31</v>
      </c>
      <c r="P888" s="11" t="s">
        <v>37</v>
      </c>
      <c r="Q888" s="12">
        <v>44425</v>
      </c>
      <c r="R888" s="13">
        <v>0</v>
      </c>
      <c r="S888" s="13">
        <v>0</v>
      </c>
      <c r="T888" s="11"/>
      <c r="U888" s="13">
        <v>159788</v>
      </c>
      <c r="V888" s="13">
        <v>396857</v>
      </c>
      <c r="W888" s="13">
        <v>10706623</v>
      </c>
      <c r="X888" s="12">
        <v>44425</v>
      </c>
      <c r="Y888" s="12">
        <v>44266</v>
      </c>
      <c r="Z888" s="12">
        <v>44266</v>
      </c>
      <c r="AA888" s="12">
        <v>45044</v>
      </c>
      <c r="AB888" s="13">
        <f t="array" ref="AB888">IF(D888="Vaccin",IF(AND(ISNUMBER(AA888),ISNUMBER(Y888)),IF(AA888-Y888+1&gt;=0,CEILING(AA888-Y888+1,1),""),""),IF(AND(ISNUMBER(N888),ISNUMBER(Y888)),IF(N888-Y888+1&gt;=0,CEILING(N888-Y888+1,1),""),""))</f>
        <v>779</v>
      </c>
      <c r="AC888" s="13">
        <f t="array" ref="AC888">IF(D888="Vaccin",IF(AND(ISNUMBER(AA888),ISNUMBER(X888)),IF(AA888-X888+1&gt;=0,CEILING(AA888-X888+1,1),""),""),IF(AND(ISNUMBER(N888),ISNUMBER(X888)),IF(N888-X888+1&gt;=0,CEILING(N888-X888+1,1),""),""))</f>
        <v>620</v>
      </c>
      <c r="AD888" s="13">
        <f t="array" ref="AD888">IF(D888="Vaccin",IF(AND(ISNUMBER(AB888),ISNUMBER(U888),AB888&lt;&gt;0),CEILING(U888/AB888,1),""),"")</f>
        <v>206</v>
      </c>
      <c r="AE888" s="13">
        <f t="array" ref="AE888">IF(AND(ISNUMBER(N888),ISNUMBER(X888)),IF(N888-X888+1&gt;=0,CEILING(N888-X888+1,1),""),"")</f>
        <v>615</v>
      </c>
      <c r="AF888" s="13">
        <f t="array" ref="AF888">IF(SUM(AE888)=0,"",CEILING((SUM(F888)-SUM(L888)-SUM(M888)-SUM(S888))/SUM(AE888),1))</f>
        <v>31</v>
      </c>
      <c r="AG888" s="13" t="str">
        <f t="array" ref="AG888">IF(AND(ISNUMBER(H888),ISNUMBER(N888)),IF(H888-N888+1&gt;=0,CEILING(H888-N888+1,1),""),"")</f>
        <v/>
      </c>
      <c r="AH888" s="13">
        <f t="array" ref="AH888">IF(SUM(AG888)=0,0,IF(L888-AG888*IF(D888="Vaccin",MIN(AD888,AF888),AF888)&lt;0,0,IF((H888-N888)&lt;=45,CEILING(L888-AG888*IF(D888="Vaccin",MIN(AD888,AF888),AF888),1),0)))</f>
        <v>0</v>
      </c>
      <c r="AI888" s="15">
        <f t="array" ref="AI888">IF(OR(AH888="",F888=0,F888=""),"",AH888/F888)</f>
        <v>0</v>
      </c>
      <c r="AJ888" s="13">
        <f t="array" ref="AJ888">IF(OR(L888="",AH888=""),"",IF(L888-AH888&lt;0,0,L888-AH888))</f>
        <v>0</v>
      </c>
      <c r="AK888" s="13" t="str">
        <f t="array" ref="AK888">IF(OR(L888="",AG888="",AG888=0),"",CEILING(L888/AG888,1))</f>
        <v/>
      </c>
      <c r="AL888" s="16" t="str">
        <f t="array" ref="AL888">IF(OR(AK888="",AK888=0,AD888="",AF888=""),"",IF(AK888-IF(D888="Vaccin",MIN(AD888,AF888),AF888)&lt;0,"",(AK888-IF(D888="Vaccin",MIN(AD888,AF888),AF888))/AK888))</f>
        <v/>
      </c>
    </row>
    <row r="889" spans="1:38" x14ac:dyDescent="0.2">
      <c r="A889" s="10" t="s">
        <v>57</v>
      </c>
      <c r="B889" s="29" t="s">
        <v>110</v>
      </c>
      <c r="C889" s="12">
        <v>44274</v>
      </c>
      <c r="D889" s="11" t="s">
        <v>30</v>
      </c>
      <c r="E889" s="11">
        <v>10</v>
      </c>
      <c r="F889" s="13">
        <v>24340</v>
      </c>
      <c r="G889" s="40" t="s">
        <v>611</v>
      </c>
      <c r="H889" s="12">
        <v>44592</v>
      </c>
      <c r="I889" s="13">
        <f t="array" ref="I889">F889-L889-M889-S889</f>
        <v>12240</v>
      </c>
      <c r="J889" s="13">
        <f t="array" ref="J889">IF(IF(Q889="",L889-C889,Q889-C889)&lt;=45,I889,0)</f>
        <v>0</v>
      </c>
      <c r="K889" s="13">
        <f t="array" ref="K889">IF(SUM(AG889)=0,0,IF(L889-AG889*IF(D889="Vaccin",MIN(AD889,AF889),AF889)&lt;0,0,IF((H889-N889)&lt;=30,CEILING(L889-AG889*IF(D889="Vaccin",MIN(AD889,AF889),AF889),1),0)))</f>
        <v>0</v>
      </c>
      <c r="L889" s="13">
        <v>0</v>
      </c>
      <c r="M889" s="13">
        <v>12100</v>
      </c>
      <c r="N889" s="14">
        <v>45039</v>
      </c>
      <c r="O889" s="11" t="s">
        <v>31</v>
      </c>
      <c r="P889" s="11" t="s">
        <v>37</v>
      </c>
      <c r="Q889" s="12">
        <v>44431</v>
      </c>
      <c r="R889" s="13">
        <v>0</v>
      </c>
      <c r="S889" s="13">
        <v>0</v>
      </c>
      <c r="T889" s="11"/>
      <c r="U889" s="13">
        <v>159788</v>
      </c>
      <c r="V889" s="13">
        <v>396857</v>
      </c>
      <c r="W889" s="13">
        <v>10706623</v>
      </c>
      <c r="X889" s="12">
        <v>44431</v>
      </c>
      <c r="Y889" s="12">
        <v>44266</v>
      </c>
      <c r="Z889" s="12">
        <v>44266</v>
      </c>
      <c r="AA889" s="12">
        <v>45044</v>
      </c>
      <c r="AB889" s="13">
        <f t="array" ref="AB889">IF(D889="Vaccin",IF(AND(ISNUMBER(AA889),ISNUMBER(Y889)),IF(AA889-Y889+1&gt;=0,CEILING(AA889-Y889+1,1),""),""),IF(AND(ISNUMBER(N889),ISNUMBER(Y889)),IF(N889-Y889+1&gt;=0,CEILING(N889-Y889+1,1),""),""))</f>
        <v>779</v>
      </c>
      <c r="AC889" s="13">
        <f t="array" ref="AC889">IF(D889="Vaccin",IF(AND(ISNUMBER(AA889),ISNUMBER(X889)),IF(AA889-X889+1&gt;=0,CEILING(AA889-X889+1,1),""),""),IF(AND(ISNUMBER(N889),ISNUMBER(X889)),IF(N889-X889+1&gt;=0,CEILING(N889-X889+1,1),""),""))</f>
        <v>614</v>
      </c>
      <c r="AD889" s="13">
        <f t="array" ref="AD889">IF(D889="Vaccin",IF(AND(ISNUMBER(AB889),ISNUMBER(U889),AB889&lt;&gt;0),CEILING(U889/AB889,1),""),"")</f>
        <v>206</v>
      </c>
      <c r="AE889" s="13">
        <f t="array" ref="AE889">IF(AND(ISNUMBER(N889),ISNUMBER(X889)),IF(N889-X889+1&gt;=0,CEILING(N889-X889+1,1),""),"")</f>
        <v>609</v>
      </c>
      <c r="AF889" s="13">
        <f t="array" ref="AF889">IF(SUM(AE889)=0,"",CEILING((SUM(F889)-SUM(L889)-SUM(M889)-SUM(S889))/SUM(AE889),1))</f>
        <v>21</v>
      </c>
      <c r="AG889" s="13" t="str">
        <f t="array" ref="AG889">IF(AND(ISNUMBER(H889),ISNUMBER(N889)),IF(H889-N889+1&gt;=0,CEILING(H889-N889+1,1),""),"")</f>
        <v/>
      </c>
      <c r="AH889" s="13">
        <f t="array" ref="AH889">IF(SUM(AG889)=0,0,IF(L889-AG889*IF(D889="Vaccin",MIN(AD889,AF889),AF889)&lt;0,0,IF((H889-N889)&lt;=45,CEILING(L889-AG889*IF(D889="Vaccin",MIN(AD889,AF889),AF889),1),0)))</f>
        <v>0</v>
      </c>
      <c r="AI889" s="15">
        <f t="array" ref="AI889">IF(OR(AH889="",F889=0,F889=""),"",AH889/F889)</f>
        <v>0</v>
      </c>
      <c r="AJ889" s="13">
        <f t="array" ref="AJ889">IF(OR(L889="",AH889=""),"",IF(L889-AH889&lt;0,0,L889-AH889))</f>
        <v>0</v>
      </c>
      <c r="AK889" s="13" t="str">
        <f t="array" ref="AK889">IF(OR(L889="",AG889="",AG889=0),"",CEILING(L889/AG889,1))</f>
        <v/>
      </c>
      <c r="AL889" s="16" t="str">
        <f t="array" ref="AL889">IF(OR(AK889="",AK889=0,AD889="",AF889=""),"",IF(AK889-IF(D889="Vaccin",MIN(AD889,AF889),AF889)&lt;0,"",(AK889-IF(D889="Vaccin",MIN(AD889,AF889),AF889))/AK889))</f>
        <v/>
      </c>
    </row>
    <row r="890" spans="1:38" x14ac:dyDescent="0.2">
      <c r="A890" s="10" t="s">
        <v>57</v>
      </c>
      <c r="B890" s="29" t="s">
        <v>110</v>
      </c>
      <c r="C890" s="12">
        <v>44274</v>
      </c>
      <c r="D890" s="11" t="s">
        <v>30</v>
      </c>
      <c r="E890" s="11">
        <v>10</v>
      </c>
      <c r="F890" s="13">
        <v>12000</v>
      </c>
      <c r="G890" s="40" t="s">
        <v>565</v>
      </c>
      <c r="H890" s="12">
        <v>44507</v>
      </c>
      <c r="I890" s="13">
        <f t="array" ref="I890">F890-L890-M890-S890</f>
        <v>12000</v>
      </c>
      <c r="J890" s="13">
        <f t="array" ref="J890">IF(IF(Q890="",L890-C890,Q890-C890)&lt;=45,I890,0)</f>
        <v>12000</v>
      </c>
      <c r="K890" s="13">
        <f t="array" ref="K890">IF(SUM(AG890)=0,0,IF(L890-AG890*IF(D890="Vaccin",MIN(AD890,AF890),AF890)&lt;0,0,IF((H890-N890)&lt;=30,CEILING(L890-AG890*IF(D890="Vaccin",MIN(AD890,AF890),AF890),1),0)))</f>
        <v>0</v>
      </c>
      <c r="L890" s="13">
        <v>0</v>
      </c>
      <c r="M890" s="13">
        <v>0</v>
      </c>
      <c r="N890" s="14">
        <v>45039</v>
      </c>
      <c r="O890" s="11" t="s">
        <v>31</v>
      </c>
      <c r="P890" s="11" t="s">
        <v>32</v>
      </c>
      <c r="Q890" s="12">
        <v>44268</v>
      </c>
      <c r="R890" s="13">
        <v>0</v>
      </c>
      <c r="S890" s="13">
        <v>0</v>
      </c>
      <c r="T890" s="11"/>
      <c r="U890" s="13">
        <v>159788</v>
      </c>
      <c r="V890" s="13">
        <v>455745</v>
      </c>
      <c r="W890" s="13">
        <v>10706623</v>
      </c>
      <c r="X890" s="12">
        <v>44268</v>
      </c>
      <c r="Y890" s="12">
        <v>44266</v>
      </c>
      <c r="Z890" s="12">
        <v>44266</v>
      </c>
      <c r="AA890" s="12">
        <v>45044</v>
      </c>
      <c r="AB890" s="13">
        <f t="array" ref="AB890">IF(D890="Vaccin",IF(AND(ISNUMBER(AA890),ISNUMBER(Y890)),IF(AA890-Y890+1&gt;=0,CEILING(AA890-Y890+1,1),""),""),IF(AND(ISNUMBER(N890),ISNUMBER(Y890)),IF(N890-Y890+1&gt;=0,CEILING(N890-Y890+1,1),""),""))</f>
        <v>779</v>
      </c>
      <c r="AC890" s="13">
        <f t="array" ref="AC890">IF(D890="Vaccin",IF(AND(ISNUMBER(AA890),ISNUMBER(X890)),IF(AA890-X890+1&gt;=0,CEILING(AA890-X890+1,1),""),""),IF(AND(ISNUMBER(N890),ISNUMBER(X890)),IF(N890-X890+1&gt;=0,CEILING(N890-X890+1,1),""),""))</f>
        <v>777</v>
      </c>
      <c r="AD890" s="13">
        <f t="array" ref="AD890">IF(D890="Vaccin",IF(AND(ISNUMBER(AB890),ISNUMBER(U890),AB890&lt;&gt;0),CEILING(U890/AB890,1),""),"")</f>
        <v>206</v>
      </c>
      <c r="AE890" s="13">
        <f t="array" ref="AE890">IF(AND(ISNUMBER(N890),ISNUMBER(X890)),IF(N890-X890+1&gt;=0,CEILING(N890-X890+1,1),""),"")</f>
        <v>772</v>
      </c>
      <c r="AF890" s="13">
        <f t="array" ref="AF890">IF(SUM(AE890)=0,"",CEILING((SUM(F890)-SUM(L890)-SUM(M890)-SUM(S890))/SUM(AE890),1))</f>
        <v>16</v>
      </c>
      <c r="AG890" s="13" t="str">
        <f t="array" ref="AG890">IF(AND(ISNUMBER(H890),ISNUMBER(N890)),IF(H890-N890+1&gt;=0,CEILING(H890-N890+1,1),""),"")</f>
        <v/>
      </c>
      <c r="AH890" s="13">
        <f t="array" ref="AH890">IF(SUM(AG890)=0,0,IF(L890-AG890*IF(D890="Vaccin",MIN(AD890,AF890),AF890)&lt;0,0,IF((H890-N890)&lt;=45,CEILING(L890-AG890*IF(D890="Vaccin",MIN(AD890,AF890),AF890),1),0)))</f>
        <v>0</v>
      </c>
      <c r="AI890" s="15">
        <f t="array" ref="AI890">IF(OR(AH890="",F890=0,F890=""),"",AH890/F890)</f>
        <v>0</v>
      </c>
      <c r="AJ890" s="13">
        <f t="array" ref="AJ890">IF(OR(L890="",AH890=""),"",IF(L890-AH890&lt;0,0,L890-AH890))</f>
        <v>0</v>
      </c>
      <c r="AK890" s="13" t="str">
        <f t="array" ref="AK890">IF(OR(L890="",AG890="",AG890=0),"",CEILING(L890/AG890,1))</f>
        <v/>
      </c>
      <c r="AL890" s="16" t="str">
        <f t="array" ref="AL890">IF(OR(AK890="",AK890=0,AD890="",AF890=""),"",IF(AK890-IF(D890="Vaccin",MIN(AD890,AF890),AF890)&lt;0,"",(AK890-IF(D890="Vaccin",MIN(AD890,AF890),AF890))/AK890))</f>
        <v/>
      </c>
    </row>
    <row r="891" spans="1:38" x14ac:dyDescent="0.2">
      <c r="A891" s="10" t="s">
        <v>57</v>
      </c>
      <c r="B891" s="29" t="s">
        <v>110</v>
      </c>
      <c r="C891" s="12">
        <v>44274</v>
      </c>
      <c r="D891" s="11" t="s">
        <v>30</v>
      </c>
      <c r="E891" s="11">
        <v>10</v>
      </c>
      <c r="F891" s="13">
        <v>14400</v>
      </c>
      <c r="G891" s="40" t="s">
        <v>449</v>
      </c>
      <c r="H891" s="12">
        <v>44439</v>
      </c>
      <c r="I891" s="13">
        <f t="array" ref="I891">F891-L891-M891-S891</f>
        <v>14400</v>
      </c>
      <c r="J891" s="13">
        <f t="array" ref="J891">IF(IF(Q891="",L891-C891,Q891-C891)&lt;=45,I891,0)</f>
        <v>0</v>
      </c>
      <c r="K891" s="13">
        <f t="array" ref="K891">IF(SUM(AG891)=0,0,IF(L891-AG891*IF(D891="Vaccin",MIN(AD891,AF891),AF891)&lt;0,0,IF((H891-N891)&lt;=30,CEILING(L891-AG891*IF(D891="Vaccin",MIN(AD891,AF891),AF891),1),0)))</f>
        <v>0</v>
      </c>
      <c r="L891" s="13">
        <v>0</v>
      </c>
      <c r="M891" s="13">
        <v>0</v>
      </c>
      <c r="N891" s="14">
        <v>45039</v>
      </c>
      <c r="O891" s="11" t="s">
        <v>31</v>
      </c>
      <c r="P891" s="11" t="s">
        <v>32</v>
      </c>
      <c r="Q891" s="12">
        <v>44356</v>
      </c>
      <c r="R891" s="13">
        <v>0</v>
      </c>
      <c r="S891" s="13">
        <v>0</v>
      </c>
      <c r="T891" s="11"/>
      <c r="U891" s="13">
        <v>159788</v>
      </c>
      <c r="V891" s="13">
        <v>455745</v>
      </c>
      <c r="W891" s="13">
        <v>10706623</v>
      </c>
      <c r="X891" s="12">
        <v>44356</v>
      </c>
      <c r="Y891" s="12">
        <v>44266</v>
      </c>
      <c r="Z891" s="12">
        <v>44266</v>
      </c>
      <c r="AA891" s="12">
        <v>45044</v>
      </c>
      <c r="AB891" s="13">
        <f t="array" ref="AB891">IF(D891="Vaccin",IF(AND(ISNUMBER(AA891),ISNUMBER(Y891)),IF(AA891-Y891+1&gt;=0,CEILING(AA891-Y891+1,1),""),""),IF(AND(ISNUMBER(N891),ISNUMBER(Y891)),IF(N891-Y891+1&gt;=0,CEILING(N891-Y891+1,1),""),""))</f>
        <v>779</v>
      </c>
      <c r="AC891" s="13">
        <f t="array" ref="AC891">IF(D891="Vaccin",IF(AND(ISNUMBER(AA891),ISNUMBER(X891)),IF(AA891-X891+1&gt;=0,CEILING(AA891-X891+1,1),""),""),IF(AND(ISNUMBER(N891),ISNUMBER(X891)),IF(N891-X891+1&gt;=0,CEILING(N891-X891+1,1),""),""))</f>
        <v>689</v>
      </c>
      <c r="AD891" s="13">
        <f t="array" ref="AD891">IF(D891="Vaccin",IF(AND(ISNUMBER(AB891),ISNUMBER(U891),AB891&lt;&gt;0),CEILING(U891/AB891,1),""),"")</f>
        <v>206</v>
      </c>
      <c r="AE891" s="13">
        <f t="array" ref="AE891">IF(AND(ISNUMBER(N891),ISNUMBER(X891)),IF(N891-X891+1&gt;=0,CEILING(N891-X891+1,1),""),"")</f>
        <v>684</v>
      </c>
      <c r="AF891" s="13">
        <f t="array" ref="AF891">IF(SUM(AE891)=0,"",CEILING((SUM(F891)-SUM(L891)-SUM(M891)-SUM(S891))/SUM(AE891),1))</f>
        <v>22</v>
      </c>
      <c r="AG891" s="13" t="str">
        <f t="array" ref="AG891">IF(AND(ISNUMBER(H891),ISNUMBER(N891)),IF(H891-N891+1&gt;=0,CEILING(H891-N891+1,1),""),"")</f>
        <v/>
      </c>
      <c r="AH891" s="13">
        <f t="array" ref="AH891">IF(SUM(AG891)=0,0,IF(L891-AG891*IF(D891="Vaccin",MIN(AD891,AF891),AF891)&lt;0,0,IF((H891-N891)&lt;=45,CEILING(L891-AG891*IF(D891="Vaccin",MIN(AD891,AF891),AF891),1),0)))</f>
        <v>0</v>
      </c>
      <c r="AI891" s="15">
        <f t="array" ref="AI891">IF(OR(AH891="",F891=0,F891=""),"",AH891/F891)</f>
        <v>0</v>
      </c>
      <c r="AJ891" s="13">
        <f t="array" ref="AJ891">IF(OR(L891="",AH891=""),"",IF(L891-AH891&lt;0,0,L891-AH891))</f>
        <v>0</v>
      </c>
      <c r="AK891" s="13" t="str">
        <f t="array" ref="AK891">IF(OR(L891="",AG891="",AG891=0),"",CEILING(L891/AG891,1))</f>
        <v/>
      </c>
      <c r="AL891" s="16" t="str">
        <f t="array" ref="AL891">IF(OR(AK891="",AK891=0,AD891="",AF891=""),"",IF(AK891-IF(D891="Vaccin",MIN(AD891,AF891),AF891)&lt;0,"",(AK891-IF(D891="Vaccin",MIN(AD891,AF891),AF891))/AK891))</f>
        <v/>
      </c>
    </row>
    <row r="892" spans="1:38" x14ac:dyDescent="0.2">
      <c r="A892" s="10" t="s">
        <v>57</v>
      </c>
      <c r="B892" s="29" t="s">
        <v>110</v>
      </c>
      <c r="C892" s="12">
        <v>44274</v>
      </c>
      <c r="D892" s="11" t="s">
        <v>30</v>
      </c>
      <c r="E892" s="11">
        <v>10</v>
      </c>
      <c r="F892" s="13">
        <v>12000</v>
      </c>
      <c r="G892" s="40" t="s">
        <v>94</v>
      </c>
      <c r="H892" s="12">
        <v>44406</v>
      </c>
      <c r="I892" s="13">
        <f t="array" ref="I892">F892-L892-M892-S892</f>
        <v>12000</v>
      </c>
      <c r="J892" s="13">
        <f t="array" ref="J892">IF(IF(Q892="",L892-C892,Q892-C892)&lt;=45,I892,0)</f>
        <v>0</v>
      </c>
      <c r="K892" s="13">
        <f t="array" ref="K892">IF(SUM(AG892)=0,0,IF(L892-AG892*IF(D892="Vaccin",MIN(AD892,AF892),AF892)&lt;0,0,IF((H892-N892)&lt;=30,CEILING(L892-AG892*IF(D892="Vaccin",MIN(AD892,AF892),AF892),1),0)))</f>
        <v>0</v>
      </c>
      <c r="L892" s="13">
        <v>0</v>
      </c>
      <c r="M892" s="13">
        <v>0</v>
      </c>
      <c r="N892" s="14">
        <v>45039</v>
      </c>
      <c r="O892" s="11" t="s">
        <v>31</v>
      </c>
      <c r="P892" s="11" t="s">
        <v>32</v>
      </c>
      <c r="Q892" s="12">
        <v>44380</v>
      </c>
      <c r="R892" s="13">
        <v>0</v>
      </c>
      <c r="S892" s="13">
        <v>0</v>
      </c>
      <c r="T892" s="11"/>
      <c r="U892" s="13">
        <v>159788</v>
      </c>
      <c r="V892" s="13">
        <v>455745</v>
      </c>
      <c r="W892" s="13">
        <v>10706623</v>
      </c>
      <c r="X892" s="12">
        <v>44380</v>
      </c>
      <c r="Y892" s="12">
        <v>44266</v>
      </c>
      <c r="Z892" s="12">
        <v>44266</v>
      </c>
      <c r="AA892" s="12">
        <v>45044</v>
      </c>
      <c r="AB892" s="13">
        <f t="array" ref="AB892">IF(D892="Vaccin",IF(AND(ISNUMBER(AA892),ISNUMBER(Y892)),IF(AA892-Y892+1&gt;=0,CEILING(AA892-Y892+1,1),""),""),IF(AND(ISNUMBER(N892),ISNUMBER(Y892)),IF(N892-Y892+1&gt;=0,CEILING(N892-Y892+1,1),""),""))</f>
        <v>779</v>
      </c>
      <c r="AC892" s="13">
        <f t="array" ref="AC892">IF(D892="Vaccin",IF(AND(ISNUMBER(AA892),ISNUMBER(X892)),IF(AA892-X892+1&gt;=0,CEILING(AA892-X892+1,1),""),""),IF(AND(ISNUMBER(N892),ISNUMBER(X892)),IF(N892-X892+1&gt;=0,CEILING(N892-X892+1,1),""),""))</f>
        <v>665</v>
      </c>
      <c r="AD892" s="13">
        <f t="array" ref="AD892">IF(D892="Vaccin",IF(AND(ISNUMBER(AB892),ISNUMBER(U892),AB892&lt;&gt;0),CEILING(U892/AB892,1),""),"")</f>
        <v>206</v>
      </c>
      <c r="AE892" s="13">
        <f t="array" ref="AE892">IF(AND(ISNUMBER(N892),ISNUMBER(X892)),IF(N892-X892+1&gt;=0,CEILING(N892-X892+1,1),""),"")</f>
        <v>660</v>
      </c>
      <c r="AF892" s="13">
        <f t="array" ref="AF892">IF(SUM(AE892)=0,"",CEILING((SUM(F892)-SUM(L892)-SUM(M892)-SUM(S892))/SUM(AE892),1))</f>
        <v>19</v>
      </c>
      <c r="AG892" s="13" t="str">
        <f t="array" ref="AG892">IF(AND(ISNUMBER(H892),ISNUMBER(N892)),IF(H892-N892+1&gt;=0,CEILING(H892-N892+1,1),""),"")</f>
        <v/>
      </c>
      <c r="AH892" s="13">
        <f t="array" ref="AH892">IF(SUM(AG892)=0,0,IF(L892-AG892*IF(D892="Vaccin",MIN(AD892,AF892),AF892)&lt;0,0,IF((H892-N892)&lt;=45,CEILING(L892-AG892*IF(D892="Vaccin",MIN(AD892,AF892),AF892),1),0)))</f>
        <v>0</v>
      </c>
      <c r="AI892" s="15">
        <f t="array" ref="AI892">IF(OR(AH892="",F892=0,F892=""),"",AH892/F892)</f>
        <v>0</v>
      </c>
      <c r="AJ892" s="13">
        <f t="array" ref="AJ892">IF(OR(L892="",AH892=""),"",IF(L892-AH892&lt;0,0,L892-AH892))</f>
        <v>0</v>
      </c>
      <c r="AK892" s="13" t="str">
        <f t="array" ref="AK892">IF(OR(L892="",AG892="",AG892=0),"",CEILING(L892/AG892,1))</f>
        <v/>
      </c>
      <c r="AL892" s="16" t="str">
        <f t="array" ref="AL892">IF(OR(AK892="",AK892=0,AD892="",AF892=""),"",IF(AK892-IF(D892="Vaccin",MIN(AD892,AF892),AF892)&lt;0,"",(AK892-IF(D892="Vaccin",MIN(AD892,AF892),AF892))/AK892))</f>
        <v/>
      </c>
    </row>
    <row r="893" spans="1:38" x14ac:dyDescent="0.2">
      <c r="A893" s="10" t="s">
        <v>57</v>
      </c>
      <c r="B893" s="29" t="s">
        <v>110</v>
      </c>
      <c r="C893" s="12">
        <v>44274</v>
      </c>
      <c r="D893" s="11" t="s">
        <v>30</v>
      </c>
      <c r="E893" s="11">
        <v>10</v>
      </c>
      <c r="F893" s="13">
        <v>20000</v>
      </c>
      <c r="G893" s="40" t="s">
        <v>427</v>
      </c>
      <c r="H893" s="12">
        <v>44395</v>
      </c>
      <c r="I893" s="13">
        <f t="array" ref="I893">F893-L893-M893-S893</f>
        <v>20000</v>
      </c>
      <c r="J893" s="13">
        <f t="array" ref="J893">IF(IF(Q893="",L893-C893,Q893-C893)&lt;=45,I893,0)</f>
        <v>20000</v>
      </c>
      <c r="K893" s="13">
        <f t="array" ref="K893">IF(SUM(AG893)=0,0,IF(L893-AG893*IF(D893="Vaccin",MIN(AD893,AF893),AF893)&lt;0,0,IF((H893-N893)&lt;=30,CEILING(L893-AG893*IF(D893="Vaccin",MIN(AD893,AF893),AF893),1),0)))</f>
        <v>0</v>
      </c>
      <c r="L893" s="13">
        <v>0</v>
      </c>
      <c r="M893" s="13">
        <v>0</v>
      </c>
      <c r="N893" s="14">
        <v>45039</v>
      </c>
      <c r="O893" s="11" t="s">
        <v>31</v>
      </c>
      <c r="P893" s="11" t="s">
        <v>37</v>
      </c>
      <c r="Q893" s="12">
        <v>44266</v>
      </c>
      <c r="R893" s="13">
        <v>0</v>
      </c>
      <c r="S893" s="13">
        <v>0</v>
      </c>
      <c r="T893" s="11"/>
      <c r="U893" s="13">
        <v>159788</v>
      </c>
      <c r="V893" s="13">
        <v>396857</v>
      </c>
      <c r="W893" s="13">
        <v>10706623</v>
      </c>
      <c r="X893" s="12">
        <v>44266</v>
      </c>
      <c r="Y893" s="12">
        <v>44266</v>
      </c>
      <c r="Z893" s="12">
        <v>44266</v>
      </c>
      <c r="AA893" s="12">
        <v>45044</v>
      </c>
      <c r="AB893" s="13">
        <f t="array" ref="AB893">IF(D893="Vaccin",IF(AND(ISNUMBER(AA893),ISNUMBER(Y893)),IF(AA893-Y893+1&gt;=0,CEILING(AA893-Y893+1,1),""),""),IF(AND(ISNUMBER(N893),ISNUMBER(Y893)),IF(N893-Y893+1&gt;=0,CEILING(N893-Y893+1,1),""),""))</f>
        <v>779</v>
      </c>
      <c r="AC893" s="13">
        <f t="array" ref="AC893">IF(D893="Vaccin",IF(AND(ISNUMBER(AA893),ISNUMBER(X893)),IF(AA893-X893+1&gt;=0,CEILING(AA893-X893+1,1),""),""),IF(AND(ISNUMBER(N893),ISNUMBER(X893)),IF(N893-X893+1&gt;=0,CEILING(N893-X893+1,1),""),""))</f>
        <v>779</v>
      </c>
      <c r="AD893" s="13">
        <f t="array" ref="AD893">IF(D893="Vaccin",IF(AND(ISNUMBER(AB893),ISNUMBER(U893),AB893&lt;&gt;0),CEILING(U893/AB893,1),""),"")</f>
        <v>206</v>
      </c>
      <c r="AE893" s="13">
        <f t="array" ref="AE893">IF(AND(ISNUMBER(N893),ISNUMBER(X893)),IF(N893-X893+1&gt;=0,CEILING(N893-X893+1,1),""),"")</f>
        <v>774</v>
      </c>
      <c r="AF893" s="13">
        <f t="array" ref="AF893">IF(SUM(AE893)=0,"",CEILING((SUM(F893)-SUM(L893)-SUM(M893)-SUM(S893))/SUM(AE893),1))</f>
        <v>26</v>
      </c>
      <c r="AG893" s="13" t="str">
        <f t="array" ref="AG893">IF(AND(ISNUMBER(H893),ISNUMBER(N893)),IF(H893-N893+1&gt;=0,CEILING(H893-N893+1,1),""),"")</f>
        <v/>
      </c>
      <c r="AH893" s="13">
        <f t="array" ref="AH893">IF(SUM(AG893)=0,0,IF(L893-AG893*IF(D893="Vaccin",MIN(AD893,AF893),AF893)&lt;0,0,IF((H893-N893)&lt;=45,CEILING(L893-AG893*IF(D893="Vaccin",MIN(AD893,AF893),AF893),1),0)))</f>
        <v>0</v>
      </c>
      <c r="AI893" s="15">
        <f t="array" ref="AI893">IF(OR(AH893="",F893=0,F893=""),"",AH893/F893)</f>
        <v>0</v>
      </c>
      <c r="AJ893" s="13">
        <f t="array" ref="AJ893">IF(OR(L893="",AH893=""),"",IF(L893-AH893&lt;0,0,L893-AH893))</f>
        <v>0</v>
      </c>
      <c r="AK893" s="13" t="str">
        <f t="array" ref="AK893">IF(OR(L893="",AG893="",AG893=0),"",CEILING(L893/AG893,1))</f>
        <v/>
      </c>
      <c r="AL893" s="16" t="str">
        <f t="array" ref="AL893">IF(OR(AK893="",AK893=0,AD893="",AF893=""),"",IF(AK893-IF(D893="Vaccin",MIN(AD893,AF893),AF893)&lt;0,"",(AK893-IF(D893="Vaccin",MIN(AD893,AF893),AF893))/AK893))</f>
        <v/>
      </c>
    </row>
    <row r="894" spans="1:38" x14ac:dyDescent="0.2">
      <c r="A894" s="10" t="s">
        <v>57</v>
      </c>
      <c r="B894" s="29" t="s">
        <v>110</v>
      </c>
      <c r="C894" s="12">
        <v>44274</v>
      </c>
      <c r="D894" s="11" t="s">
        <v>30</v>
      </c>
      <c r="E894" s="11">
        <v>10</v>
      </c>
      <c r="F894" s="13">
        <v>151200</v>
      </c>
      <c r="G894" s="40" t="s">
        <v>460</v>
      </c>
      <c r="H894" s="12">
        <v>44579</v>
      </c>
      <c r="I894" s="13">
        <f t="array" ref="I894">F894-L894-M894-S894</f>
        <v>151200</v>
      </c>
      <c r="J894" s="13">
        <f t="array" ref="J894">IF(IF(Q894="",L894-C894,Q894-C894)&lt;=45,I894,0)</f>
        <v>0</v>
      </c>
      <c r="K894" s="13">
        <f t="array" ref="K894">IF(SUM(AG894)=0,0,IF(L894-AG894*IF(D894="Vaccin",MIN(AD894,AF894),AF894)&lt;0,0,IF((H894-N894)&lt;=30,CEILING(L894-AG894*IF(D894="Vaccin",MIN(AD894,AF894),AF894),1),0)))</f>
        <v>0</v>
      </c>
      <c r="L894" s="13">
        <v>0</v>
      </c>
      <c r="M894" s="13">
        <v>0</v>
      </c>
      <c r="N894" s="14">
        <v>45039</v>
      </c>
      <c r="O894" s="11" t="s">
        <v>34</v>
      </c>
      <c r="P894" s="11" t="s">
        <v>32</v>
      </c>
      <c r="Q894" s="12">
        <v>44404</v>
      </c>
      <c r="R894" s="13">
        <v>0</v>
      </c>
      <c r="S894" s="13">
        <v>0</v>
      </c>
      <c r="T894" s="11"/>
      <c r="U894" s="13">
        <v>295957</v>
      </c>
      <c r="V894" s="13">
        <v>455745</v>
      </c>
      <c r="W894" s="13">
        <v>10706623</v>
      </c>
      <c r="X894" s="12">
        <v>44404</v>
      </c>
      <c r="Y894" s="12">
        <v>44404</v>
      </c>
      <c r="Z894" s="12">
        <v>44266</v>
      </c>
      <c r="AA894" s="12">
        <v>45044</v>
      </c>
      <c r="AB894" s="13">
        <f t="array" ref="AB894">IF(D894="Vaccin",IF(AND(ISNUMBER(AA894),ISNUMBER(Y894)),IF(AA894-Y894+1&gt;=0,CEILING(AA894-Y894+1,1),""),""),IF(AND(ISNUMBER(N894),ISNUMBER(Y894)),IF(N894-Y894+1&gt;=0,CEILING(N894-Y894+1,1),""),""))</f>
        <v>641</v>
      </c>
      <c r="AC894" s="13">
        <f t="array" ref="AC894">IF(D894="Vaccin",IF(AND(ISNUMBER(AA894),ISNUMBER(X894)),IF(AA894-X894+1&gt;=0,CEILING(AA894-X894+1,1),""),""),IF(AND(ISNUMBER(N894),ISNUMBER(X894)),IF(N894-X894+1&gt;=0,CEILING(N894-X894+1,1),""),""))</f>
        <v>641</v>
      </c>
      <c r="AD894" s="13">
        <f t="array" ref="AD894">IF(D894="Vaccin",IF(AND(ISNUMBER(AB894),ISNUMBER(U894),AB894&lt;&gt;0),CEILING(U894/AB894,1),""),"")</f>
        <v>462</v>
      </c>
      <c r="AE894" s="13">
        <f t="array" ref="AE894">IF(AND(ISNUMBER(N894),ISNUMBER(X894)),IF(N894-X894+1&gt;=0,CEILING(N894-X894+1,1),""),"")</f>
        <v>636</v>
      </c>
      <c r="AF894" s="13">
        <f t="array" ref="AF894">IF(SUM(AE894)=0,"",CEILING((SUM(F894)-SUM(L894)-SUM(M894)-SUM(S894))/SUM(AE894),1))</f>
        <v>238</v>
      </c>
      <c r="AG894" s="13" t="str">
        <f t="array" ref="AG894">IF(AND(ISNUMBER(H894),ISNUMBER(N894)),IF(H894-N894+1&gt;=0,CEILING(H894-N894+1,1),""),"")</f>
        <v/>
      </c>
      <c r="AH894" s="13">
        <f t="array" ref="AH894">IF(SUM(AG894)=0,0,IF(L894-AG894*IF(D894="Vaccin",MIN(AD894,AF894),AF894)&lt;0,0,IF((H894-N894)&lt;=45,CEILING(L894-AG894*IF(D894="Vaccin",MIN(AD894,AF894),AF894),1),0)))</f>
        <v>0</v>
      </c>
      <c r="AI894" s="15">
        <f t="array" ref="AI894">IF(OR(AH894="",F894=0,F894=""),"",AH894/F894)</f>
        <v>0</v>
      </c>
      <c r="AJ894" s="13">
        <f t="array" ref="AJ894">IF(OR(L894="",AH894=""),"",IF(L894-AH894&lt;0,0,L894-AH894))</f>
        <v>0</v>
      </c>
      <c r="AK894" s="13" t="str">
        <f t="array" ref="AK894">IF(OR(L894="",AG894="",AG894=0),"",CEILING(L894/AG894,1))</f>
        <v/>
      </c>
      <c r="AL894" s="16" t="str">
        <f t="array" ref="AL894">IF(OR(AK894="",AK894=0,AD894="",AF894=""),"",IF(AK894-IF(D894="Vaccin",MIN(AD894,AF894),AF894)&lt;0,"",(AK894-IF(D894="Vaccin",MIN(AD894,AF894),AF894))/AK894))</f>
        <v/>
      </c>
    </row>
    <row r="895" spans="1:38" x14ac:dyDescent="0.2">
      <c r="A895" s="10" t="s">
        <v>57</v>
      </c>
      <c r="B895" s="29" t="s">
        <v>110</v>
      </c>
      <c r="C895" s="12">
        <v>44274</v>
      </c>
      <c r="D895" s="11" t="s">
        <v>30</v>
      </c>
      <c r="E895" s="11">
        <v>1</v>
      </c>
      <c r="F895" s="13">
        <v>50310</v>
      </c>
      <c r="G895" s="40" t="s">
        <v>612</v>
      </c>
      <c r="H895" s="12">
        <v>44834</v>
      </c>
      <c r="I895" s="13">
        <f t="array" ref="I895">F895-L895-M895-S895</f>
        <v>50310</v>
      </c>
      <c r="J895" s="13">
        <f t="array" ref="J895">IF(IF(Q895="",L895-C895,Q895-C895)&lt;=45,I895,0)</f>
        <v>0</v>
      </c>
      <c r="K895" s="13">
        <f t="array" ref="K895">IF(SUM(AG895)=0,0,IF(L895-AG895*IF(D895="Vaccin",MIN(AD895,AF895),AF895)&lt;0,0,IF((H895-N895)&lt;=30,CEILING(L895-AG895*IF(D895="Vaccin",MIN(AD895,AF895),AF895),1),0)))</f>
        <v>0</v>
      </c>
      <c r="L895" s="13">
        <v>0</v>
      </c>
      <c r="M895" s="13">
        <v>0</v>
      </c>
      <c r="N895" s="14">
        <v>45039</v>
      </c>
      <c r="O895" s="11" t="s">
        <v>47</v>
      </c>
      <c r="P895" s="11" t="s">
        <v>32</v>
      </c>
      <c r="Q895" s="12">
        <v>44662</v>
      </c>
      <c r="R895" s="13">
        <v>0</v>
      </c>
      <c r="S895" s="13">
        <v>0</v>
      </c>
      <c r="T895" s="11"/>
      <c r="U895" s="13">
        <v>396857</v>
      </c>
      <c r="V895" s="13">
        <v>455745</v>
      </c>
      <c r="W895" s="13">
        <v>10706623</v>
      </c>
      <c r="X895" s="12">
        <v>44662</v>
      </c>
      <c r="Y895" s="12">
        <v>44274</v>
      </c>
      <c r="Z895" s="12">
        <v>44266</v>
      </c>
      <c r="AA895" s="12">
        <v>45044</v>
      </c>
      <c r="AB895" s="13">
        <f t="array" ref="AB895">IF(D895="Vaccin",IF(AND(ISNUMBER(AA895),ISNUMBER(Y895)),IF(AA895-Y895+1&gt;=0,CEILING(AA895-Y895+1,1),""),""),IF(AND(ISNUMBER(N895),ISNUMBER(Y895)),IF(N895-Y895+1&gt;=0,CEILING(N895-Y895+1,1),""),""))</f>
        <v>771</v>
      </c>
      <c r="AC895" s="13">
        <f t="array" ref="AC895">IF(D895="Vaccin",IF(AND(ISNUMBER(AA895),ISNUMBER(X895)),IF(AA895-X895+1&gt;=0,CEILING(AA895-X895+1,1),""),""),IF(AND(ISNUMBER(N895),ISNUMBER(X895)),IF(N895-X895+1&gt;=0,CEILING(N895-X895+1,1),""),""))</f>
        <v>383</v>
      </c>
      <c r="AD895" s="13">
        <f t="array" ref="AD895">IF(D895="Vaccin",IF(AND(ISNUMBER(AB895),ISNUMBER(U895),AB895&lt;&gt;0),CEILING(U895/AB895,1),""),"")</f>
        <v>515</v>
      </c>
      <c r="AE895" s="13">
        <f t="array" ref="AE895">IF(AND(ISNUMBER(N895),ISNUMBER(X895)),IF(N895-X895+1&gt;=0,CEILING(N895-X895+1,1),""),"")</f>
        <v>378</v>
      </c>
      <c r="AF895" s="13">
        <f t="array" ref="AF895">IF(SUM(AE895)=0,"",CEILING((SUM(F895)-SUM(L895)-SUM(M895)-SUM(S895))/SUM(AE895),1))</f>
        <v>134</v>
      </c>
      <c r="AG895" s="13" t="str">
        <f t="array" ref="AG895">IF(AND(ISNUMBER(H895),ISNUMBER(N895)),IF(H895-N895+1&gt;=0,CEILING(H895-N895+1,1),""),"")</f>
        <v/>
      </c>
      <c r="AH895" s="13">
        <f t="array" ref="AH895">IF(SUM(AG895)=0,0,IF(L895-AG895*IF(D895="Vaccin",MIN(AD895,AF895),AF895)&lt;0,0,IF((H895-N895)&lt;=45,CEILING(L895-AG895*IF(D895="Vaccin",MIN(AD895,AF895),AF895),1),0)))</f>
        <v>0</v>
      </c>
      <c r="AI895" s="15">
        <f t="array" ref="AI895">IF(OR(AH895="",F895=0,F895=""),"",AH895/F895)</f>
        <v>0</v>
      </c>
      <c r="AJ895" s="13">
        <f t="array" ref="AJ895">IF(OR(L895="",AH895=""),"",IF(L895-AH895&lt;0,0,L895-AH895))</f>
        <v>0</v>
      </c>
      <c r="AK895" s="13" t="str">
        <f t="array" ref="AK895">IF(OR(L895="",AG895="",AG895=0),"",CEILING(L895/AG895,1))</f>
        <v/>
      </c>
      <c r="AL895" s="16" t="str">
        <f t="array" ref="AL895">IF(OR(AK895="",AK895=0,AD895="",AF895=""),"",IF(AK895-IF(D895="Vaccin",MIN(AD895,AF895),AF895)&lt;0,"",(AK895-IF(D895="Vaccin",MIN(AD895,AF895),AF895))/AK895))</f>
        <v/>
      </c>
    </row>
    <row r="896" spans="1:38" x14ac:dyDescent="0.2">
      <c r="A896" s="10" t="s">
        <v>57</v>
      </c>
      <c r="B896" s="29" t="s">
        <v>110</v>
      </c>
      <c r="C896" s="12">
        <v>44274</v>
      </c>
      <c r="D896" s="11" t="s">
        <v>30</v>
      </c>
      <c r="E896" s="11">
        <v>6</v>
      </c>
      <c r="F896" s="13">
        <v>50310</v>
      </c>
      <c r="G896" s="40" t="s">
        <v>613</v>
      </c>
      <c r="H896" s="12">
        <v>44804</v>
      </c>
      <c r="I896" s="13">
        <f t="array" ref="I896">F896-L896-M896-S896</f>
        <v>50310</v>
      </c>
      <c r="J896" s="13">
        <f t="array" ref="J896">IF(IF(Q896="",L896-C896,Q896-C896)&lt;=45,I896,0)</f>
        <v>0</v>
      </c>
      <c r="K896" s="13">
        <f t="array" ref="K896">IF(SUM(AG896)=0,0,IF(L896-AG896*IF(D896="Vaccin",MIN(AD896,AF896),AF896)&lt;0,0,IF((H896-N896)&lt;=30,CEILING(L896-AG896*IF(D896="Vaccin",MIN(AD896,AF896),AF896),1),0)))</f>
        <v>0</v>
      </c>
      <c r="L896" s="13">
        <v>0</v>
      </c>
      <c r="M896" s="13">
        <v>0</v>
      </c>
      <c r="N896" s="14">
        <v>45039</v>
      </c>
      <c r="O896" s="11" t="s">
        <v>47</v>
      </c>
      <c r="P896" s="11" t="s">
        <v>32</v>
      </c>
      <c r="Q896" s="12">
        <v>44606</v>
      </c>
      <c r="R896" s="13">
        <v>0</v>
      </c>
      <c r="S896" s="13">
        <v>0</v>
      </c>
      <c r="T896" s="11"/>
      <c r="U896" s="13">
        <v>396857</v>
      </c>
      <c r="V896" s="13">
        <v>455745</v>
      </c>
      <c r="W896" s="13">
        <v>10706623</v>
      </c>
      <c r="X896" s="12">
        <v>44606</v>
      </c>
      <c r="Y896" s="12">
        <v>44274</v>
      </c>
      <c r="Z896" s="12">
        <v>44266</v>
      </c>
      <c r="AA896" s="12">
        <v>45044</v>
      </c>
      <c r="AB896" s="13">
        <f t="array" ref="AB896">IF(D896="Vaccin",IF(AND(ISNUMBER(AA896),ISNUMBER(Y896)),IF(AA896-Y896+1&gt;=0,CEILING(AA896-Y896+1,1),""),""),IF(AND(ISNUMBER(N896),ISNUMBER(Y896)),IF(N896-Y896+1&gt;=0,CEILING(N896-Y896+1,1),""),""))</f>
        <v>771</v>
      </c>
      <c r="AC896" s="13">
        <f t="array" ref="AC896">IF(D896="Vaccin",IF(AND(ISNUMBER(AA896),ISNUMBER(X896)),IF(AA896-X896+1&gt;=0,CEILING(AA896-X896+1,1),""),""),IF(AND(ISNUMBER(N896),ISNUMBER(X896)),IF(N896-X896+1&gt;=0,CEILING(N896-X896+1,1),""),""))</f>
        <v>439</v>
      </c>
      <c r="AD896" s="13">
        <f t="array" ref="AD896">IF(D896="Vaccin",IF(AND(ISNUMBER(AB896),ISNUMBER(U896),AB896&lt;&gt;0),CEILING(U896/AB896,1),""),"")</f>
        <v>515</v>
      </c>
      <c r="AE896" s="13">
        <f t="array" ref="AE896">IF(AND(ISNUMBER(N896),ISNUMBER(X896)),IF(N896-X896+1&gt;=0,CEILING(N896-X896+1,1),""),"")</f>
        <v>434</v>
      </c>
      <c r="AF896" s="13">
        <f t="array" ref="AF896">IF(SUM(AE896)=0,"",CEILING((SUM(F896)-SUM(L896)-SUM(M896)-SUM(S896))/SUM(AE896),1))</f>
        <v>116</v>
      </c>
      <c r="AG896" s="13" t="str">
        <f t="array" ref="AG896">IF(AND(ISNUMBER(H896),ISNUMBER(N896)),IF(H896-N896+1&gt;=0,CEILING(H896-N896+1,1),""),"")</f>
        <v/>
      </c>
      <c r="AH896" s="13">
        <f t="array" ref="AH896">IF(SUM(AG896)=0,0,IF(L896-AG896*IF(D896="Vaccin",MIN(AD896,AF896),AF896)&lt;0,0,IF((H896-N896)&lt;=45,CEILING(L896-AG896*IF(D896="Vaccin",MIN(AD896,AF896),AF896),1),0)))</f>
        <v>0</v>
      </c>
      <c r="AI896" s="15">
        <f t="array" ref="AI896">IF(OR(AH896="",F896=0,F896=""),"",AH896/F896)</f>
        <v>0</v>
      </c>
      <c r="AJ896" s="13">
        <f t="array" ref="AJ896">IF(OR(L896="",AH896=""),"",IF(L896-AH896&lt;0,0,L896-AH896))</f>
        <v>0</v>
      </c>
      <c r="AK896" s="13" t="str">
        <f t="array" ref="AK896">IF(OR(L896="",AG896="",AG896=0),"",CEILING(L896/AG896,1))</f>
        <v/>
      </c>
      <c r="AL896" s="16" t="str">
        <f t="array" ref="AL896">IF(OR(AK896="",AK896=0,AD896="",AF896=""),"",IF(AK896-IF(D896="Vaccin",MIN(AD896,AF896),AF896)&lt;0,"",(AK896-IF(D896="Vaccin",MIN(AD896,AF896),AF896))/AK896))</f>
        <v/>
      </c>
    </row>
    <row r="897" spans="1:38" x14ac:dyDescent="0.2">
      <c r="A897" s="10" t="s">
        <v>57</v>
      </c>
      <c r="B897" s="29" t="s">
        <v>110</v>
      </c>
      <c r="C897" s="12">
        <v>44274</v>
      </c>
      <c r="D897" s="11" t="s">
        <v>30</v>
      </c>
      <c r="E897" s="11">
        <v>6</v>
      </c>
      <c r="F897" s="13">
        <v>149760</v>
      </c>
      <c r="G897" s="40" t="s">
        <v>614</v>
      </c>
      <c r="H897" s="12">
        <v>44742</v>
      </c>
      <c r="I897" s="13">
        <f t="array" ref="I897">F897-L897-M897-S897</f>
        <v>149682</v>
      </c>
      <c r="J897" s="13">
        <f t="array" ref="J897">IF(IF(Q897="",L897-C897,Q897-C897)&lt;=45,I897,0)</f>
        <v>0</v>
      </c>
      <c r="K897" s="13">
        <f t="array" ref="K897">IF(SUM(AG897)=0,0,IF(L897-AG897*IF(D897="Vaccin",MIN(AD897,AF897),AF897)&lt;0,0,IF((H897-N897)&lt;=30,CEILING(L897-AG897*IF(D897="Vaccin",MIN(AD897,AF897),AF897),1),0)))</f>
        <v>0</v>
      </c>
      <c r="L897" s="13">
        <v>0</v>
      </c>
      <c r="M897" s="13">
        <v>78</v>
      </c>
      <c r="N897" s="14">
        <v>45039</v>
      </c>
      <c r="O897" s="11" t="s">
        <v>47</v>
      </c>
      <c r="P897" s="11" t="s">
        <v>37</v>
      </c>
      <c r="Q897" s="12">
        <v>44599</v>
      </c>
      <c r="R897" s="13">
        <v>0</v>
      </c>
      <c r="S897" s="13">
        <v>0</v>
      </c>
      <c r="T897" s="11"/>
      <c r="U897" s="13">
        <v>396857</v>
      </c>
      <c r="V897" s="13">
        <v>396857</v>
      </c>
      <c r="W897" s="13">
        <v>10706623</v>
      </c>
      <c r="X897" s="12">
        <v>44599</v>
      </c>
      <c r="Y897" s="12">
        <v>44274</v>
      </c>
      <c r="Z897" s="12">
        <v>44266</v>
      </c>
      <c r="AA897" s="12">
        <v>45044</v>
      </c>
      <c r="AB897" s="13">
        <f t="array" ref="AB897">IF(D897="Vaccin",IF(AND(ISNUMBER(AA897),ISNUMBER(Y897)),IF(AA897-Y897+1&gt;=0,CEILING(AA897-Y897+1,1),""),""),IF(AND(ISNUMBER(N897),ISNUMBER(Y897)),IF(N897-Y897+1&gt;=0,CEILING(N897-Y897+1,1),""),""))</f>
        <v>771</v>
      </c>
      <c r="AC897" s="13">
        <f t="array" ref="AC897">IF(D897="Vaccin",IF(AND(ISNUMBER(AA897),ISNUMBER(X897)),IF(AA897-X897+1&gt;=0,CEILING(AA897-X897+1,1),""),""),IF(AND(ISNUMBER(N897),ISNUMBER(X897)),IF(N897-X897+1&gt;=0,CEILING(N897-X897+1,1),""),""))</f>
        <v>446</v>
      </c>
      <c r="AD897" s="13">
        <f t="array" ref="AD897">IF(D897="Vaccin",IF(AND(ISNUMBER(AB897),ISNUMBER(U897),AB897&lt;&gt;0),CEILING(U897/AB897,1),""),"")</f>
        <v>515</v>
      </c>
      <c r="AE897" s="13">
        <f t="array" ref="AE897">IF(AND(ISNUMBER(N897),ISNUMBER(X897)),IF(N897-X897+1&gt;=0,CEILING(N897-X897+1,1),""),"")</f>
        <v>441</v>
      </c>
      <c r="AF897" s="13">
        <f t="array" ref="AF897">IF(SUM(AE897)=0,"",CEILING((SUM(F897)-SUM(L897)-SUM(M897)-SUM(S897))/SUM(AE897),1))</f>
        <v>340</v>
      </c>
      <c r="AG897" s="13" t="str">
        <f t="array" ref="AG897">IF(AND(ISNUMBER(H897),ISNUMBER(N897)),IF(H897-N897+1&gt;=0,CEILING(H897-N897+1,1),""),"")</f>
        <v/>
      </c>
      <c r="AH897" s="13">
        <f t="array" ref="AH897">IF(SUM(AG897)=0,0,IF(L897-AG897*IF(D897="Vaccin",MIN(AD897,AF897),AF897)&lt;0,0,IF((H897-N897)&lt;=45,CEILING(L897-AG897*IF(D897="Vaccin",MIN(AD897,AF897),AF897),1),0)))</f>
        <v>0</v>
      </c>
      <c r="AI897" s="15">
        <f t="array" ref="AI897">IF(OR(AH897="",F897=0,F897=""),"",AH897/F897)</f>
        <v>0</v>
      </c>
      <c r="AJ897" s="13">
        <f t="array" ref="AJ897">IF(OR(L897="",AH897=""),"",IF(L897-AH897&lt;0,0,L897-AH897))</f>
        <v>0</v>
      </c>
      <c r="AK897" s="13" t="str">
        <f t="array" ref="AK897">IF(OR(L897="",AG897="",AG897=0),"",CEILING(L897/AG897,1))</f>
        <v/>
      </c>
      <c r="AL897" s="16" t="str">
        <f t="array" ref="AL897">IF(OR(AK897="",AK897=0,AD897="",AF897=""),"",IF(AK897-IF(D897="Vaccin",MIN(AD897,AF897),AF897)&lt;0,"",(AK897-IF(D897="Vaccin",MIN(AD897,AF897),AF897))/AK897))</f>
        <v/>
      </c>
    </row>
    <row r="898" spans="1:38" x14ac:dyDescent="0.2">
      <c r="A898" s="10" t="s">
        <v>57</v>
      </c>
      <c r="B898" s="29" t="s">
        <v>110</v>
      </c>
      <c r="C898" s="12">
        <v>44274</v>
      </c>
      <c r="D898" s="11" t="s">
        <v>30</v>
      </c>
      <c r="E898" s="11">
        <v>10</v>
      </c>
      <c r="F898" s="13">
        <v>100620</v>
      </c>
      <c r="G898" s="40" t="s">
        <v>615</v>
      </c>
      <c r="H898" s="12">
        <v>44592</v>
      </c>
      <c r="I898" s="13">
        <f t="array" ref="I898">F898-L898-M898-S898</f>
        <v>99582</v>
      </c>
      <c r="J898" s="13">
        <f t="array" ref="J898">IF(IF(Q898="",L898-C898,Q898-C898)&lt;=45,I898,0)</f>
        <v>0</v>
      </c>
      <c r="K898" s="13">
        <f t="array" ref="K898">IF(SUM(AG898)=0,0,IF(L898-AG898*IF(D898="Vaccin",MIN(AD898,AF898),AF898)&lt;0,0,IF((H898-N898)&lt;=30,CEILING(L898-AG898*IF(D898="Vaccin",MIN(AD898,AF898),AF898),1),0)))</f>
        <v>0</v>
      </c>
      <c r="L898" s="13">
        <v>0</v>
      </c>
      <c r="M898" s="13">
        <v>1038</v>
      </c>
      <c r="N898" s="14">
        <v>45039</v>
      </c>
      <c r="O898" s="11" t="s">
        <v>47</v>
      </c>
      <c r="P898" s="11" t="s">
        <v>32</v>
      </c>
      <c r="Q898" s="12">
        <v>44474</v>
      </c>
      <c r="R898" s="13">
        <v>0</v>
      </c>
      <c r="S898" s="13">
        <v>0</v>
      </c>
      <c r="T898" s="11"/>
      <c r="U898" s="13">
        <v>396857</v>
      </c>
      <c r="V898" s="13">
        <v>455745</v>
      </c>
      <c r="W898" s="13">
        <v>10706623</v>
      </c>
      <c r="X898" s="12">
        <v>44474</v>
      </c>
      <c r="Y898" s="12">
        <v>44274</v>
      </c>
      <c r="Z898" s="12">
        <v>44266</v>
      </c>
      <c r="AA898" s="12">
        <v>45044</v>
      </c>
      <c r="AB898" s="13">
        <f t="array" ref="AB898">IF(D898="Vaccin",IF(AND(ISNUMBER(AA898),ISNUMBER(Y898)),IF(AA898-Y898+1&gt;=0,CEILING(AA898-Y898+1,1),""),""),IF(AND(ISNUMBER(N898),ISNUMBER(Y898)),IF(N898-Y898+1&gt;=0,CEILING(N898-Y898+1,1),""),""))</f>
        <v>771</v>
      </c>
      <c r="AC898" s="13">
        <f t="array" ref="AC898">IF(D898="Vaccin",IF(AND(ISNUMBER(AA898),ISNUMBER(X898)),IF(AA898-X898+1&gt;=0,CEILING(AA898-X898+1,1),""),""),IF(AND(ISNUMBER(N898),ISNUMBER(X898)),IF(N898-X898+1&gt;=0,CEILING(N898-X898+1,1),""),""))</f>
        <v>571</v>
      </c>
      <c r="AD898" s="13">
        <f t="array" ref="AD898">IF(D898="Vaccin",IF(AND(ISNUMBER(AB898),ISNUMBER(U898),AB898&lt;&gt;0),CEILING(U898/AB898,1),""),"")</f>
        <v>515</v>
      </c>
      <c r="AE898" s="13">
        <f t="array" ref="AE898">IF(AND(ISNUMBER(N898),ISNUMBER(X898)),IF(N898-X898+1&gt;=0,CEILING(N898-X898+1,1),""),"")</f>
        <v>566</v>
      </c>
      <c r="AF898" s="13">
        <f t="array" ref="AF898">IF(SUM(AE898)=0,"",CEILING((SUM(F898)-SUM(L898)-SUM(M898)-SUM(S898))/SUM(AE898),1))</f>
        <v>176</v>
      </c>
      <c r="AG898" s="13" t="str">
        <f t="array" ref="AG898">IF(AND(ISNUMBER(H898),ISNUMBER(N898)),IF(H898-N898+1&gt;=0,CEILING(H898-N898+1,1),""),"")</f>
        <v/>
      </c>
      <c r="AH898" s="13">
        <f t="array" ref="AH898">IF(SUM(AG898)=0,0,IF(L898-AG898*IF(D898="Vaccin",MIN(AD898,AF898),AF898)&lt;0,0,IF((H898-N898)&lt;=45,CEILING(L898-AG898*IF(D898="Vaccin",MIN(AD898,AF898),AF898),1),0)))</f>
        <v>0</v>
      </c>
      <c r="AI898" s="15">
        <f t="array" ref="AI898">IF(OR(AH898="",F898=0,F898=""),"",AH898/F898)</f>
        <v>0</v>
      </c>
      <c r="AJ898" s="13">
        <f t="array" ref="AJ898">IF(OR(L898="",AH898=""),"",IF(L898-AH898&lt;0,0,L898-AH898))</f>
        <v>0</v>
      </c>
      <c r="AK898" s="13" t="str">
        <f t="array" ref="AK898">IF(OR(L898="",AG898="",AG898=0),"",CEILING(L898/AG898,1))</f>
        <v/>
      </c>
      <c r="AL898" s="16" t="str">
        <f t="array" ref="AL898">IF(OR(AK898="",AK898=0,AD898="",AF898=""),"",IF(AK898-IF(D898="Vaccin",MIN(AD898,AF898),AF898)&lt;0,"",(AK898-IF(D898="Vaccin",MIN(AD898,AF898),AF898))/AK898))</f>
        <v/>
      </c>
    </row>
    <row r="899" spans="1:38" x14ac:dyDescent="0.2">
      <c r="A899" s="10" t="s">
        <v>57</v>
      </c>
      <c r="B899" s="29" t="s">
        <v>112</v>
      </c>
      <c r="C899" s="12">
        <v>44268</v>
      </c>
      <c r="D899" s="11" t="s">
        <v>30</v>
      </c>
      <c r="E899" s="11">
        <v>10</v>
      </c>
      <c r="F899" s="13">
        <v>391200</v>
      </c>
      <c r="G899" s="40">
        <v>210005</v>
      </c>
      <c r="H899" s="12">
        <v>44500</v>
      </c>
      <c r="I899" s="13">
        <f t="array" ref="I899">F899-L899-M899-S899</f>
        <v>391200</v>
      </c>
      <c r="J899" s="13">
        <f t="array" ref="J899">IF(IF(Q899="",L899-C899,Q899-C899)&lt;=45,I899,0)</f>
        <v>0</v>
      </c>
      <c r="K899" s="13">
        <f t="array" ref="K899">IF(SUM(AG899)=0,0,IF(L899-AG899*IF(D899="Vaccin",MIN(AD899,AF899),AF899)&lt;0,0,IF((H899-N899)&lt;=30,CEILING(L899-AG899*IF(D899="Vaccin",MIN(AD899,AF899),AF899),1),0)))</f>
        <v>0</v>
      </c>
      <c r="L899" s="13">
        <v>0</v>
      </c>
      <c r="M899" s="13">
        <v>0</v>
      </c>
      <c r="N899" s="14">
        <v>44616</v>
      </c>
      <c r="O899" s="11" t="s">
        <v>31</v>
      </c>
      <c r="P899" s="11" t="s">
        <v>32</v>
      </c>
      <c r="Q899" s="12">
        <v>44425</v>
      </c>
      <c r="R899" s="13">
        <v>0</v>
      </c>
      <c r="S899" s="13">
        <v>0</v>
      </c>
      <c r="T899" s="11"/>
      <c r="U899" s="13">
        <v>2012986</v>
      </c>
      <c r="V899" s="13">
        <v>2012986</v>
      </c>
      <c r="W899" s="13">
        <v>39293607</v>
      </c>
      <c r="X899" s="12">
        <v>44425</v>
      </c>
      <c r="Y899" s="12">
        <v>44262</v>
      </c>
      <c r="Z899" s="12">
        <v>44262</v>
      </c>
      <c r="AA899" s="12">
        <v>45046</v>
      </c>
      <c r="AB899" s="13">
        <f t="array" ref="AB899">IF(D899="Vaccin",IF(AND(ISNUMBER(AA899),ISNUMBER(Y899)),IF(AA899-Y899+1&gt;=0,CEILING(AA899-Y899+1,1),""),""),IF(AND(ISNUMBER(N899),ISNUMBER(Y899)),IF(N899-Y899+1&gt;=0,CEILING(N899-Y899+1,1),""),""))</f>
        <v>785</v>
      </c>
      <c r="AC899" s="13">
        <f t="array" ref="AC899">IF(D899="Vaccin",IF(AND(ISNUMBER(AA899),ISNUMBER(X899)),IF(AA899-X899+1&gt;=0,CEILING(AA899-X899+1,1),""),""),IF(AND(ISNUMBER(N899),ISNUMBER(X899)),IF(N899-X899+1&gt;=0,CEILING(N899-X899+1,1),""),""))</f>
        <v>622</v>
      </c>
      <c r="AD899" s="13">
        <f t="array" ref="AD899">IF(D899="Vaccin",IF(AND(ISNUMBER(AB899),ISNUMBER(U899),AB899&lt;&gt;0),CEILING(U899/AB899,1),""),"")</f>
        <v>2565</v>
      </c>
      <c r="AE899" s="13">
        <f t="array" ref="AE899">IF(AND(ISNUMBER(N899),ISNUMBER(X899)),IF(N899-X899+1&gt;=0,CEILING(N899-X899+1,1),""),"")</f>
        <v>192</v>
      </c>
      <c r="AF899" s="13">
        <f t="array" ref="AF899">IF(SUM(AE899)=0,"",CEILING((SUM(F899)-SUM(L899)-SUM(M899)-SUM(S899))/SUM(AE899),1))</f>
        <v>2038</v>
      </c>
      <c r="AG899" s="13" t="str">
        <f t="array" ref="AG899">IF(AND(ISNUMBER(H899),ISNUMBER(N899)),IF(H899-N899+1&gt;=0,CEILING(H899-N899+1,1),""),"")</f>
        <v/>
      </c>
      <c r="AH899" s="13">
        <f t="array" ref="AH899">IF(SUM(AG899)=0,0,IF(L899-AG899*IF(D899="Vaccin",MIN(AD899,AF899),AF899)&lt;0,0,IF((H899-N899)&lt;=45,CEILING(L899-AG899*IF(D899="Vaccin",MIN(AD899,AF899),AF899),1),0)))</f>
        <v>0</v>
      </c>
      <c r="AI899" s="15">
        <f t="array" ref="AI899">IF(OR(AH899="",F899=0,F899=""),"",AH899/F899)</f>
        <v>0</v>
      </c>
      <c r="AJ899" s="13">
        <f t="array" ref="AJ899">IF(OR(L899="",AH899=""),"",IF(L899-AH899&lt;0,0,L899-AH899))</f>
        <v>0</v>
      </c>
      <c r="AK899" s="13" t="str">
        <f t="array" ref="AK899">IF(OR(L899="",AG899="",AG899=0),"",CEILING(L899/AG899,1))</f>
        <v/>
      </c>
      <c r="AL899" s="16" t="str">
        <f t="array" ref="AL899">IF(OR(AK899="",AK899=0,AD899="",AF899=""),"",IF(AK899-IF(D899="Vaccin",MIN(AD899,AF899),AF899)&lt;0,"",(AK899-IF(D899="Vaccin",MIN(AD899,AF899),AF899))/AK899))</f>
        <v/>
      </c>
    </row>
    <row r="900" spans="1:38" x14ac:dyDescent="0.2">
      <c r="A900" s="10" t="s">
        <v>57</v>
      </c>
      <c r="B900" s="29" t="s">
        <v>112</v>
      </c>
      <c r="C900" s="12">
        <v>44268</v>
      </c>
      <c r="D900" s="11" t="s">
        <v>30</v>
      </c>
      <c r="E900" s="11">
        <v>10</v>
      </c>
      <c r="F900" s="13">
        <v>220800</v>
      </c>
      <c r="G900" s="40" t="s">
        <v>616</v>
      </c>
      <c r="H900" s="12">
        <v>44500</v>
      </c>
      <c r="I900" s="13">
        <f t="array" ref="I900">F900-L900-M900-S900</f>
        <v>220800</v>
      </c>
      <c r="J900" s="13">
        <f t="array" ref="J900">IF(IF(Q900="",L900-C900,Q900-C900)&lt;=45,I900,0)</f>
        <v>0</v>
      </c>
      <c r="K900" s="13">
        <f t="array" ref="K900">IF(SUM(AG900)=0,0,IF(L900-AG900*IF(D900="Vaccin",MIN(AD900,AF900),AF900)&lt;0,0,IF((H900-N900)&lt;=30,CEILING(L900-AG900*IF(D900="Vaccin",MIN(AD900,AF900),AF900),1),0)))</f>
        <v>0</v>
      </c>
      <c r="L900" s="13">
        <v>0</v>
      </c>
      <c r="M900" s="13">
        <v>0</v>
      </c>
      <c r="N900" s="14">
        <v>44616</v>
      </c>
      <c r="O900" s="11" t="s">
        <v>31</v>
      </c>
      <c r="P900" s="11" t="s">
        <v>32</v>
      </c>
      <c r="Q900" s="12">
        <v>44438</v>
      </c>
      <c r="R900" s="13">
        <v>0</v>
      </c>
      <c r="S900" s="13">
        <v>0</v>
      </c>
      <c r="T900" s="11"/>
      <c r="U900" s="13">
        <v>2012986</v>
      </c>
      <c r="V900" s="13">
        <v>2012986</v>
      </c>
      <c r="W900" s="13">
        <v>39293607</v>
      </c>
      <c r="X900" s="12">
        <v>44438</v>
      </c>
      <c r="Y900" s="12">
        <v>44262</v>
      </c>
      <c r="Z900" s="12">
        <v>44262</v>
      </c>
      <c r="AA900" s="12">
        <v>45046</v>
      </c>
      <c r="AB900" s="13">
        <f t="array" ref="AB900">IF(D900="Vaccin",IF(AND(ISNUMBER(AA900),ISNUMBER(Y900)),IF(AA900-Y900+1&gt;=0,CEILING(AA900-Y900+1,1),""),""),IF(AND(ISNUMBER(N900),ISNUMBER(Y900)),IF(N900-Y900+1&gt;=0,CEILING(N900-Y900+1,1),""),""))</f>
        <v>785</v>
      </c>
      <c r="AC900" s="13">
        <f t="array" ref="AC900">IF(D900="Vaccin",IF(AND(ISNUMBER(AA900),ISNUMBER(X900)),IF(AA900-X900+1&gt;=0,CEILING(AA900-X900+1,1),""),""),IF(AND(ISNUMBER(N900),ISNUMBER(X900)),IF(N900-X900+1&gt;=0,CEILING(N900-X900+1,1),""),""))</f>
        <v>609</v>
      </c>
      <c r="AD900" s="13">
        <f t="array" ref="AD900">IF(D900="Vaccin",IF(AND(ISNUMBER(AB900),ISNUMBER(U900),AB900&lt;&gt;0),CEILING(U900/AB900,1),""),"")</f>
        <v>2565</v>
      </c>
      <c r="AE900" s="13">
        <f t="array" ref="AE900">IF(AND(ISNUMBER(N900),ISNUMBER(X900)),IF(N900-X900+1&gt;=0,CEILING(N900-X900+1,1),""),"")</f>
        <v>179</v>
      </c>
      <c r="AF900" s="13">
        <f t="array" ref="AF900">IF(SUM(AE900)=0,"",CEILING((SUM(F900)-SUM(L900)-SUM(M900)-SUM(S900))/SUM(AE900),1))</f>
        <v>1234</v>
      </c>
      <c r="AG900" s="13" t="str">
        <f t="array" ref="AG900">IF(AND(ISNUMBER(H900),ISNUMBER(N900)),IF(H900-N900+1&gt;=0,CEILING(H900-N900+1,1),""),"")</f>
        <v/>
      </c>
      <c r="AH900" s="13">
        <f t="array" ref="AH900">IF(SUM(AG900)=0,0,IF(L900-AG900*IF(D900="Vaccin",MIN(AD900,AF900),AF900)&lt;0,0,IF((H900-N900)&lt;=45,CEILING(L900-AG900*IF(D900="Vaccin",MIN(AD900,AF900),AF900),1),0)))</f>
        <v>0</v>
      </c>
      <c r="AI900" s="15">
        <f t="array" ref="AI900">IF(OR(AH900="",F900=0,F900=""),"",AH900/F900)</f>
        <v>0</v>
      </c>
      <c r="AJ900" s="13">
        <f t="array" ref="AJ900">IF(OR(L900="",AH900=""),"",IF(L900-AH900&lt;0,0,L900-AH900))</f>
        <v>0</v>
      </c>
      <c r="AK900" s="13" t="str">
        <f t="array" ref="AK900">IF(OR(L900="",AG900="",AG900=0),"",CEILING(L900/AG900,1))</f>
        <v/>
      </c>
      <c r="AL900" s="16" t="str">
        <f t="array" ref="AL900">IF(OR(AK900="",AK900=0,AD900="",AF900=""),"",IF(AK900-IF(D900="Vaccin",MIN(AD900,AF900),AF900)&lt;0,"",(AK900-IF(D900="Vaccin",MIN(AD900,AF900),AF900))/AK900))</f>
        <v/>
      </c>
    </row>
    <row r="901" spans="1:38" x14ac:dyDescent="0.2">
      <c r="A901" s="10" t="s">
        <v>57</v>
      </c>
      <c r="B901" s="29" t="s">
        <v>112</v>
      </c>
      <c r="C901" s="12">
        <v>44268</v>
      </c>
      <c r="D901" s="11" t="s">
        <v>30</v>
      </c>
      <c r="E901" s="11">
        <v>10</v>
      </c>
      <c r="F901" s="13">
        <v>278400</v>
      </c>
      <c r="G901" s="40" t="s">
        <v>617</v>
      </c>
      <c r="H901" s="12">
        <v>44500</v>
      </c>
      <c r="I901" s="13">
        <f t="array" ref="I901">F901-L901-M901-S901</f>
        <v>278400</v>
      </c>
      <c r="J901" s="13">
        <f t="array" ref="J901">IF(IF(Q901="",L901-C901,Q901-C901)&lt;=45,I901,0)</f>
        <v>0</v>
      </c>
      <c r="K901" s="13">
        <f t="array" ref="K901">IF(SUM(AG901)=0,0,IF(L901-AG901*IF(D901="Vaccin",MIN(AD901,AF901),AF901)&lt;0,0,IF((H901-N901)&lt;=30,CEILING(L901-AG901*IF(D901="Vaccin",MIN(AD901,AF901),AF901),1),0)))</f>
        <v>0</v>
      </c>
      <c r="L901" s="13">
        <v>0</v>
      </c>
      <c r="M901" s="13">
        <v>0</v>
      </c>
      <c r="N901" s="14">
        <v>44616</v>
      </c>
      <c r="O901" s="11" t="s">
        <v>31</v>
      </c>
      <c r="P901" s="11" t="s">
        <v>32</v>
      </c>
      <c r="Q901" s="12">
        <v>44438</v>
      </c>
      <c r="R901" s="13">
        <v>0</v>
      </c>
      <c r="S901" s="13">
        <v>0</v>
      </c>
      <c r="T901" s="11"/>
      <c r="U901" s="13">
        <v>2012986</v>
      </c>
      <c r="V901" s="13">
        <v>2012986</v>
      </c>
      <c r="W901" s="13">
        <v>39293607</v>
      </c>
      <c r="X901" s="12">
        <v>44438</v>
      </c>
      <c r="Y901" s="12">
        <v>44262</v>
      </c>
      <c r="Z901" s="12">
        <v>44262</v>
      </c>
      <c r="AA901" s="12">
        <v>45046</v>
      </c>
      <c r="AB901" s="13">
        <f t="array" ref="AB901">IF(D901="Vaccin",IF(AND(ISNUMBER(AA901),ISNUMBER(Y901)),IF(AA901-Y901+1&gt;=0,CEILING(AA901-Y901+1,1),""),""),IF(AND(ISNUMBER(N901),ISNUMBER(Y901)),IF(N901-Y901+1&gt;=0,CEILING(N901-Y901+1,1),""),""))</f>
        <v>785</v>
      </c>
      <c r="AC901" s="13">
        <f t="array" ref="AC901">IF(D901="Vaccin",IF(AND(ISNUMBER(AA901),ISNUMBER(X901)),IF(AA901-X901+1&gt;=0,CEILING(AA901-X901+1,1),""),""),IF(AND(ISNUMBER(N901),ISNUMBER(X901)),IF(N901-X901+1&gt;=0,CEILING(N901-X901+1,1),""),""))</f>
        <v>609</v>
      </c>
      <c r="AD901" s="13">
        <f t="array" ref="AD901">IF(D901="Vaccin",IF(AND(ISNUMBER(AB901),ISNUMBER(U901),AB901&lt;&gt;0),CEILING(U901/AB901,1),""),"")</f>
        <v>2565</v>
      </c>
      <c r="AE901" s="13">
        <f t="array" ref="AE901">IF(AND(ISNUMBER(N901),ISNUMBER(X901)),IF(N901-X901+1&gt;=0,CEILING(N901-X901+1,1),""),"")</f>
        <v>179</v>
      </c>
      <c r="AF901" s="13">
        <f t="array" ref="AF901">IF(SUM(AE901)=0,"",CEILING((SUM(F901)-SUM(L901)-SUM(M901)-SUM(S901))/SUM(AE901),1))</f>
        <v>1556</v>
      </c>
      <c r="AG901" s="13" t="str">
        <f t="array" ref="AG901">IF(AND(ISNUMBER(H901),ISNUMBER(N901)),IF(H901-N901+1&gt;=0,CEILING(H901-N901+1,1),""),"")</f>
        <v/>
      </c>
      <c r="AH901" s="13">
        <f t="array" ref="AH901">IF(SUM(AG901)=0,0,IF(L901-AG901*IF(D901="Vaccin",MIN(AD901,AF901),AF901)&lt;0,0,IF((H901-N901)&lt;=45,CEILING(L901-AG901*IF(D901="Vaccin",MIN(AD901,AF901),AF901),1),0)))</f>
        <v>0</v>
      </c>
      <c r="AI901" s="15">
        <f t="array" ref="AI901">IF(OR(AH901="",F901=0,F901=""),"",AH901/F901)</f>
        <v>0</v>
      </c>
      <c r="AJ901" s="13">
        <f t="array" ref="AJ901">IF(OR(L901="",AH901=""),"",IF(L901-AH901&lt;0,0,L901-AH901))</f>
        <v>0</v>
      </c>
      <c r="AK901" s="13" t="str">
        <f t="array" ref="AK901">IF(OR(L901="",AG901="",AG901=0),"",CEILING(L901/AG901,1))</f>
        <v/>
      </c>
      <c r="AL901" s="16" t="str">
        <f t="array" ref="AL901">IF(OR(AK901="",AK901=0,AD901="",AF901=""),"",IF(AK901-IF(D901="Vaccin",MIN(AD901,AF901),AF901)&lt;0,"",(AK901-IF(D901="Vaccin",MIN(AD901,AF901),AF901))/AK901))</f>
        <v/>
      </c>
    </row>
    <row r="902" spans="1:38" x14ac:dyDescent="0.2">
      <c r="A902" s="10" t="s">
        <v>57</v>
      </c>
      <c r="B902" s="29" t="s">
        <v>112</v>
      </c>
      <c r="C902" s="12">
        <v>44268</v>
      </c>
      <c r="D902" s="11" t="s">
        <v>30</v>
      </c>
      <c r="E902" s="11">
        <v>10</v>
      </c>
      <c r="F902" s="13">
        <v>522240</v>
      </c>
      <c r="G902" s="40" t="s">
        <v>618</v>
      </c>
      <c r="H902" s="12">
        <v>44500</v>
      </c>
      <c r="I902" s="13">
        <f t="array" ref="I902">F902-L902-M902-S902</f>
        <v>522240</v>
      </c>
      <c r="J902" s="13">
        <f t="array" ref="J902">IF(IF(Q902="",L902-C902,Q902-C902)&lt;=45,I902,0)</f>
        <v>0</v>
      </c>
      <c r="K902" s="13">
        <f t="array" ref="K902">IF(SUM(AG902)=0,0,IF(L902-AG902*IF(D902="Vaccin",MIN(AD902,AF902),AF902)&lt;0,0,IF((H902-N902)&lt;=30,CEILING(L902-AG902*IF(D902="Vaccin",MIN(AD902,AF902),AF902),1),0)))</f>
        <v>0</v>
      </c>
      <c r="L902" s="13">
        <v>0</v>
      </c>
      <c r="M902" s="13">
        <v>0</v>
      </c>
      <c r="N902" s="14">
        <v>44616</v>
      </c>
      <c r="O902" s="11" t="s">
        <v>31</v>
      </c>
      <c r="P902" s="11" t="s">
        <v>32</v>
      </c>
      <c r="Q902" s="12">
        <v>44452</v>
      </c>
      <c r="R902" s="13">
        <v>0</v>
      </c>
      <c r="S902" s="13">
        <v>0</v>
      </c>
      <c r="T902" s="11"/>
      <c r="U902" s="13">
        <v>2012986</v>
      </c>
      <c r="V902" s="13">
        <v>2012986</v>
      </c>
      <c r="W902" s="13">
        <v>39293607</v>
      </c>
      <c r="X902" s="12">
        <v>44452</v>
      </c>
      <c r="Y902" s="12">
        <v>44262</v>
      </c>
      <c r="Z902" s="12">
        <v>44262</v>
      </c>
      <c r="AA902" s="12">
        <v>45046</v>
      </c>
      <c r="AB902" s="13">
        <f t="array" ref="AB902">IF(D902="Vaccin",IF(AND(ISNUMBER(AA902),ISNUMBER(Y902)),IF(AA902-Y902+1&gt;=0,CEILING(AA902-Y902+1,1),""),""),IF(AND(ISNUMBER(N902),ISNUMBER(Y902)),IF(N902-Y902+1&gt;=0,CEILING(N902-Y902+1,1),""),""))</f>
        <v>785</v>
      </c>
      <c r="AC902" s="13">
        <f t="array" ref="AC902">IF(D902="Vaccin",IF(AND(ISNUMBER(AA902),ISNUMBER(X902)),IF(AA902-X902+1&gt;=0,CEILING(AA902-X902+1,1),""),""),IF(AND(ISNUMBER(N902),ISNUMBER(X902)),IF(N902-X902+1&gt;=0,CEILING(N902-X902+1,1),""),""))</f>
        <v>595</v>
      </c>
      <c r="AD902" s="13">
        <f t="array" ref="AD902">IF(D902="Vaccin",IF(AND(ISNUMBER(AB902),ISNUMBER(U902),AB902&lt;&gt;0),CEILING(U902/AB902,1),""),"")</f>
        <v>2565</v>
      </c>
      <c r="AE902" s="13">
        <f t="array" ref="AE902">IF(AND(ISNUMBER(N902),ISNUMBER(X902)),IF(N902-X902+1&gt;=0,CEILING(N902-X902+1,1),""),"")</f>
        <v>165</v>
      </c>
      <c r="AF902" s="13">
        <f t="array" ref="AF902">IF(SUM(AE902)=0,"",CEILING((SUM(F902)-SUM(L902)-SUM(M902)-SUM(S902))/SUM(AE902),1))</f>
        <v>3166</v>
      </c>
      <c r="AG902" s="13" t="str">
        <f t="array" ref="AG902">IF(AND(ISNUMBER(H902),ISNUMBER(N902)),IF(H902-N902+1&gt;=0,CEILING(H902-N902+1,1),""),"")</f>
        <v/>
      </c>
      <c r="AH902" s="13">
        <f t="array" ref="AH902">IF(SUM(AG902)=0,0,IF(L902-AG902*IF(D902="Vaccin",MIN(AD902,AF902),AF902)&lt;0,0,IF((H902-N902)&lt;=45,CEILING(L902-AG902*IF(D902="Vaccin",MIN(AD902,AF902),AF902),1),0)))</f>
        <v>0</v>
      </c>
      <c r="AI902" s="15">
        <f t="array" ref="AI902">IF(OR(AH902="",F902=0,F902=""),"",AH902/F902)</f>
        <v>0</v>
      </c>
      <c r="AJ902" s="13">
        <f t="array" ref="AJ902">IF(OR(L902="",AH902=""),"",IF(L902-AH902&lt;0,0,L902-AH902))</f>
        <v>0</v>
      </c>
      <c r="AK902" s="13" t="str">
        <f t="array" ref="AK902">IF(OR(L902="",AG902="",AG902=0),"",CEILING(L902/AG902,1))</f>
        <v/>
      </c>
      <c r="AL902" s="16" t="str">
        <f t="array" ref="AL902">IF(OR(AK902="",AK902=0,AD902="",AF902=""),"",IF(AK902-IF(D902="Vaccin",MIN(AD902,AF902),AF902)&lt;0,"",(AK902-IF(D902="Vaccin",MIN(AD902,AF902),AF902))/AK902))</f>
        <v/>
      </c>
    </row>
    <row r="903" spans="1:38" x14ac:dyDescent="0.2">
      <c r="A903" s="10" t="s">
        <v>57</v>
      </c>
      <c r="B903" s="29" t="s">
        <v>112</v>
      </c>
      <c r="C903" s="12">
        <v>44268</v>
      </c>
      <c r="D903" s="11" t="s">
        <v>30</v>
      </c>
      <c r="E903" s="11">
        <v>10</v>
      </c>
      <c r="F903" s="13">
        <v>144000</v>
      </c>
      <c r="G903" s="40" t="s">
        <v>618</v>
      </c>
      <c r="H903" s="12">
        <v>44500</v>
      </c>
      <c r="I903" s="13">
        <f t="array" ref="I903">F903-L903-M903-S903</f>
        <v>144000</v>
      </c>
      <c r="J903" s="13">
        <f t="array" ref="J903">IF(IF(Q903="",L903-C903,Q903-C903)&lt;=45,I903,0)</f>
        <v>0</v>
      </c>
      <c r="K903" s="13">
        <f t="array" ref="K903">IF(SUM(AG903)=0,0,IF(L903-AG903*IF(D903="Vaccin",MIN(AD903,AF903),AF903)&lt;0,0,IF((H903-N903)&lt;=30,CEILING(L903-AG903*IF(D903="Vaccin",MIN(AD903,AF903),AF903),1),0)))</f>
        <v>0</v>
      </c>
      <c r="L903" s="13">
        <v>0</v>
      </c>
      <c r="M903" s="13">
        <v>0</v>
      </c>
      <c r="N903" s="14">
        <v>44616</v>
      </c>
      <c r="O903" s="11" t="s">
        <v>31</v>
      </c>
      <c r="P903" s="11" t="s">
        <v>32</v>
      </c>
      <c r="Q903" s="12">
        <v>44462</v>
      </c>
      <c r="R903" s="13">
        <v>0</v>
      </c>
      <c r="S903" s="13">
        <v>0</v>
      </c>
      <c r="T903" s="11"/>
      <c r="U903" s="13">
        <v>2012986</v>
      </c>
      <c r="V903" s="13">
        <v>2012986</v>
      </c>
      <c r="W903" s="13">
        <v>39293607</v>
      </c>
      <c r="X903" s="12">
        <v>44462</v>
      </c>
      <c r="Y903" s="12">
        <v>44262</v>
      </c>
      <c r="Z903" s="12">
        <v>44262</v>
      </c>
      <c r="AA903" s="12">
        <v>45046</v>
      </c>
      <c r="AB903" s="13">
        <f t="array" ref="AB903">IF(D903="Vaccin",IF(AND(ISNUMBER(AA903),ISNUMBER(Y903)),IF(AA903-Y903+1&gt;=0,CEILING(AA903-Y903+1,1),""),""),IF(AND(ISNUMBER(N903),ISNUMBER(Y903)),IF(N903-Y903+1&gt;=0,CEILING(N903-Y903+1,1),""),""))</f>
        <v>785</v>
      </c>
      <c r="AC903" s="13">
        <f t="array" ref="AC903">IF(D903="Vaccin",IF(AND(ISNUMBER(AA903),ISNUMBER(X903)),IF(AA903-X903+1&gt;=0,CEILING(AA903-X903+1,1),""),""),IF(AND(ISNUMBER(N903),ISNUMBER(X903)),IF(N903-X903+1&gt;=0,CEILING(N903-X903+1,1),""),""))</f>
        <v>585</v>
      </c>
      <c r="AD903" s="13">
        <f t="array" ref="AD903">IF(D903="Vaccin",IF(AND(ISNUMBER(AB903),ISNUMBER(U903),AB903&lt;&gt;0),CEILING(U903/AB903,1),""),"")</f>
        <v>2565</v>
      </c>
      <c r="AE903" s="13">
        <f t="array" ref="AE903">IF(AND(ISNUMBER(N903),ISNUMBER(X903)),IF(N903-X903+1&gt;=0,CEILING(N903-X903+1,1),""),"")</f>
        <v>155</v>
      </c>
      <c r="AF903" s="13">
        <f t="array" ref="AF903">IF(SUM(AE903)=0,"",CEILING((SUM(F903)-SUM(L903)-SUM(M903)-SUM(S903))/SUM(AE903),1))</f>
        <v>930</v>
      </c>
      <c r="AG903" s="13" t="str">
        <f t="array" ref="AG903">IF(AND(ISNUMBER(H903),ISNUMBER(N903)),IF(H903-N903+1&gt;=0,CEILING(H903-N903+1,1),""),"")</f>
        <v/>
      </c>
      <c r="AH903" s="13">
        <f t="array" ref="AH903">IF(SUM(AG903)=0,0,IF(L903-AG903*IF(D903="Vaccin",MIN(AD903,AF903),AF903)&lt;0,0,IF((H903-N903)&lt;=45,CEILING(L903-AG903*IF(D903="Vaccin",MIN(AD903,AF903),AF903),1),0)))</f>
        <v>0</v>
      </c>
      <c r="AI903" s="15">
        <f t="array" ref="AI903">IF(OR(AH903="",F903=0,F903=""),"",AH903/F903)</f>
        <v>0</v>
      </c>
      <c r="AJ903" s="13">
        <f t="array" ref="AJ903">IF(OR(L903="",AH903=""),"",IF(L903-AH903&lt;0,0,L903-AH903))</f>
        <v>0</v>
      </c>
      <c r="AK903" s="13" t="str">
        <f t="array" ref="AK903">IF(OR(L903="",AG903="",AG903=0),"",CEILING(L903/AG903,1))</f>
        <v/>
      </c>
      <c r="AL903" s="16" t="str">
        <f t="array" ref="AL903">IF(OR(AK903="",AK903=0,AD903="",AF903=""),"",IF(AK903-IF(D903="Vaccin",MIN(AD903,AF903),AF903)&lt;0,"",(AK903-IF(D903="Vaccin",MIN(AD903,AF903),AF903))/AK903))</f>
        <v/>
      </c>
    </row>
    <row r="904" spans="1:38" x14ac:dyDescent="0.2">
      <c r="A904" s="10" t="s">
        <v>57</v>
      </c>
      <c r="B904" s="29" t="s">
        <v>112</v>
      </c>
      <c r="C904" s="12">
        <v>44268</v>
      </c>
      <c r="D904" s="11" t="s">
        <v>30</v>
      </c>
      <c r="E904" s="11">
        <v>10</v>
      </c>
      <c r="F904" s="13">
        <v>499200</v>
      </c>
      <c r="G904" s="40" t="s">
        <v>314</v>
      </c>
      <c r="H904" s="12">
        <v>44469</v>
      </c>
      <c r="I904" s="13">
        <f t="array" ref="I904">F904-L904-M904-S904</f>
        <v>499200</v>
      </c>
      <c r="J904" s="13">
        <f t="array" ref="J904">IF(IF(Q904="",L904-C904,Q904-C904)&lt;=45,I904,0)</f>
        <v>0</v>
      </c>
      <c r="K904" s="13">
        <f t="array" ref="K904">IF(SUM(AG904)=0,0,IF(L904-AG904*IF(D904="Vaccin",MIN(AD904,AF904),AF904)&lt;0,0,IF((H904-N904)&lt;=30,CEILING(L904-AG904*IF(D904="Vaccin",MIN(AD904,AF904),AF904),1),0)))</f>
        <v>0</v>
      </c>
      <c r="L904" s="13">
        <v>0</v>
      </c>
      <c r="M904" s="13">
        <v>0</v>
      </c>
      <c r="N904" s="14">
        <v>44616</v>
      </c>
      <c r="O904" s="11" t="s">
        <v>31</v>
      </c>
      <c r="P904" s="11" t="s">
        <v>32</v>
      </c>
      <c r="Q904" s="12">
        <v>44396</v>
      </c>
      <c r="R904" s="13">
        <v>0</v>
      </c>
      <c r="S904" s="13">
        <v>0</v>
      </c>
      <c r="T904" s="11"/>
      <c r="U904" s="13">
        <v>2012986</v>
      </c>
      <c r="V904" s="13">
        <v>2012986</v>
      </c>
      <c r="W904" s="13">
        <v>39293607</v>
      </c>
      <c r="X904" s="12">
        <v>44396</v>
      </c>
      <c r="Y904" s="12">
        <v>44262</v>
      </c>
      <c r="Z904" s="12">
        <v>44262</v>
      </c>
      <c r="AA904" s="12">
        <v>45046</v>
      </c>
      <c r="AB904" s="13">
        <f t="array" ref="AB904">IF(D904="Vaccin",IF(AND(ISNUMBER(AA904),ISNUMBER(Y904)),IF(AA904-Y904+1&gt;=0,CEILING(AA904-Y904+1,1),""),""),IF(AND(ISNUMBER(N904),ISNUMBER(Y904)),IF(N904-Y904+1&gt;=0,CEILING(N904-Y904+1,1),""),""))</f>
        <v>785</v>
      </c>
      <c r="AC904" s="13">
        <f t="array" ref="AC904">IF(D904="Vaccin",IF(AND(ISNUMBER(AA904),ISNUMBER(X904)),IF(AA904-X904+1&gt;=0,CEILING(AA904-X904+1,1),""),""),IF(AND(ISNUMBER(N904),ISNUMBER(X904)),IF(N904-X904+1&gt;=0,CEILING(N904-X904+1,1),""),""))</f>
        <v>651</v>
      </c>
      <c r="AD904" s="13">
        <f t="array" ref="AD904">IF(D904="Vaccin",IF(AND(ISNUMBER(AB904),ISNUMBER(U904),AB904&lt;&gt;0),CEILING(U904/AB904,1),""),"")</f>
        <v>2565</v>
      </c>
      <c r="AE904" s="13">
        <f t="array" ref="AE904">IF(AND(ISNUMBER(N904),ISNUMBER(X904)),IF(N904-X904+1&gt;=0,CEILING(N904-X904+1,1),""),"")</f>
        <v>221</v>
      </c>
      <c r="AF904" s="13">
        <f t="array" ref="AF904">IF(SUM(AE904)=0,"",CEILING((SUM(F904)-SUM(L904)-SUM(M904)-SUM(S904))/SUM(AE904),1))</f>
        <v>2259</v>
      </c>
      <c r="AG904" s="13" t="str">
        <f t="array" ref="AG904">IF(AND(ISNUMBER(H904),ISNUMBER(N904)),IF(H904-N904+1&gt;=0,CEILING(H904-N904+1,1),""),"")</f>
        <v/>
      </c>
      <c r="AH904" s="13">
        <f t="array" ref="AH904">IF(SUM(AG904)=0,0,IF(L904-AG904*IF(D904="Vaccin",MIN(AD904,AF904),AF904)&lt;0,0,IF((H904-N904)&lt;=45,CEILING(L904-AG904*IF(D904="Vaccin",MIN(AD904,AF904),AF904),1),0)))</f>
        <v>0</v>
      </c>
      <c r="AI904" s="15">
        <f t="array" ref="AI904">IF(OR(AH904="",F904=0,F904=""),"",AH904/F904)</f>
        <v>0</v>
      </c>
      <c r="AJ904" s="13">
        <f t="array" ref="AJ904">IF(OR(L904="",AH904=""),"",IF(L904-AH904&lt;0,0,L904-AH904))</f>
        <v>0</v>
      </c>
      <c r="AK904" s="13" t="str">
        <f t="array" ref="AK904">IF(OR(L904="",AG904="",AG904=0),"",CEILING(L904/AG904,1))</f>
        <v/>
      </c>
      <c r="AL904" s="16" t="str">
        <f t="array" ref="AL904">IF(OR(AK904="",AK904=0,AD904="",AF904=""),"",IF(AK904-IF(D904="Vaccin",MIN(AD904,AF904),AF904)&lt;0,"",(AK904-IF(D904="Vaccin",MIN(AD904,AF904),AF904))/AK904))</f>
        <v/>
      </c>
    </row>
    <row r="905" spans="1:38" x14ac:dyDescent="0.2">
      <c r="A905" s="10" t="s">
        <v>57</v>
      </c>
      <c r="B905" s="29" t="s">
        <v>112</v>
      </c>
      <c r="C905" s="12">
        <v>44268</v>
      </c>
      <c r="D905" s="11" t="s">
        <v>30</v>
      </c>
      <c r="E905" s="11">
        <v>10</v>
      </c>
      <c r="F905" s="13">
        <v>646970</v>
      </c>
      <c r="G905" s="40" t="s">
        <v>619</v>
      </c>
      <c r="H905" s="12">
        <v>44393</v>
      </c>
      <c r="I905" s="13">
        <f t="array" ref="I905">F905-L905-M905-S905</f>
        <v>646970</v>
      </c>
      <c r="J905" s="13">
        <f t="array" ref="J905">IF(IF(Q905="",L905-C905,Q905-C905)&lt;=45,I905,0)</f>
        <v>646970</v>
      </c>
      <c r="K905" s="13">
        <f t="array" ref="K905">IF(SUM(AG905)=0,0,IF(L905-AG905*IF(D905="Vaccin",MIN(AD905,AF905),AF905)&lt;0,0,IF((H905-N905)&lt;=30,CEILING(L905-AG905*IF(D905="Vaccin",MIN(AD905,AF905),AF905),1),0)))</f>
        <v>0</v>
      </c>
      <c r="L905" s="13">
        <v>0</v>
      </c>
      <c r="M905" s="13">
        <v>0</v>
      </c>
      <c r="N905" s="14">
        <v>44616</v>
      </c>
      <c r="O905" s="11" t="s">
        <v>31</v>
      </c>
      <c r="P905" s="11" t="s">
        <v>32</v>
      </c>
      <c r="Q905" s="12">
        <v>44262</v>
      </c>
      <c r="R905" s="13">
        <v>0</v>
      </c>
      <c r="S905" s="13">
        <v>0</v>
      </c>
      <c r="T905" s="11"/>
      <c r="U905" s="13">
        <v>2012986</v>
      </c>
      <c r="V905" s="13">
        <v>2012986</v>
      </c>
      <c r="W905" s="13">
        <v>39293607</v>
      </c>
      <c r="X905" s="12">
        <v>44262</v>
      </c>
      <c r="Y905" s="12">
        <v>44262</v>
      </c>
      <c r="Z905" s="12">
        <v>44262</v>
      </c>
      <c r="AA905" s="12">
        <v>45046</v>
      </c>
      <c r="AB905" s="13">
        <f t="array" ref="AB905">IF(D905="Vaccin",IF(AND(ISNUMBER(AA905),ISNUMBER(Y905)),IF(AA905-Y905+1&gt;=0,CEILING(AA905-Y905+1,1),""),""),IF(AND(ISNUMBER(N905),ISNUMBER(Y905)),IF(N905-Y905+1&gt;=0,CEILING(N905-Y905+1,1),""),""))</f>
        <v>785</v>
      </c>
      <c r="AC905" s="13">
        <f t="array" ref="AC905">IF(D905="Vaccin",IF(AND(ISNUMBER(AA905),ISNUMBER(X905)),IF(AA905-X905+1&gt;=0,CEILING(AA905-X905+1,1),""),""),IF(AND(ISNUMBER(N905),ISNUMBER(X905)),IF(N905-X905+1&gt;=0,CEILING(N905-X905+1,1),""),""))</f>
        <v>785</v>
      </c>
      <c r="AD905" s="13">
        <f t="array" ref="AD905">IF(D905="Vaccin",IF(AND(ISNUMBER(AB905),ISNUMBER(U905),AB905&lt;&gt;0),CEILING(U905/AB905,1),""),"")</f>
        <v>2565</v>
      </c>
      <c r="AE905" s="13">
        <f t="array" ref="AE905">IF(AND(ISNUMBER(N905),ISNUMBER(X905)),IF(N905-X905+1&gt;=0,CEILING(N905-X905+1,1),""),"")</f>
        <v>355</v>
      </c>
      <c r="AF905" s="13">
        <f t="array" ref="AF905">IF(SUM(AE905)=0,"",CEILING((SUM(F905)-SUM(L905)-SUM(M905)-SUM(S905))/SUM(AE905),1))</f>
        <v>1823</v>
      </c>
      <c r="AG905" s="13" t="str">
        <f t="array" ref="AG905">IF(AND(ISNUMBER(H905),ISNUMBER(N905)),IF(H905-N905+1&gt;=0,CEILING(H905-N905+1,1),""),"")</f>
        <v/>
      </c>
      <c r="AH905" s="13">
        <f t="array" ref="AH905">IF(SUM(AG905)=0,0,IF(L905-AG905*IF(D905="Vaccin",MIN(AD905,AF905),AF905)&lt;0,0,IF((H905-N905)&lt;=45,CEILING(L905-AG905*IF(D905="Vaccin",MIN(AD905,AF905),AF905),1),0)))</f>
        <v>0</v>
      </c>
      <c r="AI905" s="15">
        <f t="array" ref="AI905">IF(OR(AH905="",F905=0,F905=""),"",AH905/F905)</f>
        <v>0</v>
      </c>
      <c r="AJ905" s="13">
        <f t="array" ref="AJ905">IF(OR(L905="",AH905=""),"",IF(L905-AH905&lt;0,0,L905-AH905))</f>
        <v>0</v>
      </c>
      <c r="AK905" s="13" t="str">
        <f t="array" ref="AK905">IF(OR(L905="",AG905="",AG905=0),"",CEILING(L905/AG905,1))</f>
        <v/>
      </c>
      <c r="AL905" s="16" t="str">
        <f t="array" ref="AL905">IF(OR(AK905="",AK905=0,AD905="",AF905=""),"",IF(AK905-IF(D905="Vaccin",MIN(AD905,AF905),AF905)&lt;0,"",(AK905-IF(D905="Vaccin",MIN(AD905,AF905),AF905))/AK905))</f>
        <v/>
      </c>
    </row>
    <row r="906" spans="1:38" x14ac:dyDescent="0.2">
      <c r="A906" s="10" t="s">
        <v>57</v>
      </c>
      <c r="B906" s="29" t="s">
        <v>112</v>
      </c>
      <c r="C906" s="12">
        <v>44268</v>
      </c>
      <c r="D906" s="11" t="s">
        <v>30</v>
      </c>
      <c r="E906" s="11">
        <v>10</v>
      </c>
      <c r="F906" s="13">
        <v>1537030</v>
      </c>
      <c r="G906" s="40" t="s">
        <v>620</v>
      </c>
      <c r="H906" s="12">
        <v>44392</v>
      </c>
      <c r="I906" s="13">
        <f t="array" ref="I906">F906-L906-M906-S906</f>
        <v>1537030</v>
      </c>
      <c r="J906" s="13">
        <f t="array" ref="J906">IF(IF(Q906="",L906-C906,Q906-C906)&lt;=45,I906,0)</f>
        <v>1537030</v>
      </c>
      <c r="K906" s="13">
        <f t="array" ref="K906">IF(SUM(AG906)=0,0,IF(L906-AG906*IF(D906="Vaccin",MIN(AD906,AF906),AF906)&lt;0,0,IF((H906-N906)&lt;=30,CEILING(L906-AG906*IF(D906="Vaccin",MIN(AD906,AF906),AF906),1),0)))</f>
        <v>0</v>
      </c>
      <c r="L906" s="13">
        <v>0</v>
      </c>
      <c r="M906" s="13">
        <v>0</v>
      </c>
      <c r="N906" s="14">
        <v>44616</v>
      </c>
      <c r="O906" s="11" t="s">
        <v>31</v>
      </c>
      <c r="P906" s="11" t="s">
        <v>32</v>
      </c>
      <c r="Q906" s="12">
        <v>44262</v>
      </c>
      <c r="R906" s="13">
        <v>0</v>
      </c>
      <c r="S906" s="13">
        <v>0</v>
      </c>
      <c r="T906" s="11"/>
      <c r="U906" s="13">
        <v>2012986</v>
      </c>
      <c r="V906" s="13">
        <v>2012986</v>
      </c>
      <c r="W906" s="13">
        <v>39293607</v>
      </c>
      <c r="X906" s="12">
        <v>44262</v>
      </c>
      <c r="Y906" s="12">
        <v>44262</v>
      </c>
      <c r="Z906" s="12">
        <v>44262</v>
      </c>
      <c r="AA906" s="12">
        <v>45046</v>
      </c>
      <c r="AB906" s="13">
        <f t="array" ref="AB906">IF(D906="Vaccin",IF(AND(ISNUMBER(AA906),ISNUMBER(Y906)),IF(AA906-Y906+1&gt;=0,CEILING(AA906-Y906+1,1),""),""),IF(AND(ISNUMBER(N906),ISNUMBER(Y906)),IF(N906-Y906+1&gt;=0,CEILING(N906-Y906+1,1),""),""))</f>
        <v>785</v>
      </c>
      <c r="AC906" s="13">
        <f t="array" ref="AC906">IF(D906="Vaccin",IF(AND(ISNUMBER(AA906),ISNUMBER(X906)),IF(AA906-X906+1&gt;=0,CEILING(AA906-X906+1,1),""),""),IF(AND(ISNUMBER(N906),ISNUMBER(X906)),IF(N906-X906+1&gt;=0,CEILING(N906-X906+1,1),""),""))</f>
        <v>785</v>
      </c>
      <c r="AD906" s="13">
        <f t="array" ref="AD906">IF(D906="Vaccin",IF(AND(ISNUMBER(AB906),ISNUMBER(U906),AB906&lt;&gt;0),CEILING(U906/AB906,1),""),"")</f>
        <v>2565</v>
      </c>
      <c r="AE906" s="13">
        <f t="array" ref="AE906">IF(AND(ISNUMBER(N906),ISNUMBER(X906)),IF(N906-X906+1&gt;=0,CEILING(N906-X906+1,1),""),"")</f>
        <v>355</v>
      </c>
      <c r="AF906" s="13">
        <f t="array" ref="AF906">IF(SUM(AE906)=0,"",CEILING((SUM(F906)-SUM(L906)-SUM(M906)-SUM(S906))/SUM(AE906),1))</f>
        <v>4330</v>
      </c>
      <c r="AG906" s="13" t="str">
        <f t="array" ref="AG906">IF(AND(ISNUMBER(H906),ISNUMBER(N906)),IF(H906-N906+1&gt;=0,CEILING(H906-N906+1,1),""),"")</f>
        <v/>
      </c>
      <c r="AH906" s="13">
        <f t="array" ref="AH906">IF(SUM(AG906)=0,0,IF(L906-AG906*IF(D906="Vaccin",MIN(AD906,AF906),AF906)&lt;0,0,IF((H906-N906)&lt;=45,CEILING(L906-AG906*IF(D906="Vaccin",MIN(AD906,AF906),AF906),1),0)))</f>
        <v>0</v>
      </c>
      <c r="AI906" s="15">
        <f t="array" ref="AI906">IF(OR(AH906="",F906=0,F906=""),"",AH906/F906)</f>
        <v>0</v>
      </c>
      <c r="AJ906" s="13">
        <f t="array" ref="AJ906">IF(OR(L906="",AH906=""),"",IF(L906-AH906&lt;0,0,L906-AH906))</f>
        <v>0</v>
      </c>
      <c r="AK906" s="13" t="str">
        <f t="array" ref="AK906">IF(OR(L906="",AG906="",AG906=0),"",CEILING(L906/AG906,1))</f>
        <v/>
      </c>
      <c r="AL906" s="16" t="str">
        <f t="array" ref="AL906">IF(OR(AK906="",AK906=0,AD906="",AF906=""),"",IF(AK906-IF(D906="Vaccin",MIN(AD906,AF906),AF906)&lt;0,"",(AK906-IF(D906="Vaccin",MIN(AD906,AF906),AF906))/AK906))</f>
        <v/>
      </c>
    </row>
    <row r="907" spans="1:38" x14ac:dyDescent="0.2">
      <c r="A907" s="10" t="s">
        <v>57</v>
      </c>
      <c r="B907" s="29" t="s">
        <v>112</v>
      </c>
      <c r="C907" s="12">
        <v>44268</v>
      </c>
      <c r="D907" s="11" t="s">
        <v>30</v>
      </c>
      <c r="E907" s="11">
        <v>1</v>
      </c>
      <c r="F907" s="13">
        <v>504000</v>
      </c>
      <c r="G907" s="40" t="s">
        <v>621</v>
      </c>
      <c r="H907" s="12">
        <v>44642</v>
      </c>
      <c r="I907" s="13">
        <f t="array" ref="I907">F907-L907-M907-S907</f>
        <v>504000</v>
      </c>
      <c r="J907" s="13">
        <f t="array" ref="J907">IF(IF(Q907="",L907-C907,Q907-C907)&lt;=45,I907,0)</f>
        <v>0</v>
      </c>
      <c r="K907" s="13">
        <f t="array" ref="K907">IF(SUM(AG907)=0,0,IF(L907-AG907*IF(D907="Vaccin",MIN(AD907,AF907),AF907)&lt;0,0,IF((H907-N907)&lt;=30,CEILING(L907-AG907*IF(D907="Vaccin",MIN(AD907,AF907),AF907),1),0)))</f>
        <v>0</v>
      </c>
      <c r="L907" s="13">
        <v>0</v>
      </c>
      <c r="M907" s="13">
        <v>0</v>
      </c>
      <c r="N907" s="14">
        <v>44616</v>
      </c>
      <c r="O907" s="11" t="s">
        <v>34</v>
      </c>
      <c r="P907" s="11" t="s">
        <v>32</v>
      </c>
      <c r="Q907" s="12">
        <v>44462</v>
      </c>
      <c r="R907" s="13">
        <v>0</v>
      </c>
      <c r="S907" s="13">
        <v>0</v>
      </c>
      <c r="T907" s="11"/>
      <c r="U907" s="13">
        <v>32789132</v>
      </c>
      <c r="V907" s="13">
        <v>2012986</v>
      </c>
      <c r="W907" s="13">
        <v>39293607</v>
      </c>
      <c r="X907" s="12">
        <v>44462</v>
      </c>
      <c r="Y907" s="12">
        <v>44285</v>
      </c>
      <c r="Z907" s="12">
        <v>44262</v>
      </c>
      <c r="AA907" s="12">
        <v>45046</v>
      </c>
      <c r="AB907" s="13">
        <f t="array" ref="AB907">IF(D907="Vaccin",IF(AND(ISNUMBER(AA907),ISNUMBER(Y907)),IF(AA907-Y907+1&gt;=0,CEILING(AA907-Y907+1,1),""),""),IF(AND(ISNUMBER(N907),ISNUMBER(Y907)),IF(N907-Y907+1&gt;=0,CEILING(N907-Y907+1,1),""),""))</f>
        <v>762</v>
      </c>
      <c r="AC907" s="13">
        <f t="array" ref="AC907">IF(D907="Vaccin",IF(AND(ISNUMBER(AA907),ISNUMBER(X907)),IF(AA907-X907+1&gt;=0,CEILING(AA907-X907+1,1),""),""),IF(AND(ISNUMBER(N907),ISNUMBER(X907)),IF(N907-X907+1&gt;=0,CEILING(N907-X907+1,1),""),""))</f>
        <v>585</v>
      </c>
      <c r="AD907" s="13">
        <f t="array" ref="AD907">IF(D907="Vaccin",IF(AND(ISNUMBER(AB907),ISNUMBER(U907),AB907&lt;&gt;0),CEILING(U907/AB907,1),""),"")</f>
        <v>43031</v>
      </c>
      <c r="AE907" s="13">
        <f t="array" ref="AE907">IF(AND(ISNUMBER(N907),ISNUMBER(X907)),IF(N907-X907+1&gt;=0,CEILING(N907-X907+1,1),""),"")</f>
        <v>155</v>
      </c>
      <c r="AF907" s="13">
        <f t="array" ref="AF907">IF(SUM(AE907)=0,"",CEILING((SUM(F907)-SUM(L907)-SUM(M907)-SUM(S907))/SUM(AE907),1))</f>
        <v>3252</v>
      </c>
      <c r="AG907" s="13">
        <f t="array" ref="AG907">IF(AND(ISNUMBER(H907),ISNUMBER(N907)),IF(H907-N907+1&gt;=0,CEILING(H907-N907+1,1),""),"")</f>
        <v>27</v>
      </c>
      <c r="AH907" s="13">
        <f t="array" ref="AH907">IF(SUM(AG907)=0,0,IF(L907-AG907*IF(D907="Vaccin",MIN(AD907,AF907),AF907)&lt;0,0,IF((H907-N907)&lt;=45,CEILING(L907-AG907*IF(D907="Vaccin",MIN(AD907,AF907),AF907),1),0)))</f>
        <v>0</v>
      </c>
      <c r="AI907" s="15">
        <f t="array" ref="AI907">IF(OR(AH907="",F907=0,F907=""),"",AH907/F907)</f>
        <v>0</v>
      </c>
      <c r="AJ907" s="13">
        <f t="array" ref="AJ907">IF(OR(L907="",AH907=""),"",IF(L907-AH907&lt;0,0,L907-AH907))</f>
        <v>0</v>
      </c>
      <c r="AK907" s="13">
        <f t="array" ref="AK907">IF(OR(L907="",AG907="",AG907=0),"",CEILING(L907/AG907,1))</f>
        <v>0</v>
      </c>
      <c r="AL907" s="16" t="str">
        <f t="array" ref="AL907">IF(OR(AK907="",AK907=0,AD907="",AF907=""),"",IF(AK907-IF(D907="Vaccin",MIN(AD907,AF907),AF907)&lt;0,"",(AK907-IF(D907="Vaccin",MIN(AD907,AF907),AF907))/AK907))</f>
        <v/>
      </c>
    </row>
    <row r="908" spans="1:38" x14ac:dyDescent="0.2">
      <c r="A908" s="10" t="s">
        <v>57</v>
      </c>
      <c r="B908" s="29" t="s">
        <v>112</v>
      </c>
      <c r="C908" s="12">
        <v>44268</v>
      </c>
      <c r="D908" s="11" t="s">
        <v>30</v>
      </c>
      <c r="E908" s="11">
        <v>1</v>
      </c>
      <c r="F908" s="13">
        <v>151200</v>
      </c>
      <c r="G908" s="40">
        <v>1822805</v>
      </c>
      <c r="H908" s="12">
        <v>44607</v>
      </c>
      <c r="I908" s="13">
        <f t="array" ref="I908">F908-L908-M908-S908</f>
        <v>151200</v>
      </c>
      <c r="J908" s="13">
        <f t="array" ref="J908">IF(IF(Q908="",L908-C908,Q908-C908)&lt;=45,I908,0)</f>
        <v>0</v>
      </c>
      <c r="K908" s="13">
        <f t="array" ref="K908">IF(SUM(AG908)=0,0,IF(L908-AG908*IF(D908="Vaccin",MIN(AD908,AF908),AF908)&lt;0,0,IF((H908-N908)&lt;=30,CEILING(L908-AG908*IF(D908="Vaccin",MIN(AD908,AF908),AF908),1),0)))</f>
        <v>0</v>
      </c>
      <c r="L908" s="13">
        <v>0</v>
      </c>
      <c r="M908" s="13">
        <v>0</v>
      </c>
      <c r="N908" s="14">
        <v>44616</v>
      </c>
      <c r="O908" s="11" t="s">
        <v>34</v>
      </c>
      <c r="P908" s="11" t="s">
        <v>32</v>
      </c>
      <c r="Q908" s="12">
        <v>44459</v>
      </c>
      <c r="R908" s="13">
        <v>0</v>
      </c>
      <c r="S908" s="13">
        <v>0</v>
      </c>
      <c r="T908" s="11"/>
      <c r="U908" s="13">
        <v>32789132</v>
      </c>
      <c r="V908" s="13">
        <v>2012986</v>
      </c>
      <c r="W908" s="13">
        <v>39293607</v>
      </c>
      <c r="X908" s="12">
        <v>44459</v>
      </c>
      <c r="Y908" s="12">
        <v>44285</v>
      </c>
      <c r="Z908" s="12">
        <v>44262</v>
      </c>
      <c r="AA908" s="12">
        <v>45046</v>
      </c>
      <c r="AB908" s="13">
        <f t="array" ref="AB908">IF(D908="Vaccin",IF(AND(ISNUMBER(AA908),ISNUMBER(Y908)),IF(AA908-Y908+1&gt;=0,CEILING(AA908-Y908+1,1),""),""),IF(AND(ISNUMBER(N908),ISNUMBER(Y908)),IF(N908-Y908+1&gt;=0,CEILING(N908-Y908+1,1),""),""))</f>
        <v>762</v>
      </c>
      <c r="AC908" s="13">
        <f t="array" ref="AC908">IF(D908="Vaccin",IF(AND(ISNUMBER(AA908),ISNUMBER(X908)),IF(AA908-X908+1&gt;=0,CEILING(AA908-X908+1,1),""),""),IF(AND(ISNUMBER(N908),ISNUMBER(X908)),IF(N908-X908+1&gt;=0,CEILING(N908-X908+1,1),""),""))</f>
        <v>588</v>
      </c>
      <c r="AD908" s="13">
        <f t="array" ref="AD908">IF(D908="Vaccin",IF(AND(ISNUMBER(AB908),ISNUMBER(U908),AB908&lt;&gt;0),CEILING(U908/AB908,1),""),"")</f>
        <v>43031</v>
      </c>
      <c r="AE908" s="13">
        <f t="array" ref="AE908">IF(AND(ISNUMBER(N908),ISNUMBER(X908)),IF(N908-X908+1&gt;=0,CEILING(N908-X908+1,1),""),"")</f>
        <v>158</v>
      </c>
      <c r="AF908" s="13">
        <f t="array" ref="AF908">IF(SUM(AE908)=0,"",CEILING((SUM(F908)-SUM(L908)-SUM(M908)-SUM(S908))/SUM(AE908),1))</f>
        <v>957</v>
      </c>
      <c r="AG908" s="13" t="str">
        <f t="array" ref="AG908">IF(AND(ISNUMBER(H908),ISNUMBER(N908)),IF(H908-N908+1&gt;=0,CEILING(H908-N908+1,1),""),"")</f>
        <v/>
      </c>
      <c r="AH908" s="13">
        <f t="array" ref="AH908">IF(SUM(AG908)=0,0,IF(L908-AG908*IF(D908="Vaccin",MIN(AD908,AF908),AF908)&lt;0,0,IF((H908-N908)&lt;=45,CEILING(L908-AG908*IF(D908="Vaccin",MIN(AD908,AF908),AF908),1),0)))</f>
        <v>0</v>
      </c>
      <c r="AI908" s="15">
        <f t="array" ref="AI908">IF(OR(AH908="",F908=0,F908=""),"",AH908/F908)</f>
        <v>0</v>
      </c>
      <c r="AJ908" s="13">
        <f t="array" ref="AJ908">IF(OR(L908="",AH908=""),"",IF(L908-AH908&lt;0,0,L908-AH908))</f>
        <v>0</v>
      </c>
      <c r="AK908" s="13" t="str">
        <f t="array" ref="AK908">IF(OR(L908="",AG908="",AG908=0),"",CEILING(L908/AG908,1))</f>
        <v/>
      </c>
      <c r="AL908" s="16" t="str">
        <f t="array" ref="AL908">IF(OR(AK908="",AK908=0,AD908="",AF908=""),"",IF(AK908-IF(D908="Vaccin",MIN(AD908,AF908),AF908)&lt;0,"",(AK908-IF(D908="Vaccin",MIN(AD908,AF908),AF908))/AK908))</f>
        <v/>
      </c>
    </row>
    <row r="909" spans="1:38" x14ac:dyDescent="0.2">
      <c r="A909" s="10" t="s">
        <v>57</v>
      </c>
      <c r="B909" s="29" t="s">
        <v>112</v>
      </c>
      <c r="C909" s="12">
        <v>44268</v>
      </c>
      <c r="D909" s="11" t="s">
        <v>30</v>
      </c>
      <c r="E909" s="11">
        <v>1</v>
      </c>
      <c r="F909" s="13">
        <v>22450</v>
      </c>
      <c r="G909" s="40">
        <v>1822795</v>
      </c>
      <c r="H909" s="12">
        <v>44561</v>
      </c>
      <c r="I909" s="13">
        <f t="array" ref="I909">F909-L909-M909-S909</f>
        <v>22450</v>
      </c>
      <c r="J909" s="13">
        <f t="array" ref="J909">IF(IF(Q909="",L909-C909,Q909-C909)&lt;=45,I909,0)</f>
        <v>0</v>
      </c>
      <c r="K909" s="13">
        <f t="array" ref="K909">IF(SUM(AG909)=0,0,IF(L909-AG909*IF(D909="Vaccin",MIN(AD909,AF909),AF909)&lt;0,0,IF((H909-N909)&lt;=30,CEILING(L909-AG909*IF(D909="Vaccin",MIN(AD909,AF909),AF909),1),0)))</f>
        <v>0</v>
      </c>
      <c r="L909" s="13">
        <v>0</v>
      </c>
      <c r="M909" s="13">
        <v>0</v>
      </c>
      <c r="N909" s="14">
        <v>44616</v>
      </c>
      <c r="O909" s="11" t="s">
        <v>34</v>
      </c>
      <c r="P909" s="11" t="s">
        <v>32</v>
      </c>
      <c r="Q909" s="12">
        <v>44410</v>
      </c>
      <c r="R909" s="13">
        <v>0</v>
      </c>
      <c r="S909" s="13">
        <v>0</v>
      </c>
      <c r="T909" s="11"/>
      <c r="U909" s="13">
        <v>32789132</v>
      </c>
      <c r="V909" s="13">
        <v>2012986</v>
      </c>
      <c r="W909" s="13">
        <v>39293607</v>
      </c>
      <c r="X909" s="12">
        <v>44410</v>
      </c>
      <c r="Y909" s="12">
        <v>44285</v>
      </c>
      <c r="Z909" s="12">
        <v>44262</v>
      </c>
      <c r="AA909" s="12">
        <v>45046</v>
      </c>
      <c r="AB909" s="13">
        <f t="array" ref="AB909">IF(D909="Vaccin",IF(AND(ISNUMBER(AA909),ISNUMBER(Y909)),IF(AA909-Y909+1&gt;=0,CEILING(AA909-Y909+1,1),""),""),IF(AND(ISNUMBER(N909),ISNUMBER(Y909)),IF(N909-Y909+1&gt;=0,CEILING(N909-Y909+1,1),""),""))</f>
        <v>762</v>
      </c>
      <c r="AC909" s="13">
        <f t="array" ref="AC909">IF(D909="Vaccin",IF(AND(ISNUMBER(AA909),ISNUMBER(X909)),IF(AA909-X909+1&gt;=0,CEILING(AA909-X909+1,1),""),""),IF(AND(ISNUMBER(N909),ISNUMBER(X909)),IF(N909-X909+1&gt;=0,CEILING(N909-X909+1,1),""),""))</f>
        <v>637</v>
      </c>
      <c r="AD909" s="13">
        <f t="array" ref="AD909">IF(D909="Vaccin",IF(AND(ISNUMBER(AB909),ISNUMBER(U909),AB909&lt;&gt;0),CEILING(U909/AB909,1),""),"")</f>
        <v>43031</v>
      </c>
      <c r="AE909" s="13">
        <f t="array" ref="AE909">IF(AND(ISNUMBER(N909),ISNUMBER(X909)),IF(N909-X909+1&gt;=0,CEILING(N909-X909+1,1),""),"")</f>
        <v>207</v>
      </c>
      <c r="AF909" s="13">
        <f t="array" ref="AF909">IF(SUM(AE909)=0,"",CEILING((SUM(F909)-SUM(L909)-SUM(M909)-SUM(S909))/SUM(AE909),1))</f>
        <v>109</v>
      </c>
      <c r="AG909" s="13" t="str">
        <f t="array" ref="AG909">IF(AND(ISNUMBER(H909),ISNUMBER(N909)),IF(H909-N909+1&gt;=0,CEILING(H909-N909+1,1),""),"")</f>
        <v/>
      </c>
      <c r="AH909" s="13">
        <f t="array" ref="AH909">IF(SUM(AG909)=0,0,IF(L909-AG909*IF(D909="Vaccin",MIN(AD909,AF909),AF909)&lt;0,0,IF((H909-N909)&lt;=45,CEILING(L909-AG909*IF(D909="Vaccin",MIN(AD909,AF909),AF909),1),0)))</f>
        <v>0</v>
      </c>
      <c r="AI909" s="15">
        <f t="array" ref="AI909">IF(OR(AH909="",F909=0,F909=""),"",AH909/F909)</f>
        <v>0</v>
      </c>
      <c r="AJ909" s="13">
        <f t="array" ref="AJ909">IF(OR(L909="",AH909=""),"",IF(L909-AH909&lt;0,0,L909-AH909))</f>
        <v>0</v>
      </c>
      <c r="AK909" s="13" t="str">
        <f t="array" ref="AK909">IF(OR(L909="",AG909="",AG909=0),"",CEILING(L909/AG909,1))</f>
        <v/>
      </c>
      <c r="AL909" s="16" t="str">
        <f t="array" ref="AL909">IF(OR(AK909="",AK909=0,AD909="",AF909=""),"",IF(AK909-IF(D909="Vaccin",MIN(AD909,AF909),AF909)&lt;0,"",(AK909-IF(D909="Vaccin",MIN(AD909,AF909),AF909))/AK909))</f>
        <v/>
      </c>
    </row>
    <row r="910" spans="1:38" x14ac:dyDescent="0.2">
      <c r="A910" s="10" t="s">
        <v>57</v>
      </c>
      <c r="B910" s="29" t="s">
        <v>112</v>
      </c>
      <c r="C910" s="12">
        <v>44268</v>
      </c>
      <c r="D910" s="11" t="s">
        <v>30</v>
      </c>
      <c r="E910" s="11">
        <v>1</v>
      </c>
      <c r="F910" s="13">
        <v>578950</v>
      </c>
      <c r="G910" s="40">
        <v>1822800</v>
      </c>
      <c r="H910" s="12">
        <v>44561</v>
      </c>
      <c r="I910" s="13">
        <f t="array" ref="I910">F910-L910-M910-S910</f>
        <v>578950</v>
      </c>
      <c r="J910" s="13">
        <f t="array" ref="J910">IF(IF(Q910="",L910-C910,Q910-C910)&lt;=45,I910,0)</f>
        <v>0</v>
      </c>
      <c r="K910" s="13">
        <f t="array" ref="K910">IF(SUM(AG910)=0,0,IF(L910-AG910*IF(D910="Vaccin",MIN(AD910,AF910),AF910)&lt;0,0,IF((H910-N910)&lt;=30,CEILING(L910-AG910*IF(D910="Vaccin",MIN(AD910,AF910),AF910),1),0)))</f>
        <v>0</v>
      </c>
      <c r="L910" s="13">
        <v>0</v>
      </c>
      <c r="M910" s="13">
        <v>0</v>
      </c>
      <c r="N910" s="14">
        <v>44616</v>
      </c>
      <c r="O910" s="11" t="s">
        <v>34</v>
      </c>
      <c r="P910" s="11" t="s">
        <v>32</v>
      </c>
      <c r="Q910" s="12">
        <v>44410</v>
      </c>
      <c r="R910" s="13">
        <v>0</v>
      </c>
      <c r="S910" s="13">
        <v>0</v>
      </c>
      <c r="T910" s="11"/>
      <c r="U910" s="13">
        <v>32789132</v>
      </c>
      <c r="V910" s="13">
        <v>2012986</v>
      </c>
      <c r="W910" s="13">
        <v>39293607</v>
      </c>
      <c r="X910" s="12">
        <v>44410</v>
      </c>
      <c r="Y910" s="12">
        <v>44285</v>
      </c>
      <c r="Z910" s="12">
        <v>44262</v>
      </c>
      <c r="AA910" s="12">
        <v>45046</v>
      </c>
      <c r="AB910" s="13">
        <f t="array" ref="AB910">IF(D910="Vaccin",IF(AND(ISNUMBER(AA910),ISNUMBER(Y910)),IF(AA910-Y910+1&gt;=0,CEILING(AA910-Y910+1,1),""),""),IF(AND(ISNUMBER(N910),ISNUMBER(Y910)),IF(N910-Y910+1&gt;=0,CEILING(N910-Y910+1,1),""),""))</f>
        <v>762</v>
      </c>
      <c r="AC910" s="13">
        <f t="array" ref="AC910">IF(D910="Vaccin",IF(AND(ISNUMBER(AA910),ISNUMBER(X910)),IF(AA910-X910+1&gt;=0,CEILING(AA910-X910+1,1),""),""),IF(AND(ISNUMBER(N910),ISNUMBER(X910)),IF(N910-X910+1&gt;=0,CEILING(N910-X910+1,1),""),""))</f>
        <v>637</v>
      </c>
      <c r="AD910" s="13">
        <f t="array" ref="AD910">IF(D910="Vaccin",IF(AND(ISNUMBER(AB910),ISNUMBER(U910),AB910&lt;&gt;0),CEILING(U910/AB910,1),""),"")</f>
        <v>43031</v>
      </c>
      <c r="AE910" s="13">
        <f t="array" ref="AE910">IF(AND(ISNUMBER(N910),ISNUMBER(X910)),IF(N910-X910+1&gt;=0,CEILING(N910-X910+1,1),""),"")</f>
        <v>207</v>
      </c>
      <c r="AF910" s="13">
        <f t="array" ref="AF910">IF(SUM(AE910)=0,"",CEILING((SUM(F910)-SUM(L910)-SUM(M910)-SUM(S910))/SUM(AE910),1))</f>
        <v>2797</v>
      </c>
      <c r="AG910" s="13" t="str">
        <f t="array" ref="AG910">IF(AND(ISNUMBER(H910),ISNUMBER(N910)),IF(H910-N910+1&gt;=0,CEILING(H910-N910+1,1),""),"")</f>
        <v/>
      </c>
      <c r="AH910" s="13">
        <f t="array" ref="AH910">IF(SUM(AG910)=0,0,IF(L910-AG910*IF(D910="Vaccin",MIN(AD910,AF910),AF910)&lt;0,0,IF((H910-N910)&lt;=45,CEILING(L910-AG910*IF(D910="Vaccin",MIN(AD910,AF910),AF910),1),0)))</f>
        <v>0</v>
      </c>
      <c r="AI910" s="15">
        <f t="array" ref="AI910">IF(OR(AH910="",F910=0,F910=""),"",AH910/F910)</f>
        <v>0</v>
      </c>
      <c r="AJ910" s="13">
        <f t="array" ref="AJ910">IF(OR(L910="",AH910=""),"",IF(L910-AH910&lt;0,0,L910-AH910))</f>
        <v>0</v>
      </c>
      <c r="AK910" s="13" t="str">
        <f t="array" ref="AK910">IF(OR(L910="",AG910="",AG910=0),"",CEILING(L910/AG910,1))</f>
        <v/>
      </c>
      <c r="AL910" s="16" t="str">
        <f t="array" ref="AL910">IF(OR(AK910="",AK910=0,AD910="",AF910=""),"",IF(AK910-IF(D910="Vaccin",MIN(AD910,AF910),AF910)&lt;0,"",(AK910-IF(D910="Vaccin",MIN(AD910,AF910),AF910))/AK910))</f>
        <v/>
      </c>
    </row>
    <row r="911" spans="1:38" x14ac:dyDescent="0.2">
      <c r="A911" s="10" t="s">
        <v>57</v>
      </c>
      <c r="B911" s="29" t="s">
        <v>112</v>
      </c>
      <c r="C911" s="12">
        <v>44268</v>
      </c>
      <c r="D911" s="11" t="s">
        <v>30</v>
      </c>
      <c r="E911" s="11">
        <v>1</v>
      </c>
      <c r="F911" s="13">
        <v>609150</v>
      </c>
      <c r="G911" s="40">
        <v>1822801</v>
      </c>
      <c r="H911" s="12">
        <v>44561</v>
      </c>
      <c r="I911" s="13">
        <f t="array" ref="I911">F911-L911-M911-S911</f>
        <v>609150</v>
      </c>
      <c r="J911" s="13">
        <f t="array" ref="J911">IF(IF(Q911="",L911-C911,Q911-C911)&lt;=45,I911,0)</f>
        <v>609150</v>
      </c>
      <c r="K911" s="13">
        <f t="array" ref="K911">IF(SUM(AG911)=0,0,IF(L911-AG911*IF(D911="Vaccin",MIN(AD911,AF911),AF911)&lt;0,0,IF((H911-N911)&lt;=30,CEILING(L911-AG911*IF(D911="Vaccin",MIN(AD911,AF911),AF911),1),0)))</f>
        <v>0</v>
      </c>
      <c r="L911" s="13">
        <v>0</v>
      </c>
      <c r="M911" s="13">
        <v>0</v>
      </c>
      <c r="N911" s="14">
        <v>44616</v>
      </c>
      <c r="O911" s="11" t="s">
        <v>34</v>
      </c>
      <c r="P911" s="11" t="s">
        <v>37</v>
      </c>
      <c r="Q911" s="12">
        <v>44285</v>
      </c>
      <c r="R911" s="13">
        <v>0</v>
      </c>
      <c r="S911" s="13">
        <v>0</v>
      </c>
      <c r="T911" s="11"/>
      <c r="U911" s="13">
        <v>32789132</v>
      </c>
      <c r="V911" s="13">
        <v>32855202</v>
      </c>
      <c r="W911" s="13">
        <v>39293607</v>
      </c>
      <c r="X911" s="12">
        <v>44285</v>
      </c>
      <c r="Y911" s="12">
        <v>44285</v>
      </c>
      <c r="Z911" s="12">
        <v>44262</v>
      </c>
      <c r="AA911" s="12">
        <v>45046</v>
      </c>
      <c r="AB911" s="13">
        <f t="array" ref="AB911">IF(D911="Vaccin",IF(AND(ISNUMBER(AA911),ISNUMBER(Y911)),IF(AA911-Y911+1&gt;=0,CEILING(AA911-Y911+1,1),""),""),IF(AND(ISNUMBER(N911),ISNUMBER(Y911)),IF(N911-Y911+1&gt;=0,CEILING(N911-Y911+1,1),""),""))</f>
        <v>762</v>
      </c>
      <c r="AC911" s="13">
        <f t="array" ref="AC911">IF(D911="Vaccin",IF(AND(ISNUMBER(AA911),ISNUMBER(X911)),IF(AA911-X911+1&gt;=0,CEILING(AA911-X911+1,1),""),""),IF(AND(ISNUMBER(N911),ISNUMBER(X911)),IF(N911-X911+1&gt;=0,CEILING(N911-X911+1,1),""),""))</f>
        <v>762</v>
      </c>
      <c r="AD911" s="13">
        <f t="array" ref="AD911">IF(D911="Vaccin",IF(AND(ISNUMBER(AB911),ISNUMBER(U911),AB911&lt;&gt;0),CEILING(U911/AB911,1),""),"")</f>
        <v>43031</v>
      </c>
      <c r="AE911" s="13">
        <f t="array" ref="AE911">IF(AND(ISNUMBER(N911),ISNUMBER(X911)),IF(N911-X911+1&gt;=0,CEILING(N911-X911+1,1),""),"")</f>
        <v>332</v>
      </c>
      <c r="AF911" s="13">
        <f t="array" ref="AF911">IF(SUM(AE911)=0,"",CEILING((SUM(F911)-SUM(L911)-SUM(M911)-SUM(S911))/SUM(AE911),1))</f>
        <v>1835</v>
      </c>
      <c r="AG911" s="13" t="str">
        <f t="array" ref="AG911">IF(AND(ISNUMBER(H911),ISNUMBER(N911)),IF(H911-N911+1&gt;=0,CEILING(H911-N911+1,1),""),"")</f>
        <v/>
      </c>
      <c r="AH911" s="13">
        <f t="array" ref="AH911">IF(SUM(AG911)=0,0,IF(L911-AG911*IF(D911="Vaccin",MIN(AD911,AF911),AF911)&lt;0,0,IF((H911-N911)&lt;=45,CEILING(L911-AG911*IF(D911="Vaccin",MIN(AD911,AF911),AF911),1),0)))</f>
        <v>0</v>
      </c>
      <c r="AI911" s="15">
        <f t="array" ref="AI911">IF(OR(AH911="",F911=0,F911=""),"",AH911/F911)</f>
        <v>0</v>
      </c>
      <c r="AJ911" s="13">
        <f t="array" ref="AJ911">IF(OR(L911="",AH911=""),"",IF(L911-AH911&lt;0,0,L911-AH911))</f>
        <v>0</v>
      </c>
      <c r="AK911" s="13" t="str">
        <f t="array" ref="AK911">IF(OR(L911="",AG911="",AG911=0),"",CEILING(L911/AG911,1))</f>
        <v/>
      </c>
      <c r="AL911" s="16" t="str">
        <f t="array" ref="AL911">IF(OR(AK911="",AK911=0,AD911="",AF911=""),"",IF(AK911-IF(D911="Vaccin",MIN(AD911,AF911),AF911)&lt;0,"",(AK911-IF(D911="Vaccin",MIN(AD911,AF911),AF911))/AK911))</f>
        <v/>
      </c>
    </row>
    <row r="912" spans="1:38" x14ac:dyDescent="0.2">
      <c r="A912" s="10" t="s">
        <v>57</v>
      </c>
      <c r="B912" s="29" t="s">
        <v>112</v>
      </c>
      <c r="C912" s="12">
        <v>44268</v>
      </c>
      <c r="D912" s="11" t="s">
        <v>30</v>
      </c>
      <c r="E912" s="11">
        <v>1</v>
      </c>
      <c r="F912" s="13">
        <v>302400</v>
      </c>
      <c r="G912" s="40" t="s">
        <v>241</v>
      </c>
      <c r="H912" s="12">
        <v>44561</v>
      </c>
      <c r="I912" s="13">
        <f t="array" ref="I912">F912-L912-M912-S912</f>
        <v>302400</v>
      </c>
      <c r="J912" s="13">
        <f t="array" ref="J912">IF(IF(Q912="",L912-C912,Q912-C912)&lt;=45,I912,0)</f>
        <v>0</v>
      </c>
      <c r="K912" s="13">
        <f t="array" ref="K912">IF(SUM(AG912)=0,0,IF(L912-AG912*IF(D912="Vaccin",MIN(AD912,AF912),AF912)&lt;0,0,IF((H912-N912)&lt;=30,CEILING(L912-AG912*IF(D912="Vaccin",MIN(AD912,AF912),AF912),1),0)))</f>
        <v>0</v>
      </c>
      <c r="L912" s="13">
        <v>0</v>
      </c>
      <c r="M912" s="13">
        <v>0</v>
      </c>
      <c r="N912" s="14">
        <v>44616</v>
      </c>
      <c r="O912" s="11" t="s">
        <v>34</v>
      </c>
      <c r="P912" s="11" t="s">
        <v>32</v>
      </c>
      <c r="Q912" s="12">
        <v>44448</v>
      </c>
      <c r="R912" s="13">
        <v>0</v>
      </c>
      <c r="S912" s="13">
        <v>0</v>
      </c>
      <c r="T912" s="11"/>
      <c r="U912" s="13">
        <v>32789132</v>
      </c>
      <c r="V912" s="13">
        <v>2012986</v>
      </c>
      <c r="W912" s="13">
        <v>39293607</v>
      </c>
      <c r="X912" s="12">
        <v>44448</v>
      </c>
      <c r="Y912" s="12">
        <v>44285</v>
      </c>
      <c r="Z912" s="12">
        <v>44262</v>
      </c>
      <c r="AA912" s="12">
        <v>45046</v>
      </c>
      <c r="AB912" s="13">
        <f t="array" ref="AB912">IF(D912="Vaccin",IF(AND(ISNUMBER(AA912),ISNUMBER(Y912)),IF(AA912-Y912+1&gt;=0,CEILING(AA912-Y912+1,1),""),""),IF(AND(ISNUMBER(N912),ISNUMBER(Y912)),IF(N912-Y912+1&gt;=0,CEILING(N912-Y912+1,1),""),""))</f>
        <v>762</v>
      </c>
      <c r="AC912" s="13">
        <f t="array" ref="AC912">IF(D912="Vaccin",IF(AND(ISNUMBER(AA912),ISNUMBER(X912)),IF(AA912-X912+1&gt;=0,CEILING(AA912-X912+1,1),""),""),IF(AND(ISNUMBER(N912),ISNUMBER(X912)),IF(N912-X912+1&gt;=0,CEILING(N912-X912+1,1),""),""))</f>
        <v>599</v>
      </c>
      <c r="AD912" s="13">
        <f t="array" ref="AD912">IF(D912="Vaccin",IF(AND(ISNUMBER(AB912),ISNUMBER(U912),AB912&lt;&gt;0),CEILING(U912/AB912,1),""),"")</f>
        <v>43031</v>
      </c>
      <c r="AE912" s="13">
        <f t="array" ref="AE912">IF(AND(ISNUMBER(N912),ISNUMBER(X912)),IF(N912-X912+1&gt;=0,CEILING(N912-X912+1,1),""),"")</f>
        <v>169</v>
      </c>
      <c r="AF912" s="13">
        <f t="array" ref="AF912">IF(SUM(AE912)=0,"",CEILING((SUM(F912)-SUM(L912)-SUM(M912)-SUM(S912))/SUM(AE912),1))</f>
        <v>1790</v>
      </c>
      <c r="AG912" s="13" t="str">
        <f t="array" ref="AG912">IF(AND(ISNUMBER(H912),ISNUMBER(N912)),IF(H912-N912+1&gt;=0,CEILING(H912-N912+1,1),""),"")</f>
        <v/>
      </c>
      <c r="AH912" s="13">
        <f t="array" ref="AH912">IF(SUM(AG912)=0,0,IF(L912-AG912*IF(D912="Vaccin",MIN(AD912,AF912),AF912)&lt;0,0,IF((H912-N912)&lt;=45,CEILING(L912-AG912*IF(D912="Vaccin",MIN(AD912,AF912),AF912),1),0)))</f>
        <v>0</v>
      </c>
      <c r="AI912" s="15">
        <f t="array" ref="AI912">IF(OR(AH912="",F912=0,F912=""),"",AH912/F912)</f>
        <v>0</v>
      </c>
      <c r="AJ912" s="13">
        <f t="array" ref="AJ912">IF(OR(L912="",AH912=""),"",IF(L912-AH912&lt;0,0,L912-AH912))</f>
        <v>0</v>
      </c>
      <c r="AK912" s="13" t="str">
        <f t="array" ref="AK912">IF(OR(L912="",AG912="",AG912=0),"",CEILING(L912/AG912,1))</f>
        <v/>
      </c>
      <c r="AL912" s="16" t="str">
        <f t="array" ref="AL912">IF(OR(AK912="",AK912=0,AD912="",AF912=""),"",IF(AK912-IF(D912="Vaccin",MIN(AD912,AF912),AF912)&lt;0,"",(AK912-IF(D912="Vaccin",MIN(AD912,AF912),AF912))/AK912))</f>
        <v/>
      </c>
    </row>
    <row r="913" spans="1:38" x14ac:dyDescent="0.2">
      <c r="A913" s="10" t="s">
        <v>57</v>
      </c>
      <c r="B913" s="29" t="s">
        <v>112</v>
      </c>
      <c r="C913" s="12">
        <v>44268</v>
      </c>
      <c r="D913" s="11" t="s">
        <v>30</v>
      </c>
      <c r="E913" s="11">
        <v>1</v>
      </c>
      <c r="F913" s="13">
        <v>453600</v>
      </c>
      <c r="G913" s="40" t="s">
        <v>460</v>
      </c>
      <c r="H913" s="12">
        <v>44526</v>
      </c>
      <c r="I913" s="13">
        <f t="array" ref="I913">F913-L913-M913-S913</f>
        <v>453600</v>
      </c>
      <c r="J913" s="13">
        <f t="array" ref="J913">IF(IF(Q913="",L913-C913,Q913-C913)&lt;=45,I913,0)</f>
        <v>0</v>
      </c>
      <c r="K913" s="13">
        <f t="array" ref="K913">IF(SUM(AG913)=0,0,IF(L913-AG913*IF(D913="Vaccin",MIN(AD913,AF913),AF913)&lt;0,0,IF((H913-N913)&lt;=30,CEILING(L913-AG913*IF(D913="Vaccin",MIN(AD913,AF913),AF913),1),0)))</f>
        <v>0</v>
      </c>
      <c r="L913" s="13">
        <v>0</v>
      </c>
      <c r="M913" s="13">
        <v>0</v>
      </c>
      <c r="N913" s="14">
        <v>44616</v>
      </c>
      <c r="O913" s="11" t="s">
        <v>34</v>
      </c>
      <c r="P913" s="11" t="s">
        <v>32</v>
      </c>
      <c r="Q913" s="12">
        <v>44410</v>
      </c>
      <c r="R913" s="13">
        <v>0</v>
      </c>
      <c r="S913" s="13">
        <v>0</v>
      </c>
      <c r="T913" s="11"/>
      <c r="U913" s="13">
        <v>32789132</v>
      </c>
      <c r="V913" s="13">
        <v>2012986</v>
      </c>
      <c r="W913" s="13">
        <v>39293607</v>
      </c>
      <c r="X913" s="12">
        <v>44410</v>
      </c>
      <c r="Y913" s="12">
        <v>44285</v>
      </c>
      <c r="Z913" s="12">
        <v>44262</v>
      </c>
      <c r="AA913" s="12">
        <v>45046</v>
      </c>
      <c r="AB913" s="13">
        <f t="array" ref="AB913">IF(D913="Vaccin",IF(AND(ISNUMBER(AA913),ISNUMBER(Y913)),IF(AA913-Y913+1&gt;=0,CEILING(AA913-Y913+1,1),""),""),IF(AND(ISNUMBER(N913),ISNUMBER(Y913)),IF(N913-Y913+1&gt;=0,CEILING(N913-Y913+1,1),""),""))</f>
        <v>762</v>
      </c>
      <c r="AC913" s="13">
        <f t="array" ref="AC913">IF(D913="Vaccin",IF(AND(ISNUMBER(AA913),ISNUMBER(X913)),IF(AA913-X913+1&gt;=0,CEILING(AA913-X913+1,1),""),""),IF(AND(ISNUMBER(N913),ISNUMBER(X913)),IF(N913-X913+1&gt;=0,CEILING(N913-X913+1,1),""),""))</f>
        <v>637</v>
      </c>
      <c r="AD913" s="13">
        <f t="array" ref="AD913">IF(D913="Vaccin",IF(AND(ISNUMBER(AB913),ISNUMBER(U913),AB913&lt;&gt;0),CEILING(U913/AB913,1),""),"")</f>
        <v>43031</v>
      </c>
      <c r="AE913" s="13">
        <f t="array" ref="AE913">IF(AND(ISNUMBER(N913),ISNUMBER(X913)),IF(N913-X913+1&gt;=0,CEILING(N913-X913+1,1),""),"")</f>
        <v>207</v>
      </c>
      <c r="AF913" s="13">
        <f t="array" ref="AF913">IF(SUM(AE913)=0,"",CEILING((SUM(F913)-SUM(L913)-SUM(M913)-SUM(S913))/SUM(AE913),1))</f>
        <v>2192</v>
      </c>
      <c r="AG913" s="13" t="str">
        <f t="array" ref="AG913">IF(AND(ISNUMBER(H913),ISNUMBER(N913)),IF(H913-N913+1&gt;=0,CEILING(H913-N913+1,1),""),"")</f>
        <v/>
      </c>
      <c r="AH913" s="13">
        <f t="array" ref="AH913">IF(SUM(AG913)=0,0,IF(L913-AG913*IF(D913="Vaccin",MIN(AD913,AF913),AF913)&lt;0,0,IF((H913-N913)&lt;=45,CEILING(L913-AG913*IF(D913="Vaccin",MIN(AD913,AF913),AF913),1),0)))</f>
        <v>0</v>
      </c>
      <c r="AI913" s="15">
        <f t="array" ref="AI913">IF(OR(AH913="",F913=0,F913=""),"",AH913/F913)</f>
        <v>0</v>
      </c>
      <c r="AJ913" s="13">
        <f t="array" ref="AJ913">IF(OR(L913="",AH913=""),"",IF(L913-AH913&lt;0,0,L913-AH913))</f>
        <v>0</v>
      </c>
      <c r="AK913" s="13" t="str">
        <f t="array" ref="AK913">IF(OR(L913="",AG913="",AG913=0),"",CEILING(L913/AG913,1))</f>
        <v/>
      </c>
      <c r="AL913" s="16" t="str">
        <f t="array" ref="AL913">IF(OR(AK913="",AK913=0,AD913="",AF913=""),"",IF(AK913-IF(D913="Vaccin",MIN(AD913,AF913),AF913)&lt;0,"",(AK913-IF(D913="Vaccin",MIN(AD913,AF913),AF913))/AK913))</f>
        <v/>
      </c>
    </row>
    <row r="914" spans="1:38" x14ac:dyDescent="0.2">
      <c r="A914" s="10" t="s">
        <v>57</v>
      </c>
      <c r="B914" s="29" t="s">
        <v>112</v>
      </c>
      <c r="C914" s="12">
        <v>44268</v>
      </c>
      <c r="D914" s="11" t="s">
        <v>30</v>
      </c>
      <c r="E914" s="11">
        <v>10</v>
      </c>
      <c r="F914" s="13">
        <v>140000</v>
      </c>
      <c r="G914" s="40">
        <v>2021071873</v>
      </c>
      <c r="H914" s="12">
        <v>45121</v>
      </c>
      <c r="I914" s="13">
        <f t="array" ref="I914">F914-L914-M914-S914</f>
        <v>140000</v>
      </c>
      <c r="J914" s="13">
        <f t="array" ref="J914">IF(IF(Q914="",L914-C914,Q914-C914)&lt;=45,I914,0)</f>
        <v>0</v>
      </c>
      <c r="K914" s="13">
        <f t="array" ref="K914">IF(SUM(AG914)=0,0,IF(L914-AG914*IF(D914="Vaccin",MIN(AD914,AF914),AF914)&lt;0,0,IF((H914-N914)&lt;=30,CEILING(L914-AG914*IF(D914="Vaccin",MIN(AD914,AF914),AF914),1),0)))</f>
        <v>0</v>
      </c>
      <c r="L914" s="13">
        <v>0</v>
      </c>
      <c r="M914" s="13">
        <v>0</v>
      </c>
      <c r="N914" s="14">
        <v>44616</v>
      </c>
      <c r="O914" s="11" t="s">
        <v>36</v>
      </c>
      <c r="P914" s="11" t="s">
        <v>37</v>
      </c>
      <c r="Q914" s="12">
        <v>44431</v>
      </c>
      <c r="R914" s="13">
        <v>0</v>
      </c>
      <c r="S914" s="13">
        <v>0</v>
      </c>
      <c r="T914" s="11"/>
      <c r="U914" s="13">
        <v>66070</v>
      </c>
      <c r="V914" s="13">
        <v>32855202</v>
      </c>
      <c r="W914" s="13">
        <v>39293607</v>
      </c>
      <c r="X914" s="12">
        <v>44431</v>
      </c>
      <c r="Y914" s="12">
        <v>44366</v>
      </c>
      <c r="Z914" s="12">
        <v>44262</v>
      </c>
      <c r="AA914" s="12">
        <v>45046</v>
      </c>
      <c r="AB914" s="13">
        <f t="array" ref="AB914">IF(D914="Vaccin",IF(AND(ISNUMBER(AA914),ISNUMBER(Y914)),IF(AA914-Y914+1&gt;=0,CEILING(AA914-Y914+1,1),""),""),IF(AND(ISNUMBER(N914),ISNUMBER(Y914)),IF(N914-Y914+1&gt;=0,CEILING(N914-Y914+1,1),""),""))</f>
        <v>681</v>
      </c>
      <c r="AC914" s="13">
        <f t="array" ref="AC914">IF(D914="Vaccin",IF(AND(ISNUMBER(AA914),ISNUMBER(X914)),IF(AA914-X914+1&gt;=0,CEILING(AA914-X914+1,1),""),""),IF(AND(ISNUMBER(N914),ISNUMBER(X914)),IF(N914-X914+1&gt;=0,CEILING(N914-X914+1,1),""),""))</f>
        <v>616</v>
      </c>
      <c r="AD914" s="13">
        <f t="array" ref="AD914">IF(D914="Vaccin",IF(AND(ISNUMBER(AB914),ISNUMBER(U914),AB914&lt;&gt;0),CEILING(U914/AB914,1),""),"")</f>
        <v>98</v>
      </c>
      <c r="AE914" s="13">
        <f t="array" ref="AE914">IF(AND(ISNUMBER(N914),ISNUMBER(X914)),IF(N914-X914+1&gt;=0,CEILING(N914-X914+1,1),""),"")</f>
        <v>186</v>
      </c>
      <c r="AF914" s="13">
        <f t="array" ref="AF914">IF(SUM(AE914)=0,"",CEILING((SUM(F914)-SUM(L914)-SUM(M914)-SUM(S914))/SUM(AE914),1))</f>
        <v>753</v>
      </c>
      <c r="AG914" s="13">
        <f t="array" ref="AG914">IF(AND(ISNUMBER(H914),ISNUMBER(N914)),IF(H914-N914+1&gt;=0,CEILING(H914-N914+1,1),""),"")</f>
        <v>506</v>
      </c>
      <c r="AH914" s="13">
        <f t="array" ref="AH914">IF(SUM(AG914)=0,0,IF(L914-AG914*IF(D914="Vaccin",MIN(AD914,AF914),AF914)&lt;0,0,IF((H914-N914)&lt;=45,CEILING(L914-AG914*IF(D914="Vaccin",MIN(AD914,AF914),AF914),1),0)))</f>
        <v>0</v>
      </c>
      <c r="AI914" s="15">
        <f t="array" ref="AI914">IF(OR(AH914="",F914=0,F914=""),"",AH914/F914)</f>
        <v>0</v>
      </c>
      <c r="AJ914" s="13">
        <f t="array" ref="AJ914">IF(OR(L914="",AH914=""),"",IF(L914-AH914&lt;0,0,L914-AH914))</f>
        <v>0</v>
      </c>
      <c r="AK914" s="13">
        <f t="array" ref="AK914">IF(OR(L914="",AG914="",AG914=0),"",CEILING(L914/AG914,1))</f>
        <v>0</v>
      </c>
      <c r="AL914" s="16" t="str">
        <f t="array" ref="AL914">IF(OR(AK914="",AK914=0,AD914="",AF914=""),"",IF(AK914-IF(D914="Vaccin",MIN(AD914,AF914),AF914)&lt;0,"",(AK914-IF(D914="Vaccin",MIN(AD914,AF914),AF914))/AK914))</f>
        <v/>
      </c>
    </row>
    <row r="915" spans="1:38" x14ac:dyDescent="0.2">
      <c r="A915" s="10" t="s">
        <v>57</v>
      </c>
      <c r="B915" s="29" t="s">
        <v>112</v>
      </c>
      <c r="C915" s="12">
        <v>44268</v>
      </c>
      <c r="D915" s="11" t="s">
        <v>30</v>
      </c>
      <c r="E915" s="11">
        <v>10</v>
      </c>
      <c r="F915" s="13">
        <v>40000</v>
      </c>
      <c r="G915" s="40">
        <v>2121050948</v>
      </c>
      <c r="H915" s="12">
        <v>45065</v>
      </c>
      <c r="I915" s="13">
        <f t="array" ref="I915">F915-L915-M915-S915</f>
        <v>40000</v>
      </c>
      <c r="J915" s="13">
        <f t="array" ref="J915">IF(IF(Q915="",L915-C915,Q915-C915)&lt;=45,I915,0)</f>
        <v>0</v>
      </c>
      <c r="K915" s="13">
        <f t="array" ref="K915">IF(SUM(AG915)=0,0,IF(L915-AG915*IF(D915="Vaccin",MIN(AD915,AF915),AF915)&lt;0,0,IF((H915-N915)&lt;=30,CEILING(L915-AG915*IF(D915="Vaccin",MIN(AD915,AF915),AF915),1),0)))</f>
        <v>0</v>
      </c>
      <c r="L915" s="13">
        <v>0</v>
      </c>
      <c r="M915" s="13">
        <v>0</v>
      </c>
      <c r="N915" s="14">
        <v>44616</v>
      </c>
      <c r="O915" s="11" t="s">
        <v>36</v>
      </c>
      <c r="P915" s="11" t="s">
        <v>37</v>
      </c>
      <c r="Q915" s="12">
        <v>44366</v>
      </c>
      <c r="R915" s="13">
        <v>0</v>
      </c>
      <c r="S915" s="13">
        <v>0</v>
      </c>
      <c r="T915" s="11"/>
      <c r="U915" s="13">
        <v>66070</v>
      </c>
      <c r="V915" s="13">
        <v>32855202</v>
      </c>
      <c r="W915" s="13">
        <v>39293607</v>
      </c>
      <c r="X915" s="12">
        <v>44366</v>
      </c>
      <c r="Y915" s="12">
        <v>44366</v>
      </c>
      <c r="Z915" s="12">
        <v>44262</v>
      </c>
      <c r="AA915" s="12">
        <v>45046</v>
      </c>
      <c r="AB915" s="13">
        <f t="array" ref="AB915">IF(D915="Vaccin",IF(AND(ISNUMBER(AA915),ISNUMBER(Y915)),IF(AA915-Y915+1&gt;=0,CEILING(AA915-Y915+1,1),""),""),IF(AND(ISNUMBER(N915),ISNUMBER(Y915)),IF(N915-Y915+1&gt;=0,CEILING(N915-Y915+1,1),""),""))</f>
        <v>681</v>
      </c>
      <c r="AC915" s="13">
        <f t="array" ref="AC915">IF(D915="Vaccin",IF(AND(ISNUMBER(AA915),ISNUMBER(X915)),IF(AA915-X915+1&gt;=0,CEILING(AA915-X915+1,1),""),""),IF(AND(ISNUMBER(N915),ISNUMBER(X915)),IF(N915-X915+1&gt;=0,CEILING(N915-X915+1,1),""),""))</f>
        <v>681</v>
      </c>
      <c r="AD915" s="13">
        <f t="array" ref="AD915">IF(D915="Vaccin",IF(AND(ISNUMBER(AB915),ISNUMBER(U915),AB915&lt;&gt;0),CEILING(U915/AB915,1),""),"")</f>
        <v>98</v>
      </c>
      <c r="AE915" s="13">
        <f t="array" ref="AE915">IF(AND(ISNUMBER(N915),ISNUMBER(X915)),IF(N915-X915+1&gt;=0,CEILING(N915-X915+1,1),""),"")</f>
        <v>251</v>
      </c>
      <c r="AF915" s="13">
        <f t="array" ref="AF915">IF(SUM(AE915)=0,"",CEILING((SUM(F915)-SUM(L915)-SUM(M915)-SUM(S915))/SUM(AE915),1))</f>
        <v>160</v>
      </c>
      <c r="AG915" s="13">
        <f t="array" ref="AG915">IF(AND(ISNUMBER(H915),ISNUMBER(N915)),IF(H915-N915+1&gt;=0,CEILING(H915-N915+1,1),""),"")</f>
        <v>450</v>
      </c>
      <c r="AH915" s="13">
        <f t="array" ref="AH915">IF(SUM(AG915)=0,0,IF(L915-AG915*IF(D915="Vaccin",MIN(AD915,AF915),AF915)&lt;0,0,IF((H915-N915)&lt;=45,CEILING(L915-AG915*IF(D915="Vaccin",MIN(AD915,AF915),AF915),1),0)))</f>
        <v>0</v>
      </c>
      <c r="AI915" s="15">
        <f t="array" ref="AI915">IF(OR(AH915="",F915=0,F915=""),"",AH915/F915)</f>
        <v>0</v>
      </c>
      <c r="AJ915" s="13">
        <f t="array" ref="AJ915">IF(OR(L915="",AH915=""),"",IF(L915-AH915&lt;0,0,L915-AH915))</f>
        <v>0</v>
      </c>
      <c r="AK915" s="13">
        <f t="array" ref="AK915">IF(OR(L915="",AG915="",AG915=0),"",CEILING(L915/AG915,1))</f>
        <v>0</v>
      </c>
      <c r="AL915" s="16" t="str">
        <f t="array" ref="AL915">IF(OR(AK915="",AK915=0,AD915="",AF915=""),"",IF(AK915-IF(D915="Vaccin",MIN(AD915,AF915),AF915)&lt;0,"",(AK915-IF(D915="Vaccin",MIN(AD915,AF915),AF915))/AK915))</f>
        <v/>
      </c>
    </row>
    <row r="916" spans="1:38" x14ac:dyDescent="0.2">
      <c r="A916" s="10" t="s">
        <v>57</v>
      </c>
      <c r="B916" s="29" t="s">
        <v>112</v>
      </c>
      <c r="C916" s="12">
        <v>44268</v>
      </c>
      <c r="D916" s="11" t="s">
        <v>30</v>
      </c>
      <c r="E916" s="11">
        <v>10</v>
      </c>
      <c r="F916" s="13">
        <v>60000</v>
      </c>
      <c r="G916" s="40">
        <v>2121050925</v>
      </c>
      <c r="H916" s="12">
        <v>45063</v>
      </c>
      <c r="I916" s="13">
        <f t="array" ref="I916">F916-L916-M916-S916</f>
        <v>60000</v>
      </c>
      <c r="J916" s="13">
        <f t="array" ref="J916">IF(IF(Q916="",L916-C916,Q916-C916)&lt;=45,I916,0)</f>
        <v>0</v>
      </c>
      <c r="K916" s="13">
        <f t="array" ref="K916">IF(SUM(AG916)=0,0,IF(L916-AG916*IF(D916="Vaccin",MIN(AD916,AF916),AF916)&lt;0,0,IF((H916-N916)&lt;=30,CEILING(L916-AG916*IF(D916="Vaccin",MIN(AD916,AF916),AF916),1),0)))</f>
        <v>0</v>
      </c>
      <c r="L916" s="13">
        <v>0</v>
      </c>
      <c r="M916" s="13">
        <v>0</v>
      </c>
      <c r="N916" s="14">
        <v>44616</v>
      </c>
      <c r="O916" s="11" t="s">
        <v>36</v>
      </c>
      <c r="P916" s="11" t="s">
        <v>37</v>
      </c>
      <c r="Q916" s="12">
        <v>44366</v>
      </c>
      <c r="R916" s="13">
        <v>0</v>
      </c>
      <c r="S916" s="13">
        <v>0</v>
      </c>
      <c r="T916" s="11"/>
      <c r="U916" s="13">
        <v>66070</v>
      </c>
      <c r="V916" s="13">
        <v>32855202</v>
      </c>
      <c r="W916" s="13">
        <v>39293607</v>
      </c>
      <c r="X916" s="12">
        <v>44366</v>
      </c>
      <c r="Y916" s="12">
        <v>44366</v>
      </c>
      <c r="Z916" s="12">
        <v>44262</v>
      </c>
      <c r="AA916" s="12">
        <v>45046</v>
      </c>
      <c r="AB916" s="13">
        <f t="array" ref="AB916">IF(D916="Vaccin",IF(AND(ISNUMBER(AA916),ISNUMBER(Y916)),IF(AA916-Y916+1&gt;=0,CEILING(AA916-Y916+1,1),""),""),IF(AND(ISNUMBER(N916),ISNUMBER(Y916)),IF(N916-Y916+1&gt;=0,CEILING(N916-Y916+1,1),""),""))</f>
        <v>681</v>
      </c>
      <c r="AC916" s="13">
        <f t="array" ref="AC916">IF(D916="Vaccin",IF(AND(ISNUMBER(AA916),ISNUMBER(X916)),IF(AA916-X916+1&gt;=0,CEILING(AA916-X916+1,1),""),""),IF(AND(ISNUMBER(N916),ISNUMBER(X916)),IF(N916-X916+1&gt;=0,CEILING(N916-X916+1,1),""),""))</f>
        <v>681</v>
      </c>
      <c r="AD916" s="13">
        <f t="array" ref="AD916">IF(D916="Vaccin",IF(AND(ISNUMBER(AB916),ISNUMBER(U916),AB916&lt;&gt;0),CEILING(U916/AB916,1),""),"")</f>
        <v>98</v>
      </c>
      <c r="AE916" s="13">
        <f t="array" ref="AE916">IF(AND(ISNUMBER(N916),ISNUMBER(X916)),IF(N916-X916+1&gt;=0,CEILING(N916-X916+1,1),""),"")</f>
        <v>251</v>
      </c>
      <c r="AF916" s="13">
        <f t="array" ref="AF916">IF(SUM(AE916)=0,"",CEILING((SUM(F916)-SUM(L916)-SUM(M916)-SUM(S916))/SUM(AE916),1))</f>
        <v>240</v>
      </c>
      <c r="AG916" s="13">
        <f t="array" ref="AG916">IF(AND(ISNUMBER(H916),ISNUMBER(N916)),IF(H916-N916+1&gt;=0,CEILING(H916-N916+1,1),""),"")</f>
        <v>448</v>
      </c>
      <c r="AH916" s="13">
        <f t="array" ref="AH916">IF(SUM(AG916)=0,0,IF(L916-AG916*IF(D916="Vaccin",MIN(AD916,AF916),AF916)&lt;0,0,IF((H916-N916)&lt;=45,CEILING(L916-AG916*IF(D916="Vaccin",MIN(AD916,AF916),AF916),1),0)))</f>
        <v>0</v>
      </c>
      <c r="AI916" s="15">
        <f t="array" ref="AI916">IF(OR(AH916="",F916=0,F916=""),"",AH916/F916)</f>
        <v>0</v>
      </c>
      <c r="AJ916" s="13">
        <f t="array" ref="AJ916">IF(OR(L916="",AH916=""),"",IF(L916-AH916&lt;0,0,L916-AH916))</f>
        <v>0</v>
      </c>
      <c r="AK916" s="13">
        <f t="array" ref="AK916">IF(OR(L916="",AG916="",AG916=0),"",CEILING(L916/AG916,1))</f>
        <v>0</v>
      </c>
      <c r="AL916" s="16" t="str">
        <f t="array" ref="AL916">IF(OR(AK916="",AK916=0,AD916="",AF916=""),"",IF(AK916-IF(D916="Vaccin",MIN(AD916,AF916),AF916)&lt;0,"",(AK916-IF(D916="Vaccin",MIN(AD916,AF916),AF916))/AK916))</f>
        <v/>
      </c>
    </row>
    <row r="917" spans="1:38" x14ac:dyDescent="0.2">
      <c r="A917" s="10" t="s">
        <v>57</v>
      </c>
      <c r="B917" s="29" t="s">
        <v>112</v>
      </c>
      <c r="C917" s="12">
        <v>44268</v>
      </c>
      <c r="D917" s="11" t="s">
        <v>30</v>
      </c>
      <c r="E917" s="11">
        <v>10</v>
      </c>
      <c r="F917" s="13">
        <v>300000</v>
      </c>
      <c r="G917" s="40">
        <v>2021020149</v>
      </c>
      <c r="H917" s="12">
        <v>44977</v>
      </c>
      <c r="I917" s="13">
        <f t="array" ref="I917">F917-L917-M917-S917</f>
        <v>300000</v>
      </c>
      <c r="J917" s="13">
        <f t="array" ref="J917">IF(IF(Q917="",L917-C917,Q917-C917)&lt;=45,I917,0)</f>
        <v>0</v>
      </c>
      <c r="K917" s="13">
        <f t="array" ref="K917">IF(SUM(AG917)=0,0,IF(L917-AG917*IF(D917="Vaccin",MIN(AD917,AF917),AF917)&lt;0,0,IF((H917-N917)&lt;=30,CEILING(L917-AG917*IF(D917="Vaccin",MIN(AD917,AF917),AF917),1),0)))</f>
        <v>0</v>
      </c>
      <c r="L917" s="13">
        <v>0</v>
      </c>
      <c r="M917" s="13">
        <v>0</v>
      </c>
      <c r="N917" s="14">
        <v>44616</v>
      </c>
      <c r="O917" s="11" t="s">
        <v>36</v>
      </c>
      <c r="P917" s="11" t="s">
        <v>32</v>
      </c>
      <c r="Q917" s="12">
        <v>44387</v>
      </c>
      <c r="R917" s="13">
        <v>0</v>
      </c>
      <c r="S917" s="13">
        <v>0</v>
      </c>
      <c r="T917" s="11"/>
      <c r="U917" s="13">
        <v>66070</v>
      </c>
      <c r="V917" s="13">
        <v>2012986</v>
      </c>
      <c r="W917" s="13">
        <v>39293607</v>
      </c>
      <c r="X917" s="12">
        <v>44387</v>
      </c>
      <c r="Y917" s="12">
        <v>44366</v>
      </c>
      <c r="Z917" s="12">
        <v>44262</v>
      </c>
      <c r="AA917" s="12">
        <v>45046</v>
      </c>
      <c r="AB917" s="13">
        <f t="array" ref="AB917">IF(D917="Vaccin",IF(AND(ISNUMBER(AA917),ISNUMBER(Y917)),IF(AA917-Y917+1&gt;=0,CEILING(AA917-Y917+1,1),""),""),IF(AND(ISNUMBER(N917),ISNUMBER(Y917)),IF(N917-Y917+1&gt;=0,CEILING(N917-Y917+1,1),""),""))</f>
        <v>681</v>
      </c>
      <c r="AC917" s="13">
        <f t="array" ref="AC917">IF(D917="Vaccin",IF(AND(ISNUMBER(AA917),ISNUMBER(X917)),IF(AA917-X917+1&gt;=0,CEILING(AA917-X917+1,1),""),""),IF(AND(ISNUMBER(N917),ISNUMBER(X917)),IF(N917-X917+1&gt;=0,CEILING(N917-X917+1,1),""),""))</f>
        <v>660</v>
      </c>
      <c r="AD917" s="13">
        <f t="array" ref="AD917">IF(D917="Vaccin",IF(AND(ISNUMBER(AB917),ISNUMBER(U917),AB917&lt;&gt;0),CEILING(U917/AB917,1),""),"")</f>
        <v>98</v>
      </c>
      <c r="AE917" s="13">
        <f t="array" ref="AE917">IF(AND(ISNUMBER(N917),ISNUMBER(X917)),IF(N917-X917+1&gt;=0,CEILING(N917-X917+1,1),""),"")</f>
        <v>230</v>
      </c>
      <c r="AF917" s="13">
        <f t="array" ref="AF917">IF(SUM(AE917)=0,"",CEILING((SUM(F917)-SUM(L917)-SUM(M917)-SUM(S917))/SUM(AE917),1))</f>
        <v>1305</v>
      </c>
      <c r="AG917" s="13">
        <f t="array" ref="AG917">IF(AND(ISNUMBER(H917),ISNUMBER(N917)),IF(H917-N917+1&gt;=0,CEILING(H917-N917+1,1),""),"")</f>
        <v>362</v>
      </c>
      <c r="AH917" s="13">
        <f t="array" ref="AH917">IF(SUM(AG917)=0,0,IF(L917-AG917*IF(D917="Vaccin",MIN(AD917,AF917),AF917)&lt;0,0,IF((H917-N917)&lt;=45,CEILING(L917-AG917*IF(D917="Vaccin",MIN(AD917,AF917),AF917),1),0)))</f>
        <v>0</v>
      </c>
      <c r="AI917" s="15">
        <f t="array" ref="AI917">IF(OR(AH917="",F917=0,F917=""),"",AH917/F917)</f>
        <v>0</v>
      </c>
      <c r="AJ917" s="13">
        <f t="array" ref="AJ917">IF(OR(L917="",AH917=""),"",IF(L917-AH917&lt;0,0,L917-AH917))</f>
        <v>0</v>
      </c>
      <c r="AK917" s="13">
        <f t="array" ref="AK917">IF(OR(L917="",AG917="",AG917=0),"",CEILING(L917/AG917,1))</f>
        <v>0</v>
      </c>
      <c r="AL917" s="16" t="str">
        <f t="array" ref="AL917">IF(OR(AK917="",AK917=0,AD917="",AF917=""),"",IF(AK917-IF(D917="Vaccin",MIN(AD917,AF917),AF917)&lt;0,"",(AK917-IF(D917="Vaccin",MIN(AD917,AF917),AF917))/AK917))</f>
        <v/>
      </c>
    </row>
    <row r="918" spans="1:38" x14ac:dyDescent="0.2">
      <c r="A918" s="10" t="s">
        <v>57</v>
      </c>
      <c r="B918" s="29" t="s">
        <v>112</v>
      </c>
      <c r="C918" s="12">
        <v>44268</v>
      </c>
      <c r="D918" s="11" t="s">
        <v>30</v>
      </c>
      <c r="E918" s="11">
        <v>10</v>
      </c>
      <c r="F918" s="13">
        <v>155235</v>
      </c>
      <c r="G918" s="41">
        <v>2021124207</v>
      </c>
      <c r="H918" s="12">
        <v>45260</v>
      </c>
      <c r="I918" s="13">
        <f t="array" ref="I918">F918-L918-M918-S918</f>
        <v>0</v>
      </c>
      <c r="J918" s="13">
        <f t="array" ref="J918">IF(IF(Q918="",L918-C918,Q918-C918)&lt;=45,I918,0)</f>
        <v>0</v>
      </c>
      <c r="K918" s="13">
        <f t="array" ref="K918">IF(SUM(AG918)=0,0,IF(L918-AG918*IF(D918="Vaccin",MIN(AD918,AF918),AF918)&lt;0,0,IF((H918-N918)&lt;=30,CEILING(L918-AG918*IF(D918="Vaccin",MIN(AD918,AF918),AF918),1),0)))</f>
        <v>0</v>
      </c>
      <c r="L918" s="13">
        <v>155235</v>
      </c>
      <c r="M918" s="13">
        <v>0</v>
      </c>
      <c r="N918" s="14">
        <v>44616</v>
      </c>
      <c r="O918" s="11" t="s">
        <v>115</v>
      </c>
      <c r="P918" s="11" t="s">
        <v>32</v>
      </c>
      <c r="Q918" s="12">
        <v>44588</v>
      </c>
      <c r="R918" s="13">
        <v>0</v>
      </c>
      <c r="S918" s="13">
        <v>0</v>
      </c>
      <c r="T918" s="11"/>
      <c r="U918" s="13">
        <v>0</v>
      </c>
      <c r="V918" s="13">
        <v>2012986</v>
      </c>
      <c r="W918" s="13">
        <v>39293607</v>
      </c>
      <c r="X918" s="12">
        <v>44588</v>
      </c>
      <c r="Y918" s="12">
        <v>44473</v>
      </c>
      <c r="Z918" s="12">
        <v>44262</v>
      </c>
      <c r="AA918" s="12">
        <v>45046</v>
      </c>
      <c r="AB918" s="13">
        <f t="array" ref="AB918">IF(D918="Vaccin",IF(AND(ISNUMBER(AA918),ISNUMBER(Y918)),IF(AA918-Y918+1&gt;=0,CEILING(AA918-Y918+1,1),""),""),IF(AND(ISNUMBER(N918),ISNUMBER(Y918)),IF(N918-Y918+1&gt;=0,CEILING(N918-Y918+1,1),""),""))</f>
        <v>574</v>
      </c>
      <c r="AC918" s="13">
        <f t="array" ref="AC918">IF(D918="Vaccin",IF(AND(ISNUMBER(AA918),ISNUMBER(X918)),IF(AA918-X918+1&gt;=0,CEILING(AA918-X918+1,1),""),""),IF(AND(ISNUMBER(N918),ISNUMBER(X918)),IF(N918-X918+1&gt;=0,CEILING(N918-X918+1,1),""),""))</f>
        <v>459</v>
      </c>
      <c r="AD918" s="13">
        <f t="array" ref="AD918">IF(D918="Vaccin",IF(AND(ISNUMBER(AB918),ISNUMBER(U918),AB918&lt;&gt;0),CEILING(U918/AB918,1),""),"")</f>
        <v>0</v>
      </c>
      <c r="AE918" s="13">
        <f t="array" ref="AE918">IF(AND(ISNUMBER(N918),ISNUMBER(X918)),IF(N918-X918+1&gt;=0,CEILING(N918-X918+1,1),""),"")</f>
        <v>29</v>
      </c>
      <c r="AF918" s="13">
        <f t="array" ref="AF918">IF(SUM(AE918)=0,"",CEILING((SUM(F918)-SUM(L918)-SUM(M918)-SUM(S918))/SUM(AE918),1))</f>
        <v>0</v>
      </c>
      <c r="AG918" s="13">
        <f t="array" ref="AG918">IF(AND(ISNUMBER(H918),ISNUMBER(N918)),IF(H918-N918+1&gt;=0,CEILING(H918-N918+1,1),""),"")</f>
        <v>645</v>
      </c>
      <c r="AH918" s="13">
        <f t="array" ref="AH918">IF(SUM(AG918)=0,0,IF(L918-AG918*IF(D918="Vaccin",MIN(AD918,AF918),AF918)&lt;0,0,IF((H918-N918)&lt;=45,CEILING(L918-AG918*IF(D918="Vaccin",MIN(AD918,AF918),AF918),1),0)))</f>
        <v>0</v>
      </c>
      <c r="AI918" s="15">
        <f t="array" ref="AI918">IF(OR(AH918="",F918=0,F918=""),"",AH918/F918)</f>
        <v>0</v>
      </c>
      <c r="AJ918" s="13">
        <f t="array" ref="AJ918">IF(OR(L918="",AH918=""),"",IF(L918-AH918&lt;0,0,L918-AH918))</f>
        <v>155235</v>
      </c>
      <c r="AK918" s="13">
        <f t="array" ref="AK918">IF(OR(L918="",AG918="",AG918=0),"",CEILING(L918/AG918,1))</f>
        <v>241</v>
      </c>
      <c r="AL918" s="16">
        <f t="array" ref="AL918">IF(OR(AK918="",AK918=0,AD918="",AF918=""),"",IF(AK918-IF(D918="Vaccin",MIN(AD918,AF918),AF918)&lt;0,"",(AK918-IF(D918="Vaccin",MIN(AD918,AF918),AF918))/AK918))</f>
        <v>1</v>
      </c>
    </row>
    <row r="919" spans="1:38" x14ac:dyDescent="0.2">
      <c r="A919" s="10" t="s">
        <v>57</v>
      </c>
      <c r="B919" s="29" t="s">
        <v>112</v>
      </c>
      <c r="C919" s="12">
        <v>44268</v>
      </c>
      <c r="D919" s="11" t="s">
        <v>30</v>
      </c>
      <c r="E919" s="11">
        <v>10</v>
      </c>
      <c r="F919" s="13">
        <v>134634</v>
      </c>
      <c r="G919" s="40">
        <v>2021124208</v>
      </c>
      <c r="H919" s="12">
        <v>45260</v>
      </c>
      <c r="I919" s="13">
        <f t="array" ref="I919">F919-L919-M919-S919</f>
        <v>0</v>
      </c>
      <c r="J919" s="13">
        <f t="array" ref="J919">IF(IF(Q919="",L919-C919,Q919-C919)&lt;=45,I919,0)</f>
        <v>0</v>
      </c>
      <c r="K919" s="13">
        <f t="array" ref="K919">IF(SUM(AG919)=0,0,IF(L919-AG919*IF(D919="Vaccin",MIN(AD919,AF919),AF919)&lt;0,0,IF((H919-N919)&lt;=30,CEILING(L919-AG919*IF(D919="Vaccin",MIN(AD919,AF919),AF919),1),0)))</f>
        <v>0</v>
      </c>
      <c r="L919" s="13">
        <v>134634</v>
      </c>
      <c r="M919" s="13">
        <v>0</v>
      </c>
      <c r="N919" s="14">
        <v>44616</v>
      </c>
      <c r="O919" s="11" t="s">
        <v>115</v>
      </c>
      <c r="P919" s="11" t="s">
        <v>32</v>
      </c>
      <c r="Q919" s="12">
        <v>44588</v>
      </c>
      <c r="R919" s="13">
        <v>0</v>
      </c>
      <c r="S919" s="13">
        <v>0</v>
      </c>
      <c r="T919" s="11"/>
      <c r="U919" s="13">
        <v>0</v>
      </c>
      <c r="V919" s="13">
        <v>2012986</v>
      </c>
      <c r="W919" s="13">
        <v>39293607</v>
      </c>
      <c r="X919" s="12">
        <v>44588</v>
      </c>
      <c r="Y919" s="12">
        <v>44473</v>
      </c>
      <c r="Z919" s="12">
        <v>44262</v>
      </c>
      <c r="AA919" s="12">
        <v>45046</v>
      </c>
      <c r="AB919" s="13">
        <f t="array" ref="AB919">IF(D919="Vaccin",IF(AND(ISNUMBER(AA919),ISNUMBER(Y919)),IF(AA919-Y919+1&gt;=0,CEILING(AA919-Y919+1,1),""),""),IF(AND(ISNUMBER(N919),ISNUMBER(Y919)),IF(N919-Y919+1&gt;=0,CEILING(N919-Y919+1,1),""),""))</f>
        <v>574</v>
      </c>
      <c r="AC919" s="13">
        <f t="array" ref="AC919">IF(D919="Vaccin",IF(AND(ISNUMBER(AA919),ISNUMBER(X919)),IF(AA919-X919+1&gt;=0,CEILING(AA919-X919+1,1),""),""),IF(AND(ISNUMBER(N919),ISNUMBER(X919)),IF(N919-X919+1&gt;=0,CEILING(N919-X919+1,1),""),""))</f>
        <v>459</v>
      </c>
      <c r="AD919" s="13">
        <f t="array" ref="AD919">IF(D919="Vaccin",IF(AND(ISNUMBER(AB919),ISNUMBER(U919),AB919&lt;&gt;0),CEILING(U919/AB919,1),""),"")</f>
        <v>0</v>
      </c>
      <c r="AE919" s="13">
        <f t="array" ref="AE919">IF(AND(ISNUMBER(N919),ISNUMBER(X919)),IF(N919-X919+1&gt;=0,CEILING(N919-X919+1,1),""),"")</f>
        <v>29</v>
      </c>
      <c r="AF919" s="13">
        <f t="array" ref="AF919">IF(SUM(AE919)=0,"",CEILING((SUM(F919)-SUM(L919)-SUM(M919)-SUM(S919))/SUM(AE919),1))</f>
        <v>0</v>
      </c>
      <c r="AG919" s="13">
        <f t="array" ref="AG919">IF(AND(ISNUMBER(H919),ISNUMBER(N919)),IF(H919-N919+1&gt;=0,CEILING(H919-N919+1,1),""),"")</f>
        <v>645</v>
      </c>
      <c r="AH919" s="13">
        <f t="array" ref="AH919">IF(SUM(AG919)=0,0,IF(L919-AG919*IF(D919="Vaccin",MIN(AD919,AF919),AF919)&lt;0,0,IF((H919-N919)&lt;=45,CEILING(L919-AG919*IF(D919="Vaccin",MIN(AD919,AF919),AF919),1),0)))</f>
        <v>0</v>
      </c>
      <c r="AI919" s="15">
        <f t="array" ref="AI919">IF(OR(AH919="",F919=0,F919=""),"",AH919/F919)</f>
        <v>0</v>
      </c>
      <c r="AJ919" s="13">
        <f t="array" ref="AJ919">IF(OR(L919="",AH919=""),"",IF(L919-AH919&lt;0,0,L919-AH919))</f>
        <v>134634</v>
      </c>
      <c r="AK919" s="13">
        <f t="array" ref="AK919">IF(OR(L919="",AG919="",AG919=0),"",CEILING(L919/AG919,1))</f>
        <v>209</v>
      </c>
      <c r="AL919" s="16">
        <f t="array" ref="AL919">IF(OR(AK919="",AK919=0,AD919="",AF919=""),"",IF(AK919-IF(D919="Vaccin",MIN(AD919,AF919),AF919)&lt;0,"",(AK919-IF(D919="Vaccin",MIN(AD919,AF919),AF919))/AK919))</f>
        <v>1</v>
      </c>
    </row>
    <row r="920" spans="1:38" x14ac:dyDescent="0.2">
      <c r="A920" s="10" t="s">
        <v>57</v>
      </c>
      <c r="B920" s="29" t="s">
        <v>112</v>
      </c>
      <c r="C920" s="12">
        <v>44268</v>
      </c>
      <c r="D920" s="11" t="s">
        <v>30</v>
      </c>
      <c r="E920" s="11">
        <v>10</v>
      </c>
      <c r="F920" s="13">
        <v>155385</v>
      </c>
      <c r="G920" s="40">
        <v>2021114189</v>
      </c>
      <c r="H920" s="12">
        <v>45259</v>
      </c>
      <c r="I920" s="13">
        <f t="array" ref="I920">F920-L920-M920-S920</f>
        <v>123881</v>
      </c>
      <c r="J920" s="13">
        <f t="array" ref="J920">IF(IF(Q920="",L920-C920,Q920-C920)&lt;=45,I920,0)</f>
        <v>0</v>
      </c>
      <c r="K920" s="13">
        <f t="array" ref="K920">IF(SUM(AG920)=0,0,IF(L920-AG920*IF(D920="Vaccin",MIN(AD920,AF920),AF920)&lt;0,0,IF((H920-N920)&lt;=30,CEILING(L920-AG920*IF(D920="Vaccin",MIN(AD920,AF920),AF920),1),0)))</f>
        <v>0</v>
      </c>
      <c r="L920" s="13">
        <v>31504</v>
      </c>
      <c r="M920" s="13">
        <v>0</v>
      </c>
      <c r="N920" s="14">
        <v>44616</v>
      </c>
      <c r="O920" s="11" t="s">
        <v>115</v>
      </c>
      <c r="P920" s="11" t="s">
        <v>32</v>
      </c>
      <c r="Q920" s="12">
        <v>44588</v>
      </c>
      <c r="R920" s="13">
        <v>0</v>
      </c>
      <c r="S920" s="13">
        <v>0</v>
      </c>
      <c r="T920" s="11"/>
      <c r="U920" s="13">
        <v>0</v>
      </c>
      <c r="V920" s="13">
        <v>2012986</v>
      </c>
      <c r="W920" s="13">
        <v>39293607</v>
      </c>
      <c r="X920" s="12">
        <v>44588</v>
      </c>
      <c r="Y920" s="12">
        <v>44473</v>
      </c>
      <c r="Z920" s="12">
        <v>44262</v>
      </c>
      <c r="AA920" s="12">
        <v>45046</v>
      </c>
      <c r="AB920" s="13">
        <f t="array" ref="AB920">IF(D920="Vaccin",IF(AND(ISNUMBER(AA920),ISNUMBER(Y920)),IF(AA920-Y920+1&gt;=0,CEILING(AA920-Y920+1,1),""),""),IF(AND(ISNUMBER(N920),ISNUMBER(Y920)),IF(N920-Y920+1&gt;=0,CEILING(N920-Y920+1,1),""),""))</f>
        <v>574</v>
      </c>
      <c r="AC920" s="13">
        <f t="array" ref="AC920">IF(D920="Vaccin",IF(AND(ISNUMBER(AA920),ISNUMBER(X920)),IF(AA920-X920+1&gt;=0,CEILING(AA920-X920+1,1),""),""),IF(AND(ISNUMBER(N920),ISNUMBER(X920)),IF(N920-X920+1&gt;=0,CEILING(N920-X920+1,1),""),""))</f>
        <v>459</v>
      </c>
      <c r="AD920" s="13">
        <f t="array" ref="AD920">IF(D920="Vaccin",IF(AND(ISNUMBER(AB920),ISNUMBER(U920),AB920&lt;&gt;0),CEILING(U920/AB920,1),""),"")</f>
        <v>0</v>
      </c>
      <c r="AE920" s="13">
        <f t="array" ref="AE920">IF(AND(ISNUMBER(N920),ISNUMBER(X920)),IF(N920-X920+1&gt;=0,CEILING(N920-X920+1,1),""),"")</f>
        <v>29</v>
      </c>
      <c r="AF920" s="13">
        <f t="array" ref="AF920">IF(SUM(AE920)=0,"",CEILING((SUM(F920)-SUM(L920)-SUM(M920)-SUM(S920))/SUM(AE920),1))</f>
        <v>4272</v>
      </c>
      <c r="AG920" s="13">
        <f t="array" ref="AG920">IF(AND(ISNUMBER(H920),ISNUMBER(N920)),IF(H920-N920+1&gt;=0,CEILING(H920-N920+1,1),""),"")</f>
        <v>644</v>
      </c>
      <c r="AH920" s="13">
        <f t="array" ref="AH920">IF(SUM(AG920)=0,0,IF(L920-AG920*IF(D920="Vaccin",MIN(AD920,AF920),AF920)&lt;0,0,IF((H920-N920)&lt;=45,CEILING(L920-AG920*IF(D920="Vaccin",MIN(AD920,AF920),AF920),1),0)))</f>
        <v>0</v>
      </c>
      <c r="AI920" s="15">
        <f t="array" ref="AI920">IF(OR(AH920="",F920=0,F920=""),"",AH920/F920)</f>
        <v>0</v>
      </c>
      <c r="AJ920" s="13">
        <f t="array" ref="AJ920">IF(OR(L920="",AH920=""),"",IF(L920-AH920&lt;0,0,L920-AH920))</f>
        <v>31504</v>
      </c>
      <c r="AK920" s="13">
        <f t="array" ref="AK920">IF(OR(L920="",AG920="",AG920=0),"",CEILING(L920/AG920,1))</f>
        <v>49</v>
      </c>
      <c r="AL920" s="16">
        <f t="array" ref="AL920">IF(OR(AK920="",AK920=0,AD920="",AF920=""),"",IF(AK920-IF(D920="Vaccin",MIN(AD920,AF920),AF920)&lt;0,"",(AK920-IF(D920="Vaccin",MIN(AD920,AF920),AF920))/AK920))</f>
        <v>1</v>
      </c>
    </row>
    <row r="921" spans="1:38" x14ac:dyDescent="0.2">
      <c r="A921" s="10" t="s">
        <v>57</v>
      </c>
      <c r="B921" s="29" t="s">
        <v>112</v>
      </c>
      <c r="C921" s="12">
        <v>44268</v>
      </c>
      <c r="D921" s="11" t="s">
        <v>30</v>
      </c>
      <c r="E921" s="11">
        <v>10</v>
      </c>
      <c r="F921" s="13">
        <v>155625</v>
      </c>
      <c r="G921" s="40">
        <v>2021114190</v>
      </c>
      <c r="H921" s="12">
        <v>45259</v>
      </c>
      <c r="I921" s="13">
        <f t="array" ref="I921">F921-L921-M921-S921</f>
        <v>0</v>
      </c>
      <c r="J921" s="13">
        <f t="array" ref="J921">IF(IF(Q921="",L921-C921,Q921-C921)&lt;=45,I921,0)</f>
        <v>0</v>
      </c>
      <c r="K921" s="13">
        <f t="array" ref="K921">IF(SUM(AG921)=0,0,IF(L921-AG921*IF(D921="Vaccin",MIN(AD921,AF921),AF921)&lt;0,0,IF((H921-N921)&lt;=30,CEILING(L921-AG921*IF(D921="Vaccin",MIN(AD921,AF921),AF921),1),0)))</f>
        <v>0</v>
      </c>
      <c r="L921" s="13">
        <v>155625</v>
      </c>
      <c r="M921" s="13">
        <v>0</v>
      </c>
      <c r="N921" s="14">
        <v>44616</v>
      </c>
      <c r="O921" s="11" t="s">
        <v>115</v>
      </c>
      <c r="P921" s="11" t="s">
        <v>32</v>
      </c>
      <c r="Q921" s="12">
        <v>44588</v>
      </c>
      <c r="R921" s="13">
        <v>0</v>
      </c>
      <c r="S921" s="13">
        <v>0</v>
      </c>
      <c r="T921" s="11"/>
      <c r="U921" s="13">
        <v>0</v>
      </c>
      <c r="V921" s="13">
        <v>2012986</v>
      </c>
      <c r="W921" s="13">
        <v>39293607</v>
      </c>
      <c r="X921" s="12">
        <v>44588</v>
      </c>
      <c r="Y921" s="12">
        <v>44473</v>
      </c>
      <c r="Z921" s="12">
        <v>44262</v>
      </c>
      <c r="AA921" s="12">
        <v>45046</v>
      </c>
      <c r="AB921" s="13">
        <f t="array" ref="AB921">IF(D921="Vaccin",IF(AND(ISNUMBER(AA921),ISNUMBER(Y921)),IF(AA921-Y921+1&gt;=0,CEILING(AA921-Y921+1,1),""),""),IF(AND(ISNUMBER(N921),ISNUMBER(Y921)),IF(N921-Y921+1&gt;=0,CEILING(N921-Y921+1,1),""),""))</f>
        <v>574</v>
      </c>
      <c r="AC921" s="13">
        <f t="array" ref="AC921">IF(D921="Vaccin",IF(AND(ISNUMBER(AA921),ISNUMBER(X921)),IF(AA921-X921+1&gt;=0,CEILING(AA921-X921+1,1),""),""),IF(AND(ISNUMBER(N921),ISNUMBER(X921)),IF(N921-X921+1&gt;=0,CEILING(N921-X921+1,1),""),""))</f>
        <v>459</v>
      </c>
      <c r="AD921" s="13">
        <f t="array" ref="AD921">IF(D921="Vaccin",IF(AND(ISNUMBER(AB921),ISNUMBER(U921),AB921&lt;&gt;0),CEILING(U921/AB921,1),""),"")</f>
        <v>0</v>
      </c>
      <c r="AE921" s="13">
        <f t="array" ref="AE921">IF(AND(ISNUMBER(N921),ISNUMBER(X921)),IF(N921-X921+1&gt;=0,CEILING(N921-X921+1,1),""),"")</f>
        <v>29</v>
      </c>
      <c r="AF921" s="13">
        <f t="array" ref="AF921">IF(SUM(AE921)=0,"",CEILING((SUM(F921)-SUM(L921)-SUM(M921)-SUM(S921))/SUM(AE921),1))</f>
        <v>0</v>
      </c>
      <c r="AG921" s="13">
        <f t="array" ref="AG921">IF(AND(ISNUMBER(H921),ISNUMBER(N921)),IF(H921-N921+1&gt;=0,CEILING(H921-N921+1,1),""),"")</f>
        <v>644</v>
      </c>
      <c r="AH921" s="13">
        <f t="array" ref="AH921">IF(SUM(AG921)=0,0,IF(L921-AG921*IF(D921="Vaccin",MIN(AD921,AF921),AF921)&lt;0,0,IF((H921-N921)&lt;=45,CEILING(L921-AG921*IF(D921="Vaccin",MIN(AD921,AF921),AF921),1),0)))</f>
        <v>0</v>
      </c>
      <c r="AI921" s="15">
        <f t="array" ref="AI921">IF(OR(AH921="",F921=0,F921=""),"",AH921/F921)</f>
        <v>0</v>
      </c>
      <c r="AJ921" s="13">
        <f t="array" ref="AJ921">IF(OR(L921="",AH921=""),"",IF(L921-AH921&lt;0,0,L921-AH921))</f>
        <v>155625</v>
      </c>
      <c r="AK921" s="13">
        <f t="array" ref="AK921">IF(OR(L921="",AG921="",AG921=0),"",CEILING(L921/AG921,1))</f>
        <v>242</v>
      </c>
      <c r="AL921" s="16">
        <f t="array" ref="AL921">IF(OR(AK921="",AK921=0,AD921="",AF921=""),"",IF(AK921-IF(D921="Vaccin",MIN(AD921,AF921),AF921)&lt;0,"",(AK921-IF(D921="Vaccin",MIN(AD921,AF921),AF921))/AK921))</f>
        <v>1</v>
      </c>
    </row>
    <row r="922" spans="1:38" x14ac:dyDescent="0.2">
      <c r="A922" s="10" t="s">
        <v>57</v>
      </c>
      <c r="B922" s="29" t="s">
        <v>112</v>
      </c>
      <c r="C922" s="12">
        <v>44268</v>
      </c>
      <c r="D922" s="11" t="s">
        <v>30</v>
      </c>
      <c r="E922" s="11">
        <v>10</v>
      </c>
      <c r="F922" s="13">
        <v>155685</v>
      </c>
      <c r="G922" s="41">
        <v>2021114191</v>
      </c>
      <c r="H922" s="12">
        <v>45259</v>
      </c>
      <c r="I922" s="13">
        <f t="array" ref="I922">F922-L922-M922-S922</f>
        <v>0</v>
      </c>
      <c r="J922" s="13">
        <f t="array" ref="J922">IF(IF(Q922="",L922-C922,Q922-C922)&lt;=45,I922,0)</f>
        <v>0</v>
      </c>
      <c r="K922" s="13">
        <f t="array" ref="K922">IF(SUM(AG922)=0,0,IF(L922-AG922*IF(D922="Vaccin",MIN(AD922,AF922),AF922)&lt;0,0,IF((H922-N922)&lt;=30,CEILING(L922-AG922*IF(D922="Vaccin",MIN(AD922,AF922),AF922),1),0)))</f>
        <v>0</v>
      </c>
      <c r="L922" s="13">
        <v>155685</v>
      </c>
      <c r="M922" s="13">
        <v>0</v>
      </c>
      <c r="N922" s="14">
        <v>44616</v>
      </c>
      <c r="O922" s="11" t="s">
        <v>115</v>
      </c>
      <c r="P922" s="11" t="s">
        <v>32</v>
      </c>
      <c r="Q922" s="12">
        <v>44588</v>
      </c>
      <c r="R922" s="13">
        <v>0</v>
      </c>
      <c r="S922" s="13">
        <v>0</v>
      </c>
      <c r="T922" s="11"/>
      <c r="U922" s="13">
        <v>0</v>
      </c>
      <c r="V922" s="13">
        <v>2012986</v>
      </c>
      <c r="W922" s="13">
        <v>39293607</v>
      </c>
      <c r="X922" s="12">
        <v>44588</v>
      </c>
      <c r="Y922" s="12">
        <v>44473</v>
      </c>
      <c r="Z922" s="12">
        <v>44262</v>
      </c>
      <c r="AA922" s="12">
        <v>45046</v>
      </c>
      <c r="AB922" s="13">
        <f t="array" ref="AB922">IF(D922="Vaccin",IF(AND(ISNUMBER(AA922),ISNUMBER(Y922)),IF(AA922-Y922+1&gt;=0,CEILING(AA922-Y922+1,1),""),""),IF(AND(ISNUMBER(N922),ISNUMBER(Y922)),IF(N922-Y922+1&gt;=0,CEILING(N922-Y922+1,1),""),""))</f>
        <v>574</v>
      </c>
      <c r="AC922" s="13">
        <f t="array" ref="AC922">IF(D922="Vaccin",IF(AND(ISNUMBER(AA922),ISNUMBER(X922)),IF(AA922-X922+1&gt;=0,CEILING(AA922-X922+1,1),""),""),IF(AND(ISNUMBER(N922),ISNUMBER(X922)),IF(N922-X922+1&gt;=0,CEILING(N922-X922+1,1),""),""))</f>
        <v>459</v>
      </c>
      <c r="AD922" s="13">
        <f t="array" ref="AD922">IF(D922="Vaccin",IF(AND(ISNUMBER(AB922),ISNUMBER(U922),AB922&lt;&gt;0),CEILING(U922/AB922,1),""),"")</f>
        <v>0</v>
      </c>
      <c r="AE922" s="13">
        <f t="array" ref="AE922">IF(AND(ISNUMBER(N922),ISNUMBER(X922)),IF(N922-X922+1&gt;=0,CEILING(N922-X922+1,1),""),"")</f>
        <v>29</v>
      </c>
      <c r="AF922" s="13">
        <f t="array" ref="AF922">IF(SUM(AE922)=0,"",CEILING((SUM(F922)-SUM(L922)-SUM(M922)-SUM(S922))/SUM(AE922),1))</f>
        <v>0</v>
      </c>
      <c r="AG922" s="13">
        <f t="array" ref="AG922">IF(AND(ISNUMBER(H922),ISNUMBER(N922)),IF(H922-N922+1&gt;=0,CEILING(H922-N922+1,1),""),"")</f>
        <v>644</v>
      </c>
      <c r="AH922" s="13">
        <f t="array" ref="AH922">IF(SUM(AG922)=0,0,IF(L922-AG922*IF(D922="Vaccin",MIN(AD922,AF922),AF922)&lt;0,0,IF((H922-N922)&lt;=45,CEILING(L922-AG922*IF(D922="Vaccin",MIN(AD922,AF922),AF922),1),0)))</f>
        <v>0</v>
      </c>
      <c r="AI922" s="15">
        <f t="array" ref="AI922">IF(OR(AH922="",F922=0,F922=""),"",AH922/F922)</f>
        <v>0</v>
      </c>
      <c r="AJ922" s="13">
        <f t="array" ref="AJ922">IF(OR(L922="",AH922=""),"",IF(L922-AH922&lt;0,0,L922-AH922))</f>
        <v>155685</v>
      </c>
      <c r="AK922" s="13">
        <f t="array" ref="AK922">IF(OR(L922="",AG922="",AG922=0),"",CEILING(L922/AG922,1))</f>
        <v>242</v>
      </c>
      <c r="AL922" s="16">
        <f t="array" ref="AL922">IF(OR(AK922="",AK922=0,AD922="",AF922=""),"",IF(AK922-IF(D922="Vaccin",MIN(AD922,AF922),AF922)&lt;0,"",(AK922-IF(D922="Vaccin",MIN(AD922,AF922),AF922))/AK922))</f>
        <v>1</v>
      </c>
    </row>
    <row r="923" spans="1:38" x14ac:dyDescent="0.2">
      <c r="A923" s="10" t="s">
        <v>57</v>
      </c>
      <c r="B923" s="29" t="s">
        <v>112</v>
      </c>
      <c r="C923" s="12">
        <v>44268</v>
      </c>
      <c r="D923" s="11" t="s">
        <v>30</v>
      </c>
      <c r="E923" s="11">
        <v>10</v>
      </c>
      <c r="F923" s="13">
        <v>156045</v>
      </c>
      <c r="G923" s="40">
        <v>2021114192</v>
      </c>
      <c r="H923" s="12">
        <v>45259</v>
      </c>
      <c r="I923" s="13">
        <f t="array" ref="I923">F923-L923-M923-S923</f>
        <v>0</v>
      </c>
      <c r="J923" s="13">
        <f t="array" ref="J923">IF(IF(Q923="",L923-C923,Q923-C923)&lt;=45,I923,0)</f>
        <v>0</v>
      </c>
      <c r="K923" s="13">
        <f t="array" ref="K923">IF(SUM(AG923)=0,0,IF(L923-AG923*IF(D923="Vaccin",MIN(AD923,AF923),AF923)&lt;0,0,IF((H923-N923)&lt;=30,CEILING(L923-AG923*IF(D923="Vaccin",MIN(AD923,AF923),AF923),1),0)))</f>
        <v>0</v>
      </c>
      <c r="L923" s="13">
        <v>156045</v>
      </c>
      <c r="M923" s="13">
        <v>0</v>
      </c>
      <c r="N923" s="14">
        <v>44616</v>
      </c>
      <c r="O923" s="11" t="s">
        <v>115</v>
      </c>
      <c r="P923" s="11" t="s">
        <v>32</v>
      </c>
      <c r="Q923" s="12">
        <v>44588</v>
      </c>
      <c r="R923" s="13">
        <v>0</v>
      </c>
      <c r="S923" s="13">
        <v>0</v>
      </c>
      <c r="T923" s="11"/>
      <c r="U923" s="13">
        <v>0</v>
      </c>
      <c r="V923" s="13">
        <v>2012986</v>
      </c>
      <c r="W923" s="13">
        <v>39293607</v>
      </c>
      <c r="X923" s="12">
        <v>44588</v>
      </c>
      <c r="Y923" s="12">
        <v>44473</v>
      </c>
      <c r="Z923" s="12">
        <v>44262</v>
      </c>
      <c r="AA923" s="12">
        <v>45046</v>
      </c>
      <c r="AB923" s="13">
        <f t="array" ref="AB923">IF(D923="Vaccin",IF(AND(ISNUMBER(AA923),ISNUMBER(Y923)),IF(AA923-Y923+1&gt;=0,CEILING(AA923-Y923+1,1),""),""),IF(AND(ISNUMBER(N923),ISNUMBER(Y923)),IF(N923-Y923+1&gt;=0,CEILING(N923-Y923+1,1),""),""))</f>
        <v>574</v>
      </c>
      <c r="AC923" s="13">
        <f t="array" ref="AC923">IF(D923="Vaccin",IF(AND(ISNUMBER(AA923),ISNUMBER(X923)),IF(AA923-X923+1&gt;=0,CEILING(AA923-X923+1,1),""),""),IF(AND(ISNUMBER(N923),ISNUMBER(X923)),IF(N923-X923+1&gt;=0,CEILING(N923-X923+1,1),""),""))</f>
        <v>459</v>
      </c>
      <c r="AD923" s="13">
        <f t="array" ref="AD923">IF(D923="Vaccin",IF(AND(ISNUMBER(AB923),ISNUMBER(U923),AB923&lt;&gt;0),CEILING(U923/AB923,1),""),"")</f>
        <v>0</v>
      </c>
      <c r="AE923" s="13">
        <f t="array" ref="AE923">IF(AND(ISNUMBER(N923),ISNUMBER(X923)),IF(N923-X923+1&gt;=0,CEILING(N923-X923+1,1),""),"")</f>
        <v>29</v>
      </c>
      <c r="AF923" s="13">
        <f t="array" ref="AF923">IF(SUM(AE923)=0,"",CEILING((SUM(F923)-SUM(L923)-SUM(M923)-SUM(S923))/SUM(AE923),1))</f>
        <v>0</v>
      </c>
      <c r="AG923" s="13">
        <f t="array" ref="AG923">IF(AND(ISNUMBER(H923),ISNUMBER(N923)),IF(H923-N923+1&gt;=0,CEILING(H923-N923+1,1),""),"")</f>
        <v>644</v>
      </c>
      <c r="AH923" s="13">
        <f t="array" ref="AH923">IF(SUM(AG923)=0,0,IF(L923-AG923*IF(D923="Vaccin",MIN(AD923,AF923),AF923)&lt;0,0,IF((H923-N923)&lt;=45,CEILING(L923-AG923*IF(D923="Vaccin",MIN(AD923,AF923),AF923),1),0)))</f>
        <v>0</v>
      </c>
      <c r="AI923" s="15">
        <f t="array" ref="AI923">IF(OR(AH923="",F923=0,F923=""),"",AH923/F923)</f>
        <v>0</v>
      </c>
      <c r="AJ923" s="13">
        <f t="array" ref="AJ923">IF(OR(L923="",AH923=""),"",IF(L923-AH923&lt;0,0,L923-AH923))</f>
        <v>156045</v>
      </c>
      <c r="AK923" s="13">
        <f t="array" ref="AK923">IF(OR(L923="",AG923="",AG923=0),"",CEILING(L923/AG923,1))</f>
        <v>243</v>
      </c>
      <c r="AL923" s="16">
        <f t="array" ref="AL923">IF(OR(AK923="",AK923=0,AD923="",AF923=""),"",IF(AK923-IF(D923="Vaccin",MIN(AD923,AF923),AF923)&lt;0,"",(AK923-IF(D923="Vaccin",MIN(AD923,AF923),AF923))/AK923))</f>
        <v>1</v>
      </c>
    </row>
    <row r="924" spans="1:38" x14ac:dyDescent="0.2">
      <c r="A924" s="10" t="s">
        <v>57</v>
      </c>
      <c r="B924" s="29" t="s">
        <v>112</v>
      </c>
      <c r="C924" s="12">
        <v>44268</v>
      </c>
      <c r="D924" s="11" t="s">
        <v>30</v>
      </c>
      <c r="E924" s="11">
        <v>10</v>
      </c>
      <c r="F924" s="13">
        <v>152985</v>
      </c>
      <c r="G924" s="40">
        <v>2021114175</v>
      </c>
      <c r="H924" s="12">
        <v>45258</v>
      </c>
      <c r="I924" s="13">
        <f t="array" ref="I924">F924-L924-M924-S924</f>
        <v>152985</v>
      </c>
      <c r="J924" s="13">
        <f t="array" ref="J924">IF(IF(Q924="",L924-C924,Q924-C924)&lt;=45,I924,0)</f>
        <v>0</v>
      </c>
      <c r="K924" s="13">
        <f t="array" ref="K924">IF(SUM(AG924)=0,0,IF(L924-AG924*IF(D924="Vaccin",MIN(AD924,AF924),AF924)&lt;0,0,IF((H924-N924)&lt;=30,CEILING(L924-AG924*IF(D924="Vaccin",MIN(AD924,AF924),AF924),1),0)))</f>
        <v>0</v>
      </c>
      <c r="L924" s="13">
        <v>0</v>
      </c>
      <c r="M924" s="13">
        <v>0</v>
      </c>
      <c r="N924" s="14">
        <v>44616</v>
      </c>
      <c r="O924" s="11" t="s">
        <v>115</v>
      </c>
      <c r="P924" s="11" t="s">
        <v>32</v>
      </c>
      <c r="Q924" s="12">
        <v>44588</v>
      </c>
      <c r="R924" s="13">
        <v>0</v>
      </c>
      <c r="S924" s="13">
        <v>0</v>
      </c>
      <c r="T924" s="11"/>
      <c r="U924" s="13">
        <v>0</v>
      </c>
      <c r="V924" s="13">
        <v>2012986</v>
      </c>
      <c r="W924" s="13">
        <v>39293607</v>
      </c>
      <c r="X924" s="12">
        <v>44588</v>
      </c>
      <c r="Y924" s="12">
        <v>44473</v>
      </c>
      <c r="Z924" s="12">
        <v>44262</v>
      </c>
      <c r="AA924" s="12">
        <v>45046</v>
      </c>
      <c r="AB924" s="13">
        <f t="array" ref="AB924">IF(D924="Vaccin",IF(AND(ISNUMBER(AA924),ISNUMBER(Y924)),IF(AA924-Y924+1&gt;=0,CEILING(AA924-Y924+1,1),""),""),IF(AND(ISNUMBER(N924),ISNUMBER(Y924)),IF(N924-Y924+1&gt;=0,CEILING(N924-Y924+1,1),""),""))</f>
        <v>574</v>
      </c>
      <c r="AC924" s="13">
        <f t="array" ref="AC924">IF(D924="Vaccin",IF(AND(ISNUMBER(AA924),ISNUMBER(X924)),IF(AA924-X924+1&gt;=0,CEILING(AA924-X924+1,1),""),""),IF(AND(ISNUMBER(N924),ISNUMBER(X924)),IF(N924-X924+1&gt;=0,CEILING(N924-X924+1,1),""),""))</f>
        <v>459</v>
      </c>
      <c r="AD924" s="13">
        <f t="array" ref="AD924">IF(D924="Vaccin",IF(AND(ISNUMBER(AB924),ISNUMBER(U924),AB924&lt;&gt;0),CEILING(U924/AB924,1),""),"")</f>
        <v>0</v>
      </c>
      <c r="AE924" s="13">
        <f t="array" ref="AE924">IF(AND(ISNUMBER(N924),ISNUMBER(X924)),IF(N924-X924+1&gt;=0,CEILING(N924-X924+1,1),""),"")</f>
        <v>29</v>
      </c>
      <c r="AF924" s="13">
        <f t="array" ref="AF924">IF(SUM(AE924)=0,"",CEILING((SUM(F924)-SUM(L924)-SUM(M924)-SUM(S924))/SUM(AE924),1))</f>
        <v>5276</v>
      </c>
      <c r="AG924" s="13">
        <f t="array" ref="AG924">IF(AND(ISNUMBER(H924),ISNUMBER(N924)),IF(H924-N924+1&gt;=0,CEILING(H924-N924+1,1),""),"")</f>
        <v>643</v>
      </c>
      <c r="AH924" s="13">
        <f t="array" ref="AH924">IF(SUM(AG924)=0,0,IF(L924-AG924*IF(D924="Vaccin",MIN(AD924,AF924),AF924)&lt;0,0,IF((H924-N924)&lt;=45,CEILING(L924-AG924*IF(D924="Vaccin",MIN(AD924,AF924),AF924),1),0)))</f>
        <v>0</v>
      </c>
      <c r="AI924" s="15">
        <f t="array" ref="AI924">IF(OR(AH924="",F924=0,F924=""),"",AH924/F924)</f>
        <v>0</v>
      </c>
      <c r="AJ924" s="13">
        <f t="array" ref="AJ924">IF(OR(L924="",AH924=""),"",IF(L924-AH924&lt;0,0,L924-AH924))</f>
        <v>0</v>
      </c>
      <c r="AK924" s="13">
        <f t="array" ref="AK924">IF(OR(L924="",AG924="",AG924=0),"",CEILING(L924/AG924,1))</f>
        <v>0</v>
      </c>
      <c r="AL924" s="16" t="str">
        <f t="array" ref="AL924">IF(OR(AK924="",AK924=0,AD924="",AF924=""),"",IF(AK924-IF(D924="Vaccin",MIN(AD924,AF924),AF924)&lt;0,"",(AK924-IF(D924="Vaccin",MIN(AD924,AF924),AF924))/AK924))</f>
        <v/>
      </c>
    </row>
    <row r="925" spans="1:38" x14ac:dyDescent="0.2">
      <c r="A925" s="10" t="s">
        <v>57</v>
      </c>
      <c r="B925" s="29" t="s">
        <v>112</v>
      </c>
      <c r="C925" s="12">
        <v>44268</v>
      </c>
      <c r="D925" s="11" t="s">
        <v>30</v>
      </c>
      <c r="E925" s="11">
        <v>10</v>
      </c>
      <c r="F925" s="13">
        <v>155775</v>
      </c>
      <c r="G925" s="40">
        <v>2021114176</v>
      </c>
      <c r="H925" s="12">
        <v>45258</v>
      </c>
      <c r="I925" s="13">
        <f t="array" ref="I925">F925-L925-M925-S925</f>
        <v>155775</v>
      </c>
      <c r="J925" s="13">
        <f t="array" ref="J925">IF(IF(Q925="",L925-C925,Q925-C925)&lt;=45,I925,0)</f>
        <v>0</v>
      </c>
      <c r="K925" s="13">
        <f t="array" ref="K925">IF(SUM(AG925)=0,0,IF(L925-AG925*IF(D925="Vaccin",MIN(AD925,AF925),AF925)&lt;0,0,IF((H925-N925)&lt;=30,CEILING(L925-AG925*IF(D925="Vaccin",MIN(AD925,AF925),AF925),1),0)))</f>
        <v>0</v>
      </c>
      <c r="L925" s="13">
        <v>0</v>
      </c>
      <c r="M925" s="13">
        <v>0</v>
      </c>
      <c r="N925" s="14">
        <v>44616</v>
      </c>
      <c r="O925" s="11" t="s">
        <v>115</v>
      </c>
      <c r="P925" s="11" t="s">
        <v>32</v>
      </c>
      <c r="Q925" s="12">
        <v>44588</v>
      </c>
      <c r="R925" s="13">
        <v>0</v>
      </c>
      <c r="S925" s="13">
        <v>0</v>
      </c>
      <c r="T925" s="11"/>
      <c r="U925" s="13">
        <v>0</v>
      </c>
      <c r="V925" s="13">
        <v>2012986</v>
      </c>
      <c r="W925" s="13">
        <v>39293607</v>
      </c>
      <c r="X925" s="12">
        <v>44588</v>
      </c>
      <c r="Y925" s="12">
        <v>44473</v>
      </c>
      <c r="Z925" s="12">
        <v>44262</v>
      </c>
      <c r="AA925" s="12">
        <v>45046</v>
      </c>
      <c r="AB925" s="13">
        <f t="array" ref="AB925">IF(D925="Vaccin",IF(AND(ISNUMBER(AA925),ISNUMBER(Y925)),IF(AA925-Y925+1&gt;=0,CEILING(AA925-Y925+1,1),""),""),IF(AND(ISNUMBER(N925),ISNUMBER(Y925)),IF(N925-Y925+1&gt;=0,CEILING(N925-Y925+1,1),""),""))</f>
        <v>574</v>
      </c>
      <c r="AC925" s="13">
        <f t="array" ref="AC925">IF(D925="Vaccin",IF(AND(ISNUMBER(AA925),ISNUMBER(X925)),IF(AA925-X925+1&gt;=0,CEILING(AA925-X925+1,1),""),""),IF(AND(ISNUMBER(N925),ISNUMBER(X925)),IF(N925-X925+1&gt;=0,CEILING(N925-X925+1,1),""),""))</f>
        <v>459</v>
      </c>
      <c r="AD925" s="13">
        <f t="array" ref="AD925">IF(D925="Vaccin",IF(AND(ISNUMBER(AB925),ISNUMBER(U925),AB925&lt;&gt;0),CEILING(U925/AB925,1),""),"")</f>
        <v>0</v>
      </c>
      <c r="AE925" s="13">
        <f t="array" ref="AE925">IF(AND(ISNUMBER(N925),ISNUMBER(X925)),IF(N925-X925+1&gt;=0,CEILING(N925-X925+1,1),""),"")</f>
        <v>29</v>
      </c>
      <c r="AF925" s="13">
        <f t="array" ref="AF925">IF(SUM(AE925)=0,"",CEILING((SUM(F925)-SUM(L925)-SUM(M925)-SUM(S925))/SUM(AE925),1))</f>
        <v>5372</v>
      </c>
      <c r="AG925" s="13">
        <f t="array" ref="AG925">IF(AND(ISNUMBER(H925),ISNUMBER(N925)),IF(H925-N925+1&gt;=0,CEILING(H925-N925+1,1),""),"")</f>
        <v>643</v>
      </c>
      <c r="AH925" s="13">
        <f t="array" ref="AH925">IF(SUM(AG925)=0,0,IF(L925-AG925*IF(D925="Vaccin",MIN(AD925,AF925),AF925)&lt;0,0,IF((H925-N925)&lt;=45,CEILING(L925-AG925*IF(D925="Vaccin",MIN(AD925,AF925),AF925),1),0)))</f>
        <v>0</v>
      </c>
      <c r="AI925" s="15">
        <f t="array" ref="AI925">IF(OR(AH925="",F925=0,F925=""),"",AH925/F925)</f>
        <v>0</v>
      </c>
      <c r="AJ925" s="13">
        <f t="array" ref="AJ925">IF(OR(L925="",AH925=""),"",IF(L925-AH925&lt;0,0,L925-AH925))</f>
        <v>0</v>
      </c>
      <c r="AK925" s="13">
        <f t="array" ref="AK925">IF(OR(L925="",AG925="",AG925=0),"",CEILING(L925/AG925,1))</f>
        <v>0</v>
      </c>
      <c r="AL925" s="16" t="str">
        <f t="array" ref="AL925">IF(OR(AK925="",AK925=0,AD925="",AF925=""),"",IF(AK925-IF(D925="Vaccin",MIN(AD925,AF925),AF925)&lt;0,"",(AK925-IF(D925="Vaccin",MIN(AD925,AF925),AF925))/AK925))</f>
        <v/>
      </c>
    </row>
    <row r="926" spans="1:38" x14ac:dyDescent="0.2">
      <c r="A926" s="10" t="s">
        <v>57</v>
      </c>
      <c r="B926" s="29" t="s">
        <v>112</v>
      </c>
      <c r="C926" s="12">
        <v>44268</v>
      </c>
      <c r="D926" s="11" t="s">
        <v>30</v>
      </c>
      <c r="E926" s="11">
        <v>10</v>
      </c>
      <c r="F926" s="13">
        <v>55221</v>
      </c>
      <c r="G926" s="40">
        <v>2021114159</v>
      </c>
      <c r="H926" s="12">
        <v>45257</v>
      </c>
      <c r="I926" s="13">
        <f t="array" ref="I926">F926-L926-M926-S926</f>
        <v>55221</v>
      </c>
      <c r="J926" s="13">
        <f t="array" ref="J926">IF(IF(Q926="",L926-C926,Q926-C926)&lt;=45,I926,0)</f>
        <v>0</v>
      </c>
      <c r="K926" s="13">
        <f t="array" ref="K926">IF(SUM(AG926)=0,0,IF(L926-AG926*IF(D926="Vaccin",MIN(AD926,AF926),AF926)&lt;0,0,IF((H926-N926)&lt;=30,CEILING(L926-AG926*IF(D926="Vaccin",MIN(AD926,AF926),AF926),1),0)))</f>
        <v>0</v>
      </c>
      <c r="L926" s="13">
        <v>0</v>
      </c>
      <c r="M926" s="13">
        <v>0</v>
      </c>
      <c r="N926" s="14">
        <v>44616</v>
      </c>
      <c r="O926" s="11" t="s">
        <v>115</v>
      </c>
      <c r="P926" s="11" t="s">
        <v>32</v>
      </c>
      <c r="Q926" s="12">
        <v>44589</v>
      </c>
      <c r="R926" s="13">
        <v>0</v>
      </c>
      <c r="S926" s="13">
        <v>0</v>
      </c>
      <c r="T926" s="11"/>
      <c r="U926" s="13">
        <v>0</v>
      </c>
      <c r="V926" s="13">
        <v>2012986</v>
      </c>
      <c r="W926" s="13">
        <v>39293607</v>
      </c>
      <c r="X926" s="12">
        <v>44589</v>
      </c>
      <c r="Y926" s="12">
        <v>44473</v>
      </c>
      <c r="Z926" s="12">
        <v>44262</v>
      </c>
      <c r="AA926" s="12">
        <v>45046</v>
      </c>
      <c r="AB926" s="13">
        <f t="array" ref="AB926">IF(D926="Vaccin",IF(AND(ISNUMBER(AA926),ISNUMBER(Y926)),IF(AA926-Y926+1&gt;=0,CEILING(AA926-Y926+1,1),""),""),IF(AND(ISNUMBER(N926),ISNUMBER(Y926)),IF(N926-Y926+1&gt;=0,CEILING(N926-Y926+1,1),""),""))</f>
        <v>574</v>
      </c>
      <c r="AC926" s="13">
        <f t="array" ref="AC926">IF(D926="Vaccin",IF(AND(ISNUMBER(AA926),ISNUMBER(X926)),IF(AA926-X926+1&gt;=0,CEILING(AA926-X926+1,1),""),""),IF(AND(ISNUMBER(N926),ISNUMBER(X926)),IF(N926-X926+1&gt;=0,CEILING(N926-X926+1,1),""),""))</f>
        <v>458</v>
      </c>
      <c r="AD926" s="13">
        <f t="array" ref="AD926">IF(D926="Vaccin",IF(AND(ISNUMBER(AB926),ISNUMBER(U926),AB926&lt;&gt;0),CEILING(U926/AB926,1),""),"")</f>
        <v>0</v>
      </c>
      <c r="AE926" s="13">
        <f t="array" ref="AE926">IF(AND(ISNUMBER(N926),ISNUMBER(X926)),IF(N926-X926+1&gt;=0,CEILING(N926-X926+1,1),""),"")</f>
        <v>28</v>
      </c>
      <c r="AF926" s="13">
        <f t="array" ref="AF926">IF(SUM(AE926)=0,"",CEILING((SUM(F926)-SUM(L926)-SUM(M926)-SUM(S926))/SUM(AE926),1))</f>
        <v>1973</v>
      </c>
      <c r="AG926" s="13">
        <f t="array" ref="AG926">IF(AND(ISNUMBER(H926),ISNUMBER(N926)),IF(H926-N926+1&gt;=0,CEILING(H926-N926+1,1),""),"")</f>
        <v>642</v>
      </c>
      <c r="AH926" s="13">
        <f t="array" ref="AH926">IF(SUM(AG926)=0,0,IF(L926-AG926*IF(D926="Vaccin",MIN(AD926,AF926),AF926)&lt;0,0,IF((H926-N926)&lt;=45,CEILING(L926-AG926*IF(D926="Vaccin",MIN(AD926,AF926),AF926),1),0)))</f>
        <v>0</v>
      </c>
      <c r="AI926" s="15">
        <f t="array" ref="AI926">IF(OR(AH926="",F926=0,F926=""),"",AH926/F926)</f>
        <v>0</v>
      </c>
      <c r="AJ926" s="13">
        <f t="array" ref="AJ926">IF(OR(L926="",AH926=""),"",IF(L926-AH926&lt;0,0,L926-AH926))</f>
        <v>0</v>
      </c>
      <c r="AK926" s="13">
        <f t="array" ref="AK926">IF(OR(L926="",AG926="",AG926=0),"",CEILING(L926/AG926,1))</f>
        <v>0</v>
      </c>
      <c r="AL926" s="16" t="str">
        <f t="array" ref="AL926">IF(OR(AK926="",AK926=0,AD926="",AF926=""),"",IF(AK926-IF(D926="Vaccin",MIN(AD926,AF926),AF926)&lt;0,"",(AK926-IF(D926="Vaccin",MIN(AD926,AF926),AF926))/AK926))</f>
        <v/>
      </c>
    </row>
    <row r="927" spans="1:38" x14ac:dyDescent="0.2">
      <c r="A927" s="10" t="s">
        <v>57</v>
      </c>
      <c r="B927" s="29" t="s">
        <v>112</v>
      </c>
      <c r="C927" s="12">
        <v>44268</v>
      </c>
      <c r="D927" s="11" t="s">
        <v>30</v>
      </c>
      <c r="E927" s="11">
        <v>10</v>
      </c>
      <c r="F927" s="13">
        <v>7005</v>
      </c>
      <c r="G927" s="40">
        <v>2021114160</v>
      </c>
      <c r="H927" s="12">
        <v>45257</v>
      </c>
      <c r="I927" s="13">
        <f t="array" ref="I927">F927-L927-M927-S927</f>
        <v>7005</v>
      </c>
      <c r="J927" s="13">
        <f t="array" ref="J927">IF(IF(Q927="",L927-C927,Q927-C927)&lt;=45,I927,0)</f>
        <v>0</v>
      </c>
      <c r="K927" s="13">
        <f t="array" ref="K927">IF(SUM(AG927)=0,0,IF(L927-AG927*IF(D927="Vaccin",MIN(AD927,AF927),AF927)&lt;0,0,IF((H927-N927)&lt;=30,CEILING(L927-AG927*IF(D927="Vaccin",MIN(AD927,AF927),AF927),1),0)))</f>
        <v>0</v>
      </c>
      <c r="L927" s="13">
        <v>0</v>
      </c>
      <c r="M927" s="13">
        <v>0</v>
      </c>
      <c r="N927" s="14">
        <v>44616</v>
      </c>
      <c r="O927" s="11" t="s">
        <v>115</v>
      </c>
      <c r="P927" s="11" t="s">
        <v>32</v>
      </c>
      <c r="Q927" s="12">
        <v>44588</v>
      </c>
      <c r="R927" s="13">
        <v>0</v>
      </c>
      <c r="S927" s="13">
        <v>0</v>
      </c>
      <c r="T927" s="11"/>
      <c r="U927" s="13">
        <v>0</v>
      </c>
      <c r="V927" s="13">
        <v>2012986</v>
      </c>
      <c r="W927" s="13">
        <v>39293607</v>
      </c>
      <c r="X927" s="12">
        <v>44588</v>
      </c>
      <c r="Y927" s="12">
        <v>44473</v>
      </c>
      <c r="Z927" s="12">
        <v>44262</v>
      </c>
      <c r="AA927" s="12">
        <v>45046</v>
      </c>
      <c r="AB927" s="13">
        <f t="array" ref="AB927">IF(D927="Vaccin",IF(AND(ISNUMBER(AA927),ISNUMBER(Y927)),IF(AA927-Y927+1&gt;=0,CEILING(AA927-Y927+1,1),""),""),IF(AND(ISNUMBER(N927),ISNUMBER(Y927)),IF(N927-Y927+1&gt;=0,CEILING(N927-Y927+1,1),""),""))</f>
        <v>574</v>
      </c>
      <c r="AC927" s="13">
        <f t="array" ref="AC927">IF(D927="Vaccin",IF(AND(ISNUMBER(AA927),ISNUMBER(X927)),IF(AA927-X927+1&gt;=0,CEILING(AA927-X927+1,1),""),""),IF(AND(ISNUMBER(N927),ISNUMBER(X927)),IF(N927-X927+1&gt;=0,CEILING(N927-X927+1,1),""),""))</f>
        <v>459</v>
      </c>
      <c r="AD927" s="13">
        <f t="array" ref="AD927">IF(D927="Vaccin",IF(AND(ISNUMBER(AB927),ISNUMBER(U927),AB927&lt;&gt;0),CEILING(U927/AB927,1),""),"")</f>
        <v>0</v>
      </c>
      <c r="AE927" s="13">
        <f t="array" ref="AE927">IF(AND(ISNUMBER(N927),ISNUMBER(X927)),IF(N927-X927+1&gt;=0,CEILING(N927-X927+1,1),""),"")</f>
        <v>29</v>
      </c>
      <c r="AF927" s="13">
        <f t="array" ref="AF927">IF(SUM(AE927)=0,"",CEILING((SUM(F927)-SUM(L927)-SUM(M927)-SUM(S927))/SUM(AE927),1))</f>
        <v>242</v>
      </c>
      <c r="AG927" s="13">
        <f t="array" ref="AG927">IF(AND(ISNUMBER(H927),ISNUMBER(N927)),IF(H927-N927+1&gt;=0,CEILING(H927-N927+1,1),""),"")</f>
        <v>642</v>
      </c>
      <c r="AH927" s="13">
        <f t="array" ref="AH927">IF(SUM(AG927)=0,0,IF(L927-AG927*IF(D927="Vaccin",MIN(AD927,AF927),AF927)&lt;0,0,IF((H927-N927)&lt;=45,CEILING(L927-AG927*IF(D927="Vaccin",MIN(AD927,AF927),AF927),1),0)))</f>
        <v>0</v>
      </c>
      <c r="AI927" s="15">
        <f t="array" ref="AI927">IF(OR(AH927="",F927=0,F927=""),"",AH927/F927)</f>
        <v>0</v>
      </c>
      <c r="AJ927" s="13">
        <f t="array" ref="AJ927">IF(OR(L927="",AH927=""),"",IF(L927-AH927&lt;0,0,L927-AH927))</f>
        <v>0</v>
      </c>
      <c r="AK927" s="13">
        <f t="array" ref="AK927">IF(OR(L927="",AG927="",AG927=0),"",CEILING(L927/AG927,1))</f>
        <v>0</v>
      </c>
      <c r="AL927" s="16" t="str">
        <f t="array" ref="AL927">IF(OR(AK927="",AK927=0,AD927="",AF927=""),"",IF(AK927-IF(D927="Vaccin",MIN(AD927,AF927),AF927)&lt;0,"",(AK927-IF(D927="Vaccin",MIN(AD927,AF927),AF927))/AK927))</f>
        <v/>
      </c>
    </row>
    <row r="928" spans="1:38" x14ac:dyDescent="0.2">
      <c r="A928" s="10" t="s">
        <v>57</v>
      </c>
      <c r="B928" s="29" t="s">
        <v>112</v>
      </c>
      <c r="C928" s="12">
        <v>44268</v>
      </c>
      <c r="D928" s="11" t="s">
        <v>30</v>
      </c>
      <c r="E928" s="11">
        <v>10</v>
      </c>
      <c r="F928" s="13">
        <v>148200</v>
      </c>
      <c r="G928" s="40">
        <v>2021114160</v>
      </c>
      <c r="H928" s="12">
        <v>45257</v>
      </c>
      <c r="I928" s="13">
        <f t="array" ref="I928">F928-L928-M928-S928</f>
        <v>148200</v>
      </c>
      <c r="J928" s="13">
        <f t="array" ref="J928">IF(IF(Q928="",L928-C928,Q928-C928)&lt;=45,I928,0)</f>
        <v>0</v>
      </c>
      <c r="K928" s="13">
        <f t="array" ref="K928">IF(SUM(AG928)=0,0,IF(L928-AG928*IF(D928="Vaccin",MIN(AD928,AF928),AF928)&lt;0,0,IF((H928-N928)&lt;=30,CEILING(L928-AG928*IF(D928="Vaccin",MIN(AD928,AF928),AF928),1),0)))</f>
        <v>0</v>
      </c>
      <c r="L928" s="13">
        <v>0</v>
      </c>
      <c r="M928" s="13">
        <v>0</v>
      </c>
      <c r="N928" s="14">
        <v>44616</v>
      </c>
      <c r="O928" s="11" t="s">
        <v>115</v>
      </c>
      <c r="P928" s="11" t="s">
        <v>32</v>
      </c>
      <c r="Q928" s="12">
        <v>44589</v>
      </c>
      <c r="R928" s="13">
        <v>0</v>
      </c>
      <c r="S928" s="13">
        <v>0</v>
      </c>
      <c r="T928" s="11"/>
      <c r="U928" s="13">
        <v>0</v>
      </c>
      <c r="V928" s="13">
        <v>2012986</v>
      </c>
      <c r="W928" s="13">
        <v>39293607</v>
      </c>
      <c r="X928" s="12">
        <v>44589</v>
      </c>
      <c r="Y928" s="12">
        <v>44473</v>
      </c>
      <c r="Z928" s="12">
        <v>44262</v>
      </c>
      <c r="AA928" s="12">
        <v>45046</v>
      </c>
      <c r="AB928" s="13">
        <f t="array" ref="AB928">IF(D928="Vaccin",IF(AND(ISNUMBER(AA928),ISNUMBER(Y928)),IF(AA928-Y928+1&gt;=0,CEILING(AA928-Y928+1,1),""),""),IF(AND(ISNUMBER(N928),ISNUMBER(Y928)),IF(N928-Y928+1&gt;=0,CEILING(N928-Y928+1,1),""),""))</f>
        <v>574</v>
      </c>
      <c r="AC928" s="13">
        <f t="array" ref="AC928">IF(D928="Vaccin",IF(AND(ISNUMBER(AA928),ISNUMBER(X928)),IF(AA928-X928+1&gt;=0,CEILING(AA928-X928+1,1),""),""),IF(AND(ISNUMBER(N928),ISNUMBER(X928)),IF(N928-X928+1&gt;=0,CEILING(N928-X928+1,1),""),""))</f>
        <v>458</v>
      </c>
      <c r="AD928" s="13">
        <f t="array" ref="AD928">IF(D928="Vaccin",IF(AND(ISNUMBER(AB928),ISNUMBER(U928),AB928&lt;&gt;0),CEILING(U928/AB928,1),""),"")</f>
        <v>0</v>
      </c>
      <c r="AE928" s="13">
        <f t="array" ref="AE928">IF(AND(ISNUMBER(N928),ISNUMBER(X928)),IF(N928-X928+1&gt;=0,CEILING(N928-X928+1,1),""),"")</f>
        <v>28</v>
      </c>
      <c r="AF928" s="13">
        <f t="array" ref="AF928">IF(SUM(AE928)=0,"",CEILING((SUM(F928)-SUM(L928)-SUM(M928)-SUM(S928))/SUM(AE928),1))</f>
        <v>5293</v>
      </c>
      <c r="AG928" s="13">
        <f t="array" ref="AG928">IF(AND(ISNUMBER(H928),ISNUMBER(N928)),IF(H928-N928+1&gt;=0,CEILING(H928-N928+1,1),""),"")</f>
        <v>642</v>
      </c>
      <c r="AH928" s="13">
        <f t="array" ref="AH928">IF(SUM(AG928)=0,0,IF(L928-AG928*IF(D928="Vaccin",MIN(AD928,AF928),AF928)&lt;0,0,IF((H928-N928)&lt;=45,CEILING(L928-AG928*IF(D928="Vaccin",MIN(AD928,AF928),AF928),1),0)))</f>
        <v>0</v>
      </c>
      <c r="AI928" s="15">
        <f t="array" ref="AI928">IF(OR(AH928="",F928=0,F928=""),"",AH928/F928)</f>
        <v>0</v>
      </c>
      <c r="AJ928" s="13">
        <f t="array" ref="AJ928">IF(OR(L928="",AH928=""),"",IF(L928-AH928&lt;0,0,L928-AH928))</f>
        <v>0</v>
      </c>
      <c r="AK928" s="13">
        <f t="array" ref="AK928">IF(OR(L928="",AG928="",AG928=0),"",CEILING(L928/AG928,1))</f>
        <v>0</v>
      </c>
      <c r="AL928" s="16" t="str">
        <f t="array" ref="AL928">IF(OR(AK928="",AK928=0,AD928="",AF928=""),"",IF(AK928-IF(D928="Vaccin",MIN(AD928,AF928),AF928)&lt;0,"",(AK928-IF(D928="Vaccin",MIN(AD928,AF928),AF928))/AK928))</f>
        <v/>
      </c>
    </row>
    <row r="929" spans="1:38" x14ac:dyDescent="0.2">
      <c r="A929" s="10" t="s">
        <v>57</v>
      </c>
      <c r="B929" s="29" t="s">
        <v>112</v>
      </c>
      <c r="C929" s="12">
        <v>44268</v>
      </c>
      <c r="D929" s="11" t="s">
        <v>30</v>
      </c>
      <c r="E929" s="11">
        <v>10</v>
      </c>
      <c r="F929" s="13">
        <v>155865</v>
      </c>
      <c r="G929" s="40">
        <v>2021114161</v>
      </c>
      <c r="H929" s="12">
        <v>45257</v>
      </c>
      <c r="I929" s="13">
        <f t="array" ref="I929">F929-L929-M929-S929</f>
        <v>155865</v>
      </c>
      <c r="J929" s="13">
        <f t="array" ref="J929">IF(IF(Q929="",L929-C929,Q929-C929)&lt;=45,I929,0)</f>
        <v>0</v>
      </c>
      <c r="K929" s="13">
        <f t="array" ref="K929">IF(SUM(AG929)=0,0,IF(L929-AG929*IF(D929="Vaccin",MIN(AD929,AF929),AF929)&lt;0,0,IF((H929-N929)&lt;=30,CEILING(L929-AG929*IF(D929="Vaccin",MIN(AD929,AF929),AF929),1),0)))</f>
        <v>0</v>
      </c>
      <c r="L929" s="13">
        <v>0</v>
      </c>
      <c r="M929" s="13">
        <v>0</v>
      </c>
      <c r="N929" s="14">
        <v>44616</v>
      </c>
      <c r="O929" s="11" t="s">
        <v>115</v>
      </c>
      <c r="P929" s="11" t="s">
        <v>32</v>
      </c>
      <c r="Q929" s="12">
        <v>44588</v>
      </c>
      <c r="R929" s="13">
        <v>0</v>
      </c>
      <c r="S929" s="13">
        <v>0</v>
      </c>
      <c r="T929" s="11"/>
      <c r="U929" s="13">
        <v>0</v>
      </c>
      <c r="V929" s="13">
        <v>2012986</v>
      </c>
      <c r="W929" s="13">
        <v>39293607</v>
      </c>
      <c r="X929" s="12">
        <v>44588</v>
      </c>
      <c r="Y929" s="12">
        <v>44473</v>
      </c>
      <c r="Z929" s="12">
        <v>44262</v>
      </c>
      <c r="AA929" s="12">
        <v>45046</v>
      </c>
      <c r="AB929" s="13">
        <f t="array" ref="AB929">IF(D929="Vaccin",IF(AND(ISNUMBER(AA929),ISNUMBER(Y929)),IF(AA929-Y929+1&gt;=0,CEILING(AA929-Y929+1,1),""),""),IF(AND(ISNUMBER(N929),ISNUMBER(Y929)),IF(N929-Y929+1&gt;=0,CEILING(N929-Y929+1,1),""),""))</f>
        <v>574</v>
      </c>
      <c r="AC929" s="13">
        <f t="array" ref="AC929">IF(D929="Vaccin",IF(AND(ISNUMBER(AA929),ISNUMBER(X929)),IF(AA929-X929+1&gt;=0,CEILING(AA929-X929+1,1),""),""),IF(AND(ISNUMBER(N929),ISNUMBER(X929)),IF(N929-X929+1&gt;=0,CEILING(N929-X929+1,1),""),""))</f>
        <v>459</v>
      </c>
      <c r="AD929" s="13">
        <f t="array" ref="AD929">IF(D929="Vaccin",IF(AND(ISNUMBER(AB929),ISNUMBER(U929),AB929&lt;&gt;0),CEILING(U929/AB929,1),""),"")</f>
        <v>0</v>
      </c>
      <c r="AE929" s="13">
        <f t="array" ref="AE929">IF(AND(ISNUMBER(N929),ISNUMBER(X929)),IF(N929-X929+1&gt;=0,CEILING(N929-X929+1,1),""),"")</f>
        <v>29</v>
      </c>
      <c r="AF929" s="13">
        <f t="array" ref="AF929">IF(SUM(AE929)=0,"",CEILING((SUM(F929)-SUM(L929)-SUM(M929)-SUM(S929))/SUM(AE929),1))</f>
        <v>5375</v>
      </c>
      <c r="AG929" s="13">
        <f t="array" ref="AG929">IF(AND(ISNUMBER(H929),ISNUMBER(N929)),IF(H929-N929+1&gt;=0,CEILING(H929-N929+1,1),""),"")</f>
        <v>642</v>
      </c>
      <c r="AH929" s="13">
        <f t="array" ref="AH929">IF(SUM(AG929)=0,0,IF(L929-AG929*IF(D929="Vaccin",MIN(AD929,AF929),AF929)&lt;0,0,IF((H929-N929)&lt;=45,CEILING(L929-AG929*IF(D929="Vaccin",MIN(AD929,AF929),AF929),1),0)))</f>
        <v>0</v>
      </c>
      <c r="AI929" s="15">
        <f t="array" ref="AI929">IF(OR(AH929="",F929=0,F929=""),"",AH929/F929)</f>
        <v>0</v>
      </c>
      <c r="AJ929" s="13">
        <f t="array" ref="AJ929">IF(OR(L929="",AH929=""),"",IF(L929-AH929&lt;0,0,L929-AH929))</f>
        <v>0</v>
      </c>
      <c r="AK929" s="13">
        <f t="array" ref="AK929">IF(OR(L929="",AG929="",AG929=0),"",CEILING(L929/AG929,1))</f>
        <v>0</v>
      </c>
      <c r="AL929" s="16" t="str">
        <f t="array" ref="AL929">IF(OR(AK929="",AK929=0,AD929="",AF929=""),"",IF(AK929-IF(D929="Vaccin",MIN(AD929,AF929),AF929)&lt;0,"",(AK929-IF(D929="Vaccin",MIN(AD929,AF929),AF929))/AK929))</f>
        <v/>
      </c>
    </row>
    <row r="930" spans="1:38" x14ac:dyDescent="0.2">
      <c r="A930" s="10" t="s">
        <v>57</v>
      </c>
      <c r="B930" s="29" t="s">
        <v>112</v>
      </c>
      <c r="C930" s="12">
        <v>44268</v>
      </c>
      <c r="D930" s="11" t="s">
        <v>30</v>
      </c>
      <c r="E930" s="11">
        <v>10</v>
      </c>
      <c r="F930" s="13">
        <v>154785</v>
      </c>
      <c r="G930" s="40">
        <v>2021114162</v>
      </c>
      <c r="H930" s="12">
        <v>45257</v>
      </c>
      <c r="I930" s="13">
        <f t="array" ref="I930">F930-L930-M930-S930</f>
        <v>154785</v>
      </c>
      <c r="J930" s="13">
        <f t="array" ref="J930">IF(IF(Q930="",L930-C930,Q930-C930)&lt;=45,I930,0)</f>
        <v>0</v>
      </c>
      <c r="K930" s="13">
        <f t="array" ref="K930">IF(SUM(AG930)=0,0,IF(L930-AG930*IF(D930="Vaccin",MIN(AD930,AF930),AF930)&lt;0,0,IF((H930-N930)&lt;=30,CEILING(L930-AG930*IF(D930="Vaccin",MIN(AD930,AF930),AF930),1),0)))</f>
        <v>0</v>
      </c>
      <c r="L930" s="13">
        <v>0</v>
      </c>
      <c r="M930" s="13">
        <v>0</v>
      </c>
      <c r="N930" s="14">
        <v>44616</v>
      </c>
      <c r="O930" s="11" t="s">
        <v>115</v>
      </c>
      <c r="P930" s="11" t="s">
        <v>32</v>
      </c>
      <c r="Q930" s="12">
        <v>44588</v>
      </c>
      <c r="R930" s="13">
        <v>0</v>
      </c>
      <c r="S930" s="13">
        <v>0</v>
      </c>
      <c r="T930" s="11"/>
      <c r="U930" s="13">
        <v>0</v>
      </c>
      <c r="V930" s="13">
        <v>2012986</v>
      </c>
      <c r="W930" s="13">
        <v>39293607</v>
      </c>
      <c r="X930" s="12">
        <v>44588</v>
      </c>
      <c r="Y930" s="12">
        <v>44473</v>
      </c>
      <c r="Z930" s="12">
        <v>44262</v>
      </c>
      <c r="AA930" s="12">
        <v>45046</v>
      </c>
      <c r="AB930" s="13">
        <f t="array" ref="AB930">IF(D930="Vaccin",IF(AND(ISNUMBER(AA930),ISNUMBER(Y930)),IF(AA930-Y930+1&gt;=0,CEILING(AA930-Y930+1,1),""),""),IF(AND(ISNUMBER(N930),ISNUMBER(Y930)),IF(N930-Y930+1&gt;=0,CEILING(N930-Y930+1,1),""),""))</f>
        <v>574</v>
      </c>
      <c r="AC930" s="13">
        <f t="array" ref="AC930">IF(D930="Vaccin",IF(AND(ISNUMBER(AA930),ISNUMBER(X930)),IF(AA930-X930+1&gt;=0,CEILING(AA930-X930+1,1),""),""),IF(AND(ISNUMBER(N930),ISNUMBER(X930)),IF(N930-X930+1&gt;=0,CEILING(N930-X930+1,1),""),""))</f>
        <v>459</v>
      </c>
      <c r="AD930" s="13">
        <f t="array" ref="AD930">IF(D930="Vaccin",IF(AND(ISNUMBER(AB930),ISNUMBER(U930),AB930&lt;&gt;0),CEILING(U930/AB930,1),""),"")</f>
        <v>0</v>
      </c>
      <c r="AE930" s="13">
        <f t="array" ref="AE930">IF(AND(ISNUMBER(N930),ISNUMBER(X930)),IF(N930-X930+1&gt;=0,CEILING(N930-X930+1,1),""),"")</f>
        <v>29</v>
      </c>
      <c r="AF930" s="13">
        <f t="array" ref="AF930">IF(SUM(AE930)=0,"",CEILING((SUM(F930)-SUM(L930)-SUM(M930)-SUM(S930))/SUM(AE930),1))</f>
        <v>5338</v>
      </c>
      <c r="AG930" s="13">
        <f t="array" ref="AG930">IF(AND(ISNUMBER(H930),ISNUMBER(N930)),IF(H930-N930+1&gt;=0,CEILING(H930-N930+1,1),""),"")</f>
        <v>642</v>
      </c>
      <c r="AH930" s="13">
        <f t="array" ref="AH930">IF(SUM(AG930)=0,0,IF(L930-AG930*IF(D930="Vaccin",MIN(AD930,AF930),AF930)&lt;0,0,IF((H930-N930)&lt;=45,CEILING(L930-AG930*IF(D930="Vaccin",MIN(AD930,AF930),AF930),1),0)))</f>
        <v>0</v>
      </c>
      <c r="AI930" s="15">
        <f t="array" ref="AI930">IF(OR(AH930="",F930=0,F930=""),"",AH930/F930)</f>
        <v>0</v>
      </c>
      <c r="AJ930" s="13">
        <f t="array" ref="AJ930">IF(OR(L930="",AH930=""),"",IF(L930-AH930&lt;0,0,L930-AH930))</f>
        <v>0</v>
      </c>
      <c r="AK930" s="13">
        <f t="array" ref="AK930">IF(OR(L930="",AG930="",AG930=0),"",CEILING(L930/AG930,1))</f>
        <v>0</v>
      </c>
      <c r="AL930" s="16" t="str">
        <f t="array" ref="AL930">IF(OR(AK930="",AK930=0,AD930="",AF930=""),"",IF(AK930-IF(D930="Vaccin",MIN(AD930,AF930),AF930)&lt;0,"",(AK930-IF(D930="Vaccin",MIN(AD930,AF930),AF930))/AK930))</f>
        <v/>
      </c>
    </row>
    <row r="931" spans="1:38" x14ac:dyDescent="0.2">
      <c r="A931" s="10" t="s">
        <v>57</v>
      </c>
      <c r="B931" s="29" t="s">
        <v>112</v>
      </c>
      <c r="C931" s="12">
        <v>44268</v>
      </c>
      <c r="D931" s="11" t="s">
        <v>30</v>
      </c>
      <c r="E931" s="11">
        <v>10</v>
      </c>
      <c r="F931" s="13">
        <v>1514400</v>
      </c>
      <c r="G931" s="40" t="s">
        <v>622</v>
      </c>
      <c r="H931" s="12">
        <v>45230</v>
      </c>
      <c r="I931" s="13">
        <f t="array" ref="I931">F931-L931-M931-S931</f>
        <v>0</v>
      </c>
      <c r="J931" s="13">
        <f t="array" ref="J931">IF(IF(Q931="",L931-C931,Q931-C931)&lt;=45,I931,0)</f>
        <v>0</v>
      </c>
      <c r="K931" s="13">
        <f t="array" ref="K931">IF(SUM(AG931)=0,0,IF(L931-AG931*IF(D931="Vaccin",MIN(AD931,AF931),AF931)&lt;0,0,IF((H931-N931)&lt;=30,CEILING(L931-AG931*IF(D931="Vaccin",MIN(AD931,AF931),AF931),1),0)))</f>
        <v>0</v>
      </c>
      <c r="L931" s="13">
        <v>1514400</v>
      </c>
      <c r="M931" s="13">
        <v>0</v>
      </c>
      <c r="N931" s="14">
        <v>44616</v>
      </c>
      <c r="O931" s="11" t="s">
        <v>115</v>
      </c>
      <c r="P931" s="11" t="s">
        <v>32</v>
      </c>
      <c r="Q931" s="12">
        <v>44588</v>
      </c>
      <c r="R931" s="13">
        <v>0</v>
      </c>
      <c r="S931" s="13">
        <v>0</v>
      </c>
      <c r="T931" s="11"/>
      <c r="U931" s="13">
        <v>0</v>
      </c>
      <c r="V931" s="13">
        <v>2012986</v>
      </c>
      <c r="W931" s="13">
        <v>39293607</v>
      </c>
      <c r="X931" s="12">
        <v>44588</v>
      </c>
      <c r="Y931" s="12">
        <v>44473</v>
      </c>
      <c r="Z931" s="12">
        <v>44262</v>
      </c>
      <c r="AA931" s="12">
        <v>45046</v>
      </c>
      <c r="AB931" s="13">
        <f t="array" ref="AB931">IF(D931="Vaccin",IF(AND(ISNUMBER(AA931),ISNUMBER(Y931)),IF(AA931-Y931+1&gt;=0,CEILING(AA931-Y931+1,1),""),""),IF(AND(ISNUMBER(N931),ISNUMBER(Y931)),IF(N931-Y931+1&gt;=0,CEILING(N931-Y931+1,1),""),""))</f>
        <v>574</v>
      </c>
      <c r="AC931" s="13">
        <f t="array" ref="AC931">IF(D931="Vaccin",IF(AND(ISNUMBER(AA931),ISNUMBER(X931)),IF(AA931-X931+1&gt;=0,CEILING(AA931-X931+1,1),""),""),IF(AND(ISNUMBER(N931),ISNUMBER(X931)),IF(N931-X931+1&gt;=0,CEILING(N931-X931+1,1),""),""))</f>
        <v>459</v>
      </c>
      <c r="AD931" s="13">
        <f t="array" ref="AD931">IF(D931="Vaccin",IF(AND(ISNUMBER(AB931),ISNUMBER(U931),AB931&lt;&gt;0),CEILING(U931/AB931,1),""),"")</f>
        <v>0</v>
      </c>
      <c r="AE931" s="13">
        <f t="array" ref="AE931">IF(AND(ISNUMBER(N931),ISNUMBER(X931)),IF(N931-X931+1&gt;=0,CEILING(N931-X931+1,1),""),"")</f>
        <v>29</v>
      </c>
      <c r="AF931" s="13">
        <f t="array" ref="AF931">IF(SUM(AE931)=0,"",CEILING((SUM(F931)-SUM(L931)-SUM(M931)-SUM(S931))/SUM(AE931),1))</f>
        <v>0</v>
      </c>
      <c r="AG931" s="13">
        <f t="array" ref="AG931">IF(AND(ISNUMBER(H931),ISNUMBER(N931)),IF(H931-N931+1&gt;=0,CEILING(H931-N931+1,1),""),"")</f>
        <v>615</v>
      </c>
      <c r="AH931" s="13">
        <f t="array" ref="AH931">IF(SUM(AG931)=0,0,IF(L931-AG931*IF(D931="Vaccin",MIN(AD931,AF931),AF931)&lt;0,0,IF((H931-N931)&lt;=45,CEILING(L931-AG931*IF(D931="Vaccin",MIN(AD931,AF931),AF931),1),0)))</f>
        <v>0</v>
      </c>
      <c r="AI931" s="15">
        <f t="array" ref="AI931">IF(OR(AH931="",F931=0,F931=""),"",AH931/F931)</f>
        <v>0</v>
      </c>
      <c r="AJ931" s="13">
        <f t="array" ref="AJ931">IF(OR(L931="",AH931=""),"",IF(L931-AH931&lt;0,0,L931-AH931))</f>
        <v>1514400</v>
      </c>
      <c r="AK931" s="13">
        <f t="array" ref="AK931">IF(OR(L931="",AG931="",AG931=0),"",CEILING(L931/AG931,1))</f>
        <v>2463</v>
      </c>
      <c r="AL931" s="16">
        <f t="array" ref="AL931">IF(OR(AK931="",AK931=0,AD931="",AF931=""),"",IF(AK931-IF(D931="Vaccin",MIN(AD931,AF931),AF931)&lt;0,"",(AK931-IF(D931="Vaccin",MIN(AD931,AF931),AF931))/AK931))</f>
        <v>1</v>
      </c>
    </row>
    <row r="932" spans="1:38" x14ac:dyDescent="0.2">
      <c r="A932" s="10" t="s">
        <v>57</v>
      </c>
      <c r="B932" s="29" t="s">
        <v>112</v>
      </c>
      <c r="C932" s="12">
        <v>44268</v>
      </c>
      <c r="D932" s="11" t="s">
        <v>30</v>
      </c>
      <c r="E932" s="11">
        <v>10</v>
      </c>
      <c r="F932" s="13">
        <v>712800</v>
      </c>
      <c r="G932" s="40" t="s">
        <v>496</v>
      </c>
      <c r="H932" s="12">
        <v>45230</v>
      </c>
      <c r="I932" s="13">
        <f t="array" ref="I932">F932-L932-M932-S932</f>
        <v>0</v>
      </c>
      <c r="J932" s="13">
        <f t="array" ref="J932">IF(IF(Q932="",L932-C932,Q932-C932)&lt;=45,I932,0)</f>
        <v>0</v>
      </c>
      <c r="K932" s="13">
        <f t="array" ref="K932">IF(SUM(AG932)=0,0,IF(L932-AG932*IF(D932="Vaccin",MIN(AD932,AF932),AF932)&lt;0,0,IF((H932-N932)&lt;=30,CEILING(L932-AG932*IF(D932="Vaccin",MIN(AD932,AF932),AF932),1),0)))</f>
        <v>0</v>
      </c>
      <c r="L932" s="13">
        <v>712800</v>
      </c>
      <c r="M932" s="13">
        <v>0</v>
      </c>
      <c r="N932" s="14">
        <v>44616</v>
      </c>
      <c r="O932" s="11" t="s">
        <v>115</v>
      </c>
      <c r="P932" s="11" t="s">
        <v>32</v>
      </c>
      <c r="Q932" s="12">
        <v>44588</v>
      </c>
      <c r="R932" s="13">
        <v>0</v>
      </c>
      <c r="S932" s="13">
        <v>0</v>
      </c>
      <c r="T932" s="11"/>
      <c r="U932" s="13">
        <v>0</v>
      </c>
      <c r="V932" s="13">
        <v>2012986</v>
      </c>
      <c r="W932" s="13">
        <v>39293607</v>
      </c>
      <c r="X932" s="12">
        <v>44588</v>
      </c>
      <c r="Y932" s="12">
        <v>44473</v>
      </c>
      <c r="Z932" s="12">
        <v>44262</v>
      </c>
      <c r="AA932" s="12">
        <v>45046</v>
      </c>
      <c r="AB932" s="13">
        <f t="array" ref="AB932">IF(D932="Vaccin",IF(AND(ISNUMBER(AA932),ISNUMBER(Y932)),IF(AA932-Y932+1&gt;=0,CEILING(AA932-Y932+1,1),""),""),IF(AND(ISNUMBER(N932),ISNUMBER(Y932)),IF(N932-Y932+1&gt;=0,CEILING(N932-Y932+1,1),""),""))</f>
        <v>574</v>
      </c>
      <c r="AC932" s="13">
        <f t="array" ref="AC932">IF(D932="Vaccin",IF(AND(ISNUMBER(AA932),ISNUMBER(X932)),IF(AA932-X932+1&gt;=0,CEILING(AA932-X932+1,1),""),""),IF(AND(ISNUMBER(N932),ISNUMBER(X932)),IF(N932-X932+1&gt;=0,CEILING(N932-X932+1,1),""),""))</f>
        <v>459</v>
      </c>
      <c r="AD932" s="13">
        <f t="array" ref="AD932">IF(D932="Vaccin",IF(AND(ISNUMBER(AB932),ISNUMBER(U932),AB932&lt;&gt;0),CEILING(U932/AB932,1),""),"")</f>
        <v>0</v>
      </c>
      <c r="AE932" s="13">
        <f t="array" ref="AE932">IF(AND(ISNUMBER(N932),ISNUMBER(X932)),IF(N932-X932+1&gt;=0,CEILING(N932-X932+1,1),""),"")</f>
        <v>29</v>
      </c>
      <c r="AF932" s="13">
        <f t="array" ref="AF932">IF(SUM(AE932)=0,"",CEILING((SUM(F932)-SUM(L932)-SUM(M932)-SUM(S932))/SUM(AE932),1))</f>
        <v>0</v>
      </c>
      <c r="AG932" s="13">
        <f t="array" ref="AG932">IF(AND(ISNUMBER(H932),ISNUMBER(N932)),IF(H932-N932+1&gt;=0,CEILING(H932-N932+1,1),""),"")</f>
        <v>615</v>
      </c>
      <c r="AH932" s="13">
        <f t="array" ref="AH932">IF(SUM(AG932)=0,0,IF(L932-AG932*IF(D932="Vaccin",MIN(AD932,AF932),AF932)&lt;0,0,IF((H932-N932)&lt;=45,CEILING(L932-AG932*IF(D932="Vaccin",MIN(AD932,AF932),AF932),1),0)))</f>
        <v>0</v>
      </c>
      <c r="AI932" s="15">
        <f t="array" ref="AI932">IF(OR(AH932="",F932=0,F932=""),"",AH932/F932)</f>
        <v>0</v>
      </c>
      <c r="AJ932" s="13">
        <f t="array" ref="AJ932">IF(OR(L932="",AH932=""),"",IF(L932-AH932&lt;0,0,L932-AH932))</f>
        <v>712800</v>
      </c>
      <c r="AK932" s="13">
        <f t="array" ref="AK932">IF(OR(L932="",AG932="",AG932=0),"",CEILING(L932/AG932,1))</f>
        <v>1160</v>
      </c>
      <c r="AL932" s="16">
        <f t="array" ref="AL932">IF(OR(AK932="",AK932=0,AD932="",AF932=""),"",IF(AK932-IF(D932="Vaccin",MIN(AD932,AF932),AF932)&lt;0,"",(AK932-IF(D932="Vaccin",MIN(AD932,AF932),AF932))/AK932))</f>
        <v>1</v>
      </c>
    </row>
    <row r="933" spans="1:38" x14ac:dyDescent="0.2">
      <c r="A933" s="10" t="s">
        <v>57</v>
      </c>
      <c r="B933" s="29" t="s">
        <v>112</v>
      </c>
      <c r="C933" s="12">
        <v>44268</v>
      </c>
      <c r="D933" s="11" t="s">
        <v>30</v>
      </c>
      <c r="E933" s="11">
        <v>10</v>
      </c>
      <c r="F933" s="13">
        <v>500000</v>
      </c>
      <c r="G933" s="40" t="s">
        <v>623</v>
      </c>
      <c r="H933" s="12">
        <v>45209</v>
      </c>
      <c r="I933" s="13">
        <f t="array" ref="I933">F933-L933-M933-S933</f>
        <v>500000</v>
      </c>
      <c r="J933" s="13">
        <f t="array" ref="J933">IF(IF(Q933="",L933-C933,Q933-C933)&lt;=45,I933,0)</f>
        <v>0</v>
      </c>
      <c r="K933" s="13">
        <f t="array" ref="K933">IF(SUM(AG933)=0,0,IF(L933-AG933*IF(D933="Vaccin",MIN(AD933,AF933),AF933)&lt;0,0,IF((H933-N933)&lt;=30,CEILING(L933-AG933*IF(D933="Vaccin",MIN(AD933,AF933),AF933),1),0)))</f>
        <v>0</v>
      </c>
      <c r="L933" s="13">
        <v>0</v>
      </c>
      <c r="M933" s="13">
        <v>0</v>
      </c>
      <c r="N933" s="14">
        <v>44616</v>
      </c>
      <c r="O933" s="11" t="s">
        <v>115</v>
      </c>
      <c r="P933" s="11" t="s">
        <v>37</v>
      </c>
      <c r="Q933" s="12">
        <v>44588</v>
      </c>
      <c r="R933" s="13">
        <v>0</v>
      </c>
      <c r="S933" s="13">
        <v>0</v>
      </c>
      <c r="T933" s="11"/>
      <c r="U933" s="13">
        <v>0</v>
      </c>
      <c r="V933" s="13">
        <v>32855202</v>
      </c>
      <c r="W933" s="13">
        <v>39293607</v>
      </c>
      <c r="X933" s="12">
        <v>44588</v>
      </c>
      <c r="Y933" s="12">
        <v>44473</v>
      </c>
      <c r="Z933" s="12">
        <v>44262</v>
      </c>
      <c r="AA933" s="12">
        <v>45046</v>
      </c>
      <c r="AB933" s="13">
        <f t="array" ref="AB933">IF(D933="Vaccin",IF(AND(ISNUMBER(AA933),ISNUMBER(Y933)),IF(AA933-Y933+1&gt;=0,CEILING(AA933-Y933+1,1),""),""),IF(AND(ISNUMBER(N933),ISNUMBER(Y933)),IF(N933-Y933+1&gt;=0,CEILING(N933-Y933+1,1),""),""))</f>
        <v>574</v>
      </c>
      <c r="AC933" s="13">
        <f t="array" ref="AC933">IF(D933="Vaccin",IF(AND(ISNUMBER(AA933),ISNUMBER(X933)),IF(AA933-X933+1&gt;=0,CEILING(AA933-X933+1,1),""),""),IF(AND(ISNUMBER(N933),ISNUMBER(X933)),IF(N933-X933+1&gt;=0,CEILING(N933-X933+1,1),""),""))</f>
        <v>459</v>
      </c>
      <c r="AD933" s="13">
        <f t="array" ref="AD933">IF(D933="Vaccin",IF(AND(ISNUMBER(AB933),ISNUMBER(U933),AB933&lt;&gt;0),CEILING(U933/AB933,1),""),"")</f>
        <v>0</v>
      </c>
      <c r="AE933" s="13">
        <f t="array" ref="AE933">IF(AND(ISNUMBER(N933),ISNUMBER(X933)),IF(N933-X933+1&gt;=0,CEILING(N933-X933+1,1),""),"")</f>
        <v>29</v>
      </c>
      <c r="AF933" s="13">
        <f t="array" ref="AF933">IF(SUM(AE933)=0,"",CEILING((SUM(F933)-SUM(L933)-SUM(M933)-SUM(S933))/SUM(AE933),1))</f>
        <v>17242</v>
      </c>
      <c r="AG933" s="13">
        <f t="array" ref="AG933">IF(AND(ISNUMBER(H933),ISNUMBER(N933)),IF(H933-N933+1&gt;=0,CEILING(H933-N933+1,1),""),"")</f>
        <v>594</v>
      </c>
      <c r="AH933" s="13">
        <f t="array" ref="AH933">IF(SUM(AG933)=0,0,IF(L933-AG933*IF(D933="Vaccin",MIN(AD933,AF933),AF933)&lt;0,0,IF((H933-N933)&lt;=45,CEILING(L933-AG933*IF(D933="Vaccin",MIN(AD933,AF933),AF933),1),0)))</f>
        <v>0</v>
      </c>
      <c r="AI933" s="15">
        <f t="array" ref="AI933">IF(OR(AH933="",F933=0,F933=""),"",AH933/F933)</f>
        <v>0</v>
      </c>
      <c r="AJ933" s="13">
        <f t="array" ref="AJ933">IF(OR(L933="",AH933=""),"",IF(L933-AH933&lt;0,0,L933-AH933))</f>
        <v>0</v>
      </c>
      <c r="AK933" s="13">
        <f t="array" ref="AK933">IF(OR(L933="",AG933="",AG933=0),"",CEILING(L933/AG933,1))</f>
        <v>0</v>
      </c>
      <c r="AL933" s="16" t="str">
        <f t="array" ref="AL933">IF(OR(AK933="",AK933=0,AD933="",AF933=""),"",IF(AK933-IF(D933="Vaccin",MIN(AD933,AF933),AF933)&lt;0,"",(AK933-IF(D933="Vaccin",MIN(AD933,AF933),AF933))/AK933))</f>
        <v/>
      </c>
    </row>
    <row r="934" spans="1:38" x14ac:dyDescent="0.2">
      <c r="A934" s="10" t="s">
        <v>57</v>
      </c>
      <c r="B934" s="29" t="s">
        <v>112</v>
      </c>
      <c r="C934" s="12">
        <v>44268</v>
      </c>
      <c r="D934" s="11" t="s">
        <v>30</v>
      </c>
      <c r="E934" s="11">
        <v>10</v>
      </c>
      <c r="F934" s="13">
        <v>500000</v>
      </c>
      <c r="G934" s="40" t="s">
        <v>624</v>
      </c>
      <c r="H934" s="12">
        <v>45209</v>
      </c>
      <c r="I934" s="13">
        <f t="array" ref="I934">F934-L934-M934-S934</f>
        <v>500000</v>
      </c>
      <c r="J934" s="13">
        <f t="array" ref="J934">IF(IF(Q934="",L934-C934,Q934-C934)&lt;=45,I934,0)</f>
        <v>0</v>
      </c>
      <c r="K934" s="13">
        <f t="array" ref="K934">IF(SUM(AG934)=0,0,IF(L934-AG934*IF(D934="Vaccin",MIN(AD934,AF934),AF934)&lt;0,0,IF((H934-N934)&lt;=30,CEILING(L934-AG934*IF(D934="Vaccin",MIN(AD934,AF934),AF934),1),0)))</f>
        <v>0</v>
      </c>
      <c r="L934" s="13">
        <v>0</v>
      </c>
      <c r="M934" s="13">
        <v>0</v>
      </c>
      <c r="N934" s="14">
        <v>44616</v>
      </c>
      <c r="O934" s="11" t="s">
        <v>115</v>
      </c>
      <c r="P934" s="11" t="s">
        <v>37</v>
      </c>
      <c r="Q934" s="12">
        <v>44588</v>
      </c>
      <c r="R934" s="13">
        <v>0</v>
      </c>
      <c r="S934" s="13">
        <v>0</v>
      </c>
      <c r="T934" s="11"/>
      <c r="U934" s="13">
        <v>0</v>
      </c>
      <c r="V934" s="13">
        <v>32855202</v>
      </c>
      <c r="W934" s="13">
        <v>39293607</v>
      </c>
      <c r="X934" s="12">
        <v>44588</v>
      </c>
      <c r="Y934" s="12">
        <v>44473</v>
      </c>
      <c r="Z934" s="12">
        <v>44262</v>
      </c>
      <c r="AA934" s="12">
        <v>45046</v>
      </c>
      <c r="AB934" s="13">
        <f t="array" ref="AB934">IF(D934="Vaccin",IF(AND(ISNUMBER(AA934),ISNUMBER(Y934)),IF(AA934-Y934+1&gt;=0,CEILING(AA934-Y934+1,1),""),""),IF(AND(ISNUMBER(N934),ISNUMBER(Y934)),IF(N934-Y934+1&gt;=0,CEILING(N934-Y934+1,1),""),""))</f>
        <v>574</v>
      </c>
      <c r="AC934" s="13">
        <f t="array" ref="AC934">IF(D934="Vaccin",IF(AND(ISNUMBER(AA934),ISNUMBER(X934)),IF(AA934-X934+1&gt;=0,CEILING(AA934-X934+1,1),""),""),IF(AND(ISNUMBER(N934),ISNUMBER(X934)),IF(N934-X934+1&gt;=0,CEILING(N934-X934+1,1),""),""))</f>
        <v>459</v>
      </c>
      <c r="AD934" s="13">
        <f t="array" ref="AD934">IF(D934="Vaccin",IF(AND(ISNUMBER(AB934),ISNUMBER(U934),AB934&lt;&gt;0),CEILING(U934/AB934,1),""),"")</f>
        <v>0</v>
      </c>
      <c r="AE934" s="13">
        <f t="array" ref="AE934">IF(AND(ISNUMBER(N934),ISNUMBER(X934)),IF(N934-X934+1&gt;=0,CEILING(N934-X934+1,1),""),"")</f>
        <v>29</v>
      </c>
      <c r="AF934" s="13">
        <f t="array" ref="AF934">IF(SUM(AE934)=0,"",CEILING((SUM(F934)-SUM(L934)-SUM(M934)-SUM(S934))/SUM(AE934),1))</f>
        <v>17242</v>
      </c>
      <c r="AG934" s="13">
        <f t="array" ref="AG934">IF(AND(ISNUMBER(H934),ISNUMBER(N934)),IF(H934-N934+1&gt;=0,CEILING(H934-N934+1,1),""),"")</f>
        <v>594</v>
      </c>
      <c r="AH934" s="13">
        <f t="array" ref="AH934">IF(SUM(AG934)=0,0,IF(L934-AG934*IF(D934="Vaccin",MIN(AD934,AF934),AF934)&lt;0,0,IF((H934-N934)&lt;=45,CEILING(L934-AG934*IF(D934="Vaccin",MIN(AD934,AF934),AF934),1),0)))</f>
        <v>0</v>
      </c>
      <c r="AI934" s="15">
        <f t="array" ref="AI934">IF(OR(AH934="",F934=0,F934=""),"",AH934/F934)</f>
        <v>0</v>
      </c>
      <c r="AJ934" s="13">
        <f t="array" ref="AJ934">IF(OR(L934="",AH934=""),"",IF(L934-AH934&lt;0,0,L934-AH934))</f>
        <v>0</v>
      </c>
      <c r="AK934" s="13">
        <f t="array" ref="AK934">IF(OR(L934="",AG934="",AG934=0),"",CEILING(L934/AG934,1))</f>
        <v>0</v>
      </c>
      <c r="AL934" s="16" t="str">
        <f t="array" ref="AL934">IF(OR(AK934="",AK934=0,AD934="",AF934=""),"",IF(AK934-IF(D934="Vaccin",MIN(AD934,AF934),AF934)&lt;0,"",(AK934-IF(D934="Vaccin",MIN(AD934,AF934),AF934))/AK934))</f>
        <v/>
      </c>
    </row>
    <row r="935" spans="1:38" x14ac:dyDescent="0.2">
      <c r="A935" s="10" t="s">
        <v>57</v>
      </c>
      <c r="B935" s="29" t="s">
        <v>112</v>
      </c>
      <c r="C935" s="12">
        <v>44268</v>
      </c>
      <c r="D935" s="11" t="s">
        <v>30</v>
      </c>
      <c r="E935" s="11">
        <v>10</v>
      </c>
      <c r="F935" s="13">
        <v>500000</v>
      </c>
      <c r="G935" s="40" t="s">
        <v>625</v>
      </c>
      <c r="H935" s="12">
        <v>45209</v>
      </c>
      <c r="I935" s="13">
        <f t="array" ref="I935">F935-L935-M935-S935</f>
        <v>500000</v>
      </c>
      <c r="J935" s="13">
        <f t="array" ref="J935">IF(IF(Q935="",L935-C935,Q935-C935)&lt;=45,I935,0)</f>
        <v>0</v>
      </c>
      <c r="K935" s="13">
        <f t="array" ref="K935">IF(SUM(AG935)=0,0,IF(L935-AG935*IF(D935="Vaccin",MIN(AD935,AF935),AF935)&lt;0,0,IF((H935-N935)&lt;=30,CEILING(L935-AG935*IF(D935="Vaccin",MIN(AD935,AF935),AF935),1),0)))</f>
        <v>0</v>
      </c>
      <c r="L935" s="13">
        <v>0</v>
      </c>
      <c r="M935" s="13">
        <v>0</v>
      </c>
      <c r="N935" s="14">
        <v>44616</v>
      </c>
      <c r="O935" s="11" t="s">
        <v>115</v>
      </c>
      <c r="P935" s="11" t="s">
        <v>37</v>
      </c>
      <c r="Q935" s="12">
        <v>44588</v>
      </c>
      <c r="R935" s="13">
        <v>0</v>
      </c>
      <c r="S935" s="13">
        <v>0</v>
      </c>
      <c r="T935" s="11"/>
      <c r="U935" s="13">
        <v>0</v>
      </c>
      <c r="V935" s="13">
        <v>32855202</v>
      </c>
      <c r="W935" s="13">
        <v>39293607</v>
      </c>
      <c r="X935" s="12">
        <v>44588</v>
      </c>
      <c r="Y935" s="12">
        <v>44473</v>
      </c>
      <c r="Z935" s="12">
        <v>44262</v>
      </c>
      <c r="AA935" s="12">
        <v>45046</v>
      </c>
      <c r="AB935" s="13">
        <f t="array" ref="AB935">IF(D935="Vaccin",IF(AND(ISNUMBER(AA935),ISNUMBER(Y935)),IF(AA935-Y935+1&gt;=0,CEILING(AA935-Y935+1,1),""),""),IF(AND(ISNUMBER(N935),ISNUMBER(Y935)),IF(N935-Y935+1&gt;=0,CEILING(N935-Y935+1,1),""),""))</f>
        <v>574</v>
      </c>
      <c r="AC935" s="13">
        <f t="array" ref="AC935">IF(D935="Vaccin",IF(AND(ISNUMBER(AA935),ISNUMBER(X935)),IF(AA935-X935+1&gt;=0,CEILING(AA935-X935+1,1),""),""),IF(AND(ISNUMBER(N935),ISNUMBER(X935)),IF(N935-X935+1&gt;=0,CEILING(N935-X935+1,1),""),""))</f>
        <v>459</v>
      </c>
      <c r="AD935" s="13">
        <f t="array" ref="AD935">IF(D935="Vaccin",IF(AND(ISNUMBER(AB935),ISNUMBER(U935),AB935&lt;&gt;0),CEILING(U935/AB935,1),""),"")</f>
        <v>0</v>
      </c>
      <c r="AE935" s="13">
        <f t="array" ref="AE935">IF(AND(ISNUMBER(N935),ISNUMBER(X935)),IF(N935-X935+1&gt;=0,CEILING(N935-X935+1,1),""),"")</f>
        <v>29</v>
      </c>
      <c r="AF935" s="13">
        <f t="array" ref="AF935">IF(SUM(AE935)=0,"",CEILING((SUM(F935)-SUM(L935)-SUM(M935)-SUM(S935))/SUM(AE935),1))</f>
        <v>17242</v>
      </c>
      <c r="AG935" s="13">
        <f t="array" ref="AG935">IF(AND(ISNUMBER(H935),ISNUMBER(N935)),IF(H935-N935+1&gt;=0,CEILING(H935-N935+1,1),""),"")</f>
        <v>594</v>
      </c>
      <c r="AH935" s="13">
        <f t="array" ref="AH935">IF(SUM(AG935)=0,0,IF(L935-AG935*IF(D935="Vaccin",MIN(AD935,AF935),AF935)&lt;0,0,IF((H935-N935)&lt;=45,CEILING(L935-AG935*IF(D935="Vaccin",MIN(AD935,AF935),AF935),1),0)))</f>
        <v>0</v>
      </c>
      <c r="AI935" s="15">
        <f t="array" ref="AI935">IF(OR(AH935="",F935=0,F935=""),"",AH935/F935)</f>
        <v>0</v>
      </c>
      <c r="AJ935" s="13">
        <f t="array" ref="AJ935">IF(OR(L935="",AH935=""),"",IF(L935-AH935&lt;0,0,L935-AH935))</f>
        <v>0</v>
      </c>
      <c r="AK935" s="13">
        <f t="array" ref="AK935">IF(OR(L935="",AG935="",AG935=0),"",CEILING(L935/AG935,1))</f>
        <v>0</v>
      </c>
      <c r="AL935" s="16" t="str">
        <f t="array" ref="AL935">IF(OR(AK935="",AK935=0,AD935="",AF935=""),"",IF(AK935-IF(D935="Vaccin",MIN(AD935,AF935),AF935)&lt;0,"",(AK935-IF(D935="Vaccin",MIN(AD935,AF935),AF935))/AK935))</f>
        <v/>
      </c>
    </row>
    <row r="936" spans="1:38" x14ac:dyDescent="0.2">
      <c r="A936" s="10" t="s">
        <v>57</v>
      </c>
      <c r="B936" s="29" t="s">
        <v>112</v>
      </c>
      <c r="C936" s="12">
        <v>44268</v>
      </c>
      <c r="D936" s="11" t="s">
        <v>30</v>
      </c>
      <c r="E936" s="11">
        <v>10</v>
      </c>
      <c r="F936" s="13">
        <v>500000</v>
      </c>
      <c r="G936" s="40" t="s">
        <v>626</v>
      </c>
      <c r="H936" s="12">
        <v>45209</v>
      </c>
      <c r="I936" s="13">
        <f t="array" ref="I936">F936-L936-M936-S936</f>
        <v>500000</v>
      </c>
      <c r="J936" s="13">
        <f t="array" ref="J936">IF(IF(Q936="",L936-C936,Q936-C936)&lt;=45,I936,0)</f>
        <v>0</v>
      </c>
      <c r="K936" s="13">
        <f t="array" ref="K936">IF(SUM(AG936)=0,0,IF(L936-AG936*IF(D936="Vaccin",MIN(AD936,AF936),AF936)&lt;0,0,IF((H936-N936)&lt;=30,CEILING(L936-AG936*IF(D936="Vaccin",MIN(AD936,AF936),AF936),1),0)))</f>
        <v>0</v>
      </c>
      <c r="L936" s="13">
        <v>0</v>
      </c>
      <c r="M936" s="13">
        <v>0</v>
      </c>
      <c r="N936" s="14">
        <v>44616</v>
      </c>
      <c r="O936" s="11" t="s">
        <v>115</v>
      </c>
      <c r="P936" s="11" t="s">
        <v>37</v>
      </c>
      <c r="Q936" s="12">
        <v>44588</v>
      </c>
      <c r="R936" s="13">
        <v>0</v>
      </c>
      <c r="S936" s="13">
        <v>0</v>
      </c>
      <c r="T936" s="11"/>
      <c r="U936" s="13">
        <v>0</v>
      </c>
      <c r="V936" s="13">
        <v>32855202</v>
      </c>
      <c r="W936" s="13">
        <v>39293607</v>
      </c>
      <c r="X936" s="12">
        <v>44588</v>
      </c>
      <c r="Y936" s="12">
        <v>44473</v>
      </c>
      <c r="Z936" s="12">
        <v>44262</v>
      </c>
      <c r="AA936" s="12">
        <v>45046</v>
      </c>
      <c r="AB936" s="13">
        <f t="array" ref="AB936">IF(D936="Vaccin",IF(AND(ISNUMBER(AA936),ISNUMBER(Y936)),IF(AA936-Y936+1&gt;=0,CEILING(AA936-Y936+1,1),""),""),IF(AND(ISNUMBER(N936),ISNUMBER(Y936)),IF(N936-Y936+1&gt;=0,CEILING(N936-Y936+1,1),""),""))</f>
        <v>574</v>
      </c>
      <c r="AC936" s="13">
        <f t="array" ref="AC936">IF(D936="Vaccin",IF(AND(ISNUMBER(AA936),ISNUMBER(X936)),IF(AA936-X936+1&gt;=0,CEILING(AA936-X936+1,1),""),""),IF(AND(ISNUMBER(N936),ISNUMBER(X936)),IF(N936-X936+1&gt;=0,CEILING(N936-X936+1,1),""),""))</f>
        <v>459</v>
      </c>
      <c r="AD936" s="13">
        <f t="array" ref="AD936">IF(D936="Vaccin",IF(AND(ISNUMBER(AB936),ISNUMBER(U936),AB936&lt;&gt;0),CEILING(U936/AB936,1),""),"")</f>
        <v>0</v>
      </c>
      <c r="AE936" s="13">
        <f t="array" ref="AE936">IF(AND(ISNUMBER(N936),ISNUMBER(X936)),IF(N936-X936+1&gt;=0,CEILING(N936-X936+1,1),""),"")</f>
        <v>29</v>
      </c>
      <c r="AF936" s="13">
        <f t="array" ref="AF936">IF(SUM(AE936)=0,"",CEILING((SUM(F936)-SUM(L936)-SUM(M936)-SUM(S936))/SUM(AE936),1))</f>
        <v>17242</v>
      </c>
      <c r="AG936" s="13">
        <f t="array" ref="AG936">IF(AND(ISNUMBER(H936),ISNUMBER(N936)),IF(H936-N936+1&gt;=0,CEILING(H936-N936+1,1),""),"")</f>
        <v>594</v>
      </c>
      <c r="AH936" s="13">
        <f t="array" ref="AH936">IF(SUM(AG936)=0,0,IF(L936-AG936*IF(D936="Vaccin",MIN(AD936,AF936),AF936)&lt;0,0,IF((H936-N936)&lt;=45,CEILING(L936-AG936*IF(D936="Vaccin",MIN(AD936,AF936),AF936),1),0)))</f>
        <v>0</v>
      </c>
      <c r="AI936" s="15">
        <f t="array" ref="AI936">IF(OR(AH936="",F936=0,F936=""),"",AH936/F936)</f>
        <v>0</v>
      </c>
      <c r="AJ936" s="13">
        <f t="array" ref="AJ936">IF(OR(L936="",AH936=""),"",IF(L936-AH936&lt;0,0,L936-AH936))</f>
        <v>0</v>
      </c>
      <c r="AK936" s="13">
        <f t="array" ref="AK936">IF(OR(L936="",AG936="",AG936=0),"",CEILING(L936/AG936,1))</f>
        <v>0</v>
      </c>
      <c r="AL936" s="16" t="str">
        <f t="array" ref="AL936">IF(OR(AK936="",AK936=0,AD936="",AF936=""),"",IF(AK936-IF(D936="Vaccin",MIN(AD936,AF936),AF936)&lt;0,"",(AK936-IF(D936="Vaccin",MIN(AD936,AF936),AF936))/AK936))</f>
        <v/>
      </c>
    </row>
    <row r="937" spans="1:38" x14ac:dyDescent="0.2">
      <c r="A937" s="10" t="s">
        <v>57</v>
      </c>
      <c r="B937" s="29" t="s">
        <v>112</v>
      </c>
      <c r="C937" s="12">
        <v>44268</v>
      </c>
      <c r="D937" s="11" t="s">
        <v>30</v>
      </c>
      <c r="E937" s="11">
        <v>10</v>
      </c>
      <c r="F937" s="13">
        <v>200000</v>
      </c>
      <c r="G937" s="40" t="s">
        <v>627</v>
      </c>
      <c r="H937" s="12">
        <v>45209</v>
      </c>
      <c r="I937" s="13">
        <f t="array" ref="I937">F937-L937-M937-S937</f>
        <v>200000</v>
      </c>
      <c r="J937" s="13">
        <f t="array" ref="J937">IF(IF(Q937="",L937-C937,Q937-C937)&lt;=45,I937,0)</f>
        <v>0</v>
      </c>
      <c r="K937" s="13">
        <f t="array" ref="K937">IF(SUM(AG937)=0,0,IF(L937-AG937*IF(D937="Vaccin",MIN(AD937,AF937),AF937)&lt;0,0,IF((H937-N937)&lt;=30,CEILING(L937-AG937*IF(D937="Vaccin",MIN(AD937,AF937),AF937),1),0)))</f>
        <v>0</v>
      </c>
      <c r="L937" s="13">
        <v>0</v>
      </c>
      <c r="M937" s="13">
        <v>0</v>
      </c>
      <c r="N937" s="14">
        <v>44616</v>
      </c>
      <c r="O937" s="11" t="s">
        <v>115</v>
      </c>
      <c r="P937" s="11" t="s">
        <v>37</v>
      </c>
      <c r="Q937" s="12">
        <v>44588</v>
      </c>
      <c r="R937" s="13">
        <v>0</v>
      </c>
      <c r="S937" s="13">
        <v>0</v>
      </c>
      <c r="T937" s="11"/>
      <c r="U937" s="13">
        <v>0</v>
      </c>
      <c r="V937" s="13">
        <v>32855202</v>
      </c>
      <c r="W937" s="13">
        <v>39293607</v>
      </c>
      <c r="X937" s="12">
        <v>44588</v>
      </c>
      <c r="Y937" s="12">
        <v>44473</v>
      </c>
      <c r="Z937" s="12">
        <v>44262</v>
      </c>
      <c r="AA937" s="12">
        <v>45046</v>
      </c>
      <c r="AB937" s="13">
        <f t="array" ref="AB937">IF(D937="Vaccin",IF(AND(ISNUMBER(AA937),ISNUMBER(Y937)),IF(AA937-Y937+1&gt;=0,CEILING(AA937-Y937+1,1),""),""),IF(AND(ISNUMBER(N937),ISNUMBER(Y937)),IF(N937-Y937+1&gt;=0,CEILING(N937-Y937+1,1),""),""))</f>
        <v>574</v>
      </c>
      <c r="AC937" s="13">
        <f t="array" ref="AC937">IF(D937="Vaccin",IF(AND(ISNUMBER(AA937),ISNUMBER(X937)),IF(AA937-X937+1&gt;=0,CEILING(AA937-X937+1,1),""),""),IF(AND(ISNUMBER(N937),ISNUMBER(X937)),IF(N937-X937+1&gt;=0,CEILING(N937-X937+1,1),""),""))</f>
        <v>459</v>
      </c>
      <c r="AD937" s="13">
        <f t="array" ref="AD937">IF(D937="Vaccin",IF(AND(ISNUMBER(AB937),ISNUMBER(U937),AB937&lt;&gt;0),CEILING(U937/AB937,1),""),"")</f>
        <v>0</v>
      </c>
      <c r="AE937" s="13">
        <f t="array" ref="AE937">IF(AND(ISNUMBER(N937),ISNUMBER(X937)),IF(N937-X937+1&gt;=0,CEILING(N937-X937+1,1),""),"")</f>
        <v>29</v>
      </c>
      <c r="AF937" s="13">
        <f t="array" ref="AF937">IF(SUM(AE937)=0,"",CEILING((SUM(F937)-SUM(L937)-SUM(M937)-SUM(S937))/SUM(AE937),1))</f>
        <v>6897</v>
      </c>
      <c r="AG937" s="13">
        <f t="array" ref="AG937">IF(AND(ISNUMBER(H937),ISNUMBER(N937)),IF(H937-N937+1&gt;=0,CEILING(H937-N937+1,1),""),"")</f>
        <v>594</v>
      </c>
      <c r="AH937" s="13">
        <f t="array" ref="AH937">IF(SUM(AG937)=0,0,IF(L937-AG937*IF(D937="Vaccin",MIN(AD937,AF937),AF937)&lt;0,0,IF((H937-N937)&lt;=45,CEILING(L937-AG937*IF(D937="Vaccin",MIN(AD937,AF937),AF937),1),0)))</f>
        <v>0</v>
      </c>
      <c r="AI937" s="15">
        <f t="array" ref="AI937">IF(OR(AH937="",F937=0,F937=""),"",AH937/F937)</f>
        <v>0</v>
      </c>
      <c r="AJ937" s="13">
        <f t="array" ref="AJ937">IF(OR(L937="",AH937=""),"",IF(L937-AH937&lt;0,0,L937-AH937))</f>
        <v>0</v>
      </c>
      <c r="AK937" s="13">
        <f t="array" ref="AK937">IF(OR(L937="",AG937="",AG937=0),"",CEILING(L937/AG937,1))</f>
        <v>0</v>
      </c>
      <c r="AL937" s="16" t="str">
        <f t="array" ref="AL937">IF(OR(AK937="",AK937=0,AD937="",AF937=""),"",IF(AK937-IF(D937="Vaccin",MIN(AD937,AF937),AF937)&lt;0,"",(AK937-IF(D937="Vaccin",MIN(AD937,AF937),AF937))/AK937))</f>
        <v/>
      </c>
    </row>
    <row r="938" spans="1:38" x14ac:dyDescent="0.2">
      <c r="A938" s="10" t="s">
        <v>57</v>
      </c>
      <c r="B938" s="29" t="s">
        <v>112</v>
      </c>
      <c r="C938" s="12">
        <v>44268</v>
      </c>
      <c r="D938" s="11" t="s">
        <v>30</v>
      </c>
      <c r="E938" s="11">
        <v>10</v>
      </c>
      <c r="F938" s="13">
        <v>1059550</v>
      </c>
      <c r="G938" s="40">
        <v>1873277</v>
      </c>
      <c r="H938" s="12">
        <v>45199</v>
      </c>
      <c r="I938" s="13">
        <f t="array" ref="I938">F938-L938-M938-S938</f>
        <v>1059550</v>
      </c>
      <c r="J938" s="13">
        <f t="array" ref="J938">IF(IF(Q938="",L938-C938,Q938-C938)&lt;=45,I938,0)</f>
        <v>0</v>
      </c>
      <c r="K938" s="13">
        <f t="array" ref="K938">IF(SUM(AG938)=0,0,IF(L938-AG938*IF(D938="Vaccin",MIN(AD938,AF938),AF938)&lt;0,0,IF((H938-N938)&lt;=30,CEILING(L938-AG938*IF(D938="Vaccin",MIN(AD938,AF938),AF938),1),0)))</f>
        <v>0</v>
      </c>
      <c r="L938" s="13">
        <v>0</v>
      </c>
      <c r="M938" s="13">
        <v>0</v>
      </c>
      <c r="N938" s="14">
        <v>44616</v>
      </c>
      <c r="O938" s="11" t="s">
        <v>115</v>
      </c>
      <c r="P938" s="11" t="s">
        <v>32</v>
      </c>
      <c r="Q938" s="12">
        <v>44587</v>
      </c>
      <c r="R938" s="13">
        <v>0</v>
      </c>
      <c r="S938" s="13">
        <v>0</v>
      </c>
      <c r="T938" s="11"/>
      <c r="U938" s="13">
        <v>0</v>
      </c>
      <c r="V938" s="13">
        <v>2012986</v>
      </c>
      <c r="W938" s="13">
        <v>39293607</v>
      </c>
      <c r="X938" s="12">
        <v>44587</v>
      </c>
      <c r="Y938" s="12">
        <v>44473</v>
      </c>
      <c r="Z938" s="12">
        <v>44262</v>
      </c>
      <c r="AA938" s="12">
        <v>45046</v>
      </c>
      <c r="AB938" s="13">
        <f t="array" ref="AB938">IF(D938="Vaccin",IF(AND(ISNUMBER(AA938),ISNUMBER(Y938)),IF(AA938-Y938+1&gt;=0,CEILING(AA938-Y938+1,1),""),""),IF(AND(ISNUMBER(N938),ISNUMBER(Y938)),IF(N938-Y938+1&gt;=0,CEILING(N938-Y938+1,1),""),""))</f>
        <v>574</v>
      </c>
      <c r="AC938" s="13">
        <f t="array" ref="AC938">IF(D938="Vaccin",IF(AND(ISNUMBER(AA938),ISNUMBER(X938)),IF(AA938-X938+1&gt;=0,CEILING(AA938-X938+1,1),""),""),IF(AND(ISNUMBER(N938),ISNUMBER(X938)),IF(N938-X938+1&gt;=0,CEILING(N938-X938+1,1),""),""))</f>
        <v>460</v>
      </c>
      <c r="AD938" s="13">
        <f t="array" ref="AD938">IF(D938="Vaccin",IF(AND(ISNUMBER(AB938),ISNUMBER(U938),AB938&lt;&gt;0),CEILING(U938/AB938,1),""),"")</f>
        <v>0</v>
      </c>
      <c r="AE938" s="13">
        <f t="array" ref="AE938">IF(AND(ISNUMBER(N938),ISNUMBER(X938)),IF(N938-X938+1&gt;=0,CEILING(N938-X938+1,1),""),"")</f>
        <v>30</v>
      </c>
      <c r="AF938" s="13">
        <f t="array" ref="AF938">IF(SUM(AE938)=0,"",CEILING((SUM(F938)-SUM(L938)-SUM(M938)-SUM(S938))/SUM(AE938),1))</f>
        <v>35319</v>
      </c>
      <c r="AG938" s="13">
        <f t="array" ref="AG938">IF(AND(ISNUMBER(H938),ISNUMBER(N938)),IF(H938-N938+1&gt;=0,CEILING(H938-N938+1,1),""),"")</f>
        <v>584</v>
      </c>
      <c r="AH938" s="13">
        <f t="array" ref="AH938">IF(SUM(AG938)=0,0,IF(L938-AG938*IF(D938="Vaccin",MIN(AD938,AF938),AF938)&lt;0,0,IF((H938-N938)&lt;=45,CEILING(L938-AG938*IF(D938="Vaccin",MIN(AD938,AF938),AF938),1),0)))</f>
        <v>0</v>
      </c>
      <c r="AI938" s="15">
        <f t="array" ref="AI938">IF(OR(AH938="",F938=0,F938=""),"",AH938/F938)</f>
        <v>0</v>
      </c>
      <c r="AJ938" s="13">
        <f t="array" ref="AJ938">IF(OR(L938="",AH938=""),"",IF(L938-AH938&lt;0,0,L938-AH938))</f>
        <v>0</v>
      </c>
      <c r="AK938" s="13">
        <f t="array" ref="AK938">IF(OR(L938="",AG938="",AG938=0),"",CEILING(L938/AG938,1))</f>
        <v>0</v>
      </c>
      <c r="AL938" s="16" t="str">
        <f t="array" ref="AL938">IF(OR(AK938="",AK938=0,AD938="",AF938=""),"",IF(AK938-IF(D938="Vaccin",MIN(AD938,AF938),AF938)&lt;0,"",(AK938-IF(D938="Vaccin",MIN(AD938,AF938),AF938))/AK938))</f>
        <v/>
      </c>
    </row>
    <row r="939" spans="1:38" x14ac:dyDescent="0.2">
      <c r="A939" s="10" t="s">
        <v>57</v>
      </c>
      <c r="B939" s="29" t="s">
        <v>112</v>
      </c>
      <c r="C939" s="12">
        <v>44268</v>
      </c>
      <c r="D939" s="11" t="s">
        <v>30</v>
      </c>
      <c r="E939" s="11">
        <v>10</v>
      </c>
      <c r="F939" s="13">
        <v>930750</v>
      </c>
      <c r="G939" s="40">
        <v>1875734</v>
      </c>
      <c r="H939" s="12">
        <v>45199</v>
      </c>
      <c r="I939" s="13">
        <f t="array" ref="I939">F939-L939-M939-S939</f>
        <v>0</v>
      </c>
      <c r="J939" s="13">
        <f t="array" ref="J939">IF(IF(Q939="",L939-C939,Q939-C939)&lt;=45,I939,0)</f>
        <v>0</v>
      </c>
      <c r="K939" s="13">
        <f t="array" ref="K939">IF(SUM(AG939)=0,0,IF(L939-AG939*IF(D939="Vaccin",MIN(AD939,AF939),AF939)&lt;0,0,IF((H939-N939)&lt;=30,CEILING(L939-AG939*IF(D939="Vaccin",MIN(AD939,AF939),AF939),1),0)))</f>
        <v>0</v>
      </c>
      <c r="L939" s="13">
        <v>930750</v>
      </c>
      <c r="M939" s="13">
        <v>0</v>
      </c>
      <c r="N939" s="14">
        <v>44616</v>
      </c>
      <c r="O939" s="11" t="s">
        <v>115</v>
      </c>
      <c r="P939" s="11" t="s">
        <v>32</v>
      </c>
      <c r="Q939" s="12">
        <v>44588</v>
      </c>
      <c r="R939" s="13">
        <v>0</v>
      </c>
      <c r="S939" s="13">
        <v>0</v>
      </c>
      <c r="T939" s="11"/>
      <c r="U939" s="13">
        <v>0</v>
      </c>
      <c r="V939" s="13">
        <v>2012986</v>
      </c>
      <c r="W939" s="13">
        <v>39293607</v>
      </c>
      <c r="X939" s="12">
        <v>44588</v>
      </c>
      <c r="Y939" s="12">
        <v>44473</v>
      </c>
      <c r="Z939" s="12">
        <v>44262</v>
      </c>
      <c r="AA939" s="12">
        <v>45046</v>
      </c>
      <c r="AB939" s="13">
        <f t="array" ref="AB939">IF(D939="Vaccin",IF(AND(ISNUMBER(AA939),ISNUMBER(Y939)),IF(AA939-Y939+1&gt;=0,CEILING(AA939-Y939+1,1),""),""),IF(AND(ISNUMBER(N939),ISNUMBER(Y939)),IF(N939-Y939+1&gt;=0,CEILING(N939-Y939+1,1),""),""))</f>
        <v>574</v>
      </c>
      <c r="AC939" s="13">
        <f t="array" ref="AC939">IF(D939="Vaccin",IF(AND(ISNUMBER(AA939),ISNUMBER(X939)),IF(AA939-X939+1&gt;=0,CEILING(AA939-X939+1,1),""),""),IF(AND(ISNUMBER(N939),ISNUMBER(X939)),IF(N939-X939+1&gt;=0,CEILING(N939-X939+1,1),""),""))</f>
        <v>459</v>
      </c>
      <c r="AD939" s="18">
        <f t="array" ref="AD939">IF(D939="Vaccin",IF(AND(ISNUMBER(AB939),ISNUMBER(U939),AB939&lt;&gt;0),CEILING(U939/AB939,1),""),"")</f>
        <v>0</v>
      </c>
      <c r="AE939" s="18">
        <f t="array" ref="AE939">IF(AND(ISNUMBER(N939),ISNUMBER(X939)),IF(N939-X939+1&gt;=0,CEILING(N939-X939+1,1),""),"")</f>
        <v>29</v>
      </c>
      <c r="AF939" s="18">
        <f t="array" ref="AF939">IF(SUM(AE939)=0,"",CEILING((SUM(F939)-SUM(L939)-SUM(M939)-SUM(S939))/SUM(AE939),1))</f>
        <v>0</v>
      </c>
      <c r="AG939" s="18">
        <f t="array" ref="AG939">IF(AND(ISNUMBER(H939),ISNUMBER(N939)),IF(H939-N939+1&gt;=0,CEILING(H939-N939+1,1),""),"")</f>
        <v>584</v>
      </c>
      <c r="AH939" s="18">
        <f t="array" ref="AH939">IF(SUM(AG939)=0,0,IF(L939-AG939*IF(D939="Vaccin",MIN(AD939,AF939),AF939)&lt;0,0,IF((H939-N939)&lt;=45,CEILING(L939-AG939*IF(D939="Vaccin",MIN(AD939,AF939),AF939),1),0)))</f>
        <v>0</v>
      </c>
      <c r="AI939" s="19">
        <f t="array" ref="AI939">IF(OR(AH939="",F939=0,F939=""),"",AH939/F939)</f>
        <v>0</v>
      </c>
      <c r="AJ939" s="18">
        <f t="array" ref="AJ939">IF(OR(L939="",AH939=""),"",IF(L939-AH939&lt;0,0,L939-AH939))</f>
        <v>930750</v>
      </c>
      <c r="AK939" s="18">
        <f t="array" ref="AK939">IF(OR(L939="",AG939="",AG939=0),"",CEILING(L939/AG939,1))</f>
        <v>1594</v>
      </c>
      <c r="AL939" s="20">
        <f t="array" ref="AL939">IF(OR(AK939="",AK939=0,AD939="",AF939=""),"",IF(AK939-IF(D939="Vaccin",MIN(AD939,AF939),AF939)&lt;0,"",(AK939-IF(D939="Vaccin",MIN(AD939,AF939),AF939))/AK939))</f>
        <v>1</v>
      </c>
    </row>
    <row r="940" spans="1:38" x14ac:dyDescent="0.2">
      <c r="A940" s="10" t="s">
        <v>57</v>
      </c>
      <c r="B940" s="29" t="s">
        <v>112</v>
      </c>
      <c r="C940" s="12">
        <v>44268</v>
      </c>
      <c r="D940" s="11" t="s">
        <v>30</v>
      </c>
      <c r="E940" s="11">
        <v>10</v>
      </c>
      <c r="F940" s="13">
        <v>934850</v>
      </c>
      <c r="G940" s="40">
        <v>1875735</v>
      </c>
      <c r="H940" s="12">
        <v>45199</v>
      </c>
      <c r="I940" s="13">
        <f t="array" ref="I940">F940-L940-M940-S940</f>
        <v>0</v>
      </c>
      <c r="J940" s="13">
        <f t="array" ref="J940">IF(IF(Q940="",L940-C940,Q940-C940)&lt;=45,I940,0)</f>
        <v>0</v>
      </c>
      <c r="K940" s="13">
        <f t="array" ref="K940">IF(SUM(AG940)=0,0,IF(L940-AG940*IF(D940="Vaccin",MIN(AD940,AF940),AF940)&lt;0,0,IF((H940-N940)&lt;=30,CEILING(L940-AG940*IF(D940="Vaccin",MIN(AD940,AF940),AF940),1),0)))</f>
        <v>0</v>
      </c>
      <c r="L940" s="13">
        <v>934850</v>
      </c>
      <c r="M940" s="13">
        <v>0</v>
      </c>
      <c r="N940" s="14">
        <v>44616</v>
      </c>
      <c r="O940" s="11" t="s">
        <v>115</v>
      </c>
      <c r="P940" s="11" t="s">
        <v>32</v>
      </c>
      <c r="Q940" s="12">
        <v>44588</v>
      </c>
      <c r="R940" s="13">
        <v>0</v>
      </c>
      <c r="S940" s="13">
        <v>0</v>
      </c>
      <c r="T940" s="11"/>
      <c r="U940" s="13">
        <v>0</v>
      </c>
      <c r="V940" s="13">
        <v>2012986</v>
      </c>
      <c r="W940" s="13">
        <v>39293607</v>
      </c>
      <c r="X940" s="12">
        <v>44588</v>
      </c>
      <c r="Y940" s="12">
        <v>44473</v>
      </c>
      <c r="Z940" s="12">
        <v>44262</v>
      </c>
      <c r="AA940" s="12">
        <v>45046</v>
      </c>
      <c r="AB940" s="13">
        <f t="array" ref="AB940">IF(D940="Vaccin",IF(AND(ISNUMBER(AA940),ISNUMBER(Y940)),IF(AA940-Y940+1&gt;=0,CEILING(AA940-Y940+1,1),""),""),IF(AND(ISNUMBER(N940),ISNUMBER(Y940)),IF(N940-Y940+1&gt;=0,CEILING(N940-Y940+1,1),""),""))</f>
        <v>574</v>
      </c>
      <c r="AC940" s="13">
        <f t="array" ref="AC940">IF(D940="Vaccin",IF(AND(ISNUMBER(AA940),ISNUMBER(X940)),IF(AA940-X940+1&gt;=0,CEILING(AA940-X940+1,1),""),""),IF(AND(ISNUMBER(N940),ISNUMBER(X940)),IF(N940-X940+1&gt;=0,CEILING(N940-X940+1,1),""),""))</f>
        <v>459</v>
      </c>
      <c r="AD940" s="13">
        <f t="array" ref="AD940">IF(D940="Vaccin",IF(AND(ISNUMBER(AB940),ISNUMBER(U940),AB940&lt;&gt;0),CEILING(U940/AB940,1),""),"")</f>
        <v>0</v>
      </c>
      <c r="AE940" s="13">
        <f t="array" ref="AE940">IF(AND(ISNUMBER(N940),ISNUMBER(X940)),IF(N940-X940+1&gt;=0,CEILING(N940-X940+1,1),""),"")</f>
        <v>29</v>
      </c>
      <c r="AF940" s="13">
        <f t="array" ref="AF940">IF(SUM(AE940)=0,"",CEILING((SUM(F940)-SUM(L940)-SUM(M940)-SUM(S940))/SUM(AE940),1))</f>
        <v>0</v>
      </c>
      <c r="AG940" s="13">
        <f t="array" ref="AG940">IF(AND(ISNUMBER(H940),ISNUMBER(N940)),IF(H940-N940+1&gt;=0,CEILING(H940-N940+1,1),""),"")</f>
        <v>584</v>
      </c>
      <c r="AH940" s="13">
        <f t="array" ref="AH940">IF(SUM(AG940)=0,0,IF(L940-AG940*IF(D940="Vaccin",MIN(AD940,AF940),AF940)&lt;0,0,IF((H940-N940)&lt;=45,CEILING(L940-AG940*IF(D940="Vaccin",MIN(AD940,AF940),AF940),1),0)))</f>
        <v>0</v>
      </c>
      <c r="AI940" s="15">
        <f t="array" ref="AI940">IF(OR(AH940="",F940=0,F940=""),"",AH940/F940)</f>
        <v>0</v>
      </c>
      <c r="AJ940" s="13">
        <f t="array" ref="AJ940">IF(OR(L940="",AH940=""),"",IF(L940-AH940&lt;0,0,L940-AH940))</f>
        <v>934850</v>
      </c>
      <c r="AK940" s="13">
        <f t="array" ref="AK940">IF(OR(L940="",AG940="",AG940=0),"",CEILING(L940/AG940,1))</f>
        <v>1601</v>
      </c>
      <c r="AL940" s="16">
        <f t="array" ref="AL940">IF(OR(AK940="",AK940=0,AD940="",AF940=""),"",IF(AK940-IF(D940="Vaccin",MIN(AD940,AF940),AF940)&lt;0,"",(AK940-IF(D940="Vaccin",MIN(AD940,AF940),AF940))/AK940))</f>
        <v>1</v>
      </c>
    </row>
    <row r="941" spans="1:38" x14ac:dyDescent="0.2">
      <c r="A941" s="10" t="s">
        <v>57</v>
      </c>
      <c r="B941" s="29" t="s">
        <v>112</v>
      </c>
      <c r="C941" s="12">
        <v>44268</v>
      </c>
      <c r="D941" s="11" t="s">
        <v>30</v>
      </c>
      <c r="E941" s="11">
        <v>10</v>
      </c>
      <c r="F941" s="13">
        <v>912000</v>
      </c>
      <c r="G941" s="40">
        <v>1875736</v>
      </c>
      <c r="H941" s="12">
        <v>45199</v>
      </c>
      <c r="I941" s="13">
        <f t="array" ref="I941">F941-L941-M941-S941</f>
        <v>0</v>
      </c>
      <c r="J941" s="13">
        <f t="array" ref="J941">IF(IF(Q941="",L941-C941,Q941-C941)&lt;=45,I941,0)</f>
        <v>0</v>
      </c>
      <c r="K941" s="13">
        <f t="array" ref="K941">IF(SUM(AG941)=0,0,IF(L941-AG941*IF(D941="Vaccin",MIN(AD941,AF941),AF941)&lt;0,0,IF((H941-N941)&lt;=30,CEILING(L941-AG941*IF(D941="Vaccin",MIN(AD941,AF941),AF941),1),0)))</f>
        <v>0</v>
      </c>
      <c r="L941" s="13">
        <v>912000</v>
      </c>
      <c r="M941" s="13">
        <v>0</v>
      </c>
      <c r="N941" s="14">
        <v>44616</v>
      </c>
      <c r="O941" s="11" t="s">
        <v>115</v>
      </c>
      <c r="P941" s="11" t="s">
        <v>32</v>
      </c>
      <c r="Q941" s="12">
        <v>44588</v>
      </c>
      <c r="R941" s="13">
        <v>0</v>
      </c>
      <c r="S941" s="13">
        <v>0</v>
      </c>
      <c r="T941" s="11"/>
      <c r="U941" s="13">
        <v>0</v>
      </c>
      <c r="V941" s="13">
        <v>2012986</v>
      </c>
      <c r="W941" s="13">
        <v>39293607</v>
      </c>
      <c r="X941" s="12">
        <v>44588</v>
      </c>
      <c r="Y941" s="12">
        <v>44473</v>
      </c>
      <c r="Z941" s="12">
        <v>44262</v>
      </c>
      <c r="AA941" s="12">
        <v>45046</v>
      </c>
      <c r="AB941" s="13">
        <f t="array" ref="AB941">IF(D941="Vaccin",IF(AND(ISNUMBER(AA941),ISNUMBER(Y941)),IF(AA941-Y941+1&gt;=0,CEILING(AA941-Y941+1,1),""),""),IF(AND(ISNUMBER(N941),ISNUMBER(Y941)),IF(N941-Y941+1&gt;=0,CEILING(N941-Y941+1,1),""),""))</f>
        <v>574</v>
      </c>
      <c r="AC941" s="13">
        <f t="array" ref="AC941">IF(D941="Vaccin",IF(AND(ISNUMBER(AA941),ISNUMBER(X941)),IF(AA941-X941+1&gt;=0,CEILING(AA941-X941+1,1),""),""),IF(AND(ISNUMBER(N941),ISNUMBER(X941)),IF(N941-X941+1&gt;=0,CEILING(N941-X941+1,1),""),""))</f>
        <v>459</v>
      </c>
      <c r="AD941" s="13">
        <f t="array" ref="AD941">IF(D941="Vaccin",IF(AND(ISNUMBER(AB941),ISNUMBER(U941),AB941&lt;&gt;0),CEILING(U941/AB941,1),""),"")</f>
        <v>0</v>
      </c>
      <c r="AE941" s="13">
        <f t="array" ref="AE941">IF(AND(ISNUMBER(N941),ISNUMBER(X941)),IF(N941-X941+1&gt;=0,CEILING(N941-X941+1,1),""),"")</f>
        <v>29</v>
      </c>
      <c r="AF941" s="13">
        <f t="array" ref="AF941">IF(SUM(AE941)=0,"",CEILING((SUM(F941)-SUM(L941)-SUM(M941)-SUM(S941))/SUM(AE941),1))</f>
        <v>0</v>
      </c>
      <c r="AG941" s="13">
        <f t="array" ref="AG941">IF(AND(ISNUMBER(H941),ISNUMBER(N941)),IF(H941-N941+1&gt;=0,CEILING(H941-N941+1,1),""),"")</f>
        <v>584</v>
      </c>
      <c r="AH941" s="13">
        <f t="array" ref="AH941">IF(SUM(AG941)=0,0,IF(L941-AG941*IF(D941="Vaccin",MIN(AD941,AF941),AF941)&lt;0,0,IF((H941-N941)&lt;=45,CEILING(L941-AG941*IF(D941="Vaccin",MIN(AD941,AF941),AF941),1),0)))</f>
        <v>0</v>
      </c>
      <c r="AI941" s="15">
        <f t="array" ref="AI941">IF(OR(AH941="",F941=0,F941=""),"",AH941/F941)</f>
        <v>0</v>
      </c>
      <c r="AJ941" s="13">
        <f t="array" ref="AJ941">IF(OR(L941="",AH941=""),"",IF(L941-AH941&lt;0,0,L941-AH941))</f>
        <v>912000</v>
      </c>
      <c r="AK941" s="13">
        <f t="array" ref="AK941">IF(OR(L941="",AG941="",AG941=0),"",CEILING(L941/AG941,1))</f>
        <v>1562</v>
      </c>
      <c r="AL941" s="16">
        <f t="array" ref="AL941">IF(OR(AK941="",AK941=0,AD941="",AF941=""),"",IF(AK941-IF(D941="Vaccin",MIN(AD941,AF941),AF941)&lt;0,"",(AK941-IF(D941="Vaccin",MIN(AD941,AF941),AF941))/AK941))</f>
        <v>1</v>
      </c>
    </row>
    <row r="942" spans="1:38" x14ac:dyDescent="0.2">
      <c r="A942" s="10" t="s">
        <v>57</v>
      </c>
      <c r="B942" s="29" t="s">
        <v>112</v>
      </c>
      <c r="C942" s="12">
        <v>44268</v>
      </c>
      <c r="D942" s="11" t="s">
        <v>30</v>
      </c>
      <c r="E942" s="11">
        <v>10</v>
      </c>
      <c r="F942" s="13">
        <v>127200</v>
      </c>
      <c r="G942" s="40" t="s">
        <v>139</v>
      </c>
      <c r="H942" s="12">
        <v>45199</v>
      </c>
      <c r="I942" s="13">
        <f t="array" ref="I942">F942-L942-M942-S942</f>
        <v>127200</v>
      </c>
      <c r="J942" s="13">
        <f t="array" ref="J942">IF(IF(Q942="",L942-C942,Q942-C942)&lt;=45,I942,0)</f>
        <v>0</v>
      </c>
      <c r="K942" s="13">
        <f t="array" ref="K942">IF(SUM(AG942)=0,0,IF(L942-AG942*IF(D942="Vaccin",MIN(AD942,AF942),AF942)&lt;0,0,IF((H942-N942)&lt;=30,CEILING(L942-AG942*IF(D942="Vaccin",MIN(AD942,AF942),AF942),1),0)))</f>
        <v>0</v>
      </c>
      <c r="L942" s="13">
        <v>0</v>
      </c>
      <c r="M942" s="13">
        <v>0</v>
      </c>
      <c r="N942" s="14">
        <v>44616</v>
      </c>
      <c r="O942" s="11" t="s">
        <v>115</v>
      </c>
      <c r="P942" s="11" t="s">
        <v>32</v>
      </c>
      <c r="Q942" s="12">
        <v>44546</v>
      </c>
      <c r="R942" s="13">
        <v>0</v>
      </c>
      <c r="S942" s="13">
        <v>0</v>
      </c>
      <c r="T942" s="11"/>
      <c r="U942" s="13">
        <v>0</v>
      </c>
      <c r="V942" s="13">
        <v>2012986</v>
      </c>
      <c r="W942" s="13">
        <v>39293607</v>
      </c>
      <c r="X942" s="12">
        <v>44546</v>
      </c>
      <c r="Y942" s="12">
        <v>44473</v>
      </c>
      <c r="Z942" s="12">
        <v>44262</v>
      </c>
      <c r="AA942" s="12">
        <v>45046</v>
      </c>
      <c r="AB942" s="13">
        <f t="array" ref="AB942">IF(D942="Vaccin",IF(AND(ISNUMBER(AA942),ISNUMBER(Y942)),IF(AA942-Y942+1&gt;=0,CEILING(AA942-Y942+1,1),""),""),IF(AND(ISNUMBER(N942),ISNUMBER(Y942)),IF(N942-Y942+1&gt;=0,CEILING(N942-Y942+1,1),""),""))</f>
        <v>574</v>
      </c>
      <c r="AC942" s="13">
        <f t="array" ref="AC942">IF(D942="Vaccin",IF(AND(ISNUMBER(AA942),ISNUMBER(X942)),IF(AA942-X942+1&gt;=0,CEILING(AA942-X942+1,1),""),""),IF(AND(ISNUMBER(N942),ISNUMBER(X942)),IF(N942-X942+1&gt;=0,CEILING(N942-X942+1,1),""),""))</f>
        <v>501</v>
      </c>
      <c r="AD942" s="13">
        <f t="array" ref="AD942">IF(D942="Vaccin",IF(AND(ISNUMBER(AB942),ISNUMBER(U942),AB942&lt;&gt;0),CEILING(U942/AB942,1),""),"")</f>
        <v>0</v>
      </c>
      <c r="AE942" s="13">
        <f t="array" ref="AE942">IF(AND(ISNUMBER(N942),ISNUMBER(X942)),IF(N942-X942+1&gt;=0,CEILING(N942-X942+1,1),""),"")</f>
        <v>71</v>
      </c>
      <c r="AF942" s="13">
        <f t="array" ref="AF942">IF(SUM(AE942)=0,"",CEILING((SUM(F942)-SUM(L942)-SUM(M942)-SUM(S942))/SUM(AE942),1))</f>
        <v>1792</v>
      </c>
      <c r="AG942" s="13">
        <f t="array" ref="AG942">IF(AND(ISNUMBER(H942),ISNUMBER(N942)),IF(H942-N942+1&gt;=0,CEILING(H942-N942+1,1),""),"")</f>
        <v>584</v>
      </c>
      <c r="AH942" s="13">
        <f t="array" ref="AH942">IF(SUM(AG942)=0,0,IF(L942-AG942*IF(D942="Vaccin",MIN(AD942,AF942),AF942)&lt;0,0,IF((H942-N942)&lt;=45,CEILING(L942-AG942*IF(D942="Vaccin",MIN(AD942,AF942),AF942),1),0)))</f>
        <v>0</v>
      </c>
      <c r="AI942" s="15">
        <f t="array" ref="AI942">IF(OR(AH942="",F942=0,F942=""),"",AH942/F942)</f>
        <v>0</v>
      </c>
      <c r="AJ942" s="13">
        <f t="array" ref="AJ942">IF(OR(L942="",AH942=""),"",IF(L942-AH942&lt;0,0,L942-AH942))</f>
        <v>0</v>
      </c>
      <c r="AK942" s="13">
        <f t="array" ref="AK942">IF(OR(L942="",AG942="",AG942=0),"",CEILING(L942/AG942,1))</f>
        <v>0</v>
      </c>
      <c r="AL942" s="16" t="str">
        <f t="array" ref="AL942">IF(OR(AK942="",AK942=0,AD942="",AF942=""),"",IF(AK942-IF(D942="Vaccin",MIN(AD942,AF942),AF942)&lt;0,"",(AK942-IF(D942="Vaccin",MIN(AD942,AF942),AF942))/AK942))</f>
        <v/>
      </c>
    </row>
    <row r="943" spans="1:38" x14ac:dyDescent="0.2">
      <c r="A943" s="10" t="s">
        <v>57</v>
      </c>
      <c r="B943" s="29" t="s">
        <v>112</v>
      </c>
      <c r="C943" s="12">
        <v>44268</v>
      </c>
      <c r="D943" s="11" t="s">
        <v>30</v>
      </c>
      <c r="E943" s="11">
        <v>10</v>
      </c>
      <c r="F943" s="13">
        <v>417600</v>
      </c>
      <c r="G943" s="40" t="s">
        <v>628</v>
      </c>
      <c r="H943" s="12">
        <v>45199</v>
      </c>
      <c r="I943" s="13">
        <f t="array" ref="I943">F943-L943-M943-S943</f>
        <v>417600</v>
      </c>
      <c r="J943" s="13">
        <f t="array" ref="J943">IF(IF(Q943="",L943-C943,Q943-C943)&lt;=45,I943,0)</f>
        <v>0</v>
      </c>
      <c r="K943" s="13">
        <f t="array" ref="K943">IF(SUM(AG943)=0,0,IF(L943-AG943*IF(D943="Vaccin",MIN(AD943,AF943),AF943)&lt;0,0,IF((H943-N943)&lt;=30,CEILING(L943-AG943*IF(D943="Vaccin",MIN(AD943,AF943),AF943),1),0)))</f>
        <v>0</v>
      </c>
      <c r="L943" s="13">
        <v>0</v>
      </c>
      <c r="M943" s="13">
        <v>0</v>
      </c>
      <c r="N943" s="14">
        <v>44616</v>
      </c>
      <c r="O943" s="11" t="s">
        <v>115</v>
      </c>
      <c r="P943" s="11" t="s">
        <v>32</v>
      </c>
      <c r="Q943" s="12">
        <v>44550</v>
      </c>
      <c r="R943" s="13">
        <v>0</v>
      </c>
      <c r="S943" s="13">
        <v>0</v>
      </c>
      <c r="T943" s="11"/>
      <c r="U943" s="13">
        <v>0</v>
      </c>
      <c r="V943" s="13">
        <v>2012986</v>
      </c>
      <c r="W943" s="13">
        <v>39293607</v>
      </c>
      <c r="X943" s="12">
        <v>44550</v>
      </c>
      <c r="Y943" s="12">
        <v>44473</v>
      </c>
      <c r="Z943" s="12">
        <v>44262</v>
      </c>
      <c r="AA943" s="12">
        <v>45046</v>
      </c>
      <c r="AB943" s="13">
        <f t="array" ref="AB943">IF(D943="Vaccin",IF(AND(ISNUMBER(AA943),ISNUMBER(Y943)),IF(AA943-Y943+1&gt;=0,CEILING(AA943-Y943+1,1),""),""),IF(AND(ISNUMBER(N943),ISNUMBER(Y943)),IF(N943-Y943+1&gt;=0,CEILING(N943-Y943+1,1),""),""))</f>
        <v>574</v>
      </c>
      <c r="AC943" s="13">
        <f t="array" ref="AC943">IF(D943="Vaccin",IF(AND(ISNUMBER(AA943),ISNUMBER(X943)),IF(AA943-X943+1&gt;=0,CEILING(AA943-X943+1,1),""),""),IF(AND(ISNUMBER(N943),ISNUMBER(X943)),IF(N943-X943+1&gt;=0,CEILING(N943-X943+1,1),""),""))</f>
        <v>497</v>
      </c>
      <c r="AD943" s="13">
        <f t="array" ref="AD943">IF(D943="Vaccin",IF(AND(ISNUMBER(AB943),ISNUMBER(U943),AB943&lt;&gt;0),CEILING(U943/AB943,1),""),"")</f>
        <v>0</v>
      </c>
      <c r="AE943" s="13">
        <f t="array" ref="AE943">IF(AND(ISNUMBER(N943),ISNUMBER(X943)),IF(N943-X943+1&gt;=0,CEILING(N943-X943+1,1),""),"")</f>
        <v>67</v>
      </c>
      <c r="AF943" s="13">
        <f t="array" ref="AF943">IF(SUM(AE943)=0,"",CEILING((SUM(F943)-SUM(L943)-SUM(M943)-SUM(S943))/SUM(AE943),1))</f>
        <v>6233</v>
      </c>
      <c r="AG943" s="13">
        <f t="array" ref="AG943">IF(AND(ISNUMBER(H943),ISNUMBER(N943)),IF(H943-N943+1&gt;=0,CEILING(H943-N943+1,1),""),"")</f>
        <v>584</v>
      </c>
      <c r="AH943" s="13">
        <f t="array" ref="AH943">IF(SUM(AG943)=0,0,IF(L943-AG943*IF(D943="Vaccin",MIN(AD943,AF943),AF943)&lt;0,0,IF((H943-N943)&lt;=45,CEILING(L943-AG943*IF(D943="Vaccin",MIN(AD943,AF943),AF943),1),0)))</f>
        <v>0</v>
      </c>
      <c r="AI943" s="15">
        <f t="array" ref="AI943">IF(OR(AH943="",F943=0,F943=""),"",AH943/F943)</f>
        <v>0</v>
      </c>
      <c r="AJ943" s="13">
        <f t="array" ref="AJ943">IF(OR(L943="",AH943=""),"",IF(L943-AH943&lt;0,0,L943-AH943))</f>
        <v>0</v>
      </c>
      <c r="AK943" s="13">
        <f t="array" ref="AK943">IF(OR(L943="",AG943="",AG943=0),"",CEILING(L943/AG943,1))</f>
        <v>0</v>
      </c>
      <c r="AL943" s="16" t="str">
        <f t="array" ref="AL943">IF(OR(AK943="",AK943=0,AD943="",AF943=""),"",IF(AK943-IF(D943="Vaccin",MIN(AD943,AF943),AF943)&lt;0,"",(AK943-IF(D943="Vaccin",MIN(AD943,AF943),AF943))/AK943))</f>
        <v/>
      </c>
    </row>
    <row r="944" spans="1:38" x14ac:dyDescent="0.2">
      <c r="A944" s="10" t="s">
        <v>57</v>
      </c>
      <c r="B944" s="29" t="s">
        <v>112</v>
      </c>
      <c r="C944" s="12">
        <v>44268</v>
      </c>
      <c r="D944" s="11" t="s">
        <v>30</v>
      </c>
      <c r="E944" s="11">
        <v>10</v>
      </c>
      <c r="F944" s="13">
        <v>888000</v>
      </c>
      <c r="G944" s="40" t="s">
        <v>629</v>
      </c>
      <c r="H944" s="12">
        <v>45199</v>
      </c>
      <c r="I944" s="13">
        <f t="array" ref="I944">F944-L944-M944-S944</f>
        <v>888000</v>
      </c>
      <c r="J944" s="13">
        <f t="array" ref="J944">IF(IF(Q944="",L944-C944,Q944-C944)&lt;=45,I944,0)</f>
        <v>0</v>
      </c>
      <c r="K944" s="13">
        <f t="array" ref="K944">IF(SUM(AG944)=0,0,IF(L944-AG944*IF(D944="Vaccin",MIN(AD944,AF944),AF944)&lt;0,0,IF((H944-N944)&lt;=30,CEILING(L944-AG944*IF(D944="Vaccin",MIN(AD944,AF944),AF944),1),0)))</f>
        <v>0</v>
      </c>
      <c r="L944" s="13">
        <v>0</v>
      </c>
      <c r="M944" s="13">
        <v>0</v>
      </c>
      <c r="N944" s="14">
        <v>44616</v>
      </c>
      <c r="O944" s="11" t="s">
        <v>115</v>
      </c>
      <c r="P944" s="11" t="s">
        <v>32</v>
      </c>
      <c r="Q944" s="12">
        <v>44546</v>
      </c>
      <c r="R944" s="13">
        <v>0</v>
      </c>
      <c r="S944" s="13">
        <v>0</v>
      </c>
      <c r="T944" s="11"/>
      <c r="U944" s="13">
        <v>0</v>
      </c>
      <c r="V944" s="13">
        <v>2012986</v>
      </c>
      <c r="W944" s="13">
        <v>39293607</v>
      </c>
      <c r="X944" s="12">
        <v>44546</v>
      </c>
      <c r="Y944" s="12">
        <v>44473</v>
      </c>
      <c r="Z944" s="12">
        <v>44262</v>
      </c>
      <c r="AA944" s="12">
        <v>45046</v>
      </c>
      <c r="AB944" s="13">
        <f t="array" ref="AB944">IF(D944="Vaccin",IF(AND(ISNUMBER(AA944),ISNUMBER(Y944)),IF(AA944-Y944+1&gt;=0,CEILING(AA944-Y944+1,1),""),""),IF(AND(ISNUMBER(N944),ISNUMBER(Y944)),IF(N944-Y944+1&gt;=0,CEILING(N944-Y944+1,1),""),""))</f>
        <v>574</v>
      </c>
      <c r="AC944" s="13">
        <f t="array" ref="AC944">IF(D944="Vaccin",IF(AND(ISNUMBER(AA944),ISNUMBER(X944)),IF(AA944-X944+1&gt;=0,CEILING(AA944-X944+1,1),""),""),IF(AND(ISNUMBER(N944),ISNUMBER(X944)),IF(N944-X944+1&gt;=0,CEILING(N944-X944+1,1),""),""))</f>
        <v>501</v>
      </c>
      <c r="AD944" s="13">
        <f t="array" ref="AD944">IF(D944="Vaccin",IF(AND(ISNUMBER(AB944),ISNUMBER(U944),AB944&lt;&gt;0),CEILING(U944/AB944,1),""),"")</f>
        <v>0</v>
      </c>
      <c r="AE944" s="13">
        <f t="array" ref="AE944">IF(AND(ISNUMBER(N944),ISNUMBER(X944)),IF(N944-X944+1&gt;=0,CEILING(N944-X944+1,1),""),"")</f>
        <v>71</v>
      </c>
      <c r="AF944" s="13">
        <f t="array" ref="AF944">IF(SUM(AE944)=0,"",CEILING((SUM(F944)-SUM(L944)-SUM(M944)-SUM(S944))/SUM(AE944),1))</f>
        <v>12508</v>
      </c>
      <c r="AG944" s="13">
        <f t="array" ref="AG944">IF(AND(ISNUMBER(H944),ISNUMBER(N944)),IF(H944-N944+1&gt;=0,CEILING(H944-N944+1,1),""),"")</f>
        <v>584</v>
      </c>
      <c r="AH944" s="13">
        <f t="array" ref="AH944">IF(SUM(AG944)=0,0,IF(L944-AG944*IF(D944="Vaccin",MIN(AD944,AF944),AF944)&lt;0,0,IF((H944-N944)&lt;=45,CEILING(L944-AG944*IF(D944="Vaccin",MIN(AD944,AF944),AF944),1),0)))</f>
        <v>0</v>
      </c>
      <c r="AI944" s="15">
        <f t="array" ref="AI944">IF(OR(AH944="",F944=0,F944=""),"",AH944/F944)</f>
        <v>0</v>
      </c>
      <c r="AJ944" s="13">
        <f t="array" ref="AJ944">IF(OR(L944="",AH944=""),"",IF(L944-AH944&lt;0,0,L944-AH944))</f>
        <v>0</v>
      </c>
      <c r="AK944" s="13">
        <f t="array" ref="AK944">IF(OR(L944="",AG944="",AG944=0),"",CEILING(L944/AG944,1))</f>
        <v>0</v>
      </c>
      <c r="AL944" s="16" t="str">
        <f t="array" ref="AL944">IF(OR(AK944="",AK944=0,AD944="",AF944=""),"",IF(AK944-IF(D944="Vaccin",MIN(AD944,AF944),AF944)&lt;0,"",(AK944-IF(D944="Vaccin",MIN(AD944,AF944),AF944))/AK944))</f>
        <v/>
      </c>
    </row>
    <row r="945" spans="1:38" x14ac:dyDescent="0.2">
      <c r="A945" s="10" t="s">
        <v>57</v>
      </c>
      <c r="B945" s="29" t="s">
        <v>112</v>
      </c>
      <c r="C945" s="12">
        <v>44268</v>
      </c>
      <c r="D945" s="11" t="s">
        <v>30</v>
      </c>
      <c r="E945" s="11">
        <v>10</v>
      </c>
      <c r="F945" s="13">
        <v>628800</v>
      </c>
      <c r="G945" s="40" t="s">
        <v>629</v>
      </c>
      <c r="H945" s="12">
        <v>45199</v>
      </c>
      <c r="I945" s="13">
        <f t="array" ref="I945">F945-L945-M945-S945</f>
        <v>628800</v>
      </c>
      <c r="J945" s="13">
        <f t="array" ref="J945">IF(IF(Q945="",L945-C945,Q945-C945)&lt;=45,I945,0)</f>
        <v>0</v>
      </c>
      <c r="K945" s="13">
        <f t="array" ref="K945">IF(SUM(AG945)=0,0,IF(L945-AG945*IF(D945="Vaccin",MIN(AD945,AF945),AF945)&lt;0,0,IF((H945-N945)&lt;=30,CEILING(L945-AG945*IF(D945="Vaccin",MIN(AD945,AF945),AF945),1),0)))</f>
        <v>0</v>
      </c>
      <c r="L945" s="13">
        <v>0</v>
      </c>
      <c r="M945" s="13">
        <v>0</v>
      </c>
      <c r="N945" s="14">
        <v>44616</v>
      </c>
      <c r="O945" s="11" t="s">
        <v>115</v>
      </c>
      <c r="P945" s="11" t="s">
        <v>32</v>
      </c>
      <c r="Q945" s="12">
        <v>44550</v>
      </c>
      <c r="R945" s="13">
        <v>0</v>
      </c>
      <c r="S945" s="13">
        <v>0</v>
      </c>
      <c r="T945" s="11"/>
      <c r="U945" s="13">
        <v>0</v>
      </c>
      <c r="V945" s="13">
        <v>2012986</v>
      </c>
      <c r="W945" s="13">
        <v>39293607</v>
      </c>
      <c r="X945" s="12">
        <v>44550</v>
      </c>
      <c r="Y945" s="12">
        <v>44473</v>
      </c>
      <c r="Z945" s="12">
        <v>44262</v>
      </c>
      <c r="AA945" s="12">
        <v>45046</v>
      </c>
      <c r="AB945" s="13">
        <f t="array" ref="AB945">IF(D945="Vaccin",IF(AND(ISNUMBER(AA945),ISNUMBER(Y945)),IF(AA945-Y945+1&gt;=0,CEILING(AA945-Y945+1,1),""),""),IF(AND(ISNUMBER(N945),ISNUMBER(Y945)),IF(N945-Y945+1&gt;=0,CEILING(N945-Y945+1,1),""),""))</f>
        <v>574</v>
      </c>
      <c r="AC945" s="13">
        <f t="array" ref="AC945">IF(D945="Vaccin",IF(AND(ISNUMBER(AA945),ISNUMBER(X945)),IF(AA945-X945+1&gt;=0,CEILING(AA945-X945+1,1),""),""),IF(AND(ISNUMBER(N945),ISNUMBER(X945)),IF(N945-X945+1&gt;=0,CEILING(N945-X945+1,1),""),""))</f>
        <v>497</v>
      </c>
      <c r="AD945" s="13">
        <f t="array" ref="AD945">IF(D945="Vaccin",IF(AND(ISNUMBER(AB945),ISNUMBER(U945),AB945&lt;&gt;0),CEILING(U945/AB945,1),""),"")</f>
        <v>0</v>
      </c>
      <c r="AE945" s="13">
        <f t="array" ref="AE945">IF(AND(ISNUMBER(N945),ISNUMBER(X945)),IF(N945-X945+1&gt;=0,CEILING(N945-X945+1,1),""),"")</f>
        <v>67</v>
      </c>
      <c r="AF945" s="13">
        <f t="array" ref="AF945">IF(SUM(AE945)=0,"",CEILING((SUM(F945)-SUM(L945)-SUM(M945)-SUM(S945))/SUM(AE945),1))</f>
        <v>9386</v>
      </c>
      <c r="AG945" s="13">
        <f t="array" ref="AG945">IF(AND(ISNUMBER(H945),ISNUMBER(N945)),IF(H945-N945+1&gt;=0,CEILING(H945-N945+1,1),""),"")</f>
        <v>584</v>
      </c>
      <c r="AH945" s="13">
        <f t="array" ref="AH945">IF(SUM(AG945)=0,0,IF(L945-AG945*IF(D945="Vaccin",MIN(AD945,AF945),AF945)&lt;0,0,IF((H945-N945)&lt;=45,CEILING(L945-AG945*IF(D945="Vaccin",MIN(AD945,AF945),AF945),1),0)))</f>
        <v>0</v>
      </c>
      <c r="AI945" s="15">
        <f t="array" ref="AI945">IF(OR(AH945="",F945=0,F945=""),"",AH945/F945)</f>
        <v>0</v>
      </c>
      <c r="AJ945" s="13">
        <f t="array" ref="AJ945">IF(OR(L945="",AH945=""),"",IF(L945-AH945&lt;0,0,L945-AH945))</f>
        <v>0</v>
      </c>
      <c r="AK945" s="13">
        <f t="array" ref="AK945">IF(OR(L945="",AG945="",AG945=0),"",CEILING(L945/AG945,1))</f>
        <v>0</v>
      </c>
      <c r="AL945" s="16" t="str">
        <f t="array" ref="AL945">IF(OR(AK945="",AK945=0,AD945="",AF945=""),"",IF(AK945-IF(D945="Vaccin",MIN(AD945,AF945),AF945)&lt;0,"",(AK945-IF(D945="Vaccin",MIN(AD945,AF945),AF945))/AK945))</f>
        <v/>
      </c>
    </row>
    <row r="946" spans="1:38" x14ac:dyDescent="0.2">
      <c r="A946" s="10" t="s">
        <v>57</v>
      </c>
      <c r="B946" s="29" t="s">
        <v>112</v>
      </c>
      <c r="C946" s="12">
        <v>44268</v>
      </c>
      <c r="D946" s="11" t="s">
        <v>30</v>
      </c>
      <c r="E946" s="11">
        <v>10</v>
      </c>
      <c r="F946" s="13">
        <v>1524000</v>
      </c>
      <c r="G946" s="40" t="s">
        <v>630</v>
      </c>
      <c r="H946" s="12">
        <v>45199</v>
      </c>
      <c r="I946" s="13">
        <f t="array" ref="I946">F946-L946-M946-S946</f>
        <v>1524000</v>
      </c>
      <c r="J946" s="13">
        <f t="array" ref="J946">IF(IF(Q946="",L946-C946,Q946-C946)&lt;=45,I946,0)</f>
        <v>0</v>
      </c>
      <c r="K946" s="13">
        <f t="array" ref="K946">IF(SUM(AG946)=0,0,IF(L946-AG946*IF(D946="Vaccin",MIN(AD946,AF946),AF946)&lt;0,0,IF((H946-N946)&lt;=30,CEILING(L946-AG946*IF(D946="Vaccin",MIN(AD946,AF946),AF946),1),0)))</f>
        <v>0</v>
      </c>
      <c r="L946" s="13">
        <v>0</v>
      </c>
      <c r="M946" s="13">
        <v>0</v>
      </c>
      <c r="N946" s="14">
        <v>44616</v>
      </c>
      <c r="O946" s="11" t="s">
        <v>115</v>
      </c>
      <c r="P946" s="11" t="s">
        <v>32</v>
      </c>
      <c r="Q946" s="12">
        <v>44549</v>
      </c>
      <c r="R946" s="13">
        <v>0</v>
      </c>
      <c r="S946" s="13">
        <v>0</v>
      </c>
      <c r="T946" s="11"/>
      <c r="U946" s="13">
        <v>0</v>
      </c>
      <c r="V946" s="13">
        <v>2012986</v>
      </c>
      <c r="W946" s="13">
        <v>39293607</v>
      </c>
      <c r="X946" s="12">
        <v>44549</v>
      </c>
      <c r="Y946" s="12">
        <v>44473</v>
      </c>
      <c r="Z946" s="12">
        <v>44262</v>
      </c>
      <c r="AA946" s="12">
        <v>45046</v>
      </c>
      <c r="AB946" s="13">
        <f t="array" ref="AB946">IF(D946="Vaccin",IF(AND(ISNUMBER(AA946),ISNUMBER(Y946)),IF(AA946-Y946+1&gt;=0,CEILING(AA946-Y946+1,1),""),""),IF(AND(ISNUMBER(N946),ISNUMBER(Y946)),IF(N946-Y946+1&gt;=0,CEILING(N946-Y946+1,1),""),""))</f>
        <v>574</v>
      </c>
      <c r="AC946" s="13">
        <f t="array" ref="AC946">IF(D946="Vaccin",IF(AND(ISNUMBER(AA946),ISNUMBER(X946)),IF(AA946-X946+1&gt;=0,CEILING(AA946-X946+1,1),""),""),IF(AND(ISNUMBER(N946),ISNUMBER(X946)),IF(N946-X946+1&gt;=0,CEILING(N946-X946+1,1),""),""))</f>
        <v>498</v>
      </c>
      <c r="AD946" s="13">
        <f t="array" ref="AD946">IF(D946="Vaccin",IF(AND(ISNUMBER(AB946),ISNUMBER(U946),AB946&lt;&gt;0),CEILING(U946/AB946,1),""),"")</f>
        <v>0</v>
      </c>
      <c r="AE946" s="13">
        <f t="array" ref="AE946">IF(AND(ISNUMBER(N946),ISNUMBER(X946)),IF(N946-X946+1&gt;=0,CEILING(N946-X946+1,1),""),"")</f>
        <v>68</v>
      </c>
      <c r="AF946" s="13">
        <f t="array" ref="AF946">IF(SUM(AE946)=0,"",CEILING((SUM(F946)-SUM(L946)-SUM(M946)-SUM(S946))/SUM(AE946),1))</f>
        <v>22412</v>
      </c>
      <c r="AG946" s="13">
        <f t="array" ref="AG946">IF(AND(ISNUMBER(H946),ISNUMBER(N946)),IF(H946-N946+1&gt;=0,CEILING(H946-N946+1,1),""),"")</f>
        <v>584</v>
      </c>
      <c r="AH946" s="13">
        <f t="array" ref="AH946">IF(SUM(AG946)=0,0,IF(L946-AG946*IF(D946="Vaccin",MIN(AD946,AF946),AF946)&lt;0,0,IF((H946-N946)&lt;=45,CEILING(L946-AG946*IF(D946="Vaccin",MIN(AD946,AF946),AF946),1),0)))</f>
        <v>0</v>
      </c>
      <c r="AI946" s="15">
        <f t="array" ref="AI946">IF(OR(AH946="",F946=0,F946=""),"",AH946/F946)</f>
        <v>0</v>
      </c>
      <c r="AJ946" s="13">
        <f t="array" ref="AJ946">IF(OR(L946="",AH946=""),"",IF(L946-AH946&lt;0,0,L946-AH946))</f>
        <v>0</v>
      </c>
      <c r="AK946" s="13">
        <f t="array" ref="AK946">IF(OR(L946="",AG946="",AG946=0),"",CEILING(L946/AG946,1))</f>
        <v>0</v>
      </c>
      <c r="AL946" s="16" t="str">
        <f t="array" ref="AL946">IF(OR(AK946="",AK946=0,AD946="",AF946=""),"",IF(AK946-IF(D946="Vaccin",MIN(AD946,AF946),AF946)&lt;0,"",(AK946-IF(D946="Vaccin",MIN(AD946,AF946),AF946))/AK946))</f>
        <v/>
      </c>
    </row>
    <row r="947" spans="1:38" x14ac:dyDescent="0.2">
      <c r="A947" s="10" t="s">
        <v>57</v>
      </c>
      <c r="B947" s="29" t="s">
        <v>112</v>
      </c>
      <c r="C947" s="12">
        <v>44268</v>
      </c>
      <c r="D947" s="11" t="s">
        <v>30</v>
      </c>
      <c r="E947" s="11">
        <v>10</v>
      </c>
      <c r="F947" s="13">
        <v>1514400</v>
      </c>
      <c r="G947" s="40" t="s">
        <v>631</v>
      </c>
      <c r="H947" s="12">
        <v>45199</v>
      </c>
      <c r="I947" s="13">
        <f t="array" ref="I947">F947-L947-M947-S947</f>
        <v>1514400</v>
      </c>
      <c r="J947" s="13">
        <f t="array" ref="J947">IF(IF(Q947="",L947-C947,Q947-C947)&lt;=45,I947,0)</f>
        <v>0</v>
      </c>
      <c r="K947" s="13">
        <f t="array" ref="K947">IF(SUM(AG947)=0,0,IF(L947-AG947*IF(D947="Vaccin",MIN(AD947,AF947),AF947)&lt;0,0,IF((H947-N947)&lt;=30,CEILING(L947-AG947*IF(D947="Vaccin",MIN(AD947,AF947),AF947),1),0)))</f>
        <v>0</v>
      </c>
      <c r="L947" s="13">
        <v>0</v>
      </c>
      <c r="M947" s="13">
        <v>0</v>
      </c>
      <c r="N947" s="14">
        <v>44616</v>
      </c>
      <c r="O947" s="11" t="s">
        <v>115</v>
      </c>
      <c r="P947" s="11" t="s">
        <v>32</v>
      </c>
      <c r="Q947" s="12">
        <v>44549</v>
      </c>
      <c r="R947" s="13">
        <v>0</v>
      </c>
      <c r="S947" s="13">
        <v>0</v>
      </c>
      <c r="T947" s="11"/>
      <c r="U947" s="13">
        <v>0</v>
      </c>
      <c r="V947" s="13">
        <v>2012986</v>
      </c>
      <c r="W947" s="13">
        <v>39293607</v>
      </c>
      <c r="X947" s="12">
        <v>44549</v>
      </c>
      <c r="Y947" s="12">
        <v>44473</v>
      </c>
      <c r="Z947" s="12">
        <v>44262</v>
      </c>
      <c r="AA947" s="12">
        <v>45046</v>
      </c>
      <c r="AB947" s="13">
        <f t="array" ref="AB947">IF(D947="Vaccin",IF(AND(ISNUMBER(AA947),ISNUMBER(Y947)),IF(AA947-Y947+1&gt;=0,CEILING(AA947-Y947+1,1),""),""),IF(AND(ISNUMBER(N947),ISNUMBER(Y947)),IF(N947-Y947+1&gt;=0,CEILING(N947-Y947+1,1),""),""))</f>
        <v>574</v>
      </c>
      <c r="AC947" s="13">
        <f t="array" ref="AC947">IF(D947="Vaccin",IF(AND(ISNUMBER(AA947),ISNUMBER(X947)),IF(AA947-X947+1&gt;=0,CEILING(AA947-X947+1,1),""),""),IF(AND(ISNUMBER(N947),ISNUMBER(X947)),IF(N947-X947+1&gt;=0,CEILING(N947-X947+1,1),""),""))</f>
        <v>498</v>
      </c>
      <c r="AD947" s="13">
        <f t="array" ref="AD947">IF(D947="Vaccin",IF(AND(ISNUMBER(AB947),ISNUMBER(U947),AB947&lt;&gt;0),CEILING(U947/AB947,1),""),"")</f>
        <v>0</v>
      </c>
      <c r="AE947" s="13">
        <f t="array" ref="AE947">IF(AND(ISNUMBER(N947),ISNUMBER(X947)),IF(N947-X947+1&gt;=0,CEILING(N947-X947+1,1),""),"")</f>
        <v>68</v>
      </c>
      <c r="AF947" s="13">
        <f t="array" ref="AF947">IF(SUM(AE947)=0,"",CEILING((SUM(F947)-SUM(L947)-SUM(M947)-SUM(S947))/SUM(AE947),1))</f>
        <v>22271</v>
      </c>
      <c r="AG947" s="13">
        <f t="array" ref="AG947">IF(AND(ISNUMBER(H947),ISNUMBER(N947)),IF(H947-N947+1&gt;=0,CEILING(H947-N947+1,1),""),"")</f>
        <v>584</v>
      </c>
      <c r="AH947" s="13">
        <f t="array" ref="AH947">IF(SUM(AG947)=0,0,IF(L947-AG947*IF(D947="Vaccin",MIN(AD947,AF947),AF947)&lt;0,0,IF((H947-N947)&lt;=45,CEILING(L947-AG947*IF(D947="Vaccin",MIN(AD947,AF947),AF947),1),0)))</f>
        <v>0</v>
      </c>
      <c r="AI947" s="15">
        <f t="array" ref="AI947">IF(OR(AH947="",F947=0,F947=""),"",AH947/F947)</f>
        <v>0</v>
      </c>
      <c r="AJ947" s="13">
        <f t="array" ref="AJ947">IF(OR(L947="",AH947=""),"",IF(L947-AH947&lt;0,0,L947-AH947))</f>
        <v>0</v>
      </c>
      <c r="AK947" s="13">
        <f t="array" ref="AK947">IF(OR(L947="",AG947="",AG947=0),"",CEILING(L947/AG947,1))</f>
        <v>0</v>
      </c>
      <c r="AL947" s="16" t="str">
        <f t="array" ref="AL947">IF(OR(AK947="",AK947=0,AD947="",AF947=""),"",IF(AK947-IF(D947="Vaccin",MIN(AD947,AF947),AF947)&lt;0,"",(AK947-IF(D947="Vaccin",MIN(AD947,AF947),AF947))/AK947))</f>
        <v/>
      </c>
    </row>
    <row r="948" spans="1:38" x14ac:dyDescent="0.2">
      <c r="A948" s="10" t="s">
        <v>57</v>
      </c>
      <c r="B948" s="29" t="s">
        <v>112</v>
      </c>
      <c r="C948" s="12">
        <v>44268</v>
      </c>
      <c r="D948" s="11" t="s">
        <v>30</v>
      </c>
      <c r="E948" s="11">
        <v>10</v>
      </c>
      <c r="F948" s="13">
        <v>57600</v>
      </c>
      <c r="G948" s="40" t="s">
        <v>632</v>
      </c>
      <c r="H948" s="12">
        <v>45199</v>
      </c>
      <c r="I948" s="13">
        <f t="array" ref="I948">F948-L948-M948-S948</f>
        <v>57600</v>
      </c>
      <c r="J948" s="13">
        <f t="array" ref="J948">IF(IF(Q948="",L948-C948,Q948-C948)&lt;=45,I948,0)</f>
        <v>0</v>
      </c>
      <c r="K948" s="13">
        <f t="array" ref="K948">IF(SUM(AG948)=0,0,IF(L948-AG948*IF(D948="Vaccin",MIN(AD948,AF948),AF948)&lt;0,0,IF((H948-N948)&lt;=30,CEILING(L948-AG948*IF(D948="Vaccin",MIN(AD948,AF948),AF948),1),0)))</f>
        <v>0</v>
      </c>
      <c r="L948" s="13">
        <v>0</v>
      </c>
      <c r="M948" s="13">
        <v>0</v>
      </c>
      <c r="N948" s="14">
        <v>44616</v>
      </c>
      <c r="O948" s="11" t="s">
        <v>115</v>
      </c>
      <c r="P948" s="11" t="s">
        <v>32</v>
      </c>
      <c r="Q948" s="12">
        <v>44550</v>
      </c>
      <c r="R948" s="13">
        <v>0</v>
      </c>
      <c r="S948" s="13">
        <v>0</v>
      </c>
      <c r="T948" s="11"/>
      <c r="U948" s="13">
        <v>0</v>
      </c>
      <c r="V948" s="13">
        <v>2012986</v>
      </c>
      <c r="W948" s="13">
        <v>39293607</v>
      </c>
      <c r="X948" s="12">
        <v>44550</v>
      </c>
      <c r="Y948" s="12">
        <v>44473</v>
      </c>
      <c r="Z948" s="12">
        <v>44262</v>
      </c>
      <c r="AA948" s="12">
        <v>45046</v>
      </c>
      <c r="AB948" s="13">
        <f t="array" ref="AB948">IF(D948="Vaccin",IF(AND(ISNUMBER(AA948),ISNUMBER(Y948)),IF(AA948-Y948+1&gt;=0,CEILING(AA948-Y948+1,1),""),""),IF(AND(ISNUMBER(N948),ISNUMBER(Y948)),IF(N948-Y948+1&gt;=0,CEILING(N948-Y948+1,1),""),""))</f>
        <v>574</v>
      </c>
      <c r="AC948" s="13">
        <f t="array" ref="AC948">IF(D948="Vaccin",IF(AND(ISNUMBER(AA948),ISNUMBER(X948)),IF(AA948-X948+1&gt;=0,CEILING(AA948-X948+1,1),""),""),IF(AND(ISNUMBER(N948),ISNUMBER(X948)),IF(N948-X948+1&gt;=0,CEILING(N948-X948+1,1),""),""))</f>
        <v>497</v>
      </c>
      <c r="AD948" s="13">
        <f t="array" ref="AD948">IF(D948="Vaccin",IF(AND(ISNUMBER(AB948),ISNUMBER(U948),AB948&lt;&gt;0),CEILING(U948/AB948,1),""),"")</f>
        <v>0</v>
      </c>
      <c r="AE948" s="13">
        <f t="array" ref="AE948">IF(AND(ISNUMBER(N948),ISNUMBER(X948)),IF(N948-X948+1&gt;=0,CEILING(N948-X948+1,1),""),"")</f>
        <v>67</v>
      </c>
      <c r="AF948" s="13">
        <f t="array" ref="AF948">IF(SUM(AE948)=0,"",CEILING((SUM(F948)-SUM(L948)-SUM(M948)-SUM(S948))/SUM(AE948),1))</f>
        <v>860</v>
      </c>
      <c r="AG948" s="13">
        <f t="array" ref="AG948">IF(AND(ISNUMBER(H948),ISNUMBER(N948)),IF(H948-N948+1&gt;=0,CEILING(H948-N948+1,1),""),"")</f>
        <v>584</v>
      </c>
      <c r="AH948" s="13">
        <f t="array" ref="AH948">IF(SUM(AG948)=0,0,IF(L948-AG948*IF(D948="Vaccin",MIN(AD948,AF948),AF948)&lt;0,0,IF((H948-N948)&lt;=45,CEILING(L948-AG948*IF(D948="Vaccin",MIN(AD948,AF948),AF948),1),0)))</f>
        <v>0</v>
      </c>
      <c r="AI948" s="15">
        <f t="array" ref="AI948">IF(OR(AH948="",F948=0,F948=""),"",AH948/F948)</f>
        <v>0</v>
      </c>
      <c r="AJ948" s="13">
        <f t="array" ref="AJ948">IF(OR(L948="",AH948=""),"",IF(L948-AH948&lt;0,0,L948-AH948))</f>
        <v>0</v>
      </c>
      <c r="AK948" s="13">
        <f t="array" ref="AK948">IF(OR(L948="",AG948="",AG948=0),"",CEILING(L948/AG948,1))</f>
        <v>0</v>
      </c>
      <c r="AL948" s="16" t="str">
        <f t="array" ref="AL948">IF(OR(AK948="",AK948=0,AD948="",AF948=""),"",IF(AK948-IF(D948="Vaccin",MIN(AD948,AF948),AF948)&lt;0,"",(AK948-IF(D948="Vaccin",MIN(AD948,AF948),AF948))/AK948))</f>
        <v/>
      </c>
    </row>
    <row r="949" spans="1:38" x14ac:dyDescent="0.2">
      <c r="A949" s="10" t="s">
        <v>57</v>
      </c>
      <c r="B949" s="29" t="s">
        <v>112</v>
      </c>
      <c r="C949" s="12">
        <v>44268</v>
      </c>
      <c r="D949" s="11" t="s">
        <v>30</v>
      </c>
      <c r="E949" s="11">
        <v>10</v>
      </c>
      <c r="F949" s="13">
        <v>1524000</v>
      </c>
      <c r="G949" s="40" t="s">
        <v>633</v>
      </c>
      <c r="H949" s="12">
        <v>45199</v>
      </c>
      <c r="I949" s="13">
        <f t="array" ref="I949">F949-L949-M949-S949</f>
        <v>1524000</v>
      </c>
      <c r="J949" s="13">
        <f t="array" ref="J949">IF(IF(Q949="",L949-C949,Q949-C949)&lt;=45,I949,0)</f>
        <v>0</v>
      </c>
      <c r="K949" s="13">
        <f t="array" ref="K949">IF(SUM(AG949)=0,0,IF(L949-AG949*IF(D949="Vaccin",MIN(AD949,AF949),AF949)&lt;0,0,IF((H949-N949)&lt;=30,CEILING(L949-AG949*IF(D949="Vaccin",MIN(AD949,AF949),AF949),1),0)))</f>
        <v>0</v>
      </c>
      <c r="L949" s="13">
        <v>0</v>
      </c>
      <c r="M949" s="13">
        <v>0</v>
      </c>
      <c r="N949" s="14">
        <v>44616</v>
      </c>
      <c r="O949" s="11" t="s">
        <v>115</v>
      </c>
      <c r="P949" s="11" t="s">
        <v>32</v>
      </c>
      <c r="Q949" s="12">
        <v>44549</v>
      </c>
      <c r="R949" s="13">
        <v>0</v>
      </c>
      <c r="S949" s="13">
        <v>0</v>
      </c>
      <c r="T949" s="11"/>
      <c r="U949" s="13">
        <v>0</v>
      </c>
      <c r="V949" s="13">
        <v>2012986</v>
      </c>
      <c r="W949" s="13">
        <v>39293607</v>
      </c>
      <c r="X949" s="12">
        <v>44549</v>
      </c>
      <c r="Y949" s="12">
        <v>44473</v>
      </c>
      <c r="Z949" s="12">
        <v>44262</v>
      </c>
      <c r="AA949" s="12">
        <v>45046</v>
      </c>
      <c r="AB949" s="13">
        <f t="array" ref="AB949">IF(D949="Vaccin",IF(AND(ISNUMBER(AA949),ISNUMBER(Y949)),IF(AA949-Y949+1&gt;=0,CEILING(AA949-Y949+1,1),""),""),IF(AND(ISNUMBER(N949),ISNUMBER(Y949)),IF(N949-Y949+1&gt;=0,CEILING(N949-Y949+1,1),""),""))</f>
        <v>574</v>
      </c>
      <c r="AC949" s="13">
        <f t="array" ref="AC949">IF(D949="Vaccin",IF(AND(ISNUMBER(AA949),ISNUMBER(X949)),IF(AA949-X949+1&gt;=0,CEILING(AA949-X949+1,1),""),""),IF(AND(ISNUMBER(N949),ISNUMBER(X949)),IF(N949-X949+1&gt;=0,CEILING(N949-X949+1,1),""),""))</f>
        <v>498</v>
      </c>
      <c r="AD949" s="13">
        <f t="array" ref="AD949">IF(D949="Vaccin",IF(AND(ISNUMBER(AB949),ISNUMBER(U949),AB949&lt;&gt;0),CEILING(U949/AB949,1),""),"")</f>
        <v>0</v>
      </c>
      <c r="AE949" s="13">
        <f t="array" ref="AE949">IF(AND(ISNUMBER(N949),ISNUMBER(X949)),IF(N949-X949+1&gt;=0,CEILING(N949-X949+1,1),""),"")</f>
        <v>68</v>
      </c>
      <c r="AF949" s="13">
        <f t="array" ref="AF949">IF(SUM(AE949)=0,"",CEILING((SUM(F949)-SUM(L949)-SUM(M949)-SUM(S949))/SUM(AE949),1))</f>
        <v>22412</v>
      </c>
      <c r="AG949" s="13">
        <f t="array" ref="AG949">IF(AND(ISNUMBER(H949),ISNUMBER(N949)),IF(H949-N949+1&gt;=0,CEILING(H949-N949+1,1),""),"")</f>
        <v>584</v>
      </c>
      <c r="AH949" s="13">
        <f t="array" ref="AH949">IF(SUM(AG949)=0,0,IF(L949-AG949*IF(D949="Vaccin",MIN(AD949,AF949),AF949)&lt;0,0,IF((H949-N949)&lt;=45,CEILING(L949-AG949*IF(D949="Vaccin",MIN(AD949,AF949),AF949),1),0)))</f>
        <v>0</v>
      </c>
      <c r="AI949" s="15">
        <f t="array" ref="AI949">IF(OR(AH949="",F949=0,F949=""),"",AH949/F949)</f>
        <v>0</v>
      </c>
      <c r="AJ949" s="13">
        <f t="array" ref="AJ949">IF(OR(L949="",AH949=""),"",IF(L949-AH949&lt;0,0,L949-AH949))</f>
        <v>0</v>
      </c>
      <c r="AK949" s="13">
        <f t="array" ref="AK949">IF(OR(L949="",AG949="",AG949=0),"",CEILING(L949/AG949,1))</f>
        <v>0</v>
      </c>
      <c r="AL949" s="16" t="str">
        <f t="array" ref="AL949">IF(OR(AK949="",AK949=0,AD949="",AF949=""),"",IF(AK949-IF(D949="Vaccin",MIN(AD949,AF949),AF949)&lt;0,"",(AK949-IF(D949="Vaccin",MIN(AD949,AF949),AF949))/AK949))</f>
        <v/>
      </c>
    </row>
    <row r="950" spans="1:38" x14ac:dyDescent="0.2">
      <c r="A950" s="10" t="s">
        <v>57</v>
      </c>
      <c r="B950" s="29" t="s">
        <v>112</v>
      </c>
      <c r="C950" s="12">
        <v>44268</v>
      </c>
      <c r="D950" s="11" t="s">
        <v>30</v>
      </c>
      <c r="E950" s="11">
        <v>10</v>
      </c>
      <c r="F950" s="13">
        <v>1526400</v>
      </c>
      <c r="G950" s="40" t="s">
        <v>634</v>
      </c>
      <c r="H950" s="12">
        <v>45199</v>
      </c>
      <c r="I950" s="13">
        <f t="array" ref="I950">F950-L950-M950-S950</f>
        <v>1526400</v>
      </c>
      <c r="J950" s="13">
        <f t="array" ref="J950">IF(IF(Q950="",L950-C950,Q950-C950)&lt;=45,I950,0)</f>
        <v>0</v>
      </c>
      <c r="K950" s="13">
        <f t="array" ref="K950">IF(SUM(AG950)=0,0,IF(L950-AG950*IF(D950="Vaccin",MIN(AD950,AF950),AF950)&lt;0,0,IF((H950-N950)&lt;=30,CEILING(L950-AG950*IF(D950="Vaccin",MIN(AD950,AF950),AF950),1),0)))</f>
        <v>0</v>
      </c>
      <c r="L950" s="13">
        <v>0</v>
      </c>
      <c r="M950" s="13">
        <v>0</v>
      </c>
      <c r="N950" s="14">
        <v>44616</v>
      </c>
      <c r="O950" s="11" t="s">
        <v>115</v>
      </c>
      <c r="P950" s="11" t="s">
        <v>32</v>
      </c>
      <c r="Q950" s="12">
        <v>44549</v>
      </c>
      <c r="R950" s="13">
        <v>0</v>
      </c>
      <c r="S950" s="13">
        <v>0</v>
      </c>
      <c r="T950" s="11"/>
      <c r="U950" s="13">
        <v>0</v>
      </c>
      <c r="V950" s="13">
        <v>2012986</v>
      </c>
      <c r="W950" s="13">
        <v>39293607</v>
      </c>
      <c r="X950" s="12">
        <v>44549</v>
      </c>
      <c r="Y950" s="12">
        <v>44473</v>
      </c>
      <c r="Z950" s="12">
        <v>44262</v>
      </c>
      <c r="AA950" s="12">
        <v>45046</v>
      </c>
      <c r="AB950" s="13">
        <f t="array" ref="AB950">IF(D950="Vaccin",IF(AND(ISNUMBER(AA950),ISNUMBER(Y950)),IF(AA950-Y950+1&gt;=0,CEILING(AA950-Y950+1,1),""),""),IF(AND(ISNUMBER(N950),ISNUMBER(Y950)),IF(N950-Y950+1&gt;=0,CEILING(N950-Y950+1,1),""),""))</f>
        <v>574</v>
      </c>
      <c r="AC950" s="13">
        <f t="array" ref="AC950">IF(D950="Vaccin",IF(AND(ISNUMBER(AA950),ISNUMBER(X950)),IF(AA950-X950+1&gt;=0,CEILING(AA950-X950+1,1),""),""),IF(AND(ISNUMBER(N950),ISNUMBER(X950)),IF(N950-X950+1&gt;=0,CEILING(N950-X950+1,1),""),""))</f>
        <v>498</v>
      </c>
      <c r="AD950" s="13">
        <f t="array" ref="AD950">IF(D950="Vaccin",IF(AND(ISNUMBER(AB950),ISNUMBER(U950),AB950&lt;&gt;0),CEILING(U950/AB950,1),""),"")</f>
        <v>0</v>
      </c>
      <c r="AE950" s="13">
        <f t="array" ref="AE950">IF(AND(ISNUMBER(N950),ISNUMBER(X950)),IF(N950-X950+1&gt;=0,CEILING(N950-X950+1,1),""),"")</f>
        <v>68</v>
      </c>
      <c r="AF950" s="13">
        <f t="array" ref="AF950">IF(SUM(AE950)=0,"",CEILING((SUM(F950)-SUM(L950)-SUM(M950)-SUM(S950))/SUM(AE950),1))</f>
        <v>22448</v>
      </c>
      <c r="AG950" s="13">
        <f t="array" ref="AG950">IF(AND(ISNUMBER(H950),ISNUMBER(N950)),IF(H950-N950+1&gt;=0,CEILING(H950-N950+1,1),""),"")</f>
        <v>584</v>
      </c>
      <c r="AH950" s="13">
        <f t="array" ref="AH950">IF(SUM(AG950)=0,0,IF(L950-AG950*IF(D950="Vaccin",MIN(AD950,AF950),AF950)&lt;0,0,IF((H950-N950)&lt;=45,CEILING(L950-AG950*IF(D950="Vaccin",MIN(AD950,AF950),AF950),1),0)))</f>
        <v>0</v>
      </c>
      <c r="AI950" s="15">
        <f t="array" ref="AI950">IF(OR(AH950="",F950=0,F950=""),"",AH950/F950)</f>
        <v>0</v>
      </c>
      <c r="AJ950" s="13">
        <f t="array" ref="AJ950">IF(OR(L950="",AH950=""),"",IF(L950-AH950&lt;0,0,L950-AH950))</f>
        <v>0</v>
      </c>
      <c r="AK950" s="13">
        <f t="array" ref="AK950">IF(OR(L950="",AG950="",AG950=0),"",CEILING(L950/AG950,1))</f>
        <v>0</v>
      </c>
      <c r="AL950" s="16" t="str">
        <f t="array" ref="AL950">IF(OR(AK950="",AK950=0,AD950="",AF950=""),"",IF(AK950-IF(D950="Vaccin",MIN(AD950,AF950),AF950)&lt;0,"",(AK950-IF(D950="Vaccin",MIN(AD950,AF950),AF950))/AK950))</f>
        <v/>
      </c>
    </row>
    <row r="951" spans="1:38" x14ac:dyDescent="0.2">
      <c r="A951" s="10" t="s">
        <v>57</v>
      </c>
      <c r="B951" s="29" t="s">
        <v>112</v>
      </c>
      <c r="C951" s="12">
        <v>44268</v>
      </c>
      <c r="D951" s="11" t="s">
        <v>30</v>
      </c>
      <c r="E951" s="11">
        <v>10</v>
      </c>
      <c r="F951" s="13">
        <v>1267200</v>
      </c>
      <c r="G951" s="40" t="s">
        <v>52</v>
      </c>
      <c r="H951" s="12">
        <v>45199</v>
      </c>
      <c r="I951" s="13">
        <f t="array" ref="I951">F951-L951-M951-S951</f>
        <v>0</v>
      </c>
      <c r="J951" s="13">
        <f t="array" ref="J951">IF(IF(Q951="",L951-C951,Q951-C951)&lt;=45,I951,0)</f>
        <v>0</v>
      </c>
      <c r="K951" s="13">
        <f t="array" ref="K951">IF(SUM(AG951)=0,0,IF(L951-AG951*IF(D951="Vaccin",MIN(AD951,AF951),AF951)&lt;0,0,IF((H951-N951)&lt;=30,CEILING(L951-AG951*IF(D951="Vaccin",MIN(AD951,AF951),AF951),1),0)))</f>
        <v>0</v>
      </c>
      <c r="L951" s="13">
        <v>1267200</v>
      </c>
      <c r="M951" s="13">
        <v>0</v>
      </c>
      <c r="N951" s="14">
        <v>44616</v>
      </c>
      <c r="O951" s="11" t="s">
        <v>115</v>
      </c>
      <c r="P951" s="11" t="s">
        <v>32</v>
      </c>
      <c r="Q951" s="12">
        <v>44588</v>
      </c>
      <c r="R951" s="13">
        <v>0</v>
      </c>
      <c r="S951" s="13">
        <v>0</v>
      </c>
      <c r="T951" s="11"/>
      <c r="U951" s="13">
        <v>0</v>
      </c>
      <c r="V951" s="13">
        <v>2012986</v>
      </c>
      <c r="W951" s="13">
        <v>39293607</v>
      </c>
      <c r="X951" s="12">
        <v>44588</v>
      </c>
      <c r="Y951" s="12">
        <v>44473</v>
      </c>
      <c r="Z951" s="12">
        <v>44262</v>
      </c>
      <c r="AA951" s="12">
        <v>45046</v>
      </c>
      <c r="AB951" s="13">
        <f t="array" ref="AB951">IF(D951="Vaccin",IF(AND(ISNUMBER(AA951),ISNUMBER(Y951)),IF(AA951-Y951+1&gt;=0,CEILING(AA951-Y951+1,1),""),""),IF(AND(ISNUMBER(N951),ISNUMBER(Y951)),IF(N951-Y951+1&gt;=0,CEILING(N951-Y951+1,1),""),""))</f>
        <v>574</v>
      </c>
      <c r="AC951" s="13">
        <f t="array" ref="AC951">IF(D951="Vaccin",IF(AND(ISNUMBER(AA951),ISNUMBER(X951)),IF(AA951-X951+1&gt;=0,CEILING(AA951-X951+1,1),""),""),IF(AND(ISNUMBER(N951),ISNUMBER(X951)),IF(N951-X951+1&gt;=0,CEILING(N951-X951+1,1),""),""))</f>
        <v>459</v>
      </c>
      <c r="AD951" s="13">
        <f t="array" ref="AD951">IF(D951="Vaccin",IF(AND(ISNUMBER(AB951),ISNUMBER(U951),AB951&lt;&gt;0),CEILING(U951/AB951,1),""),"")</f>
        <v>0</v>
      </c>
      <c r="AE951" s="13">
        <f t="array" ref="AE951">IF(AND(ISNUMBER(N951),ISNUMBER(X951)),IF(N951-X951+1&gt;=0,CEILING(N951-X951+1,1),""),"")</f>
        <v>29</v>
      </c>
      <c r="AF951" s="13">
        <f t="array" ref="AF951">IF(SUM(AE951)=0,"",CEILING((SUM(F951)-SUM(L951)-SUM(M951)-SUM(S951))/SUM(AE951),1))</f>
        <v>0</v>
      </c>
      <c r="AG951" s="13">
        <f t="array" ref="AG951">IF(AND(ISNUMBER(H951),ISNUMBER(N951)),IF(H951-N951+1&gt;=0,CEILING(H951-N951+1,1),""),"")</f>
        <v>584</v>
      </c>
      <c r="AH951" s="13">
        <f t="array" ref="AH951">IF(SUM(AG951)=0,0,IF(L951-AG951*IF(D951="Vaccin",MIN(AD951,AF951),AF951)&lt;0,0,IF((H951-N951)&lt;=45,CEILING(L951-AG951*IF(D951="Vaccin",MIN(AD951,AF951),AF951),1),0)))</f>
        <v>0</v>
      </c>
      <c r="AI951" s="15">
        <f t="array" ref="AI951">IF(OR(AH951="",F951=0,F951=""),"",AH951/F951)</f>
        <v>0</v>
      </c>
      <c r="AJ951" s="13">
        <f t="array" ref="AJ951">IF(OR(L951="",AH951=""),"",IF(L951-AH951&lt;0,0,L951-AH951))</f>
        <v>1267200</v>
      </c>
      <c r="AK951" s="13">
        <f t="array" ref="AK951">IF(OR(L951="",AG951="",AG951=0),"",CEILING(L951/AG951,1))</f>
        <v>2170</v>
      </c>
      <c r="AL951" s="16">
        <f t="array" ref="AL951">IF(OR(AK951="",AK951=0,AD951="",AF951=""),"",IF(AK951-IF(D951="Vaccin",MIN(AD951,AF951),AF951)&lt;0,"",(AK951-IF(D951="Vaccin",MIN(AD951,AF951),AF951))/AK951))</f>
        <v>1</v>
      </c>
    </row>
    <row r="952" spans="1:38" x14ac:dyDescent="0.2">
      <c r="A952" s="10" t="s">
        <v>57</v>
      </c>
      <c r="B952" s="29" t="s">
        <v>112</v>
      </c>
      <c r="C952" s="12">
        <v>44268</v>
      </c>
      <c r="D952" s="11" t="s">
        <v>30</v>
      </c>
      <c r="E952" s="11">
        <v>10</v>
      </c>
      <c r="F952" s="13">
        <v>894200</v>
      </c>
      <c r="G952" s="40">
        <v>1875728</v>
      </c>
      <c r="H952" s="12">
        <v>45169</v>
      </c>
      <c r="I952" s="13">
        <f t="array" ref="I952">F952-L952-M952-S952</f>
        <v>894200</v>
      </c>
      <c r="J952" s="13">
        <f t="array" ref="J952">IF(IF(Q952="",L952-C952,Q952-C952)&lt;=45,I952,0)</f>
        <v>0</v>
      </c>
      <c r="K952" s="13">
        <f t="array" ref="K952">IF(SUM(AG952)=0,0,IF(L952-AG952*IF(D952="Vaccin",MIN(AD952,AF952),AF952)&lt;0,0,IF((H952-N952)&lt;=30,CEILING(L952-AG952*IF(D952="Vaccin",MIN(AD952,AF952),AF952),1),0)))</f>
        <v>0</v>
      </c>
      <c r="L952" s="13">
        <v>0</v>
      </c>
      <c r="M952" s="13">
        <v>0</v>
      </c>
      <c r="N952" s="14">
        <v>44616</v>
      </c>
      <c r="O952" s="11" t="s">
        <v>115</v>
      </c>
      <c r="P952" s="11" t="s">
        <v>32</v>
      </c>
      <c r="Q952" s="12">
        <v>44587</v>
      </c>
      <c r="R952" s="13">
        <v>0</v>
      </c>
      <c r="S952" s="13">
        <v>0</v>
      </c>
      <c r="T952" s="11"/>
      <c r="U952" s="13">
        <v>0</v>
      </c>
      <c r="V952" s="13">
        <v>2012986</v>
      </c>
      <c r="W952" s="13">
        <v>39293607</v>
      </c>
      <c r="X952" s="12">
        <v>44587</v>
      </c>
      <c r="Y952" s="12">
        <v>44473</v>
      </c>
      <c r="Z952" s="12">
        <v>44262</v>
      </c>
      <c r="AA952" s="12">
        <v>45046</v>
      </c>
      <c r="AB952" s="13">
        <f t="array" ref="AB952">IF(D952="Vaccin",IF(AND(ISNUMBER(AA952),ISNUMBER(Y952)),IF(AA952-Y952+1&gt;=0,CEILING(AA952-Y952+1,1),""),""),IF(AND(ISNUMBER(N952),ISNUMBER(Y952)),IF(N952-Y952+1&gt;=0,CEILING(N952-Y952+1,1),""),""))</f>
        <v>574</v>
      </c>
      <c r="AC952" s="13">
        <f t="array" ref="AC952">IF(D952="Vaccin",IF(AND(ISNUMBER(AA952),ISNUMBER(X952)),IF(AA952-X952+1&gt;=0,CEILING(AA952-X952+1,1),""),""),IF(AND(ISNUMBER(N952),ISNUMBER(X952)),IF(N952-X952+1&gt;=0,CEILING(N952-X952+1,1),""),""))</f>
        <v>460</v>
      </c>
      <c r="AD952" s="13">
        <f t="array" ref="AD952">IF(D952="Vaccin",IF(AND(ISNUMBER(AB952),ISNUMBER(U952),AB952&lt;&gt;0),CEILING(U952/AB952,1),""),"")</f>
        <v>0</v>
      </c>
      <c r="AE952" s="13">
        <f t="array" ref="AE952">IF(AND(ISNUMBER(N952),ISNUMBER(X952)),IF(N952-X952+1&gt;=0,CEILING(N952-X952+1,1),""),"")</f>
        <v>30</v>
      </c>
      <c r="AF952" s="13">
        <f t="array" ref="AF952">IF(SUM(AE952)=0,"",CEILING((SUM(F952)-SUM(L952)-SUM(M952)-SUM(S952))/SUM(AE952),1))</f>
        <v>29807</v>
      </c>
      <c r="AG952" s="13">
        <f t="array" ref="AG952">IF(AND(ISNUMBER(H952),ISNUMBER(N952)),IF(H952-N952+1&gt;=0,CEILING(H952-N952+1,1),""),"")</f>
        <v>554</v>
      </c>
      <c r="AH952" s="13">
        <f t="array" ref="AH952">IF(SUM(AG952)=0,0,IF(L952-AG952*IF(D952="Vaccin",MIN(AD952,AF952),AF952)&lt;0,0,IF((H952-N952)&lt;=45,CEILING(L952-AG952*IF(D952="Vaccin",MIN(AD952,AF952),AF952),1),0)))</f>
        <v>0</v>
      </c>
      <c r="AI952" s="15">
        <f t="array" ref="AI952">IF(OR(AH952="",F952=0,F952=""),"",AH952/F952)</f>
        <v>0</v>
      </c>
      <c r="AJ952" s="13">
        <f t="array" ref="AJ952">IF(OR(L952="",AH952=""),"",IF(L952-AH952&lt;0,0,L952-AH952))</f>
        <v>0</v>
      </c>
      <c r="AK952" s="13">
        <f t="array" ref="AK952">IF(OR(L952="",AG952="",AG952=0),"",CEILING(L952/AG952,1))</f>
        <v>0</v>
      </c>
      <c r="AL952" s="16" t="str">
        <f t="array" ref="AL952">IF(OR(AK952="",AK952=0,AD952="",AF952=""),"",IF(AK952-IF(D952="Vaccin",MIN(AD952,AF952),AF952)&lt;0,"",(AK952-IF(D952="Vaccin",MIN(AD952,AF952),AF952))/AK952))</f>
        <v/>
      </c>
    </row>
    <row r="953" spans="1:38" x14ac:dyDescent="0.2">
      <c r="A953" s="10" t="s">
        <v>57</v>
      </c>
      <c r="B953" s="29" t="s">
        <v>112</v>
      </c>
      <c r="C953" s="12">
        <v>44268</v>
      </c>
      <c r="D953" s="11" t="s">
        <v>30</v>
      </c>
      <c r="E953" s="11">
        <v>10</v>
      </c>
      <c r="F953" s="13">
        <v>921600</v>
      </c>
      <c r="G953" s="40">
        <v>1875729</v>
      </c>
      <c r="H953" s="12">
        <v>45169</v>
      </c>
      <c r="I953" s="13">
        <f t="array" ref="I953">F953-L953-M953-S953</f>
        <v>921600</v>
      </c>
      <c r="J953" s="13">
        <f t="array" ref="J953">IF(IF(Q953="",L953-C953,Q953-C953)&lt;=45,I953,0)</f>
        <v>0</v>
      </c>
      <c r="K953" s="13">
        <f t="array" ref="K953">IF(SUM(AG953)=0,0,IF(L953-AG953*IF(D953="Vaccin",MIN(AD953,AF953),AF953)&lt;0,0,IF((H953-N953)&lt;=30,CEILING(L953-AG953*IF(D953="Vaccin",MIN(AD953,AF953),AF953),1),0)))</f>
        <v>0</v>
      </c>
      <c r="L953" s="13">
        <v>0</v>
      </c>
      <c r="M953" s="13">
        <v>0</v>
      </c>
      <c r="N953" s="14">
        <v>44616</v>
      </c>
      <c r="O953" s="11" t="s">
        <v>115</v>
      </c>
      <c r="P953" s="11" t="s">
        <v>32</v>
      </c>
      <c r="Q953" s="12">
        <v>44587</v>
      </c>
      <c r="R953" s="13">
        <v>0</v>
      </c>
      <c r="S953" s="13">
        <v>0</v>
      </c>
      <c r="T953" s="11"/>
      <c r="U953" s="13">
        <v>0</v>
      </c>
      <c r="V953" s="13">
        <v>2012986</v>
      </c>
      <c r="W953" s="13">
        <v>39293607</v>
      </c>
      <c r="X953" s="12">
        <v>44587</v>
      </c>
      <c r="Y953" s="12">
        <v>44473</v>
      </c>
      <c r="Z953" s="12">
        <v>44262</v>
      </c>
      <c r="AA953" s="12">
        <v>45046</v>
      </c>
      <c r="AB953" s="13">
        <f t="array" ref="AB953">IF(D953="Vaccin",IF(AND(ISNUMBER(AA953),ISNUMBER(Y953)),IF(AA953-Y953+1&gt;=0,CEILING(AA953-Y953+1,1),""),""),IF(AND(ISNUMBER(N953),ISNUMBER(Y953)),IF(N953-Y953+1&gt;=0,CEILING(N953-Y953+1,1),""),""))</f>
        <v>574</v>
      </c>
      <c r="AC953" s="13">
        <f t="array" ref="AC953">IF(D953="Vaccin",IF(AND(ISNUMBER(AA953),ISNUMBER(X953)),IF(AA953-X953+1&gt;=0,CEILING(AA953-X953+1,1),""),""),IF(AND(ISNUMBER(N953),ISNUMBER(X953)),IF(N953-X953+1&gt;=0,CEILING(N953-X953+1,1),""),""))</f>
        <v>460</v>
      </c>
      <c r="AD953" s="13">
        <f t="array" ref="AD953">IF(D953="Vaccin",IF(AND(ISNUMBER(AB953),ISNUMBER(U953),AB953&lt;&gt;0),CEILING(U953/AB953,1),""),"")</f>
        <v>0</v>
      </c>
      <c r="AE953" s="13">
        <f t="array" ref="AE953">IF(AND(ISNUMBER(N953),ISNUMBER(X953)),IF(N953-X953+1&gt;=0,CEILING(N953-X953+1,1),""),"")</f>
        <v>30</v>
      </c>
      <c r="AF953" s="13">
        <f t="array" ref="AF953">IF(SUM(AE953)=0,"",CEILING((SUM(F953)-SUM(L953)-SUM(M953)-SUM(S953))/SUM(AE953),1))</f>
        <v>30720</v>
      </c>
      <c r="AG953" s="13">
        <f t="array" ref="AG953">IF(AND(ISNUMBER(H953),ISNUMBER(N953)),IF(H953-N953+1&gt;=0,CEILING(H953-N953+1,1),""),"")</f>
        <v>554</v>
      </c>
      <c r="AH953" s="13">
        <f t="array" ref="AH953">IF(SUM(AG953)=0,0,IF(L953-AG953*IF(D953="Vaccin",MIN(AD953,AF953),AF953)&lt;0,0,IF((H953-N953)&lt;=45,CEILING(L953-AG953*IF(D953="Vaccin",MIN(AD953,AF953),AF953),1),0)))</f>
        <v>0</v>
      </c>
      <c r="AI953" s="15">
        <f t="array" ref="AI953">IF(OR(AH953="",F953=0,F953=""),"",AH953/F953)</f>
        <v>0</v>
      </c>
      <c r="AJ953" s="13">
        <f t="array" ref="AJ953">IF(OR(L953="",AH953=""),"",IF(L953-AH953&lt;0,0,L953-AH953))</f>
        <v>0</v>
      </c>
      <c r="AK953" s="13">
        <f t="array" ref="AK953">IF(OR(L953="",AG953="",AG953=0),"",CEILING(L953/AG953,1))</f>
        <v>0</v>
      </c>
      <c r="AL953" s="16" t="str">
        <f t="array" ref="AL953">IF(OR(AK953="",AK953=0,AD953="",AF953=""),"",IF(AK953-IF(D953="Vaccin",MIN(AD953,AF953),AF953)&lt;0,"",(AK953-IF(D953="Vaccin",MIN(AD953,AF953),AF953))/AK953))</f>
        <v/>
      </c>
    </row>
    <row r="954" spans="1:38" x14ac:dyDescent="0.2">
      <c r="A954" s="10" t="s">
        <v>57</v>
      </c>
      <c r="B954" s="29" t="s">
        <v>112</v>
      </c>
      <c r="C954" s="12">
        <v>44268</v>
      </c>
      <c r="D954" s="11" t="s">
        <v>30</v>
      </c>
      <c r="E954" s="11">
        <v>10</v>
      </c>
      <c r="F954" s="13">
        <v>897600</v>
      </c>
      <c r="G954" s="40">
        <v>1875730</v>
      </c>
      <c r="H954" s="12">
        <v>45169</v>
      </c>
      <c r="I954" s="13">
        <f t="array" ref="I954">F954-L954-M954-S954</f>
        <v>897600</v>
      </c>
      <c r="J954" s="13">
        <f t="array" ref="J954">IF(IF(Q954="",L954-C954,Q954-C954)&lt;=45,I954,0)</f>
        <v>0</v>
      </c>
      <c r="K954" s="13">
        <f t="array" ref="K954">IF(SUM(AG954)=0,0,IF(L954-AG954*IF(D954="Vaccin",MIN(AD954,AF954),AF954)&lt;0,0,IF((H954-N954)&lt;=30,CEILING(L954-AG954*IF(D954="Vaccin",MIN(AD954,AF954),AF954),1),0)))</f>
        <v>0</v>
      </c>
      <c r="L954" s="13">
        <v>0</v>
      </c>
      <c r="M954" s="13">
        <v>0</v>
      </c>
      <c r="N954" s="14">
        <v>44616</v>
      </c>
      <c r="O954" s="11" t="s">
        <v>115</v>
      </c>
      <c r="P954" s="11" t="s">
        <v>32</v>
      </c>
      <c r="Q954" s="12">
        <v>44587</v>
      </c>
      <c r="R954" s="13">
        <v>0</v>
      </c>
      <c r="S954" s="13">
        <v>0</v>
      </c>
      <c r="T954" s="11"/>
      <c r="U954" s="13">
        <v>0</v>
      </c>
      <c r="V954" s="13">
        <v>2012986</v>
      </c>
      <c r="W954" s="13">
        <v>39293607</v>
      </c>
      <c r="X954" s="12">
        <v>44587</v>
      </c>
      <c r="Y954" s="12">
        <v>44473</v>
      </c>
      <c r="Z954" s="12">
        <v>44262</v>
      </c>
      <c r="AA954" s="12">
        <v>45046</v>
      </c>
      <c r="AB954" s="13">
        <f t="array" ref="AB954">IF(D954="Vaccin",IF(AND(ISNUMBER(AA954),ISNUMBER(Y954)),IF(AA954-Y954+1&gt;=0,CEILING(AA954-Y954+1,1),""),""),IF(AND(ISNUMBER(N954),ISNUMBER(Y954)),IF(N954-Y954+1&gt;=0,CEILING(N954-Y954+1,1),""),""))</f>
        <v>574</v>
      </c>
      <c r="AC954" s="13">
        <f t="array" ref="AC954">IF(D954="Vaccin",IF(AND(ISNUMBER(AA954),ISNUMBER(X954)),IF(AA954-X954+1&gt;=0,CEILING(AA954-X954+1,1),""),""),IF(AND(ISNUMBER(N954),ISNUMBER(X954)),IF(N954-X954+1&gt;=0,CEILING(N954-X954+1,1),""),""))</f>
        <v>460</v>
      </c>
      <c r="AD954" s="13">
        <f t="array" ref="AD954">IF(D954="Vaccin",IF(AND(ISNUMBER(AB954),ISNUMBER(U954),AB954&lt;&gt;0),CEILING(U954/AB954,1),""),"")</f>
        <v>0</v>
      </c>
      <c r="AE954" s="13">
        <f t="array" ref="AE954">IF(AND(ISNUMBER(N954),ISNUMBER(X954)),IF(N954-X954+1&gt;=0,CEILING(N954-X954+1,1),""),"")</f>
        <v>30</v>
      </c>
      <c r="AF954" s="13">
        <f t="array" ref="AF954">IF(SUM(AE954)=0,"",CEILING((SUM(F954)-SUM(L954)-SUM(M954)-SUM(S954))/SUM(AE954),1))</f>
        <v>29920</v>
      </c>
      <c r="AG954" s="13">
        <f t="array" ref="AG954">IF(AND(ISNUMBER(H954),ISNUMBER(N954)),IF(H954-N954+1&gt;=0,CEILING(H954-N954+1,1),""),"")</f>
        <v>554</v>
      </c>
      <c r="AH954" s="13">
        <f t="array" ref="AH954">IF(SUM(AG954)=0,0,IF(L954-AG954*IF(D954="Vaccin",MIN(AD954,AF954),AF954)&lt;0,0,IF((H954-N954)&lt;=45,CEILING(L954-AG954*IF(D954="Vaccin",MIN(AD954,AF954),AF954),1),0)))</f>
        <v>0</v>
      </c>
      <c r="AI954" s="15">
        <f t="array" ref="AI954">IF(OR(AH954="",F954=0,F954=""),"",AH954/F954)</f>
        <v>0</v>
      </c>
      <c r="AJ954" s="13">
        <f t="array" ref="AJ954">IF(OR(L954="",AH954=""),"",IF(L954-AH954&lt;0,0,L954-AH954))</f>
        <v>0</v>
      </c>
      <c r="AK954" s="13">
        <f t="array" ref="AK954">IF(OR(L954="",AG954="",AG954=0),"",CEILING(L954/AG954,1))</f>
        <v>0</v>
      </c>
      <c r="AL954" s="16" t="str">
        <f t="array" ref="AL954">IF(OR(AK954="",AK954=0,AD954="",AF954=""),"",IF(AK954-IF(D954="Vaccin",MIN(AD954,AF954),AF954)&lt;0,"",(AK954-IF(D954="Vaccin",MIN(AD954,AF954),AF954))/AK954))</f>
        <v/>
      </c>
    </row>
    <row r="955" spans="1:38" x14ac:dyDescent="0.2">
      <c r="A955" s="10" t="s">
        <v>57</v>
      </c>
      <c r="B955" s="29" t="s">
        <v>112</v>
      </c>
      <c r="C955" s="12">
        <v>44268</v>
      </c>
      <c r="D955" s="11" t="s">
        <v>30</v>
      </c>
      <c r="E955" s="11">
        <v>10</v>
      </c>
      <c r="F955" s="13">
        <v>932950</v>
      </c>
      <c r="G955" s="40">
        <v>1875731</v>
      </c>
      <c r="H955" s="12">
        <v>45169</v>
      </c>
      <c r="I955" s="13">
        <f t="array" ref="I955">F955-L955-M955-S955</f>
        <v>932950</v>
      </c>
      <c r="J955" s="13">
        <f t="array" ref="J955">IF(IF(Q955="",L955-C955,Q955-C955)&lt;=45,I955,0)</f>
        <v>0</v>
      </c>
      <c r="K955" s="13">
        <f t="array" ref="K955">IF(SUM(AG955)=0,0,IF(L955-AG955*IF(D955="Vaccin",MIN(AD955,AF955),AF955)&lt;0,0,IF((H955-N955)&lt;=30,CEILING(L955-AG955*IF(D955="Vaccin",MIN(AD955,AF955),AF955),1),0)))</f>
        <v>0</v>
      </c>
      <c r="L955" s="13">
        <v>0</v>
      </c>
      <c r="M955" s="13">
        <v>0</v>
      </c>
      <c r="N955" s="14">
        <v>44616</v>
      </c>
      <c r="O955" s="11" t="s">
        <v>115</v>
      </c>
      <c r="P955" s="11" t="s">
        <v>32</v>
      </c>
      <c r="Q955" s="12">
        <v>44587</v>
      </c>
      <c r="R955" s="13">
        <v>0</v>
      </c>
      <c r="S955" s="13">
        <v>0</v>
      </c>
      <c r="T955" s="11"/>
      <c r="U955" s="13">
        <v>0</v>
      </c>
      <c r="V955" s="13">
        <v>2012986</v>
      </c>
      <c r="W955" s="13">
        <v>39293607</v>
      </c>
      <c r="X955" s="12">
        <v>44587</v>
      </c>
      <c r="Y955" s="12">
        <v>44473</v>
      </c>
      <c r="Z955" s="12">
        <v>44262</v>
      </c>
      <c r="AA955" s="12">
        <v>45046</v>
      </c>
      <c r="AB955" s="13">
        <f t="array" ref="AB955">IF(D955="Vaccin",IF(AND(ISNUMBER(AA955),ISNUMBER(Y955)),IF(AA955-Y955+1&gt;=0,CEILING(AA955-Y955+1,1),""),""),IF(AND(ISNUMBER(N955),ISNUMBER(Y955)),IF(N955-Y955+1&gt;=0,CEILING(N955-Y955+1,1),""),""))</f>
        <v>574</v>
      </c>
      <c r="AC955" s="13">
        <f t="array" ref="AC955">IF(D955="Vaccin",IF(AND(ISNUMBER(AA955),ISNUMBER(X955)),IF(AA955-X955+1&gt;=0,CEILING(AA955-X955+1,1),""),""),IF(AND(ISNUMBER(N955),ISNUMBER(X955)),IF(N955-X955+1&gt;=0,CEILING(N955-X955+1,1),""),""))</f>
        <v>460</v>
      </c>
      <c r="AD955" s="13">
        <f t="array" ref="AD955">IF(D955="Vaccin",IF(AND(ISNUMBER(AB955),ISNUMBER(U955),AB955&lt;&gt;0),CEILING(U955/AB955,1),""),"")</f>
        <v>0</v>
      </c>
      <c r="AE955" s="13">
        <f t="array" ref="AE955">IF(AND(ISNUMBER(N955),ISNUMBER(X955)),IF(N955-X955+1&gt;=0,CEILING(N955-X955+1,1),""),"")</f>
        <v>30</v>
      </c>
      <c r="AF955" s="13">
        <f t="array" ref="AF955">IF(SUM(AE955)=0,"",CEILING((SUM(F955)-SUM(L955)-SUM(M955)-SUM(S955))/SUM(AE955),1))</f>
        <v>31099</v>
      </c>
      <c r="AG955" s="13">
        <f t="array" ref="AG955">IF(AND(ISNUMBER(H955),ISNUMBER(N955)),IF(H955-N955+1&gt;=0,CEILING(H955-N955+1,1),""),"")</f>
        <v>554</v>
      </c>
      <c r="AH955" s="13">
        <f t="array" ref="AH955">IF(SUM(AG955)=0,0,IF(L955-AG955*IF(D955="Vaccin",MIN(AD955,AF955),AF955)&lt;0,0,IF((H955-N955)&lt;=45,CEILING(L955-AG955*IF(D955="Vaccin",MIN(AD955,AF955),AF955),1),0)))</f>
        <v>0</v>
      </c>
      <c r="AI955" s="15">
        <f t="array" ref="AI955">IF(OR(AH955="",F955=0,F955=""),"",AH955/F955)</f>
        <v>0</v>
      </c>
      <c r="AJ955" s="13">
        <f t="array" ref="AJ955">IF(OR(L955="",AH955=""),"",IF(L955-AH955&lt;0,0,L955-AH955))</f>
        <v>0</v>
      </c>
      <c r="AK955" s="13">
        <f t="array" ref="AK955">IF(OR(L955="",AG955="",AG955=0),"",CEILING(L955/AG955,1))</f>
        <v>0</v>
      </c>
      <c r="AL955" s="16" t="str">
        <f t="array" ref="AL955">IF(OR(AK955="",AK955=0,AD955="",AF955=""),"",IF(AK955-IF(D955="Vaccin",MIN(AD955,AF955),AF955)&lt;0,"",(AK955-IF(D955="Vaccin",MIN(AD955,AF955),AF955))/AK955))</f>
        <v/>
      </c>
    </row>
    <row r="956" spans="1:38" x14ac:dyDescent="0.2">
      <c r="A956" s="10" t="s">
        <v>57</v>
      </c>
      <c r="B956" s="29" t="s">
        <v>112</v>
      </c>
      <c r="C956" s="12">
        <v>44268</v>
      </c>
      <c r="D956" s="11" t="s">
        <v>30</v>
      </c>
      <c r="E956" s="11">
        <v>10</v>
      </c>
      <c r="F956" s="13">
        <v>916650</v>
      </c>
      <c r="G956" s="40">
        <v>1875732</v>
      </c>
      <c r="H956" s="12">
        <v>45169</v>
      </c>
      <c r="I956" s="13">
        <f t="array" ref="I956">F956-L956-M956-S956</f>
        <v>877245</v>
      </c>
      <c r="J956" s="13">
        <f t="array" ref="J956">IF(IF(Q956="",L956-C956,Q956-C956)&lt;=45,I956,0)</f>
        <v>0</v>
      </c>
      <c r="K956" s="13">
        <f t="array" ref="K956">IF(SUM(AG956)=0,0,IF(L956-AG956*IF(D956="Vaccin",MIN(AD956,AF956),AF956)&lt;0,0,IF((H956-N956)&lt;=30,CEILING(L956-AG956*IF(D956="Vaccin",MIN(AD956,AF956),AF956),1),0)))</f>
        <v>0</v>
      </c>
      <c r="L956" s="13">
        <v>39405</v>
      </c>
      <c r="M956" s="13">
        <v>0</v>
      </c>
      <c r="N956" s="14">
        <v>44616</v>
      </c>
      <c r="O956" s="11" t="s">
        <v>115</v>
      </c>
      <c r="P956" s="11" t="s">
        <v>32</v>
      </c>
      <c r="Q956" s="12">
        <v>44588</v>
      </c>
      <c r="R956" s="13">
        <v>0</v>
      </c>
      <c r="S956" s="13">
        <v>0</v>
      </c>
      <c r="T956" s="11"/>
      <c r="U956" s="13">
        <v>0</v>
      </c>
      <c r="V956" s="13">
        <v>2012986</v>
      </c>
      <c r="W956" s="13">
        <v>39293607</v>
      </c>
      <c r="X956" s="12">
        <v>44588</v>
      </c>
      <c r="Y956" s="12">
        <v>44473</v>
      </c>
      <c r="Z956" s="12">
        <v>44262</v>
      </c>
      <c r="AA956" s="12">
        <v>45046</v>
      </c>
      <c r="AB956" s="13">
        <f t="array" ref="AB956">IF(D956="Vaccin",IF(AND(ISNUMBER(AA956),ISNUMBER(Y956)),IF(AA956-Y956+1&gt;=0,CEILING(AA956-Y956+1,1),""),""),IF(AND(ISNUMBER(N956),ISNUMBER(Y956)),IF(N956-Y956+1&gt;=0,CEILING(N956-Y956+1,1),""),""))</f>
        <v>574</v>
      </c>
      <c r="AC956" s="13">
        <f t="array" ref="AC956">IF(D956="Vaccin",IF(AND(ISNUMBER(AA956),ISNUMBER(X956)),IF(AA956-X956+1&gt;=0,CEILING(AA956-X956+1,1),""),""),IF(AND(ISNUMBER(N956),ISNUMBER(X956)),IF(N956-X956+1&gt;=0,CEILING(N956-X956+1,1),""),""))</f>
        <v>459</v>
      </c>
      <c r="AD956" s="13">
        <f t="array" ref="AD956">IF(D956="Vaccin",IF(AND(ISNUMBER(AB956),ISNUMBER(U956),AB956&lt;&gt;0),CEILING(U956/AB956,1),""),"")</f>
        <v>0</v>
      </c>
      <c r="AE956" s="13">
        <f t="array" ref="AE956">IF(AND(ISNUMBER(N956),ISNUMBER(X956)),IF(N956-X956+1&gt;=0,CEILING(N956-X956+1,1),""),"")</f>
        <v>29</v>
      </c>
      <c r="AF956" s="13">
        <f t="array" ref="AF956">IF(SUM(AE956)=0,"",CEILING((SUM(F956)-SUM(L956)-SUM(M956)-SUM(S956))/SUM(AE956),1))</f>
        <v>30250</v>
      </c>
      <c r="AG956" s="13">
        <f t="array" ref="AG956">IF(AND(ISNUMBER(H956),ISNUMBER(N956)),IF(H956-N956+1&gt;=0,CEILING(H956-N956+1,1),""),"")</f>
        <v>554</v>
      </c>
      <c r="AH956" s="13">
        <f t="array" ref="AH956">IF(SUM(AG956)=0,0,IF(L956-AG956*IF(D956="Vaccin",MIN(AD956,AF956),AF956)&lt;0,0,IF((H956-N956)&lt;=45,CEILING(L956-AG956*IF(D956="Vaccin",MIN(AD956,AF956),AF956),1),0)))</f>
        <v>0</v>
      </c>
      <c r="AI956" s="15">
        <f t="array" ref="AI956">IF(OR(AH956="",F956=0,F956=""),"",AH956/F956)</f>
        <v>0</v>
      </c>
      <c r="AJ956" s="13">
        <f t="array" ref="AJ956">IF(OR(L956="",AH956=""),"",IF(L956-AH956&lt;0,0,L956-AH956))</f>
        <v>39405</v>
      </c>
      <c r="AK956" s="13">
        <f t="array" ref="AK956">IF(OR(L956="",AG956="",AG956=0),"",CEILING(L956/AG956,1))</f>
        <v>72</v>
      </c>
      <c r="AL956" s="16">
        <f t="array" ref="AL956">IF(OR(AK956="",AK956=0,AD956="",AF956=""),"",IF(AK956-IF(D956="Vaccin",MIN(AD956,AF956),AF956)&lt;0,"",(AK956-IF(D956="Vaccin",MIN(AD956,AF956),AF956))/AK956))</f>
        <v>1</v>
      </c>
    </row>
    <row r="957" spans="1:38" x14ac:dyDescent="0.2">
      <c r="A957" s="10" t="s">
        <v>57</v>
      </c>
      <c r="B957" s="29" t="s">
        <v>112</v>
      </c>
      <c r="C957" s="12">
        <v>44268</v>
      </c>
      <c r="D957" s="11" t="s">
        <v>30</v>
      </c>
      <c r="E957" s="11">
        <v>10</v>
      </c>
      <c r="F957" s="13">
        <v>915450</v>
      </c>
      <c r="G957" s="40">
        <v>1875733</v>
      </c>
      <c r="H957" s="12">
        <v>45169</v>
      </c>
      <c r="I957" s="13">
        <f t="array" ref="I957">F957-L957-M957-S957</f>
        <v>0</v>
      </c>
      <c r="J957" s="13">
        <f t="array" ref="J957">IF(IF(Q957="",L957-C957,Q957-C957)&lt;=45,I957,0)</f>
        <v>0</v>
      </c>
      <c r="K957" s="13">
        <f t="array" ref="K957">IF(SUM(AG957)=0,0,IF(L957-AG957*IF(D957="Vaccin",MIN(AD957,AF957),AF957)&lt;0,0,IF((H957-N957)&lt;=30,CEILING(L957-AG957*IF(D957="Vaccin",MIN(AD957,AF957),AF957),1),0)))</f>
        <v>0</v>
      </c>
      <c r="L957" s="13">
        <v>915450</v>
      </c>
      <c r="M957" s="13">
        <v>0</v>
      </c>
      <c r="N957" s="14">
        <v>44616</v>
      </c>
      <c r="O957" s="11" t="s">
        <v>115</v>
      </c>
      <c r="P957" s="11" t="s">
        <v>32</v>
      </c>
      <c r="Q957" s="12">
        <v>44588</v>
      </c>
      <c r="R957" s="13">
        <v>0</v>
      </c>
      <c r="S957" s="13">
        <v>0</v>
      </c>
      <c r="T957" s="11"/>
      <c r="U957" s="13">
        <v>0</v>
      </c>
      <c r="V957" s="13">
        <v>2012986</v>
      </c>
      <c r="W957" s="13">
        <v>39293607</v>
      </c>
      <c r="X957" s="12">
        <v>44588</v>
      </c>
      <c r="Y957" s="12">
        <v>44473</v>
      </c>
      <c r="Z957" s="12">
        <v>44262</v>
      </c>
      <c r="AA957" s="12">
        <v>45046</v>
      </c>
      <c r="AB957" s="13">
        <f t="array" ref="AB957">IF(D957="Vaccin",IF(AND(ISNUMBER(AA957),ISNUMBER(Y957)),IF(AA957-Y957+1&gt;=0,CEILING(AA957-Y957+1,1),""),""),IF(AND(ISNUMBER(N957),ISNUMBER(Y957)),IF(N957-Y957+1&gt;=0,CEILING(N957-Y957+1,1),""),""))</f>
        <v>574</v>
      </c>
      <c r="AC957" s="13">
        <f t="array" ref="AC957">IF(D957="Vaccin",IF(AND(ISNUMBER(AA957),ISNUMBER(X957)),IF(AA957-X957+1&gt;=0,CEILING(AA957-X957+1,1),""),""),IF(AND(ISNUMBER(N957),ISNUMBER(X957)),IF(N957-X957+1&gt;=0,CEILING(N957-X957+1,1),""),""))</f>
        <v>459</v>
      </c>
      <c r="AD957" s="13">
        <f t="array" ref="AD957">IF(D957="Vaccin",IF(AND(ISNUMBER(AB957),ISNUMBER(U957),AB957&lt;&gt;0),CEILING(U957/AB957,1),""),"")</f>
        <v>0</v>
      </c>
      <c r="AE957" s="13">
        <f t="array" ref="AE957">IF(AND(ISNUMBER(N957),ISNUMBER(X957)),IF(N957-X957+1&gt;=0,CEILING(N957-X957+1,1),""),"")</f>
        <v>29</v>
      </c>
      <c r="AF957" s="13">
        <f t="array" ref="AF957">IF(SUM(AE957)=0,"",CEILING((SUM(F957)-SUM(L957)-SUM(M957)-SUM(S957))/SUM(AE957),1))</f>
        <v>0</v>
      </c>
      <c r="AG957" s="13">
        <f t="array" ref="AG957">IF(AND(ISNUMBER(H957),ISNUMBER(N957)),IF(H957-N957+1&gt;=0,CEILING(H957-N957+1,1),""),"")</f>
        <v>554</v>
      </c>
      <c r="AH957" s="13">
        <f t="array" ref="AH957">IF(SUM(AG957)=0,0,IF(L957-AG957*IF(D957="Vaccin",MIN(AD957,AF957),AF957)&lt;0,0,IF((H957-N957)&lt;=45,CEILING(L957-AG957*IF(D957="Vaccin",MIN(AD957,AF957),AF957),1),0)))</f>
        <v>0</v>
      </c>
      <c r="AI957" s="15">
        <f t="array" ref="AI957">IF(OR(AH957="",F957=0,F957=""),"",AH957/F957)</f>
        <v>0</v>
      </c>
      <c r="AJ957" s="13">
        <f t="array" ref="AJ957">IF(OR(L957="",AH957=""),"",IF(L957-AH957&lt;0,0,L957-AH957))</f>
        <v>915450</v>
      </c>
      <c r="AK957" s="13">
        <f t="array" ref="AK957">IF(OR(L957="",AG957="",AG957=0),"",CEILING(L957/AG957,1))</f>
        <v>1653</v>
      </c>
      <c r="AL957" s="16">
        <f t="array" ref="AL957">IF(OR(AK957="",AK957=0,AD957="",AF957=""),"",IF(AK957-IF(D957="Vaccin",MIN(AD957,AF957),AF957)&lt;0,"",(AK957-IF(D957="Vaccin",MIN(AD957,AF957),AF957))/AK957))</f>
        <v>1</v>
      </c>
    </row>
    <row r="958" spans="1:38" x14ac:dyDescent="0.2">
      <c r="A958" s="10" t="s">
        <v>57</v>
      </c>
      <c r="B958" s="29" t="s">
        <v>112</v>
      </c>
      <c r="C958" s="12">
        <v>44268</v>
      </c>
      <c r="D958" s="11" t="s">
        <v>30</v>
      </c>
      <c r="E958" s="11">
        <v>10</v>
      </c>
      <c r="F958" s="13">
        <v>1512000</v>
      </c>
      <c r="G958" s="40" t="s">
        <v>635</v>
      </c>
      <c r="H958" s="12">
        <v>45168</v>
      </c>
      <c r="I958" s="13">
        <f t="array" ref="I958">F958-L958-M958-S958</f>
        <v>1512000</v>
      </c>
      <c r="J958" s="13">
        <f t="array" ref="J958">IF(IF(Q958="",L958-C958,Q958-C958)&lt;=45,I958,0)</f>
        <v>0</v>
      </c>
      <c r="K958" s="13">
        <f t="array" ref="K958">IF(SUM(AG958)=0,0,IF(L958-AG958*IF(D958="Vaccin",MIN(AD958,AF958),AF958)&lt;0,0,IF((H958-N958)&lt;=30,CEILING(L958-AG958*IF(D958="Vaccin",MIN(AD958,AF958),AF958),1),0)))</f>
        <v>0</v>
      </c>
      <c r="L958" s="13">
        <v>0</v>
      </c>
      <c r="M958" s="13">
        <v>0</v>
      </c>
      <c r="N958" s="14">
        <v>44616</v>
      </c>
      <c r="O958" s="11" t="s">
        <v>115</v>
      </c>
      <c r="P958" s="11" t="s">
        <v>32</v>
      </c>
      <c r="Q958" s="12">
        <v>44547</v>
      </c>
      <c r="R958" s="13">
        <v>0</v>
      </c>
      <c r="S958" s="13">
        <v>0</v>
      </c>
      <c r="T958" s="11"/>
      <c r="U958" s="13">
        <v>0</v>
      </c>
      <c r="V958" s="13">
        <v>2012986</v>
      </c>
      <c r="W958" s="13">
        <v>39293607</v>
      </c>
      <c r="X958" s="12">
        <v>44547</v>
      </c>
      <c r="Y958" s="12">
        <v>44473</v>
      </c>
      <c r="Z958" s="12">
        <v>44262</v>
      </c>
      <c r="AA958" s="12">
        <v>45046</v>
      </c>
      <c r="AB958" s="13">
        <f t="array" ref="AB958">IF(D958="Vaccin",IF(AND(ISNUMBER(AA958),ISNUMBER(Y958)),IF(AA958-Y958+1&gt;=0,CEILING(AA958-Y958+1,1),""),""),IF(AND(ISNUMBER(N958),ISNUMBER(Y958)),IF(N958-Y958+1&gt;=0,CEILING(N958-Y958+1,1),""),""))</f>
        <v>574</v>
      </c>
      <c r="AC958" s="13">
        <f t="array" ref="AC958">IF(D958="Vaccin",IF(AND(ISNUMBER(AA958),ISNUMBER(X958)),IF(AA958-X958+1&gt;=0,CEILING(AA958-X958+1,1),""),""),IF(AND(ISNUMBER(N958),ISNUMBER(X958)),IF(N958-X958+1&gt;=0,CEILING(N958-X958+1,1),""),""))</f>
        <v>500</v>
      </c>
      <c r="AD958" s="13">
        <f t="array" ref="AD958">IF(D958="Vaccin",IF(AND(ISNUMBER(AB958),ISNUMBER(U958),AB958&lt;&gt;0),CEILING(U958/AB958,1),""),"")</f>
        <v>0</v>
      </c>
      <c r="AE958" s="13">
        <f t="array" ref="AE958">IF(AND(ISNUMBER(N958),ISNUMBER(X958)),IF(N958-X958+1&gt;=0,CEILING(N958-X958+1,1),""),"")</f>
        <v>70</v>
      </c>
      <c r="AF958" s="13">
        <f t="array" ref="AF958">IF(SUM(AE958)=0,"",CEILING((SUM(F958)-SUM(L958)-SUM(M958)-SUM(S958))/SUM(AE958),1))</f>
        <v>21600</v>
      </c>
      <c r="AG958" s="13">
        <f t="array" ref="AG958">IF(AND(ISNUMBER(H958),ISNUMBER(N958)),IF(H958-N958+1&gt;=0,CEILING(H958-N958+1,1),""),"")</f>
        <v>553</v>
      </c>
      <c r="AH958" s="13">
        <f t="array" ref="AH958">IF(SUM(AG958)=0,0,IF(L958-AG958*IF(D958="Vaccin",MIN(AD958,AF958),AF958)&lt;0,0,IF((H958-N958)&lt;=45,CEILING(L958-AG958*IF(D958="Vaccin",MIN(AD958,AF958),AF958),1),0)))</f>
        <v>0</v>
      </c>
      <c r="AI958" s="15">
        <f t="array" ref="AI958">IF(OR(AH958="",F958=0,F958=""),"",AH958/F958)</f>
        <v>0</v>
      </c>
      <c r="AJ958" s="13">
        <f t="array" ref="AJ958">IF(OR(L958="",AH958=""),"",IF(L958-AH958&lt;0,0,L958-AH958))</f>
        <v>0</v>
      </c>
      <c r="AK958" s="13">
        <f t="array" ref="AK958">IF(OR(L958="",AG958="",AG958=0),"",CEILING(L958/AG958,1))</f>
        <v>0</v>
      </c>
      <c r="AL958" s="16" t="str">
        <f t="array" ref="AL958">IF(OR(AK958="",AK958=0,AD958="",AF958=""),"",IF(AK958-IF(D958="Vaccin",MIN(AD958,AF958),AF958)&lt;0,"",(AK958-IF(D958="Vaccin",MIN(AD958,AF958),AF958))/AK958))</f>
        <v/>
      </c>
    </row>
    <row r="959" spans="1:38" x14ac:dyDescent="0.2">
      <c r="A959" s="10" t="s">
        <v>57</v>
      </c>
      <c r="B959" s="29" t="s">
        <v>112</v>
      </c>
      <c r="C959" s="12">
        <v>44268</v>
      </c>
      <c r="D959" s="11" t="s">
        <v>30</v>
      </c>
      <c r="E959" s="11">
        <v>10</v>
      </c>
      <c r="F959" s="13">
        <v>57600</v>
      </c>
      <c r="G959" s="40" t="s">
        <v>403</v>
      </c>
      <c r="H959" s="12">
        <v>45168</v>
      </c>
      <c r="I959" s="13">
        <f t="array" ref="I959">F959-L959-M959-S959</f>
        <v>57600</v>
      </c>
      <c r="J959" s="13">
        <f t="array" ref="J959">IF(IF(Q959="",L959-C959,Q959-C959)&lt;=45,I959,0)</f>
        <v>0</v>
      </c>
      <c r="K959" s="13">
        <f t="array" ref="K959">IF(SUM(AG959)=0,0,IF(L959-AG959*IF(D959="Vaccin",MIN(AD959,AF959),AF959)&lt;0,0,IF((H959-N959)&lt;=30,CEILING(L959-AG959*IF(D959="Vaccin",MIN(AD959,AF959),AF959),1),0)))</f>
        <v>0</v>
      </c>
      <c r="L959" s="13">
        <v>0</v>
      </c>
      <c r="M959" s="13">
        <v>0</v>
      </c>
      <c r="N959" s="14">
        <v>44616</v>
      </c>
      <c r="O959" s="11" t="s">
        <v>115</v>
      </c>
      <c r="P959" s="11" t="s">
        <v>32</v>
      </c>
      <c r="Q959" s="12">
        <v>44546</v>
      </c>
      <c r="R959" s="13">
        <v>0</v>
      </c>
      <c r="S959" s="13">
        <v>0</v>
      </c>
      <c r="T959" s="11"/>
      <c r="U959" s="13">
        <v>0</v>
      </c>
      <c r="V959" s="13">
        <v>2012986</v>
      </c>
      <c r="W959" s="13">
        <v>39293607</v>
      </c>
      <c r="X959" s="12">
        <v>44546</v>
      </c>
      <c r="Y959" s="12">
        <v>44473</v>
      </c>
      <c r="Z959" s="12">
        <v>44262</v>
      </c>
      <c r="AA959" s="12">
        <v>45046</v>
      </c>
      <c r="AB959" s="13">
        <f t="array" ref="AB959">IF(D959="Vaccin",IF(AND(ISNUMBER(AA959),ISNUMBER(Y959)),IF(AA959-Y959+1&gt;=0,CEILING(AA959-Y959+1,1),""),""),IF(AND(ISNUMBER(N959),ISNUMBER(Y959)),IF(N959-Y959+1&gt;=0,CEILING(N959-Y959+1,1),""),""))</f>
        <v>574</v>
      </c>
      <c r="AC959" s="13">
        <f t="array" ref="AC959">IF(D959="Vaccin",IF(AND(ISNUMBER(AA959),ISNUMBER(X959)),IF(AA959-X959+1&gt;=0,CEILING(AA959-X959+1,1),""),""),IF(AND(ISNUMBER(N959),ISNUMBER(X959)),IF(N959-X959+1&gt;=0,CEILING(N959-X959+1,1),""),""))</f>
        <v>501</v>
      </c>
      <c r="AD959" s="13">
        <f t="array" ref="AD959">IF(D959="Vaccin",IF(AND(ISNUMBER(AB959),ISNUMBER(U959),AB959&lt;&gt;0),CEILING(U959/AB959,1),""),"")</f>
        <v>0</v>
      </c>
      <c r="AE959" s="13">
        <f t="array" ref="AE959">IF(AND(ISNUMBER(N959),ISNUMBER(X959)),IF(N959-X959+1&gt;=0,CEILING(N959-X959+1,1),""),"")</f>
        <v>71</v>
      </c>
      <c r="AF959" s="13">
        <f t="array" ref="AF959">IF(SUM(AE959)=0,"",CEILING((SUM(F959)-SUM(L959)-SUM(M959)-SUM(S959))/SUM(AE959),1))</f>
        <v>812</v>
      </c>
      <c r="AG959" s="13">
        <f t="array" ref="AG959">IF(AND(ISNUMBER(H959),ISNUMBER(N959)),IF(H959-N959+1&gt;=0,CEILING(H959-N959+1,1),""),"")</f>
        <v>553</v>
      </c>
      <c r="AH959" s="13">
        <f t="array" ref="AH959">IF(SUM(AG959)=0,0,IF(L959-AG959*IF(D959="Vaccin",MIN(AD959,AF959),AF959)&lt;0,0,IF((H959-N959)&lt;=45,CEILING(L959-AG959*IF(D959="Vaccin",MIN(AD959,AF959),AF959),1),0)))</f>
        <v>0</v>
      </c>
      <c r="AI959" s="15">
        <f t="array" ref="AI959">IF(OR(AH959="",F959=0,F959=""),"",AH959/F959)</f>
        <v>0</v>
      </c>
      <c r="AJ959" s="13">
        <f t="array" ref="AJ959">IF(OR(L959="",AH959=""),"",IF(L959-AH959&lt;0,0,L959-AH959))</f>
        <v>0</v>
      </c>
      <c r="AK959" s="13">
        <f t="array" ref="AK959">IF(OR(L959="",AG959="",AG959=0),"",CEILING(L959/AG959,1))</f>
        <v>0</v>
      </c>
      <c r="AL959" s="16" t="str">
        <f t="array" ref="AL959">IF(OR(AK959="",AK959=0,AD959="",AF959=""),"",IF(AK959-IF(D959="Vaccin",MIN(AD959,AF959),AF959)&lt;0,"",(AK959-IF(D959="Vaccin",MIN(AD959,AF959),AF959))/AK959))</f>
        <v/>
      </c>
    </row>
    <row r="960" spans="1:38" x14ac:dyDescent="0.2">
      <c r="A960" s="10" t="s">
        <v>57</v>
      </c>
      <c r="B960" s="29" t="s">
        <v>112</v>
      </c>
      <c r="C960" s="12">
        <v>44268</v>
      </c>
      <c r="D960" s="11" t="s">
        <v>30</v>
      </c>
      <c r="E960" s="11">
        <v>10</v>
      </c>
      <c r="F960" s="13">
        <v>160200</v>
      </c>
      <c r="G960" s="40" t="s">
        <v>474</v>
      </c>
      <c r="H960" s="12">
        <v>45160</v>
      </c>
      <c r="I960" s="13">
        <f t="array" ref="I960">F960-L960-M960-S960</f>
        <v>160200</v>
      </c>
      <c r="J960" s="13">
        <f t="array" ref="J960">IF(IF(Q960="",L960-C960,Q960-C960)&lt;=45,I960,0)</f>
        <v>0</v>
      </c>
      <c r="K960" s="13">
        <f t="array" ref="K960">IF(SUM(AG960)=0,0,IF(L960-AG960*IF(D960="Vaccin",MIN(AD960,AF960),AF960)&lt;0,0,IF((H960-N960)&lt;=30,CEILING(L960-AG960*IF(D960="Vaccin",MIN(AD960,AF960),AF960),1),0)))</f>
        <v>0</v>
      </c>
      <c r="L960" s="13">
        <v>0</v>
      </c>
      <c r="M960" s="13">
        <v>0</v>
      </c>
      <c r="N960" s="14">
        <v>44616</v>
      </c>
      <c r="O960" s="11" t="s">
        <v>115</v>
      </c>
      <c r="P960" s="11" t="s">
        <v>37</v>
      </c>
      <c r="Q960" s="12">
        <v>44493</v>
      </c>
      <c r="R960" s="13">
        <v>0</v>
      </c>
      <c r="S960" s="13">
        <v>0</v>
      </c>
      <c r="T960" s="11"/>
      <c r="U960" s="13">
        <v>0</v>
      </c>
      <c r="V960" s="13">
        <v>32855202</v>
      </c>
      <c r="W960" s="13">
        <v>39293607</v>
      </c>
      <c r="X960" s="12">
        <v>44493</v>
      </c>
      <c r="Y960" s="12">
        <v>44473</v>
      </c>
      <c r="Z960" s="12">
        <v>44262</v>
      </c>
      <c r="AA960" s="12">
        <v>45046</v>
      </c>
      <c r="AB960" s="13">
        <f t="array" ref="AB960">IF(D960="Vaccin",IF(AND(ISNUMBER(AA960),ISNUMBER(Y960)),IF(AA960-Y960+1&gt;=0,CEILING(AA960-Y960+1,1),""),""),IF(AND(ISNUMBER(N960),ISNUMBER(Y960)),IF(N960-Y960+1&gt;=0,CEILING(N960-Y960+1,1),""),""))</f>
        <v>574</v>
      </c>
      <c r="AC960" s="13">
        <f t="array" ref="AC960">IF(D960="Vaccin",IF(AND(ISNUMBER(AA960),ISNUMBER(X960)),IF(AA960-X960+1&gt;=0,CEILING(AA960-X960+1,1),""),""),IF(AND(ISNUMBER(N960),ISNUMBER(X960)),IF(N960-X960+1&gt;=0,CEILING(N960-X960+1,1),""),""))</f>
        <v>554</v>
      </c>
      <c r="AD960" s="13">
        <f t="array" ref="AD960">IF(D960="Vaccin",IF(AND(ISNUMBER(AB960),ISNUMBER(U960),AB960&lt;&gt;0),CEILING(U960/AB960,1),""),"")</f>
        <v>0</v>
      </c>
      <c r="AE960" s="13">
        <f t="array" ref="AE960">IF(AND(ISNUMBER(N960),ISNUMBER(X960)),IF(N960-X960+1&gt;=0,CEILING(N960-X960+1,1),""),"")</f>
        <v>124</v>
      </c>
      <c r="AF960" s="13">
        <f t="array" ref="AF960">IF(SUM(AE960)=0,"",CEILING((SUM(F960)-SUM(L960)-SUM(M960)-SUM(S960))/SUM(AE960),1))</f>
        <v>1292</v>
      </c>
      <c r="AG960" s="13">
        <f t="array" ref="AG960">IF(AND(ISNUMBER(H960),ISNUMBER(N960)),IF(H960-N960+1&gt;=0,CEILING(H960-N960+1,1),""),"")</f>
        <v>545</v>
      </c>
      <c r="AH960" s="13">
        <f t="array" ref="AH960">IF(SUM(AG960)=0,0,IF(L960-AG960*IF(D960="Vaccin",MIN(AD960,AF960),AF960)&lt;0,0,IF((H960-N960)&lt;=45,CEILING(L960-AG960*IF(D960="Vaccin",MIN(AD960,AF960),AF960),1),0)))</f>
        <v>0</v>
      </c>
      <c r="AI960" s="15">
        <f t="array" ref="AI960">IF(OR(AH960="",F960=0,F960=""),"",AH960/F960)</f>
        <v>0</v>
      </c>
      <c r="AJ960" s="13">
        <f t="array" ref="AJ960">IF(OR(L960="",AH960=""),"",IF(L960-AH960&lt;0,0,L960-AH960))</f>
        <v>0</v>
      </c>
      <c r="AK960" s="13">
        <f t="array" ref="AK960">IF(OR(L960="",AG960="",AG960=0),"",CEILING(L960/AG960,1))</f>
        <v>0</v>
      </c>
      <c r="AL960" s="16" t="str">
        <f t="array" ref="AL960">IF(OR(AK960="",AK960=0,AD960="",AF960=""),"",IF(AK960-IF(D960="Vaccin",MIN(AD960,AF960),AF960)&lt;0,"",(AK960-IF(D960="Vaccin",MIN(AD960,AF960),AF960))/AK960))</f>
        <v/>
      </c>
    </row>
    <row r="961" spans="1:38" x14ac:dyDescent="0.2">
      <c r="A961" s="10" t="s">
        <v>57</v>
      </c>
      <c r="B961" s="29" t="s">
        <v>112</v>
      </c>
      <c r="C961" s="12">
        <v>44268</v>
      </c>
      <c r="D961" s="11" t="s">
        <v>30</v>
      </c>
      <c r="E961" s="11">
        <v>10</v>
      </c>
      <c r="F961" s="13">
        <v>328980</v>
      </c>
      <c r="G961" s="40" t="s">
        <v>636</v>
      </c>
      <c r="H961" s="12">
        <v>45160</v>
      </c>
      <c r="I961" s="13">
        <f t="array" ref="I961">F961-L961-M961-S961</f>
        <v>328980</v>
      </c>
      <c r="J961" s="13">
        <f t="array" ref="J961">IF(IF(Q961="",L961-C961,Q961-C961)&lt;=45,I961,0)</f>
        <v>0</v>
      </c>
      <c r="K961" s="13">
        <f t="array" ref="K961">IF(SUM(AG961)=0,0,IF(L961-AG961*IF(D961="Vaccin",MIN(AD961,AF961),AF961)&lt;0,0,IF((H961-N961)&lt;=30,CEILING(L961-AG961*IF(D961="Vaccin",MIN(AD961,AF961),AF961),1),0)))</f>
        <v>0</v>
      </c>
      <c r="L961" s="13">
        <v>0</v>
      </c>
      <c r="M961" s="13">
        <v>0</v>
      </c>
      <c r="N961" s="14">
        <v>44616</v>
      </c>
      <c r="O961" s="11" t="s">
        <v>115</v>
      </c>
      <c r="P961" s="11" t="s">
        <v>37</v>
      </c>
      <c r="Q961" s="12">
        <v>44493</v>
      </c>
      <c r="R961" s="13">
        <v>0</v>
      </c>
      <c r="S961" s="13">
        <v>0</v>
      </c>
      <c r="T961" s="11"/>
      <c r="U961" s="13">
        <v>0</v>
      </c>
      <c r="V961" s="13">
        <v>32855202</v>
      </c>
      <c r="W961" s="13">
        <v>39293607</v>
      </c>
      <c r="X961" s="12">
        <v>44493</v>
      </c>
      <c r="Y961" s="12">
        <v>44473</v>
      </c>
      <c r="Z961" s="12">
        <v>44262</v>
      </c>
      <c r="AA961" s="12">
        <v>45046</v>
      </c>
      <c r="AB961" s="13">
        <f t="array" ref="AB961">IF(D961="Vaccin",IF(AND(ISNUMBER(AA961),ISNUMBER(Y961)),IF(AA961-Y961+1&gt;=0,CEILING(AA961-Y961+1,1),""),""),IF(AND(ISNUMBER(N961),ISNUMBER(Y961)),IF(N961-Y961+1&gt;=0,CEILING(N961-Y961+1,1),""),""))</f>
        <v>574</v>
      </c>
      <c r="AC961" s="13">
        <f t="array" ref="AC961">IF(D961="Vaccin",IF(AND(ISNUMBER(AA961),ISNUMBER(X961)),IF(AA961-X961+1&gt;=0,CEILING(AA961-X961+1,1),""),""),IF(AND(ISNUMBER(N961),ISNUMBER(X961)),IF(N961-X961+1&gt;=0,CEILING(N961-X961+1,1),""),""))</f>
        <v>554</v>
      </c>
      <c r="AD961" s="13">
        <f t="array" ref="AD961">IF(D961="Vaccin",IF(AND(ISNUMBER(AB961),ISNUMBER(U961),AB961&lt;&gt;0),CEILING(U961/AB961,1),""),"")</f>
        <v>0</v>
      </c>
      <c r="AE961" s="13">
        <f t="array" ref="AE961">IF(AND(ISNUMBER(N961),ISNUMBER(X961)),IF(N961-X961+1&gt;=0,CEILING(N961-X961+1,1),""),"")</f>
        <v>124</v>
      </c>
      <c r="AF961" s="13">
        <f t="array" ref="AF961">IF(SUM(AE961)=0,"",CEILING((SUM(F961)-SUM(L961)-SUM(M961)-SUM(S961))/SUM(AE961),1))</f>
        <v>2654</v>
      </c>
      <c r="AG961" s="13">
        <f t="array" ref="AG961">IF(AND(ISNUMBER(H961),ISNUMBER(N961)),IF(H961-N961+1&gt;=0,CEILING(H961-N961+1,1),""),"")</f>
        <v>545</v>
      </c>
      <c r="AH961" s="13">
        <f t="array" ref="AH961">IF(SUM(AG961)=0,0,IF(L961-AG961*IF(D961="Vaccin",MIN(AD961,AF961),AF961)&lt;0,0,IF((H961-N961)&lt;=45,CEILING(L961-AG961*IF(D961="Vaccin",MIN(AD961,AF961),AF961),1),0)))</f>
        <v>0</v>
      </c>
      <c r="AI961" s="15">
        <f t="array" ref="AI961">IF(OR(AH961="",F961=0,F961=""),"",AH961/F961)</f>
        <v>0</v>
      </c>
      <c r="AJ961" s="13">
        <f t="array" ref="AJ961">IF(OR(L961="",AH961=""),"",IF(L961-AH961&lt;0,0,L961-AH961))</f>
        <v>0</v>
      </c>
      <c r="AK961" s="13">
        <f t="array" ref="AK961">IF(OR(L961="",AG961="",AG961=0),"",CEILING(L961/AG961,1))</f>
        <v>0</v>
      </c>
      <c r="AL961" s="16" t="str">
        <f t="array" ref="AL961">IF(OR(AK961="",AK961=0,AD961="",AF961=""),"",IF(AK961-IF(D961="Vaccin",MIN(AD961,AF961),AF961)&lt;0,"",(AK961-IF(D961="Vaccin",MIN(AD961,AF961),AF961))/AK961))</f>
        <v/>
      </c>
    </row>
    <row r="962" spans="1:38" x14ac:dyDescent="0.2">
      <c r="A962" s="10" t="s">
        <v>57</v>
      </c>
      <c r="B962" s="29" t="s">
        <v>112</v>
      </c>
      <c r="C962" s="12">
        <v>44268</v>
      </c>
      <c r="D962" s="11" t="s">
        <v>30</v>
      </c>
      <c r="E962" s="11">
        <v>10</v>
      </c>
      <c r="F962" s="13">
        <v>310820</v>
      </c>
      <c r="G962" s="40" t="s">
        <v>637</v>
      </c>
      <c r="H962" s="12">
        <v>45160</v>
      </c>
      <c r="I962" s="13">
        <f t="array" ref="I962">F962-L962-M962-S962</f>
        <v>310820</v>
      </c>
      <c r="J962" s="13">
        <f t="array" ref="J962">IF(IF(Q962="",L962-C962,Q962-C962)&lt;=45,I962,0)</f>
        <v>0</v>
      </c>
      <c r="K962" s="13">
        <f t="array" ref="K962">IF(SUM(AG962)=0,0,IF(L962-AG962*IF(D962="Vaccin",MIN(AD962,AF962),AF962)&lt;0,0,IF((H962-N962)&lt;=30,CEILING(L962-AG962*IF(D962="Vaccin",MIN(AD962,AF962),AF962),1),0)))</f>
        <v>0</v>
      </c>
      <c r="L962" s="13">
        <v>0</v>
      </c>
      <c r="M962" s="13">
        <v>0</v>
      </c>
      <c r="N962" s="14">
        <v>44616</v>
      </c>
      <c r="O962" s="11" t="s">
        <v>115</v>
      </c>
      <c r="P962" s="11" t="s">
        <v>37</v>
      </c>
      <c r="Q962" s="12">
        <v>44493</v>
      </c>
      <c r="R962" s="13">
        <v>0</v>
      </c>
      <c r="S962" s="13">
        <v>0</v>
      </c>
      <c r="T962" s="11"/>
      <c r="U962" s="13">
        <v>0</v>
      </c>
      <c r="V962" s="13">
        <v>32855202</v>
      </c>
      <c r="W962" s="13">
        <v>39293607</v>
      </c>
      <c r="X962" s="12">
        <v>44493</v>
      </c>
      <c r="Y962" s="12">
        <v>44473</v>
      </c>
      <c r="Z962" s="12">
        <v>44262</v>
      </c>
      <c r="AA962" s="12">
        <v>45046</v>
      </c>
      <c r="AB962" s="13">
        <f t="array" ref="AB962">IF(D962="Vaccin",IF(AND(ISNUMBER(AA962),ISNUMBER(Y962)),IF(AA962-Y962+1&gt;=0,CEILING(AA962-Y962+1,1),""),""),IF(AND(ISNUMBER(N962),ISNUMBER(Y962)),IF(N962-Y962+1&gt;=0,CEILING(N962-Y962+1,1),""),""))</f>
        <v>574</v>
      </c>
      <c r="AC962" s="13">
        <f t="array" ref="AC962">IF(D962="Vaccin",IF(AND(ISNUMBER(AA962),ISNUMBER(X962)),IF(AA962-X962+1&gt;=0,CEILING(AA962-X962+1,1),""),""),IF(AND(ISNUMBER(N962),ISNUMBER(X962)),IF(N962-X962+1&gt;=0,CEILING(N962-X962+1,1),""),""))</f>
        <v>554</v>
      </c>
      <c r="AD962" s="13">
        <f t="array" ref="AD962">IF(D962="Vaccin",IF(AND(ISNUMBER(AB962),ISNUMBER(U962),AB962&lt;&gt;0),CEILING(U962/AB962,1),""),"")</f>
        <v>0</v>
      </c>
      <c r="AE962" s="13">
        <f t="array" ref="AE962">IF(AND(ISNUMBER(N962),ISNUMBER(X962)),IF(N962-X962+1&gt;=0,CEILING(N962-X962+1,1),""),"")</f>
        <v>124</v>
      </c>
      <c r="AF962" s="13">
        <f t="array" ref="AF962">IF(SUM(AE962)=0,"",CEILING((SUM(F962)-SUM(L962)-SUM(M962)-SUM(S962))/SUM(AE962),1))</f>
        <v>2507</v>
      </c>
      <c r="AG962" s="13">
        <f t="array" ref="AG962">IF(AND(ISNUMBER(H962),ISNUMBER(N962)),IF(H962-N962+1&gt;=0,CEILING(H962-N962+1,1),""),"")</f>
        <v>545</v>
      </c>
      <c r="AH962" s="13">
        <f t="array" ref="AH962">IF(SUM(AG962)=0,0,IF(L962-AG962*IF(D962="Vaccin",MIN(AD962,AF962),AF962)&lt;0,0,IF((H962-N962)&lt;=45,CEILING(L962-AG962*IF(D962="Vaccin",MIN(AD962,AF962),AF962),1),0)))</f>
        <v>0</v>
      </c>
      <c r="AI962" s="15">
        <f t="array" ref="AI962">IF(OR(AH962="",F962=0,F962=""),"",AH962/F962)</f>
        <v>0</v>
      </c>
      <c r="AJ962" s="13">
        <f t="array" ref="AJ962">IF(OR(L962="",AH962=""),"",IF(L962-AH962&lt;0,0,L962-AH962))</f>
        <v>0</v>
      </c>
      <c r="AK962" s="13">
        <f t="array" ref="AK962">IF(OR(L962="",AG962="",AG962=0),"",CEILING(L962/AG962,1))</f>
        <v>0</v>
      </c>
      <c r="AL962" s="16" t="str">
        <f t="array" ref="AL962">IF(OR(AK962="",AK962=0,AD962="",AF962=""),"",IF(AK962-IF(D962="Vaccin",MIN(AD962,AF962),AF962)&lt;0,"",(AK962-IF(D962="Vaccin",MIN(AD962,AF962),AF962))/AK962))</f>
        <v/>
      </c>
    </row>
    <row r="963" spans="1:38" x14ac:dyDescent="0.2">
      <c r="A963" s="10" t="s">
        <v>57</v>
      </c>
      <c r="B963" s="29" t="s">
        <v>112</v>
      </c>
      <c r="C963" s="12">
        <v>44268</v>
      </c>
      <c r="D963" s="11" t="s">
        <v>30</v>
      </c>
      <c r="E963" s="11">
        <v>10</v>
      </c>
      <c r="F963" s="13">
        <v>151200</v>
      </c>
      <c r="G963" s="40" t="s">
        <v>490</v>
      </c>
      <c r="H963" s="12">
        <v>45137</v>
      </c>
      <c r="I963" s="13">
        <f t="array" ref="I963">F963-L963-M963-S963</f>
        <v>151200</v>
      </c>
      <c r="J963" s="13">
        <f t="array" ref="J963">IF(IF(Q963="",L963-C963,Q963-C963)&lt;=45,I963,0)</f>
        <v>0</v>
      </c>
      <c r="K963" s="13">
        <f t="array" ref="K963">IF(SUM(AG963)=0,0,IF(L963-AG963*IF(D963="Vaccin",MIN(AD963,AF963),AF963)&lt;0,0,IF((H963-N963)&lt;=30,CEILING(L963-AG963*IF(D963="Vaccin",MIN(AD963,AF963),AF963),1),0)))</f>
        <v>0</v>
      </c>
      <c r="L963" s="13">
        <v>0</v>
      </c>
      <c r="M963" s="13">
        <v>0</v>
      </c>
      <c r="N963" s="14">
        <v>44616</v>
      </c>
      <c r="O963" s="11" t="s">
        <v>115</v>
      </c>
      <c r="P963" s="11" t="s">
        <v>37</v>
      </c>
      <c r="Q963" s="12">
        <v>44504</v>
      </c>
      <c r="R963" s="13">
        <v>0</v>
      </c>
      <c r="S963" s="13">
        <v>0</v>
      </c>
      <c r="T963" s="11"/>
      <c r="U963" s="13">
        <v>0</v>
      </c>
      <c r="V963" s="13">
        <v>32855202</v>
      </c>
      <c r="W963" s="13">
        <v>39293607</v>
      </c>
      <c r="X963" s="12">
        <v>44504</v>
      </c>
      <c r="Y963" s="12">
        <v>44473</v>
      </c>
      <c r="Z963" s="12">
        <v>44262</v>
      </c>
      <c r="AA963" s="12">
        <v>45046</v>
      </c>
      <c r="AB963" s="13">
        <f t="array" ref="AB963">IF(D963="Vaccin",IF(AND(ISNUMBER(AA963),ISNUMBER(Y963)),IF(AA963-Y963+1&gt;=0,CEILING(AA963-Y963+1,1),""),""),IF(AND(ISNUMBER(N963),ISNUMBER(Y963)),IF(N963-Y963+1&gt;=0,CEILING(N963-Y963+1,1),""),""))</f>
        <v>574</v>
      </c>
      <c r="AC963" s="13">
        <f t="array" ref="AC963">IF(D963="Vaccin",IF(AND(ISNUMBER(AA963),ISNUMBER(X963)),IF(AA963-X963+1&gt;=0,CEILING(AA963-X963+1,1),""),""),IF(AND(ISNUMBER(N963),ISNUMBER(X963)),IF(N963-X963+1&gt;=0,CEILING(N963-X963+1,1),""),""))</f>
        <v>543</v>
      </c>
      <c r="AD963" s="13">
        <f t="array" ref="AD963">IF(D963="Vaccin",IF(AND(ISNUMBER(AB963),ISNUMBER(U963),AB963&lt;&gt;0),CEILING(U963/AB963,1),""),"")</f>
        <v>0</v>
      </c>
      <c r="AE963" s="13">
        <f t="array" ref="AE963">IF(AND(ISNUMBER(N963),ISNUMBER(X963)),IF(N963-X963+1&gt;=0,CEILING(N963-X963+1,1),""),"")</f>
        <v>113</v>
      </c>
      <c r="AF963" s="13">
        <f t="array" ref="AF963">IF(SUM(AE963)=0,"",CEILING((SUM(F963)-SUM(L963)-SUM(M963)-SUM(S963))/SUM(AE963),1))</f>
        <v>1339</v>
      </c>
      <c r="AG963" s="13">
        <f t="array" ref="AG963">IF(AND(ISNUMBER(H963),ISNUMBER(N963)),IF(H963-N963+1&gt;=0,CEILING(H963-N963+1,1),""),"")</f>
        <v>522</v>
      </c>
      <c r="AH963" s="13">
        <f t="array" ref="AH963">IF(SUM(AG963)=0,0,IF(L963-AG963*IF(D963="Vaccin",MIN(AD963,AF963),AF963)&lt;0,0,IF((H963-N963)&lt;=45,CEILING(L963-AG963*IF(D963="Vaccin",MIN(AD963,AF963),AF963),1),0)))</f>
        <v>0</v>
      </c>
      <c r="AI963" s="15">
        <f t="array" ref="AI963">IF(OR(AH963="",F963=0,F963=""),"",AH963/F963)</f>
        <v>0</v>
      </c>
      <c r="AJ963" s="13">
        <f t="array" ref="AJ963">IF(OR(L963="",AH963=""),"",IF(L963-AH963&lt;0,0,L963-AH963))</f>
        <v>0</v>
      </c>
      <c r="AK963" s="13">
        <f t="array" ref="AK963">IF(OR(L963="",AG963="",AG963=0),"",CEILING(L963/AG963,1))</f>
        <v>0</v>
      </c>
      <c r="AL963" s="16" t="str">
        <f t="array" ref="AL963">IF(OR(AK963="",AK963=0,AD963="",AF963=""),"",IF(AK963-IF(D963="Vaccin",MIN(AD963,AF963),AF963)&lt;0,"",(AK963-IF(D963="Vaccin",MIN(AD963,AF963),AF963))/AK963))</f>
        <v/>
      </c>
    </row>
    <row r="964" spans="1:38" x14ac:dyDescent="0.2">
      <c r="A964" s="10" t="s">
        <v>57</v>
      </c>
      <c r="B964" s="29" t="s">
        <v>112</v>
      </c>
      <c r="C964" s="12">
        <v>44268</v>
      </c>
      <c r="D964" s="11" t="s">
        <v>30</v>
      </c>
      <c r="E964" s="11">
        <v>10</v>
      </c>
      <c r="F964" s="13">
        <v>151200</v>
      </c>
      <c r="G964" s="40" t="s">
        <v>638</v>
      </c>
      <c r="H964" s="12">
        <v>45137</v>
      </c>
      <c r="I964" s="13">
        <f t="array" ref="I964">F964-L964-M964-S964</f>
        <v>151200</v>
      </c>
      <c r="J964" s="13">
        <f t="array" ref="J964">IF(IF(Q964="",L964-C964,Q964-C964)&lt;=45,I964,0)</f>
        <v>0</v>
      </c>
      <c r="K964" s="13">
        <f t="array" ref="K964">IF(SUM(AG964)=0,0,IF(L964-AG964*IF(D964="Vaccin",MIN(AD964,AF964),AF964)&lt;0,0,IF((H964-N964)&lt;=30,CEILING(L964-AG964*IF(D964="Vaccin",MIN(AD964,AF964),AF964),1),0)))</f>
        <v>0</v>
      </c>
      <c r="L964" s="13">
        <v>0</v>
      </c>
      <c r="M964" s="13">
        <v>0</v>
      </c>
      <c r="N964" s="14">
        <v>44616</v>
      </c>
      <c r="O964" s="11" t="s">
        <v>115</v>
      </c>
      <c r="P964" s="11" t="s">
        <v>37</v>
      </c>
      <c r="Q964" s="12">
        <v>44531</v>
      </c>
      <c r="R964" s="13">
        <v>0</v>
      </c>
      <c r="S964" s="13">
        <v>0</v>
      </c>
      <c r="T964" s="11"/>
      <c r="U964" s="13">
        <v>0</v>
      </c>
      <c r="V964" s="13">
        <v>32855202</v>
      </c>
      <c r="W964" s="13">
        <v>39293607</v>
      </c>
      <c r="X964" s="12">
        <v>44531</v>
      </c>
      <c r="Y964" s="12">
        <v>44473</v>
      </c>
      <c r="Z964" s="12">
        <v>44262</v>
      </c>
      <c r="AA964" s="12">
        <v>45046</v>
      </c>
      <c r="AB964" s="13">
        <f t="array" ref="AB964">IF(D964="Vaccin",IF(AND(ISNUMBER(AA964),ISNUMBER(Y964)),IF(AA964-Y964+1&gt;=0,CEILING(AA964-Y964+1,1),""),""),IF(AND(ISNUMBER(N964),ISNUMBER(Y964)),IF(N964-Y964+1&gt;=0,CEILING(N964-Y964+1,1),""),""))</f>
        <v>574</v>
      </c>
      <c r="AC964" s="13">
        <f t="array" ref="AC964">IF(D964="Vaccin",IF(AND(ISNUMBER(AA964),ISNUMBER(X964)),IF(AA964-X964+1&gt;=0,CEILING(AA964-X964+1,1),""),""),IF(AND(ISNUMBER(N964),ISNUMBER(X964)),IF(N964-X964+1&gt;=0,CEILING(N964-X964+1,1),""),""))</f>
        <v>516</v>
      </c>
      <c r="AD964" s="13">
        <f t="array" ref="AD964">IF(D964="Vaccin",IF(AND(ISNUMBER(AB964),ISNUMBER(U964),AB964&lt;&gt;0),CEILING(U964/AB964,1),""),"")</f>
        <v>0</v>
      </c>
      <c r="AE964" s="13">
        <f t="array" ref="AE964">IF(AND(ISNUMBER(N964),ISNUMBER(X964)),IF(N964-X964+1&gt;=0,CEILING(N964-X964+1,1),""),"")</f>
        <v>86</v>
      </c>
      <c r="AF964" s="13">
        <f t="array" ref="AF964">IF(SUM(AE964)=0,"",CEILING((SUM(F964)-SUM(L964)-SUM(M964)-SUM(S964))/SUM(AE964),1))</f>
        <v>1759</v>
      </c>
      <c r="AG964" s="13">
        <f t="array" ref="AG964">IF(AND(ISNUMBER(H964),ISNUMBER(N964)),IF(H964-N964+1&gt;=0,CEILING(H964-N964+1,1),""),"")</f>
        <v>522</v>
      </c>
      <c r="AH964" s="13">
        <f t="array" ref="AH964">IF(SUM(AG964)=0,0,IF(L964-AG964*IF(D964="Vaccin",MIN(AD964,AF964),AF964)&lt;0,0,IF((H964-N964)&lt;=45,CEILING(L964-AG964*IF(D964="Vaccin",MIN(AD964,AF964),AF964),1),0)))</f>
        <v>0</v>
      </c>
      <c r="AI964" s="15">
        <f t="array" ref="AI964">IF(OR(AH964="",F964=0,F964=""),"",AH964/F964)</f>
        <v>0</v>
      </c>
      <c r="AJ964" s="13">
        <f t="array" ref="AJ964">IF(OR(L964="",AH964=""),"",IF(L964-AH964&lt;0,0,L964-AH964))</f>
        <v>0</v>
      </c>
      <c r="AK964" s="13">
        <f t="array" ref="AK964">IF(OR(L964="",AG964="",AG964=0),"",CEILING(L964/AG964,1))</f>
        <v>0</v>
      </c>
      <c r="AL964" s="16" t="str">
        <f t="array" ref="AL964">IF(OR(AK964="",AK964=0,AD964="",AF964=""),"",IF(AK964-IF(D964="Vaccin",MIN(AD964,AF964),AF964)&lt;0,"",(AK964-IF(D964="Vaccin",MIN(AD964,AF964),AF964))/AK964))</f>
        <v/>
      </c>
    </row>
    <row r="965" spans="1:38" x14ac:dyDescent="0.2">
      <c r="A965" s="10" t="s">
        <v>57</v>
      </c>
      <c r="B965" s="29" t="s">
        <v>112</v>
      </c>
      <c r="C965" s="12">
        <v>44268</v>
      </c>
      <c r="D965" s="11" t="s">
        <v>30</v>
      </c>
      <c r="E965" s="11">
        <v>10</v>
      </c>
      <c r="F965" s="13">
        <v>153678</v>
      </c>
      <c r="G965" s="40">
        <v>2021071999</v>
      </c>
      <c r="H965" s="12">
        <v>45133</v>
      </c>
      <c r="I965" s="13">
        <f t="array" ref="I965">F965-L965-M965-S965</f>
        <v>153678</v>
      </c>
      <c r="J965" s="13">
        <f t="array" ref="J965">IF(IF(Q965="",L965-C965,Q965-C965)&lt;=45,I965,0)</f>
        <v>0</v>
      </c>
      <c r="K965" s="13">
        <f t="array" ref="K965">IF(SUM(AG965)=0,0,IF(L965-AG965*IF(D965="Vaccin",MIN(AD965,AF965),AF965)&lt;0,0,IF((H965-N965)&lt;=30,CEILING(L965-AG965*IF(D965="Vaccin",MIN(AD965,AF965),AF965),1),0)))</f>
        <v>0</v>
      </c>
      <c r="L965" s="13">
        <v>0</v>
      </c>
      <c r="M965" s="13">
        <v>0</v>
      </c>
      <c r="N965" s="14">
        <v>44616</v>
      </c>
      <c r="O965" s="11" t="s">
        <v>115</v>
      </c>
      <c r="P965" s="11" t="s">
        <v>32</v>
      </c>
      <c r="Q965" s="12">
        <v>44473</v>
      </c>
      <c r="R965" s="13">
        <v>0</v>
      </c>
      <c r="S965" s="13">
        <v>0</v>
      </c>
      <c r="T965" s="11"/>
      <c r="U965" s="13">
        <v>0</v>
      </c>
      <c r="V965" s="13">
        <v>2012986</v>
      </c>
      <c r="W965" s="13">
        <v>39293607</v>
      </c>
      <c r="X965" s="12">
        <v>44473</v>
      </c>
      <c r="Y965" s="12">
        <v>44473</v>
      </c>
      <c r="Z965" s="12">
        <v>44262</v>
      </c>
      <c r="AA965" s="12">
        <v>45046</v>
      </c>
      <c r="AB965" s="13">
        <f t="array" ref="AB965">IF(D965="Vaccin",IF(AND(ISNUMBER(AA965),ISNUMBER(Y965)),IF(AA965-Y965+1&gt;=0,CEILING(AA965-Y965+1,1),""),""),IF(AND(ISNUMBER(N965),ISNUMBER(Y965)),IF(N965-Y965+1&gt;=0,CEILING(N965-Y965+1,1),""),""))</f>
        <v>574</v>
      </c>
      <c r="AC965" s="13">
        <f t="array" ref="AC965">IF(D965="Vaccin",IF(AND(ISNUMBER(AA965),ISNUMBER(X965)),IF(AA965-X965+1&gt;=0,CEILING(AA965-X965+1,1),""),""),IF(AND(ISNUMBER(N965),ISNUMBER(X965)),IF(N965-X965+1&gt;=0,CEILING(N965-X965+1,1),""),""))</f>
        <v>574</v>
      </c>
      <c r="AD965" s="13">
        <f t="array" ref="AD965">IF(D965="Vaccin",IF(AND(ISNUMBER(AB965),ISNUMBER(U965),AB965&lt;&gt;0),CEILING(U965/AB965,1),""),"")</f>
        <v>0</v>
      </c>
      <c r="AE965" s="13">
        <f t="array" ref="AE965">IF(AND(ISNUMBER(N965),ISNUMBER(X965)),IF(N965-X965+1&gt;=0,CEILING(N965-X965+1,1),""),"")</f>
        <v>144</v>
      </c>
      <c r="AF965" s="13">
        <f t="array" ref="AF965">IF(SUM(AE965)=0,"",CEILING((SUM(F965)-SUM(L965)-SUM(M965)-SUM(S965))/SUM(AE965),1))</f>
        <v>1068</v>
      </c>
      <c r="AG965" s="13">
        <f t="array" ref="AG965">IF(AND(ISNUMBER(H965),ISNUMBER(N965)),IF(H965-N965+1&gt;=0,CEILING(H965-N965+1,1),""),"")</f>
        <v>518</v>
      </c>
      <c r="AH965" s="13">
        <f t="array" ref="AH965">IF(SUM(AG965)=0,0,IF(L965-AG965*IF(D965="Vaccin",MIN(AD965,AF965),AF965)&lt;0,0,IF((H965-N965)&lt;=45,CEILING(L965-AG965*IF(D965="Vaccin",MIN(AD965,AF965),AF965),1),0)))</f>
        <v>0</v>
      </c>
      <c r="AI965" s="15">
        <f t="array" ref="AI965">IF(OR(AH965="",F965=0,F965=""),"",AH965/F965)</f>
        <v>0</v>
      </c>
      <c r="AJ965" s="13">
        <f t="array" ref="AJ965">IF(OR(L965="",AH965=""),"",IF(L965-AH965&lt;0,0,L965-AH965))</f>
        <v>0</v>
      </c>
      <c r="AK965" s="13">
        <f t="array" ref="AK965">IF(OR(L965="",AG965="",AG965=0),"",CEILING(L965/AG965,1))</f>
        <v>0</v>
      </c>
      <c r="AL965" s="16" t="str">
        <f t="array" ref="AL965">IF(OR(AK965="",AK965=0,AD965="",AF965=""),"",IF(AK965-IF(D965="Vaccin",MIN(AD965,AF965),AF965)&lt;0,"",(AK965-IF(D965="Vaccin",MIN(AD965,AF965),AF965))/AK965))</f>
        <v/>
      </c>
    </row>
    <row r="966" spans="1:38" x14ac:dyDescent="0.2">
      <c r="A966" s="10" t="s">
        <v>57</v>
      </c>
      <c r="B966" s="29" t="s">
        <v>112</v>
      </c>
      <c r="C966" s="12">
        <v>44268</v>
      </c>
      <c r="D966" s="11" t="s">
        <v>30</v>
      </c>
      <c r="E966" s="11">
        <v>10</v>
      </c>
      <c r="F966" s="13">
        <v>153558</v>
      </c>
      <c r="G966" s="40">
        <v>2021072000</v>
      </c>
      <c r="H966" s="12">
        <v>45133</v>
      </c>
      <c r="I966" s="13">
        <f t="array" ref="I966">F966-L966-M966-S966</f>
        <v>153558</v>
      </c>
      <c r="J966" s="13">
        <f t="array" ref="J966">IF(IF(Q966="",L966-C966,Q966-C966)&lt;=45,I966,0)</f>
        <v>0</v>
      </c>
      <c r="K966" s="13">
        <f t="array" ref="K966">IF(SUM(AG966)=0,0,IF(L966-AG966*IF(D966="Vaccin",MIN(AD966,AF966),AF966)&lt;0,0,IF((H966-N966)&lt;=30,CEILING(L966-AG966*IF(D966="Vaccin",MIN(AD966,AF966),AF966),1),0)))</f>
        <v>0</v>
      </c>
      <c r="L966" s="13">
        <v>0</v>
      </c>
      <c r="M966" s="13">
        <v>0</v>
      </c>
      <c r="N966" s="14">
        <v>44616</v>
      </c>
      <c r="O966" s="11" t="s">
        <v>115</v>
      </c>
      <c r="P966" s="11" t="s">
        <v>32</v>
      </c>
      <c r="Q966" s="12">
        <v>44473</v>
      </c>
      <c r="R966" s="13">
        <v>0</v>
      </c>
      <c r="S966" s="13">
        <v>0</v>
      </c>
      <c r="T966" s="11"/>
      <c r="U966" s="13">
        <v>0</v>
      </c>
      <c r="V966" s="13">
        <v>2012986</v>
      </c>
      <c r="W966" s="13">
        <v>39293607</v>
      </c>
      <c r="X966" s="12">
        <v>44473</v>
      </c>
      <c r="Y966" s="12">
        <v>44473</v>
      </c>
      <c r="Z966" s="12">
        <v>44262</v>
      </c>
      <c r="AA966" s="12">
        <v>45046</v>
      </c>
      <c r="AB966" s="13">
        <f t="array" ref="AB966">IF(D966="Vaccin",IF(AND(ISNUMBER(AA966),ISNUMBER(Y966)),IF(AA966-Y966+1&gt;=0,CEILING(AA966-Y966+1,1),""),""),IF(AND(ISNUMBER(N966),ISNUMBER(Y966)),IF(N966-Y966+1&gt;=0,CEILING(N966-Y966+1,1),""),""))</f>
        <v>574</v>
      </c>
      <c r="AC966" s="13">
        <f t="array" ref="AC966">IF(D966="Vaccin",IF(AND(ISNUMBER(AA966),ISNUMBER(X966)),IF(AA966-X966+1&gt;=0,CEILING(AA966-X966+1,1),""),""),IF(AND(ISNUMBER(N966),ISNUMBER(X966)),IF(N966-X966+1&gt;=0,CEILING(N966-X966+1,1),""),""))</f>
        <v>574</v>
      </c>
      <c r="AD966" s="13">
        <f t="array" ref="AD966">IF(D966="Vaccin",IF(AND(ISNUMBER(AB966),ISNUMBER(U966),AB966&lt;&gt;0),CEILING(U966/AB966,1),""),"")</f>
        <v>0</v>
      </c>
      <c r="AE966" s="13">
        <f t="array" ref="AE966">IF(AND(ISNUMBER(N966),ISNUMBER(X966)),IF(N966-X966+1&gt;=0,CEILING(N966-X966+1,1),""),"")</f>
        <v>144</v>
      </c>
      <c r="AF966" s="13">
        <f t="array" ref="AF966">IF(SUM(AE966)=0,"",CEILING((SUM(F966)-SUM(L966)-SUM(M966)-SUM(S966))/SUM(AE966),1))</f>
        <v>1067</v>
      </c>
      <c r="AG966" s="13">
        <f t="array" ref="AG966">IF(AND(ISNUMBER(H966),ISNUMBER(N966)),IF(H966-N966+1&gt;=0,CEILING(H966-N966+1,1),""),"")</f>
        <v>518</v>
      </c>
      <c r="AH966" s="13">
        <f t="array" ref="AH966">IF(SUM(AG966)=0,0,IF(L966-AG966*IF(D966="Vaccin",MIN(AD966,AF966),AF966)&lt;0,0,IF((H966-N966)&lt;=45,CEILING(L966-AG966*IF(D966="Vaccin",MIN(AD966,AF966),AF966),1),0)))</f>
        <v>0</v>
      </c>
      <c r="AI966" s="15">
        <f t="array" ref="AI966">IF(OR(AH966="",F966=0,F966=""),"",AH966/F966)</f>
        <v>0</v>
      </c>
      <c r="AJ966" s="13">
        <f t="array" ref="AJ966">IF(OR(L966="",AH966=""),"",IF(L966-AH966&lt;0,0,L966-AH966))</f>
        <v>0</v>
      </c>
      <c r="AK966" s="13">
        <f t="array" ref="AK966">IF(OR(L966="",AG966="",AG966=0),"",CEILING(L966/AG966,1))</f>
        <v>0</v>
      </c>
      <c r="AL966" s="16" t="str">
        <f t="array" ref="AL966">IF(OR(AK966="",AK966=0,AD966="",AF966=""),"",IF(AK966-IF(D966="Vaccin",MIN(AD966,AF966),AF966)&lt;0,"",(AK966-IF(D966="Vaccin",MIN(AD966,AF966),AF966))/AK966))</f>
        <v/>
      </c>
    </row>
    <row r="967" spans="1:38" x14ac:dyDescent="0.2">
      <c r="A967" s="10" t="s">
        <v>57</v>
      </c>
      <c r="B967" s="29" t="s">
        <v>112</v>
      </c>
      <c r="C967" s="12">
        <v>44268</v>
      </c>
      <c r="D967" s="11" t="s">
        <v>30</v>
      </c>
      <c r="E967" s="11">
        <v>10</v>
      </c>
      <c r="F967" s="13">
        <v>150798</v>
      </c>
      <c r="G967" s="40">
        <v>2021072001</v>
      </c>
      <c r="H967" s="12">
        <v>45133</v>
      </c>
      <c r="I967" s="13">
        <f t="array" ref="I967">F967-L967-M967-S967</f>
        <v>150798</v>
      </c>
      <c r="J967" s="13">
        <f t="array" ref="J967">IF(IF(Q967="",L967-C967,Q967-C967)&lt;=45,I967,0)</f>
        <v>0</v>
      </c>
      <c r="K967" s="13">
        <f t="array" ref="K967">IF(SUM(AG967)=0,0,IF(L967-AG967*IF(D967="Vaccin",MIN(AD967,AF967),AF967)&lt;0,0,IF((H967-N967)&lt;=30,CEILING(L967-AG967*IF(D967="Vaccin",MIN(AD967,AF967),AF967),1),0)))</f>
        <v>0</v>
      </c>
      <c r="L967" s="13">
        <v>0</v>
      </c>
      <c r="M967" s="13">
        <v>0</v>
      </c>
      <c r="N967" s="14">
        <v>44616</v>
      </c>
      <c r="O967" s="11" t="s">
        <v>115</v>
      </c>
      <c r="P967" s="11" t="s">
        <v>32</v>
      </c>
      <c r="Q967" s="12">
        <v>44473</v>
      </c>
      <c r="R967" s="13">
        <v>0</v>
      </c>
      <c r="S967" s="13">
        <v>0</v>
      </c>
      <c r="T967" s="11"/>
      <c r="U967" s="13">
        <v>0</v>
      </c>
      <c r="V967" s="13">
        <v>2012986</v>
      </c>
      <c r="W967" s="13">
        <v>39293607</v>
      </c>
      <c r="X967" s="12">
        <v>44473</v>
      </c>
      <c r="Y967" s="12">
        <v>44473</v>
      </c>
      <c r="Z967" s="12">
        <v>44262</v>
      </c>
      <c r="AA967" s="12">
        <v>45046</v>
      </c>
      <c r="AB967" s="13">
        <f t="array" ref="AB967">IF(D967="Vaccin",IF(AND(ISNUMBER(AA967),ISNUMBER(Y967)),IF(AA967-Y967+1&gt;=0,CEILING(AA967-Y967+1,1),""),""),IF(AND(ISNUMBER(N967),ISNUMBER(Y967)),IF(N967-Y967+1&gt;=0,CEILING(N967-Y967+1,1),""),""))</f>
        <v>574</v>
      </c>
      <c r="AC967" s="13">
        <f t="array" ref="AC967">IF(D967="Vaccin",IF(AND(ISNUMBER(AA967),ISNUMBER(X967)),IF(AA967-X967+1&gt;=0,CEILING(AA967-X967+1,1),""),""),IF(AND(ISNUMBER(N967),ISNUMBER(X967)),IF(N967-X967+1&gt;=0,CEILING(N967-X967+1,1),""),""))</f>
        <v>574</v>
      </c>
      <c r="AD967" s="13">
        <f t="array" ref="AD967">IF(D967="Vaccin",IF(AND(ISNUMBER(AB967),ISNUMBER(U967),AB967&lt;&gt;0),CEILING(U967/AB967,1),""),"")</f>
        <v>0</v>
      </c>
      <c r="AE967" s="13">
        <f t="array" ref="AE967">IF(AND(ISNUMBER(N967),ISNUMBER(X967)),IF(N967-X967+1&gt;=0,CEILING(N967-X967+1,1),""),"")</f>
        <v>144</v>
      </c>
      <c r="AF967" s="13">
        <f t="array" ref="AF967">IF(SUM(AE967)=0,"",CEILING((SUM(F967)-SUM(L967)-SUM(M967)-SUM(S967))/SUM(AE967),1))</f>
        <v>1048</v>
      </c>
      <c r="AG967" s="13">
        <f t="array" ref="AG967">IF(AND(ISNUMBER(H967),ISNUMBER(N967)),IF(H967-N967+1&gt;=0,CEILING(H967-N967+1,1),""),"")</f>
        <v>518</v>
      </c>
      <c r="AH967" s="13">
        <f t="array" ref="AH967">IF(SUM(AG967)=0,0,IF(L967-AG967*IF(D967="Vaccin",MIN(AD967,AF967),AF967)&lt;0,0,IF((H967-N967)&lt;=45,CEILING(L967-AG967*IF(D967="Vaccin",MIN(AD967,AF967),AF967),1),0)))</f>
        <v>0</v>
      </c>
      <c r="AI967" s="15">
        <f t="array" ref="AI967">IF(OR(AH967="",F967=0,F967=""),"",AH967/F967)</f>
        <v>0</v>
      </c>
      <c r="AJ967" s="13">
        <f t="array" ref="AJ967">IF(OR(L967="",AH967=""),"",IF(L967-AH967&lt;0,0,L967-AH967))</f>
        <v>0</v>
      </c>
      <c r="AK967" s="13">
        <f t="array" ref="AK967">IF(OR(L967="",AG967="",AG967=0),"",CEILING(L967/AG967,1))</f>
        <v>0</v>
      </c>
      <c r="AL967" s="16" t="str">
        <f t="array" ref="AL967">IF(OR(AK967="",AK967=0,AD967="",AF967=""),"",IF(AK967-IF(D967="Vaccin",MIN(AD967,AF967),AF967)&lt;0,"",(AK967-IF(D967="Vaccin",MIN(AD967,AF967),AF967))/AK967))</f>
        <v/>
      </c>
    </row>
    <row r="968" spans="1:38" x14ac:dyDescent="0.2">
      <c r="A968" s="10" t="s">
        <v>57</v>
      </c>
      <c r="B968" s="29" t="s">
        <v>112</v>
      </c>
      <c r="C968" s="12">
        <v>44268</v>
      </c>
      <c r="D968" s="11" t="s">
        <v>30</v>
      </c>
      <c r="E968" s="11">
        <v>10</v>
      </c>
      <c r="F968" s="13">
        <v>152568</v>
      </c>
      <c r="G968" s="40">
        <v>2021072002</v>
      </c>
      <c r="H968" s="12">
        <v>45133</v>
      </c>
      <c r="I968" s="13">
        <f t="array" ref="I968">F968-L968-M968-S968</f>
        <v>152568</v>
      </c>
      <c r="J968" s="13">
        <f t="array" ref="J968">IF(IF(Q968="",L968-C968,Q968-C968)&lt;=45,I968,0)</f>
        <v>0</v>
      </c>
      <c r="K968" s="13">
        <f t="array" ref="K968">IF(SUM(AG968)=0,0,IF(L968-AG968*IF(D968="Vaccin",MIN(AD968,AF968),AF968)&lt;0,0,IF((H968-N968)&lt;=30,CEILING(L968-AG968*IF(D968="Vaccin",MIN(AD968,AF968),AF968),1),0)))</f>
        <v>0</v>
      </c>
      <c r="L968" s="13">
        <v>0</v>
      </c>
      <c r="M968" s="13">
        <v>0</v>
      </c>
      <c r="N968" s="14">
        <v>44616</v>
      </c>
      <c r="O968" s="11" t="s">
        <v>115</v>
      </c>
      <c r="P968" s="11" t="s">
        <v>32</v>
      </c>
      <c r="Q968" s="12">
        <v>44473</v>
      </c>
      <c r="R968" s="13">
        <v>0</v>
      </c>
      <c r="S968" s="13">
        <v>0</v>
      </c>
      <c r="T968" s="11"/>
      <c r="U968" s="13">
        <v>0</v>
      </c>
      <c r="V968" s="13">
        <v>2012986</v>
      </c>
      <c r="W968" s="13">
        <v>39293607</v>
      </c>
      <c r="X968" s="12">
        <v>44473</v>
      </c>
      <c r="Y968" s="12">
        <v>44473</v>
      </c>
      <c r="Z968" s="12">
        <v>44262</v>
      </c>
      <c r="AA968" s="12">
        <v>45046</v>
      </c>
      <c r="AB968" s="13">
        <f t="array" ref="AB968">IF(D968="Vaccin",IF(AND(ISNUMBER(AA968),ISNUMBER(Y968)),IF(AA968-Y968+1&gt;=0,CEILING(AA968-Y968+1,1),""),""),IF(AND(ISNUMBER(N968),ISNUMBER(Y968)),IF(N968-Y968+1&gt;=0,CEILING(N968-Y968+1,1),""),""))</f>
        <v>574</v>
      </c>
      <c r="AC968" s="13">
        <f t="array" ref="AC968">IF(D968="Vaccin",IF(AND(ISNUMBER(AA968),ISNUMBER(X968)),IF(AA968-X968+1&gt;=0,CEILING(AA968-X968+1,1),""),""),IF(AND(ISNUMBER(N968),ISNUMBER(X968)),IF(N968-X968+1&gt;=0,CEILING(N968-X968+1,1),""),""))</f>
        <v>574</v>
      </c>
      <c r="AD968" s="13">
        <f t="array" ref="AD968">IF(D968="Vaccin",IF(AND(ISNUMBER(AB968),ISNUMBER(U968),AB968&lt;&gt;0),CEILING(U968/AB968,1),""),"")</f>
        <v>0</v>
      </c>
      <c r="AE968" s="13">
        <f t="array" ref="AE968">IF(AND(ISNUMBER(N968),ISNUMBER(X968)),IF(N968-X968+1&gt;=0,CEILING(N968-X968+1,1),""),"")</f>
        <v>144</v>
      </c>
      <c r="AF968" s="13">
        <f t="array" ref="AF968">IF(SUM(AE968)=0,"",CEILING((SUM(F968)-SUM(L968)-SUM(M968)-SUM(S968))/SUM(AE968),1))</f>
        <v>1060</v>
      </c>
      <c r="AG968" s="13">
        <f t="array" ref="AG968">IF(AND(ISNUMBER(H968),ISNUMBER(N968)),IF(H968-N968+1&gt;=0,CEILING(H968-N968+1,1),""),"")</f>
        <v>518</v>
      </c>
      <c r="AH968" s="13">
        <f t="array" ref="AH968">IF(SUM(AG968)=0,0,IF(L968-AG968*IF(D968="Vaccin",MIN(AD968,AF968),AF968)&lt;0,0,IF((H968-N968)&lt;=45,CEILING(L968-AG968*IF(D968="Vaccin",MIN(AD968,AF968),AF968),1),0)))</f>
        <v>0</v>
      </c>
      <c r="AI968" s="15">
        <f t="array" ref="AI968">IF(OR(AH968="",F968=0,F968=""),"",AH968/F968)</f>
        <v>0</v>
      </c>
      <c r="AJ968" s="13">
        <f t="array" ref="AJ968">IF(OR(L968="",AH968=""),"",IF(L968-AH968&lt;0,0,L968-AH968))</f>
        <v>0</v>
      </c>
      <c r="AK968" s="13">
        <f t="array" ref="AK968">IF(OR(L968="",AG968="",AG968=0),"",CEILING(L968/AG968,1))</f>
        <v>0</v>
      </c>
      <c r="AL968" s="16" t="str">
        <f t="array" ref="AL968">IF(OR(AK968="",AK968=0,AD968="",AF968=""),"",IF(AK968-IF(D968="Vaccin",MIN(AD968,AF968),AF968)&lt;0,"",(AK968-IF(D968="Vaccin",MIN(AD968,AF968),AF968))/AK968))</f>
        <v/>
      </c>
    </row>
    <row r="969" spans="1:38" x14ac:dyDescent="0.2">
      <c r="A969" s="10" t="s">
        <v>57</v>
      </c>
      <c r="B969" s="29" t="s">
        <v>112</v>
      </c>
      <c r="C969" s="12">
        <v>44268</v>
      </c>
      <c r="D969" s="11" t="s">
        <v>30</v>
      </c>
      <c r="E969" s="11">
        <v>10</v>
      </c>
      <c r="F969" s="13">
        <v>55905</v>
      </c>
      <c r="G969" s="40">
        <v>2021072003</v>
      </c>
      <c r="H969" s="12">
        <v>45133</v>
      </c>
      <c r="I969" s="13">
        <f t="array" ref="I969">F969-L969-M969-S969</f>
        <v>55905</v>
      </c>
      <c r="J969" s="13">
        <f t="array" ref="J969">IF(IF(Q969="",L969-C969,Q969-C969)&lt;=45,I969,0)</f>
        <v>0</v>
      </c>
      <c r="K969" s="13">
        <f t="array" ref="K969">IF(SUM(AG969)=0,0,IF(L969-AG969*IF(D969="Vaccin",MIN(AD969,AF969),AF969)&lt;0,0,IF((H969-N969)&lt;=30,CEILING(L969-AG969*IF(D969="Vaccin",MIN(AD969,AF969),AF969),1),0)))</f>
        <v>0</v>
      </c>
      <c r="L969" s="13">
        <v>0</v>
      </c>
      <c r="M969" s="13">
        <v>0</v>
      </c>
      <c r="N969" s="14">
        <v>44616</v>
      </c>
      <c r="O969" s="11" t="s">
        <v>115</v>
      </c>
      <c r="P969" s="11" t="s">
        <v>32</v>
      </c>
      <c r="Q969" s="12">
        <v>44473</v>
      </c>
      <c r="R969" s="13">
        <v>0</v>
      </c>
      <c r="S969" s="13">
        <v>0</v>
      </c>
      <c r="T969" s="11"/>
      <c r="U969" s="13">
        <v>0</v>
      </c>
      <c r="V969" s="13">
        <v>2012986</v>
      </c>
      <c r="W969" s="13">
        <v>39293607</v>
      </c>
      <c r="X969" s="12">
        <v>44473</v>
      </c>
      <c r="Y969" s="12">
        <v>44473</v>
      </c>
      <c r="Z969" s="12">
        <v>44262</v>
      </c>
      <c r="AA969" s="12">
        <v>45046</v>
      </c>
      <c r="AB969" s="13">
        <f t="array" ref="AB969">IF(D969="Vaccin",IF(AND(ISNUMBER(AA969),ISNUMBER(Y969)),IF(AA969-Y969+1&gt;=0,CEILING(AA969-Y969+1,1),""),""),IF(AND(ISNUMBER(N969),ISNUMBER(Y969)),IF(N969-Y969+1&gt;=0,CEILING(N969-Y969+1,1),""),""))</f>
        <v>574</v>
      </c>
      <c r="AC969" s="13">
        <f t="array" ref="AC969">IF(D969="Vaccin",IF(AND(ISNUMBER(AA969),ISNUMBER(X969)),IF(AA969-X969+1&gt;=0,CEILING(AA969-X969+1,1),""),""),IF(AND(ISNUMBER(N969),ISNUMBER(X969)),IF(N969-X969+1&gt;=0,CEILING(N969-X969+1,1),""),""))</f>
        <v>574</v>
      </c>
      <c r="AD969" s="13">
        <f t="array" ref="AD969">IF(D969="Vaccin",IF(AND(ISNUMBER(AB969),ISNUMBER(U969),AB969&lt;&gt;0),CEILING(U969/AB969,1),""),"")</f>
        <v>0</v>
      </c>
      <c r="AE969" s="13">
        <f t="array" ref="AE969">IF(AND(ISNUMBER(N969),ISNUMBER(X969)),IF(N969-X969+1&gt;=0,CEILING(N969-X969+1,1),""),"")</f>
        <v>144</v>
      </c>
      <c r="AF969" s="13">
        <f t="array" ref="AF969">IF(SUM(AE969)=0,"",CEILING((SUM(F969)-SUM(L969)-SUM(M969)-SUM(S969))/SUM(AE969),1))</f>
        <v>389</v>
      </c>
      <c r="AG969" s="13">
        <f t="array" ref="AG969">IF(AND(ISNUMBER(H969),ISNUMBER(N969)),IF(H969-N969+1&gt;=0,CEILING(H969-N969+1,1),""),"")</f>
        <v>518</v>
      </c>
      <c r="AH969" s="13">
        <f t="array" ref="AH969">IF(SUM(AG969)=0,0,IF(L969-AG969*IF(D969="Vaccin",MIN(AD969,AF969),AF969)&lt;0,0,IF((H969-N969)&lt;=45,CEILING(L969-AG969*IF(D969="Vaccin",MIN(AD969,AF969),AF969),1),0)))</f>
        <v>0</v>
      </c>
      <c r="AI969" s="15">
        <f t="array" ref="AI969">IF(OR(AH969="",F969=0,F969=""),"",AH969/F969)</f>
        <v>0</v>
      </c>
      <c r="AJ969" s="13">
        <f t="array" ref="AJ969">IF(OR(L969="",AH969=""),"",IF(L969-AH969&lt;0,0,L969-AH969))</f>
        <v>0</v>
      </c>
      <c r="AK969" s="13">
        <f t="array" ref="AK969">IF(OR(L969="",AG969="",AG969=0),"",CEILING(L969/AG969,1))</f>
        <v>0</v>
      </c>
      <c r="AL969" s="16" t="str">
        <f t="array" ref="AL969">IF(OR(AK969="",AK969=0,AD969="",AF969=""),"",IF(AK969-IF(D969="Vaccin",MIN(AD969,AF969),AF969)&lt;0,"",(AK969-IF(D969="Vaccin",MIN(AD969,AF969),AF969))/AK969))</f>
        <v/>
      </c>
    </row>
    <row r="970" spans="1:38" x14ac:dyDescent="0.2">
      <c r="A970" s="10" t="s">
        <v>57</v>
      </c>
      <c r="B970" s="29" t="s">
        <v>112</v>
      </c>
      <c r="C970" s="12">
        <v>44268</v>
      </c>
      <c r="D970" s="11" t="s">
        <v>30</v>
      </c>
      <c r="E970" s="11">
        <v>10</v>
      </c>
      <c r="F970" s="13">
        <v>153408</v>
      </c>
      <c r="G970" s="40">
        <v>2021071990</v>
      </c>
      <c r="H970" s="12">
        <v>45132</v>
      </c>
      <c r="I970" s="13">
        <f t="array" ref="I970">F970-L970-M970-S970</f>
        <v>153408</v>
      </c>
      <c r="J970" s="13">
        <f t="array" ref="J970">IF(IF(Q970="",L970-C970,Q970-C970)&lt;=45,I970,0)</f>
        <v>0</v>
      </c>
      <c r="K970" s="13">
        <f t="array" ref="K970">IF(SUM(AG970)=0,0,IF(L970-AG970*IF(D970="Vaccin",MIN(AD970,AF970),AF970)&lt;0,0,IF((H970-N970)&lt;=30,CEILING(L970-AG970*IF(D970="Vaccin",MIN(AD970,AF970),AF970),1),0)))</f>
        <v>0</v>
      </c>
      <c r="L970" s="13">
        <v>0</v>
      </c>
      <c r="M970" s="13">
        <v>0</v>
      </c>
      <c r="N970" s="14">
        <v>44616</v>
      </c>
      <c r="O970" s="11" t="s">
        <v>115</v>
      </c>
      <c r="P970" s="11" t="s">
        <v>32</v>
      </c>
      <c r="Q970" s="12">
        <v>44474</v>
      </c>
      <c r="R970" s="13">
        <v>0</v>
      </c>
      <c r="S970" s="13">
        <v>0</v>
      </c>
      <c r="T970" s="11"/>
      <c r="U970" s="13">
        <v>0</v>
      </c>
      <c r="V970" s="13">
        <v>2012986</v>
      </c>
      <c r="W970" s="13">
        <v>39293607</v>
      </c>
      <c r="X970" s="12">
        <v>44474</v>
      </c>
      <c r="Y970" s="12">
        <v>44473</v>
      </c>
      <c r="Z970" s="12">
        <v>44262</v>
      </c>
      <c r="AA970" s="12">
        <v>45046</v>
      </c>
      <c r="AB970" s="13">
        <f t="array" ref="AB970">IF(D970="Vaccin",IF(AND(ISNUMBER(AA970),ISNUMBER(Y970)),IF(AA970-Y970+1&gt;=0,CEILING(AA970-Y970+1,1),""),""),IF(AND(ISNUMBER(N970),ISNUMBER(Y970)),IF(N970-Y970+1&gt;=0,CEILING(N970-Y970+1,1),""),""))</f>
        <v>574</v>
      </c>
      <c r="AC970" s="13">
        <f t="array" ref="AC970">IF(D970="Vaccin",IF(AND(ISNUMBER(AA970),ISNUMBER(X970)),IF(AA970-X970+1&gt;=0,CEILING(AA970-X970+1,1),""),""),IF(AND(ISNUMBER(N970),ISNUMBER(X970)),IF(N970-X970+1&gt;=0,CEILING(N970-X970+1,1),""),""))</f>
        <v>573</v>
      </c>
      <c r="AD970" s="13">
        <f t="array" ref="AD970">IF(D970="Vaccin",IF(AND(ISNUMBER(AB970),ISNUMBER(U970),AB970&lt;&gt;0),CEILING(U970/AB970,1),""),"")</f>
        <v>0</v>
      </c>
      <c r="AE970" s="13">
        <f t="array" ref="AE970">IF(AND(ISNUMBER(N970),ISNUMBER(X970)),IF(N970-X970+1&gt;=0,CEILING(N970-X970+1,1),""),"")</f>
        <v>143</v>
      </c>
      <c r="AF970" s="13">
        <f t="array" ref="AF970">IF(SUM(AE970)=0,"",CEILING((SUM(F970)-SUM(L970)-SUM(M970)-SUM(S970))/SUM(AE970),1))</f>
        <v>1073</v>
      </c>
      <c r="AG970" s="13">
        <f t="array" ref="AG970">IF(AND(ISNUMBER(H970),ISNUMBER(N970)),IF(H970-N970+1&gt;=0,CEILING(H970-N970+1,1),""),"")</f>
        <v>517</v>
      </c>
      <c r="AH970" s="13">
        <f t="array" ref="AH970">IF(SUM(AG970)=0,0,IF(L970-AG970*IF(D970="Vaccin",MIN(AD970,AF970),AF970)&lt;0,0,IF((H970-N970)&lt;=45,CEILING(L970-AG970*IF(D970="Vaccin",MIN(AD970,AF970),AF970),1),0)))</f>
        <v>0</v>
      </c>
      <c r="AI970" s="15">
        <f t="array" ref="AI970">IF(OR(AH970="",F970=0,F970=""),"",AH970/F970)</f>
        <v>0</v>
      </c>
      <c r="AJ970" s="13">
        <f t="array" ref="AJ970">IF(OR(L970="",AH970=""),"",IF(L970-AH970&lt;0,0,L970-AH970))</f>
        <v>0</v>
      </c>
      <c r="AK970" s="13">
        <f t="array" ref="AK970">IF(OR(L970="",AG970="",AG970=0),"",CEILING(L970/AG970,1))</f>
        <v>0</v>
      </c>
      <c r="AL970" s="16" t="str">
        <f t="array" ref="AL970">IF(OR(AK970="",AK970=0,AD970="",AF970=""),"",IF(AK970-IF(D970="Vaccin",MIN(AD970,AF970),AF970)&lt;0,"",(AK970-IF(D970="Vaccin",MIN(AD970,AF970),AF970))/AK970))</f>
        <v/>
      </c>
    </row>
    <row r="971" spans="1:38" x14ac:dyDescent="0.2">
      <c r="A971" s="10" t="s">
        <v>57</v>
      </c>
      <c r="B971" s="29" t="s">
        <v>112</v>
      </c>
      <c r="C971" s="12">
        <v>44268</v>
      </c>
      <c r="D971" s="11" t="s">
        <v>30</v>
      </c>
      <c r="E971" s="11">
        <v>10</v>
      </c>
      <c r="F971" s="13">
        <v>153558</v>
      </c>
      <c r="G971" s="40">
        <v>2021071991</v>
      </c>
      <c r="H971" s="12">
        <v>45132</v>
      </c>
      <c r="I971" s="13">
        <f t="array" ref="I971">F971-L971-M971-S971</f>
        <v>153558</v>
      </c>
      <c r="J971" s="13">
        <f t="array" ref="J971">IF(IF(Q971="",L971-C971,Q971-C971)&lt;=45,I971,0)</f>
        <v>0</v>
      </c>
      <c r="K971" s="13">
        <f t="array" ref="K971">IF(SUM(AG971)=0,0,IF(L971-AG971*IF(D971="Vaccin",MIN(AD971,AF971),AF971)&lt;0,0,IF((H971-N971)&lt;=30,CEILING(L971-AG971*IF(D971="Vaccin",MIN(AD971,AF971),AF971),1),0)))</f>
        <v>0</v>
      </c>
      <c r="L971" s="13">
        <v>0</v>
      </c>
      <c r="M971" s="13">
        <v>0</v>
      </c>
      <c r="N971" s="14">
        <v>44616</v>
      </c>
      <c r="O971" s="11" t="s">
        <v>115</v>
      </c>
      <c r="P971" s="11" t="s">
        <v>32</v>
      </c>
      <c r="Q971" s="12">
        <v>44474</v>
      </c>
      <c r="R971" s="13">
        <v>0</v>
      </c>
      <c r="S971" s="13">
        <v>0</v>
      </c>
      <c r="T971" s="11"/>
      <c r="U971" s="13">
        <v>0</v>
      </c>
      <c r="V971" s="13">
        <v>2012986</v>
      </c>
      <c r="W971" s="13">
        <v>39293607</v>
      </c>
      <c r="X971" s="12">
        <v>44474</v>
      </c>
      <c r="Y971" s="12">
        <v>44473</v>
      </c>
      <c r="Z971" s="12">
        <v>44262</v>
      </c>
      <c r="AA971" s="12">
        <v>45046</v>
      </c>
      <c r="AB971" s="13">
        <f t="array" ref="AB971">IF(D971="Vaccin",IF(AND(ISNUMBER(AA971),ISNUMBER(Y971)),IF(AA971-Y971+1&gt;=0,CEILING(AA971-Y971+1,1),""),""),IF(AND(ISNUMBER(N971),ISNUMBER(Y971)),IF(N971-Y971+1&gt;=0,CEILING(N971-Y971+1,1),""),""))</f>
        <v>574</v>
      </c>
      <c r="AC971" s="13">
        <f t="array" ref="AC971">IF(D971="Vaccin",IF(AND(ISNUMBER(AA971),ISNUMBER(X971)),IF(AA971-X971+1&gt;=0,CEILING(AA971-X971+1,1),""),""),IF(AND(ISNUMBER(N971),ISNUMBER(X971)),IF(N971-X971+1&gt;=0,CEILING(N971-X971+1,1),""),""))</f>
        <v>573</v>
      </c>
      <c r="AD971" s="13">
        <f t="array" ref="AD971">IF(D971="Vaccin",IF(AND(ISNUMBER(AB971),ISNUMBER(U971),AB971&lt;&gt;0),CEILING(U971/AB971,1),""),"")</f>
        <v>0</v>
      </c>
      <c r="AE971" s="13">
        <f t="array" ref="AE971">IF(AND(ISNUMBER(N971),ISNUMBER(X971)),IF(N971-X971+1&gt;=0,CEILING(N971-X971+1,1),""),"")</f>
        <v>143</v>
      </c>
      <c r="AF971" s="13">
        <f t="array" ref="AF971">IF(SUM(AE971)=0,"",CEILING((SUM(F971)-SUM(L971)-SUM(M971)-SUM(S971))/SUM(AE971),1))</f>
        <v>1074</v>
      </c>
      <c r="AG971" s="13">
        <f t="array" ref="AG971">IF(AND(ISNUMBER(H971),ISNUMBER(N971)),IF(H971-N971+1&gt;=0,CEILING(H971-N971+1,1),""),"")</f>
        <v>517</v>
      </c>
      <c r="AH971" s="13">
        <f t="array" ref="AH971">IF(SUM(AG971)=0,0,IF(L971-AG971*IF(D971="Vaccin",MIN(AD971,AF971),AF971)&lt;0,0,IF((H971-N971)&lt;=45,CEILING(L971-AG971*IF(D971="Vaccin",MIN(AD971,AF971),AF971),1),0)))</f>
        <v>0</v>
      </c>
      <c r="AI971" s="15">
        <f t="array" ref="AI971">IF(OR(AH971="",F971=0,F971=""),"",AH971/F971)</f>
        <v>0</v>
      </c>
      <c r="AJ971" s="13">
        <f t="array" ref="AJ971">IF(OR(L971="",AH971=""),"",IF(L971-AH971&lt;0,0,L971-AH971))</f>
        <v>0</v>
      </c>
      <c r="AK971" s="13">
        <f t="array" ref="AK971">IF(OR(L971="",AG971="",AG971=0),"",CEILING(L971/AG971,1))</f>
        <v>0</v>
      </c>
      <c r="AL971" s="16" t="str">
        <f t="array" ref="AL971">IF(OR(AK971="",AK971=0,AD971="",AF971=""),"",IF(AK971-IF(D971="Vaccin",MIN(AD971,AF971),AF971)&lt;0,"",(AK971-IF(D971="Vaccin",MIN(AD971,AF971),AF971))/AK971))</f>
        <v/>
      </c>
    </row>
    <row r="972" spans="1:38" x14ac:dyDescent="0.2">
      <c r="A972" s="10" t="s">
        <v>57</v>
      </c>
      <c r="B972" s="29" t="s">
        <v>112</v>
      </c>
      <c r="C972" s="12">
        <v>44268</v>
      </c>
      <c r="D972" s="11" t="s">
        <v>30</v>
      </c>
      <c r="E972" s="11">
        <v>10</v>
      </c>
      <c r="F972" s="13">
        <v>150468</v>
      </c>
      <c r="G972" s="40">
        <v>2021071992</v>
      </c>
      <c r="H972" s="12">
        <v>45132</v>
      </c>
      <c r="I972" s="13">
        <f t="array" ref="I972">F972-L972-M972-S972</f>
        <v>150468</v>
      </c>
      <c r="J972" s="13">
        <f t="array" ref="J972">IF(IF(Q972="",L972-C972,Q972-C972)&lt;=45,I972,0)</f>
        <v>0</v>
      </c>
      <c r="K972" s="13">
        <f t="array" ref="K972">IF(SUM(AG972)=0,0,IF(L972-AG972*IF(D972="Vaccin",MIN(AD972,AF972),AF972)&lt;0,0,IF((H972-N972)&lt;=30,CEILING(L972-AG972*IF(D972="Vaccin",MIN(AD972,AF972),AF972),1),0)))</f>
        <v>0</v>
      </c>
      <c r="L972" s="13">
        <v>0</v>
      </c>
      <c r="M972" s="13">
        <v>0</v>
      </c>
      <c r="N972" s="14">
        <v>44616</v>
      </c>
      <c r="O972" s="11" t="s">
        <v>115</v>
      </c>
      <c r="P972" s="11" t="s">
        <v>32</v>
      </c>
      <c r="Q972" s="12">
        <v>44474</v>
      </c>
      <c r="R972" s="13">
        <v>0</v>
      </c>
      <c r="S972" s="13">
        <v>0</v>
      </c>
      <c r="T972" s="11"/>
      <c r="U972" s="13">
        <v>0</v>
      </c>
      <c r="V972" s="13">
        <v>2012986</v>
      </c>
      <c r="W972" s="13">
        <v>39293607</v>
      </c>
      <c r="X972" s="12">
        <v>44474</v>
      </c>
      <c r="Y972" s="12">
        <v>44473</v>
      </c>
      <c r="Z972" s="12">
        <v>44262</v>
      </c>
      <c r="AA972" s="12">
        <v>45046</v>
      </c>
      <c r="AB972" s="13">
        <f t="array" ref="AB972">IF(D972="Vaccin",IF(AND(ISNUMBER(AA972),ISNUMBER(Y972)),IF(AA972-Y972+1&gt;=0,CEILING(AA972-Y972+1,1),""),""),IF(AND(ISNUMBER(N972),ISNUMBER(Y972)),IF(N972-Y972+1&gt;=0,CEILING(N972-Y972+1,1),""),""))</f>
        <v>574</v>
      </c>
      <c r="AC972" s="13">
        <f t="array" ref="AC972">IF(D972="Vaccin",IF(AND(ISNUMBER(AA972),ISNUMBER(X972)),IF(AA972-X972+1&gt;=0,CEILING(AA972-X972+1,1),""),""),IF(AND(ISNUMBER(N972),ISNUMBER(X972)),IF(N972-X972+1&gt;=0,CEILING(N972-X972+1,1),""),""))</f>
        <v>573</v>
      </c>
      <c r="AD972" s="13">
        <f t="array" ref="AD972">IF(D972="Vaccin",IF(AND(ISNUMBER(AB972),ISNUMBER(U972),AB972&lt;&gt;0),CEILING(U972/AB972,1),""),"")</f>
        <v>0</v>
      </c>
      <c r="AE972" s="13">
        <f t="array" ref="AE972">IF(AND(ISNUMBER(N972),ISNUMBER(X972)),IF(N972-X972+1&gt;=0,CEILING(N972-X972+1,1),""),"")</f>
        <v>143</v>
      </c>
      <c r="AF972" s="13">
        <f t="array" ref="AF972">IF(SUM(AE972)=0,"",CEILING((SUM(F972)-SUM(L972)-SUM(M972)-SUM(S972))/SUM(AE972),1))</f>
        <v>1053</v>
      </c>
      <c r="AG972" s="13">
        <f t="array" ref="AG972">IF(AND(ISNUMBER(H972),ISNUMBER(N972)),IF(H972-N972+1&gt;=0,CEILING(H972-N972+1,1),""),"")</f>
        <v>517</v>
      </c>
      <c r="AH972" s="13">
        <f t="array" ref="AH972">IF(SUM(AG972)=0,0,IF(L972-AG972*IF(D972="Vaccin",MIN(AD972,AF972),AF972)&lt;0,0,IF((H972-N972)&lt;=45,CEILING(L972-AG972*IF(D972="Vaccin",MIN(AD972,AF972),AF972),1),0)))</f>
        <v>0</v>
      </c>
      <c r="AI972" s="15">
        <f t="array" ref="AI972">IF(OR(AH972="",F972=0,F972=""),"",AH972/F972)</f>
        <v>0</v>
      </c>
      <c r="AJ972" s="13">
        <f t="array" ref="AJ972">IF(OR(L972="",AH972=""),"",IF(L972-AH972&lt;0,0,L972-AH972))</f>
        <v>0</v>
      </c>
      <c r="AK972" s="13">
        <f t="array" ref="AK972">IF(OR(L972="",AG972="",AG972=0),"",CEILING(L972/AG972,1))</f>
        <v>0</v>
      </c>
      <c r="AL972" s="16" t="str">
        <f t="array" ref="AL972">IF(OR(AK972="",AK972=0,AD972="",AF972=""),"",IF(AK972-IF(D972="Vaccin",MIN(AD972,AF972),AF972)&lt;0,"",(AK972-IF(D972="Vaccin",MIN(AD972,AF972),AF972))/AK972))</f>
        <v/>
      </c>
    </row>
    <row r="973" spans="1:38" x14ac:dyDescent="0.2">
      <c r="A973" s="10" t="s">
        <v>57</v>
      </c>
      <c r="B973" s="29" t="s">
        <v>112</v>
      </c>
      <c r="C973" s="12">
        <v>44268</v>
      </c>
      <c r="D973" s="11" t="s">
        <v>30</v>
      </c>
      <c r="E973" s="11">
        <v>10</v>
      </c>
      <c r="F973" s="13">
        <v>63618</v>
      </c>
      <c r="G973" s="40">
        <v>2021071994</v>
      </c>
      <c r="H973" s="12">
        <v>45132</v>
      </c>
      <c r="I973" s="13">
        <f t="array" ref="I973">F973-L973-M973-S973</f>
        <v>63618</v>
      </c>
      <c r="J973" s="13">
        <f t="array" ref="J973">IF(IF(Q973="",L973-C973,Q973-C973)&lt;=45,I973,0)</f>
        <v>0</v>
      </c>
      <c r="K973" s="13">
        <f t="array" ref="K973">IF(SUM(AG973)=0,0,IF(L973-AG973*IF(D973="Vaccin",MIN(AD973,AF973),AF973)&lt;0,0,IF((H973-N973)&lt;=30,CEILING(L973-AG973*IF(D973="Vaccin",MIN(AD973,AF973),AF973),1),0)))</f>
        <v>0</v>
      </c>
      <c r="L973" s="13">
        <v>0</v>
      </c>
      <c r="M973" s="13">
        <v>0</v>
      </c>
      <c r="N973" s="14">
        <v>44616</v>
      </c>
      <c r="O973" s="11" t="s">
        <v>115</v>
      </c>
      <c r="P973" s="11" t="s">
        <v>32</v>
      </c>
      <c r="Q973" s="12">
        <v>44473</v>
      </c>
      <c r="R973" s="13">
        <v>0</v>
      </c>
      <c r="S973" s="13">
        <v>0</v>
      </c>
      <c r="T973" s="11"/>
      <c r="U973" s="13">
        <v>0</v>
      </c>
      <c r="V973" s="13">
        <v>2012986</v>
      </c>
      <c r="W973" s="13">
        <v>39293607</v>
      </c>
      <c r="X973" s="12">
        <v>44473</v>
      </c>
      <c r="Y973" s="12">
        <v>44473</v>
      </c>
      <c r="Z973" s="12">
        <v>44262</v>
      </c>
      <c r="AA973" s="12">
        <v>45046</v>
      </c>
      <c r="AB973" s="13">
        <f t="array" ref="AB973">IF(D973="Vaccin",IF(AND(ISNUMBER(AA973),ISNUMBER(Y973)),IF(AA973-Y973+1&gt;=0,CEILING(AA973-Y973+1,1),""),""),IF(AND(ISNUMBER(N973),ISNUMBER(Y973)),IF(N973-Y973+1&gt;=0,CEILING(N973-Y973+1,1),""),""))</f>
        <v>574</v>
      </c>
      <c r="AC973" s="13">
        <f t="array" ref="AC973">IF(D973="Vaccin",IF(AND(ISNUMBER(AA973),ISNUMBER(X973)),IF(AA973-X973+1&gt;=0,CEILING(AA973-X973+1,1),""),""),IF(AND(ISNUMBER(N973),ISNUMBER(X973)),IF(N973-X973+1&gt;=0,CEILING(N973-X973+1,1),""),""))</f>
        <v>574</v>
      </c>
      <c r="AD973" s="13">
        <f t="array" ref="AD973">IF(D973="Vaccin",IF(AND(ISNUMBER(AB973),ISNUMBER(U973),AB973&lt;&gt;0),CEILING(U973/AB973,1),""),"")</f>
        <v>0</v>
      </c>
      <c r="AE973" s="13">
        <f t="array" ref="AE973">IF(AND(ISNUMBER(N973),ISNUMBER(X973)),IF(N973-X973+1&gt;=0,CEILING(N973-X973+1,1),""),"")</f>
        <v>144</v>
      </c>
      <c r="AF973" s="13">
        <f t="array" ref="AF973">IF(SUM(AE973)=0,"",CEILING((SUM(F973)-SUM(L973)-SUM(M973)-SUM(S973))/SUM(AE973),1))</f>
        <v>442</v>
      </c>
      <c r="AG973" s="13">
        <f t="array" ref="AG973">IF(AND(ISNUMBER(H973),ISNUMBER(N973)),IF(H973-N973+1&gt;=0,CEILING(H973-N973+1,1),""),"")</f>
        <v>517</v>
      </c>
      <c r="AH973" s="13">
        <f t="array" ref="AH973">IF(SUM(AG973)=0,0,IF(L973-AG973*IF(D973="Vaccin",MIN(AD973,AF973),AF973)&lt;0,0,IF((H973-N973)&lt;=45,CEILING(L973-AG973*IF(D973="Vaccin",MIN(AD973,AF973),AF973),1),0)))</f>
        <v>0</v>
      </c>
      <c r="AI973" s="15">
        <f t="array" ref="AI973">IF(OR(AH973="",F973=0,F973=""),"",AH973/F973)</f>
        <v>0</v>
      </c>
      <c r="AJ973" s="13">
        <f t="array" ref="AJ973">IF(OR(L973="",AH973=""),"",IF(L973-AH973&lt;0,0,L973-AH973))</f>
        <v>0</v>
      </c>
      <c r="AK973" s="13">
        <f t="array" ref="AK973">IF(OR(L973="",AG973="",AG973=0),"",CEILING(L973/AG973,1))</f>
        <v>0</v>
      </c>
      <c r="AL973" s="16" t="str">
        <f t="array" ref="AL973">IF(OR(AK973="",AK973=0,AD973="",AF973=""),"",IF(AK973-IF(D973="Vaccin",MIN(AD973,AF973),AF973)&lt;0,"",(AK973-IF(D973="Vaccin",MIN(AD973,AF973),AF973))/AK973))</f>
        <v/>
      </c>
    </row>
    <row r="974" spans="1:38" x14ac:dyDescent="0.2">
      <c r="A974" s="10" t="s">
        <v>57</v>
      </c>
      <c r="B974" s="29" t="s">
        <v>112</v>
      </c>
      <c r="C974" s="12">
        <v>44268</v>
      </c>
      <c r="D974" s="11" t="s">
        <v>30</v>
      </c>
      <c r="E974" s="11">
        <v>10</v>
      </c>
      <c r="F974" s="13">
        <v>90600</v>
      </c>
      <c r="G974" s="40">
        <v>2021071994</v>
      </c>
      <c r="H974" s="12">
        <v>45132</v>
      </c>
      <c r="I974" s="13">
        <f t="array" ref="I974">F974-L974-M974-S974</f>
        <v>90600</v>
      </c>
      <c r="J974" s="13">
        <f t="array" ref="J974">IF(IF(Q974="",L974-C974,Q974-C974)&lt;=45,I974,0)</f>
        <v>0</v>
      </c>
      <c r="K974" s="13">
        <f t="array" ref="K974">IF(SUM(AG974)=0,0,IF(L974-AG974*IF(D974="Vaccin",MIN(AD974,AF974),AF974)&lt;0,0,IF((H974-N974)&lt;=30,CEILING(L974-AG974*IF(D974="Vaccin",MIN(AD974,AF974),AF974),1),0)))</f>
        <v>0</v>
      </c>
      <c r="L974" s="13">
        <v>0</v>
      </c>
      <c r="M974" s="13">
        <v>0</v>
      </c>
      <c r="N974" s="14">
        <v>44616</v>
      </c>
      <c r="O974" s="11" t="s">
        <v>115</v>
      </c>
      <c r="P974" s="11" t="s">
        <v>32</v>
      </c>
      <c r="Q974" s="12">
        <v>44474</v>
      </c>
      <c r="R974" s="13">
        <v>0</v>
      </c>
      <c r="S974" s="13">
        <v>0</v>
      </c>
      <c r="T974" s="11"/>
      <c r="U974" s="13">
        <v>0</v>
      </c>
      <c r="V974" s="13">
        <v>2012986</v>
      </c>
      <c r="W974" s="13">
        <v>39293607</v>
      </c>
      <c r="X974" s="12">
        <v>44474</v>
      </c>
      <c r="Y974" s="12">
        <v>44473</v>
      </c>
      <c r="Z974" s="12">
        <v>44262</v>
      </c>
      <c r="AA974" s="12">
        <v>45046</v>
      </c>
      <c r="AB974" s="13">
        <f t="array" ref="AB974">IF(D974="Vaccin",IF(AND(ISNUMBER(AA974),ISNUMBER(Y974)),IF(AA974-Y974+1&gt;=0,CEILING(AA974-Y974+1,1),""),""),IF(AND(ISNUMBER(N974),ISNUMBER(Y974)),IF(N974-Y974+1&gt;=0,CEILING(N974-Y974+1,1),""),""))</f>
        <v>574</v>
      </c>
      <c r="AC974" s="13">
        <f t="array" ref="AC974">IF(D974="Vaccin",IF(AND(ISNUMBER(AA974),ISNUMBER(X974)),IF(AA974-X974+1&gt;=0,CEILING(AA974-X974+1,1),""),""),IF(AND(ISNUMBER(N974),ISNUMBER(X974)),IF(N974-X974+1&gt;=0,CEILING(N974-X974+1,1),""),""))</f>
        <v>573</v>
      </c>
      <c r="AD974" s="13">
        <f t="array" ref="AD974">IF(D974="Vaccin",IF(AND(ISNUMBER(AB974),ISNUMBER(U974),AB974&lt;&gt;0),CEILING(U974/AB974,1),""),"")</f>
        <v>0</v>
      </c>
      <c r="AE974" s="13">
        <f t="array" ref="AE974">IF(AND(ISNUMBER(N974),ISNUMBER(X974)),IF(N974-X974+1&gt;=0,CEILING(N974-X974+1,1),""),"")</f>
        <v>143</v>
      </c>
      <c r="AF974" s="13">
        <f t="array" ref="AF974">IF(SUM(AE974)=0,"",CEILING((SUM(F974)-SUM(L974)-SUM(M974)-SUM(S974))/SUM(AE974),1))</f>
        <v>634</v>
      </c>
      <c r="AG974" s="13">
        <f t="array" ref="AG974">IF(AND(ISNUMBER(H974),ISNUMBER(N974)),IF(H974-N974+1&gt;=0,CEILING(H974-N974+1,1),""),"")</f>
        <v>517</v>
      </c>
      <c r="AH974" s="13">
        <f t="array" ref="AH974">IF(SUM(AG974)=0,0,IF(L974-AG974*IF(D974="Vaccin",MIN(AD974,AF974),AF974)&lt;0,0,IF((H974-N974)&lt;=45,CEILING(L974-AG974*IF(D974="Vaccin",MIN(AD974,AF974),AF974),1),0)))</f>
        <v>0</v>
      </c>
      <c r="AI974" s="15">
        <f t="array" ref="AI974">IF(OR(AH974="",F974=0,F974=""),"",AH974/F974)</f>
        <v>0</v>
      </c>
      <c r="AJ974" s="13">
        <f t="array" ref="AJ974">IF(OR(L974="",AH974=""),"",IF(L974-AH974&lt;0,0,L974-AH974))</f>
        <v>0</v>
      </c>
      <c r="AK974" s="13">
        <f t="array" ref="AK974">IF(OR(L974="",AG974="",AG974=0),"",CEILING(L974/AG974,1))</f>
        <v>0</v>
      </c>
      <c r="AL974" s="16" t="str">
        <f t="array" ref="AL974">IF(OR(AK974="",AK974=0,AD974="",AF974=""),"",IF(AK974-IF(D974="Vaccin",MIN(AD974,AF974),AF974)&lt;0,"",(AK974-IF(D974="Vaccin",MIN(AD974,AF974),AF974))/AK974))</f>
        <v/>
      </c>
    </row>
    <row r="975" spans="1:38" x14ac:dyDescent="0.2">
      <c r="A975" s="10" t="s">
        <v>57</v>
      </c>
      <c r="B975" s="29" t="s">
        <v>112</v>
      </c>
      <c r="C975" s="12">
        <v>44268</v>
      </c>
      <c r="D975" s="11" t="s">
        <v>30</v>
      </c>
      <c r="E975" s="11">
        <v>10</v>
      </c>
      <c r="F975" s="13">
        <v>99999</v>
      </c>
      <c r="G975" s="40">
        <v>2021071965</v>
      </c>
      <c r="H975" s="12">
        <v>45131</v>
      </c>
      <c r="I975" s="13">
        <f t="array" ref="I975">F975-L975-M975-S975</f>
        <v>99999</v>
      </c>
      <c r="J975" s="13">
        <f t="array" ref="J975">IF(IF(Q975="",L975-C975,Q975-C975)&lt;=45,I975,0)</f>
        <v>0</v>
      </c>
      <c r="K975" s="13">
        <f t="array" ref="K975">IF(SUM(AG975)=0,0,IF(L975-AG975*IF(D975="Vaccin",MIN(AD975,AF975),AF975)&lt;0,0,IF((H975-N975)&lt;=30,CEILING(L975-AG975*IF(D975="Vaccin",MIN(AD975,AF975),AF975),1),0)))</f>
        <v>0</v>
      </c>
      <c r="L975" s="13">
        <v>0</v>
      </c>
      <c r="M975" s="13">
        <v>0</v>
      </c>
      <c r="N975" s="14">
        <v>44616</v>
      </c>
      <c r="O975" s="11" t="s">
        <v>115</v>
      </c>
      <c r="P975" s="11" t="s">
        <v>32</v>
      </c>
      <c r="Q975" s="12">
        <v>44474</v>
      </c>
      <c r="R975" s="13">
        <v>0</v>
      </c>
      <c r="S975" s="13">
        <v>0</v>
      </c>
      <c r="T975" s="11"/>
      <c r="U975" s="13">
        <v>0</v>
      </c>
      <c r="V975" s="13">
        <v>2012986</v>
      </c>
      <c r="W975" s="13">
        <v>39293607</v>
      </c>
      <c r="X975" s="12">
        <v>44474</v>
      </c>
      <c r="Y975" s="12">
        <v>44473</v>
      </c>
      <c r="Z975" s="12">
        <v>44262</v>
      </c>
      <c r="AA975" s="12">
        <v>45046</v>
      </c>
      <c r="AB975" s="13">
        <f t="array" ref="AB975">IF(D975="Vaccin",IF(AND(ISNUMBER(AA975),ISNUMBER(Y975)),IF(AA975-Y975+1&gt;=0,CEILING(AA975-Y975+1,1),""),""),IF(AND(ISNUMBER(N975),ISNUMBER(Y975)),IF(N975-Y975+1&gt;=0,CEILING(N975-Y975+1,1),""),""))</f>
        <v>574</v>
      </c>
      <c r="AC975" s="13">
        <f t="array" ref="AC975">IF(D975="Vaccin",IF(AND(ISNUMBER(AA975),ISNUMBER(X975)),IF(AA975-X975+1&gt;=0,CEILING(AA975-X975+1,1),""),""),IF(AND(ISNUMBER(N975),ISNUMBER(X975)),IF(N975-X975+1&gt;=0,CEILING(N975-X975+1,1),""),""))</f>
        <v>573</v>
      </c>
      <c r="AD975" s="13">
        <f t="array" ref="AD975">IF(D975="Vaccin",IF(AND(ISNUMBER(AB975),ISNUMBER(U975),AB975&lt;&gt;0),CEILING(U975/AB975,1),""),"")</f>
        <v>0</v>
      </c>
      <c r="AE975" s="13">
        <f t="array" ref="AE975">IF(AND(ISNUMBER(N975),ISNUMBER(X975)),IF(N975-X975+1&gt;=0,CEILING(N975-X975+1,1),""),"")</f>
        <v>143</v>
      </c>
      <c r="AF975" s="13">
        <f t="array" ref="AF975">IF(SUM(AE975)=0,"",CEILING((SUM(F975)-SUM(L975)-SUM(M975)-SUM(S975))/SUM(AE975),1))</f>
        <v>700</v>
      </c>
      <c r="AG975" s="13">
        <f t="array" ref="AG975">IF(AND(ISNUMBER(H975),ISNUMBER(N975)),IF(H975-N975+1&gt;=0,CEILING(H975-N975+1,1),""),"")</f>
        <v>516</v>
      </c>
      <c r="AH975" s="13">
        <f t="array" ref="AH975">IF(SUM(AG975)=0,0,IF(L975-AG975*IF(D975="Vaccin",MIN(AD975,AF975),AF975)&lt;0,0,IF((H975-N975)&lt;=45,CEILING(L975-AG975*IF(D975="Vaccin",MIN(AD975,AF975),AF975),1),0)))</f>
        <v>0</v>
      </c>
      <c r="AI975" s="15">
        <f t="array" ref="AI975">IF(OR(AH975="",F975=0,F975=""),"",AH975/F975)</f>
        <v>0</v>
      </c>
      <c r="AJ975" s="13">
        <f t="array" ref="AJ975">IF(OR(L975="",AH975=""),"",IF(L975-AH975&lt;0,0,L975-AH975))</f>
        <v>0</v>
      </c>
      <c r="AK975" s="13">
        <f t="array" ref="AK975">IF(OR(L975="",AG975="",AG975=0),"",CEILING(L975/AG975,1))</f>
        <v>0</v>
      </c>
      <c r="AL975" s="16" t="str">
        <f t="array" ref="AL975">IF(OR(AK975="",AK975=0,AD975="",AF975=""),"",IF(AK975-IF(D975="Vaccin",MIN(AD975,AF975),AF975)&lt;0,"",(AK975-IF(D975="Vaccin",MIN(AD975,AF975),AF975))/AK975))</f>
        <v/>
      </c>
    </row>
    <row r="976" spans="1:38" x14ac:dyDescent="0.2">
      <c r="A976" s="10" t="s">
        <v>57</v>
      </c>
      <c r="B976" s="29" t="s">
        <v>112</v>
      </c>
      <c r="C976" s="12">
        <v>44268</v>
      </c>
      <c r="D976" s="11" t="s">
        <v>30</v>
      </c>
      <c r="E976" s="11">
        <v>10</v>
      </c>
      <c r="F976" s="13">
        <v>153198</v>
      </c>
      <c r="G976" s="40">
        <v>2021071966</v>
      </c>
      <c r="H976" s="12">
        <v>45131</v>
      </c>
      <c r="I976" s="13">
        <f t="array" ref="I976">F976-L976-M976-S976</f>
        <v>153198</v>
      </c>
      <c r="J976" s="13">
        <f t="array" ref="J976">IF(IF(Q976="",L976-C976,Q976-C976)&lt;=45,I976,0)</f>
        <v>0</v>
      </c>
      <c r="K976" s="13">
        <f t="array" ref="K976">IF(SUM(AG976)=0,0,IF(L976-AG976*IF(D976="Vaccin",MIN(AD976,AF976),AF976)&lt;0,0,IF((H976-N976)&lt;=30,CEILING(L976-AG976*IF(D976="Vaccin",MIN(AD976,AF976),AF976),1),0)))</f>
        <v>0</v>
      </c>
      <c r="L976" s="13">
        <v>0</v>
      </c>
      <c r="M976" s="13">
        <v>0</v>
      </c>
      <c r="N976" s="14">
        <v>44616</v>
      </c>
      <c r="O976" s="11" t="s">
        <v>115</v>
      </c>
      <c r="P976" s="11" t="s">
        <v>32</v>
      </c>
      <c r="Q976" s="12">
        <v>44474</v>
      </c>
      <c r="R976" s="13">
        <v>0</v>
      </c>
      <c r="S976" s="13">
        <v>0</v>
      </c>
      <c r="T976" s="11"/>
      <c r="U976" s="13">
        <v>0</v>
      </c>
      <c r="V976" s="13">
        <v>2012986</v>
      </c>
      <c r="W976" s="13">
        <v>39293607</v>
      </c>
      <c r="X976" s="12">
        <v>44474</v>
      </c>
      <c r="Y976" s="12">
        <v>44473</v>
      </c>
      <c r="Z976" s="12">
        <v>44262</v>
      </c>
      <c r="AA976" s="12">
        <v>45046</v>
      </c>
      <c r="AB976" s="13">
        <f t="array" ref="AB976">IF(D976="Vaccin",IF(AND(ISNUMBER(AA976),ISNUMBER(Y976)),IF(AA976-Y976+1&gt;=0,CEILING(AA976-Y976+1,1),""),""),IF(AND(ISNUMBER(N976),ISNUMBER(Y976)),IF(N976-Y976+1&gt;=0,CEILING(N976-Y976+1,1),""),""))</f>
        <v>574</v>
      </c>
      <c r="AC976" s="13">
        <f t="array" ref="AC976">IF(D976="Vaccin",IF(AND(ISNUMBER(AA976),ISNUMBER(X976)),IF(AA976-X976+1&gt;=0,CEILING(AA976-X976+1,1),""),""),IF(AND(ISNUMBER(N976),ISNUMBER(X976)),IF(N976-X976+1&gt;=0,CEILING(N976-X976+1,1),""),""))</f>
        <v>573</v>
      </c>
      <c r="AD976" s="13">
        <f t="array" ref="AD976">IF(D976="Vaccin",IF(AND(ISNUMBER(AB976),ISNUMBER(U976),AB976&lt;&gt;0),CEILING(U976/AB976,1),""),"")</f>
        <v>0</v>
      </c>
      <c r="AE976" s="13">
        <f t="array" ref="AE976">IF(AND(ISNUMBER(N976),ISNUMBER(X976)),IF(N976-X976+1&gt;=0,CEILING(N976-X976+1,1),""),"")</f>
        <v>143</v>
      </c>
      <c r="AF976" s="13">
        <f t="array" ref="AF976">IF(SUM(AE976)=0,"",CEILING((SUM(F976)-SUM(L976)-SUM(M976)-SUM(S976))/SUM(AE976),1))</f>
        <v>1072</v>
      </c>
      <c r="AG976" s="13">
        <f t="array" ref="AG976">IF(AND(ISNUMBER(H976),ISNUMBER(N976)),IF(H976-N976+1&gt;=0,CEILING(H976-N976+1,1),""),"")</f>
        <v>516</v>
      </c>
      <c r="AH976" s="13">
        <f t="array" ref="AH976">IF(SUM(AG976)=0,0,IF(L976-AG976*IF(D976="Vaccin",MIN(AD976,AF976),AF976)&lt;0,0,IF((H976-N976)&lt;=45,CEILING(L976-AG976*IF(D976="Vaccin",MIN(AD976,AF976),AF976),1),0)))</f>
        <v>0</v>
      </c>
      <c r="AI976" s="15">
        <f t="array" ref="AI976">IF(OR(AH976="",F976=0,F976=""),"",AH976/F976)</f>
        <v>0</v>
      </c>
      <c r="AJ976" s="13">
        <f t="array" ref="AJ976">IF(OR(L976="",AH976=""),"",IF(L976-AH976&lt;0,0,L976-AH976))</f>
        <v>0</v>
      </c>
      <c r="AK976" s="13">
        <f t="array" ref="AK976">IF(OR(L976="",AG976="",AG976=0),"",CEILING(L976/AG976,1))</f>
        <v>0</v>
      </c>
      <c r="AL976" s="16" t="str">
        <f t="array" ref="AL976">IF(OR(AK976="",AK976=0,AD976="",AF976=""),"",IF(AK976-IF(D976="Vaccin",MIN(AD976,AF976),AF976)&lt;0,"",(AK976-IF(D976="Vaccin",MIN(AD976,AF976),AF976))/AK976))</f>
        <v/>
      </c>
    </row>
    <row r="977" spans="1:38" x14ac:dyDescent="0.2">
      <c r="A977" s="10" t="s">
        <v>57</v>
      </c>
      <c r="B977" s="29" t="s">
        <v>112</v>
      </c>
      <c r="C977" s="12">
        <v>44268</v>
      </c>
      <c r="D977" s="11" t="s">
        <v>30</v>
      </c>
      <c r="E977" s="11">
        <v>10</v>
      </c>
      <c r="F977" s="13">
        <v>154008</v>
      </c>
      <c r="G977" s="40">
        <v>2021071967</v>
      </c>
      <c r="H977" s="12">
        <v>45131</v>
      </c>
      <c r="I977" s="13">
        <f t="array" ref="I977">F977-L977-M977-S977</f>
        <v>154008</v>
      </c>
      <c r="J977" s="13">
        <f t="array" ref="J977">IF(IF(Q977="",L977-C977,Q977-C977)&lt;=45,I977,0)</f>
        <v>0</v>
      </c>
      <c r="K977" s="13">
        <f t="array" ref="K977">IF(SUM(AG977)=0,0,IF(L977-AG977*IF(D977="Vaccin",MIN(AD977,AF977),AF977)&lt;0,0,IF((H977-N977)&lt;=30,CEILING(L977-AG977*IF(D977="Vaccin",MIN(AD977,AF977),AF977),1),0)))</f>
        <v>0</v>
      </c>
      <c r="L977" s="13">
        <v>0</v>
      </c>
      <c r="M977" s="13">
        <v>0</v>
      </c>
      <c r="N977" s="14">
        <v>44616</v>
      </c>
      <c r="O977" s="11" t="s">
        <v>115</v>
      </c>
      <c r="P977" s="11" t="s">
        <v>32</v>
      </c>
      <c r="Q977" s="12">
        <v>44474</v>
      </c>
      <c r="R977" s="13">
        <v>0</v>
      </c>
      <c r="S977" s="13">
        <v>0</v>
      </c>
      <c r="T977" s="11"/>
      <c r="U977" s="13">
        <v>0</v>
      </c>
      <c r="V977" s="13">
        <v>2012986</v>
      </c>
      <c r="W977" s="13">
        <v>39293607</v>
      </c>
      <c r="X977" s="12">
        <v>44474</v>
      </c>
      <c r="Y977" s="12">
        <v>44473</v>
      </c>
      <c r="Z977" s="12">
        <v>44262</v>
      </c>
      <c r="AA977" s="12">
        <v>45046</v>
      </c>
      <c r="AB977" s="13">
        <f t="array" ref="AB977">IF(D977="Vaccin",IF(AND(ISNUMBER(AA977),ISNUMBER(Y977)),IF(AA977-Y977+1&gt;=0,CEILING(AA977-Y977+1,1),""),""),IF(AND(ISNUMBER(N977),ISNUMBER(Y977)),IF(N977-Y977+1&gt;=0,CEILING(N977-Y977+1,1),""),""))</f>
        <v>574</v>
      </c>
      <c r="AC977" s="13">
        <f t="array" ref="AC977">IF(D977="Vaccin",IF(AND(ISNUMBER(AA977),ISNUMBER(X977)),IF(AA977-X977+1&gt;=0,CEILING(AA977-X977+1,1),""),""),IF(AND(ISNUMBER(N977),ISNUMBER(X977)),IF(N977-X977+1&gt;=0,CEILING(N977-X977+1,1),""),""))</f>
        <v>573</v>
      </c>
      <c r="AD977" s="13">
        <f t="array" ref="AD977">IF(D977="Vaccin",IF(AND(ISNUMBER(AB977),ISNUMBER(U977),AB977&lt;&gt;0),CEILING(U977/AB977,1),""),"")</f>
        <v>0</v>
      </c>
      <c r="AE977" s="13">
        <f t="array" ref="AE977">IF(AND(ISNUMBER(N977),ISNUMBER(X977)),IF(N977-X977+1&gt;=0,CEILING(N977-X977+1,1),""),"")</f>
        <v>143</v>
      </c>
      <c r="AF977" s="13">
        <f t="array" ref="AF977">IF(SUM(AE977)=0,"",CEILING((SUM(F977)-SUM(L977)-SUM(M977)-SUM(S977))/SUM(AE977),1))</f>
        <v>1077</v>
      </c>
      <c r="AG977" s="13">
        <f t="array" ref="AG977">IF(AND(ISNUMBER(H977),ISNUMBER(N977)),IF(H977-N977+1&gt;=0,CEILING(H977-N977+1,1),""),"")</f>
        <v>516</v>
      </c>
      <c r="AH977" s="13">
        <f t="array" ref="AH977">IF(SUM(AG977)=0,0,IF(L977-AG977*IF(D977="Vaccin",MIN(AD977,AF977),AF977)&lt;0,0,IF((H977-N977)&lt;=45,CEILING(L977-AG977*IF(D977="Vaccin",MIN(AD977,AF977),AF977),1),0)))</f>
        <v>0</v>
      </c>
      <c r="AI977" s="15">
        <f t="array" ref="AI977">IF(OR(AH977="",F977=0,F977=""),"",AH977/F977)</f>
        <v>0</v>
      </c>
      <c r="AJ977" s="13">
        <f t="array" ref="AJ977">IF(OR(L977="",AH977=""),"",IF(L977-AH977&lt;0,0,L977-AH977))</f>
        <v>0</v>
      </c>
      <c r="AK977" s="13">
        <f t="array" ref="AK977">IF(OR(L977="",AG977="",AG977=0),"",CEILING(L977/AG977,1))</f>
        <v>0</v>
      </c>
      <c r="AL977" s="16" t="str">
        <f t="array" ref="AL977">IF(OR(AK977="",AK977=0,AD977="",AF977=""),"",IF(AK977-IF(D977="Vaccin",MIN(AD977,AF977),AF977)&lt;0,"",(AK977-IF(D977="Vaccin",MIN(AD977,AF977),AF977))/AK977))</f>
        <v/>
      </c>
    </row>
    <row r="978" spans="1:38" x14ac:dyDescent="0.2">
      <c r="A978" s="10" t="s">
        <v>57</v>
      </c>
      <c r="B978" s="29" t="s">
        <v>112</v>
      </c>
      <c r="C978" s="12">
        <v>44268</v>
      </c>
      <c r="D978" s="11" t="s">
        <v>30</v>
      </c>
      <c r="E978" s="11">
        <v>10</v>
      </c>
      <c r="F978" s="13">
        <v>153708</v>
      </c>
      <c r="G978" s="40">
        <v>2021071968</v>
      </c>
      <c r="H978" s="12">
        <v>45131</v>
      </c>
      <c r="I978" s="13">
        <f t="array" ref="I978">F978-L978-M978-S978</f>
        <v>153708</v>
      </c>
      <c r="J978" s="13">
        <f t="array" ref="J978">IF(IF(Q978="",L978-C978,Q978-C978)&lt;=45,I978,0)</f>
        <v>0</v>
      </c>
      <c r="K978" s="13">
        <f t="array" ref="K978">IF(SUM(AG978)=0,0,IF(L978-AG978*IF(D978="Vaccin",MIN(AD978,AF978),AF978)&lt;0,0,IF((H978-N978)&lt;=30,CEILING(L978-AG978*IF(D978="Vaccin",MIN(AD978,AF978),AF978),1),0)))</f>
        <v>0</v>
      </c>
      <c r="L978" s="13">
        <v>0</v>
      </c>
      <c r="M978" s="13">
        <v>0</v>
      </c>
      <c r="N978" s="14">
        <v>44616</v>
      </c>
      <c r="O978" s="11" t="s">
        <v>115</v>
      </c>
      <c r="P978" s="11" t="s">
        <v>32</v>
      </c>
      <c r="Q978" s="12">
        <v>44474</v>
      </c>
      <c r="R978" s="13">
        <v>0</v>
      </c>
      <c r="S978" s="13">
        <v>0</v>
      </c>
      <c r="T978" s="11"/>
      <c r="U978" s="13">
        <v>0</v>
      </c>
      <c r="V978" s="13">
        <v>2012986</v>
      </c>
      <c r="W978" s="13">
        <v>39293607</v>
      </c>
      <c r="X978" s="12">
        <v>44474</v>
      </c>
      <c r="Y978" s="12">
        <v>44473</v>
      </c>
      <c r="Z978" s="12">
        <v>44262</v>
      </c>
      <c r="AA978" s="12">
        <v>45046</v>
      </c>
      <c r="AB978" s="13">
        <f t="array" ref="AB978">IF(D978="Vaccin",IF(AND(ISNUMBER(AA978),ISNUMBER(Y978)),IF(AA978-Y978+1&gt;=0,CEILING(AA978-Y978+1,1),""),""),IF(AND(ISNUMBER(N978),ISNUMBER(Y978)),IF(N978-Y978+1&gt;=0,CEILING(N978-Y978+1,1),""),""))</f>
        <v>574</v>
      </c>
      <c r="AC978" s="13">
        <f t="array" ref="AC978">IF(D978="Vaccin",IF(AND(ISNUMBER(AA978),ISNUMBER(X978)),IF(AA978-X978+1&gt;=0,CEILING(AA978-X978+1,1),""),""),IF(AND(ISNUMBER(N978),ISNUMBER(X978)),IF(N978-X978+1&gt;=0,CEILING(N978-X978+1,1),""),""))</f>
        <v>573</v>
      </c>
      <c r="AD978" s="13">
        <f t="array" ref="AD978">IF(D978="Vaccin",IF(AND(ISNUMBER(AB978),ISNUMBER(U978),AB978&lt;&gt;0),CEILING(U978/AB978,1),""),"")</f>
        <v>0</v>
      </c>
      <c r="AE978" s="13">
        <f t="array" ref="AE978">IF(AND(ISNUMBER(N978),ISNUMBER(X978)),IF(N978-X978+1&gt;=0,CEILING(N978-X978+1,1),""),"")</f>
        <v>143</v>
      </c>
      <c r="AF978" s="13">
        <f t="array" ref="AF978">IF(SUM(AE978)=0,"",CEILING((SUM(F978)-SUM(L978)-SUM(M978)-SUM(S978))/SUM(AE978),1))</f>
        <v>1075</v>
      </c>
      <c r="AG978" s="13">
        <f t="array" ref="AG978">IF(AND(ISNUMBER(H978),ISNUMBER(N978)),IF(H978-N978+1&gt;=0,CEILING(H978-N978+1,1),""),"")</f>
        <v>516</v>
      </c>
      <c r="AH978" s="13">
        <f t="array" ref="AH978">IF(SUM(AG978)=0,0,IF(L978-AG978*IF(D978="Vaccin",MIN(AD978,AF978),AF978)&lt;0,0,IF((H978-N978)&lt;=45,CEILING(L978-AG978*IF(D978="Vaccin",MIN(AD978,AF978),AF978),1),0)))</f>
        <v>0</v>
      </c>
      <c r="AI978" s="15">
        <f t="array" ref="AI978">IF(OR(AH978="",F978=0,F978=""),"",AH978/F978)</f>
        <v>0</v>
      </c>
      <c r="AJ978" s="13">
        <f t="array" ref="AJ978">IF(OR(L978="",AH978=""),"",IF(L978-AH978&lt;0,0,L978-AH978))</f>
        <v>0</v>
      </c>
      <c r="AK978" s="13">
        <f t="array" ref="AK978">IF(OR(L978="",AG978="",AG978=0),"",CEILING(L978/AG978,1))</f>
        <v>0</v>
      </c>
      <c r="AL978" s="16" t="str">
        <f t="array" ref="AL978">IF(OR(AK978="",AK978=0,AD978="",AF978=""),"",IF(AK978-IF(D978="Vaccin",MIN(AD978,AF978),AF978)&lt;0,"",(AK978-IF(D978="Vaccin",MIN(AD978,AF978),AF978))/AK978))</f>
        <v/>
      </c>
    </row>
    <row r="979" spans="1:38" x14ac:dyDescent="0.2">
      <c r="A979" s="10" t="s">
        <v>57</v>
      </c>
      <c r="B979" s="29" t="s">
        <v>112</v>
      </c>
      <c r="C979" s="12">
        <v>44268</v>
      </c>
      <c r="D979" s="11" t="s">
        <v>30</v>
      </c>
      <c r="E979" s="11">
        <v>10</v>
      </c>
      <c r="F979" s="13">
        <v>154128</v>
      </c>
      <c r="G979" s="40">
        <v>2021071969</v>
      </c>
      <c r="H979" s="12">
        <v>45131</v>
      </c>
      <c r="I979" s="13">
        <f t="array" ref="I979">F979-L979-M979-S979</f>
        <v>154128</v>
      </c>
      <c r="J979" s="13">
        <f t="array" ref="J979">IF(IF(Q979="",L979-C979,Q979-C979)&lt;=45,I979,0)</f>
        <v>0</v>
      </c>
      <c r="K979" s="13">
        <f t="array" ref="K979">IF(SUM(AG979)=0,0,IF(L979-AG979*IF(D979="Vaccin",MIN(AD979,AF979),AF979)&lt;0,0,IF((H979-N979)&lt;=30,CEILING(L979-AG979*IF(D979="Vaccin",MIN(AD979,AF979),AF979),1),0)))</f>
        <v>0</v>
      </c>
      <c r="L979" s="13">
        <v>0</v>
      </c>
      <c r="M979" s="13">
        <v>0</v>
      </c>
      <c r="N979" s="14">
        <v>44616</v>
      </c>
      <c r="O979" s="11" t="s">
        <v>115</v>
      </c>
      <c r="P979" s="11" t="s">
        <v>32</v>
      </c>
      <c r="Q979" s="12">
        <v>44474</v>
      </c>
      <c r="R979" s="13">
        <v>0</v>
      </c>
      <c r="S979" s="13">
        <v>0</v>
      </c>
      <c r="T979" s="11"/>
      <c r="U979" s="13">
        <v>0</v>
      </c>
      <c r="V979" s="13">
        <v>2012986</v>
      </c>
      <c r="W979" s="13">
        <v>39293607</v>
      </c>
      <c r="X979" s="12">
        <v>44474</v>
      </c>
      <c r="Y979" s="12">
        <v>44473</v>
      </c>
      <c r="Z979" s="12">
        <v>44262</v>
      </c>
      <c r="AA979" s="12">
        <v>45046</v>
      </c>
      <c r="AB979" s="13">
        <f t="array" ref="AB979">IF(D979="Vaccin",IF(AND(ISNUMBER(AA979),ISNUMBER(Y979)),IF(AA979-Y979+1&gt;=0,CEILING(AA979-Y979+1,1),""),""),IF(AND(ISNUMBER(N979),ISNUMBER(Y979)),IF(N979-Y979+1&gt;=0,CEILING(N979-Y979+1,1),""),""))</f>
        <v>574</v>
      </c>
      <c r="AC979" s="13">
        <f t="array" ref="AC979">IF(D979="Vaccin",IF(AND(ISNUMBER(AA979),ISNUMBER(X979)),IF(AA979-X979+1&gt;=0,CEILING(AA979-X979+1,1),""),""),IF(AND(ISNUMBER(N979),ISNUMBER(X979)),IF(N979-X979+1&gt;=0,CEILING(N979-X979+1,1),""),""))</f>
        <v>573</v>
      </c>
      <c r="AD979" s="13">
        <f t="array" ref="AD979">IF(D979="Vaccin",IF(AND(ISNUMBER(AB979),ISNUMBER(U979),AB979&lt;&gt;0),CEILING(U979/AB979,1),""),"")</f>
        <v>0</v>
      </c>
      <c r="AE979" s="13">
        <f t="array" ref="AE979">IF(AND(ISNUMBER(N979),ISNUMBER(X979)),IF(N979-X979+1&gt;=0,CEILING(N979-X979+1,1),""),"")</f>
        <v>143</v>
      </c>
      <c r="AF979" s="13">
        <f t="array" ref="AF979">IF(SUM(AE979)=0,"",CEILING((SUM(F979)-SUM(L979)-SUM(M979)-SUM(S979))/SUM(AE979),1))</f>
        <v>1078</v>
      </c>
      <c r="AG979" s="13">
        <f t="array" ref="AG979">IF(AND(ISNUMBER(H979),ISNUMBER(N979)),IF(H979-N979+1&gt;=0,CEILING(H979-N979+1,1),""),"")</f>
        <v>516</v>
      </c>
      <c r="AH979" s="13">
        <f t="array" ref="AH979">IF(SUM(AG979)=0,0,IF(L979-AG979*IF(D979="Vaccin",MIN(AD979,AF979),AF979)&lt;0,0,IF((H979-N979)&lt;=45,CEILING(L979-AG979*IF(D979="Vaccin",MIN(AD979,AF979),AF979),1),0)))</f>
        <v>0</v>
      </c>
      <c r="AI979" s="15">
        <f t="array" ref="AI979">IF(OR(AH979="",F979=0,F979=""),"",AH979/F979)</f>
        <v>0</v>
      </c>
      <c r="AJ979" s="13">
        <f t="array" ref="AJ979">IF(OR(L979="",AH979=""),"",IF(L979-AH979&lt;0,0,L979-AH979))</f>
        <v>0</v>
      </c>
      <c r="AK979" s="13">
        <f t="array" ref="AK979">IF(OR(L979="",AG979="",AG979=0),"",CEILING(L979/AG979,1))</f>
        <v>0</v>
      </c>
      <c r="AL979" s="16" t="str">
        <f t="array" ref="AL979">IF(OR(AK979="",AK979=0,AD979="",AF979=""),"",IF(AK979-IF(D979="Vaccin",MIN(AD979,AF979),AF979)&lt;0,"",(AK979-IF(D979="Vaccin",MIN(AD979,AF979),AF979))/AK979))</f>
        <v/>
      </c>
    </row>
    <row r="980" spans="1:38" x14ac:dyDescent="0.2">
      <c r="A980" s="10" t="s">
        <v>57</v>
      </c>
      <c r="B980" s="29" t="s">
        <v>112</v>
      </c>
      <c r="C980" s="12">
        <v>44268</v>
      </c>
      <c r="D980" s="11" t="s">
        <v>30</v>
      </c>
      <c r="E980" s="11">
        <v>10</v>
      </c>
      <c r="F980" s="13">
        <v>101790</v>
      </c>
      <c r="G980" s="40" t="s">
        <v>639</v>
      </c>
      <c r="H980" s="12">
        <v>44841</v>
      </c>
      <c r="I980" s="13">
        <f t="array" ref="I980">F980-L980-M980-S980</f>
        <v>0</v>
      </c>
      <c r="J980" s="13">
        <f t="array" ref="J980">IF(IF(Q980="",L980-C980,Q980-C980)&lt;=45,I980,0)</f>
        <v>0</v>
      </c>
      <c r="K980" s="13">
        <f t="array" ref="K980">IF(SUM(AG980)=0,0,IF(L980-AG980*IF(D980="Vaccin",MIN(AD980,AF980),AF980)&lt;0,0,IF((H980-N980)&lt;=30,CEILING(L980-AG980*IF(D980="Vaccin",MIN(AD980,AF980),AF980),1),0)))</f>
        <v>0</v>
      </c>
      <c r="L980" s="13">
        <v>101790</v>
      </c>
      <c r="M980" s="13">
        <v>0</v>
      </c>
      <c r="N980" s="14">
        <v>44616</v>
      </c>
      <c r="O980" s="11" t="s">
        <v>115</v>
      </c>
      <c r="P980" s="11" t="s">
        <v>32</v>
      </c>
      <c r="Q980" s="12">
        <v>44496</v>
      </c>
      <c r="R980" s="13">
        <v>0</v>
      </c>
      <c r="S980" s="13">
        <v>0</v>
      </c>
      <c r="T980" s="11"/>
      <c r="U980" s="13">
        <v>0</v>
      </c>
      <c r="V980" s="13">
        <v>2012986</v>
      </c>
      <c r="W980" s="13">
        <v>39293607</v>
      </c>
      <c r="X980" s="12">
        <v>44496</v>
      </c>
      <c r="Y980" s="12">
        <v>44473</v>
      </c>
      <c r="Z980" s="12">
        <v>44262</v>
      </c>
      <c r="AA980" s="12">
        <v>45046</v>
      </c>
      <c r="AB980" s="13">
        <f t="array" ref="AB980">IF(D980="Vaccin",IF(AND(ISNUMBER(AA980),ISNUMBER(Y980)),IF(AA980-Y980+1&gt;=0,CEILING(AA980-Y980+1,1),""),""),IF(AND(ISNUMBER(N980),ISNUMBER(Y980)),IF(N980-Y980+1&gt;=0,CEILING(N980-Y980+1,1),""),""))</f>
        <v>574</v>
      </c>
      <c r="AC980" s="13">
        <f t="array" ref="AC980">IF(D980="Vaccin",IF(AND(ISNUMBER(AA980),ISNUMBER(X980)),IF(AA980-X980+1&gt;=0,CEILING(AA980-X980+1,1),""),""),IF(AND(ISNUMBER(N980),ISNUMBER(X980)),IF(N980-X980+1&gt;=0,CEILING(N980-X980+1,1),""),""))</f>
        <v>551</v>
      </c>
      <c r="AD980" s="13">
        <f t="array" ref="AD980">IF(D980="Vaccin",IF(AND(ISNUMBER(AB980),ISNUMBER(U980),AB980&lt;&gt;0),CEILING(U980/AB980,1),""),"")</f>
        <v>0</v>
      </c>
      <c r="AE980" s="13">
        <f t="array" ref="AE980">IF(AND(ISNUMBER(N980),ISNUMBER(X980)),IF(N980-X980+1&gt;=0,CEILING(N980-X980+1,1),""),"")</f>
        <v>121</v>
      </c>
      <c r="AF980" s="13">
        <f t="array" ref="AF980">IF(SUM(AE980)=0,"",CEILING((SUM(F980)-SUM(L980)-SUM(M980)-SUM(S980))/SUM(AE980),1))</f>
        <v>0</v>
      </c>
      <c r="AG980" s="13">
        <f t="array" ref="AG980">IF(AND(ISNUMBER(H980),ISNUMBER(N980)),IF(H980-N980+1&gt;=0,CEILING(H980-N980+1,1),""),"")</f>
        <v>226</v>
      </c>
      <c r="AH980" s="13">
        <f t="array" ref="AH980">IF(SUM(AG980)=0,0,IF(L980-AG980*IF(D980="Vaccin",MIN(AD980,AF980),AF980)&lt;0,0,IF((H980-N980)&lt;=45,CEILING(L980-AG980*IF(D980="Vaccin",MIN(AD980,AF980),AF980),1),0)))</f>
        <v>0</v>
      </c>
      <c r="AI980" s="15">
        <f t="array" ref="AI980">IF(OR(AH980="",F980=0,F980=""),"",AH980/F980)</f>
        <v>0</v>
      </c>
      <c r="AJ980" s="13">
        <f t="array" ref="AJ980">IF(OR(L980="",AH980=""),"",IF(L980-AH980&lt;0,0,L980-AH980))</f>
        <v>101790</v>
      </c>
      <c r="AK980" s="13">
        <f t="array" ref="AK980">IF(OR(L980="",AG980="",AG980=0),"",CEILING(L980/AG980,1))</f>
        <v>451</v>
      </c>
      <c r="AL980" s="16">
        <f t="array" ref="AL980">IF(OR(AK980="",AK980=0,AD980="",AF980=""),"",IF(AK980-IF(D980="Vaccin",MIN(AD980,AF980),AF980)&lt;0,"",(AK980-IF(D980="Vaccin",MIN(AD980,AF980),AF980))/AK980))</f>
        <v>1</v>
      </c>
    </row>
    <row r="981" spans="1:38" x14ac:dyDescent="0.2">
      <c r="A981" s="10" t="s">
        <v>57</v>
      </c>
      <c r="B981" s="29" t="s">
        <v>112</v>
      </c>
      <c r="C981" s="12">
        <v>44268</v>
      </c>
      <c r="D981" s="11" t="s">
        <v>30</v>
      </c>
      <c r="E981" s="11">
        <v>10</v>
      </c>
      <c r="F981" s="13">
        <v>204750</v>
      </c>
      <c r="G981" s="40" t="s">
        <v>640</v>
      </c>
      <c r="H981" s="12">
        <v>44804</v>
      </c>
      <c r="I981" s="13">
        <f t="array" ref="I981">F981-L981-M981-S981</f>
        <v>0</v>
      </c>
      <c r="J981" s="13">
        <f t="array" ref="J981">IF(IF(Q981="",L981-C981,Q981-C981)&lt;=45,I981,0)</f>
        <v>0</v>
      </c>
      <c r="K981" s="13">
        <f t="array" ref="K981">IF(SUM(AG981)=0,0,IF(L981-AG981*IF(D981="Vaccin",MIN(AD981,AF981),AF981)&lt;0,0,IF((H981-N981)&lt;=30,CEILING(L981-AG981*IF(D981="Vaccin",MIN(AD981,AF981),AF981),1),0)))</f>
        <v>0</v>
      </c>
      <c r="L981" s="13">
        <v>204750</v>
      </c>
      <c r="M981" s="13">
        <v>0</v>
      </c>
      <c r="N981" s="14">
        <v>44616</v>
      </c>
      <c r="O981" s="11" t="s">
        <v>115</v>
      </c>
      <c r="P981" s="11" t="s">
        <v>32</v>
      </c>
      <c r="Q981" s="12">
        <v>44585</v>
      </c>
      <c r="R981" s="13">
        <v>0</v>
      </c>
      <c r="S981" s="13">
        <v>0</v>
      </c>
      <c r="T981" s="11"/>
      <c r="U981" s="13">
        <v>0</v>
      </c>
      <c r="V981" s="13">
        <v>2012986</v>
      </c>
      <c r="W981" s="13">
        <v>39293607</v>
      </c>
      <c r="X981" s="12">
        <v>44585</v>
      </c>
      <c r="Y981" s="12">
        <v>44473</v>
      </c>
      <c r="Z981" s="12">
        <v>44262</v>
      </c>
      <c r="AA981" s="12">
        <v>45046</v>
      </c>
      <c r="AB981" s="13">
        <f t="array" ref="AB981">IF(D981="Vaccin",IF(AND(ISNUMBER(AA981),ISNUMBER(Y981)),IF(AA981-Y981+1&gt;=0,CEILING(AA981-Y981+1,1),""),""),IF(AND(ISNUMBER(N981),ISNUMBER(Y981)),IF(N981-Y981+1&gt;=0,CEILING(N981-Y981+1,1),""),""))</f>
        <v>574</v>
      </c>
      <c r="AC981" s="13">
        <f t="array" ref="AC981">IF(D981="Vaccin",IF(AND(ISNUMBER(AA981),ISNUMBER(X981)),IF(AA981-X981+1&gt;=0,CEILING(AA981-X981+1,1),""),""),IF(AND(ISNUMBER(N981),ISNUMBER(X981)),IF(N981-X981+1&gt;=0,CEILING(N981-X981+1,1),""),""))</f>
        <v>462</v>
      </c>
      <c r="AD981" s="13">
        <f t="array" ref="AD981">IF(D981="Vaccin",IF(AND(ISNUMBER(AB981),ISNUMBER(U981),AB981&lt;&gt;0),CEILING(U981/AB981,1),""),"")</f>
        <v>0</v>
      </c>
      <c r="AE981" s="13">
        <f t="array" ref="AE981">IF(AND(ISNUMBER(N981),ISNUMBER(X981)),IF(N981-X981+1&gt;=0,CEILING(N981-X981+1,1),""),"")</f>
        <v>32</v>
      </c>
      <c r="AF981" s="13">
        <f t="array" ref="AF981">IF(SUM(AE981)=0,"",CEILING((SUM(F981)-SUM(L981)-SUM(M981)-SUM(S981))/SUM(AE981),1))</f>
        <v>0</v>
      </c>
      <c r="AG981" s="13">
        <f t="array" ref="AG981">IF(AND(ISNUMBER(H981),ISNUMBER(N981)),IF(H981-N981+1&gt;=0,CEILING(H981-N981+1,1),""),"")</f>
        <v>189</v>
      </c>
      <c r="AH981" s="13">
        <f t="array" ref="AH981">IF(SUM(AG981)=0,0,IF(L981-AG981*IF(D981="Vaccin",MIN(AD981,AF981),AF981)&lt;0,0,IF((H981-N981)&lt;=45,CEILING(L981-AG981*IF(D981="Vaccin",MIN(AD981,AF981),AF981),1),0)))</f>
        <v>0</v>
      </c>
      <c r="AI981" s="15">
        <f t="array" ref="AI981">IF(OR(AH981="",F981=0,F981=""),"",AH981/F981)</f>
        <v>0</v>
      </c>
      <c r="AJ981" s="13">
        <f t="array" ref="AJ981">IF(OR(L981="",AH981=""),"",IF(L981-AH981&lt;0,0,L981-AH981))</f>
        <v>204750</v>
      </c>
      <c r="AK981" s="13">
        <f t="array" ref="AK981">IF(OR(L981="",AG981="",AG981=0),"",CEILING(L981/AG981,1))</f>
        <v>1084</v>
      </c>
      <c r="AL981" s="16">
        <f t="array" ref="AL981">IF(OR(AK981="",AK981=0,AD981="",AF981=""),"",IF(AK981-IF(D981="Vaccin",MIN(AD981,AF981),AF981)&lt;0,"",(AK981-IF(D981="Vaccin",MIN(AD981,AF981),AF981))/AK981))</f>
        <v>1</v>
      </c>
    </row>
    <row r="982" spans="1:38" x14ac:dyDescent="0.2">
      <c r="A982" s="10" t="s">
        <v>57</v>
      </c>
      <c r="B982" s="29" t="s">
        <v>112</v>
      </c>
      <c r="C982" s="12">
        <v>44268</v>
      </c>
      <c r="D982" s="11" t="s">
        <v>30</v>
      </c>
      <c r="E982" s="11">
        <v>10</v>
      </c>
      <c r="F982" s="13">
        <v>246870</v>
      </c>
      <c r="G982" s="40" t="s">
        <v>641</v>
      </c>
      <c r="H982" s="12">
        <v>44804</v>
      </c>
      <c r="I982" s="13">
        <f t="array" ref="I982">F982-L982-M982-S982</f>
        <v>0</v>
      </c>
      <c r="J982" s="13">
        <f t="array" ref="J982">IF(IF(Q982="",L982-C982,Q982-C982)&lt;=45,I982,0)</f>
        <v>0</v>
      </c>
      <c r="K982" s="13">
        <f t="array" ref="K982">IF(SUM(AG982)=0,0,IF(L982-AG982*IF(D982="Vaccin",MIN(AD982,AF982),AF982)&lt;0,0,IF((H982-N982)&lt;=30,CEILING(L982-AG982*IF(D982="Vaccin",MIN(AD982,AF982),AF982),1),0)))</f>
        <v>0</v>
      </c>
      <c r="L982" s="13">
        <v>246870</v>
      </c>
      <c r="M982" s="13">
        <v>0</v>
      </c>
      <c r="N982" s="14">
        <v>44616</v>
      </c>
      <c r="O982" s="11" t="s">
        <v>115</v>
      </c>
      <c r="P982" s="11" t="s">
        <v>32</v>
      </c>
      <c r="Q982" s="12">
        <v>44587</v>
      </c>
      <c r="R982" s="13">
        <v>0</v>
      </c>
      <c r="S982" s="13">
        <v>0</v>
      </c>
      <c r="T982" s="11"/>
      <c r="U982" s="13">
        <v>0</v>
      </c>
      <c r="V982" s="13">
        <v>2012986</v>
      </c>
      <c r="W982" s="13">
        <v>39293607</v>
      </c>
      <c r="X982" s="12">
        <v>44587</v>
      </c>
      <c r="Y982" s="12">
        <v>44473</v>
      </c>
      <c r="Z982" s="12">
        <v>44262</v>
      </c>
      <c r="AA982" s="12">
        <v>45046</v>
      </c>
      <c r="AB982" s="13">
        <f t="array" ref="AB982">IF(D982="Vaccin",IF(AND(ISNUMBER(AA982),ISNUMBER(Y982)),IF(AA982-Y982+1&gt;=0,CEILING(AA982-Y982+1,1),""),""),IF(AND(ISNUMBER(N982),ISNUMBER(Y982)),IF(N982-Y982+1&gt;=0,CEILING(N982-Y982+1,1),""),""))</f>
        <v>574</v>
      </c>
      <c r="AC982" s="13">
        <f t="array" ref="AC982">IF(D982="Vaccin",IF(AND(ISNUMBER(AA982),ISNUMBER(X982)),IF(AA982-X982+1&gt;=0,CEILING(AA982-X982+1,1),""),""),IF(AND(ISNUMBER(N982),ISNUMBER(X982)),IF(N982-X982+1&gt;=0,CEILING(N982-X982+1,1),""),""))</f>
        <v>460</v>
      </c>
      <c r="AD982" s="13">
        <f t="array" ref="AD982">IF(D982="Vaccin",IF(AND(ISNUMBER(AB982),ISNUMBER(U982),AB982&lt;&gt;0),CEILING(U982/AB982,1),""),"")</f>
        <v>0</v>
      </c>
      <c r="AE982" s="13">
        <f t="array" ref="AE982">IF(AND(ISNUMBER(N982),ISNUMBER(X982)),IF(N982-X982+1&gt;=0,CEILING(N982-X982+1,1),""),"")</f>
        <v>30</v>
      </c>
      <c r="AF982" s="13">
        <f t="array" ref="AF982">IF(SUM(AE982)=0,"",CEILING((SUM(F982)-SUM(L982)-SUM(M982)-SUM(S982))/SUM(AE982),1))</f>
        <v>0</v>
      </c>
      <c r="AG982" s="13">
        <f t="array" ref="AG982">IF(AND(ISNUMBER(H982),ISNUMBER(N982)),IF(H982-N982+1&gt;=0,CEILING(H982-N982+1,1),""),"")</f>
        <v>189</v>
      </c>
      <c r="AH982" s="13">
        <f t="array" ref="AH982">IF(SUM(AG982)=0,0,IF(L982-AG982*IF(D982="Vaccin",MIN(AD982,AF982),AF982)&lt;0,0,IF((H982-N982)&lt;=45,CEILING(L982-AG982*IF(D982="Vaccin",MIN(AD982,AF982),AF982),1),0)))</f>
        <v>0</v>
      </c>
      <c r="AI982" s="15">
        <f t="array" ref="AI982">IF(OR(AH982="",F982=0,F982=""),"",AH982/F982)</f>
        <v>0</v>
      </c>
      <c r="AJ982" s="13">
        <f t="array" ref="AJ982">IF(OR(L982="",AH982=""),"",IF(L982-AH982&lt;0,0,L982-AH982))</f>
        <v>246870</v>
      </c>
      <c r="AK982" s="13">
        <f t="array" ref="AK982">IF(OR(L982="",AG982="",AG982=0),"",CEILING(L982/AG982,1))</f>
        <v>1307</v>
      </c>
      <c r="AL982" s="16">
        <f t="array" ref="AL982">IF(OR(AK982="",AK982=0,AD982="",AF982=""),"",IF(AK982-IF(D982="Vaccin",MIN(AD982,AF982),AF982)&lt;0,"",(AK982-IF(D982="Vaccin",MIN(AD982,AF982),AF982))/AK982))</f>
        <v>1</v>
      </c>
    </row>
    <row r="983" spans="1:38" x14ac:dyDescent="0.2">
      <c r="A983" s="10" t="s">
        <v>57</v>
      </c>
      <c r="B983" s="29" t="s">
        <v>112</v>
      </c>
      <c r="C983" s="12">
        <v>44268</v>
      </c>
      <c r="D983" s="11" t="s">
        <v>30</v>
      </c>
      <c r="E983" s="11">
        <v>10</v>
      </c>
      <c r="F983" s="13">
        <v>614250</v>
      </c>
      <c r="G983" s="40" t="s">
        <v>642</v>
      </c>
      <c r="H983" s="12">
        <v>44804</v>
      </c>
      <c r="I983" s="13">
        <f t="array" ref="I983">F983-L983-M983-S983</f>
        <v>0</v>
      </c>
      <c r="J983" s="13">
        <f t="array" ref="J983">IF(IF(Q983="",L983-C983,Q983-C983)&lt;=45,I983,0)</f>
        <v>0</v>
      </c>
      <c r="K983" s="13">
        <f t="array" ref="K983">IF(SUM(AG983)=0,0,IF(L983-AG983*IF(D983="Vaccin",MIN(AD983,AF983),AF983)&lt;0,0,IF((H983-N983)&lt;=30,CEILING(L983-AG983*IF(D983="Vaccin",MIN(AD983,AF983),AF983),1),0)))</f>
        <v>0</v>
      </c>
      <c r="L983" s="13">
        <v>614250</v>
      </c>
      <c r="M983" s="13">
        <v>0</v>
      </c>
      <c r="N983" s="14">
        <v>44616</v>
      </c>
      <c r="O983" s="11" t="s">
        <v>115</v>
      </c>
      <c r="P983" s="11" t="s">
        <v>32</v>
      </c>
      <c r="Q983" s="12">
        <v>44585</v>
      </c>
      <c r="R983" s="13">
        <v>0</v>
      </c>
      <c r="S983" s="13">
        <v>0</v>
      </c>
      <c r="T983" s="11"/>
      <c r="U983" s="13">
        <v>0</v>
      </c>
      <c r="V983" s="13">
        <v>2012986</v>
      </c>
      <c r="W983" s="13">
        <v>39293607</v>
      </c>
      <c r="X983" s="12">
        <v>44585</v>
      </c>
      <c r="Y983" s="12">
        <v>44473</v>
      </c>
      <c r="Z983" s="12">
        <v>44262</v>
      </c>
      <c r="AA983" s="12">
        <v>45046</v>
      </c>
      <c r="AB983" s="13">
        <f t="array" ref="AB983">IF(D983="Vaccin",IF(AND(ISNUMBER(AA983),ISNUMBER(Y983)),IF(AA983-Y983+1&gt;=0,CEILING(AA983-Y983+1,1),""),""),IF(AND(ISNUMBER(N983),ISNUMBER(Y983)),IF(N983-Y983+1&gt;=0,CEILING(N983-Y983+1,1),""),""))</f>
        <v>574</v>
      </c>
      <c r="AC983" s="13">
        <f t="array" ref="AC983">IF(D983="Vaccin",IF(AND(ISNUMBER(AA983),ISNUMBER(X983)),IF(AA983-X983+1&gt;=0,CEILING(AA983-X983+1,1),""),""),IF(AND(ISNUMBER(N983),ISNUMBER(X983)),IF(N983-X983+1&gt;=0,CEILING(N983-X983+1,1),""),""))</f>
        <v>462</v>
      </c>
      <c r="AD983" s="13">
        <f t="array" ref="AD983">IF(D983="Vaccin",IF(AND(ISNUMBER(AB983),ISNUMBER(U983),AB983&lt;&gt;0),CEILING(U983/AB983,1),""),"")</f>
        <v>0</v>
      </c>
      <c r="AE983" s="13">
        <f t="array" ref="AE983">IF(AND(ISNUMBER(N983),ISNUMBER(X983)),IF(N983-X983+1&gt;=0,CEILING(N983-X983+1,1),""),"")</f>
        <v>32</v>
      </c>
      <c r="AF983" s="13">
        <f t="array" ref="AF983">IF(SUM(AE983)=0,"",CEILING((SUM(F983)-SUM(L983)-SUM(M983)-SUM(S983))/SUM(AE983),1))</f>
        <v>0</v>
      </c>
      <c r="AG983" s="13">
        <f t="array" ref="AG983">IF(AND(ISNUMBER(H983),ISNUMBER(N983)),IF(H983-N983+1&gt;=0,CEILING(H983-N983+1,1),""),"")</f>
        <v>189</v>
      </c>
      <c r="AH983" s="13">
        <f t="array" ref="AH983">IF(SUM(AG983)=0,0,IF(L983-AG983*IF(D983="Vaccin",MIN(AD983,AF983),AF983)&lt;0,0,IF((H983-N983)&lt;=45,CEILING(L983-AG983*IF(D983="Vaccin",MIN(AD983,AF983),AF983),1),0)))</f>
        <v>0</v>
      </c>
      <c r="AI983" s="15">
        <f t="array" ref="AI983">IF(OR(AH983="",F983=0,F983=""),"",AH983/F983)</f>
        <v>0</v>
      </c>
      <c r="AJ983" s="13">
        <f t="array" ref="AJ983">IF(OR(L983="",AH983=""),"",IF(L983-AH983&lt;0,0,L983-AH983))</f>
        <v>614250</v>
      </c>
      <c r="AK983" s="13">
        <f t="array" ref="AK983">IF(OR(L983="",AG983="",AG983=0),"",CEILING(L983/AG983,1))</f>
        <v>3250</v>
      </c>
      <c r="AL983" s="16">
        <f t="array" ref="AL983">IF(OR(AK983="",AK983=0,AD983="",AF983=""),"",IF(AK983-IF(D983="Vaccin",MIN(AD983,AF983),AF983)&lt;0,"",(AK983-IF(D983="Vaccin",MIN(AD983,AF983),AF983))/AK983))</f>
        <v>1</v>
      </c>
    </row>
    <row r="984" spans="1:38" x14ac:dyDescent="0.2">
      <c r="A984" s="10" t="s">
        <v>57</v>
      </c>
      <c r="B984" s="29" t="s">
        <v>112</v>
      </c>
      <c r="C984" s="12">
        <v>44268</v>
      </c>
      <c r="D984" s="11" t="s">
        <v>30</v>
      </c>
      <c r="E984" s="11">
        <v>10</v>
      </c>
      <c r="F984" s="13">
        <v>614250</v>
      </c>
      <c r="G984" s="40" t="s">
        <v>642</v>
      </c>
      <c r="H984" s="12">
        <v>44804</v>
      </c>
      <c r="I984" s="13">
        <f t="array" ref="I984">F984-L984-M984-S984</f>
        <v>0</v>
      </c>
      <c r="J984" s="13">
        <f t="array" ref="J984">IF(IF(Q984="",L984-C984,Q984-C984)&lt;=45,I984,0)</f>
        <v>0</v>
      </c>
      <c r="K984" s="13">
        <f t="array" ref="K984">IF(SUM(AG984)=0,0,IF(L984-AG984*IF(D984="Vaccin",MIN(AD984,AF984),AF984)&lt;0,0,IF((H984-N984)&lt;=30,CEILING(L984-AG984*IF(D984="Vaccin",MIN(AD984,AF984),AF984),1),0)))</f>
        <v>0</v>
      </c>
      <c r="L984" s="13">
        <v>614250</v>
      </c>
      <c r="M984" s="13">
        <v>0</v>
      </c>
      <c r="N984" s="14">
        <v>44616</v>
      </c>
      <c r="O984" s="11" t="s">
        <v>115</v>
      </c>
      <c r="P984" s="11" t="s">
        <v>32</v>
      </c>
      <c r="Q984" s="12">
        <v>44587</v>
      </c>
      <c r="R984" s="13">
        <v>0</v>
      </c>
      <c r="S984" s="13">
        <v>0</v>
      </c>
      <c r="T984" s="11"/>
      <c r="U984" s="13">
        <v>0</v>
      </c>
      <c r="V984" s="13">
        <v>2012986</v>
      </c>
      <c r="W984" s="13">
        <v>39293607</v>
      </c>
      <c r="X984" s="12">
        <v>44587</v>
      </c>
      <c r="Y984" s="12">
        <v>44473</v>
      </c>
      <c r="Z984" s="12">
        <v>44262</v>
      </c>
      <c r="AA984" s="12">
        <v>45046</v>
      </c>
      <c r="AB984" s="13">
        <f t="array" ref="AB984">IF(D984="Vaccin",IF(AND(ISNUMBER(AA984),ISNUMBER(Y984)),IF(AA984-Y984+1&gt;=0,CEILING(AA984-Y984+1,1),""),""),IF(AND(ISNUMBER(N984),ISNUMBER(Y984)),IF(N984-Y984+1&gt;=0,CEILING(N984-Y984+1,1),""),""))</f>
        <v>574</v>
      </c>
      <c r="AC984" s="13">
        <f t="array" ref="AC984">IF(D984="Vaccin",IF(AND(ISNUMBER(AA984),ISNUMBER(X984)),IF(AA984-X984+1&gt;=0,CEILING(AA984-X984+1,1),""),""),IF(AND(ISNUMBER(N984),ISNUMBER(X984)),IF(N984-X984+1&gt;=0,CEILING(N984-X984+1,1),""),""))</f>
        <v>460</v>
      </c>
      <c r="AD984" s="13">
        <f t="array" ref="AD984">IF(D984="Vaccin",IF(AND(ISNUMBER(AB984),ISNUMBER(U984),AB984&lt;&gt;0),CEILING(U984/AB984,1),""),"")</f>
        <v>0</v>
      </c>
      <c r="AE984" s="13">
        <f t="array" ref="AE984">IF(AND(ISNUMBER(N984),ISNUMBER(X984)),IF(N984-X984+1&gt;=0,CEILING(N984-X984+1,1),""),"")</f>
        <v>30</v>
      </c>
      <c r="AF984" s="13">
        <f t="array" ref="AF984">IF(SUM(AE984)=0,"",CEILING((SUM(F984)-SUM(L984)-SUM(M984)-SUM(S984))/SUM(AE984),1))</f>
        <v>0</v>
      </c>
      <c r="AG984" s="13">
        <f t="array" ref="AG984">IF(AND(ISNUMBER(H984),ISNUMBER(N984)),IF(H984-N984+1&gt;=0,CEILING(H984-N984+1,1),""),"")</f>
        <v>189</v>
      </c>
      <c r="AH984" s="13">
        <f t="array" ref="AH984">IF(SUM(AG984)=0,0,IF(L984-AG984*IF(D984="Vaccin",MIN(AD984,AF984),AF984)&lt;0,0,IF((H984-N984)&lt;=45,CEILING(L984-AG984*IF(D984="Vaccin",MIN(AD984,AF984),AF984),1),0)))</f>
        <v>0</v>
      </c>
      <c r="AI984" s="15">
        <f t="array" ref="AI984">IF(OR(AH984="",F984=0,F984=""),"",AH984/F984)</f>
        <v>0</v>
      </c>
      <c r="AJ984" s="13">
        <f t="array" ref="AJ984">IF(OR(L984="",AH984=""),"",IF(L984-AH984&lt;0,0,L984-AH984))</f>
        <v>614250</v>
      </c>
      <c r="AK984" s="13">
        <f t="array" ref="AK984">IF(OR(L984="",AG984="",AG984=0),"",CEILING(L984/AG984,1))</f>
        <v>3250</v>
      </c>
      <c r="AL984" s="16">
        <f t="array" ref="AL984">IF(OR(AK984="",AK984=0,AD984="",AF984=""),"",IF(AK984-IF(D984="Vaccin",MIN(AD984,AF984),AF984)&lt;0,"",(AK984-IF(D984="Vaccin",MIN(AD984,AF984),AF984))/AK984))</f>
        <v>1</v>
      </c>
    </row>
    <row r="985" spans="1:38" x14ac:dyDescent="0.2">
      <c r="A985" s="10" t="s">
        <v>57</v>
      </c>
      <c r="B985" s="29" t="s">
        <v>112</v>
      </c>
      <c r="C985" s="12">
        <v>44268</v>
      </c>
      <c r="D985" s="11" t="s">
        <v>30</v>
      </c>
      <c r="E985" s="11">
        <v>10</v>
      </c>
      <c r="F985" s="13">
        <v>735930</v>
      </c>
      <c r="G985" s="40" t="s">
        <v>463</v>
      </c>
      <c r="H985" s="12">
        <v>44742</v>
      </c>
      <c r="I985" s="13">
        <f t="array" ref="I985">F985-L985-M985-S985</f>
        <v>735930</v>
      </c>
      <c r="J985" s="13">
        <f t="array" ref="J985">IF(IF(Q985="",L985-C985,Q985-C985)&lt;=45,I985,0)</f>
        <v>0</v>
      </c>
      <c r="K985" s="13">
        <f t="array" ref="K985">IF(SUM(AG985)=0,0,IF(L985-AG985*IF(D985="Vaccin",MIN(AD985,AF985),AF985)&lt;0,0,IF((H985-N985)&lt;=30,CEILING(L985-AG985*IF(D985="Vaccin",MIN(AD985,AF985),AF985),1),0)))</f>
        <v>0</v>
      </c>
      <c r="L985" s="13">
        <v>0</v>
      </c>
      <c r="M985" s="13">
        <v>0</v>
      </c>
      <c r="N985" s="14">
        <v>44616</v>
      </c>
      <c r="O985" s="11" t="s">
        <v>115</v>
      </c>
      <c r="P985" s="11" t="s">
        <v>32</v>
      </c>
      <c r="Q985" s="12">
        <v>44494</v>
      </c>
      <c r="R985" s="13">
        <v>0</v>
      </c>
      <c r="S985" s="13">
        <v>0</v>
      </c>
      <c r="T985" s="11"/>
      <c r="U985" s="13">
        <v>0</v>
      </c>
      <c r="V985" s="13">
        <v>2012986</v>
      </c>
      <c r="W985" s="13">
        <v>39293607</v>
      </c>
      <c r="X985" s="12">
        <v>44494</v>
      </c>
      <c r="Y985" s="12">
        <v>44473</v>
      </c>
      <c r="Z985" s="12">
        <v>44262</v>
      </c>
      <c r="AA985" s="12">
        <v>45046</v>
      </c>
      <c r="AB985" s="13">
        <f t="array" ref="AB985">IF(D985="Vaccin",IF(AND(ISNUMBER(AA985),ISNUMBER(Y985)),IF(AA985-Y985+1&gt;=0,CEILING(AA985-Y985+1,1),""),""),IF(AND(ISNUMBER(N985),ISNUMBER(Y985)),IF(N985-Y985+1&gt;=0,CEILING(N985-Y985+1,1),""),""))</f>
        <v>574</v>
      </c>
      <c r="AC985" s="13">
        <f t="array" ref="AC985">IF(D985="Vaccin",IF(AND(ISNUMBER(AA985),ISNUMBER(X985)),IF(AA985-X985+1&gt;=0,CEILING(AA985-X985+1,1),""),""),IF(AND(ISNUMBER(N985),ISNUMBER(X985)),IF(N985-X985+1&gt;=0,CEILING(N985-X985+1,1),""),""))</f>
        <v>553</v>
      </c>
      <c r="AD985" s="13">
        <f t="array" ref="AD985">IF(D985="Vaccin",IF(AND(ISNUMBER(AB985),ISNUMBER(U985),AB985&lt;&gt;0),CEILING(U985/AB985,1),""),"")</f>
        <v>0</v>
      </c>
      <c r="AE985" s="13">
        <f t="array" ref="AE985">IF(AND(ISNUMBER(N985),ISNUMBER(X985)),IF(N985-X985+1&gt;=0,CEILING(N985-X985+1,1),""),"")</f>
        <v>123</v>
      </c>
      <c r="AF985" s="13">
        <f t="array" ref="AF985">IF(SUM(AE985)=0,"",CEILING((SUM(F985)-SUM(L985)-SUM(M985)-SUM(S985))/SUM(AE985),1))</f>
        <v>5984</v>
      </c>
      <c r="AG985" s="13">
        <f t="array" ref="AG985">IF(AND(ISNUMBER(H985),ISNUMBER(N985)),IF(H985-N985+1&gt;=0,CEILING(H985-N985+1,1),""),"")</f>
        <v>127</v>
      </c>
      <c r="AH985" s="13">
        <f t="array" ref="AH985">IF(SUM(AG985)=0,0,IF(L985-AG985*IF(D985="Vaccin",MIN(AD985,AF985),AF985)&lt;0,0,IF((H985-N985)&lt;=45,CEILING(L985-AG985*IF(D985="Vaccin",MIN(AD985,AF985),AF985),1),0)))</f>
        <v>0</v>
      </c>
      <c r="AI985" s="15">
        <f t="array" ref="AI985">IF(OR(AH985="",F985=0,F985=""),"",AH985/F985)</f>
        <v>0</v>
      </c>
      <c r="AJ985" s="13">
        <f t="array" ref="AJ985">IF(OR(L985="",AH985=""),"",IF(L985-AH985&lt;0,0,L985-AH985))</f>
        <v>0</v>
      </c>
      <c r="AK985" s="13">
        <f t="array" ref="AK985">IF(OR(L985="",AG985="",AG985=0),"",CEILING(L985/AG985,1))</f>
        <v>0</v>
      </c>
      <c r="AL985" s="16" t="str">
        <f t="array" ref="AL985">IF(OR(AK985="",AK985=0,AD985="",AF985=""),"",IF(AK985-IF(D985="Vaccin",MIN(AD985,AF985),AF985)&lt;0,"",(AK985-IF(D985="Vaccin",MIN(AD985,AF985),AF985))/AK985))</f>
        <v/>
      </c>
    </row>
    <row r="986" spans="1:38" x14ac:dyDescent="0.2">
      <c r="A986" s="10" t="s">
        <v>57</v>
      </c>
      <c r="B986" s="29" t="s">
        <v>112</v>
      </c>
      <c r="C986" s="12">
        <v>44268</v>
      </c>
      <c r="D986" s="11" t="s">
        <v>30</v>
      </c>
      <c r="E986" s="11">
        <v>10</v>
      </c>
      <c r="F986" s="13">
        <v>714870</v>
      </c>
      <c r="G986" s="40" t="s">
        <v>463</v>
      </c>
      <c r="H986" s="12">
        <v>44742</v>
      </c>
      <c r="I986" s="13">
        <f t="array" ref="I986">F986-L986-M986-S986</f>
        <v>214848</v>
      </c>
      <c r="J986" s="13">
        <f t="array" ref="J986">IF(IF(Q986="",L986-C986,Q986-C986)&lt;=45,I986,0)</f>
        <v>0</v>
      </c>
      <c r="K986" s="13">
        <f t="array" ref="K986">IF(SUM(AG986)=0,0,IF(L986-AG986*IF(D986="Vaccin",MIN(AD986,AF986),AF986)&lt;0,0,IF((H986-N986)&lt;=30,CEILING(L986-AG986*IF(D986="Vaccin",MIN(AD986,AF986),AF986),1),0)))</f>
        <v>0</v>
      </c>
      <c r="L986" s="13">
        <v>500022</v>
      </c>
      <c r="M986" s="13">
        <v>0</v>
      </c>
      <c r="N986" s="14">
        <v>44616</v>
      </c>
      <c r="O986" s="11" t="s">
        <v>115</v>
      </c>
      <c r="P986" s="11" t="s">
        <v>32</v>
      </c>
      <c r="Q986" s="12">
        <v>44516</v>
      </c>
      <c r="R986" s="13">
        <v>0</v>
      </c>
      <c r="S986" s="13">
        <v>0</v>
      </c>
      <c r="T986" s="11"/>
      <c r="U986" s="13">
        <v>0</v>
      </c>
      <c r="V986" s="13">
        <v>2012986</v>
      </c>
      <c r="W986" s="13">
        <v>39293607</v>
      </c>
      <c r="X986" s="12">
        <v>44516</v>
      </c>
      <c r="Y986" s="12">
        <v>44473</v>
      </c>
      <c r="Z986" s="12">
        <v>44262</v>
      </c>
      <c r="AA986" s="12">
        <v>45046</v>
      </c>
      <c r="AB986" s="13">
        <f t="array" ref="AB986">IF(D986="Vaccin",IF(AND(ISNUMBER(AA986),ISNUMBER(Y986)),IF(AA986-Y986+1&gt;=0,CEILING(AA986-Y986+1,1),""),""),IF(AND(ISNUMBER(N986),ISNUMBER(Y986)),IF(N986-Y986+1&gt;=0,CEILING(N986-Y986+1,1),""),""))</f>
        <v>574</v>
      </c>
      <c r="AC986" s="13">
        <f t="array" ref="AC986">IF(D986="Vaccin",IF(AND(ISNUMBER(AA986),ISNUMBER(X986)),IF(AA986-X986+1&gt;=0,CEILING(AA986-X986+1,1),""),""),IF(AND(ISNUMBER(N986),ISNUMBER(X986)),IF(N986-X986+1&gt;=0,CEILING(N986-X986+1,1),""),""))</f>
        <v>531</v>
      </c>
      <c r="AD986" s="13">
        <f t="array" ref="AD986">IF(D986="Vaccin",IF(AND(ISNUMBER(AB986),ISNUMBER(U986),AB986&lt;&gt;0),CEILING(U986/AB986,1),""),"")</f>
        <v>0</v>
      </c>
      <c r="AE986" s="13">
        <f t="array" ref="AE986">IF(AND(ISNUMBER(N986),ISNUMBER(X986)),IF(N986-X986+1&gt;=0,CEILING(N986-X986+1,1),""),"")</f>
        <v>101</v>
      </c>
      <c r="AF986" s="13">
        <f t="array" ref="AF986">IF(SUM(AE986)=0,"",CEILING((SUM(F986)-SUM(L986)-SUM(M986)-SUM(S986))/SUM(AE986),1))</f>
        <v>2128</v>
      </c>
      <c r="AG986" s="13">
        <f t="array" ref="AG986">IF(AND(ISNUMBER(H986),ISNUMBER(N986)),IF(H986-N986+1&gt;=0,CEILING(H986-N986+1,1),""),"")</f>
        <v>127</v>
      </c>
      <c r="AH986" s="13">
        <f t="array" ref="AH986">IF(SUM(AG986)=0,0,IF(L986-AG986*IF(D986="Vaccin",MIN(AD986,AF986),AF986)&lt;0,0,IF((H986-N986)&lt;=45,CEILING(L986-AG986*IF(D986="Vaccin",MIN(AD986,AF986),AF986),1),0)))</f>
        <v>0</v>
      </c>
      <c r="AI986" s="15">
        <f t="array" ref="AI986">IF(OR(AH986="",F986=0,F986=""),"",AH986/F986)</f>
        <v>0</v>
      </c>
      <c r="AJ986" s="13">
        <f t="array" ref="AJ986">IF(OR(L986="",AH986=""),"",IF(L986-AH986&lt;0,0,L986-AH986))</f>
        <v>500022</v>
      </c>
      <c r="AK986" s="13">
        <f t="array" ref="AK986">IF(OR(L986="",AG986="",AG986=0),"",CEILING(L986/AG986,1))</f>
        <v>3938</v>
      </c>
      <c r="AL986" s="16">
        <f t="array" ref="AL986">IF(OR(AK986="",AK986=0,AD986="",AF986=""),"",IF(AK986-IF(D986="Vaccin",MIN(AD986,AF986),AF986)&lt;0,"",(AK986-IF(D986="Vaccin",MIN(AD986,AF986),AF986))/AK986))</f>
        <v>1</v>
      </c>
    </row>
    <row r="987" spans="1:38" x14ac:dyDescent="0.2">
      <c r="A987" s="10" t="s">
        <v>57</v>
      </c>
      <c r="B987" s="29" t="s">
        <v>112</v>
      </c>
      <c r="C987" s="12">
        <v>44268</v>
      </c>
      <c r="D987" s="11" t="s">
        <v>30</v>
      </c>
      <c r="E987" s="11">
        <v>10</v>
      </c>
      <c r="F987" s="13">
        <v>792090</v>
      </c>
      <c r="G987" s="40" t="s">
        <v>338</v>
      </c>
      <c r="H987" s="12">
        <v>44620</v>
      </c>
      <c r="I987" s="13">
        <f t="array" ref="I987">F987-L987-M987-S987</f>
        <v>792090</v>
      </c>
      <c r="J987" s="13">
        <f t="array" ref="J987">IF(IF(Q987="",L987-C987,Q987-C987)&lt;=45,I987,0)</f>
        <v>0</v>
      </c>
      <c r="K987" s="13">
        <f t="array" ref="K987">IF(SUM(AG987)=0,0,IF(L987-AG987*IF(D987="Vaccin",MIN(AD987,AF987),AF987)&lt;0,0,IF((H987-N987)&lt;=30,CEILING(L987-AG987*IF(D987="Vaccin",MIN(AD987,AF987),AF987),1),0)))</f>
        <v>0</v>
      </c>
      <c r="L987" s="13">
        <v>0</v>
      </c>
      <c r="M987" s="13">
        <v>0</v>
      </c>
      <c r="N987" s="14">
        <v>44616</v>
      </c>
      <c r="O987" s="11" t="s">
        <v>115</v>
      </c>
      <c r="P987" s="11" t="s">
        <v>32</v>
      </c>
      <c r="Q987" s="12">
        <v>44494</v>
      </c>
      <c r="R987" s="13">
        <v>0</v>
      </c>
      <c r="S987" s="13">
        <v>0</v>
      </c>
      <c r="T987" s="11"/>
      <c r="U987" s="13">
        <v>0</v>
      </c>
      <c r="V987" s="13">
        <v>2012986</v>
      </c>
      <c r="W987" s="13">
        <v>39293607</v>
      </c>
      <c r="X987" s="12">
        <v>44494</v>
      </c>
      <c r="Y987" s="12">
        <v>44473</v>
      </c>
      <c r="Z987" s="12">
        <v>44262</v>
      </c>
      <c r="AA987" s="12">
        <v>45046</v>
      </c>
      <c r="AB987" s="13">
        <f t="array" ref="AB987">IF(D987="Vaccin",IF(AND(ISNUMBER(AA987),ISNUMBER(Y987)),IF(AA987-Y987+1&gt;=0,CEILING(AA987-Y987+1,1),""),""),IF(AND(ISNUMBER(N987),ISNUMBER(Y987)),IF(N987-Y987+1&gt;=0,CEILING(N987-Y987+1,1),""),""))</f>
        <v>574</v>
      </c>
      <c r="AC987" s="13">
        <f t="array" ref="AC987">IF(D987="Vaccin",IF(AND(ISNUMBER(AA987),ISNUMBER(X987)),IF(AA987-X987+1&gt;=0,CEILING(AA987-X987+1,1),""),""),IF(AND(ISNUMBER(N987),ISNUMBER(X987)),IF(N987-X987+1&gt;=0,CEILING(N987-X987+1,1),""),""))</f>
        <v>553</v>
      </c>
      <c r="AD987" s="13">
        <f t="array" ref="AD987">IF(D987="Vaccin",IF(AND(ISNUMBER(AB987),ISNUMBER(U987),AB987&lt;&gt;0),CEILING(U987/AB987,1),""),"")</f>
        <v>0</v>
      </c>
      <c r="AE987" s="13">
        <f t="array" ref="AE987">IF(AND(ISNUMBER(N987),ISNUMBER(X987)),IF(N987-X987+1&gt;=0,CEILING(N987-X987+1,1),""),"")</f>
        <v>123</v>
      </c>
      <c r="AF987" s="13">
        <f t="array" ref="AF987">IF(SUM(AE987)=0,"",CEILING((SUM(F987)-SUM(L987)-SUM(M987)-SUM(S987))/SUM(AE987),1))</f>
        <v>6440</v>
      </c>
      <c r="AG987" s="13">
        <f t="array" ref="AG987">IF(AND(ISNUMBER(H987),ISNUMBER(N987)),IF(H987-N987+1&gt;=0,CEILING(H987-N987+1,1),""),"")</f>
        <v>5</v>
      </c>
      <c r="AH987" s="13">
        <f t="array" ref="AH987">IF(SUM(AG987)=0,0,IF(L987-AG987*IF(D987="Vaccin",MIN(AD987,AF987),AF987)&lt;0,0,IF((H987-N987)&lt;=45,CEILING(L987-AG987*IF(D987="Vaccin",MIN(AD987,AF987),AF987),1),0)))</f>
        <v>0</v>
      </c>
      <c r="AI987" s="15">
        <f t="array" ref="AI987">IF(OR(AH987="",F987=0,F987=""),"",AH987/F987)</f>
        <v>0</v>
      </c>
      <c r="AJ987" s="13">
        <f t="array" ref="AJ987">IF(OR(L987="",AH987=""),"",IF(L987-AH987&lt;0,0,L987-AH987))</f>
        <v>0</v>
      </c>
      <c r="AK987" s="13">
        <f t="array" ref="AK987">IF(OR(L987="",AG987="",AG987=0),"",CEILING(L987/AG987,1))</f>
        <v>0</v>
      </c>
      <c r="AL987" s="16" t="str">
        <f t="array" ref="AL987">IF(OR(AK987="",AK987=0,AD987="",AF987=""),"",IF(AK987-IF(D987="Vaccin",MIN(AD987,AF987),AF987)&lt;0,"",(AK987-IF(D987="Vaccin",MIN(AD987,AF987),AF987))/AK987))</f>
        <v/>
      </c>
    </row>
    <row r="988" spans="1:38" x14ac:dyDescent="0.2">
      <c r="A988" s="10" t="s">
        <v>57</v>
      </c>
      <c r="B988" s="29" t="s">
        <v>112</v>
      </c>
      <c r="C988" s="12">
        <v>44268</v>
      </c>
      <c r="D988" s="11" t="s">
        <v>30</v>
      </c>
      <c r="E988" s="11">
        <v>10</v>
      </c>
      <c r="F988" s="13">
        <v>760500</v>
      </c>
      <c r="G988" s="40" t="s">
        <v>583</v>
      </c>
      <c r="H988" s="12">
        <v>44620</v>
      </c>
      <c r="I988" s="13">
        <f t="array" ref="I988">F988-L988-M988-S988</f>
        <v>760500</v>
      </c>
      <c r="J988" s="13">
        <f t="array" ref="J988">IF(IF(Q988="",L988-C988,Q988-C988)&lt;=45,I988,0)</f>
        <v>0</v>
      </c>
      <c r="K988" s="13">
        <f t="array" ref="K988">IF(SUM(AG988)=0,0,IF(L988-AG988*IF(D988="Vaccin",MIN(AD988,AF988),AF988)&lt;0,0,IF((H988-N988)&lt;=30,CEILING(L988-AG988*IF(D988="Vaccin",MIN(AD988,AF988),AF988),1),0)))</f>
        <v>0</v>
      </c>
      <c r="L988" s="13">
        <v>0</v>
      </c>
      <c r="M988" s="13">
        <v>0</v>
      </c>
      <c r="N988" s="14">
        <v>44616</v>
      </c>
      <c r="O988" s="11" t="s">
        <v>115</v>
      </c>
      <c r="P988" s="11" t="s">
        <v>32</v>
      </c>
      <c r="Q988" s="12">
        <v>44494</v>
      </c>
      <c r="R988" s="13">
        <v>0</v>
      </c>
      <c r="S988" s="13">
        <v>0</v>
      </c>
      <c r="T988" s="11"/>
      <c r="U988" s="13">
        <v>0</v>
      </c>
      <c r="V988" s="13">
        <v>2012986</v>
      </c>
      <c r="W988" s="13">
        <v>39293607</v>
      </c>
      <c r="X988" s="12">
        <v>44494</v>
      </c>
      <c r="Y988" s="12">
        <v>44473</v>
      </c>
      <c r="Z988" s="12">
        <v>44262</v>
      </c>
      <c r="AA988" s="12">
        <v>45046</v>
      </c>
      <c r="AB988" s="13">
        <f t="array" ref="AB988">IF(D988="Vaccin",IF(AND(ISNUMBER(AA988),ISNUMBER(Y988)),IF(AA988-Y988+1&gt;=0,CEILING(AA988-Y988+1,1),""),""),IF(AND(ISNUMBER(N988),ISNUMBER(Y988)),IF(N988-Y988+1&gt;=0,CEILING(N988-Y988+1,1),""),""))</f>
        <v>574</v>
      </c>
      <c r="AC988" s="13">
        <f t="array" ref="AC988">IF(D988="Vaccin",IF(AND(ISNUMBER(AA988),ISNUMBER(X988)),IF(AA988-X988+1&gt;=0,CEILING(AA988-X988+1,1),""),""),IF(AND(ISNUMBER(N988),ISNUMBER(X988)),IF(N988-X988+1&gt;=0,CEILING(N988-X988+1,1),""),""))</f>
        <v>553</v>
      </c>
      <c r="AD988" s="13">
        <f t="array" ref="AD988">IF(D988="Vaccin",IF(AND(ISNUMBER(AB988),ISNUMBER(U988),AB988&lt;&gt;0),CEILING(U988/AB988,1),""),"")</f>
        <v>0</v>
      </c>
      <c r="AE988" s="13">
        <f t="array" ref="AE988">IF(AND(ISNUMBER(N988),ISNUMBER(X988)),IF(N988-X988+1&gt;=0,CEILING(N988-X988+1,1),""),"")</f>
        <v>123</v>
      </c>
      <c r="AF988" s="13">
        <f t="array" ref="AF988">IF(SUM(AE988)=0,"",CEILING((SUM(F988)-SUM(L988)-SUM(M988)-SUM(S988))/SUM(AE988),1))</f>
        <v>6183</v>
      </c>
      <c r="AG988" s="13">
        <f t="array" ref="AG988">IF(AND(ISNUMBER(H988),ISNUMBER(N988)),IF(H988-N988+1&gt;=0,CEILING(H988-N988+1,1),""),"")</f>
        <v>5</v>
      </c>
      <c r="AH988" s="13">
        <f t="array" ref="AH988">IF(SUM(AG988)=0,0,IF(L988-AG988*IF(D988="Vaccin",MIN(AD988,AF988),AF988)&lt;0,0,IF((H988-N988)&lt;=45,CEILING(L988-AG988*IF(D988="Vaccin",MIN(AD988,AF988),AF988),1),0)))</f>
        <v>0</v>
      </c>
      <c r="AI988" s="15">
        <f t="array" ref="AI988">IF(OR(AH988="",F988=0,F988=""),"",AH988/F988)</f>
        <v>0</v>
      </c>
      <c r="AJ988" s="13">
        <f t="array" ref="AJ988">IF(OR(L988="",AH988=""),"",IF(L988-AH988&lt;0,0,L988-AH988))</f>
        <v>0</v>
      </c>
      <c r="AK988" s="13">
        <f t="array" ref="AK988">IF(OR(L988="",AG988="",AG988=0),"",CEILING(L988/AG988,1))</f>
        <v>0</v>
      </c>
      <c r="AL988" s="16" t="str">
        <f t="array" ref="AL988">IF(OR(AK988="",AK988=0,AD988="",AF988=""),"",IF(AK988-IF(D988="Vaccin",MIN(AD988,AF988),AF988)&lt;0,"",(AK988-IF(D988="Vaccin",MIN(AD988,AF988),AF988))/AK988))</f>
        <v/>
      </c>
    </row>
    <row r="989" spans="1:38" x14ac:dyDescent="0.2">
      <c r="A989" s="10" t="s">
        <v>57</v>
      </c>
      <c r="B989" s="29" t="s">
        <v>112</v>
      </c>
      <c r="C989" s="12">
        <v>44268</v>
      </c>
      <c r="D989" s="11" t="s">
        <v>30</v>
      </c>
      <c r="E989" s="11">
        <v>10</v>
      </c>
      <c r="F989" s="13">
        <v>452400</v>
      </c>
      <c r="G989" s="40" t="s">
        <v>526</v>
      </c>
      <c r="H989" s="12">
        <v>44561</v>
      </c>
      <c r="I989" s="13">
        <f t="array" ref="I989">F989-L989-M989-S989</f>
        <v>452400</v>
      </c>
      <c r="J989" s="13">
        <f t="array" ref="J989">IF(IF(Q989="",L989-C989,Q989-C989)&lt;=45,I989,0)</f>
        <v>0</v>
      </c>
      <c r="K989" s="13">
        <f t="array" ref="K989">IF(SUM(AG989)=0,0,IF(L989-AG989*IF(D989="Vaccin",MIN(AD989,AF989),AF989)&lt;0,0,IF((H989-N989)&lt;=30,CEILING(L989-AG989*IF(D989="Vaccin",MIN(AD989,AF989),AF989),1),0)))</f>
        <v>0</v>
      </c>
      <c r="L989" s="13">
        <v>0</v>
      </c>
      <c r="M989" s="13">
        <v>0</v>
      </c>
      <c r="N989" s="14">
        <v>44616</v>
      </c>
      <c r="O989" s="11" t="s">
        <v>115</v>
      </c>
      <c r="P989" s="11" t="s">
        <v>32</v>
      </c>
      <c r="Q989" s="12">
        <v>44488</v>
      </c>
      <c r="R989" s="13">
        <v>0</v>
      </c>
      <c r="S989" s="13">
        <v>0</v>
      </c>
      <c r="T989" s="11"/>
      <c r="U989" s="13">
        <v>0</v>
      </c>
      <c r="V989" s="13">
        <v>2012986</v>
      </c>
      <c r="W989" s="13">
        <v>39293607</v>
      </c>
      <c r="X989" s="12">
        <v>44488</v>
      </c>
      <c r="Y989" s="12">
        <v>44473</v>
      </c>
      <c r="Z989" s="12">
        <v>44262</v>
      </c>
      <c r="AA989" s="12">
        <v>45046</v>
      </c>
      <c r="AB989" s="13">
        <f t="array" ref="AB989">IF(D989="Vaccin",IF(AND(ISNUMBER(AA989),ISNUMBER(Y989)),IF(AA989-Y989+1&gt;=0,CEILING(AA989-Y989+1,1),""),""),IF(AND(ISNUMBER(N989),ISNUMBER(Y989)),IF(N989-Y989+1&gt;=0,CEILING(N989-Y989+1,1),""),""))</f>
        <v>574</v>
      </c>
      <c r="AC989" s="13">
        <f t="array" ref="AC989">IF(D989="Vaccin",IF(AND(ISNUMBER(AA989),ISNUMBER(X989)),IF(AA989-X989+1&gt;=0,CEILING(AA989-X989+1,1),""),""),IF(AND(ISNUMBER(N989),ISNUMBER(X989)),IF(N989-X989+1&gt;=0,CEILING(N989-X989+1,1),""),""))</f>
        <v>559</v>
      </c>
      <c r="AD989" s="13">
        <f t="array" ref="AD989">IF(D989="Vaccin",IF(AND(ISNUMBER(AB989),ISNUMBER(U989),AB989&lt;&gt;0),CEILING(U989/AB989,1),""),"")</f>
        <v>0</v>
      </c>
      <c r="AE989" s="13">
        <f t="array" ref="AE989">IF(AND(ISNUMBER(N989),ISNUMBER(X989)),IF(N989-X989+1&gt;=0,CEILING(N989-X989+1,1),""),"")</f>
        <v>129</v>
      </c>
      <c r="AF989" s="13">
        <f t="array" ref="AF989">IF(SUM(AE989)=0,"",CEILING((SUM(F989)-SUM(L989)-SUM(M989)-SUM(S989))/SUM(AE989),1))</f>
        <v>3507</v>
      </c>
      <c r="AG989" s="13" t="str">
        <f t="array" ref="AG989">IF(AND(ISNUMBER(H989),ISNUMBER(N989)),IF(H989-N989+1&gt;=0,CEILING(H989-N989+1,1),""),"")</f>
        <v/>
      </c>
      <c r="AH989" s="13">
        <f t="array" ref="AH989">IF(SUM(AG989)=0,0,IF(L989-AG989*IF(D989="Vaccin",MIN(AD989,AF989),AF989)&lt;0,0,IF((H989-N989)&lt;=45,CEILING(L989-AG989*IF(D989="Vaccin",MIN(AD989,AF989),AF989),1),0)))</f>
        <v>0</v>
      </c>
      <c r="AI989" s="15">
        <f t="array" ref="AI989">IF(OR(AH989="",F989=0,F989=""),"",AH989/F989)</f>
        <v>0</v>
      </c>
      <c r="AJ989" s="13">
        <f t="array" ref="AJ989">IF(OR(L989="",AH989=""),"",IF(L989-AH989&lt;0,0,L989-AH989))</f>
        <v>0</v>
      </c>
      <c r="AK989" s="13" t="str">
        <f t="array" ref="AK989">IF(OR(L989="",AG989="",AG989=0),"",CEILING(L989/AG989,1))</f>
        <v/>
      </c>
      <c r="AL989" s="16" t="str">
        <f t="array" ref="AL989">IF(OR(AK989="",AK989=0,AD989="",AF989=""),"",IF(AK989-IF(D989="Vaccin",MIN(AD989,AF989),AF989)&lt;0,"",(AK989-IF(D989="Vaccin",MIN(AD989,AF989),AF989))/AK989))</f>
        <v/>
      </c>
    </row>
    <row r="990" spans="1:38" x14ac:dyDescent="0.2">
      <c r="A990" s="10" t="s">
        <v>41</v>
      </c>
      <c r="B990" s="29" t="s">
        <v>116</v>
      </c>
      <c r="C990" s="12">
        <v>44278</v>
      </c>
      <c r="D990" s="11" t="s">
        <v>30</v>
      </c>
      <c r="E990" s="11">
        <v>5</v>
      </c>
      <c r="F990" s="13">
        <v>151200</v>
      </c>
      <c r="G990" s="40" t="s">
        <v>456</v>
      </c>
      <c r="H990" s="12">
        <v>45169</v>
      </c>
      <c r="I990" s="13">
        <f t="array" ref="I990">F990-L990-M990-S990</f>
        <v>0</v>
      </c>
      <c r="J990" s="13">
        <f t="array" ref="J990">IF(IF(Q990="",L990-C990,Q990-C990)&lt;=45,I990,0)</f>
        <v>0</v>
      </c>
      <c r="K990" s="13">
        <f t="array" ref="K990">IF(SUM(AG990)=0,0,IF(L990-AG990*IF(D990="Vaccin",MIN(AD990,AF990),AF990)&lt;0,0,IF((H990-N990)&lt;=30,CEILING(L990-AG990*IF(D990="Vaccin",MIN(AD990,AF990),AF990),1),0)))</f>
        <v>0</v>
      </c>
      <c r="L990" s="13">
        <v>151200</v>
      </c>
      <c r="M990" s="13">
        <v>0</v>
      </c>
      <c r="N990" s="14">
        <v>44973</v>
      </c>
      <c r="O990" s="11" t="s">
        <v>34</v>
      </c>
      <c r="P990" s="11" t="s">
        <v>37</v>
      </c>
      <c r="Q990" s="12">
        <v>44530</v>
      </c>
      <c r="R990" s="13">
        <v>0</v>
      </c>
      <c r="S990" s="13">
        <v>0</v>
      </c>
      <c r="T990" s="11"/>
      <c r="U990" s="13">
        <v>0</v>
      </c>
      <c r="V990" s="13">
        <v>558456</v>
      </c>
      <c r="W990" s="13">
        <v>1119818</v>
      </c>
      <c r="X990" s="12">
        <v>44530</v>
      </c>
      <c r="Y990" s="12">
        <v>44482</v>
      </c>
      <c r="Z990" s="12">
        <v>44267</v>
      </c>
      <c r="AA990" s="12">
        <v>44855</v>
      </c>
      <c r="AB990" s="13">
        <f t="array" ref="AB990">IF(D990="Vaccin",IF(AND(ISNUMBER(AA990),ISNUMBER(Y990)),IF(AA990-Y990+1&gt;=0,CEILING(AA990-Y990+1,1),""),""),IF(AND(ISNUMBER(N990),ISNUMBER(Y990)),IF(N990-Y990+1&gt;=0,CEILING(N990-Y990+1,1),""),""))</f>
        <v>374</v>
      </c>
      <c r="AC990" s="13">
        <f t="array" ref="AC990">IF(D990="Vaccin",IF(AND(ISNUMBER(AA990),ISNUMBER(X990)),IF(AA990-X990+1&gt;=0,CEILING(AA990-X990+1,1),""),""),IF(AND(ISNUMBER(N990),ISNUMBER(X990)),IF(N990-X990+1&gt;=0,CEILING(N990-X990+1,1),""),""))</f>
        <v>326</v>
      </c>
      <c r="AD990" s="13">
        <f t="array" ref="AD990">IF(D990="Vaccin",IF(AND(ISNUMBER(AB990),ISNUMBER(U990),AB990&lt;&gt;0),CEILING(U990/AB990,1),""),"")</f>
        <v>0</v>
      </c>
      <c r="AE990" s="13">
        <f t="array" ref="AE990">IF(AND(ISNUMBER(N990),ISNUMBER(X990)),IF(N990-X990+1&gt;=0,CEILING(N990-X990+1,1),""),"")</f>
        <v>444</v>
      </c>
      <c r="AF990" s="13">
        <f t="array" ref="AF990">IF(SUM(AE990)=0,"",CEILING((SUM(F990)-SUM(L990)-SUM(M990)-SUM(S990))/SUM(AE990),1))</f>
        <v>0</v>
      </c>
      <c r="AG990" s="13">
        <f t="array" ref="AG990">IF(AND(ISNUMBER(H990),ISNUMBER(N990)),IF(H990-N990+1&gt;=0,CEILING(H990-N990+1,1),""),"")</f>
        <v>197</v>
      </c>
      <c r="AH990" s="13">
        <f t="array" ref="AH990">IF(SUM(AG990)=0,0,IF(L990-AG990*IF(D990="Vaccin",MIN(AD990,AF990),AF990)&lt;0,0,IF((H990-N990)&lt;=45,CEILING(L990-AG990*IF(D990="Vaccin",MIN(AD990,AF990),AF990),1),0)))</f>
        <v>0</v>
      </c>
      <c r="AI990" s="15">
        <f t="array" ref="AI990">IF(OR(AH990="",F990=0,F990=""),"",AH990/F990)</f>
        <v>0</v>
      </c>
      <c r="AJ990" s="13">
        <f t="array" ref="AJ990">IF(OR(L990="",AH990=""),"",IF(L990-AH990&lt;0,0,L990-AH990))</f>
        <v>151200</v>
      </c>
      <c r="AK990" s="13">
        <f t="array" ref="AK990">IF(OR(L990="",AG990="",AG990=0),"",CEILING(L990/AG990,1))</f>
        <v>768</v>
      </c>
      <c r="AL990" s="16">
        <f t="array" ref="AL990">IF(OR(AK990="",AK990=0,AD990="",AF990=""),"",IF(AK990-IF(D990="Vaccin",MIN(AD990,AF990),AF990)&lt;0,"",(AK990-IF(D990="Vaccin",MIN(AD990,AF990),AF990))/AK990))</f>
        <v>1</v>
      </c>
    </row>
    <row r="991" spans="1:38" x14ac:dyDescent="0.2">
      <c r="A991" s="10" t="s">
        <v>41</v>
      </c>
      <c r="B991" s="29" t="s">
        <v>116</v>
      </c>
      <c r="C991" s="12">
        <v>44278</v>
      </c>
      <c r="D991" s="11" t="s">
        <v>30</v>
      </c>
      <c r="E991" s="11">
        <v>5</v>
      </c>
      <c r="F991" s="13">
        <v>44400</v>
      </c>
      <c r="G991" s="40" t="s">
        <v>643</v>
      </c>
      <c r="H991" s="12">
        <v>45078</v>
      </c>
      <c r="I991" s="13">
        <f t="array" ref="I991">F991-L991-M991-S991</f>
        <v>0</v>
      </c>
      <c r="J991" s="13">
        <f t="array" ref="J991">IF(IF(Q991="",L991-C991,Q991-C991)&lt;=45,I991,0)</f>
        <v>0</v>
      </c>
      <c r="K991" s="13">
        <f t="array" ref="K991">IF(SUM(AG991)=0,0,IF(L991-AG991*IF(D991="Vaccin",MIN(AD991,AF991),AF991)&lt;0,0,IF((H991-N991)&lt;=30,CEILING(L991-AG991*IF(D991="Vaccin",MIN(AD991,AF991),AF991),1),0)))</f>
        <v>0</v>
      </c>
      <c r="L991" s="13">
        <v>44400</v>
      </c>
      <c r="M991" s="13">
        <v>0</v>
      </c>
      <c r="N991" s="14">
        <v>44973</v>
      </c>
      <c r="O991" s="11" t="s">
        <v>34</v>
      </c>
      <c r="P991" s="11" t="s">
        <v>37</v>
      </c>
      <c r="Q991" s="12">
        <v>44567</v>
      </c>
      <c r="R991" s="13">
        <v>0</v>
      </c>
      <c r="S991" s="13">
        <v>0</v>
      </c>
      <c r="T991" s="11"/>
      <c r="U991" s="13">
        <v>0</v>
      </c>
      <c r="V991" s="13">
        <v>558456</v>
      </c>
      <c r="W991" s="13">
        <v>1119818</v>
      </c>
      <c r="X991" s="12">
        <v>44567</v>
      </c>
      <c r="Y991" s="12">
        <v>44482</v>
      </c>
      <c r="Z991" s="12">
        <v>44267</v>
      </c>
      <c r="AA991" s="12">
        <v>44855</v>
      </c>
      <c r="AB991" s="13">
        <f t="array" ref="AB991">IF(D991="Vaccin",IF(AND(ISNUMBER(AA991),ISNUMBER(Y991)),IF(AA991-Y991+1&gt;=0,CEILING(AA991-Y991+1,1),""),""),IF(AND(ISNUMBER(N991),ISNUMBER(Y991)),IF(N991-Y991+1&gt;=0,CEILING(N991-Y991+1,1),""),""))</f>
        <v>374</v>
      </c>
      <c r="AC991" s="13">
        <f t="array" ref="AC991">IF(D991="Vaccin",IF(AND(ISNUMBER(AA991),ISNUMBER(X991)),IF(AA991-X991+1&gt;=0,CEILING(AA991-X991+1,1),""),""),IF(AND(ISNUMBER(N991),ISNUMBER(X991)),IF(N991-X991+1&gt;=0,CEILING(N991-X991+1,1),""),""))</f>
        <v>289</v>
      </c>
      <c r="AD991" s="13">
        <f t="array" ref="AD991">IF(D991="Vaccin",IF(AND(ISNUMBER(AB991),ISNUMBER(U991),AB991&lt;&gt;0),CEILING(U991/AB991,1),""),"")</f>
        <v>0</v>
      </c>
      <c r="AE991" s="13">
        <f t="array" ref="AE991">IF(AND(ISNUMBER(N991),ISNUMBER(X991)),IF(N991-X991+1&gt;=0,CEILING(N991-X991+1,1),""),"")</f>
        <v>407</v>
      </c>
      <c r="AF991" s="13">
        <f t="array" ref="AF991">IF(SUM(AE991)=0,"",CEILING((SUM(F991)-SUM(L991)-SUM(M991)-SUM(S991))/SUM(AE991),1))</f>
        <v>0</v>
      </c>
      <c r="AG991" s="13">
        <f t="array" ref="AG991">IF(AND(ISNUMBER(H991),ISNUMBER(N991)),IF(H991-N991+1&gt;=0,CEILING(H991-N991+1,1),""),"")</f>
        <v>106</v>
      </c>
      <c r="AH991" s="13">
        <f t="array" ref="AH991">IF(SUM(AG991)=0,0,IF(L991-AG991*IF(D991="Vaccin",MIN(AD991,AF991),AF991)&lt;0,0,IF((H991-N991)&lt;=45,CEILING(L991-AG991*IF(D991="Vaccin",MIN(AD991,AF991),AF991),1),0)))</f>
        <v>0</v>
      </c>
      <c r="AI991" s="15">
        <f t="array" ref="AI991">IF(OR(AH991="",F991=0,F991=""),"",AH991/F991)</f>
        <v>0</v>
      </c>
      <c r="AJ991" s="13">
        <f t="array" ref="AJ991">IF(OR(L991="",AH991=""),"",IF(L991-AH991&lt;0,0,L991-AH991))</f>
        <v>44400</v>
      </c>
      <c r="AK991" s="13">
        <f t="array" ref="AK991">IF(OR(L991="",AG991="",AG991=0),"",CEILING(L991/AG991,1))</f>
        <v>419</v>
      </c>
      <c r="AL991" s="16">
        <f t="array" ref="AL991">IF(OR(AK991="",AK991=0,AD991="",AF991=""),"",IF(AK991-IF(D991="Vaccin",MIN(AD991,AF991),AF991)&lt;0,"",(AK991-IF(D991="Vaccin",MIN(AD991,AF991),AF991))/AK991))</f>
        <v>1</v>
      </c>
    </row>
    <row r="992" spans="1:38" x14ac:dyDescent="0.2">
      <c r="A992" s="10" t="s">
        <v>41</v>
      </c>
      <c r="B992" s="29" t="s">
        <v>116</v>
      </c>
      <c r="C992" s="12">
        <v>44278</v>
      </c>
      <c r="D992" s="11" t="s">
        <v>30</v>
      </c>
      <c r="E992" s="11">
        <v>5</v>
      </c>
      <c r="F992" s="13">
        <v>105600</v>
      </c>
      <c r="G992" s="40" t="s">
        <v>644</v>
      </c>
      <c r="H992" s="12">
        <v>45078</v>
      </c>
      <c r="I992" s="13">
        <f t="array" ref="I992">F992-L992-M992-S992</f>
        <v>7200</v>
      </c>
      <c r="J992" s="13">
        <f t="array" ref="J992">IF(IF(Q992="",L992-C992,Q992-C992)&lt;=45,I992,0)</f>
        <v>0</v>
      </c>
      <c r="K992" s="13">
        <f t="array" ref="K992">IF(SUM(AG992)=0,0,IF(L992-AG992*IF(D992="Vaccin",MIN(AD992,AF992),AF992)&lt;0,0,IF((H992-N992)&lt;=30,CEILING(L992-AG992*IF(D992="Vaccin",MIN(AD992,AF992),AF992),1),0)))</f>
        <v>0</v>
      </c>
      <c r="L992" s="13">
        <v>98400</v>
      </c>
      <c r="M992" s="13">
        <v>0</v>
      </c>
      <c r="N992" s="14">
        <v>44973</v>
      </c>
      <c r="O992" s="11" t="s">
        <v>34</v>
      </c>
      <c r="P992" s="11" t="s">
        <v>37</v>
      </c>
      <c r="Q992" s="12">
        <v>44567</v>
      </c>
      <c r="R992" s="13">
        <v>0</v>
      </c>
      <c r="S992" s="13">
        <v>0</v>
      </c>
      <c r="T992" s="11"/>
      <c r="U992" s="13">
        <v>0</v>
      </c>
      <c r="V992" s="13">
        <v>558456</v>
      </c>
      <c r="W992" s="13">
        <v>1119818</v>
      </c>
      <c r="X992" s="12">
        <v>44567</v>
      </c>
      <c r="Y992" s="12">
        <v>44482</v>
      </c>
      <c r="Z992" s="12">
        <v>44267</v>
      </c>
      <c r="AA992" s="12">
        <v>44855</v>
      </c>
      <c r="AB992" s="13">
        <f t="array" ref="AB992">IF(D992="Vaccin",IF(AND(ISNUMBER(AA992),ISNUMBER(Y992)),IF(AA992-Y992+1&gt;=0,CEILING(AA992-Y992+1,1),""),""),IF(AND(ISNUMBER(N992),ISNUMBER(Y992)),IF(N992-Y992+1&gt;=0,CEILING(N992-Y992+1,1),""),""))</f>
        <v>374</v>
      </c>
      <c r="AC992" s="13">
        <f t="array" ref="AC992">IF(D992="Vaccin",IF(AND(ISNUMBER(AA992),ISNUMBER(X992)),IF(AA992-X992+1&gt;=0,CEILING(AA992-X992+1,1),""),""),IF(AND(ISNUMBER(N992),ISNUMBER(X992)),IF(N992-X992+1&gt;=0,CEILING(N992-X992+1,1),""),""))</f>
        <v>289</v>
      </c>
      <c r="AD992" s="13">
        <f t="array" ref="AD992">IF(D992="Vaccin",IF(AND(ISNUMBER(AB992),ISNUMBER(U992),AB992&lt;&gt;0),CEILING(U992/AB992,1),""),"")</f>
        <v>0</v>
      </c>
      <c r="AE992" s="13">
        <f t="array" ref="AE992">IF(AND(ISNUMBER(N992),ISNUMBER(X992)),IF(N992-X992+1&gt;=0,CEILING(N992-X992+1,1),""),"")</f>
        <v>407</v>
      </c>
      <c r="AF992" s="13">
        <f t="array" ref="AF992">IF(SUM(AE992)=0,"",CEILING((SUM(F992)-SUM(L992)-SUM(M992)-SUM(S992))/SUM(AE992),1))</f>
        <v>18</v>
      </c>
      <c r="AG992" s="13">
        <f t="array" ref="AG992">IF(AND(ISNUMBER(H992),ISNUMBER(N992)),IF(H992-N992+1&gt;=0,CEILING(H992-N992+1,1),""),"")</f>
        <v>106</v>
      </c>
      <c r="AH992" s="13">
        <f t="array" ref="AH992">IF(SUM(AG992)=0,0,IF(L992-AG992*IF(D992="Vaccin",MIN(AD992,AF992),AF992)&lt;0,0,IF((H992-N992)&lt;=45,CEILING(L992-AG992*IF(D992="Vaccin",MIN(AD992,AF992),AF992),1),0)))</f>
        <v>0</v>
      </c>
      <c r="AI992" s="15">
        <f t="array" ref="AI992">IF(OR(AH992="",F992=0,F992=""),"",AH992/F992)</f>
        <v>0</v>
      </c>
      <c r="AJ992" s="13">
        <f t="array" ref="AJ992">IF(OR(L992="",AH992=""),"",IF(L992-AH992&lt;0,0,L992-AH992))</f>
        <v>98400</v>
      </c>
      <c r="AK992" s="13">
        <f t="array" ref="AK992">IF(OR(L992="",AG992="",AG992=0),"",CEILING(L992/AG992,1))</f>
        <v>929</v>
      </c>
      <c r="AL992" s="16">
        <f t="array" ref="AL992">IF(OR(AK992="",AK992=0,AD992="",AF992=""),"",IF(AK992-IF(D992="Vaccin",MIN(AD992,AF992),AF992)&lt;0,"",(AK992-IF(D992="Vaccin",MIN(AD992,AF992),AF992))/AK992))</f>
        <v>1</v>
      </c>
    </row>
    <row r="993" spans="1:38" x14ac:dyDescent="0.2">
      <c r="A993" s="10" t="s">
        <v>41</v>
      </c>
      <c r="B993" s="29" t="s">
        <v>116</v>
      </c>
      <c r="C993" s="12">
        <v>44278</v>
      </c>
      <c r="D993" s="11" t="s">
        <v>30</v>
      </c>
      <c r="E993" s="11">
        <v>5</v>
      </c>
      <c r="F993" s="13">
        <v>168000</v>
      </c>
      <c r="G993" s="40" t="s">
        <v>645</v>
      </c>
      <c r="H993" s="12">
        <v>44628</v>
      </c>
      <c r="I993" s="13">
        <f t="array" ref="I993">F993-L993-M993-S993</f>
        <v>130900</v>
      </c>
      <c r="J993" s="13">
        <f t="array" ref="J993">IF(IF(Q993="",L993-C993,Q993-C993)&lt;=45,I993,0)</f>
        <v>0</v>
      </c>
      <c r="K993" s="13">
        <f t="array" ref="K993">IF(SUM(AG993)=0,0,IF(L993-AG993*IF(D993="Vaccin",MIN(AD993,AF993),AF993)&lt;0,0,IF((H993-N993)&lt;=30,CEILING(L993-AG993*IF(D993="Vaccin",MIN(AD993,AF993),AF993),1),0)))</f>
        <v>0</v>
      </c>
      <c r="L993" s="13">
        <v>0</v>
      </c>
      <c r="M993" s="13">
        <v>37100</v>
      </c>
      <c r="N993" s="14">
        <v>44973</v>
      </c>
      <c r="O993" s="11" t="s">
        <v>34</v>
      </c>
      <c r="P993" s="11" t="s">
        <v>32</v>
      </c>
      <c r="Q993" s="12">
        <v>44482</v>
      </c>
      <c r="R993" s="13">
        <v>0</v>
      </c>
      <c r="S993" s="13">
        <v>0</v>
      </c>
      <c r="T993" s="11"/>
      <c r="U993" s="13">
        <v>0</v>
      </c>
      <c r="V993" s="13">
        <v>0</v>
      </c>
      <c r="W993" s="13">
        <v>1119818</v>
      </c>
      <c r="X993" s="12">
        <v>44482</v>
      </c>
      <c r="Y993" s="12">
        <v>44482</v>
      </c>
      <c r="Z993" s="12">
        <v>44267</v>
      </c>
      <c r="AA993" s="12">
        <v>44855</v>
      </c>
      <c r="AB993" s="13">
        <f t="array" ref="AB993">IF(D993="Vaccin",IF(AND(ISNUMBER(AA993),ISNUMBER(Y993)),IF(AA993-Y993+1&gt;=0,CEILING(AA993-Y993+1,1),""),""),IF(AND(ISNUMBER(N993),ISNUMBER(Y993)),IF(N993-Y993+1&gt;=0,CEILING(N993-Y993+1,1),""),""))</f>
        <v>374</v>
      </c>
      <c r="AC993" s="13">
        <f t="array" ref="AC993">IF(D993="Vaccin",IF(AND(ISNUMBER(AA993),ISNUMBER(X993)),IF(AA993-X993+1&gt;=0,CEILING(AA993-X993+1,1),""),""),IF(AND(ISNUMBER(N993),ISNUMBER(X993)),IF(N993-X993+1&gt;=0,CEILING(N993-X993+1,1),""),""))</f>
        <v>374</v>
      </c>
      <c r="AD993" s="13">
        <f t="array" ref="AD993">IF(D993="Vaccin",IF(AND(ISNUMBER(AB993),ISNUMBER(U993),AB993&lt;&gt;0),CEILING(U993/AB993,1),""),"")</f>
        <v>0</v>
      </c>
      <c r="AE993" s="13">
        <f t="array" ref="AE993">IF(AND(ISNUMBER(N993),ISNUMBER(X993)),IF(N993-X993+1&gt;=0,CEILING(N993-X993+1,1),""),"")</f>
        <v>492</v>
      </c>
      <c r="AF993" s="13">
        <f t="array" ref="AF993">IF(SUM(AE993)=0,"",CEILING((SUM(F993)-SUM(L993)-SUM(M993)-SUM(S993))/SUM(AE993),1))</f>
        <v>267</v>
      </c>
      <c r="AG993" s="13" t="str">
        <f t="array" ref="AG993">IF(AND(ISNUMBER(H993),ISNUMBER(N993)),IF(H993-N993+1&gt;=0,CEILING(H993-N993+1,1),""),"")</f>
        <v/>
      </c>
      <c r="AH993" s="13">
        <f t="array" ref="AH993">IF(SUM(AG993)=0,0,IF(L993-AG993*IF(D993="Vaccin",MIN(AD993,AF993),AF993)&lt;0,0,IF((H993-N993)&lt;=45,CEILING(L993-AG993*IF(D993="Vaccin",MIN(AD993,AF993),AF993),1),0)))</f>
        <v>0</v>
      </c>
      <c r="AI993" s="15">
        <f t="array" ref="AI993">IF(OR(AH993="",F993=0,F993=""),"",AH993/F993)</f>
        <v>0</v>
      </c>
      <c r="AJ993" s="13">
        <f t="array" ref="AJ993">IF(OR(L993="",AH993=""),"",IF(L993-AH993&lt;0,0,L993-AH993))</f>
        <v>0</v>
      </c>
      <c r="AK993" s="13" t="str">
        <f t="array" ref="AK993">IF(OR(L993="",AG993="",AG993=0),"",CEILING(L993/AG993,1))</f>
        <v/>
      </c>
      <c r="AL993" s="16" t="str">
        <f t="array" ref="AL993">IF(OR(AK993="",AK993=0,AD993="",AF993=""),"",IF(AK993-IF(D993="Vaccin",MIN(AD993,AF993),AF993)&lt;0,"",(AK993-IF(D993="Vaccin",MIN(AD993,AF993),AF993))/AK993))</f>
        <v/>
      </c>
    </row>
    <row r="994" spans="1:38" x14ac:dyDescent="0.2">
      <c r="A994" s="10" t="s">
        <v>41</v>
      </c>
      <c r="B994" s="29" t="s">
        <v>116</v>
      </c>
      <c r="C994" s="12">
        <v>44278</v>
      </c>
      <c r="D994" s="11" t="s">
        <v>30</v>
      </c>
      <c r="E994" s="11">
        <v>10</v>
      </c>
      <c r="F994" s="13">
        <v>50000</v>
      </c>
      <c r="G994" s="40">
        <v>3004959</v>
      </c>
      <c r="H994" s="12">
        <v>44591</v>
      </c>
      <c r="I994" s="13">
        <f t="array" ref="I994">F994-L994-M994-S994</f>
        <v>21900</v>
      </c>
      <c r="J994" s="13">
        <f t="array" ref="J994">IF(IF(Q994="",L994-C994,Q994-C994)&lt;=45,I994,0)</f>
        <v>0</v>
      </c>
      <c r="K994" s="13">
        <f t="array" ref="K994">IF(SUM(AG994)=0,0,IF(L994-AG994*IF(D994="Vaccin",MIN(AD994,AF994),AF994)&lt;0,0,IF((H994-N994)&lt;=30,CEILING(L994-AG994*IF(D994="Vaccin",MIN(AD994,AF994),AF994),1),0)))</f>
        <v>0</v>
      </c>
      <c r="L994" s="13">
        <v>0</v>
      </c>
      <c r="M994" s="13">
        <v>28100</v>
      </c>
      <c r="N994" s="14">
        <v>44973</v>
      </c>
      <c r="O994" s="11" t="s">
        <v>45</v>
      </c>
      <c r="P994" s="11" t="s">
        <v>37</v>
      </c>
      <c r="Q994" s="12">
        <v>44526</v>
      </c>
      <c r="R994" s="13">
        <v>0</v>
      </c>
      <c r="S994" s="13">
        <v>0</v>
      </c>
      <c r="T994" s="11"/>
      <c r="U994" s="13">
        <v>0</v>
      </c>
      <c r="V994" s="13">
        <v>558456</v>
      </c>
      <c r="W994" s="13">
        <v>1119818</v>
      </c>
      <c r="X994" s="12">
        <v>44526</v>
      </c>
      <c r="Y994" s="12">
        <v>44526</v>
      </c>
      <c r="Z994" s="12">
        <v>44267</v>
      </c>
      <c r="AA994" s="12">
        <v>44855</v>
      </c>
      <c r="AB994" s="13">
        <f t="array" ref="AB994">IF(D994="Vaccin",IF(AND(ISNUMBER(AA994),ISNUMBER(Y994)),IF(AA994-Y994+1&gt;=0,CEILING(AA994-Y994+1,1),""),""),IF(AND(ISNUMBER(N994),ISNUMBER(Y994)),IF(N994-Y994+1&gt;=0,CEILING(N994-Y994+1,1),""),""))</f>
        <v>330</v>
      </c>
      <c r="AC994" s="13">
        <f t="array" ref="AC994">IF(D994="Vaccin",IF(AND(ISNUMBER(AA994),ISNUMBER(X994)),IF(AA994-X994+1&gt;=0,CEILING(AA994-X994+1,1),""),""),IF(AND(ISNUMBER(N994),ISNUMBER(X994)),IF(N994-X994+1&gt;=0,CEILING(N994-X994+1,1),""),""))</f>
        <v>330</v>
      </c>
      <c r="AD994" s="13">
        <f t="array" ref="AD994">IF(D994="Vaccin",IF(AND(ISNUMBER(AB994),ISNUMBER(U994),AB994&lt;&gt;0),CEILING(U994/AB994,1),""),"")</f>
        <v>0</v>
      </c>
      <c r="AE994" s="13">
        <f t="array" ref="AE994">IF(AND(ISNUMBER(N994),ISNUMBER(X994)),IF(N994-X994+1&gt;=0,CEILING(N994-X994+1,1),""),"")</f>
        <v>448</v>
      </c>
      <c r="AF994" s="13">
        <f t="array" ref="AF994">IF(SUM(AE994)=0,"",CEILING((SUM(F994)-SUM(L994)-SUM(M994)-SUM(S994))/SUM(AE994),1))</f>
        <v>49</v>
      </c>
      <c r="AG994" s="13" t="str">
        <f t="array" ref="AG994">IF(AND(ISNUMBER(H994),ISNUMBER(N994)),IF(H994-N994+1&gt;=0,CEILING(H994-N994+1,1),""),"")</f>
        <v/>
      </c>
      <c r="AH994" s="13">
        <f t="array" ref="AH994">IF(SUM(AG994)=0,0,IF(L994-AG994*IF(D994="Vaccin",MIN(AD994,AF994),AF994)&lt;0,0,IF((H994-N994)&lt;=45,CEILING(L994-AG994*IF(D994="Vaccin",MIN(AD994,AF994),AF994),1),0)))</f>
        <v>0</v>
      </c>
      <c r="AI994" s="15">
        <f t="array" ref="AI994">IF(OR(AH994="",F994=0,F994=""),"",AH994/F994)</f>
        <v>0</v>
      </c>
      <c r="AJ994" s="13">
        <f t="array" ref="AJ994">IF(OR(L994="",AH994=""),"",IF(L994-AH994&lt;0,0,L994-AH994))</f>
        <v>0</v>
      </c>
      <c r="AK994" s="13" t="str">
        <f t="array" ref="AK994">IF(OR(L994="",AG994="",AG994=0),"",CEILING(L994/AG994,1))</f>
        <v/>
      </c>
      <c r="AL994" s="16" t="str">
        <f t="array" ref="AL994">IF(OR(AK994="",AK994=0,AD994="",AF994=""),"",IF(AK994-IF(D994="Vaccin",MIN(AD994,AF994),AF994)&lt;0,"",(AK994-IF(D994="Vaccin",MIN(AD994,AF994),AF994))/AK994))</f>
        <v/>
      </c>
    </row>
    <row r="995" spans="1:38" x14ac:dyDescent="0.2">
      <c r="A995" s="10" t="s">
        <v>41</v>
      </c>
      <c r="B995" s="29" t="s">
        <v>116</v>
      </c>
      <c r="C995" s="12">
        <v>44278</v>
      </c>
      <c r="D995" s="11" t="s">
        <v>30</v>
      </c>
      <c r="E995" s="11">
        <v>6</v>
      </c>
      <c r="F995" s="13">
        <v>101790</v>
      </c>
      <c r="G995" s="40" t="s">
        <v>646</v>
      </c>
      <c r="H995" s="12">
        <v>44742</v>
      </c>
      <c r="I995" s="13">
        <f t="array" ref="I995">F995-L995-M995-S995</f>
        <v>14040</v>
      </c>
      <c r="J995" s="13">
        <f t="array" ref="J995">IF(IF(Q995="",L995-C995,Q995-C995)&lt;=45,I995,0)</f>
        <v>0</v>
      </c>
      <c r="K995" s="13">
        <f t="array" ref="K995">IF(SUM(AG995)=0,0,IF(L995-AG995*IF(D995="Vaccin",MIN(AD995,AF995),AF995)&lt;0,0,IF((H995-N995)&lt;=30,CEILING(L995-AG995*IF(D995="Vaccin",MIN(AD995,AF995),AF995),1),0)))</f>
        <v>0</v>
      </c>
      <c r="L995" s="13">
        <v>0</v>
      </c>
      <c r="M995" s="13">
        <v>87750</v>
      </c>
      <c r="N995" s="14">
        <v>44973</v>
      </c>
      <c r="O995" s="11" t="s">
        <v>47</v>
      </c>
      <c r="P995" s="11" t="s">
        <v>32</v>
      </c>
      <c r="Q995" s="12">
        <v>44536</v>
      </c>
      <c r="R995" s="13">
        <v>0</v>
      </c>
      <c r="S995" s="13">
        <v>0</v>
      </c>
      <c r="T995" s="11"/>
      <c r="U995" s="13">
        <v>0</v>
      </c>
      <c r="V995" s="13">
        <v>0</v>
      </c>
      <c r="W995" s="13">
        <v>1119818</v>
      </c>
      <c r="X995" s="12">
        <v>44536</v>
      </c>
      <c r="Y995" s="12">
        <v>44462</v>
      </c>
      <c r="Z995" s="12">
        <v>44267</v>
      </c>
      <c r="AA995" s="12">
        <v>44855</v>
      </c>
      <c r="AB995" s="13">
        <f t="array" ref="AB995">IF(D995="Vaccin",IF(AND(ISNUMBER(AA995),ISNUMBER(Y995)),IF(AA995-Y995+1&gt;=0,CEILING(AA995-Y995+1,1),""),""),IF(AND(ISNUMBER(N995),ISNUMBER(Y995)),IF(N995-Y995+1&gt;=0,CEILING(N995-Y995+1,1),""),""))</f>
        <v>394</v>
      </c>
      <c r="AC995" s="13">
        <f t="array" ref="AC995">IF(D995="Vaccin",IF(AND(ISNUMBER(AA995),ISNUMBER(X995)),IF(AA995-X995+1&gt;=0,CEILING(AA995-X995+1,1),""),""),IF(AND(ISNUMBER(N995),ISNUMBER(X995)),IF(N995-X995+1&gt;=0,CEILING(N995-X995+1,1),""),""))</f>
        <v>320</v>
      </c>
      <c r="AD995" s="13">
        <f t="array" ref="AD995">IF(D995="Vaccin",IF(AND(ISNUMBER(AB995),ISNUMBER(U995),AB995&lt;&gt;0),CEILING(U995/AB995,1),""),"")</f>
        <v>0</v>
      </c>
      <c r="AE995" s="13">
        <f t="array" ref="AE995">IF(AND(ISNUMBER(N995),ISNUMBER(X995)),IF(N995-X995+1&gt;=0,CEILING(N995-X995+1,1),""),"")</f>
        <v>438</v>
      </c>
      <c r="AF995" s="13">
        <f t="array" ref="AF995">IF(SUM(AE995)=0,"",CEILING((SUM(F995)-SUM(L995)-SUM(M995)-SUM(S995))/SUM(AE995),1))</f>
        <v>33</v>
      </c>
      <c r="AG995" s="13" t="str">
        <f t="array" ref="AG995">IF(AND(ISNUMBER(H995),ISNUMBER(N995)),IF(H995-N995+1&gt;=0,CEILING(H995-N995+1,1),""),"")</f>
        <v/>
      </c>
      <c r="AH995" s="13">
        <f t="array" ref="AH995">IF(SUM(AG995)=0,0,IF(L995-AG995*IF(D995="Vaccin",MIN(AD995,AF995),AF995)&lt;0,0,IF((H995-N995)&lt;=45,CEILING(L995-AG995*IF(D995="Vaccin",MIN(AD995,AF995),AF995),1),0)))</f>
        <v>0</v>
      </c>
      <c r="AI995" s="15">
        <f t="array" ref="AI995">IF(OR(AH995="",F995=0,F995=""),"",AH995/F995)</f>
        <v>0</v>
      </c>
      <c r="AJ995" s="13">
        <f t="array" ref="AJ995">IF(OR(L995="",AH995=""),"",IF(L995-AH995&lt;0,0,L995-AH995))</f>
        <v>0</v>
      </c>
      <c r="AK995" s="13" t="str">
        <f t="array" ref="AK995">IF(OR(L995="",AG995="",AG995=0),"",CEILING(L995/AG995,1))</f>
        <v/>
      </c>
      <c r="AL995" s="16" t="str">
        <f t="array" ref="AL995">IF(OR(AK995="",AK995=0,AD995="",AF995=""),"",IF(AK995-IF(D995="Vaccin",MIN(AD995,AF995),AF995)&lt;0,"",(AK995-IF(D995="Vaccin",MIN(AD995,AF995),AF995))/AK995))</f>
        <v/>
      </c>
    </row>
    <row r="996" spans="1:38" x14ac:dyDescent="0.2">
      <c r="A996" s="10" t="s">
        <v>41</v>
      </c>
      <c r="B996" s="29" t="s">
        <v>116</v>
      </c>
      <c r="C996" s="12">
        <v>44278</v>
      </c>
      <c r="D996" s="11" t="s">
        <v>30</v>
      </c>
      <c r="E996" s="11">
        <v>6</v>
      </c>
      <c r="F996" s="13">
        <v>53820</v>
      </c>
      <c r="G996" s="40" t="s">
        <v>647</v>
      </c>
      <c r="H996" s="12">
        <v>44600</v>
      </c>
      <c r="I996" s="13">
        <f t="array" ref="I996">F996-L996-M996-S996</f>
        <v>18720</v>
      </c>
      <c r="J996" s="13">
        <f t="array" ref="J996">IF(IF(Q996="",L996-C996,Q996-C996)&lt;=45,I996,0)</f>
        <v>0</v>
      </c>
      <c r="K996" s="13">
        <f t="array" ref="K996">IF(SUM(AG996)=0,0,IF(L996-AG996*IF(D996="Vaccin",MIN(AD996,AF996),AF996)&lt;0,0,IF((H996-N996)&lt;=30,CEILING(L996-AG996*IF(D996="Vaccin",MIN(AD996,AF996),AF996),1),0)))</f>
        <v>0</v>
      </c>
      <c r="L996" s="13">
        <v>0</v>
      </c>
      <c r="M996" s="13">
        <v>35100</v>
      </c>
      <c r="N996" s="14">
        <v>44973</v>
      </c>
      <c r="O996" s="11" t="s">
        <v>47</v>
      </c>
      <c r="P996" s="11" t="s">
        <v>32</v>
      </c>
      <c r="Q996" s="12">
        <v>44497</v>
      </c>
      <c r="R996" s="13">
        <v>0</v>
      </c>
      <c r="S996" s="13">
        <v>0</v>
      </c>
      <c r="T996" s="11"/>
      <c r="U996" s="13">
        <v>0</v>
      </c>
      <c r="V996" s="13">
        <v>0</v>
      </c>
      <c r="W996" s="13">
        <v>1119818</v>
      </c>
      <c r="X996" s="12">
        <v>44497</v>
      </c>
      <c r="Y996" s="12">
        <v>44462</v>
      </c>
      <c r="Z996" s="12">
        <v>44267</v>
      </c>
      <c r="AA996" s="12">
        <v>44855</v>
      </c>
      <c r="AB996" s="13">
        <f t="array" ref="AB996">IF(D996="Vaccin",IF(AND(ISNUMBER(AA996),ISNUMBER(Y996)),IF(AA996-Y996+1&gt;=0,CEILING(AA996-Y996+1,1),""),""),IF(AND(ISNUMBER(N996),ISNUMBER(Y996)),IF(N996-Y996+1&gt;=0,CEILING(N996-Y996+1,1),""),""))</f>
        <v>394</v>
      </c>
      <c r="AC996" s="13">
        <f t="array" ref="AC996">IF(D996="Vaccin",IF(AND(ISNUMBER(AA996),ISNUMBER(X996)),IF(AA996-X996+1&gt;=0,CEILING(AA996-X996+1,1),""),""),IF(AND(ISNUMBER(N996),ISNUMBER(X996)),IF(N996-X996+1&gt;=0,CEILING(N996-X996+1,1),""),""))</f>
        <v>359</v>
      </c>
      <c r="AD996" s="13">
        <f t="array" ref="AD996">IF(D996="Vaccin",IF(AND(ISNUMBER(AB996),ISNUMBER(U996),AB996&lt;&gt;0),CEILING(U996/AB996,1),""),"")</f>
        <v>0</v>
      </c>
      <c r="AE996" s="13">
        <f t="array" ref="AE996">IF(AND(ISNUMBER(N996),ISNUMBER(X996)),IF(N996-X996+1&gt;=0,CEILING(N996-X996+1,1),""),"")</f>
        <v>477</v>
      </c>
      <c r="AF996" s="13">
        <f t="array" ref="AF996">IF(SUM(AE996)=0,"",CEILING((SUM(F996)-SUM(L996)-SUM(M996)-SUM(S996))/SUM(AE996),1))</f>
        <v>40</v>
      </c>
      <c r="AG996" s="13" t="str">
        <f t="array" ref="AG996">IF(AND(ISNUMBER(H996),ISNUMBER(N996)),IF(H996-N996+1&gt;=0,CEILING(H996-N996+1,1),""),"")</f>
        <v/>
      </c>
      <c r="AH996" s="13">
        <f t="array" ref="AH996">IF(SUM(AG996)=0,0,IF(L996-AG996*IF(D996="Vaccin",MIN(AD996,AF996),AF996)&lt;0,0,IF((H996-N996)&lt;=45,CEILING(L996-AG996*IF(D996="Vaccin",MIN(AD996,AF996),AF996),1),0)))</f>
        <v>0</v>
      </c>
      <c r="AI996" s="15">
        <f t="array" ref="AI996">IF(OR(AH996="",F996=0,F996=""),"",AH996/F996)</f>
        <v>0</v>
      </c>
      <c r="AJ996" s="13">
        <f t="array" ref="AJ996">IF(OR(L996="",AH996=""),"",IF(L996-AH996&lt;0,0,L996-AH996))</f>
        <v>0</v>
      </c>
      <c r="AK996" s="13" t="str">
        <f t="array" ref="AK996">IF(OR(L996="",AG996="",AG996=0),"",CEILING(L996/AG996,1))</f>
        <v/>
      </c>
      <c r="AL996" s="16" t="str">
        <f t="array" ref="AL996">IF(OR(AK996="",AK996=0,AD996="",AF996=""),"",IF(AK996-IF(D996="Vaccin",MIN(AD996,AF996),AF996)&lt;0,"",(AK996-IF(D996="Vaccin",MIN(AD996,AF996),AF996))/AK996))</f>
        <v/>
      </c>
    </row>
    <row r="997" spans="1:38" x14ac:dyDescent="0.2">
      <c r="A997" s="10" t="s">
        <v>41</v>
      </c>
      <c r="B997" s="29" t="s">
        <v>116</v>
      </c>
      <c r="C997" s="12">
        <v>44278</v>
      </c>
      <c r="D997" s="11" t="s">
        <v>30</v>
      </c>
      <c r="E997" s="11">
        <v>6</v>
      </c>
      <c r="F997" s="13">
        <v>47970</v>
      </c>
      <c r="G997" s="40" t="s">
        <v>464</v>
      </c>
      <c r="H997" s="12">
        <v>44600</v>
      </c>
      <c r="I997" s="13">
        <f t="array" ref="I997">F997-L997-M997-S997</f>
        <v>1170</v>
      </c>
      <c r="J997" s="13">
        <f t="array" ref="J997">IF(IF(Q997="",L997-C997,Q997-C997)&lt;=45,I997,0)</f>
        <v>0</v>
      </c>
      <c r="K997" s="13">
        <f t="array" ref="K997">IF(SUM(AG997)=0,0,IF(L997-AG997*IF(D997="Vaccin",MIN(AD997,AF997),AF997)&lt;0,0,IF((H997-N997)&lt;=30,CEILING(L997-AG997*IF(D997="Vaccin",MIN(AD997,AF997),AF997),1),0)))</f>
        <v>0</v>
      </c>
      <c r="L997" s="13">
        <v>0</v>
      </c>
      <c r="M997" s="13">
        <v>46800</v>
      </c>
      <c r="N997" s="14">
        <v>44973</v>
      </c>
      <c r="O997" s="11" t="s">
        <v>47</v>
      </c>
      <c r="P997" s="11" t="s">
        <v>32</v>
      </c>
      <c r="Q997" s="12">
        <v>44497</v>
      </c>
      <c r="R997" s="13">
        <v>0</v>
      </c>
      <c r="S997" s="13">
        <v>0</v>
      </c>
      <c r="T997" s="11"/>
      <c r="U997" s="13">
        <v>0</v>
      </c>
      <c r="V997" s="13">
        <v>0</v>
      </c>
      <c r="W997" s="13">
        <v>1119818</v>
      </c>
      <c r="X997" s="12">
        <v>44497</v>
      </c>
      <c r="Y997" s="12">
        <v>44462</v>
      </c>
      <c r="Z997" s="12">
        <v>44267</v>
      </c>
      <c r="AA997" s="12">
        <v>44855</v>
      </c>
      <c r="AB997" s="13">
        <f t="array" ref="AB997">IF(D997="Vaccin",IF(AND(ISNUMBER(AA997),ISNUMBER(Y997)),IF(AA997-Y997+1&gt;=0,CEILING(AA997-Y997+1,1),""),""),IF(AND(ISNUMBER(N997),ISNUMBER(Y997)),IF(N997-Y997+1&gt;=0,CEILING(N997-Y997+1,1),""),""))</f>
        <v>394</v>
      </c>
      <c r="AC997" s="13">
        <f t="array" ref="AC997">IF(D997="Vaccin",IF(AND(ISNUMBER(AA997),ISNUMBER(X997)),IF(AA997-X997+1&gt;=0,CEILING(AA997-X997+1,1),""),""),IF(AND(ISNUMBER(N997),ISNUMBER(X997)),IF(N997-X997+1&gt;=0,CEILING(N997-X997+1,1),""),""))</f>
        <v>359</v>
      </c>
      <c r="AD997" s="13">
        <f t="array" ref="AD997">IF(D997="Vaccin",IF(AND(ISNUMBER(AB997),ISNUMBER(U997),AB997&lt;&gt;0),CEILING(U997/AB997,1),""),"")</f>
        <v>0</v>
      </c>
      <c r="AE997" s="13">
        <f t="array" ref="AE997">IF(AND(ISNUMBER(N997),ISNUMBER(X997)),IF(N997-X997+1&gt;=0,CEILING(N997-X997+1,1),""),"")</f>
        <v>477</v>
      </c>
      <c r="AF997" s="13">
        <f t="array" ref="AF997">IF(SUM(AE997)=0,"",CEILING((SUM(F997)-SUM(L997)-SUM(M997)-SUM(S997))/SUM(AE997),1))</f>
        <v>3</v>
      </c>
      <c r="AG997" s="13" t="str">
        <f t="array" ref="AG997">IF(AND(ISNUMBER(H997),ISNUMBER(N997)),IF(H997-N997+1&gt;=0,CEILING(H997-N997+1,1),""),"")</f>
        <v/>
      </c>
      <c r="AH997" s="13">
        <f t="array" ref="AH997">IF(SUM(AG997)=0,0,IF(L997-AG997*IF(D997="Vaccin",MIN(AD997,AF997),AF997)&lt;0,0,IF((H997-N997)&lt;=45,CEILING(L997-AG997*IF(D997="Vaccin",MIN(AD997,AF997),AF997),1),0)))</f>
        <v>0</v>
      </c>
      <c r="AI997" s="15">
        <f t="array" ref="AI997">IF(OR(AH997="",F997=0,F997=""),"",AH997/F997)</f>
        <v>0</v>
      </c>
      <c r="AJ997" s="13">
        <f t="array" ref="AJ997">IF(OR(L997="",AH997=""),"",IF(L997-AH997&lt;0,0,L997-AH997))</f>
        <v>0</v>
      </c>
      <c r="AK997" s="13" t="str">
        <f t="array" ref="AK997">IF(OR(L997="",AG997="",AG997=0),"",CEILING(L997/AG997,1))</f>
        <v/>
      </c>
      <c r="AL997" s="16" t="str">
        <f t="array" ref="AL997">IF(OR(AK997="",AK997=0,AD997="",AF997=""),"",IF(AK997-IF(D997="Vaccin",MIN(AD997,AF997),AF997)&lt;0,"",(AK997-IF(D997="Vaccin",MIN(AD997,AF997),AF997))/AK997))</f>
        <v/>
      </c>
    </row>
    <row r="998" spans="1:38" x14ac:dyDescent="0.2">
      <c r="A998" s="10" t="s">
        <v>41</v>
      </c>
      <c r="B998" s="29" t="s">
        <v>116</v>
      </c>
      <c r="C998" s="12">
        <v>44278</v>
      </c>
      <c r="D998" s="11" t="s">
        <v>30</v>
      </c>
      <c r="E998" s="11">
        <v>6</v>
      </c>
      <c r="F998" s="13">
        <v>100620</v>
      </c>
      <c r="G998" s="40" t="s">
        <v>344</v>
      </c>
      <c r="H998" s="12">
        <v>44592</v>
      </c>
      <c r="I998" s="13">
        <f t="array" ref="I998">F998-L998-M998-S998</f>
        <v>94194</v>
      </c>
      <c r="J998" s="13">
        <f t="array" ref="J998">IF(IF(Q998="",L998-C998,Q998-C998)&lt;=45,I998,0)</f>
        <v>0</v>
      </c>
      <c r="K998" s="13">
        <f t="array" ref="K998">IF(SUM(AG998)=0,0,IF(L998-AG998*IF(D998="Vaccin",MIN(AD998,AF998),AF998)&lt;0,0,IF((H998-N998)&lt;=30,CEILING(L998-AG998*IF(D998="Vaccin",MIN(AD998,AF998),AF998),1),0)))</f>
        <v>0</v>
      </c>
      <c r="L998" s="13">
        <v>0</v>
      </c>
      <c r="M998" s="13">
        <v>6426</v>
      </c>
      <c r="N998" s="14">
        <v>44973</v>
      </c>
      <c r="O998" s="11" t="s">
        <v>47</v>
      </c>
      <c r="P998" s="11" t="s">
        <v>32</v>
      </c>
      <c r="Q998" s="12">
        <v>44462</v>
      </c>
      <c r="R998" s="13">
        <v>0</v>
      </c>
      <c r="S998" s="13">
        <v>0</v>
      </c>
      <c r="T998" s="11"/>
      <c r="U998" s="13">
        <v>0</v>
      </c>
      <c r="V998" s="13">
        <v>0</v>
      </c>
      <c r="W998" s="13">
        <v>1119818</v>
      </c>
      <c r="X998" s="12">
        <v>44462</v>
      </c>
      <c r="Y998" s="12">
        <v>44462</v>
      </c>
      <c r="Z998" s="12">
        <v>44267</v>
      </c>
      <c r="AA998" s="12">
        <v>44855</v>
      </c>
      <c r="AB998" s="13">
        <f t="array" ref="AB998">IF(D998="Vaccin",IF(AND(ISNUMBER(AA998),ISNUMBER(Y998)),IF(AA998-Y998+1&gt;=0,CEILING(AA998-Y998+1,1),""),""),IF(AND(ISNUMBER(N998),ISNUMBER(Y998)),IF(N998-Y998+1&gt;=0,CEILING(N998-Y998+1,1),""),""))</f>
        <v>394</v>
      </c>
      <c r="AC998" s="13">
        <f t="array" ref="AC998">IF(D998="Vaccin",IF(AND(ISNUMBER(AA998),ISNUMBER(X998)),IF(AA998-X998+1&gt;=0,CEILING(AA998-X998+1,1),""),""),IF(AND(ISNUMBER(N998),ISNUMBER(X998)),IF(N998-X998+1&gt;=0,CEILING(N998-X998+1,1),""),""))</f>
        <v>394</v>
      </c>
      <c r="AD998" s="13">
        <f t="array" ref="AD998">IF(D998="Vaccin",IF(AND(ISNUMBER(AB998),ISNUMBER(U998),AB998&lt;&gt;0),CEILING(U998/AB998,1),""),"")</f>
        <v>0</v>
      </c>
      <c r="AE998" s="13">
        <f t="array" ref="AE998">IF(AND(ISNUMBER(N998),ISNUMBER(X998)),IF(N998-X998+1&gt;=0,CEILING(N998-X998+1,1),""),"")</f>
        <v>512</v>
      </c>
      <c r="AF998" s="13">
        <f t="array" ref="AF998">IF(SUM(AE998)=0,"",CEILING((SUM(F998)-SUM(L998)-SUM(M998)-SUM(S998))/SUM(AE998),1))</f>
        <v>184</v>
      </c>
      <c r="AG998" s="13" t="str">
        <f t="array" ref="AG998">IF(AND(ISNUMBER(H998),ISNUMBER(N998)),IF(H998-N998+1&gt;=0,CEILING(H998-N998+1,1),""),"")</f>
        <v/>
      </c>
      <c r="AH998" s="13">
        <f t="array" ref="AH998">IF(SUM(AG998)=0,0,IF(L998-AG998*IF(D998="Vaccin",MIN(AD998,AF998),AF998)&lt;0,0,IF((H998-N998)&lt;=45,CEILING(L998-AG998*IF(D998="Vaccin",MIN(AD998,AF998),AF998),1),0)))</f>
        <v>0</v>
      </c>
      <c r="AI998" s="15">
        <f t="array" ref="AI998">IF(OR(AH998="",F998=0,F998=""),"",AH998/F998)</f>
        <v>0</v>
      </c>
      <c r="AJ998" s="13">
        <f t="array" ref="AJ998">IF(OR(L998="",AH998=""),"",IF(L998-AH998&lt;0,0,L998-AH998))</f>
        <v>0</v>
      </c>
      <c r="AK998" s="13" t="str">
        <f t="array" ref="AK998">IF(OR(L998="",AG998="",AG998=0),"",CEILING(L998/AG998,1))</f>
        <v/>
      </c>
      <c r="AL998" s="16" t="str">
        <f t="array" ref="AL998">IF(OR(AK998="",AK998=0,AD998="",AF998=""),"",IF(AK998-IF(D998="Vaccin",MIN(AD998,AF998),AF998)&lt;0,"",(AK998-IF(D998="Vaccin",MIN(AD998,AF998),AF998))/AK998))</f>
        <v/>
      </c>
    </row>
    <row r="999" spans="1:38" x14ac:dyDescent="0.2">
      <c r="A999" s="10" t="s">
        <v>41</v>
      </c>
      <c r="B999" s="29" t="s">
        <v>116</v>
      </c>
      <c r="C999" s="12">
        <v>44278</v>
      </c>
      <c r="D999" s="11" t="s">
        <v>30</v>
      </c>
      <c r="E999" s="11">
        <v>1</v>
      </c>
      <c r="F999" s="13">
        <v>39122</v>
      </c>
      <c r="G999" s="40">
        <v>2021040440</v>
      </c>
      <c r="H999" s="12">
        <v>45018</v>
      </c>
      <c r="I999" s="13">
        <f t="array" ref="I999">F999-L999-M999-S999</f>
        <v>2400</v>
      </c>
      <c r="J999" s="13">
        <f t="array" ref="J999">IF(IF(Q999="",L999-C999,Q999-C999)&lt;=45,I999,0)</f>
        <v>2400</v>
      </c>
      <c r="K999" s="13">
        <f t="array" ref="K999">IF(SUM(AG999)=0,0,IF(L999-AG999*IF(D999="Vaccin",MIN(AD999,AF999),AF999)&lt;0,0,IF((H999-N999)&lt;=30,CEILING(L999-AG999*IF(D999="Vaccin",MIN(AD999,AF999),AF999),1),0)))</f>
        <v>0</v>
      </c>
      <c r="L999" s="13">
        <v>36722</v>
      </c>
      <c r="M999" s="13">
        <v>0</v>
      </c>
      <c r="N999" s="14">
        <v>44973</v>
      </c>
      <c r="O999" s="11" t="s">
        <v>36</v>
      </c>
      <c r="P999" s="11" t="s">
        <v>37</v>
      </c>
      <c r="Q999" s="12">
        <v>44323</v>
      </c>
      <c r="R999" s="13">
        <v>0</v>
      </c>
      <c r="S999" s="13">
        <v>0</v>
      </c>
      <c r="T999" s="11"/>
      <c r="U999" s="13">
        <v>558456</v>
      </c>
      <c r="V999" s="13">
        <v>558456</v>
      </c>
      <c r="W999" s="13">
        <v>1119818</v>
      </c>
      <c r="X999" s="12">
        <v>44323</v>
      </c>
      <c r="Y999" s="12">
        <v>44267</v>
      </c>
      <c r="Z999" s="12">
        <v>44267</v>
      </c>
      <c r="AA999" s="12">
        <v>44855</v>
      </c>
      <c r="AB999" s="13">
        <f t="array" ref="AB999">IF(D999="Vaccin",IF(AND(ISNUMBER(AA999),ISNUMBER(Y999)),IF(AA999-Y999+1&gt;=0,CEILING(AA999-Y999+1,1),""),""),IF(AND(ISNUMBER(N999),ISNUMBER(Y999)),IF(N999-Y999+1&gt;=0,CEILING(N999-Y999+1,1),""),""))</f>
        <v>589</v>
      </c>
      <c r="AC999" s="13">
        <f t="array" ref="AC999">IF(D999="Vaccin",IF(AND(ISNUMBER(AA999),ISNUMBER(X999)),IF(AA999-X999+1&gt;=0,CEILING(AA999-X999+1,1),""),""),IF(AND(ISNUMBER(N999),ISNUMBER(X999)),IF(N999-X999+1&gt;=0,CEILING(N999-X999+1,1),""),""))</f>
        <v>533</v>
      </c>
      <c r="AD999" s="13">
        <f t="array" ref="AD999">IF(D999="Vaccin",IF(AND(ISNUMBER(AB999),ISNUMBER(U999),AB999&lt;&gt;0),CEILING(U999/AB999,1),""),"")</f>
        <v>949</v>
      </c>
      <c r="AE999" s="13">
        <f t="array" ref="AE999">IF(AND(ISNUMBER(N999),ISNUMBER(X999)),IF(N999-X999+1&gt;=0,CEILING(N999-X999+1,1),""),"")</f>
        <v>651</v>
      </c>
      <c r="AF999" s="13">
        <f t="array" ref="AF999">IF(SUM(AE999)=0,"",CEILING((SUM(F999)-SUM(L999)-SUM(M999)-SUM(S999))/SUM(AE999),1))</f>
        <v>4</v>
      </c>
      <c r="AG999" s="13">
        <f t="array" ref="AG999">IF(AND(ISNUMBER(H999),ISNUMBER(N999)),IF(H999-N999+1&gt;=0,CEILING(H999-N999+1,1),""),"")</f>
        <v>46</v>
      </c>
      <c r="AH999" s="13">
        <f t="array" ref="AH999">IF(SUM(AG999)=0,0,IF(L999-AG999*IF(D999="Vaccin",MIN(AD999,AF999),AF999)&lt;0,0,IF((H999-N999)&lt;=45,CEILING(L999-AG999*IF(D999="Vaccin",MIN(AD999,AF999),AF999),1),0)))</f>
        <v>36538</v>
      </c>
      <c r="AI999" s="15">
        <f t="array" ref="AI999">IF(OR(AH999="",F999=0,F999=""),"",AH999/F999)</f>
        <v>0.93395020704462961</v>
      </c>
      <c r="AJ999" s="13">
        <f t="array" ref="AJ999">IF(OR(L999="",AH999=""),"",IF(L999-AH999&lt;0,0,L999-AH999))</f>
        <v>184</v>
      </c>
      <c r="AK999" s="13">
        <f t="array" ref="AK999">IF(OR(L999="",AG999="",AG999=0),"",CEILING(L999/AG999,1))</f>
        <v>799</v>
      </c>
      <c r="AL999" s="16">
        <f t="array" ref="AL999">IF(OR(AK999="",AK999=0,AD999="",AF999=""),"",IF(AK999-IF(D999="Vaccin",MIN(AD999,AF999),AF999)&lt;0,"",(AK999-IF(D999="Vaccin",MIN(AD999,AF999),AF999))/AK999))</f>
        <v>0.99499374217772218</v>
      </c>
    </row>
    <row r="1000" spans="1:38" x14ac:dyDescent="0.2">
      <c r="A1000" s="10" t="s">
        <v>41</v>
      </c>
      <c r="B1000" s="29" t="s">
        <v>116</v>
      </c>
      <c r="C1000" s="12">
        <v>44278</v>
      </c>
      <c r="D1000" s="11" t="s">
        <v>30</v>
      </c>
      <c r="E1000" s="11">
        <v>1</v>
      </c>
      <c r="F1000" s="13">
        <v>100000</v>
      </c>
      <c r="G1000" s="40">
        <v>2021030362</v>
      </c>
      <c r="H1000" s="12">
        <v>45017</v>
      </c>
      <c r="I1000" s="13">
        <f t="array" ref="I1000">F1000-L1000-M1000-S1000</f>
        <v>64300</v>
      </c>
      <c r="J1000" s="13">
        <f t="array" ref="J1000">IF(IF(Q1000="",L1000-C1000,Q1000-C1000)&lt;=45,I1000,0)</f>
        <v>64300</v>
      </c>
      <c r="K1000" s="13">
        <f t="array" ref="K1000">IF(SUM(AG1000)=0,0,IF(L1000-AG1000*IF(D1000="Vaccin",MIN(AD1000,AF1000),AF1000)&lt;0,0,IF((H1000-N1000)&lt;=30,CEILING(L1000-AG1000*IF(D1000="Vaccin",MIN(AD1000,AF1000),AF1000),1),0)))</f>
        <v>0</v>
      </c>
      <c r="L1000" s="13">
        <v>35700</v>
      </c>
      <c r="M1000" s="13">
        <v>0</v>
      </c>
      <c r="N1000" s="14">
        <v>44973</v>
      </c>
      <c r="O1000" s="11" t="s">
        <v>36</v>
      </c>
      <c r="P1000" s="11" t="s">
        <v>37</v>
      </c>
      <c r="Q1000" s="12">
        <v>44323</v>
      </c>
      <c r="R1000" s="13">
        <v>0</v>
      </c>
      <c r="S1000" s="13">
        <v>0</v>
      </c>
      <c r="T1000" s="11"/>
      <c r="U1000" s="13">
        <v>558456</v>
      </c>
      <c r="V1000" s="13">
        <v>558456</v>
      </c>
      <c r="W1000" s="13">
        <v>1119818</v>
      </c>
      <c r="X1000" s="12">
        <v>44323</v>
      </c>
      <c r="Y1000" s="12">
        <v>44267</v>
      </c>
      <c r="Z1000" s="12">
        <v>44267</v>
      </c>
      <c r="AA1000" s="12">
        <v>44855</v>
      </c>
      <c r="AB1000" s="13">
        <f t="array" ref="AB1000">IF(D1000="Vaccin",IF(AND(ISNUMBER(AA1000),ISNUMBER(Y1000)),IF(AA1000-Y1000+1&gt;=0,CEILING(AA1000-Y1000+1,1),""),""),IF(AND(ISNUMBER(N1000),ISNUMBER(Y1000)),IF(N1000-Y1000+1&gt;=0,CEILING(N1000-Y1000+1,1),""),""))</f>
        <v>589</v>
      </c>
      <c r="AC1000" s="13">
        <f t="array" ref="AC1000">IF(D1000="Vaccin",IF(AND(ISNUMBER(AA1000),ISNUMBER(X1000)),IF(AA1000-X1000+1&gt;=0,CEILING(AA1000-X1000+1,1),""),""),IF(AND(ISNUMBER(N1000),ISNUMBER(X1000)),IF(N1000-X1000+1&gt;=0,CEILING(N1000-X1000+1,1),""),""))</f>
        <v>533</v>
      </c>
      <c r="AD1000" s="13">
        <f t="array" ref="AD1000">IF(D1000="Vaccin",IF(AND(ISNUMBER(AB1000),ISNUMBER(U1000),AB1000&lt;&gt;0),CEILING(U1000/AB1000,1),""),"")</f>
        <v>949</v>
      </c>
      <c r="AE1000" s="13">
        <f t="array" ref="AE1000">IF(AND(ISNUMBER(N1000),ISNUMBER(X1000)),IF(N1000-X1000+1&gt;=0,CEILING(N1000-X1000+1,1),""),"")</f>
        <v>651</v>
      </c>
      <c r="AF1000" s="13">
        <f t="array" ref="AF1000">IF(SUM(AE1000)=0,"",CEILING((SUM(F1000)-SUM(L1000)-SUM(M1000)-SUM(S1000))/SUM(AE1000),1))</f>
        <v>99</v>
      </c>
      <c r="AG1000" s="13">
        <f t="array" ref="AG1000">IF(AND(ISNUMBER(H1000),ISNUMBER(N1000)),IF(H1000-N1000+1&gt;=0,CEILING(H1000-N1000+1,1),""),"")</f>
        <v>45</v>
      </c>
      <c r="AH1000" s="13">
        <f t="array" ref="AH1000">IF(SUM(AG1000)=0,0,IF(L1000-AG1000*IF(D1000="Vaccin",MIN(AD1000,AF1000),AF1000)&lt;0,0,IF((H1000-N1000)&lt;=45,CEILING(L1000-AG1000*IF(D1000="Vaccin",MIN(AD1000,AF1000),AF1000),1),0)))</f>
        <v>31245</v>
      </c>
      <c r="AI1000" s="15">
        <f t="array" ref="AI1000">IF(OR(AH1000="",F1000=0,F1000=""),"",AH1000/F1000)</f>
        <v>0.31245000000000001</v>
      </c>
      <c r="AJ1000" s="13">
        <f t="array" ref="AJ1000">IF(OR(L1000="",AH1000=""),"",IF(L1000-AH1000&lt;0,0,L1000-AH1000))</f>
        <v>4455</v>
      </c>
      <c r="AK1000" s="13">
        <f t="array" ref="AK1000">IF(OR(L1000="",AG1000="",AG1000=0),"",CEILING(L1000/AG1000,1))</f>
        <v>794</v>
      </c>
      <c r="AL1000" s="16">
        <f t="array" ref="AL1000">IF(OR(AK1000="",AK1000=0,AD1000="",AF1000=""),"",IF(AK1000-IF(D1000="Vaccin",MIN(AD1000,AF1000),AF1000)&lt;0,"",(AK1000-IF(D1000="Vaccin",MIN(AD1000,AF1000),AF1000))/AK1000))</f>
        <v>0.87531486146095716</v>
      </c>
    </row>
    <row r="1001" spans="1:38" x14ac:dyDescent="0.2">
      <c r="A1001" s="10" t="s">
        <v>41</v>
      </c>
      <c r="B1001" s="29" t="s">
        <v>116</v>
      </c>
      <c r="C1001" s="12">
        <v>44278</v>
      </c>
      <c r="D1001" s="11" t="s">
        <v>30</v>
      </c>
      <c r="E1001" s="11">
        <v>1</v>
      </c>
      <c r="F1001" s="13">
        <v>160878</v>
      </c>
      <c r="G1001" s="40">
        <v>2021030323</v>
      </c>
      <c r="H1001" s="12">
        <v>44999</v>
      </c>
      <c r="I1001" s="13">
        <f t="array" ref="I1001">F1001-L1001-M1001-S1001</f>
        <v>160600</v>
      </c>
      <c r="J1001" s="13">
        <f t="array" ref="J1001">IF(IF(Q1001="",L1001-C1001,Q1001-C1001)&lt;=45,I1001,0)</f>
        <v>160600</v>
      </c>
      <c r="K1001" s="13">
        <f t="array" ref="K1001">IF(SUM(AG1001)=0,0,IF(L1001-AG1001*IF(D1001="Vaccin",MIN(AD1001,AF1001),AF1001)&lt;0,0,IF((H1001-N1001)&lt;=30,CEILING(L1001-AG1001*IF(D1001="Vaccin",MIN(AD1001,AF1001),AF1001),1),0)))</f>
        <v>0</v>
      </c>
      <c r="L1001" s="13">
        <v>278</v>
      </c>
      <c r="M1001" s="13">
        <v>0</v>
      </c>
      <c r="N1001" s="14">
        <v>44973</v>
      </c>
      <c r="O1001" s="11" t="s">
        <v>36</v>
      </c>
      <c r="P1001" s="11" t="s">
        <v>37</v>
      </c>
      <c r="Q1001" s="12">
        <v>44323</v>
      </c>
      <c r="R1001" s="13">
        <v>0</v>
      </c>
      <c r="S1001" s="13">
        <v>0</v>
      </c>
      <c r="T1001" s="11"/>
      <c r="U1001" s="13">
        <v>558456</v>
      </c>
      <c r="V1001" s="13">
        <v>558456</v>
      </c>
      <c r="W1001" s="13">
        <v>1119818</v>
      </c>
      <c r="X1001" s="12">
        <v>44323</v>
      </c>
      <c r="Y1001" s="12">
        <v>44267</v>
      </c>
      <c r="Z1001" s="12">
        <v>44267</v>
      </c>
      <c r="AA1001" s="12">
        <v>44855</v>
      </c>
      <c r="AB1001" s="13">
        <f t="array" ref="AB1001">IF(D1001="Vaccin",IF(AND(ISNUMBER(AA1001),ISNUMBER(Y1001)),IF(AA1001-Y1001+1&gt;=0,CEILING(AA1001-Y1001+1,1),""),""),IF(AND(ISNUMBER(N1001),ISNUMBER(Y1001)),IF(N1001-Y1001+1&gt;=0,CEILING(N1001-Y1001+1,1),""),""))</f>
        <v>589</v>
      </c>
      <c r="AC1001" s="13">
        <f t="array" ref="AC1001">IF(D1001="Vaccin",IF(AND(ISNUMBER(AA1001),ISNUMBER(X1001)),IF(AA1001-X1001+1&gt;=0,CEILING(AA1001-X1001+1,1),""),""),IF(AND(ISNUMBER(N1001),ISNUMBER(X1001)),IF(N1001-X1001+1&gt;=0,CEILING(N1001-X1001+1,1),""),""))</f>
        <v>533</v>
      </c>
      <c r="AD1001" s="13">
        <f t="array" ref="AD1001">IF(D1001="Vaccin",IF(AND(ISNUMBER(AB1001),ISNUMBER(U1001),AB1001&lt;&gt;0),CEILING(U1001/AB1001,1),""),"")</f>
        <v>949</v>
      </c>
      <c r="AE1001" s="13">
        <f t="array" ref="AE1001">IF(AND(ISNUMBER(N1001),ISNUMBER(X1001)),IF(N1001-X1001+1&gt;=0,CEILING(N1001-X1001+1,1),""),"")</f>
        <v>651</v>
      </c>
      <c r="AF1001" s="13">
        <f t="array" ref="AF1001">IF(SUM(AE1001)=0,"",CEILING((SUM(F1001)-SUM(L1001)-SUM(M1001)-SUM(S1001))/SUM(AE1001),1))</f>
        <v>247</v>
      </c>
      <c r="AG1001" s="13">
        <f t="array" ref="AG1001">IF(AND(ISNUMBER(H1001),ISNUMBER(N1001)),IF(H1001-N1001+1&gt;=0,CEILING(H1001-N1001+1,1),""),"")</f>
        <v>27</v>
      </c>
      <c r="AH1001" s="13">
        <f t="array" ref="AH1001">IF(SUM(AG1001)=0,0,IF(L1001-AG1001*IF(D1001="Vaccin",MIN(AD1001,AF1001),AF1001)&lt;0,0,IF((H1001-N1001)&lt;=45,CEILING(L1001-AG1001*IF(D1001="Vaccin",MIN(AD1001,AF1001),AF1001),1),0)))</f>
        <v>0</v>
      </c>
      <c r="AI1001" s="15">
        <f t="array" ref="AI1001">IF(OR(AH1001="",F1001=0,F1001=""),"",AH1001/F1001)</f>
        <v>0</v>
      </c>
      <c r="AJ1001" s="13">
        <f t="array" ref="AJ1001">IF(OR(L1001="",AH1001=""),"",IF(L1001-AH1001&lt;0,0,L1001-AH1001))</f>
        <v>278</v>
      </c>
      <c r="AK1001" s="13">
        <f t="array" ref="AK1001">IF(OR(L1001="",AG1001="",AG1001=0),"",CEILING(L1001/AG1001,1))</f>
        <v>11</v>
      </c>
      <c r="AL1001" s="16" t="str">
        <f t="array" ref="AL1001">IF(OR(AK1001="",AK1001=0,AD1001="",AF1001=""),"",IF(AK1001-IF(D1001="Vaccin",MIN(AD1001,AF1001),AF1001)&lt;0,"",(AK1001-IF(D1001="Vaccin",MIN(AD1001,AF1001),AF1001))/AK1001))</f>
        <v/>
      </c>
    </row>
    <row r="1002" spans="1:38" x14ac:dyDescent="0.2">
      <c r="A1002" s="10" t="s">
        <v>41</v>
      </c>
      <c r="B1002" s="29" t="s">
        <v>116</v>
      </c>
      <c r="C1002" s="12">
        <v>44278</v>
      </c>
      <c r="D1002" s="11" t="s">
        <v>30</v>
      </c>
      <c r="E1002" s="11">
        <v>1</v>
      </c>
      <c r="F1002" s="13">
        <v>99600</v>
      </c>
      <c r="G1002" s="40">
        <v>2021020100</v>
      </c>
      <c r="H1002" s="12">
        <v>44958</v>
      </c>
      <c r="I1002" s="13">
        <f t="array" ref="I1002">F1002-L1002-M1002-S1002</f>
        <v>99600</v>
      </c>
      <c r="J1002" s="13">
        <f t="array" ref="J1002">IF(IF(Q1002="",L1002-C1002,Q1002-C1002)&lt;=45,I1002,0)</f>
        <v>99600</v>
      </c>
      <c r="K1002" s="13">
        <f t="array" ref="K1002">IF(SUM(AG1002)=0,0,IF(L1002-AG1002*IF(D1002="Vaccin",MIN(AD1002,AF1002),AF1002)&lt;0,0,IF((H1002-N1002)&lt;=30,CEILING(L1002-AG1002*IF(D1002="Vaccin",MIN(AD1002,AF1002),AF1002),1),0)))</f>
        <v>0</v>
      </c>
      <c r="L1002" s="13">
        <v>0</v>
      </c>
      <c r="M1002" s="13">
        <v>0</v>
      </c>
      <c r="N1002" s="14">
        <v>44973</v>
      </c>
      <c r="O1002" s="11" t="s">
        <v>36</v>
      </c>
      <c r="P1002" s="11" t="s">
        <v>37</v>
      </c>
      <c r="Q1002" s="12">
        <v>44267</v>
      </c>
      <c r="R1002" s="13">
        <v>0</v>
      </c>
      <c r="S1002" s="13">
        <v>0</v>
      </c>
      <c r="T1002" s="11"/>
      <c r="U1002" s="13">
        <v>558456</v>
      </c>
      <c r="V1002" s="13">
        <v>558456</v>
      </c>
      <c r="W1002" s="13">
        <v>1119818</v>
      </c>
      <c r="X1002" s="12">
        <v>44267</v>
      </c>
      <c r="Y1002" s="12">
        <v>44267</v>
      </c>
      <c r="Z1002" s="12">
        <v>44267</v>
      </c>
      <c r="AA1002" s="12">
        <v>44855</v>
      </c>
      <c r="AB1002" s="13">
        <f t="array" ref="AB1002">IF(D1002="Vaccin",IF(AND(ISNUMBER(AA1002),ISNUMBER(Y1002)),IF(AA1002-Y1002+1&gt;=0,CEILING(AA1002-Y1002+1,1),""),""),IF(AND(ISNUMBER(N1002),ISNUMBER(Y1002)),IF(N1002-Y1002+1&gt;=0,CEILING(N1002-Y1002+1,1),""),""))</f>
        <v>589</v>
      </c>
      <c r="AC1002" s="13">
        <f t="array" ref="AC1002">IF(D1002="Vaccin",IF(AND(ISNUMBER(AA1002),ISNUMBER(X1002)),IF(AA1002-X1002+1&gt;=0,CEILING(AA1002-X1002+1,1),""),""),IF(AND(ISNUMBER(N1002),ISNUMBER(X1002)),IF(N1002-X1002+1&gt;=0,CEILING(N1002-X1002+1,1),""),""))</f>
        <v>589</v>
      </c>
      <c r="AD1002" s="13">
        <f t="array" ref="AD1002">IF(D1002="Vaccin",IF(AND(ISNUMBER(AB1002),ISNUMBER(U1002),AB1002&lt;&gt;0),CEILING(U1002/AB1002,1),""),"")</f>
        <v>949</v>
      </c>
      <c r="AE1002" s="13">
        <f t="array" ref="AE1002">IF(AND(ISNUMBER(N1002),ISNUMBER(X1002)),IF(N1002-X1002+1&gt;=0,CEILING(N1002-X1002+1,1),""),"")</f>
        <v>707</v>
      </c>
      <c r="AF1002" s="13">
        <f t="array" ref="AF1002">IF(SUM(AE1002)=0,"",CEILING((SUM(F1002)-SUM(L1002)-SUM(M1002)-SUM(S1002))/SUM(AE1002),1))</f>
        <v>141</v>
      </c>
      <c r="AG1002" s="13" t="str">
        <f t="array" ref="AG1002">IF(AND(ISNUMBER(H1002),ISNUMBER(N1002)),IF(H1002-N1002+1&gt;=0,CEILING(H1002-N1002+1,1),""),"")</f>
        <v/>
      </c>
      <c r="AH1002" s="13">
        <f t="array" ref="AH1002">IF(SUM(AG1002)=0,0,IF(L1002-AG1002*IF(D1002="Vaccin",MIN(AD1002,AF1002),AF1002)&lt;0,0,IF((H1002-N1002)&lt;=45,CEILING(L1002-AG1002*IF(D1002="Vaccin",MIN(AD1002,AF1002),AF1002),1),0)))</f>
        <v>0</v>
      </c>
      <c r="AI1002" s="15">
        <f t="array" ref="AI1002">IF(OR(AH1002="",F1002=0,F1002=""),"",AH1002/F1002)</f>
        <v>0</v>
      </c>
      <c r="AJ1002" s="13">
        <f t="array" ref="AJ1002">IF(OR(L1002="",AH1002=""),"",IF(L1002-AH1002&lt;0,0,L1002-AH1002))</f>
        <v>0</v>
      </c>
      <c r="AK1002" s="13" t="str">
        <f t="array" ref="AK1002">IF(OR(L1002="",AG1002="",AG1002=0),"",CEILING(L1002/AG1002,1))</f>
        <v/>
      </c>
      <c r="AL1002" s="16" t="str">
        <f t="array" ref="AL1002">IF(OR(AK1002="",AK1002=0,AD1002="",AF1002=""),"",IF(AK1002-IF(D1002="Vaccin",MIN(AD1002,AF1002),AF1002)&lt;0,"",(AK1002-IF(D1002="Vaccin",MIN(AD1002,AF1002),AF1002))/AK1002))</f>
        <v/>
      </c>
    </row>
    <row r="1003" spans="1:38" x14ac:dyDescent="0.2">
      <c r="A1003" s="10" t="s">
        <v>28</v>
      </c>
      <c r="B1003" s="29" t="s">
        <v>121</v>
      </c>
      <c r="C1003" s="12">
        <v>44265</v>
      </c>
      <c r="D1003" s="11" t="s">
        <v>30</v>
      </c>
      <c r="E1003" s="11">
        <v>10</v>
      </c>
      <c r="F1003" s="13">
        <v>36000</v>
      </c>
      <c r="G1003" s="40" t="s">
        <v>190</v>
      </c>
      <c r="H1003" s="12">
        <v>44375</v>
      </c>
      <c r="I1003" s="13">
        <f t="array" ref="I1003">F1003-L1003-M1003-S1003</f>
        <v>36000</v>
      </c>
      <c r="J1003" s="13">
        <f t="array" ref="J1003">IF(IF(Q1003="",L1003-C1003,Q1003-C1003)&lt;=45,I1003,0)</f>
        <v>36000</v>
      </c>
      <c r="K1003" s="13">
        <f t="array" ref="K1003">IF(SUM(AG1003)=0,0,IF(L1003-AG1003*IF(D1003="Vaccin",MIN(AD1003,AF1003),AF1003)&lt;0,0,IF((H1003-N1003)&lt;=30,CEILING(L1003-AG1003*IF(D1003="Vaccin",MIN(AD1003,AF1003),AF1003),1),0)))</f>
        <v>0</v>
      </c>
      <c r="L1003" s="13">
        <v>0</v>
      </c>
      <c r="M1003" s="13">
        <v>0</v>
      </c>
      <c r="N1003" s="14">
        <v>45048</v>
      </c>
      <c r="O1003" s="11" t="s">
        <v>31</v>
      </c>
      <c r="P1003" s="11" t="s">
        <v>32</v>
      </c>
      <c r="Q1003" s="12">
        <v>44257</v>
      </c>
      <c r="R1003" s="13">
        <v>0</v>
      </c>
      <c r="S1003" s="13">
        <v>0</v>
      </c>
      <c r="T1003" s="11"/>
      <c r="U1003" s="13">
        <v>557648</v>
      </c>
      <c r="V1003" s="13">
        <v>1293260</v>
      </c>
      <c r="W1003" s="13">
        <v>1302732</v>
      </c>
      <c r="X1003" s="12">
        <v>44257</v>
      </c>
      <c r="Y1003" s="12">
        <v>44257</v>
      </c>
      <c r="Z1003" s="12">
        <v>44242</v>
      </c>
      <c r="AA1003" s="12">
        <v>45003</v>
      </c>
      <c r="AB1003" s="13">
        <f t="array" ref="AB1003">IF(D1003="Vaccin",IF(AND(ISNUMBER(AA1003),ISNUMBER(Y1003)),IF(AA1003-Y1003+1&gt;=0,CEILING(AA1003-Y1003+1,1),""),""),IF(AND(ISNUMBER(N1003),ISNUMBER(Y1003)),IF(N1003-Y1003+1&gt;=0,CEILING(N1003-Y1003+1,1),""),""))</f>
        <v>747</v>
      </c>
      <c r="AC1003" s="13">
        <f t="array" ref="AC1003">IF(D1003="Vaccin",IF(AND(ISNUMBER(AA1003),ISNUMBER(X1003)),IF(AA1003-X1003+1&gt;=0,CEILING(AA1003-X1003+1,1),""),""),IF(AND(ISNUMBER(N1003),ISNUMBER(X1003)),IF(N1003-X1003+1&gt;=0,CEILING(N1003-X1003+1,1),""),""))</f>
        <v>747</v>
      </c>
      <c r="AD1003" s="13">
        <f t="array" ref="AD1003">IF(D1003="Vaccin",IF(AND(ISNUMBER(AB1003),ISNUMBER(U1003),AB1003&lt;&gt;0),CEILING(U1003/AB1003,1),""),"")</f>
        <v>747</v>
      </c>
      <c r="AE1003" s="13">
        <f t="array" ref="AE1003">IF(AND(ISNUMBER(N1003),ISNUMBER(X1003)),IF(N1003-X1003+1&gt;=0,CEILING(N1003-X1003+1,1),""),"")</f>
        <v>792</v>
      </c>
      <c r="AF1003" s="13">
        <f t="array" ref="AF1003">IF(SUM(AE1003)=0,"",CEILING((SUM(F1003)-SUM(L1003)-SUM(M1003)-SUM(S1003))/SUM(AE1003),1))</f>
        <v>46</v>
      </c>
      <c r="AG1003" s="13" t="str">
        <f t="array" ref="AG1003">IF(AND(ISNUMBER(H1003),ISNUMBER(N1003)),IF(H1003-N1003+1&gt;=0,CEILING(H1003-N1003+1,1),""),"")</f>
        <v/>
      </c>
      <c r="AH1003" s="13">
        <f t="array" ref="AH1003">IF(SUM(AG1003)=0,0,IF(L1003-AG1003*IF(D1003="Vaccin",MIN(AD1003,AF1003),AF1003)&lt;0,0,IF((H1003-N1003)&lt;=45,CEILING(L1003-AG1003*IF(D1003="Vaccin",MIN(AD1003,AF1003),AF1003),1),0)))</f>
        <v>0</v>
      </c>
      <c r="AI1003" s="15">
        <f t="array" ref="AI1003">IF(OR(AH1003="",F1003=0,F1003=""),"",AH1003/F1003)</f>
        <v>0</v>
      </c>
      <c r="AJ1003" s="13">
        <f t="array" ref="AJ1003">IF(OR(L1003="",AH1003=""),"",IF(L1003-AH1003&lt;0,0,L1003-AH1003))</f>
        <v>0</v>
      </c>
      <c r="AK1003" s="13" t="str">
        <f t="array" ref="AK1003">IF(OR(L1003="",AG1003="",AG1003=0),"",CEILING(L1003/AG1003,1))</f>
        <v/>
      </c>
      <c r="AL1003" s="16" t="str">
        <f t="array" ref="AL1003">IF(OR(AK1003="",AK1003=0,AD1003="",AF1003=""),"",IF(AK1003-IF(D1003="Vaccin",MIN(AD1003,AF1003),AF1003)&lt;0,"",(AK1003-IF(D1003="Vaccin",MIN(AD1003,AF1003),AF1003))/AK1003))</f>
        <v/>
      </c>
    </row>
    <row r="1004" spans="1:38" x14ac:dyDescent="0.2">
      <c r="A1004" s="10" t="s">
        <v>28</v>
      </c>
      <c r="B1004" s="29" t="s">
        <v>121</v>
      </c>
      <c r="C1004" s="12">
        <v>44265</v>
      </c>
      <c r="D1004" s="11" t="s">
        <v>30</v>
      </c>
      <c r="E1004" s="11">
        <v>10</v>
      </c>
      <c r="F1004" s="13">
        <v>15000</v>
      </c>
      <c r="G1004" s="40" t="s">
        <v>516</v>
      </c>
      <c r="H1004" s="12">
        <v>44299</v>
      </c>
      <c r="I1004" s="13">
        <f t="array" ref="I1004">F1004-L1004-M1004-S1004</f>
        <v>13900</v>
      </c>
      <c r="J1004" s="13">
        <f t="array" ref="J1004">IF(IF(Q1004="",L1004-C1004,Q1004-C1004)&lt;=45,I1004,0)</f>
        <v>13900</v>
      </c>
      <c r="K1004" s="13">
        <f t="array" ref="K1004">IF(SUM(AG1004)=0,0,IF(L1004-AG1004*IF(D1004="Vaccin",MIN(AD1004,AF1004),AF1004)&lt;0,0,IF((H1004-N1004)&lt;=30,CEILING(L1004-AG1004*IF(D1004="Vaccin",MIN(AD1004,AF1004),AF1004),1),0)))</f>
        <v>0</v>
      </c>
      <c r="L1004" s="13">
        <v>0</v>
      </c>
      <c r="M1004" s="13">
        <v>0</v>
      </c>
      <c r="N1004" s="14">
        <v>45048</v>
      </c>
      <c r="O1004" s="11" t="s">
        <v>31</v>
      </c>
      <c r="P1004" s="11" t="s">
        <v>32</v>
      </c>
      <c r="Q1004" s="12">
        <v>44278</v>
      </c>
      <c r="R1004" s="13">
        <v>0</v>
      </c>
      <c r="S1004" s="13">
        <v>1100</v>
      </c>
      <c r="T1004" s="11" t="s">
        <v>92</v>
      </c>
      <c r="U1004" s="13">
        <v>557648</v>
      </c>
      <c r="V1004" s="13">
        <v>1293260</v>
      </c>
      <c r="W1004" s="13">
        <v>1302732</v>
      </c>
      <c r="X1004" s="12">
        <v>44278</v>
      </c>
      <c r="Y1004" s="12">
        <v>44257</v>
      </c>
      <c r="Z1004" s="12">
        <v>44242</v>
      </c>
      <c r="AA1004" s="12">
        <v>45003</v>
      </c>
      <c r="AB1004" s="13">
        <f t="array" ref="AB1004">IF(D1004="Vaccin",IF(AND(ISNUMBER(AA1004),ISNUMBER(Y1004)),IF(AA1004-Y1004+1&gt;=0,CEILING(AA1004-Y1004+1,1),""),""),IF(AND(ISNUMBER(N1004),ISNUMBER(Y1004)),IF(N1004-Y1004+1&gt;=0,CEILING(N1004-Y1004+1,1),""),""))</f>
        <v>747</v>
      </c>
      <c r="AC1004" s="13">
        <f t="array" ref="AC1004">IF(D1004="Vaccin",IF(AND(ISNUMBER(AA1004),ISNUMBER(X1004)),IF(AA1004-X1004+1&gt;=0,CEILING(AA1004-X1004+1,1),""),""),IF(AND(ISNUMBER(N1004),ISNUMBER(X1004)),IF(N1004-X1004+1&gt;=0,CEILING(N1004-X1004+1,1),""),""))</f>
        <v>726</v>
      </c>
      <c r="AD1004" s="13">
        <f t="array" ref="AD1004">IF(D1004="Vaccin",IF(AND(ISNUMBER(AB1004),ISNUMBER(U1004),AB1004&lt;&gt;0),CEILING(U1004/AB1004,1),""),"")</f>
        <v>747</v>
      </c>
      <c r="AE1004" s="13">
        <f t="array" ref="AE1004">IF(AND(ISNUMBER(N1004),ISNUMBER(X1004)),IF(N1004-X1004+1&gt;=0,CEILING(N1004-X1004+1,1),""),"")</f>
        <v>771</v>
      </c>
      <c r="AF1004" s="13">
        <f t="array" ref="AF1004">IF(SUM(AE1004)=0,"",CEILING((SUM(F1004)-SUM(L1004)-SUM(M1004)-SUM(S1004))/SUM(AE1004),1))</f>
        <v>19</v>
      </c>
      <c r="AG1004" s="13" t="str">
        <f t="array" ref="AG1004">IF(AND(ISNUMBER(H1004),ISNUMBER(N1004)),IF(H1004-N1004+1&gt;=0,CEILING(H1004-N1004+1,1),""),"")</f>
        <v/>
      </c>
      <c r="AH1004" s="13">
        <f t="array" ref="AH1004">IF(SUM(AG1004)=0,0,IF(L1004-AG1004*IF(D1004="Vaccin",MIN(AD1004,AF1004),AF1004)&lt;0,0,IF((H1004-N1004)&lt;=45,CEILING(L1004-AG1004*IF(D1004="Vaccin",MIN(AD1004,AF1004),AF1004),1),0)))</f>
        <v>0</v>
      </c>
      <c r="AI1004" s="15">
        <f t="array" ref="AI1004">IF(OR(AH1004="",F1004=0,F1004=""),"",AH1004/F1004)</f>
        <v>0</v>
      </c>
      <c r="AJ1004" s="13">
        <f t="array" ref="AJ1004">IF(OR(L1004="",AH1004=""),"",IF(L1004-AH1004&lt;0,0,L1004-AH1004))</f>
        <v>0</v>
      </c>
      <c r="AK1004" s="13" t="str">
        <f t="array" ref="AK1004">IF(OR(L1004="",AG1004="",AG1004=0),"",CEILING(L1004/AG1004,1))</f>
        <v/>
      </c>
      <c r="AL1004" s="16" t="str">
        <f t="array" ref="AL1004">IF(OR(AK1004="",AK1004=0,AD1004="",AF1004=""),"",IF(AK1004-IF(D1004="Vaccin",MIN(AD1004,AF1004),AF1004)&lt;0,"",(AK1004-IF(D1004="Vaccin",MIN(AD1004,AF1004),AF1004))/AK1004))</f>
        <v/>
      </c>
    </row>
    <row r="1005" spans="1:38" x14ac:dyDescent="0.2">
      <c r="A1005" s="10" t="s">
        <v>28</v>
      </c>
      <c r="B1005" s="29" t="s">
        <v>121</v>
      </c>
      <c r="C1005" s="12">
        <v>44265</v>
      </c>
      <c r="D1005" s="11" t="s">
        <v>30</v>
      </c>
      <c r="E1005" s="11">
        <v>5</v>
      </c>
      <c r="F1005" s="13">
        <v>12000</v>
      </c>
      <c r="G1005" s="40">
        <v>8004649</v>
      </c>
      <c r="H1005" s="12">
        <v>45322</v>
      </c>
      <c r="I1005" s="13">
        <f t="array" ref="I1005">F1005-L1005-M1005-S1005</f>
        <v>0</v>
      </c>
      <c r="J1005" s="13">
        <f t="array" ref="J1005">IF(IF(Q1005="",L1005-C1005,Q1005-C1005)&lt;=45,I1005,0)</f>
        <v>0</v>
      </c>
      <c r="K1005" s="13">
        <f t="array" ref="K1005">IF(SUM(AG1005)=0,0,IF(L1005-AG1005*IF(D1005="Vaccin",MIN(AD1005,AF1005),AF1005)&lt;0,0,IF((H1005-N1005)&lt;=30,CEILING(L1005-AG1005*IF(D1005="Vaccin",MIN(AD1005,AF1005),AF1005),1),0)))</f>
        <v>0</v>
      </c>
      <c r="L1005" s="13">
        <v>12000</v>
      </c>
      <c r="M1005" s="13">
        <v>0</v>
      </c>
      <c r="N1005" s="14">
        <v>45048</v>
      </c>
      <c r="O1005" s="11" t="s">
        <v>34</v>
      </c>
      <c r="P1005" s="11" t="s">
        <v>32</v>
      </c>
      <c r="Q1005" s="12">
        <v>44783</v>
      </c>
      <c r="R1005" s="13">
        <v>0</v>
      </c>
      <c r="S1005" s="13">
        <v>0</v>
      </c>
      <c r="T1005" s="11"/>
      <c r="U1005" s="13">
        <v>427822</v>
      </c>
      <c r="V1005" s="13">
        <v>1293260</v>
      </c>
      <c r="W1005" s="13">
        <v>1302732</v>
      </c>
      <c r="X1005" s="12">
        <v>44783</v>
      </c>
      <c r="Y1005" s="12">
        <v>44397</v>
      </c>
      <c r="Z1005" s="12">
        <v>44242</v>
      </c>
      <c r="AA1005" s="12">
        <v>45003</v>
      </c>
      <c r="AB1005" s="13">
        <f t="array" ref="AB1005">IF(D1005="Vaccin",IF(AND(ISNUMBER(AA1005),ISNUMBER(Y1005)),IF(AA1005-Y1005+1&gt;=0,CEILING(AA1005-Y1005+1,1),""),""),IF(AND(ISNUMBER(N1005),ISNUMBER(Y1005)),IF(N1005-Y1005+1&gt;=0,CEILING(N1005-Y1005+1,1),""),""))</f>
        <v>607</v>
      </c>
      <c r="AC1005" s="13">
        <f t="array" ref="AC1005">IF(D1005="Vaccin",IF(AND(ISNUMBER(AA1005),ISNUMBER(X1005)),IF(AA1005-X1005+1&gt;=0,CEILING(AA1005-X1005+1,1),""),""),IF(AND(ISNUMBER(N1005),ISNUMBER(X1005)),IF(N1005-X1005+1&gt;=0,CEILING(N1005-X1005+1,1),""),""))</f>
        <v>221</v>
      </c>
      <c r="AD1005" s="13">
        <f t="array" ref="AD1005">IF(D1005="Vaccin",IF(AND(ISNUMBER(AB1005),ISNUMBER(U1005),AB1005&lt;&gt;0),CEILING(U1005/AB1005,1),""),"")</f>
        <v>705</v>
      </c>
      <c r="AE1005" s="13">
        <f t="array" ref="AE1005">IF(AND(ISNUMBER(N1005),ISNUMBER(X1005)),IF(N1005-X1005+1&gt;=0,CEILING(N1005-X1005+1,1),""),"")</f>
        <v>266</v>
      </c>
      <c r="AF1005" s="13">
        <f t="array" ref="AF1005">IF(SUM(AE1005)=0,"",CEILING((SUM(F1005)-SUM(L1005)-SUM(M1005)-SUM(S1005))/SUM(AE1005),1))</f>
        <v>0</v>
      </c>
      <c r="AG1005" s="13">
        <f t="array" ref="AG1005">IF(AND(ISNUMBER(H1005),ISNUMBER(N1005)),IF(H1005-N1005+1&gt;=0,CEILING(H1005-N1005+1,1),""),"")</f>
        <v>275</v>
      </c>
      <c r="AH1005" s="13">
        <f t="array" ref="AH1005">IF(SUM(AG1005)=0,0,IF(L1005-AG1005*IF(D1005="Vaccin",MIN(AD1005,AF1005),AF1005)&lt;0,0,IF((H1005-N1005)&lt;=45,CEILING(L1005-AG1005*IF(D1005="Vaccin",MIN(AD1005,AF1005),AF1005),1),0)))</f>
        <v>0</v>
      </c>
      <c r="AI1005" s="15">
        <f t="array" ref="AI1005">IF(OR(AH1005="",F1005=0,F1005=""),"",AH1005/F1005)</f>
        <v>0</v>
      </c>
      <c r="AJ1005" s="13">
        <f t="array" ref="AJ1005">IF(OR(L1005="",AH1005=""),"",IF(L1005-AH1005&lt;0,0,L1005-AH1005))</f>
        <v>12000</v>
      </c>
      <c r="AK1005" s="13">
        <f t="array" ref="AK1005">IF(OR(L1005="",AG1005="",AG1005=0),"",CEILING(L1005/AG1005,1))</f>
        <v>44</v>
      </c>
      <c r="AL1005" s="16">
        <f t="array" ref="AL1005">IF(OR(AK1005="",AK1005=0,AD1005="",AF1005=""),"",IF(AK1005-IF(D1005="Vaccin",MIN(AD1005,AF1005),AF1005)&lt;0,"",(AK1005-IF(D1005="Vaccin",MIN(AD1005,AF1005),AF1005))/AK1005))</f>
        <v>1</v>
      </c>
    </row>
    <row r="1006" spans="1:38" x14ac:dyDescent="0.2">
      <c r="A1006" s="10" t="s">
        <v>28</v>
      </c>
      <c r="B1006" s="29" t="s">
        <v>121</v>
      </c>
      <c r="C1006" s="12">
        <v>44265</v>
      </c>
      <c r="D1006" s="11" t="s">
        <v>30</v>
      </c>
      <c r="E1006" s="11">
        <v>5</v>
      </c>
      <c r="F1006" s="13">
        <v>151200</v>
      </c>
      <c r="G1006" s="40">
        <v>8001428</v>
      </c>
      <c r="H1006" s="12">
        <v>45290</v>
      </c>
      <c r="I1006" s="13">
        <f t="array" ref="I1006">F1006-L1006-M1006-S1006</f>
        <v>0</v>
      </c>
      <c r="J1006" s="13">
        <f t="array" ref="J1006">IF(IF(Q1006="",L1006-C1006,Q1006-C1006)&lt;=45,I1006,0)</f>
        <v>0</v>
      </c>
      <c r="K1006" s="13">
        <f t="array" ref="K1006">IF(SUM(AG1006)=0,0,IF(L1006-AG1006*IF(D1006="Vaccin",MIN(AD1006,AF1006),AF1006)&lt;0,0,IF((H1006-N1006)&lt;=30,CEILING(L1006-AG1006*IF(D1006="Vaccin",MIN(AD1006,AF1006),AF1006),1),0)))</f>
        <v>0</v>
      </c>
      <c r="L1006" s="13">
        <v>151200</v>
      </c>
      <c r="M1006" s="13">
        <v>0</v>
      </c>
      <c r="N1006" s="14">
        <v>45048</v>
      </c>
      <c r="O1006" s="11" t="s">
        <v>34</v>
      </c>
      <c r="P1006" s="11" t="s">
        <v>54</v>
      </c>
      <c r="Q1006" s="12">
        <v>44902</v>
      </c>
      <c r="R1006" s="13">
        <v>0</v>
      </c>
      <c r="S1006" s="13">
        <v>0</v>
      </c>
      <c r="T1006" s="11"/>
      <c r="U1006" s="13">
        <v>427822</v>
      </c>
      <c r="V1006" s="13">
        <v>0</v>
      </c>
      <c r="W1006" s="13">
        <v>1302732</v>
      </c>
      <c r="X1006" s="12">
        <v>44902</v>
      </c>
      <c r="Y1006" s="12">
        <v>44397</v>
      </c>
      <c r="Z1006" s="12">
        <v>44242</v>
      </c>
      <c r="AA1006" s="12">
        <v>45003</v>
      </c>
      <c r="AB1006" s="13">
        <f t="array" ref="AB1006">IF(D1006="Vaccin",IF(AND(ISNUMBER(AA1006),ISNUMBER(Y1006)),IF(AA1006-Y1006+1&gt;=0,CEILING(AA1006-Y1006+1,1),""),""),IF(AND(ISNUMBER(N1006),ISNUMBER(Y1006)),IF(N1006-Y1006+1&gt;=0,CEILING(N1006-Y1006+1,1),""),""))</f>
        <v>607</v>
      </c>
      <c r="AC1006" s="13">
        <f t="array" ref="AC1006">IF(D1006="Vaccin",IF(AND(ISNUMBER(AA1006),ISNUMBER(X1006)),IF(AA1006-X1006+1&gt;=0,CEILING(AA1006-X1006+1,1),""),""),IF(AND(ISNUMBER(N1006),ISNUMBER(X1006)),IF(N1006-X1006+1&gt;=0,CEILING(N1006-X1006+1,1),""),""))</f>
        <v>102</v>
      </c>
      <c r="AD1006" s="13">
        <f t="array" ref="AD1006">IF(D1006="Vaccin",IF(AND(ISNUMBER(AB1006),ISNUMBER(U1006),AB1006&lt;&gt;0),CEILING(U1006/AB1006,1),""),"")</f>
        <v>705</v>
      </c>
      <c r="AE1006" s="13">
        <f t="array" ref="AE1006">IF(AND(ISNUMBER(N1006),ISNUMBER(X1006)),IF(N1006-X1006+1&gt;=0,CEILING(N1006-X1006+1,1),""),"")</f>
        <v>147</v>
      </c>
      <c r="AF1006" s="13">
        <f t="array" ref="AF1006">IF(SUM(AE1006)=0,"",CEILING((SUM(F1006)-SUM(L1006)-SUM(M1006)-SUM(S1006))/SUM(AE1006),1))</f>
        <v>0</v>
      </c>
      <c r="AG1006" s="13">
        <f t="array" ref="AG1006">IF(AND(ISNUMBER(H1006),ISNUMBER(N1006)),IF(H1006-N1006+1&gt;=0,CEILING(H1006-N1006+1,1),""),"")</f>
        <v>243</v>
      </c>
      <c r="AH1006" s="13">
        <f t="array" ref="AH1006">IF(SUM(AG1006)=0,0,IF(L1006-AG1006*IF(D1006="Vaccin",MIN(AD1006,AF1006),AF1006)&lt;0,0,IF((H1006-N1006)&lt;=45,CEILING(L1006-AG1006*IF(D1006="Vaccin",MIN(AD1006,AF1006),AF1006),1),0)))</f>
        <v>0</v>
      </c>
      <c r="AI1006" s="15">
        <f t="array" ref="AI1006">IF(OR(AH1006="",F1006=0,F1006=""),"",AH1006/F1006)</f>
        <v>0</v>
      </c>
      <c r="AJ1006" s="13">
        <f t="array" ref="AJ1006">IF(OR(L1006="",AH1006=""),"",IF(L1006-AH1006&lt;0,0,L1006-AH1006))</f>
        <v>151200</v>
      </c>
      <c r="AK1006" s="13">
        <f t="array" ref="AK1006">IF(OR(L1006="",AG1006="",AG1006=0),"",CEILING(L1006/AG1006,1))</f>
        <v>623</v>
      </c>
      <c r="AL1006" s="16">
        <f t="array" ref="AL1006">IF(OR(AK1006="",AK1006=0,AD1006="",AF1006=""),"",IF(AK1006-IF(D1006="Vaccin",MIN(AD1006,AF1006),AF1006)&lt;0,"",(AK1006-IF(D1006="Vaccin",MIN(AD1006,AF1006),AF1006))/AK1006))</f>
        <v>1</v>
      </c>
    </row>
    <row r="1007" spans="1:38" x14ac:dyDescent="0.2">
      <c r="A1007" s="10" t="s">
        <v>28</v>
      </c>
      <c r="B1007" s="29" t="s">
        <v>121</v>
      </c>
      <c r="C1007" s="12">
        <v>44265</v>
      </c>
      <c r="D1007" s="11" t="s">
        <v>30</v>
      </c>
      <c r="E1007" s="11">
        <v>5</v>
      </c>
      <c r="F1007" s="13">
        <v>28800</v>
      </c>
      <c r="G1007" s="40">
        <v>8000882</v>
      </c>
      <c r="H1007" s="12">
        <v>45260</v>
      </c>
      <c r="I1007" s="13">
        <f t="array" ref="I1007">F1007-L1007-M1007-S1007</f>
        <v>0</v>
      </c>
      <c r="J1007" s="13">
        <f t="array" ref="J1007">IF(IF(Q1007="",L1007-C1007,Q1007-C1007)&lt;=45,I1007,0)</f>
        <v>0</v>
      </c>
      <c r="K1007" s="13">
        <f t="array" ref="K1007">IF(SUM(AG1007)=0,0,IF(L1007-AG1007*IF(D1007="Vaccin",MIN(AD1007,AF1007),AF1007)&lt;0,0,IF((H1007-N1007)&lt;=30,CEILING(L1007-AG1007*IF(D1007="Vaccin",MIN(AD1007,AF1007),AF1007),1),0)))</f>
        <v>0</v>
      </c>
      <c r="L1007" s="13">
        <v>28800</v>
      </c>
      <c r="M1007" s="13">
        <v>0</v>
      </c>
      <c r="N1007" s="14">
        <v>45048</v>
      </c>
      <c r="O1007" s="11" t="s">
        <v>34</v>
      </c>
      <c r="P1007" s="11" t="s">
        <v>32</v>
      </c>
      <c r="Q1007" s="12">
        <v>44783</v>
      </c>
      <c r="R1007" s="13">
        <v>0</v>
      </c>
      <c r="S1007" s="13">
        <v>0</v>
      </c>
      <c r="T1007" s="11"/>
      <c r="U1007" s="13">
        <v>427822</v>
      </c>
      <c r="V1007" s="13">
        <v>1293260</v>
      </c>
      <c r="W1007" s="13">
        <v>1302732</v>
      </c>
      <c r="X1007" s="12">
        <v>44783</v>
      </c>
      <c r="Y1007" s="12">
        <v>44397</v>
      </c>
      <c r="Z1007" s="12">
        <v>44242</v>
      </c>
      <c r="AA1007" s="12">
        <v>45003</v>
      </c>
      <c r="AB1007" s="13">
        <f t="array" ref="AB1007">IF(D1007="Vaccin",IF(AND(ISNUMBER(AA1007),ISNUMBER(Y1007)),IF(AA1007-Y1007+1&gt;=0,CEILING(AA1007-Y1007+1,1),""),""),IF(AND(ISNUMBER(N1007),ISNUMBER(Y1007)),IF(N1007-Y1007+1&gt;=0,CEILING(N1007-Y1007+1,1),""),""))</f>
        <v>607</v>
      </c>
      <c r="AC1007" s="13">
        <f t="array" ref="AC1007">IF(D1007="Vaccin",IF(AND(ISNUMBER(AA1007),ISNUMBER(X1007)),IF(AA1007-X1007+1&gt;=0,CEILING(AA1007-X1007+1,1),""),""),IF(AND(ISNUMBER(N1007),ISNUMBER(X1007)),IF(N1007-X1007+1&gt;=0,CEILING(N1007-X1007+1,1),""),""))</f>
        <v>221</v>
      </c>
      <c r="AD1007" s="13">
        <f t="array" ref="AD1007">IF(D1007="Vaccin",IF(AND(ISNUMBER(AB1007),ISNUMBER(U1007),AB1007&lt;&gt;0),CEILING(U1007/AB1007,1),""),"")</f>
        <v>705</v>
      </c>
      <c r="AE1007" s="13">
        <f t="array" ref="AE1007">IF(AND(ISNUMBER(N1007),ISNUMBER(X1007)),IF(N1007-X1007+1&gt;=0,CEILING(N1007-X1007+1,1),""),"")</f>
        <v>266</v>
      </c>
      <c r="AF1007" s="13">
        <f t="array" ref="AF1007">IF(SUM(AE1007)=0,"",CEILING((SUM(F1007)-SUM(L1007)-SUM(M1007)-SUM(S1007))/SUM(AE1007),1))</f>
        <v>0</v>
      </c>
      <c r="AG1007" s="13">
        <f t="array" ref="AG1007">IF(AND(ISNUMBER(H1007),ISNUMBER(N1007)),IF(H1007-N1007+1&gt;=0,CEILING(H1007-N1007+1,1),""),"")</f>
        <v>213</v>
      </c>
      <c r="AH1007" s="13">
        <f t="array" ref="AH1007">IF(SUM(AG1007)=0,0,IF(L1007-AG1007*IF(D1007="Vaccin",MIN(AD1007,AF1007),AF1007)&lt;0,0,IF((H1007-N1007)&lt;=45,CEILING(L1007-AG1007*IF(D1007="Vaccin",MIN(AD1007,AF1007),AF1007),1),0)))</f>
        <v>0</v>
      </c>
      <c r="AI1007" s="15">
        <f t="array" ref="AI1007">IF(OR(AH1007="",F1007=0,F1007=""),"",AH1007/F1007)</f>
        <v>0</v>
      </c>
      <c r="AJ1007" s="13">
        <f t="array" ref="AJ1007">IF(OR(L1007="",AH1007=""),"",IF(L1007-AH1007&lt;0,0,L1007-AH1007))</f>
        <v>28800</v>
      </c>
      <c r="AK1007" s="13">
        <f t="array" ref="AK1007">IF(OR(L1007="",AG1007="",AG1007=0),"",CEILING(L1007/AG1007,1))</f>
        <v>136</v>
      </c>
      <c r="AL1007" s="16">
        <f t="array" ref="AL1007">IF(OR(AK1007="",AK1007=0,AD1007="",AF1007=""),"",IF(AK1007-IF(D1007="Vaccin",MIN(AD1007,AF1007),AF1007)&lt;0,"",(AK1007-IF(D1007="Vaccin",MIN(AD1007,AF1007),AF1007))/AK1007))</f>
        <v>1</v>
      </c>
    </row>
    <row r="1008" spans="1:38" x14ac:dyDescent="0.2">
      <c r="A1008" s="10" t="s">
        <v>28</v>
      </c>
      <c r="B1008" s="29" t="s">
        <v>121</v>
      </c>
      <c r="C1008" s="12">
        <v>44265</v>
      </c>
      <c r="D1008" s="11" t="s">
        <v>30</v>
      </c>
      <c r="E1008" s="11">
        <v>5</v>
      </c>
      <c r="F1008" s="13">
        <v>151200</v>
      </c>
      <c r="G1008" s="40" t="s">
        <v>648</v>
      </c>
      <c r="H1008" s="12">
        <v>45229</v>
      </c>
      <c r="I1008" s="13">
        <f t="array" ref="I1008">F1008-L1008-M1008-S1008</f>
        <v>128550</v>
      </c>
      <c r="J1008" s="13">
        <f t="array" ref="J1008">IF(IF(Q1008="",L1008-C1008,Q1008-C1008)&lt;=45,I1008,0)</f>
        <v>0</v>
      </c>
      <c r="K1008" s="13">
        <f t="array" ref="K1008">IF(SUM(AG1008)=0,0,IF(L1008-AG1008*IF(D1008="Vaccin",MIN(AD1008,AF1008),AF1008)&lt;0,0,IF((H1008-N1008)&lt;=30,CEILING(L1008-AG1008*IF(D1008="Vaccin",MIN(AD1008,AF1008),AF1008),1),0)))</f>
        <v>0</v>
      </c>
      <c r="L1008" s="13">
        <v>22650</v>
      </c>
      <c r="M1008" s="13">
        <v>0</v>
      </c>
      <c r="N1008" s="14">
        <v>45048</v>
      </c>
      <c r="O1008" s="11" t="s">
        <v>34</v>
      </c>
      <c r="P1008" s="11" t="s">
        <v>32</v>
      </c>
      <c r="Q1008" s="12">
        <v>44677</v>
      </c>
      <c r="R1008" s="13">
        <v>0</v>
      </c>
      <c r="S1008" s="13">
        <v>0</v>
      </c>
      <c r="T1008" s="11"/>
      <c r="U1008" s="13">
        <v>427822</v>
      </c>
      <c r="V1008" s="13">
        <v>1293260</v>
      </c>
      <c r="W1008" s="13">
        <v>1302732</v>
      </c>
      <c r="X1008" s="12">
        <v>44677</v>
      </c>
      <c r="Y1008" s="12">
        <v>44397</v>
      </c>
      <c r="Z1008" s="12">
        <v>44242</v>
      </c>
      <c r="AA1008" s="12">
        <v>45003</v>
      </c>
      <c r="AB1008" s="13">
        <f t="array" ref="AB1008">IF(D1008="Vaccin",IF(AND(ISNUMBER(AA1008),ISNUMBER(Y1008)),IF(AA1008-Y1008+1&gt;=0,CEILING(AA1008-Y1008+1,1),""),""),IF(AND(ISNUMBER(N1008),ISNUMBER(Y1008)),IF(N1008-Y1008+1&gt;=0,CEILING(N1008-Y1008+1,1),""),""))</f>
        <v>607</v>
      </c>
      <c r="AC1008" s="13">
        <f t="array" ref="AC1008">IF(D1008="Vaccin",IF(AND(ISNUMBER(AA1008),ISNUMBER(X1008)),IF(AA1008-X1008+1&gt;=0,CEILING(AA1008-X1008+1,1),""),""),IF(AND(ISNUMBER(N1008),ISNUMBER(X1008)),IF(N1008-X1008+1&gt;=0,CEILING(N1008-X1008+1,1),""),""))</f>
        <v>327</v>
      </c>
      <c r="AD1008" s="13">
        <f t="array" ref="AD1008">IF(D1008="Vaccin",IF(AND(ISNUMBER(AB1008),ISNUMBER(U1008),AB1008&lt;&gt;0),CEILING(U1008/AB1008,1),""),"")</f>
        <v>705</v>
      </c>
      <c r="AE1008" s="13">
        <f t="array" ref="AE1008">IF(AND(ISNUMBER(N1008),ISNUMBER(X1008)),IF(N1008-X1008+1&gt;=0,CEILING(N1008-X1008+1,1),""),"")</f>
        <v>372</v>
      </c>
      <c r="AF1008" s="13">
        <f t="array" ref="AF1008">IF(SUM(AE1008)=0,"",CEILING((SUM(F1008)-SUM(L1008)-SUM(M1008)-SUM(S1008))/SUM(AE1008),1))</f>
        <v>346</v>
      </c>
      <c r="AG1008" s="13">
        <f t="array" ref="AG1008">IF(AND(ISNUMBER(H1008),ISNUMBER(N1008)),IF(H1008-N1008+1&gt;=0,CEILING(H1008-N1008+1,1),""),"")</f>
        <v>182</v>
      </c>
      <c r="AH1008" s="13">
        <f t="array" ref="AH1008">IF(SUM(AG1008)=0,0,IF(L1008-AG1008*IF(D1008="Vaccin",MIN(AD1008,AF1008),AF1008)&lt;0,0,IF((H1008-N1008)&lt;=45,CEILING(L1008-AG1008*IF(D1008="Vaccin",MIN(AD1008,AF1008),AF1008),1),0)))</f>
        <v>0</v>
      </c>
      <c r="AI1008" s="15">
        <f t="array" ref="AI1008">IF(OR(AH1008="",F1008=0,F1008=""),"",AH1008/F1008)</f>
        <v>0</v>
      </c>
      <c r="AJ1008" s="13">
        <f t="array" ref="AJ1008">IF(OR(L1008="",AH1008=""),"",IF(L1008-AH1008&lt;0,0,L1008-AH1008))</f>
        <v>22650</v>
      </c>
      <c r="AK1008" s="13">
        <f t="array" ref="AK1008">IF(OR(L1008="",AG1008="",AG1008=0),"",CEILING(L1008/AG1008,1))</f>
        <v>125</v>
      </c>
      <c r="AL1008" s="16" t="str">
        <f t="array" ref="AL1008">IF(OR(AK1008="",AK1008=0,AD1008="",AF1008=""),"",IF(AK1008-IF(D1008="Vaccin",MIN(AD1008,AF1008),AF1008)&lt;0,"",(AK1008-IF(D1008="Vaccin",MIN(AD1008,AF1008),AF1008))/AK1008))</f>
        <v/>
      </c>
    </row>
    <row r="1009" spans="1:38" x14ac:dyDescent="0.2">
      <c r="A1009" s="10" t="s">
        <v>28</v>
      </c>
      <c r="B1009" s="29" t="s">
        <v>121</v>
      </c>
      <c r="C1009" s="12">
        <v>44265</v>
      </c>
      <c r="D1009" s="11" t="s">
        <v>30</v>
      </c>
      <c r="E1009" s="11">
        <v>1</v>
      </c>
      <c r="F1009" s="13">
        <v>52800</v>
      </c>
      <c r="G1009" s="40" t="s">
        <v>138</v>
      </c>
      <c r="H1009" s="12">
        <v>45076</v>
      </c>
      <c r="I1009" s="13">
        <f t="array" ref="I1009">F1009-L1009-M1009-S1009</f>
        <v>52800</v>
      </c>
      <c r="J1009" s="13">
        <f t="array" ref="J1009">IF(IF(Q1009="",L1009-C1009,Q1009-C1009)&lt;=45,I1009,0)</f>
        <v>0</v>
      </c>
      <c r="K1009" s="13">
        <f t="array" ref="K1009">IF(SUM(AG1009)=0,0,IF(L1009-AG1009*IF(D1009="Vaccin",MIN(AD1009,AF1009),AF1009)&lt;0,0,IF((H1009-N1009)&lt;=30,CEILING(L1009-AG1009*IF(D1009="Vaccin",MIN(AD1009,AF1009),AF1009),1),0)))</f>
        <v>0</v>
      </c>
      <c r="L1009" s="13">
        <v>0</v>
      </c>
      <c r="M1009" s="13">
        <v>0</v>
      </c>
      <c r="N1009" s="14">
        <v>45048</v>
      </c>
      <c r="O1009" s="11" t="s">
        <v>34</v>
      </c>
      <c r="P1009" s="11" t="s">
        <v>54</v>
      </c>
      <c r="Q1009" s="12">
        <v>44447</v>
      </c>
      <c r="R1009" s="13">
        <v>0</v>
      </c>
      <c r="S1009" s="13">
        <v>0</v>
      </c>
      <c r="T1009" s="11"/>
      <c r="U1009" s="13">
        <v>427822</v>
      </c>
      <c r="V1009" s="13">
        <v>0</v>
      </c>
      <c r="W1009" s="13">
        <v>1302732</v>
      </c>
      <c r="X1009" s="12">
        <v>44447</v>
      </c>
      <c r="Y1009" s="12">
        <v>44397</v>
      </c>
      <c r="Z1009" s="12">
        <v>44242</v>
      </c>
      <c r="AA1009" s="12">
        <v>45003</v>
      </c>
      <c r="AB1009" s="13">
        <f t="array" ref="AB1009">IF(D1009="Vaccin",IF(AND(ISNUMBER(AA1009),ISNUMBER(Y1009)),IF(AA1009-Y1009+1&gt;=0,CEILING(AA1009-Y1009+1,1),""),""),IF(AND(ISNUMBER(N1009),ISNUMBER(Y1009)),IF(N1009-Y1009+1&gt;=0,CEILING(N1009-Y1009+1,1),""),""))</f>
        <v>607</v>
      </c>
      <c r="AC1009" s="13">
        <f t="array" ref="AC1009">IF(D1009="Vaccin",IF(AND(ISNUMBER(AA1009),ISNUMBER(X1009)),IF(AA1009-X1009+1&gt;=0,CEILING(AA1009-X1009+1,1),""),""),IF(AND(ISNUMBER(N1009),ISNUMBER(X1009)),IF(N1009-X1009+1&gt;=0,CEILING(N1009-X1009+1,1),""),""))</f>
        <v>557</v>
      </c>
      <c r="AD1009" s="13">
        <f t="array" ref="AD1009">IF(D1009="Vaccin",IF(AND(ISNUMBER(AB1009),ISNUMBER(U1009),AB1009&lt;&gt;0),CEILING(U1009/AB1009,1),""),"")</f>
        <v>705</v>
      </c>
      <c r="AE1009" s="13">
        <f t="array" ref="AE1009">IF(AND(ISNUMBER(N1009),ISNUMBER(X1009)),IF(N1009-X1009+1&gt;=0,CEILING(N1009-X1009+1,1),""),"")</f>
        <v>602</v>
      </c>
      <c r="AF1009" s="13">
        <f t="array" ref="AF1009">IF(SUM(AE1009)=0,"",CEILING((SUM(F1009)-SUM(L1009)-SUM(M1009)-SUM(S1009))/SUM(AE1009),1))</f>
        <v>88</v>
      </c>
      <c r="AG1009" s="13">
        <f t="array" ref="AG1009">IF(AND(ISNUMBER(H1009),ISNUMBER(N1009)),IF(H1009-N1009+1&gt;=0,CEILING(H1009-N1009+1,1),""),"")</f>
        <v>29</v>
      </c>
      <c r="AH1009" s="13">
        <f t="array" ref="AH1009">IF(SUM(AG1009)=0,0,IF(L1009-AG1009*IF(D1009="Vaccin",MIN(AD1009,AF1009),AF1009)&lt;0,0,IF((H1009-N1009)&lt;=45,CEILING(L1009-AG1009*IF(D1009="Vaccin",MIN(AD1009,AF1009),AF1009),1),0)))</f>
        <v>0</v>
      </c>
      <c r="AI1009" s="15">
        <f t="array" ref="AI1009">IF(OR(AH1009="",F1009=0,F1009=""),"",AH1009/F1009)</f>
        <v>0</v>
      </c>
      <c r="AJ1009" s="13">
        <f t="array" ref="AJ1009">IF(OR(L1009="",AH1009=""),"",IF(L1009-AH1009&lt;0,0,L1009-AH1009))</f>
        <v>0</v>
      </c>
      <c r="AK1009" s="13">
        <f t="array" ref="AK1009">IF(OR(L1009="",AG1009="",AG1009=0),"",CEILING(L1009/AG1009,1))</f>
        <v>0</v>
      </c>
      <c r="AL1009" s="16" t="str">
        <f t="array" ref="AL1009">IF(OR(AK1009="",AK1009=0,AD1009="",AF1009=""),"",IF(AK1009-IF(D1009="Vaccin",MIN(AD1009,AF1009),AF1009)&lt;0,"",(AK1009-IF(D1009="Vaccin",MIN(AD1009,AF1009),AF1009))/AK1009))</f>
        <v/>
      </c>
    </row>
    <row r="1010" spans="1:38" x14ac:dyDescent="0.2">
      <c r="A1010" s="10" t="s">
        <v>28</v>
      </c>
      <c r="B1010" s="29" t="s">
        <v>121</v>
      </c>
      <c r="C1010" s="12">
        <v>44265</v>
      </c>
      <c r="D1010" s="11" t="s">
        <v>30</v>
      </c>
      <c r="E1010" s="11">
        <v>1</v>
      </c>
      <c r="F1010" s="13">
        <v>151200</v>
      </c>
      <c r="G1010" s="40" t="s">
        <v>649</v>
      </c>
      <c r="H1010" s="12">
        <v>44541</v>
      </c>
      <c r="I1010" s="13">
        <f t="array" ref="I1010">F1010-L1010-M1010-S1010</f>
        <v>151200</v>
      </c>
      <c r="J1010" s="13">
        <f t="array" ref="J1010">IF(IF(Q1010="",L1010-C1010,Q1010-C1010)&lt;=45,I1010,0)</f>
        <v>0</v>
      </c>
      <c r="K1010" s="13">
        <f t="array" ref="K1010">IF(SUM(AG1010)=0,0,IF(L1010-AG1010*IF(D1010="Vaccin",MIN(AD1010,AF1010),AF1010)&lt;0,0,IF((H1010-N1010)&lt;=30,CEILING(L1010-AG1010*IF(D1010="Vaccin",MIN(AD1010,AF1010),AF1010),1),0)))</f>
        <v>0</v>
      </c>
      <c r="L1010" s="13">
        <v>0</v>
      </c>
      <c r="M1010" s="13">
        <v>0</v>
      </c>
      <c r="N1010" s="14">
        <v>45048</v>
      </c>
      <c r="O1010" s="11" t="s">
        <v>34</v>
      </c>
      <c r="P1010" s="11" t="s">
        <v>32</v>
      </c>
      <c r="Q1010" s="12">
        <v>44404</v>
      </c>
      <c r="R1010" s="13">
        <v>0</v>
      </c>
      <c r="S1010" s="13">
        <v>0</v>
      </c>
      <c r="T1010" s="11"/>
      <c r="U1010" s="13">
        <v>427822</v>
      </c>
      <c r="V1010" s="13">
        <v>1293260</v>
      </c>
      <c r="W1010" s="13">
        <v>1302732</v>
      </c>
      <c r="X1010" s="12">
        <v>44404</v>
      </c>
      <c r="Y1010" s="12">
        <v>44397</v>
      </c>
      <c r="Z1010" s="12">
        <v>44242</v>
      </c>
      <c r="AA1010" s="12">
        <v>45003</v>
      </c>
      <c r="AB1010" s="13">
        <f t="array" ref="AB1010">IF(D1010="Vaccin",IF(AND(ISNUMBER(AA1010),ISNUMBER(Y1010)),IF(AA1010-Y1010+1&gt;=0,CEILING(AA1010-Y1010+1,1),""),""),IF(AND(ISNUMBER(N1010),ISNUMBER(Y1010)),IF(N1010-Y1010+1&gt;=0,CEILING(N1010-Y1010+1,1),""),""))</f>
        <v>607</v>
      </c>
      <c r="AC1010" s="13">
        <f t="array" ref="AC1010">IF(D1010="Vaccin",IF(AND(ISNUMBER(AA1010),ISNUMBER(X1010)),IF(AA1010-X1010+1&gt;=0,CEILING(AA1010-X1010+1,1),""),""),IF(AND(ISNUMBER(N1010),ISNUMBER(X1010)),IF(N1010-X1010+1&gt;=0,CEILING(N1010-X1010+1,1),""),""))</f>
        <v>600</v>
      </c>
      <c r="AD1010" s="13">
        <f t="array" ref="AD1010">IF(D1010="Vaccin",IF(AND(ISNUMBER(AB1010),ISNUMBER(U1010),AB1010&lt;&gt;0),CEILING(U1010/AB1010,1),""),"")</f>
        <v>705</v>
      </c>
      <c r="AE1010" s="13">
        <f t="array" ref="AE1010">IF(AND(ISNUMBER(N1010),ISNUMBER(X1010)),IF(N1010-X1010+1&gt;=0,CEILING(N1010-X1010+1,1),""),"")</f>
        <v>645</v>
      </c>
      <c r="AF1010" s="13">
        <f t="array" ref="AF1010">IF(SUM(AE1010)=0,"",CEILING((SUM(F1010)-SUM(L1010)-SUM(M1010)-SUM(S1010))/SUM(AE1010),1))</f>
        <v>235</v>
      </c>
      <c r="AG1010" s="13" t="str">
        <f t="array" ref="AG1010">IF(AND(ISNUMBER(H1010),ISNUMBER(N1010)),IF(H1010-N1010+1&gt;=0,CEILING(H1010-N1010+1,1),""),"")</f>
        <v/>
      </c>
      <c r="AH1010" s="13">
        <f t="array" ref="AH1010">IF(SUM(AG1010)=0,0,IF(L1010-AG1010*IF(D1010="Vaccin",MIN(AD1010,AF1010),AF1010)&lt;0,0,IF((H1010-N1010)&lt;=45,CEILING(L1010-AG1010*IF(D1010="Vaccin",MIN(AD1010,AF1010),AF1010),1),0)))</f>
        <v>0</v>
      </c>
      <c r="AI1010" s="15">
        <f t="array" ref="AI1010">IF(OR(AH1010="",F1010=0,F1010=""),"",AH1010/F1010)</f>
        <v>0</v>
      </c>
      <c r="AJ1010" s="13">
        <f t="array" ref="AJ1010">IF(OR(L1010="",AH1010=""),"",IF(L1010-AH1010&lt;0,0,L1010-AH1010))</f>
        <v>0</v>
      </c>
      <c r="AK1010" s="13" t="str">
        <f t="array" ref="AK1010">IF(OR(L1010="",AG1010="",AG1010=0),"",CEILING(L1010/AG1010,1))</f>
        <v/>
      </c>
      <c r="AL1010" s="16" t="str">
        <f t="array" ref="AL1010">IF(OR(AK1010="",AK1010=0,AD1010="",AF1010=""),"",IF(AK1010-IF(D1010="Vaccin",MIN(AD1010,AF1010),AF1010)&lt;0,"",(AK1010-IF(D1010="Vaccin",MIN(AD1010,AF1010),AF1010))/AK1010))</f>
        <v/>
      </c>
    </row>
    <row r="1011" spans="1:38" x14ac:dyDescent="0.2">
      <c r="A1011" s="10" t="s">
        <v>28</v>
      </c>
      <c r="B1011" s="29" t="s">
        <v>121</v>
      </c>
      <c r="C1011" s="12">
        <v>44265</v>
      </c>
      <c r="D1011" s="11" t="s">
        <v>30</v>
      </c>
      <c r="E1011" s="11">
        <v>1</v>
      </c>
      <c r="F1011" s="13">
        <v>151200</v>
      </c>
      <c r="G1011" s="40" t="s">
        <v>460</v>
      </c>
      <c r="H1011" s="12">
        <v>44529</v>
      </c>
      <c r="I1011" s="13">
        <f t="array" ref="I1011">F1011-L1011-M1011-S1011</f>
        <v>151200</v>
      </c>
      <c r="J1011" s="13">
        <f t="array" ref="J1011">IF(IF(Q1011="",L1011-C1011,Q1011-C1011)&lt;=45,I1011,0)</f>
        <v>0</v>
      </c>
      <c r="K1011" s="13">
        <f t="array" ref="K1011">IF(SUM(AG1011)=0,0,IF(L1011-AG1011*IF(D1011="Vaccin",MIN(AD1011,AF1011),AF1011)&lt;0,0,IF((H1011-N1011)&lt;=30,CEILING(L1011-AG1011*IF(D1011="Vaccin",MIN(AD1011,AF1011),AF1011),1),0)))</f>
        <v>0</v>
      </c>
      <c r="L1011" s="13">
        <v>0</v>
      </c>
      <c r="M1011" s="13">
        <v>0</v>
      </c>
      <c r="N1011" s="14">
        <v>45048</v>
      </c>
      <c r="O1011" s="11" t="s">
        <v>34</v>
      </c>
      <c r="P1011" s="11" t="s">
        <v>32</v>
      </c>
      <c r="Q1011" s="12">
        <v>44397</v>
      </c>
      <c r="R1011" s="13">
        <v>0</v>
      </c>
      <c r="S1011" s="13">
        <v>0</v>
      </c>
      <c r="T1011" s="11"/>
      <c r="U1011" s="13">
        <v>427822</v>
      </c>
      <c r="V1011" s="13">
        <v>1293260</v>
      </c>
      <c r="W1011" s="13">
        <v>1302732</v>
      </c>
      <c r="X1011" s="12">
        <v>44397</v>
      </c>
      <c r="Y1011" s="12">
        <v>44397</v>
      </c>
      <c r="Z1011" s="12">
        <v>44242</v>
      </c>
      <c r="AA1011" s="12">
        <v>45003</v>
      </c>
      <c r="AB1011" s="13">
        <f t="array" ref="AB1011">IF(D1011="Vaccin",IF(AND(ISNUMBER(AA1011),ISNUMBER(Y1011)),IF(AA1011-Y1011+1&gt;=0,CEILING(AA1011-Y1011+1,1),""),""),IF(AND(ISNUMBER(N1011),ISNUMBER(Y1011)),IF(N1011-Y1011+1&gt;=0,CEILING(N1011-Y1011+1,1),""),""))</f>
        <v>607</v>
      </c>
      <c r="AC1011" s="13">
        <f t="array" ref="AC1011">IF(D1011="Vaccin",IF(AND(ISNUMBER(AA1011),ISNUMBER(X1011)),IF(AA1011-X1011+1&gt;=0,CEILING(AA1011-X1011+1,1),""),""),IF(AND(ISNUMBER(N1011),ISNUMBER(X1011)),IF(N1011-X1011+1&gt;=0,CEILING(N1011-X1011+1,1),""),""))</f>
        <v>607</v>
      </c>
      <c r="AD1011" s="13">
        <f t="array" ref="AD1011">IF(D1011="Vaccin",IF(AND(ISNUMBER(AB1011),ISNUMBER(U1011),AB1011&lt;&gt;0),CEILING(U1011/AB1011,1),""),"")</f>
        <v>705</v>
      </c>
      <c r="AE1011" s="13">
        <f t="array" ref="AE1011">IF(AND(ISNUMBER(N1011),ISNUMBER(X1011)),IF(N1011-X1011+1&gt;=0,CEILING(N1011-X1011+1,1),""),"")</f>
        <v>652</v>
      </c>
      <c r="AF1011" s="13">
        <f t="array" ref="AF1011">IF(SUM(AE1011)=0,"",CEILING((SUM(F1011)-SUM(L1011)-SUM(M1011)-SUM(S1011))/SUM(AE1011),1))</f>
        <v>232</v>
      </c>
      <c r="AG1011" s="13" t="str">
        <f t="array" ref="AG1011">IF(AND(ISNUMBER(H1011),ISNUMBER(N1011)),IF(H1011-N1011+1&gt;=0,CEILING(H1011-N1011+1,1),""),"")</f>
        <v/>
      </c>
      <c r="AH1011" s="13">
        <f t="array" ref="AH1011">IF(SUM(AG1011)=0,0,IF(L1011-AG1011*IF(D1011="Vaccin",MIN(AD1011,AF1011),AF1011)&lt;0,0,IF((H1011-N1011)&lt;=45,CEILING(L1011-AG1011*IF(D1011="Vaccin",MIN(AD1011,AF1011),AF1011),1),0)))</f>
        <v>0</v>
      </c>
      <c r="AI1011" s="15">
        <f t="array" ref="AI1011">IF(OR(AH1011="",F1011=0,F1011=""),"",AH1011/F1011)</f>
        <v>0</v>
      </c>
      <c r="AJ1011" s="13">
        <f t="array" ref="AJ1011">IF(OR(L1011="",AH1011=""),"",IF(L1011-AH1011&lt;0,0,L1011-AH1011))</f>
        <v>0</v>
      </c>
      <c r="AK1011" s="13" t="str">
        <f t="array" ref="AK1011">IF(OR(L1011="",AG1011="",AG1011=0),"",CEILING(L1011/AG1011,1))</f>
        <v/>
      </c>
      <c r="AL1011" s="16" t="str">
        <f t="array" ref="AL1011">IF(OR(AK1011="",AK1011=0,AD1011="",AF1011=""),"",IF(AK1011-IF(D1011="Vaccin",MIN(AD1011,AF1011),AF1011)&lt;0,"",(AK1011-IF(D1011="Vaccin",MIN(AD1011,AF1011),AF1011))/AK1011))</f>
        <v/>
      </c>
    </row>
    <row r="1012" spans="1:38" x14ac:dyDescent="0.2">
      <c r="A1012" s="10" t="s">
        <v>28</v>
      </c>
      <c r="B1012" s="29" t="s">
        <v>121</v>
      </c>
      <c r="C1012" s="12">
        <v>44265</v>
      </c>
      <c r="D1012" s="11" t="s">
        <v>30</v>
      </c>
      <c r="E1012" s="11">
        <v>6</v>
      </c>
      <c r="F1012" s="13">
        <v>57600</v>
      </c>
      <c r="G1012" s="40" t="s">
        <v>124</v>
      </c>
      <c r="H1012" s="12">
        <v>45199</v>
      </c>
      <c r="I1012" s="13">
        <f t="array" ref="I1012">F1012-L1012-M1012-S1012</f>
        <v>57600</v>
      </c>
      <c r="J1012" s="13">
        <f t="array" ref="J1012">IF(IF(Q1012="",L1012-C1012,Q1012-C1012)&lt;=45,I1012,0)</f>
        <v>0</v>
      </c>
      <c r="K1012" s="13">
        <f t="array" ref="K1012">IF(SUM(AG1012)=0,0,IF(L1012-AG1012*IF(D1012="Vaccin",MIN(AD1012,AF1012),AF1012)&lt;0,0,IF((H1012-N1012)&lt;=30,CEILING(L1012-AG1012*IF(D1012="Vaccin",MIN(AD1012,AF1012),AF1012),1),0)))</f>
        <v>0</v>
      </c>
      <c r="L1012" s="13">
        <v>0</v>
      </c>
      <c r="M1012" s="13">
        <v>0</v>
      </c>
      <c r="N1012" s="14">
        <v>45048</v>
      </c>
      <c r="O1012" s="11" t="s">
        <v>47</v>
      </c>
      <c r="P1012" s="11" t="s">
        <v>32</v>
      </c>
      <c r="Q1012" s="12">
        <v>44974</v>
      </c>
      <c r="R1012" s="13">
        <v>0</v>
      </c>
      <c r="S1012" s="13">
        <v>0</v>
      </c>
      <c r="T1012" s="11"/>
      <c r="U1012" s="13">
        <v>307790</v>
      </c>
      <c r="V1012" s="13">
        <v>1293260</v>
      </c>
      <c r="W1012" s="13">
        <v>1302732</v>
      </c>
      <c r="X1012" s="12">
        <v>44974</v>
      </c>
      <c r="Y1012" s="12">
        <v>44258</v>
      </c>
      <c r="Z1012" s="12">
        <v>44242</v>
      </c>
      <c r="AA1012" s="12">
        <v>45003</v>
      </c>
      <c r="AB1012" s="13">
        <f t="array" ref="AB1012">IF(D1012="Vaccin",IF(AND(ISNUMBER(AA1012),ISNUMBER(Y1012)),IF(AA1012-Y1012+1&gt;=0,CEILING(AA1012-Y1012+1,1),""),""),IF(AND(ISNUMBER(N1012),ISNUMBER(Y1012)),IF(N1012-Y1012+1&gt;=0,CEILING(N1012-Y1012+1,1),""),""))</f>
        <v>746</v>
      </c>
      <c r="AC1012" s="13">
        <f t="array" ref="AC1012">IF(D1012="Vaccin",IF(AND(ISNUMBER(AA1012),ISNUMBER(X1012)),IF(AA1012-X1012+1&gt;=0,CEILING(AA1012-X1012+1,1),""),""),IF(AND(ISNUMBER(N1012),ISNUMBER(X1012)),IF(N1012-X1012+1&gt;=0,CEILING(N1012-X1012+1,1),""),""))</f>
        <v>30</v>
      </c>
      <c r="AD1012" s="13">
        <f t="array" ref="AD1012">IF(D1012="Vaccin",IF(AND(ISNUMBER(AB1012),ISNUMBER(U1012),AB1012&lt;&gt;0),CEILING(U1012/AB1012,1),""),"")</f>
        <v>413</v>
      </c>
      <c r="AE1012" s="13">
        <f t="array" ref="AE1012">IF(AND(ISNUMBER(N1012),ISNUMBER(X1012)),IF(N1012-X1012+1&gt;=0,CEILING(N1012-X1012+1,1),""),"")</f>
        <v>75</v>
      </c>
      <c r="AF1012" s="13">
        <f t="array" ref="AF1012">IF(SUM(AE1012)=0,"",CEILING((SUM(F1012)-SUM(L1012)-SUM(M1012)-SUM(S1012))/SUM(AE1012),1))</f>
        <v>768</v>
      </c>
      <c r="AG1012" s="13">
        <f t="array" ref="AG1012">IF(AND(ISNUMBER(H1012),ISNUMBER(N1012)),IF(H1012-N1012+1&gt;=0,CEILING(H1012-N1012+1,1),""),"")</f>
        <v>152</v>
      </c>
      <c r="AH1012" s="13">
        <f t="array" ref="AH1012">IF(SUM(AG1012)=0,0,IF(L1012-AG1012*IF(D1012="Vaccin",MIN(AD1012,AF1012),AF1012)&lt;0,0,IF((H1012-N1012)&lt;=45,CEILING(L1012-AG1012*IF(D1012="Vaccin",MIN(AD1012,AF1012),AF1012),1),0)))</f>
        <v>0</v>
      </c>
      <c r="AI1012" s="15">
        <f t="array" ref="AI1012">IF(OR(AH1012="",F1012=0,F1012=""),"",AH1012/F1012)</f>
        <v>0</v>
      </c>
      <c r="AJ1012" s="13">
        <f t="array" ref="AJ1012">IF(OR(L1012="",AH1012=""),"",IF(L1012-AH1012&lt;0,0,L1012-AH1012))</f>
        <v>0</v>
      </c>
      <c r="AK1012" s="13">
        <f t="array" ref="AK1012">IF(OR(L1012="",AG1012="",AG1012=0),"",CEILING(L1012/AG1012,1))</f>
        <v>0</v>
      </c>
      <c r="AL1012" s="16" t="str">
        <f t="array" ref="AL1012">IF(OR(AK1012="",AK1012=0,AD1012="",AF1012=""),"",IF(AK1012-IF(D1012="Vaccin",MIN(AD1012,AF1012),AF1012)&lt;0,"",(AK1012-IF(D1012="Vaccin",MIN(AD1012,AF1012),AF1012))/AK1012))</f>
        <v/>
      </c>
    </row>
    <row r="1013" spans="1:38" x14ac:dyDescent="0.2">
      <c r="A1013" s="10" t="s">
        <v>28</v>
      </c>
      <c r="B1013" s="29" t="s">
        <v>121</v>
      </c>
      <c r="C1013" s="12">
        <v>44265</v>
      </c>
      <c r="D1013" s="11" t="s">
        <v>30</v>
      </c>
      <c r="E1013" s="11">
        <v>6</v>
      </c>
      <c r="F1013" s="13">
        <v>28800</v>
      </c>
      <c r="G1013" s="40" t="s">
        <v>124</v>
      </c>
      <c r="H1013" s="12">
        <v>45199</v>
      </c>
      <c r="I1013" s="13">
        <f t="array" ref="I1013">F1013-L1013-M1013-S1013</f>
        <v>28800</v>
      </c>
      <c r="J1013" s="13">
        <f t="array" ref="J1013">IF(IF(Q1013="",L1013-C1013,Q1013-C1013)&lt;=45,I1013,0)</f>
        <v>0</v>
      </c>
      <c r="K1013" s="13">
        <f t="array" ref="K1013">IF(SUM(AG1013)=0,0,IF(L1013-AG1013*IF(D1013="Vaccin",MIN(AD1013,AF1013),AF1013)&lt;0,0,IF((H1013-N1013)&lt;=30,CEILING(L1013-AG1013*IF(D1013="Vaccin",MIN(AD1013,AF1013),AF1013),1),0)))</f>
        <v>0</v>
      </c>
      <c r="L1013" s="13">
        <v>0</v>
      </c>
      <c r="M1013" s="13">
        <v>0</v>
      </c>
      <c r="N1013" s="14">
        <v>45048</v>
      </c>
      <c r="O1013" s="11" t="s">
        <v>47</v>
      </c>
      <c r="P1013" s="11" t="s">
        <v>32</v>
      </c>
      <c r="Q1013" s="12">
        <v>44975</v>
      </c>
      <c r="R1013" s="13">
        <v>0</v>
      </c>
      <c r="S1013" s="13">
        <v>0</v>
      </c>
      <c r="T1013" s="11"/>
      <c r="U1013" s="13">
        <v>307790</v>
      </c>
      <c r="V1013" s="13">
        <v>1293260</v>
      </c>
      <c r="W1013" s="13">
        <v>1302732</v>
      </c>
      <c r="X1013" s="12">
        <v>44975</v>
      </c>
      <c r="Y1013" s="12">
        <v>44258</v>
      </c>
      <c r="Z1013" s="12">
        <v>44242</v>
      </c>
      <c r="AA1013" s="12">
        <v>45003</v>
      </c>
      <c r="AB1013" s="13">
        <f t="array" ref="AB1013">IF(D1013="Vaccin",IF(AND(ISNUMBER(AA1013),ISNUMBER(Y1013)),IF(AA1013-Y1013+1&gt;=0,CEILING(AA1013-Y1013+1,1),""),""),IF(AND(ISNUMBER(N1013),ISNUMBER(Y1013)),IF(N1013-Y1013+1&gt;=0,CEILING(N1013-Y1013+1,1),""),""))</f>
        <v>746</v>
      </c>
      <c r="AC1013" s="13">
        <f t="array" ref="AC1013">IF(D1013="Vaccin",IF(AND(ISNUMBER(AA1013),ISNUMBER(X1013)),IF(AA1013-X1013+1&gt;=0,CEILING(AA1013-X1013+1,1),""),""),IF(AND(ISNUMBER(N1013),ISNUMBER(X1013)),IF(N1013-X1013+1&gt;=0,CEILING(N1013-X1013+1,1),""),""))</f>
        <v>29</v>
      </c>
      <c r="AD1013" s="13">
        <f t="array" ref="AD1013">IF(D1013="Vaccin",IF(AND(ISNUMBER(AB1013),ISNUMBER(U1013),AB1013&lt;&gt;0),CEILING(U1013/AB1013,1),""),"")</f>
        <v>413</v>
      </c>
      <c r="AE1013" s="13">
        <f t="array" ref="AE1013">IF(AND(ISNUMBER(N1013),ISNUMBER(X1013)),IF(N1013-X1013+1&gt;=0,CEILING(N1013-X1013+1,1),""),"")</f>
        <v>74</v>
      </c>
      <c r="AF1013" s="13">
        <f t="array" ref="AF1013">IF(SUM(AE1013)=0,"",CEILING((SUM(F1013)-SUM(L1013)-SUM(M1013)-SUM(S1013))/SUM(AE1013),1))</f>
        <v>390</v>
      </c>
      <c r="AG1013" s="13">
        <f t="array" ref="AG1013">IF(AND(ISNUMBER(H1013),ISNUMBER(N1013)),IF(H1013-N1013+1&gt;=0,CEILING(H1013-N1013+1,1),""),"")</f>
        <v>152</v>
      </c>
      <c r="AH1013" s="13">
        <f t="array" ref="AH1013">IF(SUM(AG1013)=0,0,IF(L1013-AG1013*IF(D1013="Vaccin",MIN(AD1013,AF1013),AF1013)&lt;0,0,IF((H1013-N1013)&lt;=45,CEILING(L1013-AG1013*IF(D1013="Vaccin",MIN(AD1013,AF1013),AF1013),1),0)))</f>
        <v>0</v>
      </c>
      <c r="AI1013" s="15">
        <f t="array" ref="AI1013">IF(OR(AH1013="",F1013=0,F1013=""),"",AH1013/F1013)</f>
        <v>0</v>
      </c>
      <c r="AJ1013" s="13">
        <f t="array" ref="AJ1013">IF(OR(L1013="",AH1013=""),"",IF(L1013-AH1013&lt;0,0,L1013-AH1013))</f>
        <v>0</v>
      </c>
      <c r="AK1013" s="13">
        <f t="array" ref="AK1013">IF(OR(L1013="",AG1013="",AG1013=0),"",CEILING(L1013/AG1013,1))</f>
        <v>0</v>
      </c>
      <c r="AL1013" s="16" t="str">
        <f t="array" ref="AL1013">IF(OR(AK1013="",AK1013=0,AD1013="",AF1013=""),"",IF(AK1013-IF(D1013="Vaccin",MIN(AD1013,AF1013),AF1013)&lt;0,"",(AK1013-IF(D1013="Vaccin",MIN(AD1013,AF1013),AF1013))/AK1013))</f>
        <v/>
      </c>
    </row>
    <row r="1014" spans="1:38" x14ac:dyDescent="0.2">
      <c r="A1014" s="10" t="s">
        <v>28</v>
      </c>
      <c r="B1014" s="29" t="s">
        <v>121</v>
      </c>
      <c r="C1014" s="12">
        <v>44265</v>
      </c>
      <c r="D1014" s="11" t="s">
        <v>30</v>
      </c>
      <c r="E1014" s="11">
        <v>6</v>
      </c>
      <c r="F1014" s="13">
        <v>288000</v>
      </c>
      <c r="G1014" s="40" t="s">
        <v>124</v>
      </c>
      <c r="H1014" s="12">
        <v>45199</v>
      </c>
      <c r="I1014" s="13">
        <f t="array" ref="I1014">F1014-L1014-M1014-S1014</f>
        <v>87300</v>
      </c>
      <c r="J1014" s="13">
        <f t="array" ref="J1014">IF(IF(Q1014="",L1014-C1014,Q1014-C1014)&lt;=45,I1014,0)</f>
        <v>0</v>
      </c>
      <c r="K1014" s="13">
        <f t="array" ref="K1014">IF(SUM(AG1014)=0,0,IF(L1014-AG1014*IF(D1014="Vaccin",MIN(AD1014,AF1014),AF1014)&lt;0,0,IF((H1014-N1014)&lt;=30,CEILING(L1014-AG1014*IF(D1014="Vaccin",MIN(AD1014,AF1014),AF1014),1),0)))</f>
        <v>0</v>
      </c>
      <c r="L1014" s="13">
        <v>200700</v>
      </c>
      <c r="M1014" s="13">
        <v>0</v>
      </c>
      <c r="N1014" s="14">
        <v>45048</v>
      </c>
      <c r="O1014" s="11" t="s">
        <v>47</v>
      </c>
      <c r="P1014" s="11" t="s">
        <v>32</v>
      </c>
      <c r="Q1014" s="12">
        <v>44985</v>
      </c>
      <c r="R1014" s="13">
        <v>0</v>
      </c>
      <c r="S1014" s="13">
        <v>0</v>
      </c>
      <c r="T1014" s="11"/>
      <c r="U1014" s="13">
        <v>307790</v>
      </c>
      <c r="V1014" s="13">
        <v>1293260</v>
      </c>
      <c r="W1014" s="13">
        <v>1302732</v>
      </c>
      <c r="X1014" s="12">
        <v>44985</v>
      </c>
      <c r="Y1014" s="12">
        <v>44258</v>
      </c>
      <c r="Z1014" s="12">
        <v>44242</v>
      </c>
      <c r="AA1014" s="12">
        <v>45003</v>
      </c>
      <c r="AB1014" s="13">
        <f t="array" ref="AB1014">IF(D1014="Vaccin",IF(AND(ISNUMBER(AA1014),ISNUMBER(Y1014)),IF(AA1014-Y1014+1&gt;=0,CEILING(AA1014-Y1014+1,1),""),""),IF(AND(ISNUMBER(N1014),ISNUMBER(Y1014)),IF(N1014-Y1014+1&gt;=0,CEILING(N1014-Y1014+1,1),""),""))</f>
        <v>746</v>
      </c>
      <c r="AC1014" s="13">
        <f t="array" ref="AC1014">IF(D1014="Vaccin",IF(AND(ISNUMBER(AA1014),ISNUMBER(X1014)),IF(AA1014-X1014+1&gt;=0,CEILING(AA1014-X1014+1,1),""),""),IF(AND(ISNUMBER(N1014),ISNUMBER(X1014)),IF(N1014-X1014+1&gt;=0,CEILING(N1014-X1014+1,1),""),""))</f>
        <v>19</v>
      </c>
      <c r="AD1014" s="13">
        <f t="array" ref="AD1014">IF(D1014="Vaccin",IF(AND(ISNUMBER(AB1014),ISNUMBER(U1014),AB1014&lt;&gt;0),CEILING(U1014/AB1014,1),""),"")</f>
        <v>413</v>
      </c>
      <c r="AE1014" s="13">
        <f t="array" ref="AE1014">IF(AND(ISNUMBER(N1014),ISNUMBER(X1014)),IF(N1014-X1014+1&gt;=0,CEILING(N1014-X1014+1,1),""),"")</f>
        <v>64</v>
      </c>
      <c r="AF1014" s="13">
        <f t="array" ref="AF1014">IF(SUM(AE1014)=0,"",CEILING((SUM(F1014)-SUM(L1014)-SUM(M1014)-SUM(S1014))/SUM(AE1014),1))</f>
        <v>1365</v>
      </c>
      <c r="AG1014" s="13">
        <f t="array" ref="AG1014">IF(AND(ISNUMBER(H1014),ISNUMBER(N1014)),IF(H1014-N1014+1&gt;=0,CEILING(H1014-N1014+1,1),""),"")</f>
        <v>152</v>
      </c>
      <c r="AH1014" s="13">
        <f t="array" ref="AH1014">IF(SUM(AG1014)=0,0,IF(L1014-AG1014*IF(D1014="Vaccin",MIN(AD1014,AF1014),AF1014)&lt;0,0,IF((H1014-N1014)&lt;=45,CEILING(L1014-AG1014*IF(D1014="Vaccin",MIN(AD1014,AF1014),AF1014),1),0)))</f>
        <v>0</v>
      </c>
      <c r="AI1014" s="15">
        <f t="array" ref="AI1014">IF(OR(AH1014="",F1014=0,F1014=""),"",AH1014/F1014)</f>
        <v>0</v>
      </c>
      <c r="AJ1014" s="13">
        <f t="array" ref="AJ1014">IF(OR(L1014="",AH1014=""),"",IF(L1014-AH1014&lt;0,0,L1014-AH1014))</f>
        <v>200700</v>
      </c>
      <c r="AK1014" s="13">
        <f t="array" ref="AK1014">IF(OR(L1014="",AG1014="",AG1014=0),"",CEILING(L1014/AG1014,1))</f>
        <v>1321</v>
      </c>
      <c r="AL1014" s="16">
        <f t="array" ref="AL1014">IF(OR(AK1014="",AK1014=0,AD1014="",AF1014=""),"",IF(AK1014-IF(D1014="Vaccin",MIN(AD1014,AF1014),AF1014)&lt;0,"",(AK1014-IF(D1014="Vaccin",MIN(AD1014,AF1014),AF1014))/AK1014))</f>
        <v>0.68735806207418626</v>
      </c>
    </row>
    <row r="1015" spans="1:38" x14ac:dyDescent="0.2">
      <c r="A1015" s="10" t="s">
        <v>28</v>
      </c>
      <c r="B1015" s="29" t="s">
        <v>121</v>
      </c>
      <c r="C1015" s="12">
        <v>44265</v>
      </c>
      <c r="D1015" s="11" t="s">
        <v>30</v>
      </c>
      <c r="E1015" s="11">
        <v>6</v>
      </c>
      <c r="F1015" s="13">
        <v>201600</v>
      </c>
      <c r="G1015" s="40" t="s">
        <v>124</v>
      </c>
      <c r="H1015" s="12">
        <v>45199</v>
      </c>
      <c r="I1015" s="13">
        <f t="array" ref="I1015">F1015-L1015-M1015-S1015</f>
        <v>0</v>
      </c>
      <c r="J1015" s="13">
        <f t="array" ref="J1015">IF(IF(Q1015="",L1015-C1015,Q1015-C1015)&lt;=45,I1015,0)</f>
        <v>0</v>
      </c>
      <c r="K1015" s="13">
        <f t="array" ref="K1015">IF(SUM(AG1015)=0,0,IF(L1015-AG1015*IF(D1015="Vaccin",MIN(AD1015,AF1015),AF1015)&lt;0,0,IF((H1015-N1015)&lt;=30,CEILING(L1015-AG1015*IF(D1015="Vaccin",MIN(AD1015,AF1015),AF1015),1),0)))</f>
        <v>0</v>
      </c>
      <c r="L1015" s="13">
        <v>201600</v>
      </c>
      <c r="M1015" s="13">
        <v>0</v>
      </c>
      <c r="N1015" s="14">
        <v>45048</v>
      </c>
      <c r="O1015" s="11" t="s">
        <v>47</v>
      </c>
      <c r="P1015" s="11" t="s">
        <v>32</v>
      </c>
      <c r="Q1015" s="12">
        <v>44989</v>
      </c>
      <c r="R1015" s="13">
        <v>0</v>
      </c>
      <c r="S1015" s="13">
        <v>0</v>
      </c>
      <c r="T1015" s="11"/>
      <c r="U1015" s="13">
        <v>307790</v>
      </c>
      <c r="V1015" s="13">
        <v>1293260</v>
      </c>
      <c r="W1015" s="13">
        <v>1302732</v>
      </c>
      <c r="X1015" s="12">
        <v>44989</v>
      </c>
      <c r="Y1015" s="12">
        <v>44258</v>
      </c>
      <c r="Z1015" s="12">
        <v>44242</v>
      </c>
      <c r="AA1015" s="12">
        <v>45003</v>
      </c>
      <c r="AB1015" s="13">
        <f t="array" ref="AB1015">IF(D1015="Vaccin",IF(AND(ISNUMBER(AA1015),ISNUMBER(Y1015)),IF(AA1015-Y1015+1&gt;=0,CEILING(AA1015-Y1015+1,1),""),""),IF(AND(ISNUMBER(N1015),ISNUMBER(Y1015)),IF(N1015-Y1015+1&gt;=0,CEILING(N1015-Y1015+1,1),""),""))</f>
        <v>746</v>
      </c>
      <c r="AC1015" s="13">
        <f t="array" ref="AC1015">IF(D1015="Vaccin",IF(AND(ISNUMBER(AA1015),ISNUMBER(X1015)),IF(AA1015-X1015+1&gt;=0,CEILING(AA1015-X1015+1,1),""),""),IF(AND(ISNUMBER(N1015),ISNUMBER(X1015)),IF(N1015-X1015+1&gt;=0,CEILING(N1015-X1015+1,1),""),""))</f>
        <v>15</v>
      </c>
      <c r="AD1015" s="13">
        <f t="array" ref="AD1015">IF(D1015="Vaccin",IF(AND(ISNUMBER(AB1015),ISNUMBER(U1015),AB1015&lt;&gt;0),CEILING(U1015/AB1015,1),""),"")</f>
        <v>413</v>
      </c>
      <c r="AE1015" s="13">
        <f t="array" ref="AE1015">IF(AND(ISNUMBER(N1015),ISNUMBER(X1015)),IF(N1015-X1015+1&gt;=0,CEILING(N1015-X1015+1,1),""),"")</f>
        <v>60</v>
      </c>
      <c r="AF1015" s="13">
        <f t="array" ref="AF1015">IF(SUM(AE1015)=0,"",CEILING((SUM(F1015)-SUM(L1015)-SUM(M1015)-SUM(S1015))/SUM(AE1015),1))</f>
        <v>0</v>
      </c>
      <c r="AG1015" s="13">
        <f t="array" ref="AG1015">IF(AND(ISNUMBER(H1015),ISNUMBER(N1015)),IF(H1015-N1015+1&gt;=0,CEILING(H1015-N1015+1,1),""),"")</f>
        <v>152</v>
      </c>
      <c r="AH1015" s="13">
        <f t="array" ref="AH1015">IF(SUM(AG1015)=0,0,IF(L1015-AG1015*IF(D1015="Vaccin",MIN(AD1015,AF1015),AF1015)&lt;0,0,IF((H1015-N1015)&lt;=45,CEILING(L1015-AG1015*IF(D1015="Vaccin",MIN(AD1015,AF1015),AF1015),1),0)))</f>
        <v>0</v>
      </c>
      <c r="AI1015" s="15">
        <f t="array" ref="AI1015">IF(OR(AH1015="",F1015=0,F1015=""),"",AH1015/F1015)</f>
        <v>0</v>
      </c>
      <c r="AJ1015" s="13">
        <f t="array" ref="AJ1015">IF(OR(L1015="",AH1015=""),"",IF(L1015-AH1015&lt;0,0,L1015-AH1015))</f>
        <v>201600</v>
      </c>
      <c r="AK1015" s="13">
        <f t="array" ref="AK1015">IF(OR(L1015="",AG1015="",AG1015=0),"",CEILING(L1015/AG1015,1))</f>
        <v>1327</v>
      </c>
      <c r="AL1015" s="16">
        <f t="array" ref="AL1015">IF(OR(AK1015="",AK1015=0,AD1015="",AF1015=""),"",IF(AK1015-IF(D1015="Vaccin",MIN(AD1015,AF1015),AF1015)&lt;0,"",(AK1015-IF(D1015="Vaccin",MIN(AD1015,AF1015),AF1015))/AK1015))</f>
        <v>1</v>
      </c>
    </row>
    <row r="1016" spans="1:38" x14ac:dyDescent="0.2">
      <c r="A1016" s="10" t="s">
        <v>28</v>
      </c>
      <c r="B1016" s="29" t="s">
        <v>121</v>
      </c>
      <c r="C1016" s="12">
        <v>44265</v>
      </c>
      <c r="D1016" s="11" t="s">
        <v>30</v>
      </c>
      <c r="E1016" s="11">
        <v>6</v>
      </c>
      <c r="F1016" s="13">
        <v>25920</v>
      </c>
      <c r="G1016" s="40" t="s">
        <v>124</v>
      </c>
      <c r="H1016" s="12">
        <v>45199</v>
      </c>
      <c r="I1016" s="13">
        <f t="array" ref="I1016">F1016-L1016-M1016-S1016</f>
        <v>0</v>
      </c>
      <c r="J1016" s="13">
        <f t="array" ref="J1016">IF(IF(Q1016="",L1016-C1016,Q1016-C1016)&lt;=45,I1016,0)</f>
        <v>0</v>
      </c>
      <c r="K1016" s="13">
        <f t="array" ref="K1016">IF(SUM(AG1016)=0,0,IF(L1016-AG1016*IF(D1016="Vaccin",MIN(AD1016,AF1016),AF1016)&lt;0,0,IF((H1016-N1016)&lt;=30,CEILING(L1016-AG1016*IF(D1016="Vaccin",MIN(AD1016,AF1016),AF1016),1),0)))</f>
        <v>0</v>
      </c>
      <c r="L1016" s="13">
        <v>25920</v>
      </c>
      <c r="M1016" s="13">
        <v>0</v>
      </c>
      <c r="N1016" s="14">
        <v>45048</v>
      </c>
      <c r="O1016" s="11" t="s">
        <v>47</v>
      </c>
      <c r="P1016" s="11" t="s">
        <v>32</v>
      </c>
      <c r="Q1016" s="12">
        <v>44995</v>
      </c>
      <c r="R1016" s="13">
        <v>0</v>
      </c>
      <c r="S1016" s="13">
        <v>0</v>
      </c>
      <c r="T1016" s="11"/>
      <c r="U1016" s="13">
        <v>307790</v>
      </c>
      <c r="V1016" s="13">
        <v>1293260</v>
      </c>
      <c r="W1016" s="13">
        <v>1302732</v>
      </c>
      <c r="X1016" s="12">
        <v>44995</v>
      </c>
      <c r="Y1016" s="12">
        <v>44258</v>
      </c>
      <c r="Z1016" s="12">
        <v>44242</v>
      </c>
      <c r="AA1016" s="12">
        <v>45003</v>
      </c>
      <c r="AB1016" s="13">
        <f t="array" ref="AB1016">IF(D1016="Vaccin",IF(AND(ISNUMBER(AA1016),ISNUMBER(Y1016)),IF(AA1016-Y1016+1&gt;=0,CEILING(AA1016-Y1016+1,1),""),""),IF(AND(ISNUMBER(N1016),ISNUMBER(Y1016)),IF(N1016-Y1016+1&gt;=0,CEILING(N1016-Y1016+1,1),""),""))</f>
        <v>746</v>
      </c>
      <c r="AC1016" s="13">
        <f t="array" ref="AC1016">IF(D1016="Vaccin",IF(AND(ISNUMBER(AA1016),ISNUMBER(X1016)),IF(AA1016-X1016+1&gt;=0,CEILING(AA1016-X1016+1,1),""),""),IF(AND(ISNUMBER(N1016),ISNUMBER(X1016)),IF(N1016-X1016+1&gt;=0,CEILING(N1016-X1016+1,1),""),""))</f>
        <v>9</v>
      </c>
      <c r="AD1016" s="13">
        <f t="array" ref="AD1016">IF(D1016="Vaccin",IF(AND(ISNUMBER(AB1016),ISNUMBER(U1016),AB1016&lt;&gt;0),CEILING(U1016/AB1016,1),""),"")</f>
        <v>413</v>
      </c>
      <c r="AE1016" s="13">
        <f t="array" ref="AE1016">IF(AND(ISNUMBER(N1016),ISNUMBER(X1016)),IF(N1016-X1016+1&gt;=0,CEILING(N1016-X1016+1,1),""),"")</f>
        <v>54</v>
      </c>
      <c r="AF1016" s="13">
        <f t="array" ref="AF1016">IF(SUM(AE1016)=0,"",CEILING((SUM(F1016)-SUM(L1016)-SUM(M1016)-SUM(S1016))/SUM(AE1016),1))</f>
        <v>0</v>
      </c>
      <c r="AG1016" s="13">
        <f t="array" ref="AG1016">IF(AND(ISNUMBER(H1016),ISNUMBER(N1016)),IF(H1016-N1016+1&gt;=0,CEILING(H1016-N1016+1,1),""),"")</f>
        <v>152</v>
      </c>
      <c r="AH1016" s="13">
        <f t="array" ref="AH1016">IF(SUM(AG1016)=0,0,IF(L1016-AG1016*IF(D1016="Vaccin",MIN(AD1016,AF1016),AF1016)&lt;0,0,IF((H1016-N1016)&lt;=45,CEILING(L1016-AG1016*IF(D1016="Vaccin",MIN(AD1016,AF1016),AF1016),1),0)))</f>
        <v>0</v>
      </c>
      <c r="AI1016" s="15">
        <f t="array" ref="AI1016">IF(OR(AH1016="",F1016=0,F1016=""),"",AH1016/F1016)</f>
        <v>0</v>
      </c>
      <c r="AJ1016" s="13">
        <f t="array" ref="AJ1016">IF(OR(L1016="",AH1016=""),"",IF(L1016-AH1016&lt;0,0,L1016-AH1016))</f>
        <v>25920</v>
      </c>
      <c r="AK1016" s="13">
        <f t="array" ref="AK1016">IF(OR(L1016="",AG1016="",AG1016=0),"",CEILING(L1016/AG1016,1))</f>
        <v>171</v>
      </c>
      <c r="AL1016" s="16">
        <f t="array" ref="AL1016">IF(OR(AK1016="",AK1016=0,AD1016="",AF1016=""),"",IF(AK1016-IF(D1016="Vaccin",MIN(AD1016,AF1016),AF1016)&lt;0,"",(AK1016-IF(D1016="Vaccin",MIN(AD1016,AF1016),AF1016))/AK1016))</f>
        <v>1</v>
      </c>
    </row>
    <row r="1017" spans="1:38" x14ac:dyDescent="0.2">
      <c r="A1017" s="10" t="s">
        <v>28</v>
      </c>
      <c r="B1017" s="29" t="s">
        <v>121</v>
      </c>
      <c r="C1017" s="12">
        <v>44265</v>
      </c>
      <c r="D1017" s="11" t="s">
        <v>30</v>
      </c>
      <c r="E1017" s="11">
        <v>6</v>
      </c>
      <c r="F1017" s="13">
        <v>19890</v>
      </c>
      <c r="G1017" s="40" t="s">
        <v>581</v>
      </c>
      <c r="H1017" s="12">
        <v>44834</v>
      </c>
      <c r="I1017" s="13">
        <f t="array" ref="I1017">F1017-L1017-M1017-S1017</f>
        <v>19890</v>
      </c>
      <c r="J1017" s="13">
        <f t="array" ref="J1017">IF(IF(Q1017="",L1017-C1017,Q1017-C1017)&lt;=45,I1017,0)</f>
        <v>0</v>
      </c>
      <c r="K1017" s="13">
        <f t="array" ref="K1017">IF(SUM(AG1017)=0,0,IF(L1017-AG1017*IF(D1017="Vaccin",MIN(AD1017,AF1017),AF1017)&lt;0,0,IF((H1017-N1017)&lt;=30,CEILING(L1017-AG1017*IF(D1017="Vaccin",MIN(AD1017,AF1017),AF1017),1),0)))</f>
        <v>0</v>
      </c>
      <c r="L1017" s="13">
        <v>0</v>
      </c>
      <c r="M1017" s="13">
        <v>0</v>
      </c>
      <c r="N1017" s="14">
        <v>45048</v>
      </c>
      <c r="O1017" s="11" t="s">
        <v>47</v>
      </c>
      <c r="P1017" s="11" t="s">
        <v>32</v>
      </c>
      <c r="Q1017" s="12">
        <v>44634</v>
      </c>
      <c r="R1017" s="13">
        <v>0</v>
      </c>
      <c r="S1017" s="13">
        <v>0</v>
      </c>
      <c r="T1017" s="11"/>
      <c r="U1017" s="13">
        <v>307790</v>
      </c>
      <c r="V1017" s="13">
        <v>1293260</v>
      </c>
      <c r="W1017" s="13">
        <v>1302732</v>
      </c>
      <c r="X1017" s="12">
        <v>44634</v>
      </c>
      <c r="Y1017" s="12">
        <v>44258</v>
      </c>
      <c r="Z1017" s="12">
        <v>44242</v>
      </c>
      <c r="AA1017" s="12">
        <v>45003</v>
      </c>
      <c r="AB1017" s="13">
        <f t="array" ref="AB1017">IF(D1017="Vaccin",IF(AND(ISNUMBER(AA1017),ISNUMBER(Y1017)),IF(AA1017-Y1017+1&gt;=0,CEILING(AA1017-Y1017+1,1),""),""),IF(AND(ISNUMBER(N1017),ISNUMBER(Y1017)),IF(N1017-Y1017+1&gt;=0,CEILING(N1017-Y1017+1,1),""),""))</f>
        <v>746</v>
      </c>
      <c r="AC1017" s="13">
        <f t="array" ref="AC1017">IF(D1017="Vaccin",IF(AND(ISNUMBER(AA1017),ISNUMBER(X1017)),IF(AA1017-X1017+1&gt;=0,CEILING(AA1017-X1017+1,1),""),""),IF(AND(ISNUMBER(N1017),ISNUMBER(X1017)),IF(N1017-X1017+1&gt;=0,CEILING(N1017-X1017+1,1),""),""))</f>
        <v>370</v>
      </c>
      <c r="AD1017" s="13">
        <f t="array" ref="AD1017">IF(D1017="Vaccin",IF(AND(ISNUMBER(AB1017),ISNUMBER(U1017),AB1017&lt;&gt;0),CEILING(U1017/AB1017,1),""),"")</f>
        <v>413</v>
      </c>
      <c r="AE1017" s="13">
        <f t="array" ref="AE1017">IF(AND(ISNUMBER(N1017),ISNUMBER(X1017)),IF(N1017-X1017+1&gt;=0,CEILING(N1017-X1017+1,1),""),"")</f>
        <v>415</v>
      </c>
      <c r="AF1017" s="13">
        <f t="array" ref="AF1017">IF(SUM(AE1017)=0,"",CEILING((SUM(F1017)-SUM(L1017)-SUM(M1017)-SUM(S1017))/SUM(AE1017),1))</f>
        <v>48</v>
      </c>
      <c r="AG1017" s="13" t="str">
        <f t="array" ref="AG1017">IF(AND(ISNUMBER(H1017),ISNUMBER(N1017)),IF(H1017-N1017+1&gt;=0,CEILING(H1017-N1017+1,1),""),"")</f>
        <v/>
      </c>
      <c r="AH1017" s="13">
        <f t="array" ref="AH1017">IF(SUM(AG1017)=0,0,IF(L1017-AG1017*IF(D1017="Vaccin",MIN(AD1017,AF1017),AF1017)&lt;0,0,IF((H1017-N1017)&lt;=45,CEILING(L1017-AG1017*IF(D1017="Vaccin",MIN(AD1017,AF1017),AF1017),1),0)))</f>
        <v>0</v>
      </c>
      <c r="AI1017" s="15">
        <f t="array" ref="AI1017">IF(OR(AH1017="",F1017=0,F1017=""),"",AH1017/F1017)</f>
        <v>0</v>
      </c>
      <c r="AJ1017" s="13">
        <f t="array" ref="AJ1017">IF(OR(L1017="",AH1017=""),"",IF(L1017-AH1017&lt;0,0,L1017-AH1017))</f>
        <v>0</v>
      </c>
      <c r="AK1017" s="13" t="str">
        <f t="array" ref="AK1017">IF(OR(L1017="",AG1017="",AG1017=0),"",CEILING(L1017/AG1017,1))</f>
        <v/>
      </c>
      <c r="AL1017" s="16" t="str">
        <f t="array" ref="AL1017">IF(OR(AK1017="",AK1017=0,AD1017="",AF1017=""),"",IF(AK1017-IF(D1017="Vaccin",MIN(AD1017,AF1017),AF1017)&lt;0,"",(AK1017-IF(D1017="Vaccin",MIN(AD1017,AF1017),AF1017))/AK1017))</f>
        <v/>
      </c>
    </row>
    <row r="1018" spans="1:38" x14ac:dyDescent="0.2">
      <c r="A1018" s="10" t="s">
        <v>28</v>
      </c>
      <c r="B1018" s="29" t="s">
        <v>121</v>
      </c>
      <c r="C1018" s="12">
        <v>44265</v>
      </c>
      <c r="D1018" s="11" t="s">
        <v>30</v>
      </c>
      <c r="E1018" s="11">
        <v>6</v>
      </c>
      <c r="F1018" s="13">
        <v>81900</v>
      </c>
      <c r="G1018" s="40" t="s">
        <v>86</v>
      </c>
      <c r="H1018" s="12">
        <v>44834</v>
      </c>
      <c r="I1018" s="13">
        <f t="array" ref="I1018">F1018-L1018-M1018-S1018</f>
        <v>81900</v>
      </c>
      <c r="J1018" s="13">
        <f t="array" ref="J1018">IF(IF(Q1018="",L1018-C1018,Q1018-C1018)&lt;=45,I1018,0)</f>
        <v>81900</v>
      </c>
      <c r="K1018" s="13">
        <f t="array" ref="K1018">IF(SUM(AG1018)=0,0,IF(L1018-AG1018*IF(D1018="Vaccin",MIN(AD1018,AF1018),AF1018)&lt;0,0,IF((H1018-N1018)&lt;=30,CEILING(L1018-AG1018*IF(D1018="Vaccin",MIN(AD1018,AF1018),AF1018),1),0)))</f>
        <v>0</v>
      </c>
      <c r="L1018" s="13">
        <v>0</v>
      </c>
      <c r="M1018" s="13">
        <v>0</v>
      </c>
      <c r="N1018" s="14">
        <v>45048</v>
      </c>
      <c r="O1018" s="11" t="s">
        <v>47</v>
      </c>
      <c r="P1018" s="11" t="s">
        <v>32</v>
      </c>
      <c r="Q1018" s="12">
        <v>44258</v>
      </c>
      <c r="R1018" s="13">
        <v>0</v>
      </c>
      <c r="S1018" s="13">
        <v>0</v>
      </c>
      <c r="T1018" s="11"/>
      <c r="U1018" s="13">
        <v>307790</v>
      </c>
      <c r="V1018" s="13">
        <v>1293260</v>
      </c>
      <c r="W1018" s="13">
        <v>1302732</v>
      </c>
      <c r="X1018" s="12">
        <v>44258</v>
      </c>
      <c r="Y1018" s="12">
        <v>44258</v>
      </c>
      <c r="Z1018" s="12">
        <v>44242</v>
      </c>
      <c r="AA1018" s="12">
        <v>45003</v>
      </c>
      <c r="AB1018" s="13">
        <f t="array" ref="AB1018">IF(D1018="Vaccin",IF(AND(ISNUMBER(AA1018),ISNUMBER(Y1018)),IF(AA1018-Y1018+1&gt;=0,CEILING(AA1018-Y1018+1,1),""),""),IF(AND(ISNUMBER(N1018),ISNUMBER(Y1018)),IF(N1018-Y1018+1&gt;=0,CEILING(N1018-Y1018+1,1),""),""))</f>
        <v>746</v>
      </c>
      <c r="AC1018" s="13">
        <f t="array" ref="AC1018">IF(D1018="Vaccin",IF(AND(ISNUMBER(AA1018),ISNUMBER(X1018)),IF(AA1018-X1018+1&gt;=0,CEILING(AA1018-X1018+1,1),""),""),IF(AND(ISNUMBER(N1018),ISNUMBER(X1018)),IF(N1018-X1018+1&gt;=0,CEILING(N1018-X1018+1,1),""),""))</f>
        <v>746</v>
      </c>
      <c r="AD1018" s="13">
        <f t="array" ref="AD1018">IF(D1018="Vaccin",IF(AND(ISNUMBER(AB1018),ISNUMBER(U1018),AB1018&lt;&gt;0),CEILING(U1018/AB1018,1),""),"")</f>
        <v>413</v>
      </c>
      <c r="AE1018" s="13">
        <f t="array" ref="AE1018">IF(AND(ISNUMBER(N1018),ISNUMBER(X1018)),IF(N1018-X1018+1&gt;=0,CEILING(N1018-X1018+1,1),""),"")</f>
        <v>791</v>
      </c>
      <c r="AF1018" s="13">
        <f t="array" ref="AF1018">IF(SUM(AE1018)=0,"",CEILING((SUM(F1018)-SUM(L1018)-SUM(M1018)-SUM(S1018))/SUM(AE1018),1))</f>
        <v>104</v>
      </c>
      <c r="AG1018" s="13" t="str">
        <f t="array" ref="AG1018">IF(AND(ISNUMBER(H1018),ISNUMBER(N1018)),IF(H1018-N1018+1&gt;=0,CEILING(H1018-N1018+1,1),""),"")</f>
        <v/>
      </c>
      <c r="AH1018" s="13">
        <f t="array" ref="AH1018">IF(SUM(AG1018)=0,0,IF(L1018-AG1018*IF(D1018="Vaccin",MIN(AD1018,AF1018),AF1018)&lt;0,0,IF((H1018-N1018)&lt;=45,CEILING(L1018-AG1018*IF(D1018="Vaccin",MIN(AD1018,AF1018),AF1018),1),0)))</f>
        <v>0</v>
      </c>
      <c r="AI1018" s="15">
        <f t="array" ref="AI1018">IF(OR(AH1018="",F1018=0,F1018=""),"",AH1018/F1018)</f>
        <v>0</v>
      </c>
      <c r="AJ1018" s="13">
        <f t="array" ref="AJ1018">IF(OR(L1018="",AH1018=""),"",IF(L1018-AH1018&lt;0,0,L1018-AH1018))</f>
        <v>0</v>
      </c>
      <c r="AK1018" s="13" t="str">
        <f t="array" ref="AK1018">IF(OR(L1018="",AG1018="",AG1018=0),"",CEILING(L1018/AG1018,1))</f>
        <v/>
      </c>
      <c r="AL1018" s="16" t="str">
        <f t="array" ref="AL1018">IF(OR(AK1018="",AK1018=0,AD1018="",AF1018=""),"",IF(AK1018-IF(D1018="Vaccin",MIN(AD1018,AF1018),AF1018)&lt;0,"",(AK1018-IF(D1018="Vaccin",MIN(AD1018,AF1018),AF1018))/AK1018))</f>
        <v/>
      </c>
    </row>
    <row r="1019" spans="1:38" x14ac:dyDescent="0.2">
      <c r="A1019" s="10" t="s">
        <v>28</v>
      </c>
      <c r="B1019" s="29" t="s">
        <v>121</v>
      </c>
      <c r="C1019" s="12">
        <v>44265</v>
      </c>
      <c r="D1019" s="11" t="s">
        <v>30</v>
      </c>
      <c r="E1019" s="11">
        <v>6</v>
      </c>
      <c r="F1019" s="13">
        <v>18720</v>
      </c>
      <c r="G1019" s="40" t="s">
        <v>650</v>
      </c>
      <c r="H1019" s="12">
        <v>44834</v>
      </c>
      <c r="I1019" s="13">
        <f t="array" ref="I1019">F1019-L1019-M1019-S1019</f>
        <v>18720</v>
      </c>
      <c r="J1019" s="13">
        <f t="array" ref="J1019">IF(IF(Q1019="",L1019-C1019,Q1019-C1019)&lt;=45,I1019,0)</f>
        <v>18720</v>
      </c>
      <c r="K1019" s="13">
        <f t="array" ref="K1019">IF(SUM(AG1019)=0,0,IF(L1019-AG1019*IF(D1019="Vaccin",MIN(AD1019,AF1019),AF1019)&lt;0,0,IF((H1019-N1019)&lt;=30,CEILING(L1019-AG1019*IF(D1019="Vaccin",MIN(AD1019,AF1019),AF1019),1),0)))</f>
        <v>0</v>
      </c>
      <c r="L1019" s="13">
        <v>0</v>
      </c>
      <c r="M1019" s="13">
        <v>0</v>
      </c>
      <c r="N1019" s="14">
        <v>45048</v>
      </c>
      <c r="O1019" s="11" t="s">
        <v>47</v>
      </c>
      <c r="P1019" s="11" t="s">
        <v>32</v>
      </c>
      <c r="Q1019" s="12">
        <v>44258</v>
      </c>
      <c r="R1019" s="13">
        <v>0</v>
      </c>
      <c r="S1019" s="13">
        <v>0</v>
      </c>
      <c r="T1019" s="11"/>
      <c r="U1019" s="13">
        <v>307790</v>
      </c>
      <c r="V1019" s="13">
        <v>1293260</v>
      </c>
      <c r="W1019" s="13">
        <v>1302732</v>
      </c>
      <c r="X1019" s="12">
        <v>44258</v>
      </c>
      <c r="Y1019" s="12">
        <v>44258</v>
      </c>
      <c r="Z1019" s="12">
        <v>44242</v>
      </c>
      <c r="AA1019" s="12">
        <v>45003</v>
      </c>
      <c r="AB1019" s="13">
        <f t="array" ref="AB1019">IF(D1019="Vaccin",IF(AND(ISNUMBER(AA1019),ISNUMBER(Y1019)),IF(AA1019-Y1019+1&gt;=0,CEILING(AA1019-Y1019+1,1),""),""),IF(AND(ISNUMBER(N1019),ISNUMBER(Y1019)),IF(N1019-Y1019+1&gt;=0,CEILING(N1019-Y1019+1,1),""),""))</f>
        <v>746</v>
      </c>
      <c r="AC1019" s="13">
        <f t="array" ref="AC1019">IF(D1019="Vaccin",IF(AND(ISNUMBER(AA1019),ISNUMBER(X1019)),IF(AA1019-X1019+1&gt;=0,CEILING(AA1019-X1019+1,1),""),""),IF(AND(ISNUMBER(N1019),ISNUMBER(X1019)),IF(N1019-X1019+1&gt;=0,CEILING(N1019-X1019+1,1),""),""))</f>
        <v>746</v>
      </c>
      <c r="AD1019" s="13">
        <f t="array" ref="AD1019">IF(D1019="Vaccin",IF(AND(ISNUMBER(AB1019),ISNUMBER(U1019),AB1019&lt;&gt;0),CEILING(U1019/AB1019,1),""),"")</f>
        <v>413</v>
      </c>
      <c r="AE1019" s="13">
        <f t="array" ref="AE1019">IF(AND(ISNUMBER(N1019),ISNUMBER(X1019)),IF(N1019-X1019+1&gt;=0,CEILING(N1019-X1019+1,1),""),"")</f>
        <v>791</v>
      </c>
      <c r="AF1019" s="13">
        <f t="array" ref="AF1019">IF(SUM(AE1019)=0,"",CEILING((SUM(F1019)-SUM(L1019)-SUM(M1019)-SUM(S1019))/SUM(AE1019),1))</f>
        <v>24</v>
      </c>
      <c r="AG1019" s="13" t="str">
        <f t="array" ref="AG1019">IF(AND(ISNUMBER(H1019),ISNUMBER(N1019)),IF(H1019-N1019+1&gt;=0,CEILING(H1019-N1019+1,1),""),"")</f>
        <v/>
      </c>
      <c r="AH1019" s="13">
        <f t="array" ref="AH1019">IF(SUM(AG1019)=0,0,IF(L1019-AG1019*IF(D1019="Vaccin",MIN(AD1019,AF1019),AF1019)&lt;0,0,IF((H1019-N1019)&lt;=45,CEILING(L1019-AG1019*IF(D1019="Vaccin",MIN(AD1019,AF1019),AF1019),1),0)))</f>
        <v>0</v>
      </c>
      <c r="AI1019" s="15">
        <f t="array" ref="AI1019">IF(OR(AH1019="",F1019=0,F1019=""),"",AH1019/F1019)</f>
        <v>0</v>
      </c>
      <c r="AJ1019" s="13">
        <f t="array" ref="AJ1019">IF(OR(L1019="",AH1019=""),"",IF(L1019-AH1019&lt;0,0,L1019-AH1019))</f>
        <v>0</v>
      </c>
      <c r="AK1019" s="13" t="str">
        <f t="array" ref="AK1019">IF(OR(L1019="",AG1019="",AG1019=0),"",CEILING(L1019/AG1019,1))</f>
        <v/>
      </c>
      <c r="AL1019" s="16" t="str">
        <f t="array" ref="AL1019">IF(OR(AK1019="",AK1019=0,AD1019="",AF1019=""),"",IF(AK1019-IF(D1019="Vaccin",MIN(AD1019,AF1019),AF1019)&lt;0,"",(AK1019-IF(D1019="Vaccin",MIN(AD1019,AF1019),AF1019))/AK1019))</f>
        <v/>
      </c>
    </row>
    <row r="1020" spans="1:38" x14ac:dyDescent="0.2">
      <c r="A1020" s="10" t="s">
        <v>28</v>
      </c>
      <c r="B1020" s="29" t="s">
        <v>121</v>
      </c>
      <c r="C1020" s="12">
        <v>44265</v>
      </c>
      <c r="D1020" s="11" t="s">
        <v>30</v>
      </c>
      <c r="E1020" s="11">
        <v>6</v>
      </c>
      <c r="F1020" s="13">
        <v>19890</v>
      </c>
      <c r="G1020" s="40" t="s">
        <v>410</v>
      </c>
      <c r="H1020" s="12">
        <v>44834</v>
      </c>
      <c r="I1020" s="13">
        <f t="array" ref="I1020">F1020-L1020-M1020-S1020</f>
        <v>19890</v>
      </c>
      <c r="J1020" s="13">
        <f t="array" ref="J1020">IF(IF(Q1020="",L1020-C1020,Q1020-C1020)&lt;=45,I1020,0)</f>
        <v>0</v>
      </c>
      <c r="K1020" s="13">
        <f t="array" ref="K1020">IF(SUM(AG1020)=0,0,IF(L1020-AG1020*IF(D1020="Vaccin",MIN(AD1020,AF1020),AF1020)&lt;0,0,IF((H1020-N1020)&lt;=30,CEILING(L1020-AG1020*IF(D1020="Vaccin",MIN(AD1020,AF1020),AF1020),1),0)))</f>
        <v>0</v>
      </c>
      <c r="L1020" s="13">
        <v>0</v>
      </c>
      <c r="M1020" s="13">
        <v>0</v>
      </c>
      <c r="N1020" s="14">
        <v>45048</v>
      </c>
      <c r="O1020" s="11" t="s">
        <v>47</v>
      </c>
      <c r="P1020" s="11" t="s">
        <v>32</v>
      </c>
      <c r="Q1020" s="12">
        <v>44767</v>
      </c>
      <c r="R1020" s="13">
        <v>0</v>
      </c>
      <c r="S1020" s="13">
        <v>0</v>
      </c>
      <c r="T1020" s="11"/>
      <c r="U1020" s="13">
        <v>307790</v>
      </c>
      <c r="V1020" s="13">
        <v>1293260</v>
      </c>
      <c r="W1020" s="13">
        <v>1302732</v>
      </c>
      <c r="X1020" s="12">
        <v>44767</v>
      </c>
      <c r="Y1020" s="12">
        <v>44258</v>
      </c>
      <c r="Z1020" s="12">
        <v>44242</v>
      </c>
      <c r="AA1020" s="12">
        <v>45003</v>
      </c>
      <c r="AB1020" s="13">
        <f t="array" ref="AB1020">IF(D1020="Vaccin",IF(AND(ISNUMBER(AA1020),ISNUMBER(Y1020)),IF(AA1020-Y1020+1&gt;=0,CEILING(AA1020-Y1020+1,1),""),""),IF(AND(ISNUMBER(N1020),ISNUMBER(Y1020)),IF(N1020-Y1020+1&gt;=0,CEILING(N1020-Y1020+1,1),""),""))</f>
        <v>746</v>
      </c>
      <c r="AC1020" s="13">
        <f t="array" ref="AC1020">IF(D1020="Vaccin",IF(AND(ISNUMBER(AA1020),ISNUMBER(X1020)),IF(AA1020-X1020+1&gt;=0,CEILING(AA1020-X1020+1,1),""),""),IF(AND(ISNUMBER(N1020),ISNUMBER(X1020)),IF(N1020-X1020+1&gt;=0,CEILING(N1020-X1020+1,1),""),""))</f>
        <v>237</v>
      </c>
      <c r="AD1020" s="13">
        <f t="array" ref="AD1020">IF(D1020="Vaccin",IF(AND(ISNUMBER(AB1020),ISNUMBER(U1020),AB1020&lt;&gt;0),CEILING(U1020/AB1020,1),""),"")</f>
        <v>413</v>
      </c>
      <c r="AE1020" s="13">
        <f t="array" ref="AE1020">IF(AND(ISNUMBER(N1020),ISNUMBER(X1020)),IF(N1020-X1020+1&gt;=0,CEILING(N1020-X1020+1,1),""),"")</f>
        <v>282</v>
      </c>
      <c r="AF1020" s="13">
        <f t="array" ref="AF1020">IF(SUM(AE1020)=0,"",CEILING((SUM(F1020)-SUM(L1020)-SUM(M1020)-SUM(S1020))/SUM(AE1020),1))</f>
        <v>71</v>
      </c>
      <c r="AG1020" s="13" t="str">
        <f t="array" ref="AG1020">IF(AND(ISNUMBER(H1020),ISNUMBER(N1020)),IF(H1020-N1020+1&gt;=0,CEILING(H1020-N1020+1,1),""),"")</f>
        <v/>
      </c>
      <c r="AH1020" s="13">
        <f t="array" ref="AH1020">IF(SUM(AG1020)=0,0,IF(L1020-AG1020*IF(D1020="Vaccin",MIN(AD1020,AF1020),AF1020)&lt;0,0,IF((H1020-N1020)&lt;=45,CEILING(L1020-AG1020*IF(D1020="Vaccin",MIN(AD1020,AF1020),AF1020),1),0)))</f>
        <v>0</v>
      </c>
      <c r="AI1020" s="15">
        <f t="array" ref="AI1020">IF(OR(AH1020="",F1020=0,F1020=""),"",AH1020/F1020)</f>
        <v>0</v>
      </c>
      <c r="AJ1020" s="13">
        <f t="array" ref="AJ1020">IF(OR(L1020="",AH1020=""),"",IF(L1020-AH1020&lt;0,0,L1020-AH1020))</f>
        <v>0</v>
      </c>
      <c r="AK1020" s="13" t="str">
        <f t="array" ref="AK1020">IF(OR(L1020="",AG1020="",AG1020=0),"",CEILING(L1020/AG1020,1))</f>
        <v/>
      </c>
      <c r="AL1020" s="16" t="str">
        <f t="array" ref="AL1020">IF(OR(AK1020="",AK1020=0,AD1020="",AF1020=""),"",IF(AK1020-IF(D1020="Vaccin",MIN(AD1020,AF1020),AF1020)&lt;0,"",(AK1020-IF(D1020="Vaccin",MIN(AD1020,AF1020),AF1020))/AK1020))</f>
        <v/>
      </c>
    </row>
    <row r="1021" spans="1:38" x14ac:dyDescent="0.2">
      <c r="A1021" s="10" t="s">
        <v>28</v>
      </c>
      <c r="B1021" s="29" t="s">
        <v>121</v>
      </c>
      <c r="C1021" s="12">
        <v>44265</v>
      </c>
      <c r="D1021" s="11" t="s">
        <v>30</v>
      </c>
      <c r="E1021" s="11">
        <v>6</v>
      </c>
      <c r="F1021" s="13">
        <v>18720</v>
      </c>
      <c r="G1021" s="40" t="s">
        <v>651</v>
      </c>
      <c r="H1021" s="12">
        <v>44834</v>
      </c>
      <c r="I1021" s="13">
        <f t="array" ref="I1021">F1021-L1021-M1021-S1021</f>
        <v>18720</v>
      </c>
      <c r="J1021" s="13">
        <f t="array" ref="J1021">IF(IF(Q1021="",L1021-C1021,Q1021-C1021)&lt;=45,I1021,0)</f>
        <v>18720</v>
      </c>
      <c r="K1021" s="13">
        <f t="array" ref="K1021">IF(SUM(AG1021)=0,0,IF(L1021-AG1021*IF(D1021="Vaccin",MIN(AD1021,AF1021),AF1021)&lt;0,0,IF((H1021-N1021)&lt;=30,CEILING(L1021-AG1021*IF(D1021="Vaccin",MIN(AD1021,AF1021),AF1021),1),0)))</f>
        <v>0</v>
      </c>
      <c r="L1021" s="13">
        <v>0</v>
      </c>
      <c r="M1021" s="13">
        <v>0</v>
      </c>
      <c r="N1021" s="14">
        <v>45048</v>
      </c>
      <c r="O1021" s="11" t="s">
        <v>47</v>
      </c>
      <c r="P1021" s="11" t="s">
        <v>32</v>
      </c>
      <c r="Q1021" s="12">
        <v>44258</v>
      </c>
      <c r="R1021" s="13">
        <v>0</v>
      </c>
      <c r="S1021" s="13">
        <v>0</v>
      </c>
      <c r="T1021" s="11"/>
      <c r="U1021" s="13">
        <v>307790</v>
      </c>
      <c r="V1021" s="13">
        <v>1293260</v>
      </c>
      <c r="W1021" s="13">
        <v>1302732</v>
      </c>
      <c r="X1021" s="12">
        <v>44258</v>
      </c>
      <c r="Y1021" s="12">
        <v>44258</v>
      </c>
      <c r="Z1021" s="12">
        <v>44242</v>
      </c>
      <c r="AA1021" s="12">
        <v>45003</v>
      </c>
      <c r="AB1021" s="13">
        <f t="array" ref="AB1021">IF(D1021="Vaccin",IF(AND(ISNUMBER(AA1021),ISNUMBER(Y1021)),IF(AA1021-Y1021+1&gt;=0,CEILING(AA1021-Y1021+1,1),""),""),IF(AND(ISNUMBER(N1021),ISNUMBER(Y1021)),IF(N1021-Y1021+1&gt;=0,CEILING(N1021-Y1021+1,1),""),""))</f>
        <v>746</v>
      </c>
      <c r="AC1021" s="13">
        <f t="array" ref="AC1021">IF(D1021="Vaccin",IF(AND(ISNUMBER(AA1021),ISNUMBER(X1021)),IF(AA1021-X1021+1&gt;=0,CEILING(AA1021-X1021+1,1),""),""),IF(AND(ISNUMBER(N1021),ISNUMBER(X1021)),IF(N1021-X1021+1&gt;=0,CEILING(N1021-X1021+1,1),""),""))</f>
        <v>746</v>
      </c>
      <c r="AD1021" s="13">
        <f t="array" ref="AD1021">IF(D1021="Vaccin",IF(AND(ISNUMBER(AB1021),ISNUMBER(U1021),AB1021&lt;&gt;0),CEILING(U1021/AB1021,1),""),"")</f>
        <v>413</v>
      </c>
      <c r="AE1021" s="13">
        <f t="array" ref="AE1021">IF(AND(ISNUMBER(N1021),ISNUMBER(X1021)),IF(N1021-X1021+1&gt;=0,CEILING(N1021-X1021+1,1),""),"")</f>
        <v>791</v>
      </c>
      <c r="AF1021" s="13">
        <f t="array" ref="AF1021">IF(SUM(AE1021)=0,"",CEILING((SUM(F1021)-SUM(L1021)-SUM(M1021)-SUM(S1021))/SUM(AE1021),1))</f>
        <v>24</v>
      </c>
      <c r="AG1021" s="13" t="str">
        <f t="array" ref="AG1021">IF(AND(ISNUMBER(H1021),ISNUMBER(N1021)),IF(H1021-N1021+1&gt;=0,CEILING(H1021-N1021+1,1),""),"")</f>
        <v/>
      </c>
      <c r="AH1021" s="13">
        <f t="array" ref="AH1021">IF(SUM(AG1021)=0,0,IF(L1021-AG1021*IF(D1021="Vaccin",MIN(AD1021,AF1021),AF1021)&lt;0,0,IF((H1021-N1021)&lt;=45,CEILING(L1021-AG1021*IF(D1021="Vaccin",MIN(AD1021,AF1021),AF1021),1),0)))</f>
        <v>0</v>
      </c>
      <c r="AI1021" s="15">
        <f t="array" ref="AI1021">IF(OR(AH1021="",F1021=0,F1021=""),"",AH1021/F1021)</f>
        <v>0</v>
      </c>
      <c r="AJ1021" s="13">
        <f t="array" ref="AJ1021">IF(OR(L1021="",AH1021=""),"",IF(L1021-AH1021&lt;0,0,L1021-AH1021))</f>
        <v>0</v>
      </c>
      <c r="AK1021" s="13" t="str">
        <f t="array" ref="AK1021">IF(OR(L1021="",AG1021="",AG1021=0),"",CEILING(L1021/AG1021,1))</f>
        <v/>
      </c>
      <c r="AL1021" s="16" t="str">
        <f t="array" ref="AL1021">IF(OR(AK1021="",AK1021=0,AD1021="",AF1021=""),"",IF(AK1021-IF(D1021="Vaccin",MIN(AD1021,AF1021),AF1021)&lt;0,"",(AK1021-IF(D1021="Vaccin",MIN(AD1021,AF1021),AF1021))/AK1021))</f>
        <v/>
      </c>
    </row>
    <row r="1022" spans="1:38" x14ac:dyDescent="0.2">
      <c r="A1022" s="10" t="s">
        <v>28</v>
      </c>
      <c r="B1022" s="29" t="s">
        <v>121</v>
      </c>
      <c r="C1022" s="12">
        <v>44265</v>
      </c>
      <c r="D1022" s="11" t="s">
        <v>30</v>
      </c>
      <c r="E1022" s="11">
        <v>1</v>
      </c>
      <c r="F1022" s="13">
        <v>9943</v>
      </c>
      <c r="G1022" s="40">
        <v>2021092989</v>
      </c>
      <c r="H1022" s="12">
        <v>45176</v>
      </c>
      <c r="I1022" s="13">
        <f t="array" ref="I1022">F1022-L1022-M1022-S1022</f>
        <v>9943</v>
      </c>
      <c r="J1022" s="13">
        <f t="array" ref="J1022">IF(IF(Q1022="",L1022-C1022,Q1022-C1022)&lt;=45,I1022,0)</f>
        <v>0</v>
      </c>
      <c r="K1022" s="13">
        <f t="array" ref="K1022">IF(SUM(AG1022)=0,0,IF(L1022-AG1022*IF(D1022="Vaccin",MIN(AD1022,AF1022),AF1022)&lt;0,0,IF((H1022-N1022)&lt;=30,CEILING(L1022-AG1022*IF(D1022="Vaccin",MIN(AD1022,AF1022),AF1022),1),0)))</f>
        <v>0</v>
      </c>
      <c r="L1022" s="13">
        <v>0</v>
      </c>
      <c r="M1022" s="13">
        <v>0</v>
      </c>
      <c r="N1022" s="14">
        <v>45048</v>
      </c>
      <c r="O1022" s="11" t="s">
        <v>36</v>
      </c>
      <c r="P1022" s="11" t="s">
        <v>37</v>
      </c>
      <c r="Q1022" s="12">
        <v>44531</v>
      </c>
      <c r="R1022" s="13">
        <v>0</v>
      </c>
      <c r="S1022" s="13">
        <v>0</v>
      </c>
      <c r="T1022" s="11"/>
      <c r="U1022" s="13">
        <v>9472</v>
      </c>
      <c r="V1022" s="13">
        <v>9472</v>
      </c>
      <c r="W1022" s="13">
        <v>1302732</v>
      </c>
      <c r="X1022" s="12">
        <v>44531</v>
      </c>
      <c r="Y1022" s="12">
        <v>44242</v>
      </c>
      <c r="Z1022" s="12">
        <v>44242</v>
      </c>
      <c r="AA1022" s="12">
        <v>45003</v>
      </c>
      <c r="AB1022" s="13">
        <f t="array" ref="AB1022">IF(D1022="Vaccin",IF(AND(ISNUMBER(AA1022),ISNUMBER(Y1022)),IF(AA1022-Y1022+1&gt;=0,CEILING(AA1022-Y1022+1,1),""),""),IF(AND(ISNUMBER(N1022),ISNUMBER(Y1022)),IF(N1022-Y1022+1&gt;=0,CEILING(N1022-Y1022+1,1),""),""))</f>
        <v>762</v>
      </c>
      <c r="AC1022" s="13">
        <f t="array" ref="AC1022">IF(D1022="Vaccin",IF(AND(ISNUMBER(AA1022),ISNUMBER(X1022)),IF(AA1022-X1022+1&gt;=0,CEILING(AA1022-X1022+1,1),""),""),IF(AND(ISNUMBER(N1022),ISNUMBER(X1022)),IF(N1022-X1022+1&gt;=0,CEILING(N1022-X1022+1,1),""),""))</f>
        <v>473</v>
      </c>
      <c r="AD1022" s="13">
        <f t="array" ref="AD1022">IF(D1022="Vaccin",IF(AND(ISNUMBER(AB1022),ISNUMBER(U1022),AB1022&lt;&gt;0),CEILING(U1022/AB1022,1),""),"")</f>
        <v>13</v>
      </c>
      <c r="AE1022" s="13">
        <f t="array" ref="AE1022">IF(AND(ISNUMBER(N1022),ISNUMBER(X1022)),IF(N1022-X1022+1&gt;=0,CEILING(N1022-X1022+1,1),""),"")</f>
        <v>518</v>
      </c>
      <c r="AF1022" s="13">
        <f t="array" ref="AF1022">IF(SUM(AE1022)=0,"",CEILING((SUM(F1022)-SUM(L1022)-SUM(M1022)-SUM(S1022))/SUM(AE1022),1))</f>
        <v>20</v>
      </c>
      <c r="AG1022" s="13">
        <f t="array" ref="AG1022">IF(AND(ISNUMBER(H1022),ISNUMBER(N1022)),IF(H1022-N1022+1&gt;=0,CEILING(H1022-N1022+1,1),""),"")</f>
        <v>129</v>
      </c>
      <c r="AH1022" s="13">
        <f t="array" ref="AH1022">IF(SUM(AG1022)=0,0,IF(L1022-AG1022*IF(D1022="Vaccin",MIN(AD1022,AF1022),AF1022)&lt;0,0,IF((H1022-N1022)&lt;=45,CEILING(L1022-AG1022*IF(D1022="Vaccin",MIN(AD1022,AF1022),AF1022),1),0)))</f>
        <v>0</v>
      </c>
      <c r="AI1022" s="15">
        <f t="array" ref="AI1022">IF(OR(AH1022="",F1022=0,F1022=""),"",AH1022/F1022)</f>
        <v>0</v>
      </c>
      <c r="AJ1022" s="13">
        <f t="array" ref="AJ1022">IF(OR(L1022="",AH1022=""),"",IF(L1022-AH1022&lt;0,0,L1022-AH1022))</f>
        <v>0</v>
      </c>
      <c r="AK1022" s="13">
        <f t="array" ref="AK1022">IF(OR(L1022="",AG1022="",AG1022=0),"",CEILING(L1022/AG1022,1))</f>
        <v>0</v>
      </c>
      <c r="AL1022" s="16" t="str">
        <f t="array" ref="AL1022">IF(OR(AK1022="",AK1022=0,AD1022="",AF1022=""),"",IF(AK1022-IF(D1022="Vaccin",MIN(AD1022,AF1022),AF1022)&lt;0,"",(AK1022-IF(D1022="Vaccin",MIN(AD1022,AF1022),AF1022))/AK1022))</f>
        <v/>
      </c>
    </row>
    <row r="1023" spans="1:38" x14ac:dyDescent="0.2">
      <c r="A1023" s="10" t="s">
        <v>28</v>
      </c>
      <c r="B1023" s="29" t="s">
        <v>121</v>
      </c>
      <c r="C1023" s="12">
        <v>44265</v>
      </c>
      <c r="D1023" s="11" t="s">
        <v>30</v>
      </c>
      <c r="E1023" s="11">
        <v>10</v>
      </c>
      <c r="F1023" s="13">
        <v>10000</v>
      </c>
      <c r="G1023" s="40">
        <v>2021010006</v>
      </c>
      <c r="H1023" s="12">
        <v>45139</v>
      </c>
      <c r="I1023" s="13">
        <f t="array" ref="I1023">F1023-L1023-M1023-S1023</f>
        <v>10000</v>
      </c>
      <c r="J1023" s="13">
        <f t="array" ref="J1023">IF(IF(Q1023="",L1023-C1023,Q1023-C1023)&lt;=45,I1023,0)</f>
        <v>10000</v>
      </c>
      <c r="K1023" s="13">
        <f t="array" ref="K1023">IF(SUM(AG1023)=0,0,IF(L1023-AG1023*IF(D1023="Vaccin",MIN(AD1023,AF1023),AF1023)&lt;0,0,IF((H1023-N1023)&lt;=30,CEILING(L1023-AG1023*IF(D1023="Vaccin",MIN(AD1023,AF1023),AF1023),1),0)))</f>
        <v>0</v>
      </c>
      <c r="L1023" s="13">
        <v>0</v>
      </c>
      <c r="M1023" s="13">
        <v>0</v>
      </c>
      <c r="N1023" s="14">
        <v>45048</v>
      </c>
      <c r="O1023" s="11" t="s">
        <v>36</v>
      </c>
      <c r="P1023" s="11" t="s">
        <v>37</v>
      </c>
      <c r="Q1023" s="12">
        <v>44242</v>
      </c>
      <c r="R1023" s="13">
        <v>0</v>
      </c>
      <c r="S1023" s="13">
        <v>0</v>
      </c>
      <c r="T1023" s="11"/>
      <c r="U1023" s="13">
        <v>9472</v>
      </c>
      <c r="V1023" s="13">
        <v>9472</v>
      </c>
      <c r="W1023" s="13">
        <v>1302732</v>
      </c>
      <c r="X1023" s="12">
        <v>44242</v>
      </c>
      <c r="Y1023" s="12">
        <v>44242</v>
      </c>
      <c r="Z1023" s="12">
        <v>44242</v>
      </c>
      <c r="AA1023" s="12">
        <v>45003</v>
      </c>
      <c r="AB1023" s="13">
        <f t="array" ref="AB1023">IF(D1023="Vaccin",IF(AND(ISNUMBER(AA1023),ISNUMBER(Y1023)),IF(AA1023-Y1023+1&gt;=0,CEILING(AA1023-Y1023+1,1),""),""),IF(AND(ISNUMBER(N1023),ISNUMBER(Y1023)),IF(N1023-Y1023+1&gt;=0,CEILING(N1023-Y1023+1,1),""),""))</f>
        <v>762</v>
      </c>
      <c r="AC1023" s="13">
        <f t="array" ref="AC1023">IF(D1023="Vaccin",IF(AND(ISNUMBER(AA1023),ISNUMBER(X1023)),IF(AA1023-X1023+1&gt;=0,CEILING(AA1023-X1023+1,1),""),""),IF(AND(ISNUMBER(N1023),ISNUMBER(X1023)),IF(N1023-X1023+1&gt;=0,CEILING(N1023-X1023+1,1),""),""))</f>
        <v>762</v>
      </c>
      <c r="AD1023" s="13">
        <f t="array" ref="AD1023">IF(D1023="Vaccin",IF(AND(ISNUMBER(AB1023),ISNUMBER(U1023),AB1023&lt;&gt;0),CEILING(U1023/AB1023,1),""),"")</f>
        <v>13</v>
      </c>
      <c r="AE1023" s="13">
        <f t="array" ref="AE1023">IF(AND(ISNUMBER(N1023),ISNUMBER(X1023)),IF(N1023-X1023+1&gt;=0,CEILING(N1023-X1023+1,1),""),"")</f>
        <v>807</v>
      </c>
      <c r="AF1023" s="13">
        <f t="array" ref="AF1023">IF(SUM(AE1023)=0,"",CEILING((SUM(F1023)-SUM(L1023)-SUM(M1023)-SUM(S1023))/SUM(AE1023),1))</f>
        <v>13</v>
      </c>
      <c r="AG1023" s="13">
        <f t="array" ref="AG1023">IF(AND(ISNUMBER(H1023),ISNUMBER(N1023)),IF(H1023-N1023+1&gt;=0,CEILING(H1023-N1023+1,1),""),"")</f>
        <v>92</v>
      </c>
      <c r="AH1023" s="13">
        <f t="array" ref="AH1023">IF(SUM(AG1023)=0,0,IF(L1023-AG1023*IF(D1023="Vaccin",MIN(AD1023,AF1023),AF1023)&lt;0,0,IF((H1023-N1023)&lt;=45,CEILING(L1023-AG1023*IF(D1023="Vaccin",MIN(AD1023,AF1023),AF1023),1),0)))</f>
        <v>0</v>
      </c>
      <c r="AI1023" s="15">
        <f t="array" ref="AI1023">IF(OR(AH1023="",F1023=0,F1023=""),"",AH1023/F1023)</f>
        <v>0</v>
      </c>
      <c r="AJ1023" s="13">
        <f t="array" ref="AJ1023">IF(OR(L1023="",AH1023=""),"",IF(L1023-AH1023&lt;0,0,L1023-AH1023))</f>
        <v>0</v>
      </c>
      <c r="AK1023" s="13">
        <f t="array" ref="AK1023">IF(OR(L1023="",AG1023="",AG1023=0),"",CEILING(L1023/AG1023,1))</f>
        <v>0</v>
      </c>
      <c r="AL1023" s="16" t="str">
        <f t="array" ref="AL1023">IF(OR(AK1023="",AK1023=0,AD1023="",AF1023=""),"",IF(AK1023-IF(D1023="Vaccin",MIN(AD1023,AF1023),AF1023)&lt;0,"",(AK1023-IF(D1023="Vaccin",MIN(AD1023,AF1023),AF1023))/AK1023))</f>
        <v/>
      </c>
    </row>
    <row r="1024" spans="1:38" x14ac:dyDescent="0.2">
      <c r="A1024" s="10" t="s">
        <v>28</v>
      </c>
      <c r="B1024" s="29" t="s">
        <v>125</v>
      </c>
      <c r="C1024" s="12">
        <v>44256</v>
      </c>
      <c r="D1024" s="11" t="s">
        <v>30</v>
      </c>
      <c r="E1024" s="11">
        <v>10</v>
      </c>
      <c r="F1024" s="13">
        <v>108700</v>
      </c>
      <c r="G1024" s="40" t="s">
        <v>652</v>
      </c>
      <c r="H1024" s="12">
        <v>44778</v>
      </c>
      <c r="I1024" s="13">
        <f t="array" ref="I1024">F1024-L1024-M1024-S1024</f>
        <v>108700</v>
      </c>
      <c r="J1024" s="13">
        <f t="array" ref="J1024">IF(IF(Q1024="",L1024-C1024,Q1024-C1024)&lt;=45,I1024,0)</f>
        <v>0</v>
      </c>
      <c r="K1024" s="13">
        <f t="array" ref="K1024">IF(SUM(AG1024)=0,0,IF(L1024-AG1024*IF(D1024="Vaccin",MIN(AD1024,AF1024),AF1024)&lt;0,0,IF((H1024-N1024)&lt;=30,CEILING(L1024-AG1024*IF(D1024="Vaccin",MIN(AD1024,AF1024),AF1024),1),0)))</f>
        <v>0</v>
      </c>
      <c r="L1024" s="13">
        <v>0</v>
      </c>
      <c r="M1024" s="13">
        <v>0</v>
      </c>
      <c r="N1024" s="14">
        <v>45008</v>
      </c>
      <c r="O1024" s="11" t="s">
        <v>31</v>
      </c>
      <c r="P1024" s="11" t="s">
        <v>32</v>
      </c>
      <c r="Q1024" s="12">
        <v>44543</v>
      </c>
      <c r="R1024" s="13">
        <v>0</v>
      </c>
      <c r="S1024" s="13">
        <v>0</v>
      </c>
      <c r="T1024" s="11"/>
      <c r="U1024" s="13">
        <v>10545038</v>
      </c>
      <c r="V1024" s="13">
        <v>11610395</v>
      </c>
      <c r="W1024" s="13">
        <v>22384226</v>
      </c>
      <c r="X1024" s="12">
        <v>44543</v>
      </c>
      <c r="Y1024" s="12">
        <v>44251</v>
      </c>
      <c r="Z1024" s="12">
        <v>44251</v>
      </c>
      <c r="AA1024" s="12">
        <v>44937</v>
      </c>
      <c r="AB1024" s="13">
        <f t="array" ref="AB1024">IF(D1024="Vaccin",IF(AND(ISNUMBER(AA1024),ISNUMBER(Y1024)),IF(AA1024-Y1024+1&gt;=0,CEILING(AA1024-Y1024+1,1),""),""),IF(AND(ISNUMBER(N1024),ISNUMBER(Y1024)),IF(N1024-Y1024+1&gt;=0,CEILING(N1024-Y1024+1,1),""),""))</f>
        <v>687</v>
      </c>
      <c r="AC1024" s="13">
        <f t="array" ref="AC1024">IF(D1024="Vaccin",IF(AND(ISNUMBER(AA1024),ISNUMBER(X1024)),IF(AA1024-X1024+1&gt;=0,CEILING(AA1024-X1024+1,1),""),""),IF(AND(ISNUMBER(N1024),ISNUMBER(X1024)),IF(N1024-X1024+1&gt;=0,CEILING(N1024-X1024+1,1),""),""))</f>
        <v>395</v>
      </c>
      <c r="AD1024" s="13">
        <f t="array" ref="AD1024">IF(D1024="Vaccin",IF(AND(ISNUMBER(AB1024),ISNUMBER(U1024),AB1024&lt;&gt;0),CEILING(U1024/AB1024,1),""),"")</f>
        <v>15350</v>
      </c>
      <c r="AE1024" s="13">
        <f t="array" ref="AE1024">IF(AND(ISNUMBER(N1024),ISNUMBER(X1024)),IF(N1024-X1024+1&gt;=0,CEILING(N1024-X1024+1,1),""),"")</f>
        <v>466</v>
      </c>
      <c r="AF1024" s="13">
        <f t="array" ref="AF1024">IF(SUM(AE1024)=0,"",CEILING((SUM(F1024)-SUM(L1024)-SUM(M1024)-SUM(S1024))/SUM(AE1024),1))</f>
        <v>234</v>
      </c>
      <c r="AG1024" s="13" t="str">
        <f t="array" ref="AG1024">IF(AND(ISNUMBER(H1024),ISNUMBER(N1024)),IF(H1024-N1024+1&gt;=0,CEILING(H1024-N1024+1,1),""),"")</f>
        <v/>
      </c>
      <c r="AH1024" s="13">
        <f t="array" ref="AH1024">IF(SUM(AG1024)=0,0,IF(L1024-AG1024*IF(D1024="Vaccin",MIN(AD1024,AF1024),AF1024)&lt;0,0,IF((H1024-N1024)&lt;=45,CEILING(L1024-AG1024*IF(D1024="Vaccin",MIN(AD1024,AF1024),AF1024),1),0)))</f>
        <v>0</v>
      </c>
      <c r="AI1024" s="15">
        <f t="array" ref="AI1024">IF(OR(AH1024="",F1024=0,F1024=""),"",AH1024/F1024)</f>
        <v>0</v>
      </c>
      <c r="AJ1024" s="13">
        <f t="array" ref="AJ1024">IF(OR(L1024="",AH1024=""),"",IF(L1024-AH1024&lt;0,0,L1024-AH1024))</f>
        <v>0</v>
      </c>
      <c r="AK1024" s="13" t="str">
        <f t="array" ref="AK1024">IF(OR(L1024="",AG1024="",AG1024=0),"",CEILING(L1024/AG1024,1))</f>
        <v/>
      </c>
      <c r="AL1024" s="16" t="str">
        <f t="array" ref="AL1024">IF(OR(AK1024="",AK1024=0,AD1024="",AF1024=""),"",IF(AK1024-IF(D1024="Vaccin",MIN(AD1024,AF1024),AF1024)&lt;0,"",(AK1024-IF(D1024="Vaccin",MIN(AD1024,AF1024),AF1024))/AK1024))</f>
        <v/>
      </c>
    </row>
    <row r="1025" spans="1:38" x14ac:dyDescent="0.2">
      <c r="A1025" s="10" t="s">
        <v>28</v>
      </c>
      <c r="B1025" s="29" t="s">
        <v>125</v>
      </c>
      <c r="C1025" s="12">
        <v>44256</v>
      </c>
      <c r="D1025" s="11" t="s">
        <v>30</v>
      </c>
      <c r="E1025" s="11">
        <v>10</v>
      </c>
      <c r="F1025" s="13">
        <v>953300</v>
      </c>
      <c r="G1025" s="40" t="s">
        <v>653</v>
      </c>
      <c r="H1025" s="12">
        <v>44722</v>
      </c>
      <c r="I1025" s="13">
        <f t="array" ref="I1025">F1025-L1025-M1025-S1025</f>
        <v>953300</v>
      </c>
      <c r="J1025" s="13">
        <f t="array" ref="J1025">IF(IF(Q1025="",L1025-C1025,Q1025-C1025)&lt;=45,I1025,0)</f>
        <v>0</v>
      </c>
      <c r="K1025" s="13">
        <f t="array" ref="K1025">IF(SUM(AG1025)=0,0,IF(L1025-AG1025*IF(D1025="Vaccin",MIN(AD1025,AF1025),AF1025)&lt;0,0,IF((H1025-N1025)&lt;=30,CEILING(L1025-AG1025*IF(D1025="Vaccin",MIN(AD1025,AF1025),AF1025),1),0)))</f>
        <v>0</v>
      </c>
      <c r="L1025" s="13">
        <v>0</v>
      </c>
      <c r="M1025" s="13">
        <v>0</v>
      </c>
      <c r="N1025" s="14">
        <v>45008</v>
      </c>
      <c r="O1025" s="11" t="s">
        <v>31</v>
      </c>
      <c r="P1025" s="11" t="s">
        <v>32</v>
      </c>
      <c r="Q1025" s="12">
        <v>44543</v>
      </c>
      <c r="R1025" s="13">
        <v>0</v>
      </c>
      <c r="S1025" s="13">
        <v>0</v>
      </c>
      <c r="T1025" s="11"/>
      <c r="U1025" s="13">
        <v>10545038</v>
      </c>
      <c r="V1025" s="13">
        <v>11610395</v>
      </c>
      <c r="W1025" s="13">
        <v>22384226</v>
      </c>
      <c r="X1025" s="12">
        <v>44543</v>
      </c>
      <c r="Y1025" s="12">
        <v>44251</v>
      </c>
      <c r="Z1025" s="12">
        <v>44251</v>
      </c>
      <c r="AA1025" s="12">
        <v>44937</v>
      </c>
      <c r="AB1025" s="13">
        <f t="array" ref="AB1025">IF(D1025="Vaccin",IF(AND(ISNUMBER(AA1025),ISNUMBER(Y1025)),IF(AA1025-Y1025+1&gt;=0,CEILING(AA1025-Y1025+1,1),""),""),IF(AND(ISNUMBER(N1025),ISNUMBER(Y1025)),IF(N1025-Y1025+1&gt;=0,CEILING(N1025-Y1025+1,1),""),""))</f>
        <v>687</v>
      </c>
      <c r="AC1025" s="13">
        <f t="array" ref="AC1025">IF(D1025="Vaccin",IF(AND(ISNUMBER(AA1025),ISNUMBER(X1025)),IF(AA1025-X1025+1&gt;=0,CEILING(AA1025-X1025+1,1),""),""),IF(AND(ISNUMBER(N1025),ISNUMBER(X1025)),IF(N1025-X1025+1&gt;=0,CEILING(N1025-X1025+1,1),""),""))</f>
        <v>395</v>
      </c>
      <c r="AD1025" s="13">
        <f t="array" ref="AD1025">IF(D1025="Vaccin",IF(AND(ISNUMBER(AB1025),ISNUMBER(U1025),AB1025&lt;&gt;0),CEILING(U1025/AB1025,1),""),"")</f>
        <v>15350</v>
      </c>
      <c r="AE1025" s="13">
        <f t="array" ref="AE1025">IF(AND(ISNUMBER(N1025),ISNUMBER(X1025)),IF(N1025-X1025+1&gt;=0,CEILING(N1025-X1025+1,1),""),"")</f>
        <v>466</v>
      </c>
      <c r="AF1025" s="13">
        <f t="array" ref="AF1025">IF(SUM(AE1025)=0,"",CEILING((SUM(F1025)-SUM(L1025)-SUM(M1025)-SUM(S1025))/SUM(AE1025),1))</f>
        <v>2046</v>
      </c>
      <c r="AG1025" s="13" t="str">
        <f t="array" ref="AG1025">IF(AND(ISNUMBER(H1025),ISNUMBER(N1025)),IF(H1025-N1025+1&gt;=0,CEILING(H1025-N1025+1,1),""),"")</f>
        <v/>
      </c>
      <c r="AH1025" s="13">
        <f t="array" ref="AH1025">IF(SUM(AG1025)=0,0,IF(L1025-AG1025*IF(D1025="Vaccin",MIN(AD1025,AF1025),AF1025)&lt;0,0,IF((H1025-N1025)&lt;=45,CEILING(L1025-AG1025*IF(D1025="Vaccin",MIN(AD1025,AF1025),AF1025),1),0)))</f>
        <v>0</v>
      </c>
      <c r="AI1025" s="15">
        <f t="array" ref="AI1025">IF(OR(AH1025="",F1025=0,F1025=""),"",AH1025/F1025)</f>
        <v>0</v>
      </c>
      <c r="AJ1025" s="13">
        <f t="array" ref="AJ1025">IF(OR(L1025="",AH1025=""),"",IF(L1025-AH1025&lt;0,0,L1025-AH1025))</f>
        <v>0</v>
      </c>
      <c r="AK1025" s="13" t="str">
        <f t="array" ref="AK1025">IF(OR(L1025="",AG1025="",AG1025=0),"",CEILING(L1025/AG1025,1))</f>
        <v/>
      </c>
      <c r="AL1025" s="16" t="str">
        <f t="array" ref="AL1025">IF(OR(AK1025="",AK1025=0,AD1025="",AF1025=""),"",IF(AK1025-IF(D1025="Vaccin",MIN(AD1025,AF1025),AF1025)&lt;0,"",(AK1025-IF(D1025="Vaccin",MIN(AD1025,AF1025),AF1025))/AK1025))</f>
        <v/>
      </c>
    </row>
    <row r="1026" spans="1:38" x14ac:dyDescent="0.2">
      <c r="A1026" s="10" t="s">
        <v>28</v>
      </c>
      <c r="B1026" s="29" t="s">
        <v>125</v>
      </c>
      <c r="C1026" s="12">
        <v>44256</v>
      </c>
      <c r="D1026" s="11" t="s">
        <v>30</v>
      </c>
      <c r="E1026" s="11">
        <v>10</v>
      </c>
      <c r="F1026" s="13">
        <v>345100</v>
      </c>
      <c r="G1026" s="40" t="s">
        <v>524</v>
      </c>
      <c r="H1026" s="12">
        <v>44712</v>
      </c>
      <c r="I1026" s="13">
        <f t="array" ref="I1026">F1026-L1026-M1026-S1026</f>
        <v>345100</v>
      </c>
      <c r="J1026" s="13">
        <f t="array" ref="J1026">IF(IF(Q1026="",L1026-C1026,Q1026-C1026)&lt;=45,I1026,0)</f>
        <v>0</v>
      </c>
      <c r="K1026" s="13">
        <f t="array" ref="K1026">IF(SUM(AG1026)=0,0,IF(L1026-AG1026*IF(D1026="Vaccin",MIN(AD1026,AF1026),AF1026)&lt;0,0,IF((H1026-N1026)&lt;=30,CEILING(L1026-AG1026*IF(D1026="Vaccin",MIN(AD1026,AF1026),AF1026),1),0)))</f>
        <v>0</v>
      </c>
      <c r="L1026" s="13">
        <v>0</v>
      </c>
      <c r="M1026" s="13">
        <v>0</v>
      </c>
      <c r="N1026" s="14">
        <v>45008</v>
      </c>
      <c r="O1026" s="11" t="s">
        <v>31</v>
      </c>
      <c r="P1026" s="11" t="s">
        <v>37</v>
      </c>
      <c r="Q1026" s="12">
        <v>44648</v>
      </c>
      <c r="R1026" s="13">
        <v>0</v>
      </c>
      <c r="S1026" s="13">
        <v>0</v>
      </c>
      <c r="T1026" s="11"/>
      <c r="U1026" s="13">
        <v>10545038</v>
      </c>
      <c r="V1026" s="13">
        <v>6491593</v>
      </c>
      <c r="W1026" s="13">
        <v>22384226</v>
      </c>
      <c r="X1026" s="12">
        <v>44648</v>
      </c>
      <c r="Y1026" s="12">
        <v>44251</v>
      </c>
      <c r="Z1026" s="12">
        <v>44251</v>
      </c>
      <c r="AA1026" s="12">
        <v>44937</v>
      </c>
      <c r="AB1026" s="13">
        <f t="array" ref="AB1026">IF(D1026="Vaccin",IF(AND(ISNUMBER(AA1026),ISNUMBER(Y1026)),IF(AA1026-Y1026+1&gt;=0,CEILING(AA1026-Y1026+1,1),""),""),IF(AND(ISNUMBER(N1026),ISNUMBER(Y1026)),IF(N1026-Y1026+1&gt;=0,CEILING(N1026-Y1026+1,1),""),""))</f>
        <v>687</v>
      </c>
      <c r="AC1026" s="13">
        <f t="array" ref="AC1026">IF(D1026="Vaccin",IF(AND(ISNUMBER(AA1026),ISNUMBER(X1026)),IF(AA1026-X1026+1&gt;=0,CEILING(AA1026-X1026+1,1),""),""),IF(AND(ISNUMBER(N1026),ISNUMBER(X1026)),IF(N1026-X1026+1&gt;=0,CEILING(N1026-X1026+1,1),""),""))</f>
        <v>290</v>
      </c>
      <c r="AD1026" s="13">
        <f t="array" ref="AD1026">IF(D1026="Vaccin",IF(AND(ISNUMBER(AB1026),ISNUMBER(U1026),AB1026&lt;&gt;0),CEILING(U1026/AB1026,1),""),"")</f>
        <v>15350</v>
      </c>
      <c r="AE1026" s="13">
        <f t="array" ref="AE1026">IF(AND(ISNUMBER(N1026),ISNUMBER(X1026)),IF(N1026-X1026+1&gt;=0,CEILING(N1026-X1026+1,1),""),"")</f>
        <v>361</v>
      </c>
      <c r="AF1026" s="13">
        <f t="array" ref="AF1026">IF(SUM(AE1026)=0,"",CEILING((SUM(F1026)-SUM(L1026)-SUM(M1026)-SUM(S1026))/SUM(AE1026),1))</f>
        <v>956</v>
      </c>
      <c r="AG1026" s="13" t="str">
        <f t="array" ref="AG1026">IF(AND(ISNUMBER(H1026),ISNUMBER(N1026)),IF(H1026-N1026+1&gt;=0,CEILING(H1026-N1026+1,1),""),"")</f>
        <v/>
      </c>
      <c r="AH1026" s="13">
        <f t="array" ref="AH1026">IF(SUM(AG1026)=0,0,IF(L1026-AG1026*IF(D1026="Vaccin",MIN(AD1026,AF1026),AF1026)&lt;0,0,IF((H1026-N1026)&lt;=45,CEILING(L1026-AG1026*IF(D1026="Vaccin",MIN(AD1026,AF1026),AF1026),1),0)))</f>
        <v>0</v>
      </c>
      <c r="AI1026" s="15">
        <f t="array" ref="AI1026">IF(OR(AH1026="",F1026=0,F1026=""),"",AH1026/F1026)</f>
        <v>0</v>
      </c>
      <c r="AJ1026" s="13">
        <f t="array" ref="AJ1026">IF(OR(L1026="",AH1026=""),"",IF(L1026-AH1026&lt;0,0,L1026-AH1026))</f>
        <v>0</v>
      </c>
      <c r="AK1026" s="13" t="str">
        <f t="array" ref="AK1026">IF(OR(L1026="",AG1026="",AG1026=0),"",CEILING(L1026/AG1026,1))</f>
        <v/>
      </c>
      <c r="AL1026" s="16" t="str">
        <f t="array" ref="AL1026">IF(OR(AK1026="",AK1026=0,AD1026="",AF1026=""),"",IF(AK1026-IF(D1026="Vaccin",MIN(AD1026,AF1026),AF1026)&lt;0,"",(AK1026-IF(D1026="Vaccin",MIN(AD1026,AF1026),AF1026))/AK1026))</f>
        <v/>
      </c>
    </row>
    <row r="1027" spans="1:38" x14ac:dyDescent="0.2">
      <c r="A1027" s="10" t="s">
        <v>28</v>
      </c>
      <c r="B1027" s="29" t="s">
        <v>125</v>
      </c>
      <c r="C1027" s="12">
        <v>44256</v>
      </c>
      <c r="D1027" s="11" t="s">
        <v>30</v>
      </c>
      <c r="E1027" s="11">
        <v>10</v>
      </c>
      <c r="F1027" s="13">
        <v>310800</v>
      </c>
      <c r="G1027" s="40" t="s">
        <v>654</v>
      </c>
      <c r="H1027" s="12">
        <v>44691</v>
      </c>
      <c r="I1027" s="13">
        <f t="array" ref="I1027">F1027-L1027-M1027-S1027</f>
        <v>310800</v>
      </c>
      <c r="J1027" s="13">
        <f t="array" ref="J1027">IF(IF(Q1027="",L1027-C1027,Q1027-C1027)&lt;=45,I1027,0)</f>
        <v>0</v>
      </c>
      <c r="K1027" s="13">
        <f t="array" ref="K1027">IF(SUM(AG1027)=0,0,IF(L1027-AG1027*IF(D1027="Vaccin",MIN(AD1027,AF1027),AF1027)&lt;0,0,IF((H1027-N1027)&lt;=30,CEILING(L1027-AG1027*IF(D1027="Vaccin",MIN(AD1027,AF1027),AF1027),1),0)))</f>
        <v>0</v>
      </c>
      <c r="L1027" s="13">
        <v>0</v>
      </c>
      <c r="M1027" s="13">
        <v>0</v>
      </c>
      <c r="N1027" s="14">
        <v>45008</v>
      </c>
      <c r="O1027" s="11" t="s">
        <v>31</v>
      </c>
      <c r="P1027" s="11" t="s">
        <v>32</v>
      </c>
      <c r="Q1027" s="12">
        <v>44642</v>
      </c>
      <c r="R1027" s="13">
        <v>0</v>
      </c>
      <c r="S1027" s="13">
        <v>0</v>
      </c>
      <c r="T1027" s="11"/>
      <c r="U1027" s="13">
        <v>10545038</v>
      </c>
      <c r="V1027" s="13">
        <v>11610395</v>
      </c>
      <c r="W1027" s="13">
        <v>22384226</v>
      </c>
      <c r="X1027" s="12">
        <v>44642</v>
      </c>
      <c r="Y1027" s="12">
        <v>44251</v>
      </c>
      <c r="Z1027" s="12">
        <v>44251</v>
      </c>
      <c r="AA1027" s="12">
        <v>44937</v>
      </c>
      <c r="AB1027" s="13">
        <f t="array" ref="AB1027">IF(D1027="Vaccin",IF(AND(ISNUMBER(AA1027),ISNUMBER(Y1027)),IF(AA1027-Y1027+1&gt;=0,CEILING(AA1027-Y1027+1,1),""),""),IF(AND(ISNUMBER(N1027),ISNUMBER(Y1027)),IF(N1027-Y1027+1&gt;=0,CEILING(N1027-Y1027+1,1),""),""))</f>
        <v>687</v>
      </c>
      <c r="AC1027" s="13">
        <f t="array" ref="AC1027">IF(D1027="Vaccin",IF(AND(ISNUMBER(AA1027),ISNUMBER(X1027)),IF(AA1027-X1027+1&gt;=0,CEILING(AA1027-X1027+1,1),""),""),IF(AND(ISNUMBER(N1027),ISNUMBER(X1027)),IF(N1027-X1027+1&gt;=0,CEILING(N1027-X1027+1,1),""),""))</f>
        <v>296</v>
      </c>
      <c r="AD1027" s="13">
        <f t="array" ref="AD1027">IF(D1027="Vaccin",IF(AND(ISNUMBER(AB1027),ISNUMBER(U1027),AB1027&lt;&gt;0),CEILING(U1027/AB1027,1),""),"")</f>
        <v>15350</v>
      </c>
      <c r="AE1027" s="13">
        <f t="array" ref="AE1027">IF(AND(ISNUMBER(N1027),ISNUMBER(X1027)),IF(N1027-X1027+1&gt;=0,CEILING(N1027-X1027+1,1),""),"")</f>
        <v>367</v>
      </c>
      <c r="AF1027" s="13">
        <f t="array" ref="AF1027">IF(SUM(AE1027)=0,"",CEILING((SUM(F1027)-SUM(L1027)-SUM(M1027)-SUM(S1027))/SUM(AE1027),1))</f>
        <v>847</v>
      </c>
      <c r="AG1027" s="13" t="str">
        <f t="array" ref="AG1027">IF(AND(ISNUMBER(H1027),ISNUMBER(N1027)),IF(H1027-N1027+1&gt;=0,CEILING(H1027-N1027+1,1),""),"")</f>
        <v/>
      </c>
      <c r="AH1027" s="13">
        <f t="array" ref="AH1027">IF(SUM(AG1027)=0,0,IF(L1027-AG1027*IF(D1027="Vaccin",MIN(AD1027,AF1027),AF1027)&lt;0,0,IF((H1027-N1027)&lt;=45,CEILING(L1027-AG1027*IF(D1027="Vaccin",MIN(AD1027,AF1027),AF1027),1),0)))</f>
        <v>0</v>
      </c>
      <c r="AI1027" s="15">
        <f t="array" ref="AI1027">IF(OR(AH1027="",F1027=0,F1027=""),"",AH1027/F1027)</f>
        <v>0</v>
      </c>
      <c r="AJ1027" s="13">
        <f t="array" ref="AJ1027">IF(OR(L1027="",AH1027=""),"",IF(L1027-AH1027&lt;0,0,L1027-AH1027))</f>
        <v>0</v>
      </c>
      <c r="AK1027" s="13" t="str">
        <f t="array" ref="AK1027">IF(OR(L1027="",AG1027="",AG1027=0),"",CEILING(L1027/AG1027,1))</f>
        <v/>
      </c>
      <c r="AL1027" s="16" t="str">
        <f t="array" ref="AL1027">IF(OR(AK1027="",AK1027=0,AD1027="",AF1027=""),"",IF(AK1027-IF(D1027="Vaccin",MIN(AD1027,AF1027),AF1027)&lt;0,"",(AK1027-IF(D1027="Vaccin",MIN(AD1027,AF1027),AF1027))/AK1027))</f>
        <v/>
      </c>
    </row>
    <row r="1028" spans="1:38" x14ac:dyDescent="0.2">
      <c r="A1028" s="10" t="s">
        <v>28</v>
      </c>
      <c r="B1028" s="29" t="s">
        <v>125</v>
      </c>
      <c r="C1028" s="12">
        <v>44256</v>
      </c>
      <c r="D1028" s="11" t="s">
        <v>30</v>
      </c>
      <c r="E1028" s="11">
        <v>10</v>
      </c>
      <c r="F1028" s="13">
        <v>309600</v>
      </c>
      <c r="G1028" s="40" t="s">
        <v>150</v>
      </c>
      <c r="H1028" s="12">
        <v>44681</v>
      </c>
      <c r="I1028" s="13">
        <f t="array" ref="I1028">F1028-L1028-M1028-S1028</f>
        <v>309600</v>
      </c>
      <c r="J1028" s="13">
        <f t="array" ref="J1028">IF(IF(Q1028="",L1028-C1028,Q1028-C1028)&lt;=45,I1028,0)</f>
        <v>0</v>
      </c>
      <c r="K1028" s="13">
        <f t="array" ref="K1028">IF(SUM(AG1028)=0,0,IF(L1028-AG1028*IF(D1028="Vaccin",MIN(AD1028,AF1028),AF1028)&lt;0,0,IF((H1028-N1028)&lt;=30,CEILING(L1028-AG1028*IF(D1028="Vaccin",MIN(AD1028,AF1028),AF1028),1),0)))</f>
        <v>0</v>
      </c>
      <c r="L1028" s="13">
        <v>0</v>
      </c>
      <c r="M1028" s="13">
        <v>0</v>
      </c>
      <c r="N1028" s="14">
        <v>45008</v>
      </c>
      <c r="O1028" s="11" t="s">
        <v>31</v>
      </c>
      <c r="P1028" s="11" t="s">
        <v>32</v>
      </c>
      <c r="Q1028" s="12">
        <v>44634</v>
      </c>
      <c r="R1028" s="13">
        <v>0</v>
      </c>
      <c r="S1028" s="13">
        <v>0</v>
      </c>
      <c r="T1028" s="11"/>
      <c r="U1028" s="13">
        <v>10545038</v>
      </c>
      <c r="V1028" s="13">
        <v>11610395</v>
      </c>
      <c r="W1028" s="13">
        <v>22384226</v>
      </c>
      <c r="X1028" s="12">
        <v>44634</v>
      </c>
      <c r="Y1028" s="12">
        <v>44251</v>
      </c>
      <c r="Z1028" s="12">
        <v>44251</v>
      </c>
      <c r="AA1028" s="12">
        <v>44937</v>
      </c>
      <c r="AB1028" s="13">
        <f t="array" ref="AB1028">IF(D1028="Vaccin",IF(AND(ISNUMBER(AA1028),ISNUMBER(Y1028)),IF(AA1028-Y1028+1&gt;=0,CEILING(AA1028-Y1028+1,1),""),""),IF(AND(ISNUMBER(N1028),ISNUMBER(Y1028)),IF(N1028-Y1028+1&gt;=0,CEILING(N1028-Y1028+1,1),""),""))</f>
        <v>687</v>
      </c>
      <c r="AC1028" s="13">
        <f t="array" ref="AC1028">IF(D1028="Vaccin",IF(AND(ISNUMBER(AA1028),ISNUMBER(X1028)),IF(AA1028-X1028+1&gt;=0,CEILING(AA1028-X1028+1,1),""),""),IF(AND(ISNUMBER(N1028),ISNUMBER(X1028)),IF(N1028-X1028+1&gt;=0,CEILING(N1028-X1028+1,1),""),""))</f>
        <v>304</v>
      </c>
      <c r="AD1028" s="13">
        <f t="array" ref="AD1028">IF(D1028="Vaccin",IF(AND(ISNUMBER(AB1028),ISNUMBER(U1028),AB1028&lt;&gt;0),CEILING(U1028/AB1028,1),""),"")</f>
        <v>15350</v>
      </c>
      <c r="AE1028" s="13">
        <f t="array" ref="AE1028">IF(AND(ISNUMBER(N1028),ISNUMBER(X1028)),IF(N1028-X1028+1&gt;=0,CEILING(N1028-X1028+1,1),""),"")</f>
        <v>375</v>
      </c>
      <c r="AF1028" s="13">
        <f t="array" ref="AF1028">IF(SUM(AE1028)=0,"",CEILING((SUM(F1028)-SUM(L1028)-SUM(M1028)-SUM(S1028))/SUM(AE1028),1))</f>
        <v>826</v>
      </c>
      <c r="AG1028" s="13" t="str">
        <f t="array" ref="AG1028">IF(AND(ISNUMBER(H1028),ISNUMBER(N1028)),IF(H1028-N1028+1&gt;=0,CEILING(H1028-N1028+1,1),""),"")</f>
        <v/>
      </c>
      <c r="AH1028" s="13">
        <f t="array" ref="AH1028">IF(SUM(AG1028)=0,0,IF(L1028-AG1028*IF(D1028="Vaccin",MIN(AD1028,AF1028),AF1028)&lt;0,0,IF((H1028-N1028)&lt;=45,CEILING(L1028-AG1028*IF(D1028="Vaccin",MIN(AD1028,AF1028),AF1028),1),0)))</f>
        <v>0</v>
      </c>
      <c r="AI1028" s="15">
        <f t="array" ref="AI1028">IF(OR(AH1028="",F1028=0,F1028=""),"",AH1028/F1028)</f>
        <v>0</v>
      </c>
      <c r="AJ1028" s="13">
        <f t="array" ref="AJ1028">IF(OR(L1028="",AH1028=""),"",IF(L1028-AH1028&lt;0,0,L1028-AH1028))</f>
        <v>0</v>
      </c>
      <c r="AK1028" s="13" t="str">
        <f t="array" ref="AK1028">IF(OR(L1028="",AG1028="",AG1028=0),"",CEILING(L1028/AG1028,1))</f>
        <v/>
      </c>
      <c r="AL1028" s="16" t="str">
        <f t="array" ref="AL1028">IF(OR(AK1028="",AK1028=0,AD1028="",AF1028=""),"",IF(AK1028-IF(D1028="Vaccin",MIN(AD1028,AF1028),AF1028)&lt;0,"",(AK1028-IF(D1028="Vaccin",MIN(AD1028,AF1028),AF1028))/AK1028))</f>
        <v/>
      </c>
    </row>
    <row r="1029" spans="1:38" x14ac:dyDescent="0.2">
      <c r="A1029" s="10" t="s">
        <v>28</v>
      </c>
      <c r="B1029" s="29" t="s">
        <v>125</v>
      </c>
      <c r="C1029" s="12">
        <v>44256</v>
      </c>
      <c r="D1029" s="11" t="s">
        <v>30</v>
      </c>
      <c r="E1029" s="11">
        <v>10</v>
      </c>
      <c r="F1029" s="13">
        <v>100000</v>
      </c>
      <c r="G1029" s="40" t="s">
        <v>655</v>
      </c>
      <c r="H1029" s="12">
        <v>44651</v>
      </c>
      <c r="I1029" s="13">
        <f t="array" ref="I1029">F1029-L1029-M1029-S1029</f>
        <v>100000</v>
      </c>
      <c r="J1029" s="13">
        <f t="array" ref="J1029">IF(IF(Q1029="",L1029-C1029,Q1029-C1029)&lt;=45,I1029,0)</f>
        <v>0</v>
      </c>
      <c r="K1029" s="13">
        <f t="array" ref="K1029">IF(SUM(AG1029)=0,0,IF(L1029-AG1029*IF(D1029="Vaccin",MIN(AD1029,AF1029),AF1029)&lt;0,0,IF((H1029-N1029)&lt;=30,CEILING(L1029-AG1029*IF(D1029="Vaccin",MIN(AD1029,AF1029),AF1029),1),0)))</f>
        <v>0</v>
      </c>
      <c r="L1029" s="13">
        <v>0</v>
      </c>
      <c r="M1029" s="13">
        <v>0</v>
      </c>
      <c r="N1029" s="14">
        <v>45008</v>
      </c>
      <c r="O1029" s="11" t="s">
        <v>31</v>
      </c>
      <c r="P1029" s="11" t="s">
        <v>37</v>
      </c>
      <c r="Q1029" s="12">
        <v>44576</v>
      </c>
      <c r="R1029" s="13">
        <v>0</v>
      </c>
      <c r="S1029" s="13">
        <v>0</v>
      </c>
      <c r="T1029" s="11"/>
      <c r="U1029" s="13">
        <v>10545038</v>
      </c>
      <c r="V1029" s="13">
        <v>6491593</v>
      </c>
      <c r="W1029" s="13">
        <v>22384226</v>
      </c>
      <c r="X1029" s="12">
        <v>44576</v>
      </c>
      <c r="Y1029" s="12">
        <v>44251</v>
      </c>
      <c r="Z1029" s="12">
        <v>44251</v>
      </c>
      <c r="AA1029" s="12">
        <v>44937</v>
      </c>
      <c r="AB1029" s="13">
        <f t="array" ref="AB1029">IF(D1029="Vaccin",IF(AND(ISNUMBER(AA1029),ISNUMBER(Y1029)),IF(AA1029-Y1029+1&gt;=0,CEILING(AA1029-Y1029+1,1),""),""),IF(AND(ISNUMBER(N1029),ISNUMBER(Y1029)),IF(N1029-Y1029+1&gt;=0,CEILING(N1029-Y1029+1,1),""),""))</f>
        <v>687</v>
      </c>
      <c r="AC1029" s="13">
        <f t="array" ref="AC1029">IF(D1029="Vaccin",IF(AND(ISNUMBER(AA1029),ISNUMBER(X1029)),IF(AA1029-X1029+1&gt;=0,CEILING(AA1029-X1029+1,1),""),""),IF(AND(ISNUMBER(N1029),ISNUMBER(X1029)),IF(N1029-X1029+1&gt;=0,CEILING(N1029-X1029+1,1),""),""))</f>
        <v>362</v>
      </c>
      <c r="AD1029" s="13">
        <f t="array" ref="AD1029">IF(D1029="Vaccin",IF(AND(ISNUMBER(AB1029),ISNUMBER(U1029),AB1029&lt;&gt;0),CEILING(U1029/AB1029,1),""),"")</f>
        <v>15350</v>
      </c>
      <c r="AE1029" s="13">
        <f t="array" ref="AE1029">IF(AND(ISNUMBER(N1029),ISNUMBER(X1029)),IF(N1029-X1029+1&gt;=0,CEILING(N1029-X1029+1,1),""),"")</f>
        <v>433</v>
      </c>
      <c r="AF1029" s="13">
        <f t="array" ref="AF1029">IF(SUM(AE1029)=0,"",CEILING((SUM(F1029)-SUM(L1029)-SUM(M1029)-SUM(S1029))/SUM(AE1029),1))</f>
        <v>231</v>
      </c>
      <c r="AG1029" s="13" t="str">
        <f t="array" ref="AG1029">IF(AND(ISNUMBER(H1029),ISNUMBER(N1029)),IF(H1029-N1029+1&gt;=0,CEILING(H1029-N1029+1,1),""),"")</f>
        <v/>
      </c>
      <c r="AH1029" s="13">
        <f t="array" ref="AH1029">IF(SUM(AG1029)=0,0,IF(L1029-AG1029*IF(D1029="Vaccin",MIN(AD1029,AF1029),AF1029)&lt;0,0,IF((H1029-N1029)&lt;=45,CEILING(L1029-AG1029*IF(D1029="Vaccin",MIN(AD1029,AF1029),AF1029),1),0)))</f>
        <v>0</v>
      </c>
      <c r="AI1029" s="15">
        <f t="array" ref="AI1029">IF(OR(AH1029="",F1029=0,F1029=""),"",AH1029/F1029)</f>
        <v>0</v>
      </c>
      <c r="AJ1029" s="13">
        <f t="array" ref="AJ1029">IF(OR(L1029="",AH1029=""),"",IF(L1029-AH1029&lt;0,0,L1029-AH1029))</f>
        <v>0</v>
      </c>
      <c r="AK1029" s="13" t="str">
        <f t="array" ref="AK1029">IF(OR(L1029="",AG1029="",AG1029=0),"",CEILING(L1029/AG1029,1))</f>
        <v/>
      </c>
      <c r="AL1029" s="16" t="str">
        <f t="array" ref="AL1029">IF(OR(AK1029="",AK1029=0,AD1029="",AF1029=""),"",IF(AK1029-IF(D1029="Vaccin",MIN(AD1029,AF1029),AF1029)&lt;0,"",(AK1029-IF(D1029="Vaccin",MIN(AD1029,AF1029),AF1029))/AK1029))</f>
        <v/>
      </c>
    </row>
    <row r="1030" spans="1:38" x14ac:dyDescent="0.2">
      <c r="A1030" s="10" t="s">
        <v>28</v>
      </c>
      <c r="B1030" s="29" t="s">
        <v>125</v>
      </c>
      <c r="C1030" s="12">
        <v>44256</v>
      </c>
      <c r="D1030" s="11" t="s">
        <v>30</v>
      </c>
      <c r="E1030" s="11">
        <v>10</v>
      </c>
      <c r="F1030" s="13">
        <v>36000</v>
      </c>
      <c r="G1030" s="40">
        <v>210218</v>
      </c>
      <c r="H1030" s="12">
        <v>44620</v>
      </c>
      <c r="I1030" s="13">
        <f t="array" ref="I1030">F1030-L1030-M1030-S1030</f>
        <v>36000</v>
      </c>
      <c r="J1030" s="13">
        <f t="array" ref="J1030">IF(IF(Q1030="",L1030-C1030,Q1030-C1030)&lt;=45,I1030,0)</f>
        <v>0</v>
      </c>
      <c r="K1030" s="13">
        <f t="array" ref="K1030">IF(SUM(AG1030)=0,0,IF(L1030-AG1030*IF(D1030="Vaccin",MIN(AD1030,AF1030),AF1030)&lt;0,0,IF((H1030-N1030)&lt;=30,CEILING(L1030-AG1030*IF(D1030="Vaccin",MIN(AD1030,AF1030),AF1030),1),0)))</f>
        <v>0</v>
      </c>
      <c r="L1030" s="13">
        <v>0</v>
      </c>
      <c r="M1030" s="13">
        <v>0</v>
      </c>
      <c r="N1030" s="14">
        <v>45008</v>
      </c>
      <c r="O1030" s="11" t="s">
        <v>31</v>
      </c>
      <c r="P1030" s="11" t="s">
        <v>32</v>
      </c>
      <c r="Q1030" s="12">
        <v>44544</v>
      </c>
      <c r="R1030" s="13">
        <v>0</v>
      </c>
      <c r="S1030" s="13">
        <v>0</v>
      </c>
      <c r="T1030" s="11"/>
      <c r="U1030" s="13">
        <v>10545038</v>
      </c>
      <c r="V1030" s="13">
        <v>11610395</v>
      </c>
      <c r="W1030" s="13">
        <v>22384226</v>
      </c>
      <c r="X1030" s="12">
        <v>44544</v>
      </c>
      <c r="Y1030" s="12">
        <v>44251</v>
      </c>
      <c r="Z1030" s="12">
        <v>44251</v>
      </c>
      <c r="AA1030" s="12">
        <v>44937</v>
      </c>
      <c r="AB1030" s="13">
        <f t="array" ref="AB1030">IF(D1030="Vaccin",IF(AND(ISNUMBER(AA1030),ISNUMBER(Y1030)),IF(AA1030-Y1030+1&gt;=0,CEILING(AA1030-Y1030+1,1),""),""),IF(AND(ISNUMBER(N1030),ISNUMBER(Y1030)),IF(N1030-Y1030+1&gt;=0,CEILING(N1030-Y1030+1,1),""),""))</f>
        <v>687</v>
      </c>
      <c r="AC1030" s="13">
        <f t="array" ref="AC1030">IF(D1030="Vaccin",IF(AND(ISNUMBER(AA1030),ISNUMBER(X1030)),IF(AA1030-X1030+1&gt;=0,CEILING(AA1030-X1030+1,1),""),""),IF(AND(ISNUMBER(N1030),ISNUMBER(X1030)),IF(N1030-X1030+1&gt;=0,CEILING(N1030-X1030+1,1),""),""))</f>
        <v>394</v>
      </c>
      <c r="AD1030" s="13">
        <f t="array" ref="AD1030">IF(D1030="Vaccin",IF(AND(ISNUMBER(AB1030),ISNUMBER(U1030),AB1030&lt;&gt;0),CEILING(U1030/AB1030,1),""),"")</f>
        <v>15350</v>
      </c>
      <c r="AE1030" s="13">
        <f t="array" ref="AE1030">IF(AND(ISNUMBER(N1030),ISNUMBER(X1030)),IF(N1030-X1030+1&gt;=0,CEILING(N1030-X1030+1,1),""),"")</f>
        <v>465</v>
      </c>
      <c r="AF1030" s="13">
        <f t="array" ref="AF1030">IF(SUM(AE1030)=0,"",CEILING((SUM(F1030)-SUM(L1030)-SUM(M1030)-SUM(S1030))/SUM(AE1030),1))</f>
        <v>78</v>
      </c>
      <c r="AG1030" s="13" t="str">
        <f t="array" ref="AG1030">IF(AND(ISNUMBER(H1030),ISNUMBER(N1030)),IF(H1030-N1030+1&gt;=0,CEILING(H1030-N1030+1,1),""),"")</f>
        <v/>
      </c>
      <c r="AH1030" s="13">
        <f t="array" ref="AH1030">IF(SUM(AG1030)=0,0,IF(L1030-AG1030*IF(D1030="Vaccin",MIN(AD1030,AF1030),AF1030)&lt;0,0,IF((H1030-N1030)&lt;=45,CEILING(L1030-AG1030*IF(D1030="Vaccin",MIN(AD1030,AF1030),AF1030),1),0)))</f>
        <v>0</v>
      </c>
      <c r="AI1030" s="15">
        <f t="array" ref="AI1030">IF(OR(AH1030="",F1030=0,F1030=""),"",AH1030/F1030)</f>
        <v>0</v>
      </c>
      <c r="AJ1030" s="13">
        <f t="array" ref="AJ1030">IF(OR(L1030="",AH1030=""),"",IF(L1030-AH1030&lt;0,0,L1030-AH1030))</f>
        <v>0</v>
      </c>
      <c r="AK1030" s="13" t="str">
        <f t="array" ref="AK1030">IF(OR(L1030="",AG1030="",AG1030=0),"",CEILING(L1030/AG1030,1))</f>
        <v/>
      </c>
      <c r="AL1030" s="16" t="str">
        <f t="array" ref="AL1030">IF(OR(AK1030="",AK1030=0,AD1030="",AF1030=""),"",IF(AK1030-IF(D1030="Vaccin",MIN(AD1030,AF1030),AF1030)&lt;0,"",(AK1030-IF(D1030="Vaccin",MIN(AD1030,AF1030),AF1030))/AK1030))</f>
        <v/>
      </c>
    </row>
    <row r="1031" spans="1:38" x14ac:dyDescent="0.2">
      <c r="A1031" s="10" t="s">
        <v>28</v>
      </c>
      <c r="B1031" s="29" t="s">
        <v>125</v>
      </c>
      <c r="C1031" s="12">
        <v>44256</v>
      </c>
      <c r="D1031" s="11" t="s">
        <v>30</v>
      </c>
      <c r="E1031" s="11">
        <v>10</v>
      </c>
      <c r="F1031" s="13">
        <v>100800</v>
      </c>
      <c r="G1031" s="40">
        <v>210438</v>
      </c>
      <c r="H1031" s="12">
        <v>44620</v>
      </c>
      <c r="I1031" s="13">
        <f t="array" ref="I1031">F1031-L1031-M1031-S1031</f>
        <v>100800</v>
      </c>
      <c r="J1031" s="13">
        <f t="array" ref="J1031">IF(IF(Q1031="",L1031-C1031,Q1031-C1031)&lt;=45,I1031,0)</f>
        <v>0</v>
      </c>
      <c r="K1031" s="13">
        <f t="array" ref="K1031">IF(SUM(AG1031)=0,0,IF(L1031-AG1031*IF(D1031="Vaccin",MIN(AD1031,AF1031),AF1031)&lt;0,0,IF((H1031-N1031)&lt;=30,CEILING(L1031-AG1031*IF(D1031="Vaccin",MIN(AD1031,AF1031),AF1031),1),0)))</f>
        <v>0</v>
      </c>
      <c r="L1031" s="13">
        <v>0</v>
      </c>
      <c r="M1031" s="13">
        <v>0</v>
      </c>
      <c r="N1031" s="14">
        <v>45008</v>
      </c>
      <c r="O1031" s="11" t="s">
        <v>31</v>
      </c>
      <c r="P1031" s="11" t="s">
        <v>32</v>
      </c>
      <c r="Q1031" s="12">
        <v>44557</v>
      </c>
      <c r="R1031" s="13">
        <v>0</v>
      </c>
      <c r="S1031" s="13">
        <v>0</v>
      </c>
      <c r="T1031" s="11"/>
      <c r="U1031" s="13">
        <v>10545038</v>
      </c>
      <c r="V1031" s="13">
        <v>11610395</v>
      </c>
      <c r="W1031" s="13">
        <v>22384226</v>
      </c>
      <c r="X1031" s="12">
        <v>44557</v>
      </c>
      <c r="Y1031" s="12">
        <v>44251</v>
      </c>
      <c r="Z1031" s="12">
        <v>44251</v>
      </c>
      <c r="AA1031" s="12">
        <v>44937</v>
      </c>
      <c r="AB1031" s="13">
        <f t="array" ref="AB1031">IF(D1031="Vaccin",IF(AND(ISNUMBER(AA1031),ISNUMBER(Y1031)),IF(AA1031-Y1031+1&gt;=0,CEILING(AA1031-Y1031+1,1),""),""),IF(AND(ISNUMBER(N1031),ISNUMBER(Y1031)),IF(N1031-Y1031+1&gt;=0,CEILING(N1031-Y1031+1,1),""),""))</f>
        <v>687</v>
      </c>
      <c r="AC1031" s="13">
        <f t="array" ref="AC1031">IF(D1031="Vaccin",IF(AND(ISNUMBER(AA1031),ISNUMBER(X1031)),IF(AA1031-X1031+1&gt;=0,CEILING(AA1031-X1031+1,1),""),""),IF(AND(ISNUMBER(N1031),ISNUMBER(X1031)),IF(N1031-X1031+1&gt;=0,CEILING(N1031-X1031+1,1),""),""))</f>
        <v>381</v>
      </c>
      <c r="AD1031" s="13">
        <f t="array" ref="AD1031">IF(D1031="Vaccin",IF(AND(ISNUMBER(AB1031),ISNUMBER(U1031),AB1031&lt;&gt;0),CEILING(U1031/AB1031,1),""),"")</f>
        <v>15350</v>
      </c>
      <c r="AE1031" s="13">
        <f t="array" ref="AE1031">IF(AND(ISNUMBER(N1031),ISNUMBER(X1031)),IF(N1031-X1031+1&gt;=0,CEILING(N1031-X1031+1,1),""),"")</f>
        <v>452</v>
      </c>
      <c r="AF1031" s="13">
        <f t="array" ref="AF1031">IF(SUM(AE1031)=0,"",CEILING((SUM(F1031)-SUM(L1031)-SUM(M1031)-SUM(S1031))/SUM(AE1031),1))</f>
        <v>224</v>
      </c>
      <c r="AG1031" s="13" t="str">
        <f t="array" ref="AG1031">IF(AND(ISNUMBER(H1031),ISNUMBER(N1031)),IF(H1031-N1031+1&gt;=0,CEILING(H1031-N1031+1,1),""),"")</f>
        <v/>
      </c>
      <c r="AH1031" s="13">
        <f t="array" ref="AH1031">IF(SUM(AG1031)=0,0,IF(L1031-AG1031*IF(D1031="Vaccin",MIN(AD1031,AF1031),AF1031)&lt;0,0,IF((H1031-N1031)&lt;=45,CEILING(L1031-AG1031*IF(D1031="Vaccin",MIN(AD1031,AF1031),AF1031),1),0)))</f>
        <v>0</v>
      </c>
      <c r="AI1031" s="15">
        <f t="array" ref="AI1031">IF(OR(AH1031="",F1031=0,F1031=""),"",AH1031/F1031)</f>
        <v>0</v>
      </c>
      <c r="AJ1031" s="13">
        <f t="array" ref="AJ1031">IF(OR(L1031="",AH1031=""),"",IF(L1031-AH1031&lt;0,0,L1031-AH1031))</f>
        <v>0</v>
      </c>
      <c r="AK1031" s="13" t="str">
        <f t="array" ref="AK1031">IF(OR(L1031="",AG1031="",AG1031=0),"",CEILING(L1031/AG1031,1))</f>
        <v/>
      </c>
      <c r="AL1031" s="16" t="str">
        <f t="array" ref="AL1031">IF(OR(AK1031="",AK1031=0,AD1031="",AF1031=""),"",IF(AK1031-IF(D1031="Vaccin",MIN(AD1031,AF1031),AF1031)&lt;0,"",(AK1031-IF(D1031="Vaccin",MIN(AD1031,AF1031),AF1031))/AK1031))</f>
        <v/>
      </c>
    </row>
    <row r="1032" spans="1:38" x14ac:dyDescent="0.2">
      <c r="A1032" s="10" t="s">
        <v>28</v>
      </c>
      <c r="B1032" s="29" t="s">
        <v>125</v>
      </c>
      <c r="C1032" s="12">
        <v>44256</v>
      </c>
      <c r="D1032" s="11" t="s">
        <v>30</v>
      </c>
      <c r="E1032" s="11">
        <v>10</v>
      </c>
      <c r="F1032" s="13">
        <v>201600</v>
      </c>
      <c r="G1032" s="40">
        <v>210439</v>
      </c>
      <c r="H1032" s="12">
        <v>44620</v>
      </c>
      <c r="I1032" s="13">
        <f t="array" ref="I1032">F1032-L1032-M1032-S1032</f>
        <v>201600</v>
      </c>
      <c r="J1032" s="13">
        <f t="array" ref="J1032">IF(IF(Q1032="",L1032-C1032,Q1032-C1032)&lt;=45,I1032,0)</f>
        <v>0</v>
      </c>
      <c r="K1032" s="13">
        <f t="array" ref="K1032">IF(SUM(AG1032)=0,0,IF(L1032-AG1032*IF(D1032="Vaccin",MIN(AD1032,AF1032),AF1032)&lt;0,0,IF((H1032-N1032)&lt;=30,CEILING(L1032-AG1032*IF(D1032="Vaccin",MIN(AD1032,AF1032),AF1032),1),0)))</f>
        <v>0</v>
      </c>
      <c r="L1032" s="13">
        <v>0</v>
      </c>
      <c r="M1032" s="13">
        <v>0</v>
      </c>
      <c r="N1032" s="14">
        <v>45008</v>
      </c>
      <c r="O1032" s="11" t="s">
        <v>31</v>
      </c>
      <c r="P1032" s="11" t="s">
        <v>32</v>
      </c>
      <c r="Q1032" s="12">
        <v>44557</v>
      </c>
      <c r="R1032" s="13">
        <v>0</v>
      </c>
      <c r="S1032" s="13">
        <v>0</v>
      </c>
      <c r="T1032" s="11"/>
      <c r="U1032" s="13">
        <v>10545038</v>
      </c>
      <c r="V1032" s="13">
        <v>11610395</v>
      </c>
      <c r="W1032" s="13">
        <v>22384226</v>
      </c>
      <c r="X1032" s="12">
        <v>44557</v>
      </c>
      <c r="Y1032" s="12">
        <v>44251</v>
      </c>
      <c r="Z1032" s="12">
        <v>44251</v>
      </c>
      <c r="AA1032" s="12">
        <v>44937</v>
      </c>
      <c r="AB1032" s="13">
        <f t="array" ref="AB1032">IF(D1032="Vaccin",IF(AND(ISNUMBER(AA1032),ISNUMBER(Y1032)),IF(AA1032-Y1032+1&gt;=0,CEILING(AA1032-Y1032+1,1),""),""),IF(AND(ISNUMBER(N1032),ISNUMBER(Y1032)),IF(N1032-Y1032+1&gt;=0,CEILING(N1032-Y1032+1,1),""),""))</f>
        <v>687</v>
      </c>
      <c r="AC1032" s="13">
        <f t="array" ref="AC1032">IF(D1032="Vaccin",IF(AND(ISNUMBER(AA1032),ISNUMBER(X1032)),IF(AA1032-X1032+1&gt;=0,CEILING(AA1032-X1032+1,1),""),""),IF(AND(ISNUMBER(N1032),ISNUMBER(X1032)),IF(N1032-X1032+1&gt;=0,CEILING(N1032-X1032+1,1),""),""))</f>
        <v>381</v>
      </c>
      <c r="AD1032" s="13">
        <f t="array" ref="AD1032">IF(D1032="Vaccin",IF(AND(ISNUMBER(AB1032),ISNUMBER(U1032),AB1032&lt;&gt;0),CEILING(U1032/AB1032,1),""),"")</f>
        <v>15350</v>
      </c>
      <c r="AE1032" s="13">
        <f t="array" ref="AE1032">IF(AND(ISNUMBER(N1032),ISNUMBER(X1032)),IF(N1032-X1032+1&gt;=0,CEILING(N1032-X1032+1,1),""),"")</f>
        <v>452</v>
      </c>
      <c r="AF1032" s="13">
        <f t="array" ref="AF1032">IF(SUM(AE1032)=0,"",CEILING((SUM(F1032)-SUM(L1032)-SUM(M1032)-SUM(S1032))/SUM(AE1032),1))</f>
        <v>447</v>
      </c>
      <c r="AG1032" s="13" t="str">
        <f t="array" ref="AG1032">IF(AND(ISNUMBER(H1032),ISNUMBER(N1032)),IF(H1032-N1032+1&gt;=0,CEILING(H1032-N1032+1,1),""),"")</f>
        <v/>
      </c>
      <c r="AH1032" s="13">
        <f t="array" ref="AH1032">IF(SUM(AG1032)=0,0,IF(L1032-AG1032*IF(D1032="Vaccin",MIN(AD1032,AF1032),AF1032)&lt;0,0,IF((H1032-N1032)&lt;=45,CEILING(L1032-AG1032*IF(D1032="Vaccin",MIN(AD1032,AF1032),AF1032),1),0)))</f>
        <v>0</v>
      </c>
      <c r="AI1032" s="15">
        <f t="array" ref="AI1032">IF(OR(AH1032="",F1032=0,F1032=""),"",AH1032/F1032)</f>
        <v>0</v>
      </c>
      <c r="AJ1032" s="13">
        <f t="array" ref="AJ1032">IF(OR(L1032="",AH1032=""),"",IF(L1032-AH1032&lt;0,0,L1032-AH1032))</f>
        <v>0</v>
      </c>
      <c r="AK1032" s="13" t="str">
        <f t="array" ref="AK1032">IF(OR(L1032="",AG1032="",AG1032=0),"",CEILING(L1032/AG1032,1))</f>
        <v/>
      </c>
      <c r="AL1032" s="16" t="str">
        <f t="array" ref="AL1032">IF(OR(AK1032="",AK1032=0,AD1032="",AF1032=""),"",IF(AK1032-IF(D1032="Vaccin",MIN(AD1032,AF1032),AF1032)&lt;0,"",(AK1032-IF(D1032="Vaccin",MIN(AD1032,AF1032),AF1032))/AK1032))</f>
        <v/>
      </c>
    </row>
    <row r="1033" spans="1:38" x14ac:dyDescent="0.2">
      <c r="A1033" s="10" t="s">
        <v>28</v>
      </c>
      <c r="B1033" s="29" t="s">
        <v>125</v>
      </c>
      <c r="C1033" s="12">
        <v>44256</v>
      </c>
      <c r="D1033" s="11" t="s">
        <v>30</v>
      </c>
      <c r="E1033" s="11">
        <v>10</v>
      </c>
      <c r="F1033" s="13">
        <v>151200</v>
      </c>
      <c r="G1033" s="40" t="s">
        <v>656</v>
      </c>
      <c r="H1033" s="12">
        <v>44620</v>
      </c>
      <c r="I1033" s="13">
        <f t="array" ref="I1033">F1033-L1033-M1033-S1033</f>
        <v>151200</v>
      </c>
      <c r="J1033" s="13">
        <f t="array" ref="J1033">IF(IF(Q1033="",L1033-C1033,Q1033-C1033)&lt;=45,I1033,0)</f>
        <v>0</v>
      </c>
      <c r="K1033" s="13">
        <f t="array" ref="K1033">IF(SUM(AG1033)=0,0,IF(L1033-AG1033*IF(D1033="Vaccin",MIN(AD1033,AF1033),AF1033)&lt;0,0,IF((H1033-N1033)&lt;=30,CEILING(L1033-AG1033*IF(D1033="Vaccin",MIN(AD1033,AF1033),AF1033),1),0)))</f>
        <v>0</v>
      </c>
      <c r="L1033" s="13">
        <v>0</v>
      </c>
      <c r="M1033" s="13">
        <v>0</v>
      </c>
      <c r="N1033" s="14">
        <v>45008</v>
      </c>
      <c r="O1033" s="11" t="s">
        <v>31</v>
      </c>
      <c r="P1033" s="11" t="s">
        <v>32</v>
      </c>
      <c r="Q1033" s="12">
        <v>44544</v>
      </c>
      <c r="R1033" s="13">
        <v>0</v>
      </c>
      <c r="S1033" s="13">
        <v>0</v>
      </c>
      <c r="T1033" s="11"/>
      <c r="U1033" s="13">
        <v>10545038</v>
      </c>
      <c r="V1033" s="13">
        <v>11610395</v>
      </c>
      <c r="W1033" s="13">
        <v>22384226</v>
      </c>
      <c r="X1033" s="12">
        <v>44544</v>
      </c>
      <c r="Y1033" s="12">
        <v>44251</v>
      </c>
      <c r="Z1033" s="12">
        <v>44251</v>
      </c>
      <c r="AA1033" s="12">
        <v>44937</v>
      </c>
      <c r="AB1033" s="13">
        <f t="array" ref="AB1033">IF(D1033="Vaccin",IF(AND(ISNUMBER(AA1033),ISNUMBER(Y1033)),IF(AA1033-Y1033+1&gt;=0,CEILING(AA1033-Y1033+1,1),""),""),IF(AND(ISNUMBER(N1033),ISNUMBER(Y1033)),IF(N1033-Y1033+1&gt;=0,CEILING(N1033-Y1033+1,1),""),""))</f>
        <v>687</v>
      </c>
      <c r="AC1033" s="13">
        <f t="array" ref="AC1033">IF(D1033="Vaccin",IF(AND(ISNUMBER(AA1033),ISNUMBER(X1033)),IF(AA1033-X1033+1&gt;=0,CEILING(AA1033-X1033+1,1),""),""),IF(AND(ISNUMBER(N1033),ISNUMBER(X1033)),IF(N1033-X1033+1&gt;=0,CEILING(N1033-X1033+1,1),""),""))</f>
        <v>394</v>
      </c>
      <c r="AD1033" s="13">
        <f t="array" ref="AD1033">IF(D1033="Vaccin",IF(AND(ISNUMBER(AB1033),ISNUMBER(U1033),AB1033&lt;&gt;0),CEILING(U1033/AB1033,1),""),"")</f>
        <v>15350</v>
      </c>
      <c r="AE1033" s="13">
        <f t="array" ref="AE1033">IF(AND(ISNUMBER(N1033),ISNUMBER(X1033)),IF(N1033-X1033+1&gt;=0,CEILING(N1033-X1033+1,1),""),"")</f>
        <v>465</v>
      </c>
      <c r="AF1033" s="13">
        <f t="array" ref="AF1033">IF(SUM(AE1033)=0,"",CEILING((SUM(F1033)-SUM(L1033)-SUM(M1033)-SUM(S1033))/SUM(AE1033),1))</f>
        <v>326</v>
      </c>
      <c r="AG1033" s="13" t="str">
        <f t="array" ref="AG1033">IF(AND(ISNUMBER(H1033),ISNUMBER(N1033)),IF(H1033-N1033+1&gt;=0,CEILING(H1033-N1033+1,1),""),"")</f>
        <v/>
      </c>
      <c r="AH1033" s="13">
        <f t="array" ref="AH1033">IF(SUM(AG1033)=0,0,IF(L1033-AG1033*IF(D1033="Vaccin",MIN(AD1033,AF1033),AF1033)&lt;0,0,IF((H1033-N1033)&lt;=45,CEILING(L1033-AG1033*IF(D1033="Vaccin",MIN(AD1033,AF1033),AF1033),1),0)))</f>
        <v>0</v>
      </c>
      <c r="AI1033" s="15">
        <f t="array" ref="AI1033">IF(OR(AH1033="",F1033=0,F1033=""),"",AH1033/F1033)</f>
        <v>0</v>
      </c>
      <c r="AJ1033" s="13">
        <f t="array" ref="AJ1033">IF(OR(L1033="",AH1033=""),"",IF(L1033-AH1033&lt;0,0,L1033-AH1033))</f>
        <v>0</v>
      </c>
      <c r="AK1033" s="13" t="str">
        <f t="array" ref="AK1033">IF(OR(L1033="",AG1033="",AG1033=0),"",CEILING(L1033/AG1033,1))</f>
        <v/>
      </c>
      <c r="AL1033" s="16" t="str">
        <f t="array" ref="AL1033">IF(OR(AK1033="",AK1033=0,AD1033="",AF1033=""),"",IF(AK1033-IF(D1033="Vaccin",MIN(AD1033,AF1033),AF1033)&lt;0,"",(AK1033-IF(D1033="Vaccin",MIN(AD1033,AF1033),AF1033))/AK1033))</f>
        <v/>
      </c>
    </row>
    <row r="1034" spans="1:38" x14ac:dyDescent="0.2">
      <c r="A1034" s="10" t="s">
        <v>28</v>
      </c>
      <c r="B1034" s="29" t="s">
        <v>125</v>
      </c>
      <c r="C1034" s="12">
        <v>44256</v>
      </c>
      <c r="D1034" s="11" t="s">
        <v>30</v>
      </c>
      <c r="E1034" s="11">
        <v>10</v>
      </c>
      <c r="F1034" s="13">
        <v>300000</v>
      </c>
      <c r="G1034" s="40" t="s">
        <v>657</v>
      </c>
      <c r="H1034" s="12">
        <v>44620</v>
      </c>
      <c r="I1034" s="13">
        <f t="array" ref="I1034">F1034-L1034-M1034-S1034</f>
        <v>300000</v>
      </c>
      <c r="J1034" s="13">
        <f t="array" ref="J1034">IF(IF(Q1034="",L1034-C1034,Q1034-C1034)&lt;=45,I1034,0)</f>
        <v>0</v>
      </c>
      <c r="K1034" s="13">
        <f t="array" ref="K1034">IF(SUM(AG1034)=0,0,IF(L1034-AG1034*IF(D1034="Vaccin",MIN(AD1034,AF1034),AF1034)&lt;0,0,IF((H1034-N1034)&lt;=30,CEILING(L1034-AG1034*IF(D1034="Vaccin",MIN(AD1034,AF1034),AF1034),1),0)))</f>
        <v>0</v>
      </c>
      <c r="L1034" s="13">
        <v>0</v>
      </c>
      <c r="M1034" s="13">
        <v>0</v>
      </c>
      <c r="N1034" s="14">
        <v>45008</v>
      </c>
      <c r="O1034" s="11" t="s">
        <v>31</v>
      </c>
      <c r="P1034" s="11" t="s">
        <v>37</v>
      </c>
      <c r="Q1034" s="12">
        <v>44576</v>
      </c>
      <c r="R1034" s="13">
        <v>0</v>
      </c>
      <c r="S1034" s="13">
        <v>0</v>
      </c>
      <c r="T1034" s="11"/>
      <c r="U1034" s="13">
        <v>10545038</v>
      </c>
      <c r="V1034" s="13">
        <v>6491593</v>
      </c>
      <c r="W1034" s="13">
        <v>22384226</v>
      </c>
      <c r="X1034" s="12">
        <v>44576</v>
      </c>
      <c r="Y1034" s="12">
        <v>44251</v>
      </c>
      <c r="Z1034" s="12">
        <v>44251</v>
      </c>
      <c r="AA1034" s="12">
        <v>44937</v>
      </c>
      <c r="AB1034" s="13">
        <f t="array" ref="AB1034">IF(D1034="Vaccin",IF(AND(ISNUMBER(AA1034),ISNUMBER(Y1034)),IF(AA1034-Y1034+1&gt;=0,CEILING(AA1034-Y1034+1,1),""),""),IF(AND(ISNUMBER(N1034),ISNUMBER(Y1034)),IF(N1034-Y1034+1&gt;=0,CEILING(N1034-Y1034+1,1),""),""))</f>
        <v>687</v>
      </c>
      <c r="AC1034" s="13">
        <f t="array" ref="AC1034">IF(D1034="Vaccin",IF(AND(ISNUMBER(AA1034),ISNUMBER(X1034)),IF(AA1034-X1034+1&gt;=0,CEILING(AA1034-X1034+1,1),""),""),IF(AND(ISNUMBER(N1034),ISNUMBER(X1034)),IF(N1034-X1034+1&gt;=0,CEILING(N1034-X1034+1,1),""),""))</f>
        <v>362</v>
      </c>
      <c r="AD1034" s="13">
        <f t="array" ref="AD1034">IF(D1034="Vaccin",IF(AND(ISNUMBER(AB1034),ISNUMBER(U1034),AB1034&lt;&gt;0),CEILING(U1034/AB1034,1),""),"")</f>
        <v>15350</v>
      </c>
      <c r="AE1034" s="13">
        <f t="array" ref="AE1034">IF(AND(ISNUMBER(N1034),ISNUMBER(X1034)),IF(N1034-X1034+1&gt;=0,CEILING(N1034-X1034+1,1),""),"")</f>
        <v>433</v>
      </c>
      <c r="AF1034" s="13">
        <f t="array" ref="AF1034">IF(SUM(AE1034)=0,"",CEILING((SUM(F1034)-SUM(L1034)-SUM(M1034)-SUM(S1034))/SUM(AE1034),1))</f>
        <v>693</v>
      </c>
      <c r="AG1034" s="13" t="str">
        <f t="array" ref="AG1034">IF(AND(ISNUMBER(H1034),ISNUMBER(N1034)),IF(H1034-N1034+1&gt;=0,CEILING(H1034-N1034+1,1),""),"")</f>
        <v/>
      </c>
      <c r="AH1034" s="13">
        <f t="array" ref="AH1034">IF(SUM(AG1034)=0,0,IF(L1034-AG1034*IF(D1034="Vaccin",MIN(AD1034,AF1034),AF1034)&lt;0,0,IF((H1034-N1034)&lt;=45,CEILING(L1034-AG1034*IF(D1034="Vaccin",MIN(AD1034,AF1034),AF1034),1),0)))</f>
        <v>0</v>
      </c>
      <c r="AI1034" s="15">
        <f t="array" ref="AI1034">IF(OR(AH1034="",F1034=0,F1034=""),"",AH1034/F1034)</f>
        <v>0</v>
      </c>
      <c r="AJ1034" s="13">
        <f t="array" ref="AJ1034">IF(OR(L1034="",AH1034=""),"",IF(L1034-AH1034&lt;0,0,L1034-AH1034))</f>
        <v>0</v>
      </c>
      <c r="AK1034" s="13" t="str">
        <f t="array" ref="AK1034">IF(OR(L1034="",AG1034="",AG1034=0),"",CEILING(L1034/AG1034,1))</f>
        <v/>
      </c>
      <c r="AL1034" s="16" t="str">
        <f t="array" ref="AL1034">IF(OR(AK1034="",AK1034=0,AD1034="",AF1034=""),"",IF(AK1034-IF(D1034="Vaccin",MIN(AD1034,AF1034),AF1034)&lt;0,"",(AK1034-IF(D1034="Vaccin",MIN(AD1034,AF1034),AF1034))/AK1034))</f>
        <v/>
      </c>
    </row>
    <row r="1035" spans="1:38" x14ac:dyDescent="0.2">
      <c r="A1035" s="10" t="s">
        <v>28</v>
      </c>
      <c r="B1035" s="29" t="s">
        <v>125</v>
      </c>
      <c r="C1035" s="12">
        <v>44256</v>
      </c>
      <c r="D1035" s="11" t="s">
        <v>30</v>
      </c>
      <c r="E1035" s="11">
        <v>10</v>
      </c>
      <c r="F1035" s="13">
        <v>224100</v>
      </c>
      <c r="G1035" s="40" t="s">
        <v>658</v>
      </c>
      <c r="H1035" s="12">
        <v>44620</v>
      </c>
      <c r="I1035" s="13">
        <f t="array" ref="I1035">F1035-L1035-M1035-S1035</f>
        <v>224100</v>
      </c>
      <c r="J1035" s="13">
        <f t="array" ref="J1035">IF(IF(Q1035="",L1035-C1035,Q1035-C1035)&lt;=45,I1035,0)</f>
        <v>0</v>
      </c>
      <c r="K1035" s="13">
        <f t="array" ref="K1035">IF(SUM(AG1035)=0,0,IF(L1035-AG1035*IF(D1035="Vaccin",MIN(AD1035,AF1035),AF1035)&lt;0,0,IF((H1035-N1035)&lt;=30,CEILING(L1035-AG1035*IF(D1035="Vaccin",MIN(AD1035,AF1035),AF1035),1),0)))</f>
        <v>0</v>
      </c>
      <c r="L1035" s="13">
        <v>0</v>
      </c>
      <c r="M1035" s="13">
        <v>0</v>
      </c>
      <c r="N1035" s="14">
        <v>45008</v>
      </c>
      <c r="O1035" s="11" t="s">
        <v>31</v>
      </c>
      <c r="P1035" s="11" t="s">
        <v>32</v>
      </c>
      <c r="Q1035" s="12">
        <v>44544</v>
      </c>
      <c r="R1035" s="13">
        <v>0</v>
      </c>
      <c r="S1035" s="13">
        <v>0</v>
      </c>
      <c r="T1035" s="11"/>
      <c r="U1035" s="13">
        <v>10545038</v>
      </c>
      <c r="V1035" s="13">
        <v>11610395</v>
      </c>
      <c r="W1035" s="13">
        <v>22384226</v>
      </c>
      <c r="X1035" s="12">
        <v>44544</v>
      </c>
      <c r="Y1035" s="12">
        <v>44251</v>
      </c>
      <c r="Z1035" s="12">
        <v>44251</v>
      </c>
      <c r="AA1035" s="12">
        <v>44937</v>
      </c>
      <c r="AB1035" s="13">
        <f t="array" ref="AB1035">IF(D1035="Vaccin",IF(AND(ISNUMBER(AA1035),ISNUMBER(Y1035)),IF(AA1035-Y1035+1&gt;=0,CEILING(AA1035-Y1035+1,1),""),""),IF(AND(ISNUMBER(N1035),ISNUMBER(Y1035)),IF(N1035-Y1035+1&gt;=0,CEILING(N1035-Y1035+1,1),""),""))</f>
        <v>687</v>
      </c>
      <c r="AC1035" s="13">
        <f t="array" ref="AC1035">IF(D1035="Vaccin",IF(AND(ISNUMBER(AA1035),ISNUMBER(X1035)),IF(AA1035-X1035+1&gt;=0,CEILING(AA1035-X1035+1,1),""),""),IF(AND(ISNUMBER(N1035),ISNUMBER(X1035)),IF(N1035-X1035+1&gt;=0,CEILING(N1035-X1035+1,1),""),""))</f>
        <v>394</v>
      </c>
      <c r="AD1035" s="13">
        <f t="array" ref="AD1035">IF(D1035="Vaccin",IF(AND(ISNUMBER(AB1035),ISNUMBER(U1035),AB1035&lt;&gt;0),CEILING(U1035/AB1035,1),""),"")</f>
        <v>15350</v>
      </c>
      <c r="AE1035" s="13">
        <f t="array" ref="AE1035">IF(AND(ISNUMBER(N1035),ISNUMBER(X1035)),IF(N1035-X1035+1&gt;=0,CEILING(N1035-X1035+1,1),""),"")</f>
        <v>465</v>
      </c>
      <c r="AF1035" s="13">
        <f t="array" ref="AF1035">IF(SUM(AE1035)=0,"",CEILING((SUM(F1035)-SUM(L1035)-SUM(M1035)-SUM(S1035))/SUM(AE1035),1))</f>
        <v>482</v>
      </c>
      <c r="AG1035" s="13" t="str">
        <f t="array" ref="AG1035">IF(AND(ISNUMBER(H1035),ISNUMBER(N1035)),IF(H1035-N1035+1&gt;=0,CEILING(H1035-N1035+1,1),""),"")</f>
        <v/>
      </c>
      <c r="AH1035" s="13">
        <f t="array" ref="AH1035">IF(SUM(AG1035)=0,0,IF(L1035-AG1035*IF(D1035="Vaccin",MIN(AD1035,AF1035),AF1035)&lt;0,0,IF((H1035-N1035)&lt;=45,CEILING(L1035-AG1035*IF(D1035="Vaccin",MIN(AD1035,AF1035),AF1035),1),0)))</f>
        <v>0</v>
      </c>
      <c r="AI1035" s="15">
        <f t="array" ref="AI1035">IF(OR(AH1035="",F1035=0,F1035=""),"",AH1035/F1035)</f>
        <v>0</v>
      </c>
      <c r="AJ1035" s="13">
        <f t="array" ref="AJ1035">IF(OR(L1035="",AH1035=""),"",IF(L1035-AH1035&lt;0,0,L1035-AH1035))</f>
        <v>0</v>
      </c>
      <c r="AK1035" s="13" t="str">
        <f t="array" ref="AK1035">IF(OR(L1035="",AG1035="",AG1035=0),"",CEILING(L1035/AG1035,1))</f>
        <v/>
      </c>
      <c r="AL1035" s="16" t="str">
        <f t="array" ref="AL1035">IF(OR(AK1035="",AK1035=0,AD1035="",AF1035=""),"",IF(AK1035-IF(D1035="Vaccin",MIN(AD1035,AF1035),AF1035)&lt;0,"",(AK1035-IF(D1035="Vaccin",MIN(AD1035,AF1035),AF1035))/AK1035))</f>
        <v/>
      </c>
    </row>
    <row r="1036" spans="1:38" x14ac:dyDescent="0.2">
      <c r="A1036" s="10" t="s">
        <v>28</v>
      </c>
      <c r="B1036" s="29" t="s">
        <v>125</v>
      </c>
      <c r="C1036" s="12">
        <v>44256</v>
      </c>
      <c r="D1036" s="11" t="s">
        <v>30</v>
      </c>
      <c r="E1036" s="11">
        <v>10</v>
      </c>
      <c r="F1036" s="13">
        <v>1152000</v>
      </c>
      <c r="G1036" s="40" t="s">
        <v>659</v>
      </c>
      <c r="H1036" s="12">
        <v>44620</v>
      </c>
      <c r="I1036" s="13">
        <f t="array" ref="I1036">F1036-L1036-M1036-S1036</f>
        <v>1152000</v>
      </c>
      <c r="J1036" s="13">
        <f t="array" ref="J1036">IF(IF(Q1036="",L1036-C1036,Q1036-C1036)&lt;=45,I1036,0)</f>
        <v>0</v>
      </c>
      <c r="K1036" s="13">
        <f t="array" ref="K1036">IF(SUM(AG1036)=0,0,IF(L1036-AG1036*IF(D1036="Vaccin",MIN(AD1036,AF1036),AF1036)&lt;0,0,IF((H1036-N1036)&lt;=30,CEILING(L1036-AG1036*IF(D1036="Vaccin",MIN(AD1036,AF1036),AF1036),1),0)))</f>
        <v>0</v>
      </c>
      <c r="L1036" s="13">
        <v>0</v>
      </c>
      <c r="M1036" s="13">
        <v>0</v>
      </c>
      <c r="N1036" s="14">
        <v>45008</v>
      </c>
      <c r="O1036" s="11" t="s">
        <v>31</v>
      </c>
      <c r="P1036" s="11" t="s">
        <v>32</v>
      </c>
      <c r="Q1036" s="12">
        <v>44545</v>
      </c>
      <c r="R1036" s="13">
        <v>0</v>
      </c>
      <c r="S1036" s="13">
        <v>0</v>
      </c>
      <c r="T1036" s="11"/>
      <c r="U1036" s="13">
        <v>10545038</v>
      </c>
      <c r="V1036" s="13">
        <v>11610395</v>
      </c>
      <c r="W1036" s="13">
        <v>22384226</v>
      </c>
      <c r="X1036" s="12">
        <v>44545</v>
      </c>
      <c r="Y1036" s="12">
        <v>44251</v>
      </c>
      <c r="Z1036" s="12">
        <v>44251</v>
      </c>
      <c r="AA1036" s="12">
        <v>44937</v>
      </c>
      <c r="AB1036" s="13">
        <f t="array" ref="AB1036">IF(D1036="Vaccin",IF(AND(ISNUMBER(AA1036),ISNUMBER(Y1036)),IF(AA1036-Y1036+1&gt;=0,CEILING(AA1036-Y1036+1,1),""),""),IF(AND(ISNUMBER(N1036),ISNUMBER(Y1036)),IF(N1036-Y1036+1&gt;=0,CEILING(N1036-Y1036+1,1),""),""))</f>
        <v>687</v>
      </c>
      <c r="AC1036" s="13">
        <f t="array" ref="AC1036">IF(D1036="Vaccin",IF(AND(ISNUMBER(AA1036),ISNUMBER(X1036)),IF(AA1036-X1036+1&gt;=0,CEILING(AA1036-X1036+1,1),""),""),IF(AND(ISNUMBER(N1036),ISNUMBER(X1036)),IF(N1036-X1036+1&gt;=0,CEILING(N1036-X1036+1,1),""),""))</f>
        <v>393</v>
      </c>
      <c r="AD1036" s="13">
        <f t="array" ref="AD1036">IF(D1036="Vaccin",IF(AND(ISNUMBER(AB1036),ISNUMBER(U1036),AB1036&lt;&gt;0),CEILING(U1036/AB1036,1),""),"")</f>
        <v>15350</v>
      </c>
      <c r="AE1036" s="13">
        <f t="array" ref="AE1036">IF(AND(ISNUMBER(N1036),ISNUMBER(X1036)),IF(N1036-X1036+1&gt;=0,CEILING(N1036-X1036+1,1),""),"")</f>
        <v>464</v>
      </c>
      <c r="AF1036" s="13">
        <f t="array" ref="AF1036">IF(SUM(AE1036)=0,"",CEILING((SUM(F1036)-SUM(L1036)-SUM(M1036)-SUM(S1036))/SUM(AE1036),1))</f>
        <v>2483</v>
      </c>
      <c r="AG1036" s="13" t="str">
        <f t="array" ref="AG1036">IF(AND(ISNUMBER(H1036),ISNUMBER(N1036)),IF(H1036-N1036+1&gt;=0,CEILING(H1036-N1036+1,1),""),"")</f>
        <v/>
      </c>
      <c r="AH1036" s="13">
        <f t="array" ref="AH1036">IF(SUM(AG1036)=0,0,IF(L1036-AG1036*IF(D1036="Vaccin",MIN(AD1036,AF1036),AF1036)&lt;0,0,IF((H1036-N1036)&lt;=45,CEILING(L1036-AG1036*IF(D1036="Vaccin",MIN(AD1036,AF1036),AF1036),1),0)))</f>
        <v>0</v>
      </c>
      <c r="AI1036" s="15">
        <f t="array" ref="AI1036">IF(OR(AH1036="",F1036=0,F1036=""),"",AH1036/F1036)</f>
        <v>0</v>
      </c>
      <c r="AJ1036" s="13">
        <f t="array" ref="AJ1036">IF(OR(L1036="",AH1036=""),"",IF(L1036-AH1036&lt;0,0,L1036-AH1036))</f>
        <v>0</v>
      </c>
      <c r="AK1036" s="13" t="str">
        <f t="array" ref="AK1036">IF(OR(L1036="",AG1036="",AG1036=0),"",CEILING(L1036/AG1036,1))</f>
        <v/>
      </c>
      <c r="AL1036" s="16" t="str">
        <f t="array" ref="AL1036">IF(OR(AK1036="",AK1036=0,AD1036="",AF1036=""),"",IF(AK1036-IF(D1036="Vaccin",MIN(AD1036,AF1036),AF1036)&lt;0,"",(AK1036-IF(D1036="Vaccin",MIN(AD1036,AF1036),AF1036))/AK1036))</f>
        <v/>
      </c>
    </row>
    <row r="1037" spans="1:38" x14ac:dyDescent="0.2">
      <c r="A1037" s="10" t="s">
        <v>28</v>
      </c>
      <c r="B1037" s="29" t="s">
        <v>125</v>
      </c>
      <c r="C1037" s="12">
        <v>44256</v>
      </c>
      <c r="D1037" s="11" t="s">
        <v>30</v>
      </c>
      <c r="E1037" s="11">
        <v>10</v>
      </c>
      <c r="F1037" s="13">
        <v>64800</v>
      </c>
      <c r="G1037" s="40" t="s">
        <v>660</v>
      </c>
      <c r="H1037" s="12">
        <v>44592</v>
      </c>
      <c r="I1037" s="13">
        <f t="array" ref="I1037">F1037-L1037-M1037-S1037</f>
        <v>64800</v>
      </c>
      <c r="J1037" s="13">
        <f t="array" ref="J1037">IF(IF(Q1037="",L1037-C1037,Q1037-C1037)&lt;=45,I1037,0)</f>
        <v>0</v>
      </c>
      <c r="K1037" s="13">
        <f t="array" ref="K1037">IF(SUM(AG1037)=0,0,IF(L1037-AG1037*IF(D1037="Vaccin",MIN(AD1037,AF1037),AF1037)&lt;0,0,IF((H1037-N1037)&lt;=30,CEILING(L1037-AG1037*IF(D1037="Vaccin",MIN(AD1037,AF1037),AF1037),1),0)))</f>
        <v>0</v>
      </c>
      <c r="L1037" s="13">
        <v>0</v>
      </c>
      <c r="M1037" s="13">
        <v>0</v>
      </c>
      <c r="N1037" s="14">
        <v>45008</v>
      </c>
      <c r="O1037" s="11" t="s">
        <v>31</v>
      </c>
      <c r="P1037" s="11" t="s">
        <v>37</v>
      </c>
      <c r="Q1037" s="12">
        <v>44524</v>
      </c>
      <c r="R1037" s="13">
        <v>0</v>
      </c>
      <c r="S1037" s="13">
        <v>0</v>
      </c>
      <c r="T1037" s="11"/>
      <c r="U1037" s="13">
        <v>10545038</v>
      </c>
      <c r="V1037" s="13">
        <v>6491593</v>
      </c>
      <c r="W1037" s="13">
        <v>22384226</v>
      </c>
      <c r="X1037" s="12">
        <v>44524</v>
      </c>
      <c r="Y1037" s="12">
        <v>44251</v>
      </c>
      <c r="Z1037" s="12">
        <v>44251</v>
      </c>
      <c r="AA1037" s="12">
        <v>44937</v>
      </c>
      <c r="AB1037" s="13">
        <f t="array" ref="AB1037">IF(D1037="Vaccin",IF(AND(ISNUMBER(AA1037),ISNUMBER(Y1037)),IF(AA1037-Y1037+1&gt;=0,CEILING(AA1037-Y1037+1,1),""),""),IF(AND(ISNUMBER(N1037),ISNUMBER(Y1037)),IF(N1037-Y1037+1&gt;=0,CEILING(N1037-Y1037+1,1),""),""))</f>
        <v>687</v>
      </c>
      <c r="AC1037" s="13">
        <f t="array" ref="AC1037">IF(D1037="Vaccin",IF(AND(ISNUMBER(AA1037),ISNUMBER(X1037)),IF(AA1037-X1037+1&gt;=0,CEILING(AA1037-X1037+1,1),""),""),IF(AND(ISNUMBER(N1037),ISNUMBER(X1037)),IF(N1037-X1037+1&gt;=0,CEILING(N1037-X1037+1,1),""),""))</f>
        <v>414</v>
      </c>
      <c r="AD1037" s="13">
        <f t="array" ref="AD1037">IF(D1037="Vaccin",IF(AND(ISNUMBER(AB1037),ISNUMBER(U1037),AB1037&lt;&gt;0),CEILING(U1037/AB1037,1),""),"")</f>
        <v>15350</v>
      </c>
      <c r="AE1037" s="13">
        <f t="array" ref="AE1037">IF(AND(ISNUMBER(N1037),ISNUMBER(X1037)),IF(N1037-X1037+1&gt;=0,CEILING(N1037-X1037+1,1),""),"")</f>
        <v>485</v>
      </c>
      <c r="AF1037" s="13">
        <f t="array" ref="AF1037">IF(SUM(AE1037)=0,"",CEILING((SUM(F1037)-SUM(L1037)-SUM(M1037)-SUM(S1037))/SUM(AE1037),1))</f>
        <v>134</v>
      </c>
      <c r="AG1037" s="13" t="str">
        <f t="array" ref="AG1037">IF(AND(ISNUMBER(H1037),ISNUMBER(N1037)),IF(H1037-N1037+1&gt;=0,CEILING(H1037-N1037+1,1),""),"")</f>
        <v/>
      </c>
      <c r="AH1037" s="13">
        <f t="array" ref="AH1037">IF(SUM(AG1037)=0,0,IF(L1037-AG1037*IF(D1037="Vaccin",MIN(AD1037,AF1037),AF1037)&lt;0,0,IF((H1037-N1037)&lt;=45,CEILING(L1037-AG1037*IF(D1037="Vaccin",MIN(AD1037,AF1037),AF1037),1),0)))</f>
        <v>0</v>
      </c>
      <c r="AI1037" s="15">
        <f t="array" ref="AI1037">IF(OR(AH1037="",F1037=0,F1037=""),"",AH1037/F1037)</f>
        <v>0</v>
      </c>
      <c r="AJ1037" s="13">
        <f t="array" ref="AJ1037">IF(OR(L1037="",AH1037=""),"",IF(L1037-AH1037&lt;0,0,L1037-AH1037))</f>
        <v>0</v>
      </c>
      <c r="AK1037" s="13" t="str">
        <f t="array" ref="AK1037">IF(OR(L1037="",AG1037="",AG1037=0),"",CEILING(L1037/AG1037,1))</f>
        <v/>
      </c>
      <c r="AL1037" s="16" t="str">
        <f t="array" ref="AL1037">IF(OR(AK1037="",AK1037=0,AD1037="",AF1037=""),"",IF(AK1037-IF(D1037="Vaccin",MIN(AD1037,AF1037),AF1037)&lt;0,"",(AK1037-IF(D1037="Vaccin",MIN(AD1037,AF1037),AF1037))/AK1037))</f>
        <v/>
      </c>
    </row>
    <row r="1038" spans="1:38" x14ac:dyDescent="0.2">
      <c r="A1038" s="10" t="s">
        <v>28</v>
      </c>
      <c r="B1038" s="29" t="s">
        <v>125</v>
      </c>
      <c r="C1038" s="12">
        <v>44256</v>
      </c>
      <c r="D1038" s="11" t="s">
        <v>30</v>
      </c>
      <c r="E1038" s="11">
        <v>10</v>
      </c>
      <c r="F1038" s="13">
        <v>386400</v>
      </c>
      <c r="G1038" s="40" t="s">
        <v>661</v>
      </c>
      <c r="H1038" s="12">
        <v>44592</v>
      </c>
      <c r="I1038" s="13">
        <f t="array" ref="I1038">F1038-L1038-M1038-S1038</f>
        <v>386400</v>
      </c>
      <c r="J1038" s="13">
        <f t="array" ref="J1038">IF(IF(Q1038="",L1038-C1038,Q1038-C1038)&lt;=45,I1038,0)</f>
        <v>0</v>
      </c>
      <c r="K1038" s="13">
        <f t="array" ref="K1038">IF(SUM(AG1038)=0,0,IF(L1038-AG1038*IF(D1038="Vaccin",MIN(AD1038,AF1038),AF1038)&lt;0,0,IF((H1038-N1038)&lt;=30,CEILING(L1038-AG1038*IF(D1038="Vaccin",MIN(AD1038,AF1038),AF1038),1),0)))</f>
        <v>0</v>
      </c>
      <c r="L1038" s="13">
        <v>0</v>
      </c>
      <c r="M1038" s="13">
        <v>0</v>
      </c>
      <c r="N1038" s="14">
        <v>45008</v>
      </c>
      <c r="O1038" s="11" t="s">
        <v>31</v>
      </c>
      <c r="P1038" s="11" t="s">
        <v>32</v>
      </c>
      <c r="Q1038" s="12">
        <v>44544</v>
      </c>
      <c r="R1038" s="13">
        <v>0</v>
      </c>
      <c r="S1038" s="13">
        <v>0</v>
      </c>
      <c r="T1038" s="11"/>
      <c r="U1038" s="13">
        <v>10545038</v>
      </c>
      <c r="V1038" s="13">
        <v>11610395</v>
      </c>
      <c r="W1038" s="13">
        <v>22384226</v>
      </c>
      <c r="X1038" s="12">
        <v>44544</v>
      </c>
      <c r="Y1038" s="12">
        <v>44251</v>
      </c>
      <c r="Z1038" s="12">
        <v>44251</v>
      </c>
      <c r="AA1038" s="12">
        <v>44937</v>
      </c>
      <c r="AB1038" s="13">
        <f t="array" ref="AB1038">IF(D1038="Vaccin",IF(AND(ISNUMBER(AA1038),ISNUMBER(Y1038)),IF(AA1038-Y1038+1&gt;=0,CEILING(AA1038-Y1038+1,1),""),""),IF(AND(ISNUMBER(N1038),ISNUMBER(Y1038)),IF(N1038-Y1038+1&gt;=0,CEILING(N1038-Y1038+1,1),""),""))</f>
        <v>687</v>
      </c>
      <c r="AC1038" s="13">
        <f t="array" ref="AC1038">IF(D1038="Vaccin",IF(AND(ISNUMBER(AA1038),ISNUMBER(X1038)),IF(AA1038-X1038+1&gt;=0,CEILING(AA1038-X1038+1,1),""),""),IF(AND(ISNUMBER(N1038),ISNUMBER(X1038)),IF(N1038-X1038+1&gt;=0,CEILING(N1038-X1038+1,1),""),""))</f>
        <v>394</v>
      </c>
      <c r="AD1038" s="13">
        <f t="array" ref="AD1038">IF(D1038="Vaccin",IF(AND(ISNUMBER(AB1038),ISNUMBER(U1038),AB1038&lt;&gt;0),CEILING(U1038/AB1038,1),""),"")</f>
        <v>15350</v>
      </c>
      <c r="AE1038" s="13">
        <f t="array" ref="AE1038">IF(AND(ISNUMBER(N1038),ISNUMBER(X1038)),IF(N1038-X1038+1&gt;=0,CEILING(N1038-X1038+1,1),""),"")</f>
        <v>465</v>
      </c>
      <c r="AF1038" s="13">
        <f t="array" ref="AF1038">IF(SUM(AE1038)=0,"",CEILING((SUM(F1038)-SUM(L1038)-SUM(M1038)-SUM(S1038))/SUM(AE1038),1))</f>
        <v>831</v>
      </c>
      <c r="AG1038" s="13" t="str">
        <f t="array" ref="AG1038">IF(AND(ISNUMBER(H1038),ISNUMBER(N1038)),IF(H1038-N1038+1&gt;=0,CEILING(H1038-N1038+1,1),""),"")</f>
        <v/>
      </c>
      <c r="AH1038" s="13">
        <f t="array" ref="AH1038">IF(SUM(AG1038)=0,0,IF(L1038-AG1038*IF(D1038="Vaccin",MIN(AD1038,AF1038),AF1038)&lt;0,0,IF((H1038-N1038)&lt;=45,CEILING(L1038-AG1038*IF(D1038="Vaccin",MIN(AD1038,AF1038),AF1038),1),0)))</f>
        <v>0</v>
      </c>
      <c r="AI1038" s="15">
        <f t="array" ref="AI1038">IF(OR(AH1038="",F1038=0,F1038=""),"",AH1038/F1038)</f>
        <v>0</v>
      </c>
      <c r="AJ1038" s="13">
        <f t="array" ref="AJ1038">IF(OR(L1038="",AH1038=""),"",IF(L1038-AH1038&lt;0,0,L1038-AH1038))</f>
        <v>0</v>
      </c>
      <c r="AK1038" s="13" t="str">
        <f t="array" ref="AK1038">IF(OR(L1038="",AG1038="",AG1038=0),"",CEILING(L1038/AG1038,1))</f>
        <v/>
      </c>
      <c r="AL1038" s="16" t="str">
        <f t="array" ref="AL1038">IF(OR(AK1038="",AK1038=0,AD1038="",AF1038=""),"",IF(AK1038-IF(D1038="Vaccin",MIN(AD1038,AF1038),AF1038)&lt;0,"",(AK1038-IF(D1038="Vaccin",MIN(AD1038,AF1038),AF1038))/AK1038))</f>
        <v/>
      </c>
    </row>
    <row r="1039" spans="1:38" x14ac:dyDescent="0.2">
      <c r="A1039" s="10" t="s">
        <v>28</v>
      </c>
      <c r="B1039" s="29" t="s">
        <v>125</v>
      </c>
      <c r="C1039" s="12">
        <v>44256</v>
      </c>
      <c r="D1039" s="11" t="s">
        <v>30</v>
      </c>
      <c r="E1039" s="11">
        <v>10</v>
      </c>
      <c r="F1039" s="13">
        <v>7800</v>
      </c>
      <c r="G1039" s="40" t="s">
        <v>662</v>
      </c>
      <c r="H1039" s="12">
        <v>44592</v>
      </c>
      <c r="I1039" s="13">
        <f t="array" ref="I1039">F1039-L1039-M1039-S1039</f>
        <v>7800</v>
      </c>
      <c r="J1039" s="13">
        <f t="array" ref="J1039">IF(IF(Q1039="",L1039-C1039,Q1039-C1039)&lt;=45,I1039,0)</f>
        <v>0</v>
      </c>
      <c r="K1039" s="13">
        <f t="array" ref="K1039">IF(SUM(AG1039)=0,0,IF(L1039-AG1039*IF(D1039="Vaccin",MIN(AD1039,AF1039),AF1039)&lt;0,0,IF((H1039-N1039)&lt;=30,CEILING(L1039-AG1039*IF(D1039="Vaccin",MIN(AD1039,AF1039),AF1039),1),0)))</f>
        <v>0</v>
      </c>
      <c r="L1039" s="13">
        <v>0</v>
      </c>
      <c r="M1039" s="13">
        <v>0</v>
      </c>
      <c r="N1039" s="14">
        <v>45008</v>
      </c>
      <c r="O1039" s="11" t="s">
        <v>31</v>
      </c>
      <c r="P1039" s="11" t="s">
        <v>37</v>
      </c>
      <c r="Q1039" s="12">
        <v>44524</v>
      </c>
      <c r="R1039" s="13">
        <v>0</v>
      </c>
      <c r="S1039" s="13">
        <v>0</v>
      </c>
      <c r="T1039" s="11"/>
      <c r="U1039" s="13">
        <v>10545038</v>
      </c>
      <c r="V1039" s="13">
        <v>6491593</v>
      </c>
      <c r="W1039" s="13">
        <v>22384226</v>
      </c>
      <c r="X1039" s="12">
        <v>44524</v>
      </c>
      <c r="Y1039" s="12">
        <v>44251</v>
      </c>
      <c r="Z1039" s="12">
        <v>44251</v>
      </c>
      <c r="AA1039" s="12">
        <v>44937</v>
      </c>
      <c r="AB1039" s="13">
        <f t="array" ref="AB1039">IF(D1039="Vaccin",IF(AND(ISNUMBER(AA1039),ISNUMBER(Y1039)),IF(AA1039-Y1039+1&gt;=0,CEILING(AA1039-Y1039+1,1),""),""),IF(AND(ISNUMBER(N1039),ISNUMBER(Y1039)),IF(N1039-Y1039+1&gt;=0,CEILING(N1039-Y1039+1,1),""),""))</f>
        <v>687</v>
      </c>
      <c r="AC1039" s="13">
        <f t="array" ref="AC1039">IF(D1039="Vaccin",IF(AND(ISNUMBER(AA1039),ISNUMBER(X1039)),IF(AA1039-X1039+1&gt;=0,CEILING(AA1039-X1039+1,1),""),""),IF(AND(ISNUMBER(N1039),ISNUMBER(X1039)),IF(N1039-X1039+1&gt;=0,CEILING(N1039-X1039+1,1),""),""))</f>
        <v>414</v>
      </c>
      <c r="AD1039" s="13">
        <f t="array" ref="AD1039">IF(D1039="Vaccin",IF(AND(ISNUMBER(AB1039),ISNUMBER(U1039),AB1039&lt;&gt;0),CEILING(U1039/AB1039,1),""),"")</f>
        <v>15350</v>
      </c>
      <c r="AE1039" s="13">
        <f t="array" ref="AE1039">IF(AND(ISNUMBER(N1039),ISNUMBER(X1039)),IF(N1039-X1039+1&gt;=0,CEILING(N1039-X1039+1,1),""),"")</f>
        <v>485</v>
      </c>
      <c r="AF1039" s="13">
        <f t="array" ref="AF1039">IF(SUM(AE1039)=0,"",CEILING((SUM(F1039)-SUM(L1039)-SUM(M1039)-SUM(S1039))/SUM(AE1039),1))</f>
        <v>17</v>
      </c>
      <c r="AG1039" s="13" t="str">
        <f t="array" ref="AG1039">IF(AND(ISNUMBER(H1039),ISNUMBER(N1039)),IF(H1039-N1039+1&gt;=0,CEILING(H1039-N1039+1,1),""),"")</f>
        <v/>
      </c>
      <c r="AH1039" s="13">
        <f t="array" ref="AH1039">IF(SUM(AG1039)=0,0,IF(L1039-AG1039*IF(D1039="Vaccin",MIN(AD1039,AF1039),AF1039)&lt;0,0,IF((H1039-N1039)&lt;=45,CEILING(L1039-AG1039*IF(D1039="Vaccin",MIN(AD1039,AF1039),AF1039),1),0)))</f>
        <v>0</v>
      </c>
      <c r="AI1039" s="15">
        <f t="array" ref="AI1039">IF(OR(AH1039="",F1039=0,F1039=""),"",AH1039/F1039)</f>
        <v>0</v>
      </c>
      <c r="AJ1039" s="13">
        <f t="array" ref="AJ1039">IF(OR(L1039="",AH1039=""),"",IF(L1039-AH1039&lt;0,0,L1039-AH1039))</f>
        <v>0</v>
      </c>
      <c r="AK1039" s="13" t="str">
        <f t="array" ref="AK1039">IF(OR(L1039="",AG1039="",AG1039=0),"",CEILING(L1039/AG1039,1))</f>
        <v/>
      </c>
      <c r="AL1039" s="16" t="str">
        <f t="array" ref="AL1039">IF(OR(AK1039="",AK1039=0,AD1039="",AF1039=""),"",IF(AK1039-IF(D1039="Vaccin",MIN(AD1039,AF1039),AF1039)&lt;0,"",(AK1039-IF(D1039="Vaccin",MIN(AD1039,AF1039),AF1039))/AK1039))</f>
        <v/>
      </c>
    </row>
    <row r="1040" spans="1:38" x14ac:dyDescent="0.2">
      <c r="A1040" s="10" t="s">
        <v>28</v>
      </c>
      <c r="B1040" s="29" t="s">
        <v>125</v>
      </c>
      <c r="C1040" s="12">
        <v>44256</v>
      </c>
      <c r="D1040" s="11" t="s">
        <v>30</v>
      </c>
      <c r="E1040" s="11">
        <v>10</v>
      </c>
      <c r="F1040" s="13">
        <v>50000</v>
      </c>
      <c r="G1040" s="40" t="s">
        <v>662</v>
      </c>
      <c r="H1040" s="12">
        <v>44592</v>
      </c>
      <c r="I1040" s="13">
        <f t="array" ref="I1040">F1040-L1040-M1040-S1040</f>
        <v>50000</v>
      </c>
      <c r="J1040" s="13">
        <f t="array" ref="J1040">IF(IF(Q1040="",L1040-C1040,Q1040-C1040)&lt;=45,I1040,0)</f>
        <v>0</v>
      </c>
      <c r="K1040" s="13">
        <f t="array" ref="K1040">IF(SUM(AG1040)=0,0,IF(L1040-AG1040*IF(D1040="Vaccin",MIN(AD1040,AF1040),AF1040)&lt;0,0,IF((H1040-N1040)&lt;=30,CEILING(L1040-AG1040*IF(D1040="Vaccin",MIN(AD1040,AF1040),AF1040),1),0)))</f>
        <v>0</v>
      </c>
      <c r="L1040" s="13">
        <v>0</v>
      </c>
      <c r="M1040" s="13">
        <v>0</v>
      </c>
      <c r="N1040" s="14">
        <v>45008</v>
      </c>
      <c r="O1040" s="11" t="s">
        <v>31</v>
      </c>
      <c r="P1040" s="11" t="s">
        <v>37</v>
      </c>
      <c r="Q1040" s="12">
        <v>44525</v>
      </c>
      <c r="R1040" s="13">
        <v>0</v>
      </c>
      <c r="S1040" s="13">
        <v>0</v>
      </c>
      <c r="T1040" s="11"/>
      <c r="U1040" s="13">
        <v>10545038</v>
      </c>
      <c r="V1040" s="13">
        <v>6491593</v>
      </c>
      <c r="W1040" s="13">
        <v>22384226</v>
      </c>
      <c r="X1040" s="12">
        <v>44525</v>
      </c>
      <c r="Y1040" s="12">
        <v>44251</v>
      </c>
      <c r="Z1040" s="12">
        <v>44251</v>
      </c>
      <c r="AA1040" s="12">
        <v>44937</v>
      </c>
      <c r="AB1040" s="13">
        <f t="array" ref="AB1040">IF(D1040="Vaccin",IF(AND(ISNUMBER(AA1040),ISNUMBER(Y1040)),IF(AA1040-Y1040+1&gt;=0,CEILING(AA1040-Y1040+1,1),""),""),IF(AND(ISNUMBER(N1040),ISNUMBER(Y1040)),IF(N1040-Y1040+1&gt;=0,CEILING(N1040-Y1040+1,1),""),""))</f>
        <v>687</v>
      </c>
      <c r="AC1040" s="13">
        <f t="array" ref="AC1040">IF(D1040="Vaccin",IF(AND(ISNUMBER(AA1040),ISNUMBER(X1040)),IF(AA1040-X1040+1&gt;=0,CEILING(AA1040-X1040+1,1),""),""),IF(AND(ISNUMBER(N1040),ISNUMBER(X1040)),IF(N1040-X1040+1&gt;=0,CEILING(N1040-X1040+1,1),""),""))</f>
        <v>413</v>
      </c>
      <c r="AD1040" s="13">
        <f t="array" ref="AD1040">IF(D1040="Vaccin",IF(AND(ISNUMBER(AB1040),ISNUMBER(U1040),AB1040&lt;&gt;0),CEILING(U1040/AB1040,1),""),"")</f>
        <v>15350</v>
      </c>
      <c r="AE1040" s="13">
        <f t="array" ref="AE1040">IF(AND(ISNUMBER(N1040),ISNUMBER(X1040)),IF(N1040-X1040+1&gt;=0,CEILING(N1040-X1040+1,1),""),"")</f>
        <v>484</v>
      </c>
      <c r="AF1040" s="13">
        <f t="array" ref="AF1040">IF(SUM(AE1040)=0,"",CEILING((SUM(F1040)-SUM(L1040)-SUM(M1040)-SUM(S1040))/SUM(AE1040),1))</f>
        <v>104</v>
      </c>
      <c r="AG1040" s="13" t="str">
        <f t="array" ref="AG1040">IF(AND(ISNUMBER(H1040),ISNUMBER(N1040)),IF(H1040-N1040+1&gt;=0,CEILING(H1040-N1040+1,1),""),"")</f>
        <v/>
      </c>
      <c r="AH1040" s="13">
        <f t="array" ref="AH1040">IF(SUM(AG1040)=0,0,IF(L1040-AG1040*IF(D1040="Vaccin",MIN(AD1040,AF1040),AF1040)&lt;0,0,IF((H1040-N1040)&lt;=45,CEILING(L1040-AG1040*IF(D1040="Vaccin",MIN(AD1040,AF1040),AF1040),1),0)))</f>
        <v>0</v>
      </c>
      <c r="AI1040" s="15">
        <f t="array" ref="AI1040">IF(OR(AH1040="",F1040=0,F1040=""),"",AH1040/F1040)</f>
        <v>0</v>
      </c>
      <c r="AJ1040" s="13">
        <f t="array" ref="AJ1040">IF(OR(L1040="",AH1040=""),"",IF(L1040-AH1040&lt;0,0,L1040-AH1040))</f>
        <v>0</v>
      </c>
      <c r="AK1040" s="13" t="str">
        <f t="array" ref="AK1040">IF(OR(L1040="",AG1040="",AG1040=0),"",CEILING(L1040/AG1040,1))</f>
        <v/>
      </c>
      <c r="AL1040" s="16" t="str">
        <f t="array" ref="AL1040">IF(OR(AK1040="",AK1040=0,AD1040="",AF1040=""),"",IF(AK1040-IF(D1040="Vaccin",MIN(AD1040,AF1040),AF1040)&lt;0,"",(AK1040-IF(D1040="Vaccin",MIN(AD1040,AF1040),AF1040))/AK1040))</f>
        <v/>
      </c>
    </row>
    <row r="1041" spans="1:38" x14ac:dyDescent="0.2">
      <c r="A1041" s="10" t="s">
        <v>28</v>
      </c>
      <c r="B1041" s="29" t="s">
        <v>125</v>
      </c>
      <c r="C1041" s="12">
        <v>44256</v>
      </c>
      <c r="D1041" s="11" t="s">
        <v>30</v>
      </c>
      <c r="E1041" s="11">
        <v>10</v>
      </c>
      <c r="F1041" s="13">
        <v>300000</v>
      </c>
      <c r="G1041" s="40" t="s">
        <v>663</v>
      </c>
      <c r="H1041" s="12">
        <v>44592</v>
      </c>
      <c r="I1041" s="13">
        <f t="array" ref="I1041">F1041-L1041-M1041-S1041</f>
        <v>300000</v>
      </c>
      <c r="J1041" s="13">
        <f t="array" ref="J1041">IF(IF(Q1041="",L1041-C1041,Q1041-C1041)&lt;=45,I1041,0)</f>
        <v>0</v>
      </c>
      <c r="K1041" s="13">
        <f t="array" ref="K1041">IF(SUM(AG1041)=0,0,IF(L1041-AG1041*IF(D1041="Vaccin",MIN(AD1041,AF1041),AF1041)&lt;0,0,IF((H1041-N1041)&lt;=30,CEILING(L1041-AG1041*IF(D1041="Vaccin",MIN(AD1041,AF1041),AF1041),1),0)))</f>
        <v>0</v>
      </c>
      <c r="L1041" s="13">
        <v>0</v>
      </c>
      <c r="M1041" s="13">
        <v>0</v>
      </c>
      <c r="N1041" s="14">
        <v>45008</v>
      </c>
      <c r="O1041" s="11" t="s">
        <v>31</v>
      </c>
      <c r="P1041" s="11" t="s">
        <v>32</v>
      </c>
      <c r="Q1041" s="12">
        <v>44551</v>
      </c>
      <c r="R1041" s="13">
        <v>0</v>
      </c>
      <c r="S1041" s="13">
        <v>0</v>
      </c>
      <c r="T1041" s="11"/>
      <c r="U1041" s="13">
        <v>10545038</v>
      </c>
      <c r="V1041" s="13">
        <v>11610395</v>
      </c>
      <c r="W1041" s="13">
        <v>22384226</v>
      </c>
      <c r="X1041" s="12">
        <v>44551</v>
      </c>
      <c r="Y1041" s="12">
        <v>44251</v>
      </c>
      <c r="Z1041" s="12">
        <v>44251</v>
      </c>
      <c r="AA1041" s="12">
        <v>44937</v>
      </c>
      <c r="AB1041" s="13">
        <f t="array" ref="AB1041">IF(D1041="Vaccin",IF(AND(ISNUMBER(AA1041),ISNUMBER(Y1041)),IF(AA1041-Y1041+1&gt;=0,CEILING(AA1041-Y1041+1,1),""),""),IF(AND(ISNUMBER(N1041),ISNUMBER(Y1041)),IF(N1041-Y1041+1&gt;=0,CEILING(N1041-Y1041+1,1),""),""))</f>
        <v>687</v>
      </c>
      <c r="AC1041" s="13">
        <f t="array" ref="AC1041">IF(D1041="Vaccin",IF(AND(ISNUMBER(AA1041),ISNUMBER(X1041)),IF(AA1041-X1041+1&gt;=0,CEILING(AA1041-X1041+1,1),""),""),IF(AND(ISNUMBER(N1041),ISNUMBER(X1041)),IF(N1041-X1041+1&gt;=0,CEILING(N1041-X1041+1,1),""),""))</f>
        <v>387</v>
      </c>
      <c r="AD1041" s="13">
        <f t="array" ref="AD1041">IF(D1041="Vaccin",IF(AND(ISNUMBER(AB1041),ISNUMBER(U1041),AB1041&lt;&gt;0),CEILING(U1041/AB1041,1),""),"")</f>
        <v>15350</v>
      </c>
      <c r="AE1041" s="13">
        <f t="array" ref="AE1041">IF(AND(ISNUMBER(N1041),ISNUMBER(X1041)),IF(N1041-X1041+1&gt;=0,CEILING(N1041-X1041+1,1),""),"")</f>
        <v>458</v>
      </c>
      <c r="AF1041" s="13">
        <f t="array" ref="AF1041">IF(SUM(AE1041)=0,"",CEILING((SUM(F1041)-SUM(L1041)-SUM(M1041)-SUM(S1041))/SUM(AE1041),1))</f>
        <v>656</v>
      </c>
      <c r="AG1041" s="13" t="str">
        <f t="array" ref="AG1041">IF(AND(ISNUMBER(H1041),ISNUMBER(N1041)),IF(H1041-N1041+1&gt;=0,CEILING(H1041-N1041+1,1),""),"")</f>
        <v/>
      </c>
      <c r="AH1041" s="13">
        <f t="array" ref="AH1041">IF(SUM(AG1041)=0,0,IF(L1041-AG1041*IF(D1041="Vaccin",MIN(AD1041,AF1041),AF1041)&lt;0,0,IF((H1041-N1041)&lt;=45,CEILING(L1041-AG1041*IF(D1041="Vaccin",MIN(AD1041,AF1041),AF1041),1),0)))</f>
        <v>0</v>
      </c>
      <c r="AI1041" s="15">
        <f t="array" ref="AI1041">IF(OR(AH1041="",F1041=0,F1041=""),"",AH1041/F1041)</f>
        <v>0</v>
      </c>
      <c r="AJ1041" s="13">
        <f t="array" ref="AJ1041">IF(OR(L1041="",AH1041=""),"",IF(L1041-AH1041&lt;0,0,L1041-AH1041))</f>
        <v>0</v>
      </c>
      <c r="AK1041" s="13" t="str">
        <f t="array" ref="AK1041">IF(OR(L1041="",AG1041="",AG1041=0),"",CEILING(L1041/AG1041,1))</f>
        <v/>
      </c>
      <c r="AL1041" s="16" t="str">
        <f t="array" ref="AL1041">IF(OR(AK1041="",AK1041=0,AD1041="",AF1041=""),"",IF(AK1041-IF(D1041="Vaccin",MIN(AD1041,AF1041),AF1041)&lt;0,"",(AK1041-IF(D1041="Vaccin",MIN(AD1041,AF1041),AF1041))/AK1041))</f>
        <v/>
      </c>
    </row>
    <row r="1042" spans="1:38" x14ac:dyDescent="0.2">
      <c r="A1042" s="10" t="s">
        <v>28</v>
      </c>
      <c r="B1042" s="29" t="s">
        <v>125</v>
      </c>
      <c r="C1042" s="12">
        <v>44256</v>
      </c>
      <c r="D1042" s="11" t="s">
        <v>30</v>
      </c>
      <c r="E1042" s="11">
        <v>10</v>
      </c>
      <c r="F1042" s="13">
        <v>27400</v>
      </c>
      <c r="G1042" s="40" t="s">
        <v>664</v>
      </c>
      <c r="H1042" s="12">
        <v>44592</v>
      </c>
      <c r="I1042" s="13">
        <f t="array" ref="I1042">F1042-L1042-M1042-S1042</f>
        <v>27400</v>
      </c>
      <c r="J1042" s="13">
        <f t="array" ref="J1042">IF(IF(Q1042="",L1042-C1042,Q1042-C1042)&lt;=45,I1042,0)</f>
        <v>0</v>
      </c>
      <c r="K1042" s="13">
        <f t="array" ref="K1042">IF(SUM(AG1042)=0,0,IF(L1042-AG1042*IF(D1042="Vaccin",MIN(AD1042,AF1042),AF1042)&lt;0,0,IF((H1042-N1042)&lt;=30,CEILING(L1042-AG1042*IF(D1042="Vaccin",MIN(AD1042,AF1042),AF1042),1),0)))</f>
        <v>0</v>
      </c>
      <c r="L1042" s="13">
        <v>0</v>
      </c>
      <c r="M1042" s="13">
        <v>0</v>
      </c>
      <c r="N1042" s="14">
        <v>45008</v>
      </c>
      <c r="O1042" s="11" t="s">
        <v>31</v>
      </c>
      <c r="P1042" s="11" t="s">
        <v>37</v>
      </c>
      <c r="Q1042" s="12">
        <v>44524</v>
      </c>
      <c r="R1042" s="13">
        <v>0</v>
      </c>
      <c r="S1042" s="13">
        <v>0</v>
      </c>
      <c r="T1042" s="11"/>
      <c r="U1042" s="13">
        <v>10545038</v>
      </c>
      <c r="V1042" s="13">
        <v>6491593</v>
      </c>
      <c r="W1042" s="13">
        <v>22384226</v>
      </c>
      <c r="X1042" s="12">
        <v>44524</v>
      </c>
      <c r="Y1042" s="12">
        <v>44251</v>
      </c>
      <c r="Z1042" s="12">
        <v>44251</v>
      </c>
      <c r="AA1042" s="12">
        <v>44937</v>
      </c>
      <c r="AB1042" s="13">
        <f t="array" ref="AB1042">IF(D1042="Vaccin",IF(AND(ISNUMBER(AA1042),ISNUMBER(Y1042)),IF(AA1042-Y1042+1&gt;=0,CEILING(AA1042-Y1042+1,1),""),""),IF(AND(ISNUMBER(N1042),ISNUMBER(Y1042)),IF(N1042-Y1042+1&gt;=0,CEILING(N1042-Y1042+1,1),""),""))</f>
        <v>687</v>
      </c>
      <c r="AC1042" s="13">
        <f t="array" ref="AC1042">IF(D1042="Vaccin",IF(AND(ISNUMBER(AA1042),ISNUMBER(X1042)),IF(AA1042-X1042+1&gt;=0,CEILING(AA1042-X1042+1,1),""),""),IF(AND(ISNUMBER(N1042),ISNUMBER(X1042)),IF(N1042-X1042+1&gt;=0,CEILING(N1042-X1042+1,1),""),""))</f>
        <v>414</v>
      </c>
      <c r="AD1042" s="13">
        <f t="array" ref="AD1042">IF(D1042="Vaccin",IF(AND(ISNUMBER(AB1042),ISNUMBER(U1042),AB1042&lt;&gt;0),CEILING(U1042/AB1042,1),""),"")</f>
        <v>15350</v>
      </c>
      <c r="AE1042" s="13">
        <f t="array" ref="AE1042">IF(AND(ISNUMBER(N1042),ISNUMBER(X1042)),IF(N1042-X1042+1&gt;=0,CEILING(N1042-X1042+1,1),""),"")</f>
        <v>485</v>
      </c>
      <c r="AF1042" s="13">
        <f t="array" ref="AF1042">IF(SUM(AE1042)=0,"",CEILING((SUM(F1042)-SUM(L1042)-SUM(M1042)-SUM(S1042))/SUM(AE1042),1))</f>
        <v>57</v>
      </c>
      <c r="AG1042" s="13" t="str">
        <f t="array" ref="AG1042">IF(AND(ISNUMBER(H1042),ISNUMBER(N1042)),IF(H1042-N1042+1&gt;=0,CEILING(H1042-N1042+1,1),""),"")</f>
        <v/>
      </c>
      <c r="AH1042" s="13">
        <f t="array" ref="AH1042">IF(SUM(AG1042)=0,0,IF(L1042-AG1042*IF(D1042="Vaccin",MIN(AD1042,AF1042),AF1042)&lt;0,0,IF((H1042-N1042)&lt;=45,CEILING(L1042-AG1042*IF(D1042="Vaccin",MIN(AD1042,AF1042),AF1042),1),0)))</f>
        <v>0</v>
      </c>
      <c r="AI1042" s="15">
        <f t="array" ref="AI1042">IF(OR(AH1042="",F1042=0,F1042=""),"",AH1042/F1042)</f>
        <v>0</v>
      </c>
      <c r="AJ1042" s="13">
        <f t="array" ref="AJ1042">IF(OR(L1042="",AH1042=""),"",IF(L1042-AH1042&lt;0,0,L1042-AH1042))</f>
        <v>0</v>
      </c>
      <c r="AK1042" s="13" t="str">
        <f t="array" ref="AK1042">IF(OR(L1042="",AG1042="",AG1042=0),"",CEILING(L1042/AG1042,1))</f>
        <v/>
      </c>
      <c r="AL1042" s="16" t="str">
        <f t="array" ref="AL1042">IF(OR(AK1042="",AK1042=0,AD1042="",AF1042=""),"",IF(AK1042-IF(D1042="Vaccin",MIN(AD1042,AF1042),AF1042)&lt;0,"",(AK1042-IF(D1042="Vaccin",MIN(AD1042,AF1042),AF1042))/AK1042))</f>
        <v/>
      </c>
    </row>
    <row r="1043" spans="1:38" x14ac:dyDescent="0.2">
      <c r="A1043" s="10" t="s">
        <v>28</v>
      </c>
      <c r="B1043" s="29" t="s">
        <v>125</v>
      </c>
      <c r="C1043" s="12">
        <v>44256</v>
      </c>
      <c r="D1043" s="11" t="s">
        <v>30</v>
      </c>
      <c r="E1043" s="11">
        <v>10</v>
      </c>
      <c r="F1043" s="13">
        <v>458400</v>
      </c>
      <c r="G1043" s="40" t="s">
        <v>665</v>
      </c>
      <c r="H1043" s="12">
        <v>44592</v>
      </c>
      <c r="I1043" s="13">
        <f t="array" ref="I1043">F1043-L1043-M1043-S1043</f>
        <v>458400</v>
      </c>
      <c r="J1043" s="13">
        <f t="array" ref="J1043">IF(IF(Q1043="",L1043-C1043,Q1043-C1043)&lt;=45,I1043,0)</f>
        <v>0</v>
      </c>
      <c r="K1043" s="13">
        <f t="array" ref="K1043">IF(SUM(AG1043)=0,0,IF(L1043-AG1043*IF(D1043="Vaccin",MIN(AD1043,AF1043),AF1043)&lt;0,0,IF((H1043-N1043)&lt;=30,CEILING(L1043-AG1043*IF(D1043="Vaccin",MIN(AD1043,AF1043),AF1043),1),0)))</f>
        <v>0</v>
      </c>
      <c r="L1043" s="13">
        <v>0</v>
      </c>
      <c r="M1043" s="13">
        <v>0</v>
      </c>
      <c r="N1043" s="14">
        <v>45008</v>
      </c>
      <c r="O1043" s="11" t="s">
        <v>31</v>
      </c>
      <c r="P1043" s="11" t="s">
        <v>32</v>
      </c>
      <c r="Q1043" s="12">
        <v>44551</v>
      </c>
      <c r="R1043" s="13">
        <v>0</v>
      </c>
      <c r="S1043" s="13">
        <v>0</v>
      </c>
      <c r="T1043" s="11"/>
      <c r="U1043" s="13">
        <v>10545038</v>
      </c>
      <c r="V1043" s="13">
        <v>11610395</v>
      </c>
      <c r="W1043" s="13">
        <v>22384226</v>
      </c>
      <c r="X1043" s="12">
        <v>44551</v>
      </c>
      <c r="Y1043" s="12">
        <v>44251</v>
      </c>
      <c r="Z1043" s="12">
        <v>44251</v>
      </c>
      <c r="AA1043" s="12">
        <v>44937</v>
      </c>
      <c r="AB1043" s="13">
        <f t="array" ref="AB1043">IF(D1043="Vaccin",IF(AND(ISNUMBER(AA1043),ISNUMBER(Y1043)),IF(AA1043-Y1043+1&gt;=0,CEILING(AA1043-Y1043+1,1),""),""),IF(AND(ISNUMBER(N1043),ISNUMBER(Y1043)),IF(N1043-Y1043+1&gt;=0,CEILING(N1043-Y1043+1,1),""),""))</f>
        <v>687</v>
      </c>
      <c r="AC1043" s="13">
        <f t="array" ref="AC1043">IF(D1043="Vaccin",IF(AND(ISNUMBER(AA1043),ISNUMBER(X1043)),IF(AA1043-X1043+1&gt;=0,CEILING(AA1043-X1043+1,1),""),""),IF(AND(ISNUMBER(N1043),ISNUMBER(X1043)),IF(N1043-X1043+1&gt;=0,CEILING(N1043-X1043+1,1),""),""))</f>
        <v>387</v>
      </c>
      <c r="AD1043" s="13">
        <f t="array" ref="AD1043">IF(D1043="Vaccin",IF(AND(ISNUMBER(AB1043),ISNUMBER(U1043),AB1043&lt;&gt;0),CEILING(U1043/AB1043,1),""),"")</f>
        <v>15350</v>
      </c>
      <c r="AE1043" s="13">
        <f t="array" ref="AE1043">IF(AND(ISNUMBER(N1043),ISNUMBER(X1043)),IF(N1043-X1043+1&gt;=0,CEILING(N1043-X1043+1,1),""),"")</f>
        <v>458</v>
      </c>
      <c r="AF1043" s="13">
        <f t="array" ref="AF1043">IF(SUM(AE1043)=0,"",CEILING((SUM(F1043)-SUM(L1043)-SUM(M1043)-SUM(S1043))/SUM(AE1043),1))</f>
        <v>1001</v>
      </c>
      <c r="AG1043" s="13" t="str">
        <f t="array" ref="AG1043">IF(AND(ISNUMBER(H1043),ISNUMBER(N1043)),IF(H1043-N1043+1&gt;=0,CEILING(H1043-N1043+1,1),""),"")</f>
        <v/>
      </c>
      <c r="AH1043" s="13">
        <f t="array" ref="AH1043">IF(SUM(AG1043)=0,0,IF(L1043-AG1043*IF(D1043="Vaccin",MIN(AD1043,AF1043),AF1043)&lt;0,0,IF((H1043-N1043)&lt;=45,CEILING(L1043-AG1043*IF(D1043="Vaccin",MIN(AD1043,AF1043),AF1043),1),0)))</f>
        <v>0</v>
      </c>
      <c r="AI1043" s="15">
        <f t="array" ref="AI1043">IF(OR(AH1043="",F1043=0,F1043=""),"",AH1043/F1043)</f>
        <v>0</v>
      </c>
      <c r="AJ1043" s="13">
        <f t="array" ref="AJ1043">IF(OR(L1043="",AH1043=""),"",IF(L1043-AH1043&lt;0,0,L1043-AH1043))</f>
        <v>0</v>
      </c>
      <c r="AK1043" s="13" t="str">
        <f t="array" ref="AK1043">IF(OR(L1043="",AG1043="",AG1043=0),"",CEILING(L1043/AG1043,1))</f>
        <v/>
      </c>
      <c r="AL1043" s="16" t="str">
        <f t="array" ref="AL1043">IF(OR(AK1043="",AK1043=0,AD1043="",AF1043=""),"",IF(AK1043-IF(D1043="Vaccin",MIN(AD1043,AF1043),AF1043)&lt;0,"",(AK1043-IF(D1043="Vaccin",MIN(AD1043,AF1043),AF1043))/AK1043))</f>
        <v/>
      </c>
    </row>
    <row r="1044" spans="1:38" x14ac:dyDescent="0.2">
      <c r="A1044" s="10" t="s">
        <v>28</v>
      </c>
      <c r="B1044" s="29" t="s">
        <v>125</v>
      </c>
      <c r="C1044" s="12">
        <v>44256</v>
      </c>
      <c r="D1044" s="11" t="s">
        <v>30</v>
      </c>
      <c r="E1044" s="11">
        <v>10</v>
      </c>
      <c r="F1044" s="13">
        <v>240000</v>
      </c>
      <c r="G1044" s="40" t="s">
        <v>666</v>
      </c>
      <c r="H1044" s="12">
        <v>44592</v>
      </c>
      <c r="I1044" s="13">
        <f t="array" ref="I1044">F1044-L1044-M1044-S1044</f>
        <v>240000</v>
      </c>
      <c r="J1044" s="13">
        <f t="array" ref="J1044">IF(IF(Q1044="",L1044-C1044,Q1044-C1044)&lt;=45,I1044,0)</f>
        <v>0</v>
      </c>
      <c r="K1044" s="13">
        <f t="array" ref="K1044">IF(SUM(AG1044)=0,0,IF(L1044-AG1044*IF(D1044="Vaccin",MIN(AD1044,AF1044),AF1044)&lt;0,0,IF((H1044-N1044)&lt;=30,CEILING(L1044-AG1044*IF(D1044="Vaccin",MIN(AD1044,AF1044),AF1044),1),0)))</f>
        <v>0</v>
      </c>
      <c r="L1044" s="13">
        <v>0</v>
      </c>
      <c r="M1044" s="13">
        <v>0</v>
      </c>
      <c r="N1044" s="14">
        <v>45008</v>
      </c>
      <c r="O1044" s="11" t="s">
        <v>31</v>
      </c>
      <c r="P1044" s="11" t="s">
        <v>32</v>
      </c>
      <c r="Q1044" s="12">
        <v>44544</v>
      </c>
      <c r="R1044" s="13">
        <v>0</v>
      </c>
      <c r="S1044" s="13">
        <v>0</v>
      </c>
      <c r="T1044" s="11"/>
      <c r="U1044" s="13">
        <v>10545038</v>
      </c>
      <c r="V1044" s="13">
        <v>11610395</v>
      </c>
      <c r="W1044" s="13">
        <v>22384226</v>
      </c>
      <c r="X1044" s="12">
        <v>44544</v>
      </c>
      <c r="Y1044" s="12">
        <v>44251</v>
      </c>
      <c r="Z1044" s="12">
        <v>44251</v>
      </c>
      <c r="AA1044" s="12">
        <v>44937</v>
      </c>
      <c r="AB1044" s="13">
        <f t="array" ref="AB1044">IF(D1044="Vaccin",IF(AND(ISNUMBER(AA1044),ISNUMBER(Y1044)),IF(AA1044-Y1044+1&gt;=0,CEILING(AA1044-Y1044+1,1),""),""),IF(AND(ISNUMBER(N1044),ISNUMBER(Y1044)),IF(N1044-Y1044+1&gt;=0,CEILING(N1044-Y1044+1,1),""),""))</f>
        <v>687</v>
      </c>
      <c r="AC1044" s="13">
        <f t="array" ref="AC1044">IF(D1044="Vaccin",IF(AND(ISNUMBER(AA1044),ISNUMBER(X1044)),IF(AA1044-X1044+1&gt;=0,CEILING(AA1044-X1044+1,1),""),""),IF(AND(ISNUMBER(N1044),ISNUMBER(X1044)),IF(N1044-X1044+1&gt;=0,CEILING(N1044-X1044+1,1),""),""))</f>
        <v>394</v>
      </c>
      <c r="AD1044" s="13">
        <f t="array" ref="AD1044">IF(D1044="Vaccin",IF(AND(ISNUMBER(AB1044),ISNUMBER(U1044),AB1044&lt;&gt;0),CEILING(U1044/AB1044,1),""),"")</f>
        <v>15350</v>
      </c>
      <c r="AE1044" s="13">
        <f t="array" ref="AE1044">IF(AND(ISNUMBER(N1044),ISNUMBER(X1044)),IF(N1044-X1044+1&gt;=0,CEILING(N1044-X1044+1,1),""),"")</f>
        <v>465</v>
      </c>
      <c r="AF1044" s="13">
        <f t="array" ref="AF1044">IF(SUM(AE1044)=0,"",CEILING((SUM(F1044)-SUM(L1044)-SUM(M1044)-SUM(S1044))/SUM(AE1044),1))</f>
        <v>517</v>
      </c>
      <c r="AG1044" s="13" t="str">
        <f t="array" ref="AG1044">IF(AND(ISNUMBER(H1044),ISNUMBER(N1044)),IF(H1044-N1044+1&gt;=0,CEILING(H1044-N1044+1,1),""),"")</f>
        <v/>
      </c>
      <c r="AH1044" s="13">
        <f t="array" ref="AH1044">IF(SUM(AG1044)=0,0,IF(L1044-AG1044*IF(D1044="Vaccin",MIN(AD1044,AF1044),AF1044)&lt;0,0,IF((H1044-N1044)&lt;=45,CEILING(L1044-AG1044*IF(D1044="Vaccin",MIN(AD1044,AF1044),AF1044),1),0)))</f>
        <v>0</v>
      </c>
      <c r="AI1044" s="15">
        <f t="array" ref="AI1044">IF(OR(AH1044="",F1044=0,F1044=""),"",AH1044/F1044)</f>
        <v>0</v>
      </c>
      <c r="AJ1044" s="13">
        <f t="array" ref="AJ1044">IF(OR(L1044="",AH1044=""),"",IF(L1044-AH1044&lt;0,0,L1044-AH1044))</f>
        <v>0</v>
      </c>
      <c r="AK1044" s="13" t="str">
        <f t="array" ref="AK1044">IF(OR(L1044="",AG1044="",AG1044=0),"",CEILING(L1044/AG1044,1))</f>
        <v/>
      </c>
      <c r="AL1044" s="16" t="str">
        <f t="array" ref="AL1044">IF(OR(AK1044="",AK1044=0,AD1044="",AF1044=""),"",IF(AK1044-IF(D1044="Vaccin",MIN(AD1044,AF1044),AF1044)&lt;0,"",(AK1044-IF(D1044="Vaccin",MIN(AD1044,AF1044),AF1044))/AK1044))</f>
        <v/>
      </c>
    </row>
    <row r="1045" spans="1:38" x14ac:dyDescent="0.2">
      <c r="A1045" s="10" t="s">
        <v>28</v>
      </c>
      <c r="B1045" s="29" t="s">
        <v>125</v>
      </c>
      <c r="C1045" s="12">
        <v>44256</v>
      </c>
      <c r="D1045" s="11" t="s">
        <v>30</v>
      </c>
      <c r="E1045" s="11">
        <v>10</v>
      </c>
      <c r="F1045" s="13">
        <v>28800</v>
      </c>
      <c r="G1045" s="40">
        <v>210213</v>
      </c>
      <c r="H1045" s="12">
        <v>44561</v>
      </c>
      <c r="I1045" s="13">
        <f t="array" ref="I1045">F1045-L1045-M1045-S1045</f>
        <v>28800</v>
      </c>
      <c r="J1045" s="13">
        <f t="array" ref="J1045">IF(IF(Q1045="",L1045-C1045,Q1045-C1045)&lt;=45,I1045,0)</f>
        <v>0</v>
      </c>
      <c r="K1045" s="13">
        <f t="array" ref="K1045">IF(SUM(AG1045)=0,0,IF(L1045-AG1045*IF(D1045="Vaccin",MIN(AD1045,AF1045),AF1045)&lt;0,0,IF((H1045-N1045)&lt;=30,CEILING(L1045-AG1045*IF(D1045="Vaccin",MIN(AD1045,AF1045),AF1045),1),0)))</f>
        <v>0</v>
      </c>
      <c r="L1045" s="13">
        <v>0</v>
      </c>
      <c r="M1045" s="13">
        <v>0</v>
      </c>
      <c r="N1045" s="14">
        <v>45008</v>
      </c>
      <c r="O1045" s="11" t="s">
        <v>31</v>
      </c>
      <c r="P1045" s="11" t="s">
        <v>32</v>
      </c>
      <c r="Q1045" s="12">
        <v>44452</v>
      </c>
      <c r="R1045" s="13">
        <v>0</v>
      </c>
      <c r="S1045" s="13">
        <v>0</v>
      </c>
      <c r="T1045" s="11"/>
      <c r="U1045" s="13">
        <v>10545038</v>
      </c>
      <c r="V1045" s="13">
        <v>11610395</v>
      </c>
      <c r="W1045" s="13">
        <v>22384226</v>
      </c>
      <c r="X1045" s="12">
        <v>44452</v>
      </c>
      <c r="Y1045" s="12">
        <v>44251</v>
      </c>
      <c r="Z1045" s="12">
        <v>44251</v>
      </c>
      <c r="AA1045" s="12">
        <v>44937</v>
      </c>
      <c r="AB1045" s="13">
        <f t="array" ref="AB1045">IF(D1045="Vaccin",IF(AND(ISNUMBER(AA1045),ISNUMBER(Y1045)),IF(AA1045-Y1045+1&gt;=0,CEILING(AA1045-Y1045+1,1),""),""),IF(AND(ISNUMBER(N1045),ISNUMBER(Y1045)),IF(N1045-Y1045+1&gt;=0,CEILING(N1045-Y1045+1,1),""),""))</f>
        <v>687</v>
      </c>
      <c r="AC1045" s="13">
        <f t="array" ref="AC1045">IF(D1045="Vaccin",IF(AND(ISNUMBER(AA1045),ISNUMBER(X1045)),IF(AA1045-X1045+1&gt;=0,CEILING(AA1045-X1045+1,1),""),""),IF(AND(ISNUMBER(N1045),ISNUMBER(X1045)),IF(N1045-X1045+1&gt;=0,CEILING(N1045-X1045+1,1),""),""))</f>
        <v>486</v>
      </c>
      <c r="AD1045" s="13">
        <f t="array" ref="AD1045">IF(D1045="Vaccin",IF(AND(ISNUMBER(AB1045),ISNUMBER(U1045),AB1045&lt;&gt;0),CEILING(U1045/AB1045,1),""),"")</f>
        <v>15350</v>
      </c>
      <c r="AE1045" s="13">
        <f t="array" ref="AE1045">IF(AND(ISNUMBER(N1045),ISNUMBER(X1045)),IF(N1045-X1045+1&gt;=0,CEILING(N1045-X1045+1,1),""),"")</f>
        <v>557</v>
      </c>
      <c r="AF1045" s="13">
        <f t="array" ref="AF1045">IF(SUM(AE1045)=0,"",CEILING((SUM(F1045)-SUM(L1045)-SUM(M1045)-SUM(S1045))/SUM(AE1045),1))</f>
        <v>52</v>
      </c>
      <c r="AG1045" s="13" t="str">
        <f t="array" ref="AG1045">IF(AND(ISNUMBER(H1045),ISNUMBER(N1045)),IF(H1045-N1045+1&gt;=0,CEILING(H1045-N1045+1,1),""),"")</f>
        <v/>
      </c>
      <c r="AH1045" s="13">
        <f t="array" ref="AH1045">IF(SUM(AG1045)=0,0,IF(L1045-AG1045*IF(D1045="Vaccin",MIN(AD1045,AF1045),AF1045)&lt;0,0,IF((H1045-N1045)&lt;=45,CEILING(L1045-AG1045*IF(D1045="Vaccin",MIN(AD1045,AF1045),AF1045),1),0)))</f>
        <v>0</v>
      </c>
      <c r="AI1045" s="15">
        <f t="array" ref="AI1045">IF(OR(AH1045="",F1045=0,F1045=""),"",AH1045/F1045)</f>
        <v>0</v>
      </c>
      <c r="AJ1045" s="13">
        <f t="array" ref="AJ1045">IF(OR(L1045="",AH1045=""),"",IF(L1045-AH1045&lt;0,0,L1045-AH1045))</f>
        <v>0</v>
      </c>
      <c r="AK1045" s="13" t="str">
        <f t="array" ref="AK1045">IF(OR(L1045="",AG1045="",AG1045=0),"",CEILING(L1045/AG1045,1))</f>
        <v/>
      </c>
      <c r="AL1045" s="16" t="str">
        <f t="array" ref="AL1045">IF(OR(AK1045="",AK1045=0,AD1045="",AF1045=""),"",IF(AK1045-IF(D1045="Vaccin",MIN(AD1045,AF1045),AF1045)&lt;0,"",(AK1045-IF(D1045="Vaccin",MIN(AD1045,AF1045),AF1045))/AK1045))</f>
        <v/>
      </c>
    </row>
    <row r="1046" spans="1:38" x14ac:dyDescent="0.2">
      <c r="A1046" s="10" t="s">
        <v>28</v>
      </c>
      <c r="B1046" s="29" t="s">
        <v>125</v>
      </c>
      <c r="C1046" s="12">
        <v>44256</v>
      </c>
      <c r="D1046" s="11" t="s">
        <v>30</v>
      </c>
      <c r="E1046" s="11">
        <v>10</v>
      </c>
      <c r="F1046" s="13">
        <v>220800</v>
      </c>
      <c r="G1046" s="40">
        <v>210304</v>
      </c>
      <c r="H1046" s="12">
        <v>44561</v>
      </c>
      <c r="I1046" s="13">
        <f t="array" ref="I1046">F1046-L1046-M1046-S1046</f>
        <v>220800</v>
      </c>
      <c r="J1046" s="13">
        <f t="array" ref="J1046">IF(IF(Q1046="",L1046-C1046,Q1046-C1046)&lt;=45,I1046,0)</f>
        <v>0</v>
      </c>
      <c r="K1046" s="13">
        <f t="array" ref="K1046">IF(SUM(AG1046)=0,0,IF(L1046-AG1046*IF(D1046="Vaccin",MIN(AD1046,AF1046),AF1046)&lt;0,0,IF((H1046-N1046)&lt;=30,CEILING(L1046-AG1046*IF(D1046="Vaccin",MIN(AD1046,AF1046),AF1046),1),0)))</f>
        <v>0</v>
      </c>
      <c r="L1046" s="13">
        <v>0</v>
      </c>
      <c r="M1046" s="13">
        <v>0</v>
      </c>
      <c r="N1046" s="14">
        <v>45008</v>
      </c>
      <c r="O1046" s="11" t="s">
        <v>31</v>
      </c>
      <c r="P1046" s="11" t="s">
        <v>32</v>
      </c>
      <c r="Q1046" s="12">
        <v>44483</v>
      </c>
      <c r="R1046" s="13">
        <v>0</v>
      </c>
      <c r="S1046" s="13">
        <v>0</v>
      </c>
      <c r="T1046" s="11"/>
      <c r="U1046" s="13">
        <v>10545038</v>
      </c>
      <c r="V1046" s="13">
        <v>11610395</v>
      </c>
      <c r="W1046" s="13">
        <v>22384226</v>
      </c>
      <c r="X1046" s="12">
        <v>44483</v>
      </c>
      <c r="Y1046" s="12">
        <v>44251</v>
      </c>
      <c r="Z1046" s="12">
        <v>44251</v>
      </c>
      <c r="AA1046" s="12">
        <v>44937</v>
      </c>
      <c r="AB1046" s="13">
        <f t="array" ref="AB1046">IF(D1046="Vaccin",IF(AND(ISNUMBER(AA1046),ISNUMBER(Y1046)),IF(AA1046-Y1046+1&gt;=0,CEILING(AA1046-Y1046+1,1),""),""),IF(AND(ISNUMBER(N1046),ISNUMBER(Y1046)),IF(N1046-Y1046+1&gt;=0,CEILING(N1046-Y1046+1,1),""),""))</f>
        <v>687</v>
      </c>
      <c r="AC1046" s="13">
        <f t="array" ref="AC1046">IF(D1046="Vaccin",IF(AND(ISNUMBER(AA1046),ISNUMBER(X1046)),IF(AA1046-X1046+1&gt;=0,CEILING(AA1046-X1046+1,1),""),""),IF(AND(ISNUMBER(N1046),ISNUMBER(X1046)),IF(N1046-X1046+1&gt;=0,CEILING(N1046-X1046+1,1),""),""))</f>
        <v>455</v>
      </c>
      <c r="AD1046" s="13">
        <f t="array" ref="AD1046">IF(D1046="Vaccin",IF(AND(ISNUMBER(AB1046),ISNUMBER(U1046),AB1046&lt;&gt;0),CEILING(U1046/AB1046,1),""),"")</f>
        <v>15350</v>
      </c>
      <c r="AE1046" s="13">
        <f t="array" ref="AE1046">IF(AND(ISNUMBER(N1046),ISNUMBER(X1046)),IF(N1046-X1046+1&gt;=0,CEILING(N1046-X1046+1,1),""),"")</f>
        <v>526</v>
      </c>
      <c r="AF1046" s="13">
        <f t="array" ref="AF1046">IF(SUM(AE1046)=0,"",CEILING((SUM(F1046)-SUM(L1046)-SUM(M1046)-SUM(S1046))/SUM(AE1046),1))</f>
        <v>420</v>
      </c>
      <c r="AG1046" s="13" t="str">
        <f t="array" ref="AG1046">IF(AND(ISNUMBER(H1046),ISNUMBER(N1046)),IF(H1046-N1046+1&gt;=0,CEILING(H1046-N1046+1,1),""),"")</f>
        <v/>
      </c>
      <c r="AH1046" s="13">
        <f t="array" ref="AH1046">IF(SUM(AG1046)=0,0,IF(L1046-AG1046*IF(D1046="Vaccin",MIN(AD1046,AF1046),AF1046)&lt;0,0,IF((H1046-N1046)&lt;=45,CEILING(L1046-AG1046*IF(D1046="Vaccin",MIN(AD1046,AF1046),AF1046),1),0)))</f>
        <v>0</v>
      </c>
      <c r="AI1046" s="15">
        <f t="array" ref="AI1046">IF(OR(AH1046="",F1046=0,F1046=""),"",AH1046/F1046)</f>
        <v>0</v>
      </c>
      <c r="AJ1046" s="13">
        <f t="array" ref="AJ1046">IF(OR(L1046="",AH1046=""),"",IF(L1046-AH1046&lt;0,0,L1046-AH1046))</f>
        <v>0</v>
      </c>
      <c r="AK1046" s="13" t="str">
        <f t="array" ref="AK1046">IF(OR(L1046="",AG1046="",AG1046=0),"",CEILING(L1046/AG1046,1))</f>
        <v/>
      </c>
      <c r="AL1046" s="16" t="str">
        <f t="array" ref="AL1046">IF(OR(AK1046="",AK1046=0,AD1046="",AF1046=""),"",IF(AK1046-IF(D1046="Vaccin",MIN(AD1046,AF1046),AF1046)&lt;0,"",(AK1046-IF(D1046="Vaccin",MIN(AD1046,AF1046),AF1046))/AK1046))</f>
        <v/>
      </c>
    </row>
    <row r="1047" spans="1:38" x14ac:dyDescent="0.2">
      <c r="A1047" s="10" t="s">
        <v>28</v>
      </c>
      <c r="B1047" s="29" t="s">
        <v>125</v>
      </c>
      <c r="C1047" s="12">
        <v>44256</v>
      </c>
      <c r="D1047" s="11" t="s">
        <v>30</v>
      </c>
      <c r="E1047" s="11">
        <v>10</v>
      </c>
      <c r="F1047" s="13">
        <v>28800</v>
      </c>
      <c r="G1047" s="40">
        <v>210361</v>
      </c>
      <c r="H1047" s="12">
        <v>44561</v>
      </c>
      <c r="I1047" s="13">
        <f t="array" ref="I1047">F1047-L1047-M1047-S1047</f>
        <v>28800</v>
      </c>
      <c r="J1047" s="13">
        <f t="array" ref="J1047">IF(IF(Q1047="",L1047-C1047,Q1047-C1047)&lt;=45,I1047,0)</f>
        <v>0</v>
      </c>
      <c r="K1047" s="13">
        <f t="array" ref="K1047">IF(SUM(AG1047)=0,0,IF(L1047-AG1047*IF(D1047="Vaccin",MIN(AD1047,AF1047),AF1047)&lt;0,0,IF((H1047-N1047)&lt;=30,CEILING(L1047-AG1047*IF(D1047="Vaccin",MIN(AD1047,AF1047),AF1047),1),0)))</f>
        <v>0</v>
      </c>
      <c r="L1047" s="13">
        <v>0</v>
      </c>
      <c r="M1047" s="13">
        <v>0</v>
      </c>
      <c r="N1047" s="14">
        <v>45008</v>
      </c>
      <c r="O1047" s="11" t="s">
        <v>31</v>
      </c>
      <c r="P1047" s="11" t="s">
        <v>32</v>
      </c>
      <c r="Q1047" s="12">
        <v>44483</v>
      </c>
      <c r="R1047" s="13">
        <v>0</v>
      </c>
      <c r="S1047" s="13">
        <v>0</v>
      </c>
      <c r="T1047" s="11"/>
      <c r="U1047" s="13">
        <v>10545038</v>
      </c>
      <c r="V1047" s="13">
        <v>11610395</v>
      </c>
      <c r="W1047" s="13">
        <v>22384226</v>
      </c>
      <c r="X1047" s="12">
        <v>44483</v>
      </c>
      <c r="Y1047" s="12">
        <v>44251</v>
      </c>
      <c r="Z1047" s="12">
        <v>44251</v>
      </c>
      <c r="AA1047" s="12">
        <v>44937</v>
      </c>
      <c r="AB1047" s="13">
        <f t="array" ref="AB1047">IF(D1047="Vaccin",IF(AND(ISNUMBER(AA1047),ISNUMBER(Y1047)),IF(AA1047-Y1047+1&gt;=0,CEILING(AA1047-Y1047+1,1),""),""),IF(AND(ISNUMBER(N1047),ISNUMBER(Y1047)),IF(N1047-Y1047+1&gt;=0,CEILING(N1047-Y1047+1,1),""),""))</f>
        <v>687</v>
      </c>
      <c r="AC1047" s="13">
        <f t="array" ref="AC1047">IF(D1047="Vaccin",IF(AND(ISNUMBER(AA1047),ISNUMBER(X1047)),IF(AA1047-X1047+1&gt;=0,CEILING(AA1047-X1047+1,1),""),""),IF(AND(ISNUMBER(N1047),ISNUMBER(X1047)),IF(N1047-X1047+1&gt;=0,CEILING(N1047-X1047+1,1),""),""))</f>
        <v>455</v>
      </c>
      <c r="AD1047" s="13">
        <f t="array" ref="AD1047">IF(D1047="Vaccin",IF(AND(ISNUMBER(AB1047),ISNUMBER(U1047),AB1047&lt;&gt;0),CEILING(U1047/AB1047,1),""),"")</f>
        <v>15350</v>
      </c>
      <c r="AE1047" s="13">
        <f t="array" ref="AE1047">IF(AND(ISNUMBER(N1047),ISNUMBER(X1047)),IF(N1047-X1047+1&gt;=0,CEILING(N1047-X1047+1,1),""),"")</f>
        <v>526</v>
      </c>
      <c r="AF1047" s="13">
        <f t="array" ref="AF1047">IF(SUM(AE1047)=0,"",CEILING((SUM(F1047)-SUM(L1047)-SUM(M1047)-SUM(S1047))/SUM(AE1047),1))</f>
        <v>55</v>
      </c>
      <c r="AG1047" s="13" t="str">
        <f t="array" ref="AG1047">IF(AND(ISNUMBER(H1047),ISNUMBER(N1047)),IF(H1047-N1047+1&gt;=0,CEILING(H1047-N1047+1,1),""),"")</f>
        <v/>
      </c>
      <c r="AH1047" s="13">
        <f t="array" ref="AH1047">IF(SUM(AG1047)=0,0,IF(L1047-AG1047*IF(D1047="Vaccin",MIN(AD1047,AF1047),AF1047)&lt;0,0,IF((H1047-N1047)&lt;=45,CEILING(L1047-AG1047*IF(D1047="Vaccin",MIN(AD1047,AF1047),AF1047),1),0)))</f>
        <v>0</v>
      </c>
      <c r="AI1047" s="15">
        <f t="array" ref="AI1047">IF(OR(AH1047="",F1047=0,F1047=""),"",AH1047/F1047)</f>
        <v>0</v>
      </c>
      <c r="AJ1047" s="13">
        <f t="array" ref="AJ1047">IF(OR(L1047="",AH1047=""),"",IF(L1047-AH1047&lt;0,0,L1047-AH1047))</f>
        <v>0</v>
      </c>
      <c r="AK1047" s="13" t="str">
        <f t="array" ref="AK1047">IF(OR(L1047="",AG1047="",AG1047=0),"",CEILING(L1047/AG1047,1))</f>
        <v/>
      </c>
      <c r="AL1047" s="16" t="str">
        <f t="array" ref="AL1047">IF(OR(AK1047="",AK1047=0,AD1047="",AF1047=""),"",IF(AK1047-IF(D1047="Vaccin",MIN(AD1047,AF1047),AF1047)&lt;0,"",(AK1047-IF(D1047="Vaccin",MIN(AD1047,AF1047),AF1047))/AK1047))</f>
        <v/>
      </c>
    </row>
    <row r="1048" spans="1:38" x14ac:dyDescent="0.2">
      <c r="A1048" s="10" t="s">
        <v>28</v>
      </c>
      <c r="B1048" s="29" t="s">
        <v>125</v>
      </c>
      <c r="C1048" s="12">
        <v>44256</v>
      </c>
      <c r="D1048" s="11" t="s">
        <v>30</v>
      </c>
      <c r="E1048" s="11">
        <v>10</v>
      </c>
      <c r="F1048" s="13">
        <v>195200</v>
      </c>
      <c r="G1048" s="40" t="s">
        <v>528</v>
      </c>
      <c r="H1048" s="12">
        <v>44561</v>
      </c>
      <c r="I1048" s="13">
        <f t="array" ref="I1048">F1048-L1048-M1048-S1048</f>
        <v>195200</v>
      </c>
      <c r="J1048" s="13">
        <f t="array" ref="J1048">IF(IF(Q1048="",L1048-C1048,Q1048-C1048)&lt;=45,I1048,0)</f>
        <v>0</v>
      </c>
      <c r="K1048" s="13">
        <f t="array" ref="K1048">IF(SUM(AG1048)=0,0,IF(L1048-AG1048*IF(D1048="Vaccin",MIN(AD1048,AF1048),AF1048)&lt;0,0,IF((H1048-N1048)&lt;=30,CEILING(L1048-AG1048*IF(D1048="Vaccin",MIN(AD1048,AF1048),AF1048),1),0)))</f>
        <v>0</v>
      </c>
      <c r="L1048" s="13">
        <v>0</v>
      </c>
      <c r="M1048" s="13">
        <v>0</v>
      </c>
      <c r="N1048" s="14">
        <v>45008</v>
      </c>
      <c r="O1048" s="11" t="s">
        <v>31</v>
      </c>
      <c r="P1048" s="11" t="s">
        <v>32</v>
      </c>
      <c r="Q1048" s="12">
        <v>44502</v>
      </c>
      <c r="R1048" s="13">
        <v>0</v>
      </c>
      <c r="S1048" s="13">
        <v>0</v>
      </c>
      <c r="T1048" s="11"/>
      <c r="U1048" s="13">
        <v>10545038</v>
      </c>
      <c r="V1048" s="13">
        <v>11610395</v>
      </c>
      <c r="W1048" s="13">
        <v>22384226</v>
      </c>
      <c r="X1048" s="12">
        <v>44502</v>
      </c>
      <c r="Y1048" s="12">
        <v>44251</v>
      </c>
      <c r="Z1048" s="12">
        <v>44251</v>
      </c>
      <c r="AA1048" s="12">
        <v>44937</v>
      </c>
      <c r="AB1048" s="13">
        <f t="array" ref="AB1048">IF(D1048="Vaccin",IF(AND(ISNUMBER(AA1048),ISNUMBER(Y1048)),IF(AA1048-Y1048+1&gt;=0,CEILING(AA1048-Y1048+1,1),""),""),IF(AND(ISNUMBER(N1048),ISNUMBER(Y1048)),IF(N1048-Y1048+1&gt;=0,CEILING(N1048-Y1048+1,1),""),""))</f>
        <v>687</v>
      </c>
      <c r="AC1048" s="13">
        <f t="array" ref="AC1048">IF(D1048="Vaccin",IF(AND(ISNUMBER(AA1048),ISNUMBER(X1048)),IF(AA1048-X1048+1&gt;=0,CEILING(AA1048-X1048+1,1),""),""),IF(AND(ISNUMBER(N1048),ISNUMBER(X1048)),IF(N1048-X1048+1&gt;=0,CEILING(N1048-X1048+1,1),""),""))</f>
        <v>436</v>
      </c>
      <c r="AD1048" s="13">
        <f t="array" ref="AD1048">IF(D1048="Vaccin",IF(AND(ISNUMBER(AB1048),ISNUMBER(U1048),AB1048&lt;&gt;0),CEILING(U1048/AB1048,1),""),"")</f>
        <v>15350</v>
      </c>
      <c r="AE1048" s="13">
        <f t="array" ref="AE1048">IF(AND(ISNUMBER(N1048),ISNUMBER(X1048)),IF(N1048-X1048+1&gt;=0,CEILING(N1048-X1048+1,1),""),"")</f>
        <v>507</v>
      </c>
      <c r="AF1048" s="13">
        <f t="array" ref="AF1048">IF(SUM(AE1048)=0,"",CEILING((SUM(F1048)-SUM(L1048)-SUM(M1048)-SUM(S1048))/SUM(AE1048),1))</f>
        <v>386</v>
      </c>
      <c r="AG1048" s="13" t="str">
        <f t="array" ref="AG1048">IF(AND(ISNUMBER(H1048),ISNUMBER(N1048)),IF(H1048-N1048+1&gt;=0,CEILING(H1048-N1048+1,1),""),"")</f>
        <v/>
      </c>
      <c r="AH1048" s="13">
        <f t="array" ref="AH1048">IF(SUM(AG1048)=0,0,IF(L1048-AG1048*IF(D1048="Vaccin",MIN(AD1048,AF1048),AF1048)&lt;0,0,IF((H1048-N1048)&lt;=45,CEILING(L1048-AG1048*IF(D1048="Vaccin",MIN(AD1048,AF1048),AF1048),1),0)))</f>
        <v>0</v>
      </c>
      <c r="AI1048" s="15">
        <f t="array" ref="AI1048">IF(OR(AH1048="",F1048=0,F1048=""),"",AH1048/F1048)</f>
        <v>0</v>
      </c>
      <c r="AJ1048" s="13">
        <f t="array" ref="AJ1048">IF(OR(L1048="",AH1048=""),"",IF(L1048-AH1048&lt;0,0,L1048-AH1048))</f>
        <v>0</v>
      </c>
      <c r="AK1048" s="13" t="str">
        <f t="array" ref="AK1048">IF(OR(L1048="",AG1048="",AG1048=0),"",CEILING(L1048/AG1048,1))</f>
        <v/>
      </c>
      <c r="AL1048" s="16" t="str">
        <f t="array" ref="AL1048">IF(OR(AK1048="",AK1048=0,AD1048="",AF1048=""),"",IF(AK1048-IF(D1048="Vaccin",MIN(AD1048,AF1048),AF1048)&lt;0,"",(AK1048-IF(D1048="Vaccin",MIN(AD1048,AF1048),AF1048))/AK1048))</f>
        <v/>
      </c>
    </row>
    <row r="1049" spans="1:38" x14ac:dyDescent="0.2">
      <c r="A1049" s="10" t="s">
        <v>28</v>
      </c>
      <c r="B1049" s="29" t="s">
        <v>125</v>
      </c>
      <c r="C1049" s="12">
        <v>44256</v>
      </c>
      <c r="D1049" s="11" t="s">
        <v>30</v>
      </c>
      <c r="E1049" s="11">
        <v>10</v>
      </c>
      <c r="F1049" s="13">
        <v>684000</v>
      </c>
      <c r="G1049" s="40" t="s">
        <v>667</v>
      </c>
      <c r="H1049" s="12">
        <v>44561</v>
      </c>
      <c r="I1049" s="13">
        <f t="array" ref="I1049">F1049-L1049-M1049-S1049</f>
        <v>684000</v>
      </c>
      <c r="J1049" s="13">
        <f t="array" ref="J1049">IF(IF(Q1049="",L1049-C1049,Q1049-C1049)&lt;=45,I1049,0)</f>
        <v>0</v>
      </c>
      <c r="K1049" s="13">
        <f t="array" ref="K1049">IF(SUM(AG1049)=0,0,IF(L1049-AG1049*IF(D1049="Vaccin",MIN(AD1049,AF1049),AF1049)&lt;0,0,IF((H1049-N1049)&lt;=30,CEILING(L1049-AG1049*IF(D1049="Vaccin",MIN(AD1049,AF1049),AF1049),1),0)))</f>
        <v>0</v>
      </c>
      <c r="L1049" s="13">
        <v>0</v>
      </c>
      <c r="M1049" s="13">
        <v>0</v>
      </c>
      <c r="N1049" s="14">
        <v>45008</v>
      </c>
      <c r="O1049" s="11" t="s">
        <v>31</v>
      </c>
      <c r="P1049" s="11" t="s">
        <v>32</v>
      </c>
      <c r="Q1049" s="12">
        <v>44389</v>
      </c>
      <c r="R1049" s="13">
        <v>0</v>
      </c>
      <c r="S1049" s="13">
        <v>0</v>
      </c>
      <c r="T1049" s="11"/>
      <c r="U1049" s="13">
        <v>10545038</v>
      </c>
      <c r="V1049" s="13">
        <v>11610395</v>
      </c>
      <c r="W1049" s="13">
        <v>22384226</v>
      </c>
      <c r="X1049" s="12">
        <v>44389</v>
      </c>
      <c r="Y1049" s="12">
        <v>44251</v>
      </c>
      <c r="Z1049" s="12">
        <v>44251</v>
      </c>
      <c r="AA1049" s="12">
        <v>44937</v>
      </c>
      <c r="AB1049" s="13">
        <f t="array" ref="AB1049">IF(D1049="Vaccin",IF(AND(ISNUMBER(AA1049),ISNUMBER(Y1049)),IF(AA1049-Y1049+1&gt;=0,CEILING(AA1049-Y1049+1,1),""),""),IF(AND(ISNUMBER(N1049),ISNUMBER(Y1049)),IF(N1049-Y1049+1&gt;=0,CEILING(N1049-Y1049+1,1),""),""))</f>
        <v>687</v>
      </c>
      <c r="AC1049" s="13">
        <f t="array" ref="AC1049">IF(D1049="Vaccin",IF(AND(ISNUMBER(AA1049),ISNUMBER(X1049)),IF(AA1049-X1049+1&gt;=0,CEILING(AA1049-X1049+1,1),""),""),IF(AND(ISNUMBER(N1049),ISNUMBER(X1049)),IF(N1049-X1049+1&gt;=0,CEILING(N1049-X1049+1,1),""),""))</f>
        <v>549</v>
      </c>
      <c r="AD1049" s="13">
        <f t="array" ref="AD1049">IF(D1049="Vaccin",IF(AND(ISNUMBER(AB1049),ISNUMBER(U1049),AB1049&lt;&gt;0),CEILING(U1049/AB1049,1),""),"")</f>
        <v>15350</v>
      </c>
      <c r="AE1049" s="13">
        <f t="array" ref="AE1049">IF(AND(ISNUMBER(N1049),ISNUMBER(X1049)),IF(N1049-X1049+1&gt;=0,CEILING(N1049-X1049+1,1),""),"")</f>
        <v>620</v>
      </c>
      <c r="AF1049" s="13">
        <f t="array" ref="AF1049">IF(SUM(AE1049)=0,"",CEILING((SUM(F1049)-SUM(L1049)-SUM(M1049)-SUM(S1049))/SUM(AE1049),1))</f>
        <v>1104</v>
      </c>
      <c r="AG1049" s="13" t="str">
        <f t="array" ref="AG1049">IF(AND(ISNUMBER(H1049),ISNUMBER(N1049)),IF(H1049-N1049+1&gt;=0,CEILING(H1049-N1049+1,1),""),"")</f>
        <v/>
      </c>
      <c r="AH1049" s="13">
        <f t="array" ref="AH1049">IF(SUM(AG1049)=0,0,IF(L1049-AG1049*IF(D1049="Vaccin",MIN(AD1049,AF1049),AF1049)&lt;0,0,IF((H1049-N1049)&lt;=45,CEILING(L1049-AG1049*IF(D1049="Vaccin",MIN(AD1049,AF1049),AF1049),1),0)))</f>
        <v>0</v>
      </c>
      <c r="AI1049" s="15">
        <f t="array" ref="AI1049">IF(OR(AH1049="",F1049=0,F1049=""),"",AH1049/F1049)</f>
        <v>0</v>
      </c>
      <c r="AJ1049" s="13">
        <f t="array" ref="AJ1049">IF(OR(L1049="",AH1049=""),"",IF(L1049-AH1049&lt;0,0,L1049-AH1049))</f>
        <v>0</v>
      </c>
      <c r="AK1049" s="13" t="str">
        <f t="array" ref="AK1049">IF(OR(L1049="",AG1049="",AG1049=0),"",CEILING(L1049/AG1049,1))</f>
        <v/>
      </c>
      <c r="AL1049" s="16" t="str">
        <f t="array" ref="AL1049">IF(OR(AK1049="",AK1049=0,AD1049="",AF1049=""),"",IF(AK1049-IF(D1049="Vaccin",MIN(AD1049,AF1049),AF1049)&lt;0,"",(AK1049-IF(D1049="Vaccin",MIN(AD1049,AF1049),AF1049))/AK1049))</f>
        <v/>
      </c>
    </row>
    <row r="1050" spans="1:38" x14ac:dyDescent="0.2">
      <c r="A1050" s="10" t="s">
        <v>28</v>
      </c>
      <c r="B1050" s="29" t="s">
        <v>125</v>
      </c>
      <c r="C1050" s="12">
        <v>44256</v>
      </c>
      <c r="D1050" s="11" t="s">
        <v>30</v>
      </c>
      <c r="E1050" s="11">
        <v>10</v>
      </c>
      <c r="F1050" s="13">
        <v>16000</v>
      </c>
      <c r="G1050" s="40">
        <v>210104</v>
      </c>
      <c r="H1050" s="12">
        <v>44530</v>
      </c>
      <c r="I1050" s="13">
        <f t="array" ref="I1050">F1050-L1050-M1050-S1050</f>
        <v>16000</v>
      </c>
      <c r="J1050" s="13">
        <f t="array" ref="J1050">IF(IF(Q1050="",L1050-C1050,Q1050-C1050)&lt;=45,I1050,0)</f>
        <v>0</v>
      </c>
      <c r="K1050" s="13">
        <f t="array" ref="K1050">IF(SUM(AG1050)=0,0,IF(L1050-AG1050*IF(D1050="Vaccin",MIN(AD1050,AF1050),AF1050)&lt;0,0,IF((H1050-N1050)&lt;=30,CEILING(L1050-AG1050*IF(D1050="Vaccin",MIN(AD1050,AF1050),AF1050),1),0)))</f>
        <v>0</v>
      </c>
      <c r="L1050" s="13">
        <v>0</v>
      </c>
      <c r="M1050" s="13">
        <v>0</v>
      </c>
      <c r="N1050" s="14">
        <v>45008</v>
      </c>
      <c r="O1050" s="11" t="s">
        <v>31</v>
      </c>
      <c r="P1050" s="11" t="s">
        <v>37</v>
      </c>
      <c r="Q1050" s="12">
        <v>44506</v>
      </c>
      <c r="R1050" s="13">
        <v>0</v>
      </c>
      <c r="S1050" s="13">
        <v>0</v>
      </c>
      <c r="T1050" s="11"/>
      <c r="U1050" s="13">
        <v>10545038</v>
      </c>
      <c r="V1050" s="13">
        <v>6491593</v>
      </c>
      <c r="W1050" s="13">
        <v>22384226</v>
      </c>
      <c r="X1050" s="12">
        <v>44506</v>
      </c>
      <c r="Y1050" s="12">
        <v>44251</v>
      </c>
      <c r="Z1050" s="12">
        <v>44251</v>
      </c>
      <c r="AA1050" s="12">
        <v>44937</v>
      </c>
      <c r="AB1050" s="13">
        <f t="array" ref="AB1050">IF(D1050="Vaccin",IF(AND(ISNUMBER(AA1050),ISNUMBER(Y1050)),IF(AA1050-Y1050+1&gt;=0,CEILING(AA1050-Y1050+1,1),""),""),IF(AND(ISNUMBER(N1050),ISNUMBER(Y1050)),IF(N1050-Y1050+1&gt;=0,CEILING(N1050-Y1050+1,1),""),""))</f>
        <v>687</v>
      </c>
      <c r="AC1050" s="13">
        <f t="array" ref="AC1050">IF(D1050="Vaccin",IF(AND(ISNUMBER(AA1050),ISNUMBER(X1050)),IF(AA1050-X1050+1&gt;=0,CEILING(AA1050-X1050+1,1),""),""),IF(AND(ISNUMBER(N1050),ISNUMBER(X1050)),IF(N1050-X1050+1&gt;=0,CEILING(N1050-X1050+1,1),""),""))</f>
        <v>432</v>
      </c>
      <c r="AD1050" s="13">
        <f t="array" ref="AD1050">IF(D1050="Vaccin",IF(AND(ISNUMBER(AB1050),ISNUMBER(U1050),AB1050&lt;&gt;0),CEILING(U1050/AB1050,1),""),"")</f>
        <v>15350</v>
      </c>
      <c r="AE1050" s="13">
        <f t="array" ref="AE1050">IF(AND(ISNUMBER(N1050),ISNUMBER(X1050)),IF(N1050-X1050+1&gt;=0,CEILING(N1050-X1050+1,1),""),"")</f>
        <v>503</v>
      </c>
      <c r="AF1050" s="13">
        <f t="array" ref="AF1050">IF(SUM(AE1050)=0,"",CEILING((SUM(F1050)-SUM(L1050)-SUM(M1050)-SUM(S1050))/SUM(AE1050),1))</f>
        <v>32</v>
      </c>
      <c r="AG1050" s="13" t="str">
        <f t="array" ref="AG1050">IF(AND(ISNUMBER(H1050),ISNUMBER(N1050)),IF(H1050-N1050+1&gt;=0,CEILING(H1050-N1050+1,1),""),"")</f>
        <v/>
      </c>
      <c r="AH1050" s="13">
        <f t="array" ref="AH1050">IF(SUM(AG1050)=0,0,IF(L1050-AG1050*IF(D1050="Vaccin",MIN(AD1050,AF1050),AF1050)&lt;0,0,IF((H1050-N1050)&lt;=45,CEILING(L1050-AG1050*IF(D1050="Vaccin",MIN(AD1050,AF1050),AF1050),1),0)))</f>
        <v>0</v>
      </c>
      <c r="AI1050" s="15">
        <f t="array" ref="AI1050">IF(OR(AH1050="",F1050=0,F1050=""),"",AH1050/F1050)</f>
        <v>0</v>
      </c>
      <c r="AJ1050" s="13">
        <f t="array" ref="AJ1050">IF(OR(L1050="",AH1050=""),"",IF(L1050-AH1050&lt;0,0,L1050-AH1050))</f>
        <v>0</v>
      </c>
      <c r="AK1050" s="13" t="str">
        <f t="array" ref="AK1050">IF(OR(L1050="",AG1050="",AG1050=0),"",CEILING(L1050/AG1050,1))</f>
        <v/>
      </c>
      <c r="AL1050" s="16" t="str">
        <f t="array" ref="AL1050">IF(OR(AK1050="",AK1050=0,AD1050="",AF1050=""),"",IF(AK1050-IF(D1050="Vaccin",MIN(AD1050,AF1050),AF1050)&lt;0,"",(AK1050-IF(D1050="Vaccin",MIN(AD1050,AF1050),AF1050))/AK1050))</f>
        <v/>
      </c>
    </row>
    <row r="1051" spans="1:38" x14ac:dyDescent="0.2">
      <c r="A1051" s="10" t="s">
        <v>28</v>
      </c>
      <c r="B1051" s="29" t="s">
        <v>125</v>
      </c>
      <c r="C1051" s="12">
        <v>44256</v>
      </c>
      <c r="D1051" s="11" t="s">
        <v>30</v>
      </c>
      <c r="E1051" s="11">
        <v>10</v>
      </c>
      <c r="F1051" s="13">
        <v>14000</v>
      </c>
      <c r="G1051" s="40">
        <v>210169</v>
      </c>
      <c r="H1051" s="12">
        <v>44530</v>
      </c>
      <c r="I1051" s="13">
        <f t="array" ref="I1051">F1051-L1051-M1051-S1051</f>
        <v>14000</v>
      </c>
      <c r="J1051" s="13">
        <f t="array" ref="J1051">IF(IF(Q1051="",L1051-C1051,Q1051-C1051)&lt;=45,I1051,0)</f>
        <v>0</v>
      </c>
      <c r="K1051" s="13">
        <f t="array" ref="K1051">IF(SUM(AG1051)=0,0,IF(L1051-AG1051*IF(D1051="Vaccin",MIN(AD1051,AF1051),AF1051)&lt;0,0,IF((H1051-N1051)&lt;=30,CEILING(L1051-AG1051*IF(D1051="Vaccin",MIN(AD1051,AF1051),AF1051),1),0)))</f>
        <v>0</v>
      </c>
      <c r="L1051" s="13">
        <v>0</v>
      </c>
      <c r="M1051" s="13">
        <v>0</v>
      </c>
      <c r="N1051" s="14">
        <v>45008</v>
      </c>
      <c r="O1051" s="11" t="s">
        <v>31</v>
      </c>
      <c r="P1051" s="11" t="s">
        <v>37</v>
      </c>
      <c r="Q1051" s="12">
        <v>44506</v>
      </c>
      <c r="R1051" s="13">
        <v>0</v>
      </c>
      <c r="S1051" s="13">
        <v>0</v>
      </c>
      <c r="T1051" s="11"/>
      <c r="U1051" s="13">
        <v>10545038</v>
      </c>
      <c r="V1051" s="13">
        <v>6491593</v>
      </c>
      <c r="W1051" s="13">
        <v>22384226</v>
      </c>
      <c r="X1051" s="12">
        <v>44506</v>
      </c>
      <c r="Y1051" s="12">
        <v>44251</v>
      </c>
      <c r="Z1051" s="12">
        <v>44251</v>
      </c>
      <c r="AA1051" s="12">
        <v>44937</v>
      </c>
      <c r="AB1051" s="13">
        <f t="array" ref="AB1051">IF(D1051="Vaccin",IF(AND(ISNUMBER(AA1051),ISNUMBER(Y1051)),IF(AA1051-Y1051+1&gt;=0,CEILING(AA1051-Y1051+1,1),""),""),IF(AND(ISNUMBER(N1051),ISNUMBER(Y1051)),IF(N1051-Y1051+1&gt;=0,CEILING(N1051-Y1051+1,1),""),""))</f>
        <v>687</v>
      </c>
      <c r="AC1051" s="13">
        <f t="array" ref="AC1051">IF(D1051="Vaccin",IF(AND(ISNUMBER(AA1051),ISNUMBER(X1051)),IF(AA1051-X1051+1&gt;=0,CEILING(AA1051-X1051+1,1),""),""),IF(AND(ISNUMBER(N1051),ISNUMBER(X1051)),IF(N1051-X1051+1&gt;=0,CEILING(N1051-X1051+1,1),""),""))</f>
        <v>432</v>
      </c>
      <c r="AD1051" s="13">
        <f t="array" ref="AD1051">IF(D1051="Vaccin",IF(AND(ISNUMBER(AB1051),ISNUMBER(U1051),AB1051&lt;&gt;0),CEILING(U1051/AB1051,1),""),"")</f>
        <v>15350</v>
      </c>
      <c r="AE1051" s="13">
        <f t="array" ref="AE1051">IF(AND(ISNUMBER(N1051),ISNUMBER(X1051)),IF(N1051-X1051+1&gt;=0,CEILING(N1051-X1051+1,1),""),"")</f>
        <v>503</v>
      </c>
      <c r="AF1051" s="13">
        <f t="array" ref="AF1051">IF(SUM(AE1051)=0,"",CEILING((SUM(F1051)-SUM(L1051)-SUM(M1051)-SUM(S1051))/SUM(AE1051),1))</f>
        <v>28</v>
      </c>
      <c r="AG1051" s="13" t="str">
        <f t="array" ref="AG1051">IF(AND(ISNUMBER(H1051),ISNUMBER(N1051)),IF(H1051-N1051+1&gt;=0,CEILING(H1051-N1051+1,1),""),"")</f>
        <v/>
      </c>
      <c r="AH1051" s="13">
        <f t="array" ref="AH1051">IF(SUM(AG1051)=0,0,IF(L1051-AG1051*IF(D1051="Vaccin",MIN(AD1051,AF1051),AF1051)&lt;0,0,IF((H1051-N1051)&lt;=45,CEILING(L1051-AG1051*IF(D1051="Vaccin",MIN(AD1051,AF1051),AF1051),1),0)))</f>
        <v>0</v>
      </c>
      <c r="AI1051" s="15">
        <f t="array" ref="AI1051">IF(OR(AH1051="",F1051=0,F1051=""),"",AH1051/F1051)</f>
        <v>0</v>
      </c>
      <c r="AJ1051" s="13">
        <f t="array" ref="AJ1051">IF(OR(L1051="",AH1051=""),"",IF(L1051-AH1051&lt;0,0,L1051-AH1051))</f>
        <v>0</v>
      </c>
      <c r="AK1051" s="13" t="str">
        <f t="array" ref="AK1051">IF(OR(L1051="",AG1051="",AG1051=0),"",CEILING(L1051/AG1051,1))</f>
        <v/>
      </c>
      <c r="AL1051" s="16" t="str">
        <f t="array" ref="AL1051">IF(OR(AK1051="",AK1051=0,AD1051="",AF1051=""),"",IF(AK1051-IF(D1051="Vaccin",MIN(AD1051,AF1051),AF1051)&lt;0,"",(AK1051-IF(D1051="Vaccin",MIN(AD1051,AF1051),AF1051))/AK1051))</f>
        <v/>
      </c>
    </row>
    <row r="1052" spans="1:38" x14ac:dyDescent="0.2">
      <c r="A1052" s="10" t="s">
        <v>28</v>
      </c>
      <c r="B1052" s="29" t="s">
        <v>125</v>
      </c>
      <c r="C1052" s="12">
        <v>44256</v>
      </c>
      <c r="D1052" s="11" t="s">
        <v>30</v>
      </c>
      <c r="E1052" s="11">
        <v>10</v>
      </c>
      <c r="F1052" s="13">
        <v>13300</v>
      </c>
      <c r="G1052" s="40">
        <v>210180</v>
      </c>
      <c r="H1052" s="12">
        <v>44530</v>
      </c>
      <c r="I1052" s="13">
        <f t="array" ref="I1052">F1052-L1052-M1052-S1052</f>
        <v>13300</v>
      </c>
      <c r="J1052" s="13">
        <f t="array" ref="J1052">IF(IF(Q1052="",L1052-C1052,Q1052-C1052)&lt;=45,I1052,0)</f>
        <v>0</v>
      </c>
      <c r="K1052" s="13">
        <f t="array" ref="K1052">IF(SUM(AG1052)=0,0,IF(L1052-AG1052*IF(D1052="Vaccin",MIN(AD1052,AF1052),AF1052)&lt;0,0,IF((H1052-N1052)&lt;=30,CEILING(L1052-AG1052*IF(D1052="Vaccin",MIN(AD1052,AF1052),AF1052),1),0)))</f>
        <v>0</v>
      </c>
      <c r="L1052" s="13">
        <v>0</v>
      </c>
      <c r="M1052" s="13">
        <v>0</v>
      </c>
      <c r="N1052" s="14">
        <v>45008</v>
      </c>
      <c r="O1052" s="11" t="s">
        <v>31</v>
      </c>
      <c r="P1052" s="11" t="s">
        <v>37</v>
      </c>
      <c r="Q1052" s="12">
        <v>44506</v>
      </c>
      <c r="R1052" s="13">
        <v>0</v>
      </c>
      <c r="S1052" s="13">
        <v>0</v>
      </c>
      <c r="T1052" s="11"/>
      <c r="U1052" s="13">
        <v>10545038</v>
      </c>
      <c r="V1052" s="13">
        <v>6491593</v>
      </c>
      <c r="W1052" s="13">
        <v>22384226</v>
      </c>
      <c r="X1052" s="12">
        <v>44506</v>
      </c>
      <c r="Y1052" s="12">
        <v>44251</v>
      </c>
      <c r="Z1052" s="12">
        <v>44251</v>
      </c>
      <c r="AA1052" s="12">
        <v>44937</v>
      </c>
      <c r="AB1052" s="13">
        <f t="array" ref="AB1052">IF(D1052="Vaccin",IF(AND(ISNUMBER(AA1052),ISNUMBER(Y1052)),IF(AA1052-Y1052+1&gt;=0,CEILING(AA1052-Y1052+1,1),""),""),IF(AND(ISNUMBER(N1052),ISNUMBER(Y1052)),IF(N1052-Y1052+1&gt;=0,CEILING(N1052-Y1052+1,1),""),""))</f>
        <v>687</v>
      </c>
      <c r="AC1052" s="13">
        <f t="array" ref="AC1052">IF(D1052="Vaccin",IF(AND(ISNUMBER(AA1052),ISNUMBER(X1052)),IF(AA1052-X1052+1&gt;=0,CEILING(AA1052-X1052+1,1),""),""),IF(AND(ISNUMBER(N1052),ISNUMBER(X1052)),IF(N1052-X1052+1&gt;=0,CEILING(N1052-X1052+1,1),""),""))</f>
        <v>432</v>
      </c>
      <c r="AD1052" s="13">
        <f t="array" ref="AD1052">IF(D1052="Vaccin",IF(AND(ISNUMBER(AB1052),ISNUMBER(U1052),AB1052&lt;&gt;0),CEILING(U1052/AB1052,1),""),"")</f>
        <v>15350</v>
      </c>
      <c r="AE1052" s="13">
        <f t="array" ref="AE1052">IF(AND(ISNUMBER(N1052),ISNUMBER(X1052)),IF(N1052-X1052+1&gt;=0,CEILING(N1052-X1052+1,1),""),"")</f>
        <v>503</v>
      </c>
      <c r="AF1052" s="13">
        <f t="array" ref="AF1052">IF(SUM(AE1052)=0,"",CEILING((SUM(F1052)-SUM(L1052)-SUM(M1052)-SUM(S1052))/SUM(AE1052),1))</f>
        <v>27</v>
      </c>
      <c r="AG1052" s="13" t="str">
        <f t="array" ref="AG1052">IF(AND(ISNUMBER(H1052),ISNUMBER(N1052)),IF(H1052-N1052+1&gt;=0,CEILING(H1052-N1052+1,1),""),"")</f>
        <v/>
      </c>
      <c r="AH1052" s="13">
        <f t="array" ref="AH1052">IF(SUM(AG1052)=0,0,IF(L1052-AG1052*IF(D1052="Vaccin",MIN(AD1052,AF1052),AF1052)&lt;0,0,IF((H1052-N1052)&lt;=45,CEILING(L1052-AG1052*IF(D1052="Vaccin",MIN(AD1052,AF1052),AF1052),1),0)))</f>
        <v>0</v>
      </c>
      <c r="AI1052" s="15">
        <f t="array" ref="AI1052">IF(OR(AH1052="",F1052=0,F1052=""),"",AH1052/F1052)</f>
        <v>0</v>
      </c>
      <c r="AJ1052" s="13">
        <f t="array" ref="AJ1052">IF(OR(L1052="",AH1052=""),"",IF(L1052-AH1052&lt;0,0,L1052-AH1052))</f>
        <v>0</v>
      </c>
      <c r="AK1052" s="13" t="str">
        <f t="array" ref="AK1052">IF(OR(L1052="",AG1052="",AG1052=0),"",CEILING(L1052/AG1052,1))</f>
        <v/>
      </c>
      <c r="AL1052" s="16" t="str">
        <f t="array" ref="AL1052">IF(OR(AK1052="",AK1052=0,AD1052="",AF1052=""),"",IF(AK1052-IF(D1052="Vaccin",MIN(AD1052,AF1052),AF1052)&lt;0,"",(AK1052-IF(D1052="Vaccin",MIN(AD1052,AF1052),AF1052))/AK1052))</f>
        <v/>
      </c>
    </row>
    <row r="1053" spans="1:38" x14ac:dyDescent="0.2">
      <c r="A1053" s="10" t="s">
        <v>28</v>
      </c>
      <c r="B1053" s="29" t="s">
        <v>125</v>
      </c>
      <c r="C1053" s="12">
        <v>44256</v>
      </c>
      <c r="D1053" s="11" t="s">
        <v>30</v>
      </c>
      <c r="E1053" s="11">
        <v>10</v>
      </c>
      <c r="F1053" s="13">
        <v>1500</v>
      </c>
      <c r="G1053" s="40">
        <v>210211</v>
      </c>
      <c r="H1053" s="12">
        <v>44530</v>
      </c>
      <c r="I1053" s="13">
        <f t="array" ref="I1053">F1053-L1053-M1053-S1053</f>
        <v>1500</v>
      </c>
      <c r="J1053" s="13">
        <f t="array" ref="J1053">IF(IF(Q1053="",L1053-C1053,Q1053-C1053)&lt;=45,I1053,0)</f>
        <v>0</v>
      </c>
      <c r="K1053" s="13">
        <f t="array" ref="K1053">IF(SUM(AG1053)=0,0,IF(L1053-AG1053*IF(D1053="Vaccin",MIN(AD1053,AF1053),AF1053)&lt;0,0,IF((H1053-N1053)&lt;=30,CEILING(L1053-AG1053*IF(D1053="Vaccin",MIN(AD1053,AF1053),AF1053),1),0)))</f>
        <v>0</v>
      </c>
      <c r="L1053" s="13">
        <v>0</v>
      </c>
      <c r="M1053" s="13">
        <v>0</v>
      </c>
      <c r="N1053" s="14">
        <v>45008</v>
      </c>
      <c r="O1053" s="11" t="s">
        <v>31</v>
      </c>
      <c r="P1053" s="11" t="s">
        <v>37</v>
      </c>
      <c r="Q1053" s="12">
        <v>44506</v>
      </c>
      <c r="R1053" s="13">
        <v>0</v>
      </c>
      <c r="S1053" s="13">
        <v>0</v>
      </c>
      <c r="T1053" s="11"/>
      <c r="U1053" s="13">
        <v>10545038</v>
      </c>
      <c r="V1053" s="13">
        <v>6491593</v>
      </c>
      <c r="W1053" s="13">
        <v>22384226</v>
      </c>
      <c r="X1053" s="12">
        <v>44506</v>
      </c>
      <c r="Y1053" s="12">
        <v>44251</v>
      </c>
      <c r="Z1053" s="12">
        <v>44251</v>
      </c>
      <c r="AA1053" s="12">
        <v>44937</v>
      </c>
      <c r="AB1053" s="13">
        <f t="array" ref="AB1053">IF(D1053="Vaccin",IF(AND(ISNUMBER(AA1053),ISNUMBER(Y1053)),IF(AA1053-Y1053+1&gt;=0,CEILING(AA1053-Y1053+1,1),""),""),IF(AND(ISNUMBER(N1053),ISNUMBER(Y1053)),IF(N1053-Y1053+1&gt;=0,CEILING(N1053-Y1053+1,1),""),""))</f>
        <v>687</v>
      </c>
      <c r="AC1053" s="13">
        <f t="array" ref="AC1053">IF(D1053="Vaccin",IF(AND(ISNUMBER(AA1053),ISNUMBER(X1053)),IF(AA1053-X1053+1&gt;=0,CEILING(AA1053-X1053+1,1),""),""),IF(AND(ISNUMBER(N1053),ISNUMBER(X1053)),IF(N1053-X1053+1&gt;=0,CEILING(N1053-X1053+1,1),""),""))</f>
        <v>432</v>
      </c>
      <c r="AD1053" s="13">
        <f t="array" ref="AD1053">IF(D1053="Vaccin",IF(AND(ISNUMBER(AB1053),ISNUMBER(U1053),AB1053&lt;&gt;0),CEILING(U1053/AB1053,1),""),"")</f>
        <v>15350</v>
      </c>
      <c r="AE1053" s="13">
        <f t="array" ref="AE1053">IF(AND(ISNUMBER(N1053),ISNUMBER(X1053)),IF(N1053-X1053+1&gt;=0,CEILING(N1053-X1053+1,1),""),"")</f>
        <v>503</v>
      </c>
      <c r="AF1053" s="13">
        <f t="array" ref="AF1053">IF(SUM(AE1053)=0,"",CEILING((SUM(F1053)-SUM(L1053)-SUM(M1053)-SUM(S1053))/SUM(AE1053),1))</f>
        <v>3</v>
      </c>
      <c r="AG1053" s="13" t="str">
        <f t="array" ref="AG1053">IF(AND(ISNUMBER(H1053),ISNUMBER(N1053)),IF(H1053-N1053+1&gt;=0,CEILING(H1053-N1053+1,1),""),"")</f>
        <v/>
      </c>
      <c r="AH1053" s="13">
        <f t="array" ref="AH1053">IF(SUM(AG1053)=0,0,IF(L1053-AG1053*IF(D1053="Vaccin",MIN(AD1053,AF1053),AF1053)&lt;0,0,IF((H1053-N1053)&lt;=45,CEILING(L1053-AG1053*IF(D1053="Vaccin",MIN(AD1053,AF1053),AF1053),1),0)))</f>
        <v>0</v>
      </c>
      <c r="AI1053" s="15">
        <f t="array" ref="AI1053">IF(OR(AH1053="",F1053=0,F1053=""),"",AH1053/F1053)</f>
        <v>0</v>
      </c>
      <c r="AJ1053" s="13">
        <f t="array" ref="AJ1053">IF(OR(L1053="",AH1053=""),"",IF(L1053-AH1053&lt;0,0,L1053-AH1053))</f>
        <v>0</v>
      </c>
      <c r="AK1053" s="13" t="str">
        <f t="array" ref="AK1053">IF(OR(L1053="",AG1053="",AG1053=0),"",CEILING(L1053/AG1053,1))</f>
        <v/>
      </c>
      <c r="AL1053" s="16" t="str">
        <f t="array" ref="AL1053">IF(OR(AK1053="",AK1053=0,AD1053="",AF1053=""),"",IF(AK1053-IF(D1053="Vaccin",MIN(AD1053,AF1053),AF1053)&lt;0,"",(AK1053-IF(D1053="Vaccin",MIN(AD1053,AF1053),AF1053))/AK1053))</f>
        <v/>
      </c>
    </row>
    <row r="1054" spans="1:38" x14ac:dyDescent="0.2">
      <c r="A1054" s="10" t="s">
        <v>28</v>
      </c>
      <c r="B1054" s="29" t="s">
        <v>125</v>
      </c>
      <c r="C1054" s="12">
        <v>44256</v>
      </c>
      <c r="D1054" s="11" t="s">
        <v>30</v>
      </c>
      <c r="E1054" s="11">
        <v>10</v>
      </c>
      <c r="F1054" s="13">
        <v>4800</v>
      </c>
      <c r="G1054" s="40" t="s">
        <v>529</v>
      </c>
      <c r="H1054" s="12">
        <v>44530</v>
      </c>
      <c r="I1054" s="13">
        <f t="array" ref="I1054">F1054-L1054-M1054-S1054</f>
        <v>4800</v>
      </c>
      <c r="J1054" s="13">
        <f t="array" ref="J1054">IF(IF(Q1054="",L1054-C1054,Q1054-C1054)&lt;=45,I1054,0)</f>
        <v>0</v>
      </c>
      <c r="K1054" s="13">
        <f t="array" ref="K1054">IF(SUM(AG1054)=0,0,IF(L1054-AG1054*IF(D1054="Vaccin",MIN(AD1054,AF1054),AF1054)&lt;0,0,IF((H1054-N1054)&lt;=30,CEILING(L1054-AG1054*IF(D1054="Vaccin",MIN(AD1054,AF1054),AF1054),1),0)))</f>
        <v>0</v>
      </c>
      <c r="L1054" s="13">
        <v>0</v>
      </c>
      <c r="M1054" s="13">
        <v>0</v>
      </c>
      <c r="N1054" s="14">
        <v>45008</v>
      </c>
      <c r="O1054" s="11" t="s">
        <v>31</v>
      </c>
      <c r="P1054" s="11" t="s">
        <v>37</v>
      </c>
      <c r="Q1054" s="12">
        <v>44506</v>
      </c>
      <c r="R1054" s="13">
        <v>0</v>
      </c>
      <c r="S1054" s="13">
        <v>0</v>
      </c>
      <c r="T1054" s="11"/>
      <c r="U1054" s="13">
        <v>10545038</v>
      </c>
      <c r="V1054" s="13">
        <v>6491593</v>
      </c>
      <c r="W1054" s="13">
        <v>22384226</v>
      </c>
      <c r="X1054" s="12">
        <v>44506</v>
      </c>
      <c r="Y1054" s="12">
        <v>44251</v>
      </c>
      <c r="Z1054" s="12">
        <v>44251</v>
      </c>
      <c r="AA1054" s="12">
        <v>44937</v>
      </c>
      <c r="AB1054" s="13">
        <f t="array" ref="AB1054">IF(D1054="Vaccin",IF(AND(ISNUMBER(AA1054),ISNUMBER(Y1054)),IF(AA1054-Y1054+1&gt;=0,CEILING(AA1054-Y1054+1,1),""),""),IF(AND(ISNUMBER(N1054),ISNUMBER(Y1054)),IF(N1054-Y1054+1&gt;=0,CEILING(N1054-Y1054+1,1),""),""))</f>
        <v>687</v>
      </c>
      <c r="AC1054" s="13">
        <f t="array" ref="AC1054">IF(D1054="Vaccin",IF(AND(ISNUMBER(AA1054),ISNUMBER(X1054)),IF(AA1054-X1054+1&gt;=0,CEILING(AA1054-X1054+1,1),""),""),IF(AND(ISNUMBER(N1054),ISNUMBER(X1054)),IF(N1054-X1054+1&gt;=0,CEILING(N1054-X1054+1,1),""),""))</f>
        <v>432</v>
      </c>
      <c r="AD1054" s="13">
        <f t="array" ref="AD1054">IF(D1054="Vaccin",IF(AND(ISNUMBER(AB1054),ISNUMBER(U1054),AB1054&lt;&gt;0),CEILING(U1054/AB1054,1),""),"")</f>
        <v>15350</v>
      </c>
      <c r="AE1054" s="13">
        <f t="array" ref="AE1054">IF(AND(ISNUMBER(N1054),ISNUMBER(X1054)),IF(N1054-X1054+1&gt;=0,CEILING(N1054-X1054+1,1),""),"")</f>
        <v>503</v>
      </c>
      <c r="AF1054" s="13">
        <f t="array" ref="AF1054">IF(SUM(AE1054)=0,"",CEILING((SUM(F1054)-SUM(L1054)-SUM(M1054)-SUM(S1054))/SUM(AE1054),1))</f>
        <v>10</v>
      </c>
      <c r="AG1054" s="13" t="str">
        <f t="array" ref="AG1054">IF(AND(ISNUMBER(H1054),ISNUMBER(N1054)),IF(H1054-N1054+1&gt;=0,CEILING(H1054-N1054+1,1),""),"")</f>
        <v/>
      </c>
      <c r="AH1054" s="13">
        <f t="array" ref="AH1054">IF(SUM(AG1054)=0,0,IF(L1054-AG1054*IF(D1054="Vaccin",MIN(AD1054,AF1054),AF1054)&lt;0,0,IF((H1054-N1054)&lt;=45,CEILING(L1054-AG1054*IF(D1054="Vaccin",MIN(AD1054,AF1054),AF1054),1),0)))</f>
        <v>0</v>
      </c>
      <c r="AI1054" s="15">
        <f t="array" ref="AI1054">IF(OR(AH1054="",F1054=0,F1054=""),"",AH1054/F1054)</f>
        <v>0</v>
      </c>
      <c r="AJ1054" s="13">
        <f t="array" ref="AJ1054">IF(OR(L1054="",AH1054=""),"",IF(L1054-AH1054&lt;0,0,L1054-AH1054))</f>
        <v>0</v>
      </c>
      <c r="AK1054" s="13" t="str">
        <f t="array" ref="AK1054">IF(OR(L1054="",AG1054="",AG1054=0),"",CEILING(L1054/AG1054,1))</f>
        <v/>
      </c>
      <c r="AL1054" s="16" t="str">
        <f t="array" ref="AL1054">IF(OR(AK1054="",AK1054=0,AD1054="",AF1054=""),"",IF(AK1054-IF(D1054="Vaccin",MIN(AD1054,AF1054),AF1054)&lt;0,"",(AK1054-IF(D1054="Vaccin",MIN(AD1054,AF1054),AF1054))/AK1054))</f>
        <v/>
      </c>
    </row>
    <row r="1055" spans="1:38" x14ac:dyDescent="0.2">
      <c r="A1055" s="10" t="s">
        <v>28</v>
      </c>
      <c r="B1055" s="29" t="s">
        <v>125</v>
      </c>
      <c r="C1055" s="12">
        <v>44256</v>
      </c>
      <c r="D1055" s="11" t="s">
        <v>30</v>
      </c>
      <c r="E1055" s="11">
        <v>10</v>
      </c>
      <c r="F1055" s="13">
        <v>173600</v>
      </c>
      <c r="G1055" s="40" t="s">
        <v>668</v>
      </c>
      <c r="H1055" s="12">
        <v>44530</v>
      </c>
      <c r="I1055" s="13">
        <f t="array" ref="I1055">F1055-L1055-M1055-S1055</f>
        <v>173600</v>
      </c>
      <c r="J1055" s="13">
        <f t="array" ref="J1055">IF(IF(Q1055="",L1055-C1055,Q1055-C1055)&lt;=45,I1055,0)</f>
        <v>0</v>
      </c>
      <c r="K1055" s="13">
        <f t="array" ref="K1055">IF(SUM(AG1055)=0,0,IF(L1055-AG1055*IF(D1055="Vaccin",MIN(AD1055,AF1055),AF1055)&lt;0,0,IF((H1055-N1055)&lt;=30,CEILING(L1055-AG1055*IF(D1055="Vaccin",MIN(AD1055,AF1055),AF1055),1),0)))</f>
        <v>0</v>
      </c>
      <c r="L1055" s="13">
        <v>0</v>
      </c>
      <c r="M1055" s="13">
        <v>0</v>
      </c>
      <c r="N1055" s="14">
        <v>45008</v>
      </c>
      <c r="O1055" s="11" t="s">
        <v>31</v>
      </c>
      <c r="P1055" s="11" t="s">
        <v>37</v>
      </c>
      <c r="Q1055" s="12">
        <v>44450</v>
      </c>
      <c r="R1055" s="13">
        <v>0</v>
      </c>
      <c r="S1055" s="13">
        <v>0</v>
      </c>
      <c r="T1055" s="11"/>
      <c r="U1055" s="13">
        <v>10545038</v>
      </c>
      <c r="V1055" s="13">
        <v>6491593</v>
      </c>
      <c r="W1055" s="13">
        <v>22384226</v>
      </c>
      <c r="X1055" s="12">
        <v>44450</v>
      </c>
      <c r="Y1055" s="12">
        <v>44251</v>
      </c>
      <c r="Z1055" s="12">
        <v>44251</v>
      </c>
      <c r="AA1055" s="12">
        <v>44937</v>
      </c>
      <c r="AB1055" s="13">
        <f t="array" ref="AB1055">IF(D1055="Vaccin",IF(AND(ISNUMBER(AA1055),ISNUMBER(Y1055)),IF(AA1055-Y1055+1&gt;=0,CEILING(AA1055-Y1055+1,1),""),""),IF(AND(ISNUMBER(N1055),ISNUMBER(Y1055)),IF(N1055-Y1055+1&gt;=0,CEILING(N1055-Y1055+1,1),""),""))</f>
        <v>687</v>
      </c>
      <c r="AC1055" s="13">
        <f t="array" ref="AC1055">IF(D1055="Vaccin",IF(AND(ISNUMBER(AA1055),ISNUMBER(X1055)),IF(AA1055-X1055+1&gt;=0,CEILING(AA1055-X1055+1,1),""),""),IF(AND(ISNUMBER(N1055),ISNUMBER(X1055)),IF(N1055-X1055+1&gt;=0,CEILING(N1055-X1055+1,1),""),""))</f>
        <v>488</v>
      </c>
      <c r="AD1055" s="13">
        <f t="array" ref="AD1055">IF(D1055="Vaccin",IF(AND(ISNUMBER(AB1055),ISNUMBER(U1055),AB1055&lt;&gt;0),CEILING(U1055/AB1055,1),""),"")</f>
        <v>15350</v>
      </c>
      <c r="AE1055" s="13">
        <f t="array" ref="AE1055">IF(AND(ISNUMBER(N1055),ISNUMBER(X1055)),IF(N1055-X1055+1&gt;=0,CEILING(N1055-X1055+1,1),""),"")</f>
        <v>559</v>
      </c>
      <c r="AF1055" s="13">
        <f t="array" ref="AF1055">IF(SUM(AE1055)=0,"",CEILING((SUM(F1055)-SUM(L1055)-SUM(M1055)-SUM(S1055))/SUM(AE1055),1))</f>
        <v>311</v>
      </c>
      <c r="AG1055" s="13" t="str">
        <f t="array" ref="AG1055">IF(AND(ISNUMBER(H1055),ISNUMBER(N1055)),IF(H1055-N1055+1&gt;=0,CEILING(H1055-N1055+1,1),""),"")</f>
        <v/>
      </c>
      <c r="AH1055" s="13">
        <f t="array" ref="AH1055">IF(SUM(AG1055)=0,0,IF(L1055-AG1055*IF(D1055="Vaccin",MIN(AD1055,AF1055),AF1055)&lt;0,0,IF((H1055-N1055)&lt;=45,CEILING(L1055-AG1055*IF(D1055="Vaccin",MIN(AD1055,AF1055),AF1055),1),0)))</f>
        <v>0</v>
      </c>
      <c r="AI1055" s="15">
        <f t="array" ref="AI1055">IF(OR(AH1055="",F1055=0,F1055=""),"",AH1055/F1055)</f>
        <v>0</v>
      </c>
      <c r="AJ1055" s="13">
        <f t="array" ref="AJ1055">IF(OR(L1055="",AH1055=""),"",IF(L1055-AH1055&lt;0,0,L1055-AH1055))</f>
        <v>0</v>
      </c>
      <c r="AK1055" s="13" t="str">
        <f t="array" ref="AK1055">IF(OR(L1055="",AG1055="",AG1055=0),"",CEILING(L1055/AG1055,1))</f>
        <v/>
      </c>
      <c r="AL1055" s="16" t="str">
        <f t="array" ref="AL1055">IF(OR(AK1055="",AK1055=0,AD1055="",AF1055=""),"",IF(AK1055-IF(D1055="Vaccin",MIN(AD1055,AF1055),AF1055)&lt;0,"",(AK1055-IF(D1055="Vaccin",MIN(AD1055,AF1055),AF1055))/AK1055))</f>
        <v/>
      </c>
    </row>
    <row r="1056" spans="1:38" x14ac:dyDescent="0.2">
      <c r="A1056" s="10" t="s">
        <v>28</v>
      </c>
      <c r="B1056" s="29" t="s">
        <v>125</v>
      </c>
      <c r="C1056" s="12">
        <v>44256</v>
      </c>
      <c r="D1056" s="11" t="s">
        <v>30</v>
      </c>
      <c r="E1056" s="11">
        <v>10</v>
      </c>
      <c r="F1056" s="13">
        <v>386400</v>
      </c>
      <c r="G1056" s="40" t="s">
        <v>424</v>
      </c>
      <c r="H1056" s="12">
        <v>44530</v>
      </c>
      <c r="I1056" s="13">
        <f t="array" ref="I1056">F1056-L1056-M1056-S1056</f>
        <v>296220</v>
      </c>
      <c r="J1056" s="13">
        <f t="array" ref="J1056">IF(IF(Q1056="",L1056-C1056,Q1056-C1056)&lt;=45,I1056,0)</f>
        <v>0</v>
      </c>
      <c r="K1056" s="13">
        <f t="array" ref="K1056">IF(SUM(AG1056)=0,0,IF(L1056-AG1056*IF(D1056="Vaccin",MIN(AD1056,AF1056),AF1056)&lt;0,0,IF((H1056-N1056)&lt;=30,CEILING(L1056-AG1056*IF(D1056="Vaccin",MIN(AD1056,AF1056),AF1056),1),0)))</f>
        <v>0</v>
      </c>
      <c r="L1056" s="13">
        <v>0</v>
      </c>
      <c r="M1056" s="13">
        <v>90180</v>
      </c>
      <c r="N1056" s="14">
        <v>45008</v>
      </c>
      <c r="O1056" s="11" t="s">
        <v>31</v>
      </c>
      <c r="P1056" s="11" t="s">
        <v>32</v>
      </c>
      <c r="Q1056" s="12">
        <v>44475</v>
      </c>
      <c r="R1056" s="13">
        <v>0</v>
      </c>
      <c r="S1056" s="13">
        <v>0</v>
      </c>
      <c r="T1056" s="11"/>
      <c r="U1056" s="13">
        <v>10545038</v>
      </c>
      <c r="V1056" s="13">
        <v>11610395</v>
      </c>
      <c r="W1056" s="13">
        <v>22384226</v>
      </c>
      <c r="X1056" s="12">
        <v>44475</v>
      </c>
      <c r="Y1056" s="12">
        <v>44251</v>
      </c>
      <c r="Z1056" s="12">
        <v>44251</v>
      </c>
      <c r="AA1056" s="12">
        <v>44937</v>
      </c>
      <c r="AB1056" s="13">
        <f t="array" ref="AB1056">IF(D1056="Vaccin",IF(AND(ISNUMBER(AA1056),ISNUMBER(Y1056)),IF(AA1056-Y1056+1&gt;=0,CEILING(AA1056-Y1056+1,1),""),""),IF(AND(ISNUMBER(N1056),ISNUMBER(Y1056)),IF(N1056-Y1056+1&gt;=0,CEILING(N1056-Y1056+1,1),""),""))</f>
        <v>687</v>
      </c>
      <c r="AC1056" s="13">
        <f t="array" ref="AC1056">IF(D1056="Vaccin",IF(AND(ISNUMBER(AA1056),ISNUMBER(X1056)),IF(AA1056-X1056+1&gt;=0,CEILING(AA1056-X1056+1,1),""),""),IF(AND(ISNUMBER(N1056),ISNUMBER(X1056)),IF(N1056-X1056+1&gt;=0,CEILING(N1056-X1056+1,1),""),""))</f>
        <v>463</v>
      </c>
      <c r="AD1056" s="13">
        <f t="array" ref="AD1056">IF(D1056="Vaccin",IF(AND(ISNUMBER(AB1056),ISNUMBER(U1056),AB1056&lt;&gt;0),CEILING(U1056/AB1056,1),""),"")</f>
        <v>15350</v>
      </c>
      <c r="AE1056" s="13">
        <f t="array" ref="AE1056">IF(AND(ISNUMBER(N1056),ISNUMBER(X1056)),IF(N1056-X1056+1&gt;=0,CEILING(N1056-X1056+1,1),""),"")</f>
        <v>534</v>
      </c>
      <c r="AF1056" s="13">
        <f t="array" ref="AF1056">IF(SUM(AE1056)=0,"",CEILING((SUM(F1056)-SUM(L1056)-SUM(M1056)-SUM(S1056))/SUM(AE1056),1))</f>
        <v>555</v>
      </c>
      <c r="AG1056" s="13" t="str">
        <f t="array" ref="AG1056">IF(AND(ISNUMBER(H1056),ISNUMBER(N1056)),IF(H1056-N1056+1&gt;=0,CEILING(H1056-N1056+1,1),""),"")</f>
        <v/>
      </c>
      <c r="AH1056" s="13">
        <f t="array" ref="AH1056">IF(SUM(AG1056)=0,0,IF(L1056-AG1056*IF(D1056="Vaccin",MIN(AD1056,AF1056),AF1056)&lt;0,0,IF((H1056-N1056)&lt;=45,CEILING(L1056-AG1056*IF(D1056="Vaccin",MIN(AD1056,AF1056),AF1056),1),0)))</f>
        <v>0</v>
      </c>
      <c r="AI1056" s="15">
        <f t="array" ref="AI1056">IF(OR(AH1056="",F1056=0,F1056=""),"",AH1056/F1056)</f>
        <v>0</v>
      </c>
      <c r="AJ1056" s="13">
        <f t="array" ref="AJ1056">IF(OR(L1056="",AH1056=""),"",IF(L1056-AH1056&lt;0,0,L1056-AH1056))</f>
        <v>0</v>
      </c>
      <c r="AK1056" s="13" t="str">
        <f t="array" ref="AK1056">IF(OR(L1056="",AG1056="",AG1056=0),"",CEILING(L1056/AG1056,1))</f>
        <v/>
      </c>
      <c r="AL1056" s="16" t="str">
        <f t="array" ref="AL1056">IF(OR(AK1056="",AK1056=0,AD1056="",AF1056=""),"",IF(AK1056-IF(D1056="Vaccin",MIN(AD1056,AF1056),AF1056)&lt;0,"",(AK1056-IF(D1056="Vaccin",MIN(AD1056,AF1056),AF1056))/AK1056))</f>
        <v/>
      </c>
    </row>
    <row r="1057" spans="1:38" x14ac:dyDescent="0.2">
      <c r="A1057" s="10" t="s">
        <v>28</v>
      </c>
      <c r="B1057" s="29" t="s">
        <v>125</v>
      </c>
      <c r="C1057" s="12">
        <v>44256</v>
      </c>
      <c r="D1057" s="11" t="s">
        <v>30</v>
      </c>
      <c r="E1057" s="11">
        <v>10</v>
      </c>
      <c r="F1057" s="13">
        <v>129600</v>
      </c>
      <c r="G1057" s="40" t="s">
        <v>669</v>
      </c>
      <c r="H1057" s="12">
        <v>44530</v>
      </c>
      <c r="I1057" s="13">
        <f t="array" ref="I1057">F1057-L1057-M1057-S1057</f>
        <v>129600</v>
      </c>
      <c r="J1057" s="13">
        <f t="array" ref="J1057">IF(IF(Q1057="",L1057-C1057,Q1057-C1057)&lt;=45,I1057,0)</f>
        <v>0</v>
      </c>
      <c r="K1057" s="13">
        <f t="array" ref="K1057">IF(SUM(AG1057)=0,0,IF(L1057-AG1057*IF(D1057="Vaccin",MIN(AD1057,AF1057),AF1057)&lt;0,0,IF((H1057-N1057)&lt;=30,CEILING(L1057-AG1057*IF(D1057="Vaccin",MIN(AD1057,AF1057),AF1057),1),0)))</f>
        <v>0</v>
      </c>
      <c r="L1057" s="13">
        <v>0</v>
      </c>
      <c r="M1057" s="13">
        <v>0</v>
      </c>
      <c r="N1057" s="14">
        <v>45008</v>
      </c>
      <c r="O1057" s="11" t="s">
        <v>31</v>
      </c>
      <c r="P1057" s="11" t="s">
        <v>37</v>
      </c>
      <c r="Q1057" s="12">
        <v>44450</v>
      </c>
      <c r="R1057" s="13">
        <v>0</v>
      </c>
      <c r="S1057" s="13">
        <v>0</v>
      </c>
      <c r="T1057" s="11"/>
      <c r="U1057" s="13">
        <v>10545038</v>
      </c>
      <c r="V1057" s="13">
        <v>6491593</v>
      </c>
      <c r="W1057" s="13">
        <v>22384226</v>
      </c>
      <c r="X1057" s="12">
        <v>44450</v>
      </c>
      <c r="Y1057" s="12">
        <v>44251</v>
      </c>
      <c r="Z1057" s="12">
        <v>44251</v>
      </c>
      <c r="AA1057" s="12">
        <v>44937</v>
      </c>
      <c r="AB1057" s="13">
        <f t="array" ref="AB1057">IF(D1057="Vaccin",IF(AND(ISNUMBER(AA1057),ISNUMBER(Y1057)),IF(AA1057-Y1057+1&gt;=0,CEILING(AA1057-Y1057+1,1),""),""),IF(AND(ISNUMBER(N1057),ISNUMBER(Y1057)),IF(N1057-Y1057+1&gt;=0,CEILING(N1057-Y1057+1,1),""),""))</f>
        <v>687</v>
      </c>
      <c r="AC1057" s="13">
        <f t="array" ref="AC1057">IF(D1057="Vaccin",IF(AND(ISNUMBER(AA1057),ISNUMBER(X1057)),IF(AA1057-X1057+1&gt;=0,CEILING(AA1057-X1057+1,1),""),""),IF(AND(ISNUMBER(N1057),ISNUMBER(X1057)),IF(N1057-X1057+1&gt;=0,CEILING(N1057-X1057+1,1),""),""))</f>
        <v>488</v>
      </c>
      <c r="AD1057" s="13">
        <f t="array" ref="AD1057">IF(D1057="Vaccin",IF(AND(ISNUMBER(AB1057),ISNUMBER(U1057),AB1057&lt;&gt;0),CEILING(U1057/AB1057,1),""),"")</f>
        <v>15350</v>
      </c>
      <c r="AE1057" s="13">
        <f t="array" ref="AE1057">IF(AND(ISNUMBER(N1057),ISNUMBER(X1057)),IF(N1057-X1057+1&gt;=0,CEILING(N1057-X1057+1,1),""),"")</f>
        <v>559</v>
      </c>
      <c r="AF1057" s="13">
        <f t="array" ref="AF1057">IF(SUM(AE1057)=0,"",CEILING((SUM(F1057)-SUM(L1057)-SUM(M1057)-SUM(S1057))/SUM(AE1057),1))</f>
        <v>232</v>
      </c>
      <c r="AG1057" s="13" t="str">
        <f t="array" ref="AG1057">IF(AND(ISNUMBER(H1057),ISNUMBER(N1057)),IF(H1057-N1057+1&gt;=0,CEILING(H1057-N1057+1,1),""),"")</f>
        <v/>
      </c>
      <c r="AH1057" s="13">
        <f t="array" ref="AH1057">IF(SUM(AG1057)=0,0,IF(L1057-AG1057*IF(D1057="Vaccin",MIN(AD1057,AF1057),AF1057)&lt;0,0,IF((H1057-N1057)&lt;=45,CEILING(L1057-AG1057*IF(D1057="Vaccin",MIN(AD1057,AF1057),AF1057),1),0)))</f>
        <v>0</v>
      </c>
      <c r="AI1057" s="15">
        <f t="array" ref="AI1057">IF(OR(AH1057="",F1057=0,F1057=""),"",AH1057/F1057)</f>
        <v>0</v>
      </c>
      <c r="AJ1057" s="13">
        <f t="array" ref="AJ1057">IF(OR(L1057="",AH1057=""),"",IF(L1057-AH1057&lt;0,0,L1057-AH1057))</f>
        <v>0</v>
      </c>
      <c r="AK1057" s="13" t="str">
        <f t="array" ref="AK1057">IF(OR(L1057="",AG1057="",AG1057=0),"",CEILING(L1057/AG1057,1))</f>
        <v/>
      </c>
      <c r="AL1057" s="16" t="str">
        <f t="array" ref="AL1057">IF(OR(AK1057="",AK1057=0,AD1057="",AF1057=""),"",IF(AK1057-IF(D1057="Vaccin",MIN(AD1057,AF1057),AF1057)&lt;0,"",(AK1057-IF(D1057="Vaccin",MIN(AD1057,AF1057),AF1057))/AK1057))</f>
        <v/>
      </c>
    </row>
    <row r="1058" spans="1:38" x14ac:dyDescent="0.2">
      <c r="A1058" s="10" t="s">
        <v>28</v>
      </c>
      <c r="B1058" s="29" t="s">
        <v>125</v>
      </c>
      <c r="C1058" s="12">
        <v>44256</v>
      </c>
      <c r="D1058" s="11" t="s">
        <v>30</v>
      </c>
      <c r="E1058" s="11">
        <v>10</v>
      </c>
      <c r="F1058" s="13">
        <v>64800</v>
      </c>
      <c r="G1058" s="40" t="s">
        <v>670</v>
      </c>
      <c r="H1058" s="12">
        <v>44530</v>
      </c>
      <c r="I1058" s="13">
        <f t="array" ref="I1058">F1058-L1058-M1058-S1058</f>
        <v>64800</v>
      </c>
      <c r="J1058" s="13">
        <f t="array" ref="J1058">IF(IF(Q1058="",L1058-C1058,Q1058-C1058)&lt;=45,I1058,0)</f>
        <v>0</v>
      </c>
      <c r="K1058" s="13">
        <f t="array" ref="K1058">IF(SUM(AG1058)=0,0,IF(L1058-AG1058*IF(D1058="Vaccin",MIN(AD1058,AF1058),AF1058)&lt;0,0,IF((H1058-N1058)&lt;=30,CEILING(L1058-AG1058*IF(D1058="Vaccin",MIN(AD1058,AF1058),AF1058),1),0)))</f>
        <v>0</v>
      </c>
      <c r="L1058" s="13">
        <v>0</v>
      </c>
      <c r="M1058" s="13">
        <v>0</v>
      </c>
      <c r="N1058" s="14">
        <v>45008</v>
      </c>
      <c r="O1058" s="11" t="s">
        <v>31</v>
      </c>
      <c r="P1058" s="11" t="s">
        <v>37</v>
      </c>
      <c r="Q1058" s="12">
        <v>44450</v>
      </c>
      <c r="R1058" s="13">
        <v>0</v>
      </c>
      <c r="S1058" s="13">
        <v>0</v>
      </c>
      <c r="T1058" s="11"/>
      <c r="U1058" s="13">
        <v>10545038</v>
      </c>
      <c r="V1058" s="13">
        <v>6491593</v>
      </c>
      <c r="W1058" s="13">
        <v>22384226</v>
      </c>
      <c r="X1058" s="12">
        <v>44450</v>
      </c>
      <c r="Y1058" s="12">
        <v>44251</v>
      </c>
      <c r="Z1058" s="12">
        <v>44251</v>
      </c>
      <c r="AA1058" s="12">
        <v>44937</v>
      </c>
      <c r="AB1058" s="13">
        <f t="array" ref="AB1058">IF(D1058="Vaccin",IF(AND(ISNUMBER(AA1058),ISNUMBER(Y1058)),IF(AA1058-Y1058+1&gt;=0,CEILING(AA1058-Y1058+1,1),""),""),IF(AND(ISNUMBER(N1058),ISNUMBER(Y1058)),IF(N1058-Y1058+1&gt;=0,CEILING(N1058-Y1058+1,1),""),""))</f>
        <v>687</v>
      </c>
      <c r="AC1058" s="13">
        <f t="array" ref="AC1058">IF(D1058="Vaccin",IF(AND(ISNUMBER(AA1058),ISNUMBER(X1058)),IF(AA1058-X1058+1&gt;=0,CEILING(AA1058-X1058+1,1),""),""),IF(AND(ISNUMBER(N1058),ISNUMBER(X1058)),IF(N1058-X1058+1&gt;=0,CEILING(N1058-X1058+1,1),""),""))</f>
        <v>488</v>
      </c>
      <c r="AD1058" s="13">
        <f t="array" ref="AD1058">IF(D1058="Vaccin",IF(AND(ISNUMBER(AB1058),ISNUMBER(U1058),AB1058&lt;&gt;0),CEILING(U1058/AB1058,1),""),"")</f>
        <v>15350</v>
      </c>
      <c r="AE1058" s="13">
        <f t="array" ref="AE1058">IF(AND(ISNUMBER(N1058),ISNUMBER(X1058)),IF(N1058-X1058+1&gt;=0,CEILING(N1058-X1058+1,1),""),"")</f>
        <v>559</v>
      </c>
      <c r="AF1058" s="13">
        <f t="array" ref="AF1058">IF(SUM(AE1058)=0,"",CEILING((SUM(F1058)-SUM(L1058)-SUM(M1058)-SUM(S1058))/SUM(AE1058),1))</f>
        <v>116</v>
      </c>
      <c r="AG1058" s="13" t="str">
        <f t="array" ref="AG1058">IF(AND(ISNUMBER(H1058),ISNUMBER(N1058)),IF(H1058-N1058+1&gt;=0,CEILING(H1058-N1058+1,1),""),"")</f>
        <v/>
      </c>
      <c r="AH1058" s="13">
        <f t="array" ref="AH1058">IF(SUM(AG1058)=0,0,IF(L1058-AG1058*IF(D1058="Vaccin",MIN(AD1058,AF1058),AF1058)&lt;0,0,IF((H1058-N1058)&lt;=45,CEILING(L1058-AG1058*IF(D1058="Vaccin",MIN(AD1058,AF1058),AF1058),1),0)))</f>
        <v>0</v>
      </c>
      <c r="AI1058" s="15">
        <f t="array" ref="AI1058">IF(OR(AH1058="",F1058=0,F1058=""),"",AH1058/F1058)</f>
        <v>0</v>
      </c>
      <c r="AJ1058" s="13">
        <f t="array" ref="AJ1058">IF(OR(L1058="",AH1058=""),"",IF(L1058-AH1058&lt;0,0,L1058-AH1058))</f>
        <v>0</v>
      </c>
      <c r="AK1058" s="13" t="str">
        <f t="array" ref="AK1058">IF(OR(L1058="",AG1058="",AG1058=0),"",CEILING(L1058/AG1058,1))</f>
        <v/>
      </c>
      <c r="AL1058" s="16" t="str">
        <f t="array" ref="AL1058">IF(OR(AK1058="",AK1058=0,AD1058="",AF1058=""),"",IF(AK1058-IF(D1058="Vaccin",MIN(AD1058,AF1058),AF1058)&lt;0,"",(AK1058-IF(D1058="Vaccin",MIN(AD1058,AF1058),AF1058))/AK1058))</f>
        <v/>
      </c>
    </row>
    <row r="1059" spans="1:38" x14ac:dyDescent="0.2">
      <c r="A1059" s="10" t="s">
        <v>28</v>
      </c>
      <c r="B1059" s="29" t="s">
        <v>125</v>
      </c>
      <c r="C1059" s="12">
        <v>44256</v>
      </c>
      <c r="D1059" s="11" t="s">
        <v>30</v>
      </c>
      <c r="E1059" s="11">
        <v>10</v>
      </c>
      <c r="F1059" s="13">
        <v>47500</v>
      </c>
      <c r="G1059" s="40" t="s">
        <v>670</v>
      </c>
      <c r="H1059" s="12">
        <v>44530</v>
      </c>
      <c r="I1059" s="13">
        <f t="array" ref="I1059">F1059-L1059-M1059-S1059</f>
        <v>47500</v>
      </c>
      <c r="J1059" s="13">
        <f t="array" ref="J1059">IF(IF(Q1059="",L1059-C1059,Q1059-C1059)&lt;=45,I1059,0)</f>
        <v>0</v>
      </c>
      <c r="K1059" s="13">
        <f t="array" ref="K1059">IF(SUM(AG1059)=0,0,IF(L1059-AG1059*IF(D1059="Vaccin",MIN(AD1059,AF1059),AF1059)&lt;0,0,IF((H1059-N1059)&lt;=30,CEILING(L1059-AG1059*IF(D1059="Vaccin",MIN(AD1059,AF1059),AF1059),1),0)))</f>
        <v>0</v>
      </c>
      <c r="L1059" s="13">
        <v>0</v>
      </c>
      <c r="M1059" s="13">
        <v>0</v>
      </c>
      <c r="N1059" s="14">
        <v>45008</v>
      </c>
      <c r="O1059" s="11" t="s">
        <v>31</v>
      </c>
      <c r="P1059" s="11" t="s">
        <v>37</v>
      </c>
      <c r="Q1059" s="12">
        <v>44506</v>
      </c>
      <c r="R1059" s="13">
        <v>0</v>
      </c>
      <c r="S1059" s="13">
        <v>0</v>
      </c>
      <c r="T1059" s="11"/>
      <c r="U1059" s="13">
        <v>10545038</v>
      </c>
      <c r="V1059" s="13">
        <v>6491593</v>
      </c>
      <c r="W1059" s="13">
        <v>22384226</v>
      </c>
      <c r="X1059" s="12">
        <v>44506</v>
      </c>
      <c r="Y1059" s="12">
        <v>44251</v>
      </c>
      <c r="Z1059" s="12">
        <v>44251</v>
      </c>
      <c r="AA1059" s="12">
        <v>44937</v>
      </c>
      <c r="AB1059" s="13">
        <f t="array" ref="AB1059">IF(D1059="Vaccin",IF(AND(ISNUMBER(AA1059),ISNUMBER(Y1059)),IF(AA1059-Y1059+1&gt;=0,CEILING(AA1059-Y1059+1,1),""),""),IF(AND(ISNUMBER(N1059),ISNUMBER(Y1059)),IF(N1059-Y1059+1&gt;=0,CEILING(N1059-Y1059+1,1),""),""))</f>
        <v>687</v>
      </c>
      <c r="AC1059" s="13">
        <f t="array" ref="AC1059">IF(D1059="Vaccin",IF(AND(ISNUMBER(AA1059),ISNUMBER(X1059)),IF(AA1059-X1059+1&gt;=0,CEILING(AA1059-X1059+1,1),""),""),IF(AND(ISNUMBER(N1059),ISNUMBER(X1059)),IF(N1059-X1059+1&gt;=0,CEILING(N1059-X1059+1,1),""),""))</f>
        <v>432</v>
      </c>
      <c r="AD1059" s="13">
        <f t="array" ref="AD1059">IF(D1059="Vaccin",IF(AND(ISNUMBER(AB1059),ISNUMBER(U1059),AB1059&lt;&gt;0),CEILING(U1059/AB1059,1),""),"")</f>
        <v>15350</v>
      </c>
      <c r="AE1059" s="13">
        <f t="array" ref="AE1059">IF(AND(ISNUMBER(N1059),ISNUMBER(X1059)),IF(N1059-X1059+1&gt;=0,CEILING(N1059-X1059+1,1),""),"")</f>
        <v>503</v>
      </c>
      <c r="AF1059" s="13">
        <f t="array" ref="AF1059">IF(SUM(AE1059)=0,"",CEILING((SUM(F1059)-SUM(L1059)-SUM(M1059)-SUM(S1059))/SUM(AE1059),1))</f>
        <v>95</v>
      </c>
      <c r="AG1059" s="13" t="str">
        <f t="array" ref="AG1059">IF(AND(ISNUMBER(H1059),ISNUMBER(N1059)),IF(H1059-N1059+1&gt;=0,CEILING(H1059-N1059+1,1),""),"")</f>
        <v/>
      </c>
      <c r="AH1059" s="13">
        <f t="array" ref="AH1059">IF(SUM(AG1059)=0,0,IF(L1059-AG1059*IF(D1059="Vaccin",MIN(AD1059,AF1059),AF1059)&lt;0,0,IF((H1059-N1059)&lt;=45,CEILING(L1059-AG1059*IF(D1059="Vaccin",MIN(AD1059,AF1059),AF1059),1),0)))</f>
        <v>0</v>
      </c>
      <c r="AI1059" s="15">
        <f t="array" ref="AI1059">IF(OR(AH1059="",F1059=0,F1059=""),"",AH1059/F1059)</f>
        <v>0</v>
      </c>
      <c r="AJ1059" s="13">
        <f t="array" ref="AJ1059">IF(OR(L1059="",AH1059=""),"",IF(L1059-AH1059&lt;0,0,L1059-AH1059))</f>
        <v>0</v>
      </c>
      <c r="AK1059" s="13" t="str">
        <f t="array" ref="AK1059">IF(OR(L1059="",AG1059="",AG1059=0),"",CEILING(L1059/AG1059,1))</f>
        <v/>
      </c>
      <c r="AL1059" s="16" t="str">
        <f t="array" ref="AL1059">IF(OR(AK1059="",AK1059=0,AD1059="",AF1059=""),"",IF(AK1059-IF(D1059="Vaccin",MIN(AD1059,AF1059),AF1059)&lt;0,"",(AK1059-IF(D1059="Vaccin",MIN(AD1059,AF1059),AF1059))/AK1059))</f>
        <v/>
      </c>
    </row>
    <row r="1060" spans="1:38" x14ac:dyDescent="0.2">
      <c r="A1060" s="10" t="s">
        <v>28</v>
      </c>
      <c r="B1060" s="29" t="s">
        <v>125</v>
      </c>
      <c r="C1060" s="12">
        <v>44256</v>
      </c>
      <c r="D1060" s="11" t="s">
        <v>30</v>
      </c>
      <c r="E1060" s="11">
        <v>10</v>
      </c>
      <c r="F1060" s="13">
        <v>64800</v>
      </c>
      <c r="G1060" s="40" t="s">
        <v>671</v>
      </c>
      <c r="H1060" s="12">
        <v>44530</v>
      </c>
      <c r="I1060" s="13">
        <f t="array" ref="I1060">F1060-L1060-M1060-S1060</f>
        <v>64800</v>
      </c>
      <c r="J1060" s="13">
        <f t="array" ref="J1060">IF(IF(Q1060="",L1060-C1060,Q1060-C1060)&lt;=45,I1060,0)</f>
        <v>0</v>
      </c>
      <c r="K1060" s="13">
        <f t="array" ref="K1060">IF(SUM(AG1060)=0,0,IF(L1060-AG1060*IF(D1060="Vaccin",MIN(AD1060,AF1060),AF1060)&lt;0,0,IF((H1060-N1060)&lt;=30,CEILING(L1060-AG1060*IF(D1060="Vaccin",MIN(AD1060,AF1060),AF1060),1),0)))</f>
        <v>0</v>
      </c>
      <c r="L1060" s="13">
        <v>0</v>
      </c>
      <c r="M1060" s="13">
        <v>0</v>
      </c>
      <c r="N1060" s="14">
        <v>45008</v>
      </c>
      <c r="O1060" s="11" t="s">
        <v>31</v>
      </c>
      <c r="P1060" s="11" t="s">
        <v>37</v>
      </c>
      <c r="Q1060" s="12">
        <v>44450</v>
      </c>
      <c r="R1060" s="13">
        <v>0</v>
      </c>
      <c r="S1060" s="13">
        <v>0</v>
      </c>
      <c r="T1060" s="11"/>
      <c r="U1060" s="13">
        <v>10545038</v>
      </c>
      <c r="V1060" s="13">
        <v>6491593</v>
      </c>
      <c r="W1060" s="13">
        <v>22384226</v>
      </c>
      <c r="X1060" s="12">
        <v>44450</v>
      </c>
      <c r="Y1060" s="12">
        <v>44251</v>
      </c>
      <c r="Z1060" s="12">
        <v>44251</v>
      </c>
      <c r="AA1060" s="12">
        <v>44937</v>
      </c>
      <c r="AB1060" s="13">
        <f t="array" ref="AB1060">IF(D1060="Vaccin",IF(AND(ISNUMBER(AA1060),ISNUMBER(Y1060)),IF(AA1060-Y1060+1&gt;=0,CEILING(AA1060-Y1060+1,1),""),""),IF(AND(ISNUMBER(N1060),ISNUMBER(Y1060)),IF(N1060-Y1060+1&gt;=0,CEILING(N1060-Y1060+1,1),""),""))</f>
        <v>687</v>
      </c>
      <c r="AC1060" s="13">
        <f t="array" ref="AC1060">IF(D1060="Vaccin",IF(AND(ISNUMBER(AA1060),ISNUMBER(X1060)),IF(AA1060-X1060+1&gt;=0,CEILING(AA1060-X1060+1,1),""),""),IF(AND(ISNUMBER(N1060),ISNUMBER(X1060)),IF(N1060-X1060+1&gt;=0,CEILING(N1060-X1060+1,1),""),""))</f>
        <v>488</v>
      </c>
      <c r="AD1060" s="13">
        <f t="array" ref="AD1060">IF(D1060="Vaccin",IF(AND(ISNUMBER(AB1060),ISNUMBER(U1060),AB1060&lt;&gt;0),CEILING(U1060/AB1060,1),""),"")</f>
        <v>15350</v>
      </c>
      <c r="AE1060" s="13">
        <f t="array" ref="AE1060">IF(AND(ISNUMBER(N1060),ISNUMBER(X1060)),IF(N1060-X1060+1&gt;=0,CEILING(N1060-X1060+1,1),""),"")</f>
        <v>559</v>
      </c>
      <c r="AF1060" s="13">
        <f t="array" ref="AF1060">IF(SUM(AE1060)=0,"",CEILING((SUM(F1060)-SUM(L1060)-SUM(M1060)-SUM(S1060))/SUM(AE1060),1))</f>
        <v>116</v>
      </c>
      <c r="AG1060" s="13" t="str">
        <f t="array" ref="AG1060">IF(AND(ISNUMBER(H1060),ISNUMBER(N1060)),IF(H1060-N1060+1&gt;=0,CEILING(H1060-N1060+1,1),""),"")</f>
        <v/>
      </c>
      <c r="AH1060" s="13">
        <f t="array" ref="AH1060">IF(SUM(AG1060)=0,0,IF(L1060-AG1060*IF(D1060="Vaccin",MIN(AD1060,AF1060),AF1060)&lt;0,0,IF((H1060-N1060)&lt;=45,CEILING(L1060-AG1060*IF(D1060="Vaccin",MIN(AD1060,AF1060),AF1060),1),0)))</f>
        <v>0</v>
      </c>
      <c r="AI1060" s="15">
        <f t="array" ref="AI1060">IF(OR(AH1060="",F1060=0,F1060=""),"",AH1060/F1060)</f>
        <v>0</v>
      </c>
      <c r="AJ1060" s="13">
        <f t="array" ref="AJ1060">IF(OR(L1060="",AH1060=""),"",IF(L1060-AH1060&lt;0,0,L1060-AH1060))</f>
        <v>0</v>
      </c>
      <c r="AK1060" s="13" t="str">
        <f t="array" ref="AK1060">IF(OR(L1060="",AG1060="",AG1060=0),"",CEILING(L1060/AG1060,1))</f>
        <v/>
      </c>
      <c r="AL1060" s="16" t="str">
        <f t="array" ref="AL1060">IF(OR(AK1060="",AK1060=0,AD1060="",AF1060=""),"",IF(AK1060-IF(D1060="Vaccin",MIN(AD1060,AF1060),AF1060)&lt;0,"",(AK1060-IF(D1060="Vaccin",MIN(AD1060,AF1060),AF1060))/AK1060))</f>
        <v/>
      </c>
    </row>
    <row r="1061" spans="1:38" x14ac:dyDescent="0.2">
      <c r="A1061" s="10" t="s">
        <v>28</v>
      </c>
      <c r="B1061" s="29" t="s">
        <v>125</v>
      </c>
      <c r="C1061" s="12">
        <v>44256</v>
      </c>
      <c r="D1061" s="11" t="s">
        <v>30</v>
      </c>
      <c r="E1061" s="11">
        <v>10</v>
      </c>
      <c r="F1061" s="13">
        <v>7700</v>
      </c>
      <c r="G1061" s="40" t="s">
        <v>671</v>
      </c>
      <c r="H1061" s="12">
        <v>44530</v>
      </c>
      <c r="I1061" s="13">
        <f t="array" ref="I1061">F1061-L1061-M1061-S1061</f>
        <v>7700</v>
      </c>
      <c r="J1061" s="13">
        <f t="array" ref="J1061">IF(IF(Q1061="",L1061-C1061,Q1061-C1061)&lt;=45,I1061,0)</f>
        <v>0</v>
      </c>
      <c r="K1061" s="13">
        <f t="array" ref="K1061">IF(SUM(AG1061)=0,0,IF(L1061-AG1061*IF(D1061="Vaccin",MIN(AD1061,AF1061),AF1061)&lt;0,0,IF((H1061-N1061)&lt;=30,CEILING(L1061-AG1061*IF(D1061="Vaccin",MIN(AD1061,AF1061),AF1061),1),0)))</f>
        <v>0</v>
      </c>
      <c r="L1061" s="13">
        <v>0</v>
      </c>
      <c r="M1061" s="13">
        <v>0</v>
      </c>
      <c r="N1061" s="14">
        <v>45008</v>
      </c>
      <c r="O1061" s="11" t="s">
        <v>31</v>
      </c>
      <c r="P1061" s="11" t="s">
        <v>37</v>
      </c>
      <c r="Q1061" s="12">
        <v>44506</v>
      </c>
      <c r="R1061" s="13">
        <v>0</v>
      </c>
      <c r="S1061" s="13">
        <v>0</v>
      </c>
      <c r="T1061" s="11"/>
      <c r="U1061" s="13">
        <v>10545038</v>
      </c>
      <c r="V1061" s="13">
        <v>6491593</v>
      </c>
      <c r="W1061" s="13">
        <v>22384226</v>
      </c>
      <c r="X1061" s="12">
        <v>44506</v>
      </c>
      <c r="Y1061" s="12">
        <v>44251</v>
      </c>
      <c r="Z1061" s="12">
        <v>44251</v>
      </c>
      <c r="AA1061" s="12">
        <v>44937</v>
      </c>
      <c r="AB1061" s="13">
        <f t="array" ref="AB1061">IF(D1061="Vaccin",IF(AND(ISNUMBER(AA1061),ISNUMBER(Y1061)),IF(AA1061-Y1061+1&gt;=0,CEILING(AA1061-Y1061+1,1),""),""),IF(AND(ISNUMBER(N1061),ISNUMBER(Y1061)),IF(N1061-Y1061+1&gt;=0,CEILING(N1061-Y1061+1,1),""),""))</f>
        <v>687</v>
      </c>
      <c r="AC1061" s="13">
        <f t="array" ref="AC1061">IF(D1061="Vaccin",IF(AND(ISNUMBER(AA1061),ISNUMBER(X1061)),IF(AA1061-X1061+1&gt;=0,CEILING(AA1061-X1061+1,1),""),""),IF(AND(ISNUMBER(N1061),ISNUMBER(X1061)),IF(N1061-X1061+1&gt;=0,CEILING(N1061-X1061+1,1),""),""))</f>
        <v>432</v>
      </c>
      <c r="AD1061" s="13">
        <f t="array" ref="AD1061">IF(D1061="Vaccin",IF(AND(ISNUMBER(AB1061),ISNUMBER(U1061),AB1061&lt;&gt;0),CEILING(U1061/AB1061,1),""),"")</f>
        <v>15350</v>
      </c>
      <c r="AE1061" s="13">
        <f t="array" ref="AE1061">IF(AND(ISNUMBER(N1061),ISNUMBER(X1061)),IF(N1061-X1061+1&gt;=0,CEILING(N1061-X1061+1,1),""),"")</f>
        <v>503</v>
      </c>
      <c r="AF1061" s="13">
        <f t="array" ref="AF1061">IF(SUM(AE1061)=0,"",CEILING((SUM(F1061)-SUM(L1061)-SUM(M1061)-SUM(S1061))/SUM(AE1061),1))</f>
        <v>16</v>
      </c>
      <c r="AG1061" s="13" t="str">
        <f t="array" ref="AG1061">IF(AND(ISNUMBER(H1061),ISNUMBER(N1061)),IF(H1061-N1061+1&gt;=0,CEILING(H1061-N1061+1,1),""),"")</f>
        <v/>
      </c>
      <c r="AH1061" s="13">
        <f t="array" ref="AH1061">IF(SUM(AG1061)=0,0,IF(L1061-AG1061*IF(D1061="Vaccin",MIN(AD1061,AF1061),AF1061)&lt;0,0,IF((H1061-N1061)&lt;=45,CEILING(L1061-AG1061*IF(D1061="Vaccin",MIN(AD1061,AF1061),AF1061),1),0)))</f>
        <v>0</v>
      </c>
      <c r="AI1061" s="15">
        <f t="array" ref="AI1061">IF(OR(AH1061="",F1061=0,F1061=""),"",AH1061/F1061)</f>
        <v>0</v>
      </c>
      <c r="AJ1061" s="13">
        <f t="array" ref="AJ1061">IF(OR(L1061="",AH1061=""),"",IF(L1061-AH1061&lt;0,0,L1061-AH1061))</f>
        <v>0</v>
      </c>
      <c r="AK1061" s="13" t="str">
        <f t="array" ref="AK1061">IF(OR(L1061="",AG1061="",AG1061=0),"",CEILING(L1061/AG1061,1))</f>
        <v/>
      </c>
      <c r="AL1061" s="16" t="str">
        <f t="array" ref="AL1061">IF(OR(AK1061="",AK1061=0,AD1061="",AF1061=""),"",IF(AK1061-IF(D1061="Vaccin",MIN(AD1061,AF1061),AF1061)&lt;0,"",(AK1061-IF(D1061="Vaccin",MIN(AD1061,AF1061),AF1061))/AK1061))</f>
        <v/>
      </c>
    </row>
    <row r="1062" spans="1:38" x14ac:dyDescent="0.2">
      <c r="A1062" s="10" t="s">
        <v>28</v>
      </c>
      <c r="B1062" s="29" t="s">
        <v>125</v>
      </c>
      <c r="C1062" s="12">
        <v>44256</v>
      </c>
      <c r="D1062" s="11" t="s">
        <v>30</v>
      </c>
      <c r="E1062" s="11">
        <v>10</v>
      </c>
      <c r="F1062" s="13">
        <v>21500</v>
      </c>
      <c r="G1062" s="40" t="s">
        <v>672</v>
      </c>
      <c r="H1062" s="12">
        <v>44530</v>
      </c>
      <c r="I1062" s="13">
        <f t="array" ref="I1062">F1062-L1062-M1062-S1062</f>
        <v>21500</v>
      </c>
      <c r="J1062" s="13">
        <f t="array" ref="J1062">IF(IF(Q1062="",L1062-C1062,Q1062-C1062)&lt;=45,I1062,0)</f>
        <v>0</v>
      </c>
      <c r="K1062" s="13">
        <f t="array" ref="K1062">IF(SUM(AG1062)=0,0,IF(L1062-AG1062*IF(D1062="Vaccin",MIN(AD1062,AF1062),AF1062)&lt;0,0,IF((H1062-N1062)&lt;=30,CEILING(L1062-AG1062*IF(D1062="Vaccin",MIN(AD1062,AF1062),AF1062),1),0)))</f>
        <v>0</v>
      </c>
      <c r="L1062" s="13">
        <v>0</v>
      </c>
      <c r="M1062" s="13">
        <v>0</v>
      </c>
      <c r="N1062" s="14">
        <v>45008</v>
      </c>
      <c r="O1062" s="11" t="s">
        <v>31</v>
      </c>
      <c r="P1062" s="11" t="s">
        <v>37</v>
      </c>
      <c r="Q1062" s="12">
        <v>44506</v>
      </c>
      <c r="R1062" s="13">
        <v>0</v>
      </c>
      <c r="S1062" s="13">
        <v>0</v>
      </c>
      <c r="T1062" s="11"/>
      <c r="U1062" s="13">
        <v>10545038</v>
      </c>
      <c r="V1062" s="13">
        <v>6491593</v>
      </c>
      <c r="W1062" s="13">
        <v>22384226</v>
      </c>
      <c r="X1062" s="12">
        <v>44506</v>
      </c>
      <c r="Y1062" s="12">
        <v>44251</v>
      </c>
      <c r="Z1062" s="12">
        <v>44251</v>
      </c>
      <c r="AA1062" s="12">
        <v>44937</v>
      </c>
      <c r="AB1062" s="13">
        <f t="array" ref="AB1062">IF(D1062="Vaccin",IF(AND(ISNUMBER(AA1062),ISNUMBER(Y1062)),IF(AA1062-Y1062+1&gt;=0,CEILING(AA1062-Y1062+1,1),""),""),IF(AND(ISNUMBER(N1062),ISNUMBER(Y1062)),IF(N1062-Y1062+1&gt;=0,CEILING(N1062-Y1062+1,1),""),""))</f>
        <v>687</v>
      </c>
      <c r="AC1062" s="13">
        <f t="array" ref="AC1062">IF(D1062="Vaccin",IF(AND(ISNUMBER(AA1062),ISNUMBER(X1062)),IF(AA1062-X1062+1&gt;=0,CEILING(AA1062-X1062+1,1),""),""),IF(AND(ISNUMBER(N1062),ISNUMBER(X1062)),IF(N1062-X1062+1&gt;=0,CEILING(N1062-X1062+1,1),""),""))</f>
        <v>432</v>
      </c>
      <c r="AD1062" s="13">
        <f t="array" ref="AD1062">IF(D1062="Vaccin",IF(AND(ISNUMBER(AB1062),ISNUMBER(U1062),AB1062&lt;&gt;0),CEILING(U1062/AB1062,1),""),"")</f>
        <v>15350</v>
      </c>
      <c r="AE1062" s="13">
        <f t="array" ref="AE1062">IF(AND(ISNUMBER(N1062),ISNUMBER(X1062)),IF(N1062-X1062+1&gt;=0,CEILING(N1062-X1062+1,1),""),"")</f>
        <v>503</v>
      </c>
      <c r="AF1062" s="13">
        <f t="array" ref="AF1062">IF(SUM(AE1062)=0,"",CEILING((SUM(F1062)-SUM(L1062)-SUM(M1062)-SUM(S1062))/SUM(AE1062),1))</f>
        <v>43</v>
      </c>
      <c r="AG1062" s="13" t="str">
        <f t="array" ref="AG1062">IF(AND(ISNUMBER(H1062),ISNUMBER(N1062)),IF(H1062-N1062+1&gt;=0,CEILING(H1062-N1062+1,1),""),"")</f>
        <v/>
      </c>
      <c r="AH1062" s="13">
        <f t="array" ref="AH1062">IF(SUM(AG1062)=0,0,IF(L1062-AG1062*IF(D1062="Vaccin",MIN(AD1062,AF1062),AF1062)&lt;0,0,IF((H1062-N1062)&lt;=45,CEILING(L1062-AG1062*IF(D1062="Vaccin",MIN(AD1062,AF1062),AF1062),1),0)))</f>
        <v>0</v>
      </c>
      <c r="AI1062" s="15">
        <f t="array" ref="AI1062">IF(OR(AH1062="",F1062=0,F1062=""),"",AH1062/F1062)</f>
        <v>0</v>
      </c>
      <c r="AJ1062" s="13">
        <f t="array" ref="AJ1062">IF(OR(L1062="",AH1062=""),"",IF(L1062-AH1062&lt;0,0,L1062-AH1062))</f>
        <v>0</v>
      </c>
      <c r="AK1062" s="13" t="str">
        <f t="array" ref="AK1062">IF(OR(L1062="",AG1062="",AG1062=0),"",CEILING(L1062/AG1062,1))</f>
        <v/>
      </c>
      <c r="AL1062" s="16" t="str">
        <f t="array" ref="AL1062">IF(OR(AK1062="",AK1062=0,AD1062="",AF1062=""),"",IF(AK1062-IF(D1062="Vaccin",MIN(AD1062,AF1062),AF1062)&lt;0,"",(AK1062-IF(D1062="Vaccin",MIN(AD1062,AF1062),AF1062))/AK1062))</f>
        <v/>
      </c>
    </row>
    <row r="1063" spans="1:38" x14ac:dyDescent="0.2">
      <c r="A1063" s="10" t="s">
        <v>28</v>
      </c>
      <c r="B1063" s="29" t="s">
        <v>125</v>
      </c>
      <c r="C1063" s="12">
        <v>44256</v>
      </c>
      <c r="D1063" s="11" t="s">
        <v>30</v>
      </c>
      <c r="E1063" s="11">
        <v>10</v>
      </c>
      <c r="F1063" s="13">
        <v>144000</v>
      </c>
      <c r="G1063" s="40" t="s">
        <v>672</v>
      </c>
      <c r="H1063" s="12">
        <v>44530</v>
      </c>
      <c r="I1063" s="13">
        <f t="array" ref="I1063">F1063-L1063-M1063-S1063</f>
        <v>144000</v>
      </c>
      <c r="J1063" s="13">
        <f t="array" ref="J1063">IF(IF(Q1063="",L1063-C1063,Q1063-C1063)&lt;=45,I1063,0)</f>
        <v>0</v>
      </c>
      <c r="K1063" s="13">
        <f t="array" ref="K1063">IF(SUM(AG1063)=0,0,IF(L1063-AG1063*IF(D1063="Vaccin",MIN(AD1063,AF1063),AF1063)&lt;0,0,IF((H1063-N1063)&lt;=30,CEILING(L1063-AG1063*IF(D1063="Vaccin",MIN(AD1063,AF1063),AF1063),1),0)))</f>
        <v>0</v>
      </c>
      <c r="L1063" s="13">
        <v>0</v>
      </c>
      <c r="M1063" s="13">
        <v>0</v>
      </c>
      <c r="N1063" s="14">
        <v>45008</v>
      </c>
      <c r="O1063" s="11" t="s">
        <v>31</v>
      </c>
      <c r="P1063" s="11" t="s">
        <v>37</v>
      </c>
      <c r="Q1063" s="12">
        <v>44509</v>
      </c>
      <c r="R1063" s="13">
        <v>0</v>
      </c>
      <c r="S1063" s="13">
        <v>0</v>
      </c>
      <c r="T1063" s="11"/>
      <c r="U1063" s="13">
        <v>10545038</v>
      </c>
      <c r="V1063" s="13">
        <v>6491593</v>
      </c>
      <c r="W1063" s="13">
        <v>22384226</v>
      </c>
      <c r="X1063" s="12">
        <v>44509</v>
      </c>
      <c r="Y1063" s="12">
        <v>44251</v>
      </c>
      <c r="Z1063" s="12">
        <v>44251</v>
      </c>
      <c r="AA1063" s="12">
        <v>44937</v>
      </c>
      <c r="AB1063" s="13">
        <f t="array" ref="AB1063">IF(D1063="Vaccin",IF(AND(ISNUMBER(AA1063),ISNUMBER(Y1063)),IF(AA1063-Y1063+1&gt;=0,CEILING(AA1063-Y1063+1,1),""),""),IF(AND(ISNUMBER(N1063),ISNUMBER(Y1063)),IF(N1063-Y1063+1&gt;=0,CEILING(N1063-Y1063+1,1),""),""))</f>
        <v>687</v>
      </c>
      <c r="AC1063" s="13">
        <f t="array" ref="AC1063">IF(D1063="Vaccin",IF(AND(ISNUMBER(AA1063),ISNUMBER(X1063)),IF(AA1063-X1063+1&gt;=0,CEILING(AA1063-X1063+1,1),""),""),IF(AND(ISNUMBER(N1063),ISNUMBER(X1063)),IF(N1063-X1063+1&gt;=0,CEILING(N1063-X1063+1,1),""),""))</f>
        <v>429</v>
      </c>
      <c r="AD1063" s="13">
        <f t="array" ref="AD1063">IF(D1063="Vaccin",IF(AND(ISNUMBER(AB1063),ISNUMBER(U1063),AB1063&lt;&gt;0),CEILING(U1063/AB1063,1),""),"")</f>
        <v>15350</v>
      </c>
      <c r="AE1063" s="13">
        <f t="array" ref="AE1063">IF(AND(ISNUMBER(N1063),ISNUMBER(X1063)),IF(N1063-X1063+1&gt;=0,CEILING(N1063-X1063+1,1),""),"")</f>
        <v>500</v>
      </c>
      <c r="AF1063" s="13">
        <f t="array" ref="AF1063">IF(SUM(AE1063)=0,"",CEILING((SUM(F1063)-SUM(L1063)-SUM(M1063)-SUM(S1063))/SUM(AE1063),1))</f>
        <v>288</v>
      </c>
      <c r="AG1063" s="13" t="str">
        <f t="array" ref="AG1063">IF(AND(ISNUMBER(H1063),ISNUMBER(N1063)),IF(H1063-N1063+1&gt;=0,CEILING(H1063-N1063+1,1),""),"")</f>
        <v/>
      </c>
      <c r="AH1063" s="13">
        <f t="array" ref="AH1063">IF(SUM(AG1063)=0,0,IF(L1063-AG1063*IF(D1063="Vaccin",MIN(AD1063,AF1063),AF1063)&lt;0,0,IF((H1063-N1063)&lt;=45,CEILING(L1063-AG1063*IF(D1063="Vaccin",MIN(AD1063,AF1063),AF1063),1),0)))</f>
        <v>0</v>
      </c>
      <c r="AI1063" s="15">
        <f t="array" ref="AI1063">IF(OR(AH1063="",F1063=0,F1063=""),"",AH1063/F1063)</f>
        <v>0</v>
      </c>
      <c r="AJ1063" s="13">
        <f t="array" ref="AJ1063">IF(OR(L1063="",AH1063=""),"",IF(L1063-AH1063&lt;0,0,L1063-AH1063))</f>
        <v>0</v>
      </c>
      <c r="AK1063" s="13" t="str">
        <f t="array" ref="AK1063">IF(OR(L1063="",AG1063="",AG1063=0),"",CEILING(L1063/AG1063,1))</f>
        <v/>
      </c>
      <c r="AL1063" s="16" t="str">
        <f t="array" ref="AL1063">IF(OR(AK1063="",AK1063=0,AD1063="",AF1063=""),"",IF(AK1063-IF(D1063="Vaccin",MIN(AD1063,AF1063),AF1063)&lt;0,"",(AK1063-IF(D1063="Vaccin",MIN(AD1063,AF1063),AF1063))/AK1063))</f>
        <v/>
      </c>
    </row>
    <row r="1064" spans="1:38" x14ac:dyDescent="0.2">
      <c r="A1064" s="10" t="s">
        <v>28</v>
      </c>
      <c r="B1064" s="29" t="s">
        <v>125</v>
      </c>
      <c r="C1064" s="12">
        <v>44256</v>
      </c>
      <c r="D1064" s="11" t="s">
        <v>30</v>
      </c>
      <c r="E1064" s="11">
        <v>10</v>
      </c>
      <c r="F1064" s="13">
        <v>230400</v>
      </c>
      <c r="G1064" s="40" t="s">
        <v>311</v>
      </c>
      <c r="H1064" s="12">
        <v>44530</v>
      </c>
      <c r="I1064" s="13">
        <f t="array" ref="I1064">F1064-L1064-M1064-S1064</f>
        <v>230400</v>
      </c>
      <c r="J1064" s="13">
        <f t="array" ref="J1064">IF(IF(Q1064="",L1064-C1064,Q1064-C1064)&lt;=45,I1064,0)</f>
        <v>0</v>
      </c>
      <c r="K1064" s="13">
        <f t="array" ref="K1064">IF(SUM(AG1064)=0,0,IF(L1064-AG1064*IF(D1064="Vaccin",MIN(AD1064,AF1064),AF1064)&lt;0,0,IF((H1064-N1064)&lt;=30,CEILING(L1064-AG1064*IF(D1064="Vaccin",MIN(AD1064,AF1064),AF1064),1),0)))</f>
        <v>0</v>
      </c>
      <c r="L1064" s="13">
        <v>0</v>
      </c>
      <c r="M1064" s="13">
        <v>0</v>
      </c>
      <c r="N1064" s="14">
        <v>45008</v>
      </c>
      <c r="O1064" s="11" t="s">
        <v>31</v>
      </c>
      <c r="P1064" s="11" t="s">
        <v>37</v>
      </c>
      <c r="Q1064" s="12">
        <v>44450</v>
      </c>
      <c r="R1064" s="13">
        <v>0</v>
      </c>
      <c r="S1064" s="13">
        <v>0</v>
      </c>
      <c r="T1064" s="11"/>
      <c r="U1064" s="13">
        <v>10545038</v>
      </c>
      <c r="V1064" s="13">
        <v>6491593</v>
      </c>
      <c r="W1064" s="13">
        <v>22384226</v>
      </c>
      <c r="X1064" s="12">
        <v>44450</v>
      </c>
      <c r="Y1064" s="12">
        <v>44251</v>
      </c>
      <c r="Z1064" s="12">
        <v>44251</v>
      </c>
      <c r="AA1064" s="12">
        <v>44937</v>
      </c>
      <c r="AB1064" s="13">
        <f t="array" ref="AB1064">IF(D1064="Vaccin",IF(AND(ISNUMBER(AA1064),ISNUMBER(Y1064)),IF(AA1064-Y1064+1&gt;=0,CEILING(AA1064-Y1064+1,1),""),""),IF(AND(ISNUMBER(N1064),ISNUMBER(Y1064)),IF(N1064-Y1064+1&gt;=0,CEILING(N1064-Y1064+1,1),""),""))</f>
        <v>687</v>
      </c>
      <c r="AC1064" s="13">
        <f t="array" ref="AC1064">IF(D1064="Vaccin",IF(AND(ISNUMBER(AA1064),ISNUMBER(X1064)),IF(AA1064-X1064+1&gt;=0,CEILING(AA1064-X1064+1,1),""),""),IF(AND(ISNUMBER(N1064),ISNUMBER(X1064)),IF(N1064-X1064+1&gt;=0,CEILING(N1064-X1064+1,1),""),""))</f>
        <v>488</v>
      </c>
      <c r="AD1064" s="13">
        <f t="array" ref="AD1064">IF(D1064="Vaccin",IF(AND(ISNUMBER(AB1064),ISNUMBER(U1064),AB1064&lt;&gt;0),CEILING(U1064/AB1064,1),""),"")</f>
        <v>15350</v>
      </c>
      <c r="AE1064" s="13">
        <f t="array" ref="AE1064">IF(AND(ISNUMBER(N1064),ISNUMBER(X1064)),IF(N1064-X1064+1&gt;=0,CEILING(N1064-X1064+1,1),""),"")</f>
        <v>559</v>
      </c>
      <c r="AF1064" s="13">
        <f t="array" ref="AF1064">IF(SUM(AE1064)=0,"",CEILING((SUM(F1064)-SUM(L1064)-SUM(M1064)-SUM(S1064))/SUM(AE1064),1))</f>
        <v>413</v>
      </c>
      <c r="AG1064" s="13" t="str">
        <f t="array" ref="AG1064">IF(AND(ISNUMBER(H1064),ISNUMBER(N1064)),IF(H1064-N1064+1&gt;=0,CEILING(H1064-N1064+1,1),""),"")</f>
        <v/>
      </c>
      <c r="AH1064" s="13">
        <f t="array" ref="AH1064">IF(SUM(AG1064)=0,0,IF(L1064-AG1064*IF(D1064="Vaccin",MIN(AD1064,AF1064),AF1064)&lt;0,0,IF((H1064-N1064)&lt;=45,CEILING(L1064-AG1064*IF(D1064="Vaccin",MIN(AD1064,AF1064),AF1064),1),0)))</f>
        <v>0</v>
      </c>
      <c r="AI1064" s="15">
        <f t="array" ref="AI1064">IF(OR(AH1064="",F1064=0,F1064=""),"",AH1064/F1064)</f>
        <v>0</v>
      </c>
      <c r="AJ1064" s="13">
        <f t="array" ref="AJ1064">IF(OR(L1064="",AH1064=""),"",IF(L1064-AH1064&lt;0,0,L1064-AH1064))</f>
        <v>0</v>
      </c>
      <c r="AK1064" s="13" t="str">
        <f t="array" ref="AK1064">IF(OR(L1064="",AG1064="",AG1064=0),"",CEILING(L1064/AG1064,1))</f>
        <v/>
      </c>
      <c r="AL1064" s="16" t="str">
        <f t="array" ref="AL1064">IF(OR(AK1064="",AK1064=0,AD1064="",AF1064=""),"",IF(AK1064-IF(D1064="Vaccin",MIN(AD1064,AF1064),AF1064)&lt;0,"",(AK1064-IF(D1064="Vaccin",MIN(AD1064,AF1064),AF1064))/AK1064))</f>
        <v/>
      </c>
    </row>
    <row r="1065" spans="1:38" x14ac:dyDescent="0.2">
      <c r="A1065" s="10" t="s">
        <v>28</v>
      </c>
      <c r="B1065" s="29" t="s">
        <v>125</v>
      </c>
      <c r="C1065" s="12">
        <v>44256</v>
      </c>
      <c r="D1065" s="11" t="s">
        <v>30</v>
      </c>
      <c r="E1065" s="11">
        <v>10</v>
      </c>
      <c r="F1065" s="13">
        <v>69600</v>
      </c>
      <c r="G1065" s="40" t="s">
        <v>533</v>
      </c>
      <c r="H1065" s="12">
        <v>44530</v>
      </c>
      <c r="I1065" s="13">
        <f t="array" ref="I1065">F1065-L1065-M1065-S1065</f>
        <v>69600</v>
      </c>
      <c r="J1065" s="13">
        <f t="array" ref="J1065">IF(IF(Q1065="",L1065-C1065,Q1065-C1065)&lt;=45,I1065,0)</f>
        <v>0</v>
      </c>
      <c r="K1065" s="13">
        <f t="array" ref="K1065">IF(SUM(AG1065)=0,0,IF(L1065-AG1065*IF(D1065="Vaccin",MIN(AD1065,AF1065),AF1065)&lt;0,0,IF((H1065-N1065)&lt;=30,CEILING(L1065-AG1065*IF(D1065="Vaccin",MIN(AD1065,AF1065),AF1065),1),0)))</f>
        <v>0</v>
      </c>
      <c r="L1065" s="13">
        <v>0</v>
      </c>
      <c r="M1065" s="13">
        <v>0</v>
      </c>
      <c r="N1065" s="14">
        <v>45008</v>
      </c>
      <c r="O1065" s="11" t="s">
        <v>31</v>
      </c>
      <c r="P1065" s="11" t="s">
        <v>32</v>
      </c>
      <c r="Q1065" s="12">
        <v>44452</v>
      </c>
      <c r="R1065" s="13">
        <v>0</v>
      </c>
      <c r="S1065" s="13">
        <v>0</v>
      </c>
      <c r="T1065" s="11"/>
      <c r="U1065" s="13">
        <v>10545038</v>
      </c>
      <c r="V1065" s="13">
        <v>11610395</v>
      </c>
      <c r="W1065" s="13">
        <v>22384226</v>
      </c>
      <c r="X1065" s="12">
        <v>44452</v>
      </c>
      <c r="Y1065" s="12">
        <v>44251</v>
      </c>
      <c r="Z1065" s="12">
        <v>44251</v>
      </c>
      <c r="AA1065" s="12">
        <v>44937</v>
      </c>
      <c r="AB1065" s="13">
        <f t="array" ref="AB1065">IF(D1065="Vaccin",IF(AND(ISNUMBER(AA1065),ISNUMBER(Y1065)),IF(AA1065-Y1065+1&gt;=0,CEILING(AA1065-Y1065+1,1),""),""),IF(AND(ISNUMBER(N1065),ISNUMBER(Y1065)),IF(N1065-Y1065+1&gt;=0,CEILING(N1065-Y1065+1,1),""),""))</f>
        <v>687</v>
      </c>
      <c r="AC1065" s="13">
        <f t="array" ref="AC1065">IF(D1065="Vaccin",IF(AND(ISNUMBER(AA1065),ISNUMBER(X1065)),IF(AA1065-X1065+1&gt;=0,CEILING(AA1065-X1065+1,1),""),""),IF(AND(ISNUMBER(N1065),ISNUMBER(X1065)),IF(N1065-X1065+1&gt;=0,CEILING(N1065-X1065+1,1),""),""))</f>
        <v>486</v>
      </c>
      <c r="AD1065" s="13">
        <f t="array" ref="AD1065">IF(D1065="Vaccin",IF(AND(ISNUMBER(AB1065),ISNUMBER(U1065),AB1065&lt;&gt;0),CEILING(U1065/AB1065,1),""),"")</f>
        <v>15350</v>
      </c>
      <c r="AE1065" s="13">
        <f t="array" ref="AE1065">IF(AND(ISNUMBER(N1065),ISNUMBER(X1065)),IF(N1065-X1065+1&gt;=0,CEILING(N1065-X1065+1,1),""),"")</f>
        <v>557</v>
      </c>
      <c r="AF1065" s="13">
        <f t="array" ref="AF1065">IF(SUM(AE1065)=0,"",CEILING((SUM(F1065)-SUM(L1065)-SUM(M1065)-SUM(S1065))/SUM(AE1065),1))</f>
        <v>125</v>
      </c>
      <c r="AG1065" s="13" t="str">
        <f t="array" ref="AG1065">IF(AND(ISNUMBER(H1065),ISNUMBER(N1065)),IF(H1065-N1065+1&gt;=0,CEILING(H1065-N1065+1,1),""),"")</f>
        <v/>
      </c>
      <c r="AH1065" s="13">
        <f t="array" ref="AH1065">IF(SUM(AG1065)=0,0,IF(L1065-AG1065*IF(D1065="Vaccin",MIN(AD1065,AF1065),AF1065)&lt;0,0,IF((H1065-N1065)&lt;=45,CEILING(L1065-AG1065*IF(D1065="Vaccin",MIN(AD1065,AF1065),AF1065),1),0)))</f>
        <v>0</v>
      </c>
      <c r="AI1065" s="15">
        <f t="array" ref="AI1065">IF(OR(AH1065="",F1065=0,F1065=""),"",AH1065/F1065)</f>
        <v>0</v>
      </c>
      <c r="AJ1065" s="13">
        <f t="array" ref="AJ1065">IF(OR(L1065="",AH1065=""),"",IF(L1065-AH1065&lt;0,0,L1065-AH1065))</f>
        <v>0</v>
      </c>
      <c r="AK1065" s="13" t="str">
        <f t="array" ref="AK1065">IF(OR(L1065="",AG1065="",AG1065=0),"",CEILING(L1065/AG1065,1))</f>
        <v/>
      </c>
      <c r="AL1065" s="16" t="str">
        <f t="array" ref="AL1065">IF(OR(AK1065="",AK1065=0,AD1065="",AF1065=""),"",IF(AK1065-IF(D1065="Vaccin",MIN(AD1065,AF1065),AF1065)&lt;0,"",(AK1065-IF(D1065="Vaccin",MIN(AD1065,AF1065),AF1065))/AK1065))</f>
        <v/>
      </c>
    </row>
    <row r="1066" spans="1:38" x14ac:dyDescent="0.2">
      <c r="A1066" s="10" t="s">
        <v>28</v>
      </c>
      <c r="B1066" s="29" t="s">
        <v>125</v>
      </c>
      <c r="C1066" s="12">
        <v>44256</v>
      </c>
      <c r="D1066" s="11" t="s">
        <v>30</v>
      </c>
      <c r="E1066" s="11">
        <v>10</v>
      </c>
      <c r="F1066" s="13">
        <v>4800</v>
      </c>
      <c r="G1066" s="40" t="s">
        <v>530</v>
      </c>
      <c r="H1066" s="12">
        <v>44530</v>
      </c>
      <c r="I1066" s="13">
        <f t="array" ref="I1066">F1066-L1066-M1066-S1066</f>
        <v>4800</v>
      </c>
      <c r="J1066" s="13">
        <f t="array" ref="J1066">IF(IF(Q1066="",L1066-C1066,Q1066-C1066)&lt;=45,I1066,0)</f>
        <v>0</v>
      </c>
      <c r="K1066" s="13">
        <f t="array" ref="K1066">IF(SUM(AG1066)=0,0,IF(L1066-AG1066*IF(D1066="Vaccin",MIN(AD1066,AF1066),AF1066)&lt;0,0,IF((H1066-N1066)&lt;=30,CEILING(L1066-AG1066*IF(D1066="Vaccin",MIN(AD1066,AF1066),AF1066),1),0)))</f>
        <v>0</v>
      </c>
      <c r="L1066" s="13">
        <v>0</v>
      </c>
      <c r="M1066" s="13">
        <v>0</v>
      </c>
      <c r="N1066" s="14">
        <v>45008</v>
      </c>
      <c r="O1066" s="11" t="s">
        <v>31</v>
      </c>
      <c r="P1066" s="11" t="s">
        <v>37</v>
      </c>
      <c r="Q1066" s="12">
        <v>44506</v>
      </c>
      <c r="R1066" s="13">
        <v>0</v>
      </c>
      <c r="S1066" s="13">
        <v>0</v>
      </c>
      <c r="T1066" s="11"/>
      <c r="U1066" s="13">
        <v>10545038</v>
      </c>
      <c r="V1066" s="13">
        <v>6491593</v>
      </c>
      <c r="W1066" s="13">
        <v>22384226</v>
      </c>
      <c r="X1066" s="12">
        <v>44506</v>
      </c>
      <c r="Y1066" s="12">
        <v>44251</v>
      </c>
      <c r="Z1066" s="12">
        <v>44251</v>
      </c>
      <c r="AA1066" s="12">
        <v>44937</v>
      </c>
      <c r="AB1066" s="13">
        <f t="array" ref="AB1066">IF(D1066="Vaccin",IF(AND(ISNUMBER(AA1066),ISNUMBER(Y1066)),IF(AA1066-Y1066+1&gt;=0,CEILING(AA1066-Y1066+1,1),""),""),IF(AND(ISNUMBER(N1066),ISNUMBER(Y1066)),IF(N1066-Y1066+1&gt;=0,CEILING(N1066-Y1066+1,1),""),""))</f>
        <v>687</v>
      </c>
      <c r="AC1066" s="13">
        <f t="array" ref="AC1066">IF(D1066="Vaccin",IF(AND(ISNUMBER(AA1066),ISNUMBER(X1066)),IF(AA1066-X1066+1&gt;=0,CEILING(AA1066-X1066+1,1),""),""),IF(AND(ISNUMBER(N1066),ISNUMBER(X1066)),IF(N1066-X1066+1&gt;=0,CEILING(N1066-X1066+1,1),""),""))</f>
        <v>432</v>
      </c>
      <c r="AD1066" s="13">
        <f t="array" ref="AD1066">IF(D1066="Vaccin",IF(AND(ISNUMBER(AB1066),ISNUMBER(U1066),AB1066&lt;&gt;0),CEILING(U1066/AB1066,1),""),"")</f>
        <v>15350</v>
      </c>
      <c r="AE1066" s="13">
        <f t="array" ref="AE1066">IF(AND(ISNUMBER(N1066),ISNUMBER(X1066)),IF(N1066-X1066+1&gt;=0,CEILING(N1066-X1066+1,1),""),"")</f>
        <v>503</v>
      </c>
      <c r="AF1066" s="13">
        <f t="array" ref="AF1066">IF(SUM(AE1066)=0,"",CEILING((SUM(F1066)-SUM(L1066)-SUM(M1066)-SUM(S1066))/SUM(AE1066),1))</f>
        <v>10</v>
      </c>
      <c r="AG1066" s="13" t="str">
        <f t="array" ref="AG1066">IF(AND(ISNUMBER(H1066),ISNUMBER(N1066)),IF(H1066-N1066+1&gt;=0,CEILING(H1066-N1066+1,1),""),"")</f>
        <v/>
      </c>
      <c r="AH1066" s="13">
        <f t="array" ref="AH1066">IF(SUM(AG1066)=0,0,IF(L1066-AG1066*IF(D1066="Vaccin",MIN(AD1066,AF1066),AF1066)&lt;0,0,IF((H1066-N1066)&lt;=45,CEILING(L1066-AG1066*IF(D1066="Vaccin",MIN(AD1066,AF1066),AF1066),1),0)))</f>
        <v>0</v>
      </c>
      <c r="AI1066" s="15">
        <f t="array" ref="AI1066">IF(OR(AH1066="",F1066=0,F1066=""),"",AH1066/F1066)</f>
        <v>0</v>
      </c>
      <c r="AJ1066" s="13">
        <f t="array" ref="AJ1066">IF(OR(L1066="",AH1066=""),"",IF(L1066-AH1066&lt;0,0,L1066-AH1066))</f>
        <v>0</v>
      </c>
      <c r="AK1066" s="13" t="str">
        <f t="array" ref="AK1066">IF(OR(L1066="",AG1066="",AG1066=0),"",CEILING(L1066/AG1066,1))</f>
        <v/>
      </c>
      <c r="AL1066" s="16" t="str">
        <f t="array" ref="AL1066">IF(OR(AK1066="",AK1066=0,AD1066="",AF1066=""),"",IF(AK1066-IF(D1066="Vaccin",MIN(AD1066,AF1066),AF1066)&lt;0,"",(AK1066-IF(D1066="Vaccin",MIN(AD1066,AF1066),AF1066))/AK1066))</f>
        <v/>
      </c>
    </row>
    <row r="1067" spans="1:38" x14ac:dyDescent="0.2">
      <c r="A1067" s="10" t="s">
        <v>28</v>
      </c>
      <c r="B1067" s="29" t="s">
        <v>125</v>
      </c>
      <c r="C1067" s="12">
        <v>44256</v>
      </c>
      <c r="D1067" s="11" t="s">
        <v>30</v>
      </c>
      <c r="E1067" s="11">
        <v>10</v>
      </c>
      <c r="F1067" s="13">
        <v>145920</v>
      </c>
      <c r="G1067" s="40" t="s">
        <v>673</v>
      </c>
      <c r="H1067" s="12">
        <v>44530</v>
      </c>
      <c r="I1067" s="13">
        <f t="array" ref="I1067">F1067-L1067-M1067-S1067</f>
        <v>145920</v>
      </c>
      <c r="J1067" s="13">
        <f t="array" ref="J1067">IF(IF(Q1067="",L1067-C1067,Q1067-C1067)&lt;=45,I1067,0)</f>
        <v>0</v>
      </c>
      <c r="K1067" s="13">
        <f t="array" ref="K1067">IF(SUM(AG1067)=0,0,IF(L1067-AG1067*IF(D1067="Vaccin",MIN(AD1067,AF1067),AF1067)&lt;0,0,IF((H1067-N1067)&lt;=30,CEILING(L1067-AG1067*IF(D1067="Vaccin",MIN(AD1067,AF1067),AF1067),1),0)))</f>
        <v>0</v>
      </c>
      <c r="L1067" s="13">
        <v>0</v>
      </c>
      <c r="M1067" s="13">
        <v>0</v>
      </c>
      <c r="N1067" s="14">
        <v>45008</v>
      </c>
      <c r="O1067" s="11" t="s">
        <v>31</v>
      </c>
      <c r="P1067" s="11" t="s">
        <v>32</v>
      </c>
      <c r="Q1067" s="12">
        <v>44475</v>
      </c>
      <c r="R1067" s="13">
        <v>0</v>
      </c>
      <c r="S1067" s="13">
        <v>0</v>
      </c>
      <c r="T1067" s="11"/>
      <c r="U1067" s="13">
        <v>10545038</v>
      </c>
      <c r="V1067" s="13">
        <v>11610395</v>
      </c>
      <c r="W1067" s="13">
        <v>22384226</v>
      </c>
      <c r="X1067" s="12">
        <v>44475</v>
      </c>
      <c r="Y1067" s="12">
        <v>44251</v>
      </c>
      <c r="Z1067" s="12">
        <v>44251</v>
      </c>
      <c r="AA1067" s="12">
        <v>44937</v>
      </c>
      <c r="AB1067" s="13">
        <f t="array" ref="AB1067">IF(D1067="Vaccin",IF(AND(ISNUMBER(AA1067),ISNUMBER(Y1067)),IF(AA1067-Y1067+1&gt;=0,CEILING(AA1067-Y1067+1,1),""),""),IF(AND(ISNUMBER(N1067),ISNUMBER(Y1067)),IF(N1067-Y1067+1&gt;=0,CEILING(N1067-Y1067+1,1),""),""))</f>
        <v>687</v>
      </c>
      <c r="AC1067" s="13">
        <f t="array" ref="AC1067">IF(D1067="Vaccin",IF(AND(ISNUMBER(AA1067),ISNUMBER(X1067)),IF(AA1067-X1067+1&gt;=0,CEILING(AA1067-X1067+1,1),""),""),IF(AND(ISNUMBER(N1067),ISNUMBER(X1067)),IF(N1067-X1067+1&gt;=0,CEILING(N1067-X1067+1,1),""),""))</f>
        <v>463</v>
      </c>
      <c r="AD1067" s="13">
        <f t="array" ref="AD1067">IF(D1067="Vaccin",IF(AND(ISNUMBER(AB1067),ISNUMBER(U1067),AB1067&lt;&gt;0),CEILING(U1067/AB1067,1),""),"")</f>
        <v>15350</v>
      </c>
      <c r="AE1067" s="13">
        <f t="array" ref="AE1067">IF(AND(ISNUMBER(N1067),ISNUMBER(X1067)),IF(N1067-X1067+1&gt;=0,CEILING(N1067-X1067+1,1),""),"")</f>
        <v>534</v>
      </c>
      <c r="AF1067" s="13">
        <f t="array" ref="AF1067">IF(SUM(AE1067)=0,"",CEILING((SUM(F1067)-SUM(L1067)-SUM(M1067)-SUM(S1067))/SUM(AE1067),1))</f>
        <v>274</v>
      </c>
      <c r="AG1067" s="13" t="str">
        <f t="array" ref="AG1067">IF(AND(ISNUMBER(H1067),ISNUMBER(N1067)),IF(H1067-N1067+1&gt;=0,CEILING(H1067-N1067+1,1),""),"")</f>
        <v/>
      </c>
      <c r="AH1067" s="13">
        <f t="array" ref="AH1067">IF(SUM(AG1067)=0,0,IF(L1067-AG1067*IF(D1067="Vaccin",MIN(AD1067,AF1067),AF1067)&lt;0,0,IF((H1067-N1067)&lt;=45,CEILING(L1067-AG1067*IF(D1067="Vaccin",MIN(AD1067,AF1067),AF1067),1),0)))</f>
        <v>0</v>
      </c>
      <c r="AI1067" s="15">
        <f t="array" ref="AI1067">IF(OR(AH1067="",F1067=0,F1067=""),"",AH1067/F1067)</f>
        <v>0</v>
      </c>
      <c r="AJ1067" s="13">
        <f t="array" ref="AJ1067">IF(OR(L1067="",AH1067=""),"",IF(L1067-AH1067&lt;0,0,L1067-AH1067))</f>
        <v>0</v>
      </c>
      <c r="AK1067" s="13" t="str">
        <f t="array" ref="AK1067">IF(OR(L1067="",AG1067="",AG1067=0),"",CEILING(L1067/AG1067,1))</f>
        <v/>
      </c>
      <c r="AL1067" s="16" t="str">
        <f t="array" ref="AL1067">IF(OR(AK1067="",AK1067=0,AD1067="",AF1067=""),"",IF(AK1067-IF(D1067="Vaccin",MIN(AD1067,AF1067),AF1067)&lt;0,"",(AK1067-IF(D1067="Vaccin",MIN(AD1067,AF1067),AF1067))/AK1067))</f>
        <v/>
      </c>
    </row>
    <row r="1068" spans="1:38" x14ac:dyDescent="0.2">
      <c r="A1068" s="10" t="s">
        <v>28</v>
      </c>
      <c r="B1068" s="29" t="s">
        <v>125</v>
      </c>
      <c r="C1068" s="12">
        <v>44256</v>
      </c>
      <c r="D1068" s="11" t="s">
        <v>30</v>
      </c>
      <c r="E1068" s="11">
        <v>10</v>
      </c>
      <c r="F1068" s="13">
        <v>894000</v>
      </c>
      <c r="G1068" s="40" t="s">
        <v>674</v>
      </c>
      <c r="H1068" s="12">
        <v>44500</v>
      </c>
      <c r="I1068" s="13">
        <f t="array" ref="I1068">F1068-L1068-M1068-S1068</f>
        <v>894000</v>
      </c>
      <c r="J1068" s="13">
        <f t="array" ref="J1068">IF(IF(Q1068="",L1068-C1068,Q1068-C1068)&lt;=45,I1068,0)</f>
        <v>0</v>
      </c>
      <c r="K1068" s="13">
        <f t="array" ref="K1068">IF(SUM(AG1068)=0,0,IF(L1068-AG1068*IF(D1068="Vaccin",MIN(AD1068,AF1068),AF1068)&lt;0,0,IF((H1068-N1068)&lt;=30,CEILING(L1068-AG1068*IF(D1068="Vaccin",MIN(AD1068,AF1068),AF1068),1),0)))</f>
        <v>0</v>
      </c>
      <c r="L1068" s="13">
        <v>0</v>
      </c>
      <c r="M1068" s="13">
        <v>0</v>
      </c>
      <c r="N1068" s="14">
        <v>45008</v>
      </c>
      <c r="O1068" s="11" t="s">
        <v>31</v>
      </c>
      <c r="P1068" s="11" t="s">
        <v>37</v>
      </c>
      <c r="Q1068" s="12">
        <v>44465</v>
      </c>
      <c r="R1068" s="13">
        <v>0</v>
      </c>
      <c r="S1068" s="13">
        <v>0</v>
      </c>
      <c r="T1068" s="11"/>
      <c r="U1068" s="13">
        <v>10545038</v>
      </c>
      <c r="V1068" s="13">
        <v>6491593</v>
      </c>
      <c r="W1068" s="13">
        <v>22384226</v>
      </c>
      <c r="X1068" s="12">
        <v>44465</v>
      </c>
      <c r="Y1068" s="12">
        <v>44251</v>
      </c>
      <c r="Z1068" s="12">
        <v>44251</v>
      </c>
      <c r="AA1068" s="12">
        <v>44937</v>
      </c>
      <c r="AB1068" s="13">
        <f t="array" ref="AB1068">IF(D1068="Vaccin",IF(AND(ISNUMBER(AA1068),ISNUMBER(Y1068)),IF(AA1068-Y1068+1&gt;=0,CEILING(AA1068-Y1068+1,1),""),""),IF(AND(ISNUMBER(N1068),ISNUMBER(Y1068)),IF(N1068-Y1068+1&gt;=0,CEILING(N1068-Y1068+1,1),""),""))</f>
        <v>687</v>
      </c>
      <c r="AC1068" s="13">
        <f t="array" ref="AC1068">IF(D1068="Vaccin",IF(AND(ISNUMBER(AA1068),ISNUMBER(X1068)),IF(AA1068-X1068+1&gt;=0,CEILING(AA1068-X1068+1,1),""),""),IF(AND(ISNUMBER(N1068),ISNUMBER(X1068)),IF(N1068-X1068+1&gt;=0,CEILING(N1068-X1068+1,1),""),""))</f>
        <v>473</v>
      </c>
      <c r="AD1068" s="13">
        <f t="array" ref="AD1068">IF(D1068="Vaccin",IF(AND(ISNUMBER(AB1068),ISNUMBER(U1068),AB1068&lt;&gt;0),CEILING(U1068/AB1068,1),""),"")</f>
        <v>15350</v>
      </c>
      <c r="AE1068" s="13">
        <f t="array" ref="AE1068">IF(AND(ISNUMBER(N1068),ISNUMBER(X1068)),IF(N1068-X1068+1&gt;=0,CEILING(N1068-X1068+1,1),""),"")</f>
        <v>544</v>
      </c>
      <c r="AF1068" s="13">
        <f t="array" ref="AF1068">IF(SUM(AE1068)=0,"",CEILING((SUM(F1068)-SUM(L1068)-SUM(M1068)-SUM(S1068))/SUM(AE1068),1))</f>
        <v>1644</v>
      </c>
      <c r="AG1068" s="13" t="str">
        <f t="array" ref="AG1068">IF(AND(ISNUMBER(H1068),ISNUMBER(N1068)),IF(H1068-N1068+1&gt;=0,CEILING(H1068-N1068+1,1),""),"")</f>
        <v/>
      </c>
      <c r="AH1068" s="13">
        <f t="array" ref="AH1068">IF(SUM(AG1068)=0,0,IF(L1068-AG1068*IF(D1068="Vaccin",MIN(AD1068,AF1068),AF1068)&lt;0,0,IF((H1068-N1068)&lt;=45,CEILING(L1068-AG1068*IF(D1068="Vaccin",MIN(AD1068,AF1068),AF1068),1),0)))</f>
        <v>0</v>
      </c>
      <c r="AI1068" s="15">
        <f t="array" ref="AI1068">IF(OR(AH1068="",F1068=0,F1068=""),"",AH1068/F1068)</f>
        <v>0</v>
      </c>
      <c r="AJ1068" s="13">
        <f t="array" ref="AJ1068">IF(OR(L1068="",AH1068=""),"",IF(L1068-AH1068&lt;0,0,L1068-AH1068))</f>
        <v>0</v>
      </c>
      <c r="AK1068" s="13" t="str">
        <f t="array" ref="AK1068">IF(OR(L1068="",AG1068="",AG1068=0),"",CEILING(L1068/AG1068,1))</f>
        <v/>
      </c>
      <c r="AL1068" s="16" t="str">
        <f t="array" ref="AL1068">IF(OR(AK1068="",AK1068=0,AD1068="",AF1068=""),"",IF(AK1068-IF(D1068="Vaccin",MIN(AD1068,AF1068),AF1068)&lt;0,"",(AK1068-IF(D1068="Vaccin",MIN(AD1068,AF1068),AF1068))/AK1068))</f>
        <v/>
      </c>
    </row>
    <row r="1069" spans="1:38" x14ac:dyDescent="0.2">
      <c r="A1069" s="10" t="s">
        <v>28</v>
      </c>
      <c r="B1069" s="29" t="s">
        <v>125</v>
      </c>
      <c r="C1069" s="12">
        <v>44256</v>
      </c>
      <c r="D1069" s="11" t="s">
        <v>30</v>
      </c>
      <c r="E1069" s="11">
        <v>10</v>
      </c>
      <c r="F1069" s="13">
        <v>606000</v>
      </c>
      <c r="G1069" s="40" t="s">
        <v>675</v>
      </c>
      <c r="H1069" s="12">
        <v>44500</v>
      </c>
      <c r="I1069" s="13">
        <f t="array" ref="I1069">F1069-L1069-M1069-S1069</f>
        <v>602380</v>
      </c>
      <c r="J1069" s="13">
        <f t="array" ref="J1069">IF(IF(Q1069="",L1069-C1069,Q1069-C1069)&lt;=45,I1069,0)</f>
        <v>0</v>
      </c>
      <c r="K1069" s="13">
        <f t="array" ref="K1069">IF(SUM(AG1069)=0,0,IF(L1069-AG1069*IF(D1069="Vaccin",MIN(AD1069,AF1069),AF1069)&lt;0,0,IF((H1069-N1069)&lt;=30,CEILING(L1069-AG1069*IF(D1069="Vaccin",MIN(AD1069,AF1069),AF1069),1),0)))</f>
        <v>0</v>
      </c>
      <c r="L1069" s="13">
        <v>0</v>
      </c>
      <c r="M1069" s="13">
        <v>3620</v>
      </c>
      <c r="N1069" s="14">
        <v>45008</v>
      </c>
      <c r="O1069" s="11" t="s">
        <v>31</v>
      </c>
      <c r="P1069" s="11" t="s">
        <v>37</v>
      </c>
      <c r="Q1069" s="12">
        <v>44465</v>
      </c>
      <c r="R1069" s="13">
        <v>0</v>
      </c>
      <c r="S1069" s="13">
        <v>0</v>
      </c>
      <c r="T1069" s="11"/>
      <c r="U1069" s="13">
        <v>10545038</v>
      </c>
      <c r="V1069" s="13">
        <v>6491593</v>
      </c>
      <c r="W1069" s="13">
        <v>22384226</v>
      </c>
      <c r="X1069" s="12">
        <v>44465</v>
      </c>
      <c r="Y1069" s="12">
        <v>44251</v>
      </c>
      <c r="Z1069" s="12">
        <v>44251</v>
      </c>
      <c r="AA1069" s="12">
        <v>44937</v>
      </c>
      <c r="AB1069" s="13">
        <f t="array" ref="AB1069">IF(D1069="Vaccin",IF(AND(ISNUMBER(AA1069),ISNUMBER(Y1069)),IF(AA1069-Y1069+1&gt;=0,CEILING(AA1069-Y1069+1,1),""),""),IF(AND(ISNUMBER(N1069),ISNUMBER(Y1069)),IF(N1069-Y1069+1&gt;=0,CEILING(N1069-Y1069+1,1),""),""))</f>
        <v>687</v>
      </c>
      <c r="AC1069" s="13">
        <f t="array" ref="AC1069">IF(D1069="Vaccin",IF(AND(ISNUMBER(AA1069),ISNUMBER(X1069)),IF(AA1069-X1069+1&gt;=0,CEILING(AA1069-X1069+1,1),""),""),IF(AND(ISNUMBER(N1069),ISNUMBER(X1069)),IF(N1069-X1069+1&gt;=0,CEILING(N1069-X1069+1,1),""),""))</f>
        <v>473</v>
      </c>
      <c r="AD1069" s="13">
        <f t="array" ref="AD1069">IF(D1069="Vaccin",IF(AND(ISNUMBER(AB1069),ISNUMBER(U1069),AB1069&lt;&gt;0),CEILING(U1069/AB1069,1),""),"")</f>
        <v>15350</v>
      </c>
      <c r="AE1069" s="13">
        <f t="array" ref="AE1069">IF(AND(ISNUMBER(N1069),ISNUMBER(X1069)),IF(N1069-X1069+1&gt;=0,CEILING(N1069-X1069+1,1),""),"")</f>
        <v>544</v>
      </c>
      <c r="AF1069" s="13">
        <f t="array" ref="AF1069">IF(SUM(AE1069)=0,"",CEILING((SUM(F1069)-SUM(L1069)-SUM(M1069)-SUM(S1069))/SUM(AE1069),1))</f>
        <v>1108</v>
      </c>
      <c r="AG1069" s="13" t="str">
        <f t="array" ref="AG1069">IF(AND(ISNUMBER(H1069),ISNUMBER(N1069)),IF(H1069-N1069+1&gt;=0,CEILING(H1069-N1069+1,1),""),"")</f>
        <v/>
      </c>
      <c r="AH1069" s="13">
        <f t="array" ref="AH1069">IF(SUM(AG1069)=0,0,IF(L1069-AG1069*IF(D1069="Vaccin",MIN(AD1069,AF1069),AF1069)&lt;0,0,IF((H1069-N1069)&lt;=45,CEILING(L1069-AG1069*IF(D1069="Vaccin",MIN(AD1069,AF1069),AF1069),1),0)))</f>
        <v>0</v>
      </c>
      <c r="AI1069" s="15">
        <f t="array" ref="AI1069">IF(OR(AH1069="",F1069=0,F1069=""),"",AH1069/F1069)</f>
        <v>0</v>
      </c>
      <c r="AJ1069" s="13">
        <f t="array" ref="AJ1069">IF(OR(L1069="",AH1069=""),"",IF(L1069-AH1069&lt;0,0,L1069-AH1069))</f>
        <v>0</v>
      </c>
      <c r="AK1069" s="13" t="str">
        <f t="array" ref="AK1069">IF(OR(L1069="",AG1069="",AG1069=0),"",CEILING(L1069/AG1069,1))</f>
        <v/>
      </c>
      <c r="AL1069" s="16" t="str">
        <f t="array" ref="AL1069">IF(OR(AK1069="",AK1069=0,AD1069="",AF1069=""),"",IF(AK1069-IF(D1069="Vaccin",MIN(AD1069,AF1069),AF1069)&lt;0,"",(AK1069-IF(D1069="Vaccin",MIN(AD1069,AF1069),AF1069))/AK1069))</f>
        <v/>
      </c>
    </row>
    <row r="1070" spans="1:38" x14ac:dyDescent="0.2">
      <c r="A1070" s="10" t="s">
        <v>28</v>
      </c>
      <c r="B1070" s="29" t="s">
        <v>125</v>
      </c>
      <c r="C1070" s="12">
        <v>44256</v>
      </c>
      <c r="D1070" s="11" t="s">
        <v>30</v>
      </c>
      <c r="E1070" s="11">
        <v>10</v>
      </c>
      <c r="F1070" s="13">
        <v>389200</v>
      </c>
      <c r="G1070" s="40" t="s">
        <v>425</v>
      </c>
      <c r="H1070" s="12">
        <v>44500</v>
      </c>
      <c r="I1070" s="13">
        <f t="array" ref="I1070">F1070-L1070-M1070-S1070</f>
        <v>389200</v>
      </c>
      <c r="J1070" s="13">
        <f t="array" ref="J1070">IF(IF(Q1070="",L1070-C1070,Q1070-C1070)&lt;=45,I1070,0)</f>
        <v>0</v>
      </c>
      <c r="K1070" s="13">
        <f t="array" ref="K1070">IF(SUM(AG1070)=0,0,IF(L1070-AG1070*IF(D1070="Vaccin",MIN(AD1070,AF1070),AF1070)&lt;0,0,IF((H1070-N1070)&lt;=30,CEILING(L1070-AG1070*IF(D1070="Vaccin",MIN(AD1070,AF1070),AF1070),1),0)))</f>
        <v>0</v>
      </c>
      <c r="L1070" s="13">
        <v>0</v>
      </c>
      <c r="M1070" s="13">
        <v>0</v>
      </c>
      <c r="N1070" s="14">
        <v>45008</v>
      </c>
      <c r="O1070" s="11" t="s">
        <v>31</v>
      </c>
      <c r="P1070" s="11" t="s">
        <v>32</v>
      </c>
      <c r="Q1070" s="12">
        <v>44452</v>
      </c>
      <c r="R1070" s="13">
        <v>0</v>
      </c>
      <c r="S1070" s="13">
        <v>0</v>
      </c>
      <c r="T1070" s="11"/>
      <c r="U1070" s="13">
        <v>10545038</v>
      </c>
      <c r="V1070" s="13">
        <v>11610395</v>
      </c>
      <c r="W1070" s="13">
        <v>22384226</v>
      </c>
      <c r="X1070" s="12">
        <v>44452</v>
      </c>
      <c r="Y1070" s="12">
        <v>44251</v>
      </c>
      <c r="Z1070" s="12">
        <v>44251</v>
      </c>
      <c r="AA1070" s="12">
        <v>44937</v>
      </c>
      <c r="AB1070" s="13">
        <f t="array" ref="AB1070">IF(D1070="Vaccin",IF(AND(ISNUMBER(AA1070),ISNUMBER(Y1070)),IF(AA1070-Y1070+1&gt;=0,CEILING(AA1070-Y1070+1,1),""),""),IF(AND(ISNUMBER(N1070),ISNUMBER(Y1070)),IF(N1070-Y1070+1&gt;=0,CEILING(N1070-Y1070+1,1),""),""))</f>
        <v>687</v>
      </c>
      <c r="AC1070" s="13">
        <f t="array" ref="AC1070">IF(D1070="Vaccin",IF(AND(ISNUMBER(AA1070),ISNUMBER(X1070)),IF(AA1070-X1070+1&gt;=0,CEILING(AA1070-X1070+1,1),""),""),IF(AND(ISNUMBER(N1070),ISNUMBER(X1070)),IF(N1070-X1070+1&gt;=0,CEILING(N1070-X1070+1,1),""),""))</f>
        <v>486</v>
      </c>
      <c r="AD1070" s="13">
        <f t="array" ref="AD1070">IF(D1070="Vaccin",IF(AND(ISNUMBER(AB1070),ISNUMBER(U1070),AB1070&lt;&gt;0),CEILING(U1070/AB1070,1),""),"")</f>
        <v>15350</v>
      </c>
      <c r="AE1070" s="13">
        <f t="array" ref="AE1070">IF(AND(ISNUMBER(N1070),ISNUMBER(X1070)),IF(N1070-X1070+1&gt;=0,CEILING(N1070-X1070+1,1),""),"")</f>
        <v>557</v>
      </c>
      <c r="AF1070" s="13">
        <f t="array" ref="AF1070">IF(SUM(AE1070)=0,"",CEILING((SUM(F1070)-SUM(L1070)-SUM(M1070)-SUM(S1070))/SUM(AE1070),1))</f>
        <v>699</v>
      </c>
      <c r="AG1070" s="13" t="str">
        <f t="array" ref="AG1070">IF(AND(ISNUMBER(H1070),ISNUMBER(N1070)),IF(H1070-N1070+1&gt;=0,CEILING(H1070-N1070+1,1),""),"")</f>
        <v/>
      </c>
      <c r="AH1070" s="13">
        <f t="array" ref="AH1070">IF(SUM(AG1070)=0,0,IF(L1070-AG1070*IF(D1070="Vaccin",MIN(AD1070,AF1070),AF1070)&lt;0,0,IF((H1070-N1070)&lt;=45,CEILING(L1070-AG1070*IF(D1070="Vaccin",MIN(AD1070,AF1070),AF1070),1),0)))</f>
        <v>0</v>
      </c>
      <c r="AI1070" s="15">
        <f t="array" ref="AI1070">IF(OR(AH1070="",F1070=0,F1070=""),"",AH1070/F1070)</f>
        <v>0</v>
      </c>
      <c r="AJ1070" s="13">
        <f t="array" ref="AJ1070">IF(OR(L1070="",AH1070=""),"",IF(L1070-AH1070&lt;0,0,L1070-AH1070))</f>
        <v>0</v>
      </c>
      <c r="AK1070" s="13" t="str">
        <f t="array" ref="AK1070">IF(OR(L1070="",AG1070="",AG1070=0),"",CEILING(L1070/AG1070,1))</f>
        <v/>
      </c>
      <c r="AL1070" s="16" t="str">
        <f t="array" ref="AL1070">IF(OR(AK1070="",AK1070=0,AD1070="",AF1070=""),"",IF(AK1070-IF(D1070="Vaccin",MIN(AD1070,AF1070),AF1070)&lt;0,"",(AK1070-IF(D1070="Vaccin",MIN(AD1070,AF1070),AF1070))/AK1070))</f>
        <v/>
      </c>
    </row>
    <row r="1071" spans="1:38" x14ac:dyDescent="0.2">
      <c r="A1071" s="10" t="s">
        <v>28</v>
      </c>
      <c r="B1071" s="29" t="s">
        <v>125</v>
      </c>
      <c r="C1071" s="12">
        <v>44256</v>
      </c>
      <c r="D1071" s="11" t="s">
        <v>30</v>
      </c>
      <c r="E1071" s="11">
        <v>10</v>
      </c>
      <c r="F1071" s="13">
        <v>249600</v>
      </c>
      <c r="G1071" s="40" t="s">
        <v>314</v>
      </c>
      <c r="H1071" s="12">
        <v>44469</v>
      </c>
      <c r="I1071" s="13">
        <f t="array" ref="I1071">F1071-L1071-M1071-S1071</f>
        <v>249600</v>
      </c>
      <c r="J1071" s="13">
        <f t="array" ref="J1071">IF(IF(Q1071="",L1071-C1071,Q1071-C1071)&lt;=45,I1071,0)</f>
        <v>0</v>
      </c>
      <c r="K1071" s="13">
        <f t="array" ref="K1071">IF(SUM(AG1071)=0,0,IF(L1071-AG1071*IF(D1071="Vaccin",MIN(AD1071,AF1071),AF1071)&lt;0,0,IF((H1071-N1071)&lt;=30,CEILING(L1071-AG1071*IF(D1071="Vaccin",MIN(AD1071,AF1071),AF1071),1),0)))</f>
        <v>0</v>
      </c>
      <c r="L1071" s="13">
        <v>0</v>
      </c>
      <c r="M1071" s="13">
        <v>0</v>
      </c>
      <c r="N1071" s="14">
        <v>45008</v>
      </c>
      <c r="O1071" s="11" t="s">
        <v>31</v>
      </c>
      <c r="P1071" s="11" t="s">
        <v>32</v>
      </c>
      <c r="Q1071" s="12">
        <v>44426</v>
      </c>
      <c r="R1071" s="13">
        <v>0</v>
      </c>
      <c r="S1071" s="13">
        <v>0</v>
      </c>
      <c r="T1071" s="11"/>
      <c r="U1071" s="13">
        <v>10545038</v>
      </c>
      <c r="V1071" s="13">
        <v>11610395</v>
      </c>
      <c r="W1071" s="13">
        <v>22384226</v>
      </c>
      <c r="X1071" s="12">
        <v>44426</v>
      </c>
      <c r="Y1071" s="12">
        <v>44251</v>
      </c>
      <c r="Z1071" s="12">
        <v>44251</v>
      </c>
      <c r="AA1071" s="12">
        <v>44937</v>
      </c>
      <c r="AB1071" s="13">
        <f t="array" ref="AB1071">IF(D1071="Vaccin",IF(AND(ISNUMBER(AA1071),ISNUMBER(Y1071)),IF(AA1071-Y1071+1&gt;=0,CEILING(AA1071-Y1071+1,1),""),""),IF(AND(ISNUMBER(N1071),ISNUMBER(Y1071)),IF(N1071-Y1071+1&gt;=0,CEILING(N1071-Y1071+1,1),""),""))</f>
        <v>687</v>
      </c>
      <c r="AC1071" s="13">
        <f t="array" ref="AC1071">IF(D1071="Vaccin",IF(AND(ISNUMBER(AA1071),ISNUMBER(X1071)),IF(AA1071-X1071+1&gt;=0,CEILING(AA1071-X1071+1,1),""),""),IF(AND(ISNUMBER(N1071),ISNUMBER(X1071)),IF(N1071-X1071+1&gt;=0,CEILING(N1071-X1071+1,1),""),""))</f>
        <v>512</v>
      </c>
      <c r="AD1071" s="13">
        <f t="array" ref="AD1071">IF(D1071="Vaccin",IF(AND(ISNUMBER(AB1071),ISNUMBER(U1071),AB1071&lt;&gt;0),CEILING(U1071/AB1071,1),""),"")</f>
        <v>15350</v>
      </c>
      <c r="AE1071" s="13">
        <f t="array" ref="AE1071">IF(AND(ISNUMBER(N1071),ISNUMBER(X1071)),IF(N1071-X1071+1&gt;=0,CEILING(N1071-X1071+1,1),""),"")</f>
        <v>583</v>
      </c>
      <c r="AF1071" s="13">
        <f t="array" ref="AF1071">IF(SUM(AE1071)=0,"",CEILING((SUM(F1071)-SUM(L1071)-SUM(M1071)-SUM(S1071))/SUM(AE1071),1))</f>
        <v>429</v>
      </c>
      <c r="AG1071" s="13" t="str">
        <f t="array" ref="AG1071">IF(AND(ISNUMBER(H1071),ISNUMBER(N1071)),IF(H1071-N1071+1&gt;=0,CEILING(H1071-N1071+1,1),""),"")</f>
        <v/>
      </c>
      <c r="AH1071" s="13">
        <f t="array" ref="AH1071">IF(SUM(AG1071)=0,0,IF(L1071-AG1071*IF(D1071="Vaccin",MIN(AD1071,AF1071),AF1071)&lt;0,0,IF((H1071-N1071)&lt;=45,CEILING(L1071-AG1071*IF(D1071="Vaccin",MIN(AD1071,AF1071),AF1071),1),0)))</f>
        <v>0</v>
      </c>
      <c r="AI1071" s="15">
        <f t="array" ref="AI1071">IF(OR(AH1071="",F1071=0,F1071=""),"",AH1071/F1071)</f>
        <v>0</v>
      </c>
      <c r="AJ1071" s="13">
        <f t="array" ref="AJ1071">IF(OR(L1071="",AH1071=""),"",IF(L1071-AH1071&lt;0,0,L1071-AH1071))</f>
        <v>0</v>
      </c>
      <c r="AK1071" s="13" t="str">
        <f t="array" ref="AK1071">IF(OR(L1071="",AG1071="",AG1071=0),"",CEILING(L1071/AG1071,1))</f>
        <v/>
      </c>
      <c r="AL1071" s="16" t="str">
        <f t="array" ref="AL1071">IF(OR(AK1071="",AK1071=0,AD1071="",AF1071=""),"",IF(AK1071-IF(D1071="Vaccin",MIN(AD1071,AF1071),AF1071)&lt;0,"",(AK1071-IF(D1071="Vaccin",MIN(AD1071,AF1071),AF1071))/AK1071))</f>
        <v/>
      </c>
    </row>
    <row r="1072" spans="1:38" x14ac:dyDescent="0.2">
      <c r="A1072" s="10" t="s">
        <v>28</v>
      </c>
      <c r="B1072" s="29" t="s">
        <v>125</v>
      </c>
      <c r="C1072" s="12">
        <v>44256</v>
      </c>
      <c r="D1072" s="11" t="s">
        <v>30</v>
      </c>
      <c r="E1072" s="11">
        <v>10</v>
      </c>
      <c r="F1072" s="13">
        <v>50000</v>
      </c>
      <c r="G1072" s="40" t="s">
        <v>565</v>
      </c>
      <c r="H1072" s="12">
        <v>44388</v>
      </c>
      <c r="I1072" s="13">
        <f t="array" ref="I1072">F1072-L1072-M1072-S1072</f>
        <v>50000</v>
      </c>
      <c r="J1072" s="13">
        <f t="array" ref="J1072">IF(IF(Q1072="",L1072-C1072,Q1072-C1072)&lt;=45,I1072,0)</f>
        <v>50000</v>
      </c>
      <c r="K1072" s="13">
        <f t="array" ref="K1072">IF(SUM(AG1072)=0,0,IF(L1072-AG1072*IF(D1072="Vaccin",MIN(AD1072,AF1072),AF1072)&lt;0,0,IF((H1072-N1072)&lt;=30,CEILING(L1072-AG1072*IF(D1072="Vaccin",MIN(AD1072,AF1072),AF1072),1),0)))</f>
        <v>0</v>
      </c>
      <c r="L1072" s="13">
        <v>0</v>
      </c>
      <c r="M1072" s="13">
        <v>0</v>
      </c>
      <c r="N1072" s="14">
        <v>45008</v>
      </c>
      <c r="O1072" s="11" t="s">
        <v>31</v>
      </c>
      <c r="P1072" s="11" t="s">
        <v>37</v>
      </c>
      <c r="Q1072" s="12">
        <v>44260</v>
      </c>
      <c r="R1072" s="13">
        <v>0</v>
      </c>
      <c r="S1072" s="13">
        <v>0</v>
      </c>
      <c r="T1072" s="11"/>
      <c r="U1072" s="13">
        <v>10545038</v>
      </c>
      <c r="V1072" s="13">
        <v>6491593</v>
      </c>
      <c r="W1072" s="13">
        <v>22384226</v>
      </c>
      <c r="X1072" s="12">
        <v>44260</v>
      </c>
      <c r="Y1072" s="12">
        <v>44251</v>
      </c>
      <c r="Z1072" s="12">
        <v>44251</v>
      </c>
      <c r="AA1072" s="12">
        <v>44937</v>
      </c>
      <c r="AB1072" s="13">
        <f t="array" ref="AB1072">IF(D1072="Vaccin",IF(AND(ISNUMBER(AA1072),ISNUMBER(Y1072)),IF(AA1072-Y1072+1&gt;=0,CEILING(AA1072-Y1072+1,1),""),""),IF(AND(ISNUMBER(N1072),ISNUMBER(Y1072)),IF(N1072-Y1072+1&gt;=0,CEILING(N1072-Y1072+1,1),""),""))</f>
        <v>687</v>
      </c>
      <c r="AC1072" s="13">
        <f t="array" ref="AC1072">IF(D1072="Vaccin",IF(AND(ISNUMBER(AA1072),ISNUMBER(X1072)),IF(AA1072-X1072+1&gt;=0,CEILING(AA1072-X1072+1,1),""),""),IF(AND(ISNUMBER(N1072),ISNUMBER(X1072)),IF(N1072-X1072+1&gt;=0,CEILING(N1072-X1072+1,1),""),""))</f>
        <v>678</v>
      </c>
      <c r="AD1072" s="13">
        <f t="array" ref="AD1072">IF(D1072="Vaccin",IF(AND(ISNUMBER(AB1072),ISNUMBER(U1072),AB1072&lt;&gt;0),CEILING(U1072/AB1072,1),""),"")</f>
        <v>15350</v>
      </c>
      <c r="AE1072" s="13">
        <f t="array" ref="AE1072">IF(AND(ISNUMBER(N1072),ISNUMBER(X1072)),IF(N1072-X1072+1&gt;=0,CEILING(N1072-X1072+1,1),""),"")</f>
        <v>749</v>
      </c>
      <c r="AF1072" s="13">
        <f t="array" ref="AF1072">IF(SUM(AE1072)=0,"",CEILING((SUM(F1072)-SUM(L1072)-SUM(M1072)-SUM(S1072))/SUM(AE1072),1))</f>
        <v>67</v>
      </c>
      <c r="AG1072" s="13" t="str">
        <f t="array" ref="AG1072">IF(AND(ISNUMBER(H1072),ISNUMBER(N1072)),IF(H1072-N1072+1&gt;=0,CEILING(H1072-N1072+1,1),""),"")</f>
        <v/>
      </c>
      <c r="AH1072" s="13">
        <f t="array" ref="AH1072">IF(SUM(AG1072)=0,0,IF(L1072-AG1072*IF(D1072="Vaccin",MIN(AD1072,AF1072),AF1072)&lt;0,0,IF((H1072-N1072)&lt;=45,CEILING(L1072-AG1072*IF(D1072="Vaccin",MIN(AD1072,AF1072),AF1072),1),0)))</f>
        <v>0</v>
      </c>
      <c r="AI1072" s="15">
        <f t="array" ref="AI1072">IF(OR(AH1072="",F1072=0,F1072=""),"",AH1072/F1072)</f>
        <v>0</v>
      </c>
      <c r="AJ1072" s="13">
        <f t="array" ref="AJ1072">IF(OR(L1072="",AH1072=""),"",IF(L1072-AH1072&lt;0,0,L1072-AH1072))</f>
        <v>0</v>
      </c>
      <c r="AK1072" s="13" t="str">
        <f t="array" ref="AK1072">IF(OR(L1072="",AG1072="",AG1072=0),"",CEILING(L1072/AG1072,1))</f>
        <v/>
      </c>
      <c r="AL1072" s="16" t="str">
        <f t="array" ref="AL1072">IF(OR(AK1072="",AK1072=0,AD1072="",AF1072=""),"",IF(AK1072-IF(D1072="Vaccin",MIN(AD1072,AF1072),AF1072)&lt;0,"",(AK1072-IF(D1072="Vaccin",MIN(AD1072,AF1072),AF1072))/AK1072))</f>
        <v/>
      </c>
    </row>
    <row r="1073" spans="1:38" x14ac:dyDescent="0.2">
      <c r="A1073" s="10" t="s">
        <v>28</v>
      </c>
      <c r="B1073" s="29" t="s">
        <v>125</v>
      </c>
      <c r="C1073" s="12">
        <v>44256</v>
      </c>
      <c r="D1073" s="11" t="s">
        <v>30</v>
      </c>
      <c r="E1073" s="11">
        <v>10</v>
      </c>
      <c r="F1073" s="13">
        <v>2000</v>
      </c>
      <c r="G1073" s="40" t="s">
        <v>316</v>
      </c>
      <c r="H1073" s="12">
        <v>44374</v>
      </c>
      <c r="I1073" s="13">
        <f t="array" ref="I1073">F1073-L1073-M1073-S1073</f>
        <v>2000</v>
      </c>
      <c r="J1073" s="13">
        <f t="array" ref="J1073">IF(IF(Q1073="",L1073-C1073,Q1073-C1073)&lt;=45,I1073,0)</f>
        <v>2000</v>
      </c>
      <c r="K1073" s="13">
        <f t="array" ref="K1073">IF(SUM(AG1073)=0,0,IF(L1073-AG1073*IF(D1073="Vaccin",MIN(AD1073,AF1073),AF1073)&lt;0,0,IF((H1073-N1073)&lt;=30,CEILING(L1073-AG1073*IF(D1073="Vaccin",MIN(AD1073,AF1073),AF1073),1),0)))</f>
        <v>0</v>
      </c>
      <c r="L1073" s="13">
        <v>0</v>
      </c>
      <c r="M1073" s="13">
        <v>0</v>
      </c>
      <c r="N1073" s="14">
        <v>45008</v>
      </c>
      <c r="O1073" s="11" t="s">
        <v>31</v>
      </c>
      <c r="P1073" s="11" t="s">
        <v>37</v>
      </c>
      <c r="Q1073" s="12">
        <v>44266</v>
      </c>
      <c r="R1073" s="13">
        <v>0</v>
      </c>
      <c r="S1073" s="13">
        <v>0</v>
      </c>
      <c r="T1073" s="11"/>
      <c r="U1073" s="13">
        <v>10545038</v>
      </c>
      <c r="V1073" s="13">
        <v>6491593</v>
      </c>
      <c r="W1073" s="13">
        <v>22384226</v>
      </c>
      <c r="X1073" s="12">
        <v>44266</v>
      </c>
      <c r="Y1073" s="12">
        <v>44251</v>
      </c>
      <c r="Z1073" s="12">
        <v>44251</v>
      </c>
      <c r="AA1073" s="12">
        <v>44937</v>
      </c>
      <c r="AB1073" s="13">
        <f t="array" ref="AB1073">IF(D1073="Vaccin",IF(AND(ISNUMBER(AA1073),ISNUMBER(Y1073)),IF(AA1073-Y1073+1&gt;=0,CEILING(AA1073-Y1073+1,1),""),""),IF(AND(ISNUMBER(N1073),ISNUMBER(Y1073)),IF(N1073-Y1073+1&gt;=0,CEILING(N1073-Y1073+1,1),""),""))</f>
        <v>687</v>
      </c>
      <c r="AC1073" s="13">
        <f t="array" ref="AC1073">IF(D1073="Vaccin",IF(AND(ISNUMBER(AA1073),ISNUMBER(X1073)),IF(AA1073-X1073+1&gt;=0,CEILING(AA1073-X1073+1,1),""),""),IF(AND(ISNUMBER(N1073),ISNUMBER(X1073)),IF(N1073-X1073+1&gt;=0,CEILING(N1073-X1073+1,1),""),""))</f>
        <v>672</v>
      </c>
      <c r="AD1073" s="13">
        <f t="array" ref="AD1073">IF(D1073="Vaccin",IF(AND(ISNUMBER(AB1073),ISNUMBER(U1073),AB1073&lt;&gt;0),CEILING(U1073/AB1073,1),""),"")</f>
        <v>15350</v>
      </c>
      <c r="AE1073" s="13">
        <f t="array" ref="AE1073">IF(AND(ISNUMBER(N1073),ISNUMBER(X1073)),IF(N1073-X1073+1&gt;=0,CEILING(N1073-X1073+1,1),""),"")</f>
        <v>743</v>
      </c>
      <c r="AF1073" s="13">
        <f t="array" ref="AF1073">IF(SUM(AE1073)=0,"",CEILING((SUM(F1073)-SUM(L1073)-SUM(M1073)-SUM(S1073))/SUM(AE1073),1))</f>
        <v>3</v>
      </c>
      <c r="AG1073" s="13" t="str">
        <f t="array" ref="AG1073">IF(AND(ISNUMBER(H1073),ISNUMBER(N1073)),IF(H1073-N1073+1&gt;=0,CEILING(H1073-N1073+1,1),""),"")</f>
        <v/>
      </c>
      <c r="AH1073" s="13">
        <f t="array" ref="AH1073">IF(SUM(AG1073)=0,0,IF(L1073-AG1073*IF(D1073="Vaccin",MIN(AD1073,AF1073),AF1073)&lt;0,0,IF((H1073-N1073)&lt;=45,CEILING(L1073-AG1073*IF(D1073="Vaccin",MIN(AD1073,AF1073),AF1073),1),0)))</f>
        <v>0</v>
      </c>
      <c r="AI1073" s="15">
        <f t="array" ref="AI1073">IF(OR(AH1073="",F1073=0,F1073=""),"",AH1073/F1073)</f>
        <v>0</v>
      </c>
      <c r="AJ1073" s="13">
        <f t="array" ref="AJ1073">IF(OR(L1073="",AH1073=""),"",IF(L1073-AH1073&lt;0,0,L1073-AH1073))</f>
        <v>0</v>
      </c>
      <c r="AK1073" s="13" t="str">
        <f t="array" ref="AK1073">IF(OR(L1073="",AG1073="",AG1073=0),"",CEILING(L1073/AG1073,1))</f>
        <v/>
      </c>
      <c r="AL1073" s="16" t="str">
        <f t="array" ref="AL1073">IF(OR(AK1073="",AK1073=0,AD1073="",AF1073=""),"",IF(AK1073-IF(D1073="Vaccin",MIN(AD1073,AF1073),AF1073)&lt;0,"",(AK1073-IF(D1073="Vaccin",MIN(AD1073,AF1073),AF1073))/AK1073))</f>
        <v/>
      </c>
    </row>
    <row r="1074" spans="1:38" x14ac:dyDescent="0.2">
      <c r="A1074" s="10" t="s">
        <v>28</v>
      </c>
      <c r="B1074" s="29" t="s">
        <v>125</v>
      </c>
      <c r="C1074" s="12">
        <v>44256</v>
      </c>
      <c r="D1074" s="11" t="s">
        <v>30</v>
      </c>
      <c r="E1074" s="11">
        <v>10</v>
      </c>
      <c r="F1074" s="13">
        <v>474690</v>
      </c>
      <c r="G1074" s="40" t="s">
        <v>315</v>
      </c>
      <c r="H1074" s="12">
        <v>44371</v>
      </c>
      <c r="I1074" s="13">
        <f t="array" ref="I1074">F1074-L1074-M1074-S1074</f>
        <v>474690</v>
      </c>
      <c r="J1074" s="13">
        <f t="array" ref="J1074">IF(IF(Q1074="",L1074-C1074,Q1074-C1074)&lt;=45,I1074,0)</f>
        <v>474690</v>
      </c>
      <c r="K1074" s="13">
        <f t="array" ref="K1074">IF(SUM(AG1074)=0,0,IF(L1074-AG1074*IF(D1074="Vaccin",MIN(AD1074,AF1074),AF1074)&lt;0,0,IF((H1074-N1074)&lt;=30,CEILING(L1074-AG1074*IF(D1074="Vaccin",MIN(AD1074,AF1074),AF1074),1),0)))</f>
        <v>0</v>
      </c>
      <c r="L1074" s="13">
        <v>0</v>
      </c>
      <c r="M1074" s="13">
        <v>0</v>
      </c>
      <c r="N1074" s="14">
        <v>45008</v>
      </c>
      <c r="O1074" s="11" t="s">
        <v>31</v>
      </c>
      <c r="P1074" s="11" t="s">
        <v>32</v>
      </c>
      <c r="Q1074" s="12">
        <v>44251</v>
      </c>
      <c r="R1074" s="13">
        <v>0</v>
      </c>
      <c r="S1074" s="13">
        <v>0</v>
      </c>
      <c r="T1074" s="11"/>
      <c r="U1074" s="13">
        <v>10545038</v>
      </c>
      <c r="V1074" s="13">
        <v>11610395</v>
      </c>
      <c r="W1074" s="13">
        <v>22384226</v>
      </c>
      <c r="X1074" s="12">
        <v>44251</v>
      </c>
      <c r="Y1074" s="12">
        <v>44251</v>
      </c>
      <c r="Z1074" s="12">
        <v>44251</v>
      </c>
      <c r="AA1074" s="12">
        <v>44937</v>
      </c>
      <c r="AB1074" s="13">
        <f t="array" ref="AB1074">IF(D1074="Vaccin",IF(AND(ISNUMBER(AA1074),ISNUMBER(Y1074)),IF(AA1074-Y1074+1&gt;=0,CEILING(AA1074-Y1074+1,1),""),""),IF(AND(ISNUMBER(N1074),ISNUMBER(Y1074)),IF(N1074-Y1074+1&gt;=0,CEILING(N1074-Y1074+1,1),""),""))</f>
        <v>687</v>
      </c>
      <c r="AC1074" s="13">
        <f t="array" ref="AC1074">IF(D1074="Vaccin",IF(AND(ISNUMBER(AA1074),ISNUMBER(X1074)),IF(AA1074-X1074+1&gt;=0,CEILING(AA1074-X1074+1,1),""),""),IF(AND(ISNUMBER(N1074),ISNUMBER(X1074)),IF(N1074-X1074+1&gt;=0,CEILING(N1074-X1074+1,1),""),""))</f>
        <v>687</v>
      </c>
      <c r="AD1074" s="13">
        <f t="array" ref="AD1074">IF(D1074="Vaccin",IF(AND(ISNUMBER(AB1074),ISNUMBER(U1074),AB1074&lt;&gt;0),CEILING(U1074/AB1074,1),""),"")</f>
        <v>15350</v>
      </c>
      <c r="AE1074" s="13">
        <f t="array" ref="AE1074">IF(AND(ISNUMBER(N1074),ISNUMBER(X1074)),IF(N1074-X1074+1&gt;=0,CEILING(N1074-X1074+1,1),""),"")</f>
        <v>758</v>
      </c>
      <c r="AF1074" s="13">
        <f t="array" ref="AF1074">IF(SUM(AE1074)=0,"",CEILING((SUM(F1074)-SUM(L1074)-SUM(M1074)-SUM(S1074))/SUM(AE1074),1))</f>
        <v>627</v>
      </c>
      <c r="AG1074" s="13" t="str">
        <f t="array" ref="AG1074">IF(AND(ISNUMBER(H1074),ISNUMBER(N1074)),IF(H1074-N1074+1&gt;=0,CEILING(H1074-N1074+1,1),""),"")</f>
        <v/>
      </c>
      <c r="AH1074" s="13">
        <f t="array" ref="AH1074">IF(SUM(AG1074)=0,0,IF(L1074-AG1074*IF(D1074="Vaccin",MIN(AD1074,AF1074),AF1074)&lt;0,0,IF((H1074-N1074)&lt;=45,CEILING(L1074-AG1074*IF(D1074="Vaccin",MIN(AD1074,AF1074),AF1074),1),0)))</f>
        <v>0</v>
      </c>
      <c r="AI1074" s="15">
        <f t="array" ref="AI1074">IF(OR(AH1074="",F1074=0,F1074=""),"",AH1074/F1074)</f>
        <v>0</v>
      </c>
      <c r="AJ1074" s="13">
        <f t="array" ref="AJ1074">IF(OR(L1074="",AH1074=""),"",IF(L1074-AH1074&lt;0,0,L1074-AH1074))</f>
        <v>0</v>
      </c>
      <c r="AK1074" s="13" t="str">
        <f t="array" ref="AK1074">IF(OR(L1074="",AG1074="",AG1074=0),"",CEILING(L1074/AG1074,1))</f>
        <v/>
      </c>
      <c r="AL1074" s="16" t="str">
        <f t="array" ref="AL1074">IF(OR(AK1074="",AK1074=0,AD1074="",AF1074=""),"",IF(AK1074-IF(D1074="Vaccin",MIN(AD1074,AF1074),AF1074)&lt;0,"",(AK1074-IF(D1074="Vaccin",MIN(AD1074,AF1074),AF1074))/AK1074))</f>
        <v/>
      </c>
    </row>
    <row r="1075" spans="1:38" x14ac:dyDescent="0.2">
      <c r="A1075" s="10" t="s">
        <v>28</v>
      </c>
      <c r="B1075" s="29" t="s">
        <v>125</v>
      </c>
      <c r="C1075" s="12">
        <v>44256</v>
      </c>
      <c r="D1075" s="11" t="s">
        <v>30</v>
      </c>
      <c r="E1075" s="11">
        <v>10</v>
      </c>
      <c r="F1075" s="13">
        <v>350000</v>
      </c>
      <c r="G1075" s="40" t="s">
        <v>315</v>
      </c>
      <c r="H1075" s="12">
        <v>44371</v>
      </c>
      <c r="I1075" s="13">
        <f t="array" ref="I1075">F1075-L1075-M1075-S1075</f>
        <v>350000</v>
      </c>
      <c r="J1075" s="13">
        <f t="array" ref="J1075">IF(IF(Q1075="",L1075-C1075,Q1075-C1075)&lt;=45,I1075,0)</f>
        <v>0</v>
      </c>
      <c r="K1075" s="13">
        <f t="array" ref="K1075">IF(SUM(AG1075)=0,0,IF(L1075-AG1075*IF(D1075="Vaccin",MIN(AD1075,AF1075),AF1075)&lt;0,0,IF((H1075-N1075)&lt;=30,CEILING(L1075-AG1075*IF(D1075="Vaccin",MIN(AD1075,AF1075),AF1075),1),0)))</f>
        <v>0</v>
      </c>
      <c r="L1075" s="13">
        <v>0</v>
      </c>
      <c r="M1075" s="13">
        <v>0</v>
      </c>
      <c r="N1075" s="14">
        <v>45008</v>
      </c>
      <c r="O1075" s="11" t="s">
        <v>31</v>
      </c>
      <c r="P1075" s="11" t="s">
        <v>32</v>
      </c>
      <c r="Q1075" s="12">
        <v>44323</v>
      </c>
      <c r="R1075" s="13">
        <v>0</v>
      </c>
      <c r="S1075" s="13">
        <v>0</v>
      </c>
      <c r="T1075" s="11"/>
      <c r="U1075" s="13">
        <v>10545038</v>
      </c>
      <c r="V1075" s="13">
        <v>11610395</v>
      </c>
      <c r="W1075" s="13">
        <v>22384226</v>
      </c>
      <c r="X1075" s="12">
        <v>44323</v>
      </c>
      <c r="Y1075" s="12">
        <v>44251</v>
      </c>
      <c r="Z1075" s="12">
        <v>44251</v>
      </c>
      <c r="AA1075" s="12">
        <v>44937</v>
      </c>
      <c r="AB1075" s="13">
        <f t="array" ref="AB1075">IF(D1075="Vaccin",IF(AND(ISNUMBER(AA1075),ISNUMBER(Y1075)),IF(AA1075-Y1075+1&gt;=0,CEILING(AA1075-Y1075+1,1),""),""),IF(AND(ISNUMBER(N1075),ISNUMBER(Y1075)),IF(N1075-Y1075+1&gt;=0,CEILING(N1075-Y1075+1,1),""),""))</f>
        <v>687</v>
      </c>
      <c r="AC1075" s="13">
        <f t="array" ref="AC1075">IF(D1075="Vaccin",IF(AND(ISNUMBER(AA1075),ISNUMBER(X1075)),IF(AA1075-X1075+1&gt;=0,CEILING(AA1075-X1075+1,1),""),""),IF(AND(ISNUMBER(N1075),ISNUMBER(X1075)),IF(N1075-X1075+1&gt;=0,CEILING(N1075-X1075+1,1),""),""))</f>
        <v>615</v>
      </c>
      <c r="AD1075" s="13">
        <f t="array" ref="AD1075">IF(D1075="Vaccin",IF(AND(ISNUMBER(AB1075),ISNUMBER(U1075),AB1075&lt;&gt;0),CEILING(U1075/AB1075,1),""),"")</f>
        <v>15350</v>
      </c>
      <c r="AE1075" s="13">
        <f t="array" ref="AE1075">IF(AND(ISNUMBER(N1075),ISNUMBER(X1075)),IF(N1075-X1075+1&gt;=0,CEILING(N1075-X1075+1,1),""),"")</f>
        <v>686</v>
      </c>
      <c r="AF1075" s="13">
        <f t="array" ref="AF1075">IF(SUM(AE1075)=0,"",CEILING((SUM(F1075)-SUM(L1075)-SUM(M1075)-SUM(S1075))/SUM(AE1075),1))</f>
        <v>511</v>
      </c>
      <c r="AG1075" s="13" t="str">
        <f t="array" ref="AG1075">IF(AND(ISNUMBER(H1075),ISNUMBER(N1075)),IF(H1075-N1075+1&gt;=0,CEILING(H1075-N1075+1,1),""),"")</f>
        <v/>
      </c>
      <c r="AH1075" s="13">
        <f t="array" ref="AH1075">IF(SUM(AG1075)=0,0,IF(L1075-AG1075*IF(D1075="Vaccin",MIN(AD1075,AF1075),AF1075)&lt;0,0,IF((H1075-N1075)&lt;=45,CEILING(L1075-AG1075*IF(D1075="Vaccin",MIN(AD1075,AF1075),AF1075),1),0)))</f>
        <v>0</v>
      </c>
      <c r="AI1075" s="15">
        <f t="array" ref="AI1075">IF(OR(AH1075="",F1075=0,F1075=""),"",AH1075/F1075)</f>
        <v>0</v>
      </c>
      <c r="AJ1075" s="13">
        <f t="array" ref="AJ1075">IF(OR(L1075="",AH1075=""),"",IF(L1075-AH1075&lt;0,0,L1075-AH1075))</f>
        <v>0</v>
      </c>
      <c r="AK1075" s="13" t="str">
        <f t="array" ref="AK1075">IF(OR(L1075="",AG1075="",AG1075=0),"",CEILING(L1075/AG1075,1))</f>
        <v/>
      </c>
      <c r="AL1075" s="16" t="str">
        <f t="array" ref="AL1075">IF(OR(AK1075="",AK1075=0,AD1075="",AF1075=""),"",IF(AK1075-IF(D1075="Vaccin",MIN(AD1075,AF1075),AF1075)&lt;0,"",(AK1075-IF(D1075="Vaccin",MIN(AD1075,AF1075),AF1075))/AK1075))</f>
        <v/>
      </c>
    </row>
    <row r="1076" spans="1:38" x14ac:dyDescent="0.2">
      <c r="A1076" s="10" t="s">
        <v>28</v>
      </c>
      <c r="B1076" s="29" t="s">
        <v>125</v>
      </c>
      <c r="C1076" s="12">
        <v>44256</v>
      </c>
      <c r="D1076" s="11" t="s">
        <v>30</v>
      </c>
      <c r="E1076" s="11">
        <v>10</v>
      </c>
      <c r="F1076" s="13">
        <v>125310</v>
      </c>
      <c r="G1076" s="40" t="s">
        <v>537</v>
      </c>
      <c r="H1076" s="12">
        <v>44370</v>
      </c>
      <c r="I1076" s="13">
        <f t="array" ref="I1076">F1076-L1076-M1076-S1076</f>
        <v>125310</v>
      </c>
      <c r="J1076" s="13">
        <f t="array" ref="J1076">IF(IF(Q1076="",L1076-C1076,Q1076-C1076)&lt;=45,I1076,0)</f>
        <v>125310</v>
      </c>
      <c r="K1076" s="13">
        <f t="array" ref="K1076">IF(SUM(AG1076)=0,0,IF(L1076-AG1076*IF(D1076="Vaccin",MIN(AD1076,AF1076),AF1076)&lt;0,0,IF((H1076-N1076)&lt;=30,CEILING(L1076-AG1076*IF(D1076="Vaccin",MIN(AD1076,AF1076),AF1076),1),0)))</f>
        <v>0</v>
      </c>
      <c r="L1076" s="13">
        <v>0</v>
      </c>
      <c r="M1076" s="13">
        <v>0</v>
      </c>
      <c r="N1076" s="14">
        <v>45008</v>
      </c>
      <c r="O1076" s="11" t="s">
        <v>31</v>
      </c>
      <c r="P1076" s="11" t="s">
        <v>32</v>
      </c>
      <c r="Q1076" s="12">
        <v>44251</v>
      </c>
      <c r="R1076" s="13">
        <v>0</v>
      </c>
      <c r="S1076" s="13">
        <v>0</v>
      </c>
      <c r="T1076" s="11"/>
      <c r="U1076" s="13">
        <v>10545038</v>
      </c>
      <c r="V1076" s="13">
        <v>11610395</v>
      </c>
      <c r="W1076" s="13">
        <v>22384226</v>
      </c>
      <c r="X1076" s="12">
        <v>44251</v>
      </c>
      <c r="Y1076" s="12">
        <v>44251</v>
      </c>
      <c r="Z1076" s="12">
        <v>44251</v>
      </c>
      <c r="AA1076" s="12">
        <v>44937</v>
      </c>
      <c r="AB1076" s="13">
        <f t="array" ref="AB1076">IF(D1076="Vaccin",IF(AND(ISNUMBER(AA1076),ISNUMBER(Y1076)),IF(AA1076-Y1076+1&gt;=0,CEILING(AA1076-Y1076+1,1),""),""),IF(AND(ISNUMBER(N1076),ISNUMBER(Y1076)),IF(N1076-Y1076+1&gt;=0,CEILING(N1076-Y1076+1,1),""),""))</f>
        <v>687</v>
      </c>
      <c r="AC1076" s="13">
        <f t="array" ref="AC1076">IF(D1076="Vaccin",IF(AND(ISNUMBER(AA1076),ISNUMBER(X1076)),IF(AA1076-X1076+1&gt;=0,CEILING(AA1076-X1076+1,1),""),""),IF(AND(ISNUMBER(N1076),ISNUMBER(X1076)),IF(N1076-X1076+1&gt;=0,CEILING(N1076-X1076+1,1),""),""))</f>
        <v>687</v>
      </c>
      <c r="AD1076" s="13">
        <f t="array" ref="AD1076">IF(D1076="Vaccin",IF(AND(ISNUMBER(AB1076),ISNUMBER(U1076),AB1076&lt;&gt;0),CEILING(U1076/AB1076,1),""),"")</f>
        <v>15350</v>
      </c>
      <c r="AE1076" s="13">
        <f t="array" ref="AE1076">IF(AND(ISNUMBER(N1076),ISNUMBER(X1076)),IF(N1076-X1076+1&gt;=0,CEILING(N1076-X1076+1,1),""),"")</f>
        <v>758</v>
      </c>
      <c r="AF1076" s="13">
        <f t="array" ref="AF1076">IF(SUM(AE1076)=0,"",CEILING((SUM(F1076)-SUM(L1076)-SUM(M1076)-SUM(S1076))/SUM(AE1076),1))</f>
        <v>166</v>
      </c>
      <c r="AG1076" s="13" t="str">
        <f t="array" ref="AG1076">IF(AND(ISNUMBER(H1076),ISNUMBER(N1076)),IF(H1076-N1076+1&gt;=0,CEILING(H1076-N1076+1,1),""),"")</f>
        <v/>
      </c>
      <c r="AH1076" s="13">
        <f t="array" ref="AH1076">IF(SUM(AG1076)=0,0,IF(L1076-AG1076*IF(D1076="Vaccin",MIN(AD1076,AF1076),AF1076)&lt;0,0,IF((H1076-N1076)&lt;=45,CEILING(L1076-AG1076*IF(D1076="Vaccin",MIN(AD1076,AF1076),AF1076),1),0)))</f>
        <v>0</v>
      </c>
      <c r="AI1076" s="15">
        <f t="array" ref="AI1076">IF(OR(AH1076="",F1076=0,F1076=""),"",AH1076/F1076)</f>
        <v>0</v>
      </c>
      <c r="AJ1076" s="13">
        <f t="array" ref="AJ1076">IF(OR(L1076="",AH1076=""),"",IF(L1076-AH1076&lt;0,0,L1076-AH1076))</f>
        <v>0</v>
      </c>
      <c r="AK1076" s="13" t="str">
        <f t="array" ref="AK1076">IF(OR(L1076="",AG1076="",AG1076=0),"",CEILING(L1076/AG1076,1))</f>
        <v/>
      </c>
      <c r="AL1076" s="16" t="str">
        <f t="array" ref="AL1076">IF(OR(AK1076="",AK1076=0,AD1076="",AF1076=""),"",IF(AK1076-IF(D1076="Vaccin",MIN(AD1076,AF1076),AF1076)&lt;0,"",(AK1076-IF(D1076="Vaccin",MIN(AD1076,AF1076),AF1076))/AK1076))</f>
        <v/>
      </c>
    </row>
    <row r="1077" spans="1:38" x14ac:dyDescent="0.2">
      <c r="A1077" s="10" t="s">
        <v>28</v>
      </c>
      <c r="B1077" s="29" t="s">
        <v>125</v>
      </c>
      <c r="C1077" s="12">
        <v>44256</v>
      </c>
      <c r="D1077" s="11" t="s">
        <v>30</v>
      </c>
      <c r="E1077" s="11">
        <v>10</v>
      </c>
      <c r="F1077" s="13">
        <v>165000</v>
      </c>
      <c r="G1077" s="40" t="s">
        <v>516</v>
      </c>
      <c r="H1077" s="12">
        <v>44299</v>
      </c>
      <c r="I1077" s="13">
        <f t="array" ref="I1077">F1077-L1077-M1077-S1077</f>
        <v>165000</v>
      </c>
      <c r="J1077" s="13">
        <f t="array" ref="J1077">IF(IF(Q1077="",L1077-C1077,Q1077-C1077)&lt;=45,I1077,0)</f>
        <v>165000</v>
      </c>
      <c r="K1077" s="13">
        <f t="array" ref="K1077">IF(SUM(AG1077)=0,0,IF(L1077-AG1077*IF(D1077="Vaccin",MIN(AD1077,AF1077),AF1077)&lt;0,0,IF((H1077-N1077)&lt;=30,CEILING(L1077-AG1077*IF(D1077="Vaccin",MIN(AD1077,AF1077),AF1077),1),0)))</f>
        <v>0</v>
      </c>
      <c r="L1077" s="13">
        <v>0</v>
      </c>
      <c r="M1077" s="13">
        <v>0</v>
      </c>
      <c r="N1077" s="14">
        <v>45008</v>
      </c>
      <c r="O1077" s="11" t="s">
        <v>31</v>
      </c>
      <c r="P1077" s="11" t="s">
        <v>54</v>
      </c>
      <c r="Q1077" s="12">
        <v>44277</v>
      </c>
      <c r="R1077" s="13">
        <v>0</v>
      </c>
      <c r="S1077" s="13">
        <v>0</v>
      </c>
      <c r="T1077" s="11"/>
      <c r="U1077" s="13">
        <v>10545038</v>
      </c>
      <c r="V1077" s="13">
        <v>4263870</v>
      </c>
      <c r="W1077" s="13">
        <v>22384226</v>
      </c>
      <c r="X1077" s="12">
        <v>44277</v>
      </c>
      <c r="Y1077" s="12">
        <v>44251</v>
      </c>
      <c r="Z1077" s="12">
        <v>44251</v>
      </c>
      <c r="AA1077" s="12">
        <v>44937</v>
      </c>
      <c r="AB1077" s="13">
        <f t="array" ref="AB1077">IF(D1077="Vaccin",IF(AND(ISNUMBER(AA1077),ISNUMBER(Y1077)),IF(AA1077-Y1077+1&gt;=0,CEILING(AA1077-Y1077+1,1),""),""),IF(AND(ISNUMBER(N1077),ISNUMBER(Y1077)),IF(N1077-Y1077+1&gt;=0,CEILING(N1077-Y1077+1,1),""),""))</f>
        <v>687</v>
      </c>
      <c r="AC1077" s="13">
        <f t="array" ref="AC1077">IF(D1077="Vaccin",IF(AND(ISNUMBER(AA1077),ISNUMBER(X1077)),IF(AA1077-X1077+1&gt;=0,CEILING(AA1077-X1077+1,1),""),""),IF(AND(ISNUMBER(N1077),ISNUMBER(X1077)),IF(N1077-X1077+1&gt;=0,CEILING(N1077-X1077+1,1),""),""))</f>
        <v>661</v>
      </c>
      <c r="AD1077" s="13">
        <f t="array" ref="AD1077">IF(D1077="Vaccin",IF(AND(ISNUMBER(AB1077),ISNUMBER(U1077),AB1077&lt;&gt;0),CEILING(U1077/AB1077,1),""),"")</f>
        <v>15350</v>
      </c>
      <c r="AE1077" s="13">
        <f t="array" ref="AE1077">IF(AND(ISNUMBER(N1077),ISNUMBER(X1077)),IF(N1077-X1077+1&gt;=0,CEILING(N1077-X1077+1,1),""),"")</f>
        <v>732</v>
      </c>
      <c r="AF1077" s="13">
        <f t="array" ref="AF1077">IF(SUM(AE1077)=0,"",CEILING((SUM(F1077)-SUM(L1077)-SUM(M1077)-SUM(S1077))/SUM(AE1077),1))</f>
        <v>226</v>
      </c>
      <c r="AG1077" s="13" t="str">
        <f t="array" ref="AG1077">IF(AND(ISNUMBER(H1077),ISNUMBER(N1077)),IF(H1077-N1077+1&gt;=0,CEILING(H1077-N1077+1,1),""),"")</f>
        <v/>
      </c>
      <c r="AH1077" s="13">
        <f t="array" ref="AH1077">IF(SUM(AG1077)=0,0,IF(L1077-AG1077*IF(D1077="Vaccin",MIN(AD1077,AF1077),AF1077)&lt;0,0,IF((H1077-N1077)&lt;=45,CEILING(L1077-AG1077*IF(D1077="Vaccin",MIN(AD1077,AF1077),AF1077),1),0)))</f>
        <v>0</v>
      </c>
      <c r="AI1077" s="15">
        <f t="array" ref="AI1077">IF(OR(AH1077="",F1077=0,F1077=""),"",AH1077/F1077)</f>
        <v>0</v>
      </c>
      <c r="AJ1077" s="13">
        <f t="array" ref="AJ1077">IF(OR(L1077="",AH1077=""),"",IF(L1077-AH1077&lt;0,0,L1077-AH1077))</f>
        <v>0</v>
      </c>
      <c r="AK1077" s="13" t="str">
        <f t="array" ref="AK1077">IF(OR(L1077="",AG1077="",AG1077=0),"",CEILING(L1077/AG1077,1))</f>
        <v/>
      </c>
      <c r="AL1077" s="16" t="str">
        <f t="array" ref="AL1077">IF(OR(AK1077="",AK1077=0,AD1077="",AF1077=""),"",IF(AK1077-IF(D1077="Vaccin",MIN(AD1077,AF1077),AF1077)&lt;0,"",(AK1077-IF(D1077="Vaccin",MIN(AD1077,AF1077),AF1077))/AK1077))</f>
        <v/>
      </c>
    </row>
    <row r="1078" spans="1:38" x14ac:dyDescent="0.2">
      <c r="A1078" s="10" t="s">
        <v>28</v>
      </c>
      <c r="B1078" s="29" t="s">
        <v>125</v>
      </c>
      <c r="C1078" s="12">
        <v>44256</v>
      </c>
      <c r="D1078" s="11" t="s">
        <v>30</v>
      </c>
      <c r="E1078" s="11">
        <v>10</v>
      </c>
      <c r="F1078" s="13">
        <v>149850</v>
      </c>
      <c r="G1078" s="40" t="s">
        <v>516</v>
      </c>
      <c r="H1078" s="12">
        <v>44299</v>
      </c>
      <c r="I1078" s="13">
        <f t="array" ref="I1078">F1078-L1078-M1078-S1078</f>
        <v>149850</v>
      </c>
      <c r="J1078" s="13">
        <f t="array" ref="J1078">IF(IF(Q1078="",L1078-C1078,Q1078-C1078)&lt;=45,I1078,0)</f>
        <v>149850</v>
      </c>
      <c r="K1078" s="13">
        <f t="array" ref="K1078">IF(SUM(AG1078)=0,0,IF(L1078-AG1078*IF(D1078="Vaccin",MIN(AD1078,AF1078),AF1078)&lt;0,0,IF((H1078-N1078)&lt;=30,CEILING(L1078-AG1078*IF(D1078="Vaccin",MIN(AD1078,AF1078),AF1078),1),0)))</f>
        <v>0</v>
      </c>
      <c r="L1078" s="13">
        <v>0</v>
      </c>
      <c r="M1078" s="13">
        <v>0</v>
      </c>
      <c r="N1078" s="14">
        <v>45008</v>
      </c>
      <c r="O1078" s="11" t="s">
        <v>31</v>
      </c>
      <c r="P1078" s="11" t="s">
        <v>54</v>
      </c>
      <c r="Q1078" s="12">
        <v>44285</v>
      </c>
      <c r="R1078" s="13">
        <v>0</v>
      </c>
      <c r="S1078" s="13">
        <v>0</v>
      </c>
      <c r="T1078" s="11"/>
      <c r="U1078" s="13">
        <v>10545038</v>
      </c>
      <c r="V1078" s="13">
        <v>4263870</v>
      </c>
      <c r="W1078" s="13">
        <v>22384226</v>
      </c>
      <c r="X1078" s="12">
        <v>44285</v>
      </c>
      <c r="Y1078" s="12">
        <v>44251</v>
      </c>
      <c r="Z1078" s="12">
        <v>44251</v>
      </c>
      <c r="AA1078" s="12">
        <v>44937</v>
      </c>
      <c r="AB1078" s="13">
        <f t="array" ref="AB1078">IF(D1078="Vaccin",IF(AND(ISNUMBER(AA1078),ISNUMBER(Y1078)),IF(AA1078-Y1078+1&gt;=0,CEILING(AA1078-Y1078+1,1),""),""),IF(AND(ISNUMBER(N1078),ISNUMBER(Y1078)),IF(N1078-Y1078+1&gt;=0,CEILING(N1078-Y1078+1,1),""),""))</f>
        <v>687</v>
      </c>
      <c r="AC1078" s="13">
        <f t="array" ref="AC1078">IF(D1078="Vaccin",IF(AND(ISNUMBER(AA1078),ISNUMBER(X1078)),IF(AA1078-X1078+1&gt;=0,CEILING(AA1078-X1078+1,1),""),""),IF(AND(ISNUMBER(N1078),ISNUMBER(X1078)),IF(N1078-X1078+1&gt;=0,CEILING(N1078-X1078+1,1),""),""))</f>
        <v>653</v>
      </c>
      <c r="AD1078" s="13">
        <f t="array" ref="AD1078">IF(D1078="Vaccin",IF(AND(ISNUMBER(AB1078),ISNUMBER(U1078),AB1078&lt;&gt;0),CEILING(U1078/AB1078,1),""),"")</f>
        <v>15350</v>
      </c>
      <c r="AE1078" s="13">
        <f t="array" ref="AE1078">IF(AND(ISNUMBER(N1078),ISNUMBER(X1078)),IF(N1078-X1078+1&gt;=0,CEILING(N1078-X1078+1,1),""),"")</f>
        <v>724</v>
      </c>
      <c r="AF1078" s="13">
        <f t="array" ref="AF1078">IF(SUM(AE1078)=0,"",CEILING((SUM(F1078)-SUM(L1078)-SUM(M1078)-SUM(S1078))/SUM(AE1078),1))</f>
        <v>207</v>
      </c>
      <c r="AG1078" s="13" t="str">
        <f t="array" ref="AG1078">IF(AND(ISNUMBER(H1078),ISNUMBER(N1078)),IF(H1078-N1078+1&gt;=0,CEILING(H1078-N1078+1,1),""),"")</f>
        <v/>
      </c>
      <c r="AH1078" s="13">
        <f t="array" ref="AH1078">IF(SUM(AG1078)=0,0,IF(L1078-AG1078*IF(D1078="Vaccin",MIN(AD1078,AF1078),AF1078)&lt;0,0,IF((H1078-N1078)&lt;=45,CEILING(L1078-AG1078*IF(D1078="Vaccin",MIN(AD1078,AF1078),AF1078),1),0)))</f>
        <v>0</v>
      </c>
      <c r="AI1078" s="15">
        <f t="array" ref="AI1078">IF(OR(AH1078="",F1078=0,F1078=""),"",AH1078/F1078)</f>
        <v>0</v>
      </c>
      <c r="AJ1078" s="13">
        <f t="array" ref="AJ1078">IF(OR(L1078="",AH1078=""),"",IF(L1078-AH1078&lt;0,0,L1078-AH1078))</f>
        <v>0</v>
      </c>
      <c r="AK1078" s="13" t="str">
        <f t="array" ref="AK1078">IF(OR(L1078="",AG1078="",AG1078=0),"",CEILING(L1078/AG1078,1))</f>
        <v/>
      </c>
      <c r="AL1078" s="16" t="str">
        <f t="array" ref="AL1078">IF(OR(AK1078="",AK1078=0,AD1078="",AF1078=""),"",IF(AK1078-IF(D1078="Vaccin",MIN(AD1078,AF1078),AF1078)&lt;0,"",(AK1078-IF(D1078="Vaccin",MIN(AD1078,AF1078),AF1078))/AK1078))</f>
        <v/>
      </c>
    </row>
    <row r="1079" spans="1:38" x14ac:dyDescent="0.2">
      <c r="A1079" s="10" t="s">
        <v>28</v>
      </c>
      <c r="B1079" s="29" t="s">
        <v>125</v>
      </c>
      <c r="C1079" s="12">
        <v>44256</v>
      </c>
      <c r="D1079" s="11" t="s">
        <v>30</v>
      </c>
      <c r="E1079" s="11">
        <v>1</v>
      </c>
      <c r="F1079" s="13">
        <v>24000</v>
      </c>
      <c r="G1079" s="40" t="s">
        <v>540</v>
      </c>
      <c r="H1079" s="12">
        <v>45199</v>
      </c>
      <c r="I1079" s="13">
        <f t="array" ref="I1079">F1079-L1079-M1079-S1079</f>
        <v>0</v>
      </c>
      <c r="J1079" s="13">
        <f t="array" ref="J1079">IF(IF(Q1079="",L1079-C1079,Q1079-C1079)&lt;=45,I1079,0)</f>
        <v>0</v>
      </c>
      <c r="K1079" s="13">
        <f t="array" ref="K1079">IF(SUM(AG1079)=0,0,IF(L1079-AG1079*IF(D1079="Vaccin",MIN(AD1079,AF1079),AF1079)&lt;0,0,IF((H1079-N1079)&lt;=30,CEILING(L1079-AG1079*IF(D1079="Vaccin",MIN(AD1079,AF1079),AF1079),1),0)))</f>
        <v>0</v>
      </c>
      <c r="L1079" s="13">
        <v>24000</v>
      </c>
      <c r="M1079" s="13">
        <v>0</v>
      </c>
      <c r="N1079" s="14">
        <v>45008</v>
      </c>
      <c r="O1079" s="11" t="s">
        <v>34</v>
      </c>
      <c r="P1079" s="11" t="s">
        <v>32</v>
      </c>
      <c r="Q1079" s="12">
        <v>44540</v>
      </c>
      <c r="R1079" s="13">
        <v>0</v>
      </c>
      <c r="S1079" s="13">
        <v>0</v>
      </c>
      <c r="T1079" s="11"/>
      <c r="U1079" s="13">
        <v>4263870</v>
      </c>
      <c r="V1079" s="13">
        <v>11610395</v>
      </c>
      <c r="W1079" s="13">
        <v>22384226</v>
      </c>
      <c r="X1079" s="12">
        <v>44540</v>
      </c>
      <c r="Y1079" s="12">
        <v>44415</v>
      </c>
      <c r="Z1079" s="12">
        <v>44251</v>
      </c>
      <c r="AA1079" s="12">
        <v>44937</v>
      </c>
      <c r="AB1079" s="13">
        <f t="array" ref="AB1079">IF(D1079="Vaccin",IF(AND(ISNUMBER(AA1079),ISNUMBER(Y1079)),IF(AA1079-Y1079+1&gt;=0,CEILING(AA1079-Y1079+1,1),""),""),IF(AND(ISNUMBER(N1079),ISNUMBER(Y1079)),IF(N1079-Y1079+1&gt;=0,CEILING(N1079-Y1079+1,1),""),""))</f>
        <v>523</v>
      </c>
      <c r="AC1079" s="13">
        <f t="array" ref="AC1079">IF(D1079="Vaccin",IF(AND(ISNUMBER(AA1079),ISNUMBER(X1079)),IF(AA1079-X1079+1&gt;=0,CEILING(AA1079-X1079+1,1),""),""),IF(AND(ISNUMBER(N1079),ISNUMBER(X1079)),IF(N1079-X1079+1&gt;=0,CEILING(N1079-X1079+1,1),""),""))</f>
        <v>398</v>
      </c>
      <c r="AD1079" s="13">
        <f t="array" ref="AD1079">IF(D1079="Vaccin",IF(AND(ISNUMBER(AB1079),ISNUMBER(U1079),AB1079&lt;&gt;0),CEILING(U1079/AB1079,1),""),"")</f>
        <v>8153</v>
      </c>
      <c r="AE1079" s="13">
        <f t="array" ref="AE1079">IF(AND(ISNUMBER(N1079),ISNUMBER(X1079)),IF(N1079-X1079+1&gt;=0,CEILING(N1079-X1079+1,1),""),"")</f>
        <v>469</v>
      </c>
      <c r="AF1079" s="13">
        <f t="array" ref="AF1079">IF(SUM(AE1079)=0,"",CEILING((SUM(F1079)-SUM(L1079)-SUM(M1079)-SUM(S1079))/SUM(AE1079),1))</f>
        <v>0</v>
      </c>
      <c r="AG1079" s="13">
        <f t="array" ref="AG1079">IF(AND(ISNUMBER(H1079),ISNUMBER(N1079)),IF(H1079-N1079+1&gt;=0,CEILING(H1079-N1079+1,1),""),"")</f>
        <v>192</v>
      </c>
      <c r="AH1079" s="13">
        <f t="array" ref="AH1079">IF(SUM(AG1079)=0,0,IF(L1079-AG1079*IF(D1079="Vaccin",MIN(AD1079,AF1079),AF1079)&lt;0,0,IF((H1079-N1079)&lt;=45,CEILING(L1079-AG1079*IF(D1079="Vaccin",MIN(AD1079,AF1079),AF1079),1),0)))</f>
        <v>0</v>
      </c>
      <c r="AI1079" s="15">
        <f t="array" ref="AI1079">IF(OR(AH1079="",F1079=0,F1079=""),"",AH1079/F1079)</f>
        <v>0</v>
      </c>
      <c r="AJ1079" s="13">
        <f t="array" ref="AJ1079">IF(OR(L1079="",AH1079=""),"",IF(L1079-AH1079&lt;0,0,L1079-AH1079))</f>
        <v>24000</v>
      </c>
      <c r="AK1079" s="13">
        <f t="array" ref="AK1079">IF(OR(L1079="",AG1079="",AG1079=0),"",CEILING(L1079/AG1079,1))</f>
        <v>125</v>
      </c>
      <c r="AL1079" s="16">
        <f t="array" ref="AL1079">IF(OR(AK1079="",AK1079=0,AD1079="",AF1079=""),"",IF(AK1079-IF(D1079="Vaccin",MIN(AD1079,AF1079),AF1079)&lt;0,"",(AK1079-IF(D1079="Vaccin",MIN(AD1079,AF1079),AF1079))/AK1079))</f>
        <v>1</v>
      </c>
    </row>
    <row r="1080" spans="1:38" x14ac:dyDescent="0.2">
      <c r="A1080" s="10" t="s">
        <v>28</v>
      </c>
      <c r="B1080" s="29" t="s">
        <v>125</v>
      </c>
      <c r="C1080" s="12">
        <v>44256</v>
      </c>
      <c r="D1080" s="11" t="s">
        <v>30</v>
      </c>
      <c r="E1080" s="11">
        <v>1</v>
      </c>
      <c r="F1080" s="13">
        <v>1519200</v>
      </c>
      <c r="G1080" s="40" t="s">
        <v>676</v>
      </c>
      <c r="H1080" s="12">
        <v>45199</v>
      </c>
      <c r="I1080" s="13">
        <f t="array" ref="I1080">F1080-L1080-M1080-S1080</f>
        <v>1519200</v>
      </c>
      <c r="J1080" s="13">
        <f t="array" ref="J1080">IF(IF(Q1080="",L1080-C1080,Q1080-C1080)&lt;=45,I1080,0)</f>
        <v>0</v>
      </c>
      <c r="K1080" s="13">
        <f t="array" ref="K1080">IF(SUM(AG1080)=0,0,IF(L1080-AG1080*IF(D1080="Vaccin",MIN(AD1080,AF1080),AF1080)&lt;0,0,IF((H1080-N1080)&lt;=30,CEILING(L1080-AG1080*IF(D1080="Vaccin",MIN(AD1080,AF1080),AF1080),1),0)))</f>
        <v>0</v>
      </c>
      <c r="L1080" s="13">
        <v>0</v>
      </c>
      <c r="M1080" s="13">
        <v>0</v>
      </c>
      <c r="N1080" s="14">
        <v>45008</v>
      </c>
      <c r="O1080" s="11" t="s">
        <v>34</v>
      </c>
      <c r="P1080" s="11" t="s">
        <v>32</v>
      </c>
      <c r="Q1080" s="12">
        <v>44538</v>
      </c>
      <c r="R1080" s="13">
        <v>0</v>
      </c>
      <c r="S1080" s="13">
        <v>0</v>
      </c>
      <c r="T1080" s="11"/>
      <c r="U1080" s="13">
        <v>4263870</v>
      </c>
      <c r="V1080" s="13">
        <v>11610395</v>
      </c>
      <c r="W1080" s="13">
        <v>22384226</v>
      </c>
      <c r="X1080" s="12">
        <v>44538</v>
      </c>
      <c r="Y1080" s="12">
        <v>44415</v>
      </c>
      <c r="Z1080" s="12">
        <v>44251</v>
      </c>
      <c r="AA1080" s="12">
        <v>44937</v>
      </c>
      <c r="AB1080" s="13">
        <f t="array" ref="AB1080">IF(D1080="Vaccin",IF(AND(ISNUMBER(AA1080),ISNUMBER(Y1080)),IF(AA1080-Y1080+1&gt;=0,CEILING(AA1080-Y1080+1,1),""),""),IF(AND(ISNUMBER(N1080),ISNUMBER(Y1080)),IF(N1080-Y1080+1&gt;=0,CEILING(N1080-Y1080+1,1),""),""))</f>
        <v>523</v>
      </c>
      <c r="AC1080" s="13">
        <f t="array" ref="AC1080">IF(D1080="Vaccin",IF(AND(ISNUMBER(AA1080),ISNUMBER(X1080)),IF(AA1080-X1080+1&gt;=0,CEILING(AA1080-X1080+1,1),""),""),IF(AND(ISNUMBER(N1080),ISNUMBER(X1080)),IF(N1080-X1080+1&gt;=0,CEILING(N1080-X1080+1,1),""),""))</f>
        <v>400</v>
      </c>
      <c r="AD1080" s="13">
        <f t="array" ref="AD1080">IF(D1080="Vaccin",IF(AND(ISNUMBER(AB1080),ISNUMBER(U1080),AB1080&lt;&gt;0),CEILING(U1080/AB1080,1),""),"")</f>
        <v>8153</v>
      </c>
      <c r="AE1080" s="13">
        <f t="array" ref="AE1080">IF(AND(ISNUMBER(N1080),ISNUMBER(X1080)),IF(N1080-X1080+1&gt;=0,CEILING(N1080-X1080+1,1),""),"")</f>
        <v>471</v>
      </c>
      <c r="AF1080" s="13">
        <f t="array" ref="AF1080">IF(SUM(AE1080)=0,"",CEILING((SUM(F1080)-SUM(L1080)-SUM(M1080)-SUM(S1080))/SUM(AE1080),1))</f>
        <v>3226</v>
      </c>
      <c r="AG1080" s="13">
        <f t="array" ref="AG1080">IF(AND(ISNUMBER(H1080),ISNUMBER(N1080)),IF(H1080-N1080+1&gt;=0,CEILING(H1080-N1080+1,1),""),"")</f>
        <v>192</v>
      </c>
      <c r="AH1080" s="13">
        <f t="array" ref="AH1080">IF(SUM(AG1080)=0,0,IF(L1080-AG1080*IF(D1080="Vaccin",MIN(AD1080,AF1080),AF1080)&lt;0,0,IF((H1080-N1080)&lt;=45,CEILING(L1080-AG1080*IF(D1080="Vaccin",MIN(AD1080,AF1080),AF1080),1),0)))</f>
        <v>0</v>
      </c>
      <c r="AI1080" s="15">
        <f t="array" ref="AI1080">IF(OR(AH1080="",F1080=0,F1080=""),"",AH1080/F1080)</f>
        <v>0</v>
      </c>
      <c r="AJ1080" s="13">
        <f t="array" ref="AJ1080">IF(OR(L1080="",AH1080=""),"",IF(L1080-AH1080&lt;0,0,L1080-AH1080))</f>
        <v>0</v>
      </c>
      <c r="AK1080" s="13">
        <f t="array" ref="AK1080">IF(OR(L1080="",AG1080="",AG1080=0),"",CEILING(L1080/AG1080,1))</f>
        <v>0</v>
      </c>
      <c r="AL1080" s="16" t="str">
        <f t="array" ref="AL1080">IF(OR(AK1080="",AK1080=0,AD1080="",AF1080=""),"",IF(AK1080-IF(D1080="Vaccin",MIN(AD1080,AF1080),AF1080)&lt;0,"",(AK1080-IF(D1080="Vaccin",MIN(AD1080,AF1080),AF1080))/AK1080))</f>
        <v/>
      </c>
    </row>
    <row r="1081" spans="1:38" x14ac:dyDescent="0.2">
      <c r="A1081" s="10" t="s">
        <v>28</v>
      </c>
      <c r="B1081" s="29" t="s">
        <v>125</v>
      </c>
      <c r="C1081" s="12">
        <v>44256</v>
      </c>
      <c r="D1081" s="11" t="s">
        <v>30</v>
      </c>
      <c r="E1081" s="11">
        <v>1</v>
      </c>
      <c r="F1081" s="13">
        <v>103200</v>
      </c>
      <c r="G1081" s="40" t="s">
        <v>143</v>
      </c>
      <c r="H1081" s="12">
        <v>45199</v>
      </c>
      <c r="I1081" s="13">
        <f t="array" ref="I1081">F1081-L1081-M1081-S1081</f>
        <v>103200</v>
      </c>
      <c r="J1081" s="13">
        <f t="array" ref="J1081">IF(IF(Q1081="",L1081-C1081,Q1081-C1081)&lt;=45,I1081,0)</f>
        <v>0</v>
      </c>
      <c r="K1081" s="13">
        <f t="array" ref="K1081">IF(SUM(AG1081)=0,0,IF(L1081-AG1081*IF(D1081="Vaccin",MIN(AD1081,AF1081),AF1081)&lt;0,0,IF((H1081-N1081)&lt;=30,CEILING(L1081-AG1081*IF(D1081="Vaccin",MIN(AD1081,AF1081),AF1081),1),0)))</f>
        <v>0</v>
      </c>
      <c r="L1081" s="13">
        <v>0</v>
      </c>
      <c r="M1081" s="13">
        <v>0</v>
      </c>
      <c r="N1081" s="14">
        <v>45008</v>
      </c>
      <c r="O1081" s="11" t="s">
        <v>34</v>
      </c>
      <c r="P1081" s="11" t="s">
        <v>32</v>
      </c>
      <c r="Q1081" s="12">
        <v>44567</v>
      </c>
      <c r="R1081" s="13">
        <v>0</v>
      </c>
      <c r="S1081" s="13">
        <v>0</v>
      </c>
      <c r="T1081" s="11"/>
      <c r="U1081" s="13">
        <v>4263870</v>
      </c>
      <c r="V1081" s="13">
        <v>11610395</v>
      </c>
      <c r="W1081" s="13">
        <v>22384226</v>
      </c>
      <c r="X1081" s="12">
        <v>44567</v>
      </c>
      <c r="Y1081" s="12">
        <v>44415</v>
      </c>
      <c r="Z1081" s="12">
        <v>44251</v>
      </c>
      <c r="AA1081" s="12">
        <v>44937</v>
      </c>
      <c r="AB1081" s="13">
        <f t="array" ref="AB1081">IF(D1081="Vaccin",IF(AND(ISNUMBER(AA1081),ISNUMBER(Y1081)),IF(AA1081-Y1081+1&gt;=0,CEILING(AA1081-Y1081+1,1),""),""),IF(AND(ISNUMBER(N1081),ISNUMBER(Y1081)),IF(N1081-Y1081+1&gt;=0,CEILING(N1081-Y1081+1,1),""),""))</f>
        <v>523</v>
      </c>
      <c r="AC1081" s="13">
        <f t="array" ref="AC1081">IF(D1081="Vaccin",IF(AND(ISNUMBER(AA1081),ISNUMBER(X1081)),IF(AA1081-X1081+1&gt;=0,CEILING(AA1081-X1081+1,1),""),""),IF(AND(ISNUMBER(N1081),ISNUMBER(X1081)),IF(N1081-X1081+1&gt;=0,CEILING(N1081-X1081+1,1),""),""))</f>
        <v>371</v>
      </c>
      <c r="AD1081" s="13">
        <f t="array" ref="AD1081">IF(D1081="Vaccin",IF(AND(ISNUMBER(AB1081),ISNUMBER(U1081),AB1081&lt;&gt;0),CEILING(U1081/AB1081,1),""),"")</f>
        <v>8153</v>
      </c>
      <c r="AE1081" s="13">
        <f t="array" ref="AE1081">IF(AND(ISNUMBER(N1081),ISNUMBER(X1081)),IF(N1081-X1081+1&gt;=0,CEILING(N1081-X1081+1,1),""),"")</f>
        <v>442</v>
      </c>
      <c r="AF1081" s="13">
        <f t="array" ref="AF1081">IF(SUM(AE1081)=0,"",CEILING((SUM(F1081)-SUM(L1081)-SUM(M1081)-SUM(S1081))/SUM(AE1081),1))</f>
        <v>234</v>
      </c>
      <c r="AG1081" s="13">
        <f t="array" ref="AG1081">IF(AND(ISNUMBER(H1081),ISNUMBER(N1081)),IF(H1081-N1081+1&gt;=0,CEILING(H1081-N1081+1,1),""),"")</f>
        <v>192</v>
      </c>
      <c r="AH1081" s="13">
        <f t="array" ref="AH1081">IF(SUM(AG1081)=0,0,IF(L1081-AG1081*IF(D1081="Vaccin",MIN(AD1081,AF1081),AF1081)&lt;0,0,IF((H1081-N1081)&lt;=45,CEILING(L1081-AG1081*IF(D1081="Vaccin",MIN(AD1081,AF1081),AF1081),1),0)))</f>
        <v>0</v>
      </c>
      <c r="AI1081" s="15">
        <f t="array" ref="AI1081">IF(OR(AH1081="",F1081=0,F1081=""),"",AH1081/F1081)</f>
        <v>0</v>
      </c>
      <c r="AJ1081" s="13">
        <f t="array" ref="AJ1081">IF(OR(L1081="",AH1081=""),"",IF(L1081-AH1081&lt;0,0,L1081-AH1081))</f>
        <v>0</v>
      </c>
      <c r="AK1081" s="13">
        <f t="array" ref="AK1081">IF(OR(L1081="",AG1081="",AG1081=0),"",CEILING(L1081/AG1081,1))</f>
        <v>0</v>
      </c>
      <c r="AL1081" s="16" t="str">
        <f t="array" ref="AL1081">IF(OR(AK1081="",AK1081=0,AD1081="",AF1081=""),"",IF(AK1081-IF(D1081="Vaccin",MIN(AD1081,AF1081),AF1081)&lt;0,"",(AK1081-IF(D1081="Vaccin",MIN(AD1081,AF1081),AF1081))/AK1081))</f>
        <v/>
      </c>
    </row>
    <row r="1082" spans="1:38" x14ac:dyDescent="0.2">
      <c r="A1082" s="10" t="s">
        <v>28</v>
      </c>
      <c r="B1082" s="29" t="s">
        <v>125</v>
      </c>
      <c r="C1082" s="12">
        <v>44256</v>
      </c>
      <c r="D1082" s="11" t="s">
        <v>30</v>
      </c>
      <c r="E1082" s="11">
        <v>1</v>
      </c>
      <c r="F1082" s="13">
        <v>249600</v>
      </c>
      <c r="G1082" s="40" t="s">
        <v>541</v>
      </c>
      <c r="H1082" s="12">
        <v>45199</v>
      </c>
      <c r="I1082" s="13">
        <f t="array" ref="I1082">F1082-L1082-M1082-S1082</f>
        <v>249600</v>
      </c>
      <c r="J1082" s="13">
        <f t="array" ref="J1082">IF(IF(Q1082="",L1082-C1082,Q1082-C1082)&lt;=45,I1082,0)</f>
        <v>0</v>
      </c>
      <c r="K1082" s="13">
        <f t="array" ref="K1082">IF(SUM(AG1082)=0,0,IF(L1082-AG1082*IF(D1082="Vaccin",MIN(AD1082,AF1082),AF1082)&lt;0,0,IF((H1082-N1082)&lt;=30,CEILING(L1082-AG1082*IF(D1082="Vaccin",MIN(AD1082,AF1082),AF1082),1),0)))</f>
        <v>0</v>
      </c>
      <c r="L1082" s="13">
        <v>0</v>
      </c>
      <c r="M1082" s="13">
        <v>0</v>
      </c>
      <c r="N1082" s="14">
        <v>45008</v>
      </c>
      <c r="O1082" s="11" t="s">
        <v>34</v>
      </c>
      <c r="P1082" s="11" t="s">
        <v>32</v>
      </c>
      <c r="Q1082" s="12">
        <v>44567</v>
      </c>
      <c r="R1082" s="13">
        <v>0</v>
      </c>
      <c r="S1082" s="13">
        <v>0</v>
      </c>
      <c r="T1082" s="11"/>
      <c r="U1082" s="13">
        <v>4263870</v>
      </c>
      <c r="V1082" s="13">
        <v>11610395</v>
      </c>
      <c r="W1082" s="13">
        <v>22384226</v>
      </c>
      <c r="X1082" s="12">
        <v>44567</v>
      </c>
      <c r="Y1082" s="12">
        <v>44415</v>
      </c>
      <c r="Z1082" s="12">
        <v>44251</v>
      </c>
      <c r="AA1082" s="12">
        <v>44937</v>
      </c>
      <c r="AB1082" s="13">
        <f t="array" ref="AB1082">IF(D1082="Vaccin",IF(AND(ISNUMBER(AA1082),ISNUMBER(Y1082)),IF(AA1082-Y1082+1&gt;=0,CEILING(AA1082-Y1082+1,1),""),""),IF(AND(ISNUMBER(N1082),ISNUMBER(Y1082)),IF(N1082-Y1082+1&gt;=0,CEILING(N1082-Y1082+1,1),""),""))</f>
        <v>523</v>
      </c>
      <c r="AC1082" s="13">
        <f t="array" ref="AC1082">IF(D1082="Vaccin",IF(AND(ISNUMBER(AA1082),ISNUMBER(X1082)),IF(AA1082-X1082+1&gt;=0,CEILING(AA1082-X1082+1,1),""),""),IF(AND(ISNUMBER(N1082),ISNUMBER(X1082)),IF(N1082-X1082+1&gt;=0,CEILING(N1082-X1082+1,1),""),""))</f>
        <v>371</v>
      </c>
      <c r="AD1082" s="13">
        <f t="array" ref="AD1082">IF(D1082="Vaccin",IF(AND(ISNUMBER(AB1082),ISNUMBER(U1082),AB1082&lt;&gt;0),CEILING(U1082/AB1082,1),""),"")</f>
        <v>8153</v>
      </c>
      <c r="AE1082" s="13">
        <f t="array" ref="AE1082">IF(AND(ISNUMBER(N1082),ISNUMBER(X1082)),IF(N1082-X1082+1&gt;=0,CEILING(N1082-X1082+1,1),""),"")</f>
        <v>442</v>
      </c>
      <c r="AF1082" s="13">
        <f t="array" ref="AF1082">IF(SUM(AE1082)=0,"",CEILING((SUM(F1082)-SUM(L1082)-SUM(M1082)-SUM(S1082))/SUM(AE1082),1))</f>
        <v>565</v>
      </c>
      <c r="AG1082" s="13">
        <f t="array" ref="AG1082">IF(AND(ISNUMBER(H1082),ISNUMBER(N1082)),IF(H1082-N1082+1&gt;=0,CEILING(H1082-N1082+1,1),""),"")</f>
        <v>192</v>
      </c>
      <c r="AH1082" s="13">
        <f t="array" ref="AH1082">IF(SUM(AG1082)=0,0,IF(L1082-AG1082*IF(D1082="Vaccin",MIN(AD1082,AF1082),AF1082)&lt;0,0,IF((H1082-N1082)&lt;=45,CEILING(L1082-AG1082*IF(D1082="Vaccin",MIN(AD1082,AF1082),AF1082),1),0)))</f>
        <v>0</v>
      </c>
      <c r="AI1082" s="15">
        <f t="array" ref="AI1082">IF(OR(AH1082="",F1082=0,F1082=""),"",AH1082/F1082)</f>
        <v>0</v>
      </c>
      <c r="AJ1082" s="13">
        <f t="array" ref="AJ1082">IF(OR(L1082="",AH1082=""),"",IF(L1082-AH1082&lt;0,0,L1082-AH1082))</f>
        <v>0</v>
      </c>
      <c r="AK1082" s="13">
        <f t="array" ref="AK1082">IF(OR(L1082="",AG1082="",AG1082=0),"",CEILING(L1082/AG1082,1))</f>
        <v>0</v>
      </c>
      <c r="AL1082" s="16" t="str">
        <f t="array" ref="AL1082">IF(OR(AK1082="",AK1082=0,AD1082="",AF1082=""),"",IF(AK1082-IF(D1082="Vaccin",MIN(AD1082,AF1082),AF1082)&lt;0,"",(AK1082-IF(D1082="Vaccin",MIN(AD1082,AF1082),AF1082))/AK1082))</f>
        <v/>
      </c>
    </row>
    <row r="1083" spans="1:38" x14ac:dyDescent="0.2">
      <c r="A1083" s="10" t="s">
        <v>28</v>
      </c>
      <c r="B1083" s="29" t="s">
        <v>125</v>
      </c>
      <c r="C1083" s="12">
        <v>44256</v>
      </c>
      <c r="D1083" s="11" t="s">
        <v>30</v>
      </c>
      <c r="E1083" s="11">
        <v>1</v>
      </c>
      <c r="F1083" s="13">
        <v>403200</v>
      </c>
      <c r="G1083" s="40" t="s">
        <v>510</v>
      </c>
      <c r="H1083" s="12">
        <v>45199</v>
      </c>
      <c r="I1083" s="13">
        <f t="array" ref="I1083">F1083-L1083-M1083-S1083</f>
        <v>403200</v>
      </c>
      <c r="J1083" s="13">
        <f t="array" ref="J1083">IF(IF(Q1083="",L1083-C1083,Q1083-C1083)&lt;=45,I1083,0)</f>
        <v>0</v>
      </c>
      <c r="K1083" s="13">
        <f t="array" ref="K1083">IF(SUM(AG1083)=0,0,IF(L1083-AG1083*IF(D1083="Vaccin",MIN(AD1083,AF1083),AF1083)&lt;0,0,IF((H1083-N1083)&lt;=30,CEILING(L1083-AG1083*IF(D1083="Vaccin",MIN(AD1083,AF1083),AF1083),1),0)))</f>
        <v>0</v>
      </c>
      <c r="L1083" s="13">
        <v>0</v>
      </c>
      <c r="M1083" s="13">
        <v>0</v>
      </c>
      <c r="N1083" s="14">
        <v>45008</v>
      </c>
      <c r="O1083" s="11" t="s">
        <v>34</v>
      </c>
      <c r="P1083" s="11" t="s">
        <v>32</v>
      </c>
      <c r="Q1083" s="12">
        <v>44567</v>
      </c>
      <c r="R1083" s="13">
        <v>0</v>
      </c>
      <c r="S1083" s="13">
        <v>0</v>
      </c>
      <c r="T1083" s="11"/>
      <c r="U1083" s="13">
        <v>4263870</v>
      </c>
      <c r="V1083" s="13">
        <v>11610395</v>
      </c>
      <c r="W1083" s="13">
        <v>22384226</v>
      </c>
      <c r="X1083" s="12">
        <v>44567</v>
      </c>
      <c r="Y1083" s="12">
        <v>44415</v>
      </c>
      <c r="Z1083" s="12">
        <v>44251</v>
      </c>
      <c r="AA1083" s="12">
        <v>44937</v>
      </c>
      <c r="AB1083" s="13">
        <f t="array" ref="AB1083">IF(D1083="Vaccin",IF(AND(ISNUMBER(AA1083),ISNUMBER(Y1083)),IF(AA1083-Y1083+1&gt;=0,CEILING(AA1083-Y1083+1,1),""),""),IF(AND(ISNUMBER(N1083),ISNUMBER(Y1083)),IF(N1083-Y1083+1&gt;=0,CEILING(N1083-Y1083+1,1),""),""))</f>
        <v>523</v>
      </c>
      <c r="AC1083" s="13">
        <f t="array" ref="AC1083">IF(D1083="Vaccin",IF(AND(ISNUMBER(AA1083),ISNUMBER(X1083)),IF(AA1083-X1083+1&gt;=0,CEILING(AA1083-X1083+1,1),""),""),IF(AND(ISNUMBER(N1083),ISNUMBER(X1083)),IF(N1083-X1083+1&gt;=0,CEILING(N1083-X1083+1,1),""),""))</f>
        <v>371</v>
      </c>
      <c r="AD1083" s="13">
        <f t="array" ref="AD1083">IF(D1083="Vaccin",IF(AND(ISNUMBER(AB1083),ISNUMBER(U1083),AB1083&lt;&gt;0),CEILING(U1083/AB1083,1),""),"")</f>
        <v>8153</v>
      </c>
      <c r="AE1083" s="13">
        <f t="array" ref="AE1083">IF(AND(ISNUMBER(N1083),ISNUMBER(X1083)),IF(N1083-X1083+1&gt;=0,CEILING(N1083-X1083+1,1),""),"")</f>
        <v>442</v>
      </c>
      <c r="AF1083" s="13">
        <f t="array" ref="AF1083">IF(SUM(AE1083)=0,"",CEILING((SUM(F1083)-SUM(L1083)-SUM(M1083)-SUM(S1083))/SUM(AE1083),1))</f>
        <v>913</v>
      </c>
      <c r="AG1083" s="13">
        <f t="array" ref="AG1083">IF(AND(ISNUMBER(H1083),ISNUMBER(N1083)),IF(H1083-N1083+1&gt;=0,CEILING(H1083-N1083+1,1),""),"")</f>
        <v>192</v>
      </c>
      <c r="AH1083" s="13">
        <f t="array" ref="AH1083">IF(SUM(AG1083)=0,0,IF(L1083-AG1083*IF(D1083="Vaccin",MIN(AD1083,AF1083),AF1083)&lt;0,0,IF((H1083-N1083)&lt;=45,CEILING(L1083-AG1083*IF(D1083="Vaccin",MIN(AD1083,AF1083),AF1083),1),0)))</f>
        <v>0</v>
      </c>
      <c r="AI1083" s="15">
        <f t="array" ref="AI1083">IF(OR(AH1083="",F1083=0,F1083=""),"",AH1083/F1083)</f>
        <v>0</v>
      </c>
      <c r="AJ1083" s="13">
        <f t="array" ref="AJ1083">IF(OR(L1083="",AH1083=""),"",IF(L1083-AH1083&lt;0,0,L1083-AH1083))</f>
        <v>0</v>
      </c>
      <c r="AK1083" s="13">
        <f t="array" ref="AK1083">IF(OR(L1083="",AG1083="",AG1083=0),"",CEILING(L1083/AG1083,1))</f>
        <v>0</v>
      </c>
      <c r="AL1083" s="16" t="str">
        <f t="array" ref="AL1083">IF(OR(AK1083="",AK1083=0,AD1083="",AF1083=""),"",IF(AK1083-IF(D1083="Vaccin",MIN(AD1083,AF1083),AF1083)&lt;0,"",(AK1083-IF(D1083="Vaccin",MIN(AD1083,AF1083),AF1083))/AK1083))</f>
        <v/>
      </c>
    </row>
    <row r="1084" spans="1:38" x14ac:dyDescent="0.2">
      <c r="A1084" s="10" t="s">
        <v>28</v>
      </c>
      <c r="B1084" s="29" t="s">
        <v>125</v>
      </c>
      <c r="C1084" s="12">
        <v>44256</v>
      </c>
      <c r="D1084" s="11" t="s">
        <v>30</v>
      </c>
      <c r="E1084" s="11">
        <v>1</v>
      </c>
      <c r="F1084" s="13">
        <v>372000</v>
      </c>
      <c r="G1084" s="40" t="s">
        <v>402</v>
      </c>
      <c r="H1084" s="12">
        <v>45169</v>
      </c>
      <c r="I1084" s="13">
        <f t="array" ref="I1084">F1084-L1084-M1084-S1084</f>
        <v>336000</v>
      </c>
      <c r="J1084" s="13">
        <f t="array" ref="J1084">IF(IF(Q1084="",L1084-C1084,Q1084-C1084)&lt;=45,I1084,0)</f>
        <v>0</v>
      </c>
      <c r="K1084" s="13">
        <f t="array" ref="K1084">IF(SUM(AG1084)=0,0,IF(L1084-AG1084*IF(D1084="Vaccin",MIN(AD1084,AF1084),AF1084)&lt;0,0,IF((H1084-N1084)&lt;=30,CEILING(L1084-AG1084*IF(D1084="Vaccin",MIN(AD1084,AF1084),AF1084),1),0)))</f>
        <v>0</v>
      </c>
      <c r="L1084" s="13">
        <v>36000</v>
      </c>
      <c r="M1084" s="13">
        <v>0</v>
      </c>
      <c r="N1084" s="14">
        <v>45008</v>
      </c>
      <c r="O1084" s="11" t="s">
        <v>34</v>
      </c>
      <c r="P1084" s="11" t="s">
        <v>32</v>
      </c>
      <c r="Q1084" s="12">
        <v>44540</v>
      </c>
      <c r="R1084" s="13">
        <v>0</v>
      </c>
      <c r="S1084" s="13">
        <v>0</v>
      </c>
      <c r="T1084" s="11"/>
      <c r="U1084" s="13">
        <v>4263870</v>
      </c>
      <c r="V1084" s="13">
        <v>11610395</v>
      </c>
      <c r="W1084" s="13">
        <v>22384226</v>
      </c>
      <c r="X1084" s="12">
        <v>44540</v>
      </c>
      <c r="Y1084" s="12">
        <v>44415</v>
      </c>
      <c r="Z1084" s="12">
        <v>44251</v>
      </c>
      <c r="AA1084" s="12">
        <v>44937</v>
      </c>
      <c r="AB1084" s="13">
        <f t="array" ref="AB1084">IF(D1084="Vaccin",IF(AND(ISNUMBER(AA1084),ISNUMBER(Y1084)),IF(AA1084-Y1084+1&gt;=0,CEILING(AA1084-Y1084+1,1),""),""),IF(AND(ISNUMBER(N1084),ISNUMBER(Y1084)),IF(N1084-Y1084+1&gt;=0,CEILING(N1084-Y1084+1,1),""),""))</f>
        <v>523</v>
      </c>
      <c r="AC1084" s="13">
        <f t="array" ref="AC1084">IF(D1084="Vaccin",IF(AND(ISNUMBER(AA1084),ISNUMBER(X1084)),IF(AA1084-X1084+1&gt;=0,CEILING(AA1084-X1084+1,1),""),""),IF(AND(ISNUMBER(N1084),ISNUMBER(X1084)),IF(N1084-X1084+1&gt;=0,CEILING(N1084-X1084+1,1),""),""))</f>
        <v>398</v>
      </c>
      <c r="AD1084" s="13">
        <f t="array" ref="AD1084">IF(D1084="Vaccin",IF(AND(ISNUMBER(AB1084),ISNUMBER(U1084),AB1084&lt;&gt;0),CEILING(U1084/AB1084,1),""),"")</f>
        <v>8153</v>
      </c>
      <c r="AE1084" s="13">
        <f t="array" ref="AE1084">IF(AND(ISNUMBER(N1084),ISNUMBER(X1084)),IF(N1084-X1084+1&gt;=0,CEILING(N1084-X1084+1,1),""),"")</f>
        <v>469</v>
      </c>
      <c r="AF1084" s="13">
        <f t="array" ref="AF1084">IF(SUM(AE1084)=0,"",CEILING((SUM(F1084)-SUM(L1084)-SUM(M1084)-SUM(S1084))/SUM(AE1084),1))</f>
        <v>717</v>
      </c>
      <c r="AG1084" s="13">
        <f t="array" ref="AG1084">IF(AND(ISNUMBER(H1084),ISNUMBER(N1084)),IF(H1084-N1084+1&gt;=0,CEILING(H1084-N1084+1,1),""),"")</f>
        <v>162</v>
      </c>
      <c r="AH1084" s="13">
        <f t="array" ref="AH1084">IF(SUM(AG1084)=0,0,IF(L1084-AG1084*IF(D1084="Vaccin",MIN(AD1084,AF1084),AF1084)&lt;0,0,IF((H1084-N1084)&lt;=45,CEILING(L1084-AG1084*IF(D1084="Vaccin",MIN(AD1084,AF1084),AF1084),1),0)))</f>
        <v>0</v>
      </c>
      <c r="AI1084" s="15">
        <f t="array" ref="AI1084">IF(OR(AH1084="",F1084=0,F1084=""),"",AH1084/F1084)</f>
        <v>0</v>
      </c>
      <c r="AJ1084" s="13">
        <f t="array" ref="AJ1084">IF(OR(L1084="",AH1084=""),"",IF(L1084-AH1084&lt;0,0,L1084-AH1084))</f>
        <v>36000</v>
      </c>
      <c r="AK1084" s="13">
        <f t="array" ref="AK1084">IF(OR(L1084="",AG1084="",AG1084=0),"",CEILING(L1084/AG1084,1))</f>
        <v>223</v>
      </c>
      <c r="AL1084" s="16" t="str">
        <f t="array" ref="AL1084">IF(OR(AK1084="",AK1084=0,AD1084="",AF1084=""),"",IF(AK1084-IF(D1084="Vaccin",MIN(AD1084,AF1084),AF1084)&lt;0,"",(AK1084-IF(D1084="Vaccin",MIN(AD1084,AF1084),AF1084))/AK1084))</f>
        <v/>
      </c>
    </row>
    <row r="1085" spans="1:38" x14ac:dyDescent="0.2">
      <c r="A1085" s="10" t="s">
        <v>28</v>
      </c>
      <c r="B1085" s="29" t="s">
        <v>125</v>
      </c>
      <c r="C1085" s="12">
        <v>44256</v>
      </c>
      <c r="D1085" s="11" t="s">
        <v>30</v>
      </c>
      <c r="E1085" s="11">
        <v>1</v>
      </c>
      <c r="F1085" s="13">
        <v>1048800</v>
      </c>
      <c r="G1085" s="40" t="s">
        <v>677</v>
      </c>
      <c r="H1085" s="12">
        <v>45169</v>
      </c>
      <c r="I1085" s="13">
        <f t="array" ref="I1085">F1085-L1085-M1085-S1085</f>
        <v>271200</v>
      </c>
      <c r="J1085" s="13">
        <f t="array" ref="J1085">IF(IF(Q1085="",L1085-C1085,Q1085-C1085)&lt;=45,I1085,0)</f>
        <v>0</v>
      </c>
      <c r="K1085" s="13">
        <f t="array" ref="K1085">IF(SUM(AG1085)=0,0,IF(L1085-AG1085*IF(D1085="Vaccin",MIN(AD1085,AF1085),AF1085)&lt;0,0,IF((H1085-N1085)&lt;=30,CEILING(L1085-AG1085*IF(D1085="Vaccin",MIN(AD1085,AF1085),AF1085),1),0)))</f>
        <v>0</v>
      </c>
      <c r="L1085" s="13">
        <v>777600</v>
      </c>
      <c r="M1085" s="13">
        <v>0</v>
      </c>
      <c r="N1085" s="14">
        <v>45008</v>
      </c>
      <c r="O1085" s="11" t="s">
        <v>34</v>
      </c>
      <c r="P1085" s="11" t="s">
        <v>54</v>
      </c>
      <c r="Q1085" s="12">
        <v>44542</v>
      </c>
      <c r="R1085" s="13">
        <v>0</v>
      </c>
      <c r="S1085" s="13">
        <v>0</v>
      </c>
      <c r="T1085" s="11"/>
      <c r="U1085" s="13">
        <v>4263870</v>
      </c>
      <c r="V1085" s="13">
        <v>4263870</v>
      </c>
      <c r="W1085" s="13">
        <v>22384226</v>
      </c>
      <c r="X1085" s="12">
        <v>44542</v>
      </c>
      <c r="Y1085" s="12">
        <v>44415</v>
      </c>
      <c r="Z1085" s="12">
        <v>44251</v>
      </c>
      <c r="AA1085" s="12">
        <v>44937</v>
      </c>
      <c r="AB1085" s="13">
        <f t="array" ref="AB1085">IF(D1085="Vaccin",IF(AND(ISNUMBER(AA1085),ISNUMBER(Y1085)),IF(AA1085-Y1085+1&gt;=0,CEILING(AA1085-Y1085+1,1),""),""),IF(AND(ISNUMBER(N1085),ISNUMBER(Y1085)),IF(N1085-Y1085+1&gt;=0,CEILING(N1085-Y1085+1,1),""),""))</f>
        <v>523</v>
      </c>
      <c r="AC1085" s="13">
        <f t="array" ref="AC1085">IF(D1085="Vaccin",IF(AND(ISNUMBER(AA1085),ISNUMBER(X1085)),IF(AA1085-X1085+1&gt;=0,CEILING(AA1085-X1085+1,1),""),""),IF(AND(ISNUMBER(N1085),ISNUMBER(X1085)),IF(N1085-X1085+1&gt;=0,CEILING(N1085-X1085+1,1),""),""))</f>
        <v>396</v>
      </c>
      <c r="AD1085" s="13">
        <f t="array" ref="AD1085">IF(D1085="Vaccin",IF(AND(ISNUMBER(AB1085),ISNUMBER(U1085),AB1085&lt;&gt;0),CEILING(U1085/AB1085,1),""),"")</f>
        <v>8153</v>
      </c>
      <c r="AE1085" s="13">
        <f t="array" ref="AE1085">IF(AND(ISNUMBER(N1085),ISNUMBER(X1085)),IF(N1085-X1085+1&gt;=0,CEILING(N1085-X1085+1,1),""),"")</f>
        <v>467</v>
      </c>
      <c r="AF1085" s="13">
        <f t="array" ref="AF1085">IF(SUM(AE1085)=0,"",CEILING((SUM(F1085)-SUM(L1085)-SUM(M1085)-SUM(S1085))/SUM(AE1085),1))</f>
        <v>581</v>
      </c>
      <c r="AG1085" s="13">
        <f t="array" ref="AG1085">IF(AND(ISNUMBER(H1085),ISNUMBER(N1085)),IF(H1085-N1085+1&gt;=0,CEILING(H1085-N1085+1,1),""),"")</f>
        <v>162</v>
      </c>
      <c r="AH1085" s="13">
        <f t="array" ref="AH1085">IF(SUM(AG1085)=0,0,IF(L1085-AG1085*IF(D1085="Vaccin",MIN(AD1085,AF1085),AF1085)&lt;0,0,IF((H1085-N1085)&lt;=45,CEILING(L1085-AG1085*IF(D1085="Vaccin",MIN(AD1085,AF1085),AF1085),1),0)))</f>
        <v>0</v>
      </c>
      <c r="AI1085" s="15">
        <f t="array" ref="AI1085">IF(OR(AH1085="",F1085=0,F1085=""),"",AH1085/F1085)</f>
        <v>0</v>
      </c>
      <c r="AJ1085" s="13">
        <f t="array" ref="AJ1085">IF(OR(L1085="",AH1085=""),"",IF(L1085-AH1085&lt;0,0,L1085-AH1085))</f>
        <v>777600</v>
      </c>
      <c r="AK1085" s="13">
        <f t="array" ref="AK1085">IF(OR(L1085="",AG1085="",AG1085=0),"",CEILING(L1085/AG1085,1))</f>
        <v>4800</v>
      </c>
      <c r="AL1085" s="16">
        <f t="array" ref="AL1085">IF(OR(AK1085="",AK1085=0,AD1085="",AF1085=""),"",IF(AK1085-IF(D1085="Vaccin",MIN(AD1085,AF1085),AF1085)&lt;0,"",(AK1085-IF(D1085="Vaccin",MIN(AD1085,AF1085),AF1085))/AK1085))</f>
        <v>0.87895833333333329</v>
      </c>
    </row>
    <row r="1086" spans="1:38" x14ac:dyDescent="0.2">
      <c r="A1086" s="10" t="s">
        <v>28</v>
      </c>
      <c r="B1086" s="29" t="s">
        <v>125</v>
      </c>
      <c r="C1086" s="12">
        <v>44256</v>
      </c>
      <c r="D1086" s="11" t="s">
        <v>30</v>
      </c>
      <c r="E1086" s="11">
        <v>1</v>
      </c>
      <c r="F1086" s="13">
        <v>453600</v>
      </c>
      <c r="G1086" s="40" t="s">
        <v>677</v>
      </c>
      <c r="H1086" s="12">
        <v>45169</v>
      </c>
      <c r="I1086" s="13">
        <f t="array" ref="I1086">F1086-L1086-M1086-S1086</f>
        <v>0</v>
      </c>
      <c r="J1086" s="13">
        <f t="array" ref="J1086">IF(IF(Q1086="",L1086-C1086,Q1086-C1086)&lt;=45,I1086,0)</f>
        <v>0</v>
      </c>
      <c r="K1086" s="13">
        <f t="array" ref="K1086">IF(SUM(AG1086)=0,0,IF(L1086-AG1086*IF(D1086="Vaccin",MIN(AD1086,AF1086),AF1086)&lt;0,0,IF((H1086-N1086)&lt;=30,CEILING(L1086-AG1086*IF(D1086="Vaccin",MIN(AD1086,AF1086),AF1086),1),0)))</f>
        <v>0</v>
      </c>
      <c r="L1086" s="13">
        <v>453600</v>
      </c>
      <c r="M1086" s="13">
        <v>0</v>
      </c>
      <c r="N1086" s="14">
        <v>45008</v>
      </c>
      <c r="O1086" s="11" t="s">
        <v>34</v>
      </c>
      <c r="P1086" s="11" t="s">
        <v>54</v>
      </c>
      <c r="Q1086" s="12">
        <v>44543</v>
      </c>
      <c r="R1086" s="13">
        <v>0</v>
      </c>
      <c r="S1086" s="13">
        <v>0</v>
      </c>
      <c r="T1086" s="11"/>
      <c r="U1086" s="13">
        <v>4263870</v>
      </c>
      <c r="V1086" s="13">
        <v>4263870</v>
      </c>
      <c r="W1086" s="13">
        <v>22384226</v>
      </c>
      <c r="X1086" s="12">
        <v>44543</v>
      </c>
      <c r="Y1086" s="12">
        <v>44415</v>
      </c>
      <c r="Z1086" s="12">
        <v>44251</v>
      </c>
      <c r="AA1086" s="12">
        <v>44937</v>
      </c>
      <c r="AB1086" s="13">
        <f t="array" ref="AB1086">IF(D1086="Vaccin",IF(AND(ISNUMBER(AA1086),ISNUMBER(Y1086)),IF(AA1086-Y1086+1&gt;=0,CEILING(AA1086-Y1086+1,1),""),""),IF(AND(ISNUMBER(N1086),ISNUMBER(Y1086)),IF(N1086-Y1086+1&gt;=0,CEILING(N1086-Y1086+1,1),""),""))</f>
        <v>523</v>
      </c>
      <c r="AC1086" s="13">
        <f t="array" ref="AC1086">IF(D1086="Vaccin",IF(AND(ISNUMBER(AA1086),ISNUMBER(X1086)),IF(AA1086-X1086+1&gt;=0,CEILING(AA1086-X1086+1,1),""),""),IF(AND(ISNUMBER(N1086),ISNUMBER(X1086)),IF(N1086-X1086+1&gt;=0,CEILING(N1086-X1086+1,1),""),""))</f>
        <v>395</v>
      </c>
      <c r="AD1086" s="13">
        <f t="array" ref="AD1086">IF(D1086="Vaccin",IF(AND(ISNUMBER(AB1086),ISNUMBER(U1086),AB1086&lt;&gt;0),CEILING(U1086/AB1086,1),""),"")</f>
        <v>8153</v>
      </c>
      <c r="AE1086" s="13">
        <f t="array" ref="AE1086">IF(AND(ISNUMBER(N1086),ISNUMBER(X1086)),IF(N1086-X1086+1&gt;=0,CEILING(N1086-X1086+1,1),""),"")</f>
        <v>466</v>
      </c>
      <c r="AF1086" s="13">
        <f t="array" ref="AF1086">IF(SUM(AE1086)=0,"",CEILING((SUM(F1086)-SUM(L1086)-SUM(M1086)-SUM(S1086))/SUM(AE1086),1))</f>
        <v>0</v>
      </c>
      <c r="AG1086" s="13">
        <f t="array" ref="AG1086">IF(AND(ISNUMBER(H1086),ISNUMBER(N1086)),IF(H1086-N1086+1&gt;=0,CEILING(H1086-N1086+1,1),""),"")</f>
        <v>162</v>
      </c>
      <c r="AH1086" s="13">
        <f t="array" ref="AH1086">IF(SUM(AG1086)=0,0,IF(L1086-AG1086*IF(D1086="Vaccin",MIN(AD1086,AF1086),AF1086)&lt;0,0,IF((H1086-N1086)&lt;=45,CEILING(L1086-AG1086*IF(D1086="Vaccin",MIN(AD1086,AF1086),AF1086),1),0)))</f>
        <v>0</v>
      </c>
      <c r="AI1086" s="15">
        <f t="array" ref="AI1086">IF(OR(AH1086="",F1086=0,F1086=""),"",AH1086/F1086)</f>
        <v>0</v>
      </c>
      <c r="AJ1086" s="13">
        <f t="array" ref="AJ1086">IF(OR(L1086="",AH1086=""),"",IF(L1086-AH1086&lt;0,0,L1086-AH1086))</f>
        <v>453600</v>
      </c>
      <c r="AK1086" s="13">
        <f t="array" ref="AK1086">IF(OR(L1086="",AG1086="",AG1086=0),"",CEILING(L1086/AG1086,1))</f>
        <v>2800</v>
      </c>
      <c r="AL1086" s="16">
        <f t="array" ref="AL1086">IF(OR(AK1086="",AK1086=0,AD1086="",AF1086=""),"",IF(AK1086-IF(D1086="Vaccin",MIN(AD1086,AF1086),AF1086)&lt;0,"",(AK1086-IF(D1086="Vaccin",MIN(AD1086,AF1086),AF1086))/AK1086))</f>
        <v>1</v>
      </c>
    </row>
    <row r="1087" spans="1:38" x14ac:dyDescent="0.2">
      <c r="A1087" s="10" t="s">
        <v>28</v>
      </c>
      <c r="B1087" s="29" t="s">
        <v>125</v>
      </c>
      <c r="C1087" s="12">
        <v>44256</v>
      </c>
      <c r="D1087" s="11" t="s">
        <v>30</v>
      </c>
      <c r="E1087" s="11">
        <v>1</v>
      </c>
      <c r="F1087" s="13">
        <v>230400</v>
      </c>
      <c r="G1087" s="40" t="s">
        <v>62</v>
      </c>
      <c r="H1087" s="12">
        <v>45169</v>
      </c>
      <c r="I1087" s="13">
        <f t="array" ref="I1087">F1087-L1087-M1087-S1087</f>
        <v>0</v>
      </c>
      <c r="J1087" s="13">
        <f t="array" ref="J1087">IF(IF(Q1087="",L1087-C1087,Q1087-C1087)&lt;=45,I1087,0)</f>
        <v>0</v>
      </c>
      <c r="K1087" s="13">
        <f t="array" ref="K1087">IF(SUM(AG1087)=0,0,IF(L1087-AG1087*IF(D1087="Vaccin",MIN(AD1087,AF1087),AF1087)&lt;0,0,IF((H1087-N1087)&lt;=30,CEILING(L1087-AG1087*IF(D1087="Vaccin",MIN(AD1087,AF1087),AF1087),1),0)))</f>
        <v>0</v>
      </c>
      <c r="L1087" s="13">
        <v>230400</v>
      </c>
      <c r="M1087" s="13">
        <v>0</v>
      </c>
      <c r="N1087" s="14">
        <v>45008</v>
      </c>
      <c r="O1087" s="11" t="s">
        <v>34</v>
      </c>
      <c r="P1087" s="11" t="s">
        <v>54</v>
      </c>
      <c r="Q1087" s="12">
        <v>44543</v>
      </c>
      <c r="R1087" s="13">
        <v>0</v>
      </c>
      <c r="S1087" s="13">
        <v>0</v>
      </c>
      <c r="T1087" s="11"/>
      <c r="U1087" s="13">
        <v>4263870</v>
      </c>
      <c r="V1087" s="13">
        <v>4263870</v>
      </c>
      <c r="W1087" s="13">
        <v>22384226</v>
      </c>
      <c r="X1087" s="12">
        <v>44543</v>
      </c>
      <c r="Y1087" s="12">
        <v>44415</v>
      </c>
      <c r="Z1087" s="12">
        <v>44251</v>
      </c>
      <c r="AA1087" s="12">
        <v>44937</v>
      </c>
      <c r="AB1087" s="13">
        <f t="array" ref="AB1087">IF(D1087="Vaccin",IF(AND(ISNUMBER(AA1087),ISNUMBER(Y1087)),IF(AA1087-Y1087+1&gt;=0,CEILING(AA1087-Y1087+1,1),""),""),IF(AND(ISNUMBER(N1087),ISNUMBER(Y1087)),IF(N1087-Y1087+1&gt;=0,CEILING(N1087-Y1087+1,1),""),""))</f>
        <v>523</v>
      </c>
      <c r="AC1087" s="13">
        <f t="array" ref="AC1087">IF(D1087="Vaccin",IF(AND(ISNUMBER(AA1087),ISNUMBER(X1087)),IF(AA1087-X1087+1&gt;=0,CEILING(AA1087-X1087+1,1),""),""),IF(AND(ISNUMBER(N1087),ISNUMBER(X1087)),IF(N1087-X1087+1&gt;=0,CEILING(N1087-X1087+1,1),""),""))</f>
        <v>395</v>
      </c>
      <c r="AD1087" s="13">
        <f t="array" ref="AD1087">IF(D1087="Vaccin",IF(AND(ISNUMBER(AB1087),ISNUMBER(U1087),AB1087&lt;&gt;0),CEILING(U1087/AB1087,1),""),"")</f>
        <v>8153</v>
      </c>
      <c r="AE1087" s="13">
        <f t="array" ref="AE1087">IF(AND(ISNUMBER(N1087),ISNUMBER(X1087)),IF(N1087-X1087+1&gt;=0,CEILING(N1087-X1087+1,1),""),"")</f>
        <v>466</v>
      </c>
      <c r="AF1087" s="13">
        <f t="array" ref="AF1087">IF(SUM(AE1087)=0,"",CEILING((SUM(F1087)-SUM(L1087)-SUM(M1087)-SUM(S1087))/SUM(AE1087),1))</f>
        <v>0</v>
      </c>
      <c r="AG1087" s="13">
        <f t="array" ref="AG1087">IF(AND(ISNUMBER(H1087),ISNUMBER(N1087)),IF(H1087-N1087+1&gt;=0,CEILING(H1087-N1087+1,1),""),"")</f>
        <v>162</v>
      </c>
      <c r="AH1087" s="13">
        <f t="array" ref="AH1087">IF(SUM(AG1087)=0,0,IF(L1087-AG1087*IF(D1087="Vaccin",MIN(AD1087,AF1087),AF1087)&lt;0,0,IF((H1087-N1087)&lt;=45,CEILING(L1087-AG1087*IF(D1087="Vaccin",MIN(AD1087,AF1087),AF1087),1),0)))</f>
        <v>0</v>
      </c>
      <c r="AI1087" s="15">
        <f t="array" ref="AI1087">IF(OR(AH1087="",F1087=0,F1087=""),"",AH1087/F1087)</f>
        <v>0</v>
      </c>
      <c r="AJ1087" s="13">
        <f t="array" ref="AJ1087">IF(OR(L1087="",AH1087=""),"",IF(L1087-AH1087&lt;0,0,L1087-AH1087))</f>
        <v>230400</v>
      </c>
      <c r="AK1087" s="13">
        <f t="array" ref="AK1087">IF(OR(L1087="",AG1087="",AG1087=0),"",CEILING(L1087/AG1087,1))</f>
        <v>1423</v>
      </c>
      <c r="AL1087" s="16">
        <f t="array" ref="AL1087">IF(OR(AK1087="",AK1087=0,AD1087="",AF1087=""),"",IF(AK1087-IF(D1087="Vaccin",MIN(AD1087,AF1087),AF1087)&lt;0,"",(AK1087-IF(D1087="Vaccin",MIN(AD1087,AF1087),AF1087))/AK1087))</f>
        <v>1</v>
      </c>
    </row>
    <row r="1088" spans="1:38" x14ac:dyDescent="0.2">
      <c r="A1088" s="10" t="s">
        <v>28</v>
      </c>
      <c r="B1088" s="29" t="s">
        <v>125</v>
      </c>
      <c r="C1088" s="12">
        <v>44256</v>
      </c>
      <c r="D1088" s="11" t="s">
        <v>30</v>
      </c>
      <c r="E1088" s="11">
        <v>1</v>
      </c>
      <c r="F1088" s="13">
        <v>115200</v>
      </c>
      <c r="G1088" s="40" t="s">
        <v>678</v>
      </c>
      <c r="H1088" s="12">
        <v>45138</v>
      </c>
      <c r="I1088" s="13">
        <f t="array" ref="I1088">F1088-L1088-M1088-S1088</f>
        <v>115200</v>
      </c>
      <c r="J1088" s="13">
        <f t="array" ref="J1088">IF(IF(Q1088="",L1088-C1088,Q1088-C1088)&lt;=45,I1088,0)</f>
        <v>0</v>
      </c>
      <c r="K1088" s="13">
        <f t="array" ref="K1088">IF(SUM(AG1088)=0,0,IF(L1088-AG1088*IF(D1088="Vaccin",MIN(AD1088,AF1088),AF1088)&lt;0,0,IF((H1088-N1088)&lt;=30,CEILING(L1088-AG1088*IF(D1088="Vaccin",MIN(AD1088,AF1088),AF1088),1),0)))</f>
        <v>0</v>
      </c>
      <c r="L1088" s="13">
        <v>0</v>
      </c>
      <c r="M1088" s="13">
        <v>0</v>
      </c>
      <c r="N1088" s="14">
        <v>45008</v>
      </c>
      <c r="O1088" s="11" t="s">
        <v>34</v>
      </c>
      <c r="P1088" s="11" t="s">
        <v>54</v>
      </c>
      <c r="Q1088" s="12">
        <v>44538</v>
      </c>
      <c r="R1088" s="13">
        <v>0</v>
      </c>
      <c r="S1088" s="13">
        <v>0</v>
      </c>
      <c r="T1088" s="11"/>
      <c r="U1088" s="13">
        <v>4263870</v>
      </c>
      <c r="V1088" s="13">
        <v>4263870</v>
      </c>
      <c r="W1088" s="13">
        <v>22384226</v>
      </c>
      <c r="X1088" s="12">
        <v>44538</v>
      </c>
      <c r="Y1088" s="12">
        <v>44415</v>
      </c>
      <c r="Z1088" s="12">
        <v>44251</v>
      </c>
      <c r="AA1088" s="12">
        <v>44937</v>
      </c>
      <c r="AB1088" s="13">
        <f t="array" ref="AB1088">IF(D1088="Vaccin",IF(AND(ISNUMBER(AA1088),ISNUMBER(Y1088)),IF(AA1088-Y1088+1&gt;=0,CEILING(AA1088-Y1088+1,1),""),""),IF(AND(ISNUMBER(N1088),ISNUMBER(Y1088)),IF(N1088-Y1088+1&gt;=0,CEILING(N1088-Y1088+1,1),""),""))</f>
        <v>523</v>
      </c>
      <c r="AC1088" s="13">
        <f t="array" ref="AC1088">IF(D1088="Vaccin",IF(AND(ISNUMBER(AA1088),ISNUMBER(X1088)),IF(AA1088-X1088+1&gt;=0,CEILING(AA1088-X1088+1,1),""),""),IF(AND(ISNUMBER(N1088),ISNUMBER(X1088)),IF(N1088-X1088+1&gt;=0,CEILING(N1088-X1088+1,1),""),""))</f>
        <v>400</v>
      </c>
      <c r="AD1088" s="13">
        <f t="array" ref="AD1088">IF(D1088="Vaccin",IF(AND(ISNUMBER(AB1088),ISNUMBER(U1088),AB1088&lt;&gt;0),CEILING(U1088/AB1088,1),""),"")</f>
        <v>8153</v>
      </c>
      <c r="AE1088" s="13">
        <f t="array" ref="AE1088">IF(AND(ISNUMBER(N1088),ISNUMBER(X1088)),IF(N1088-X1088+1&gt;=0,CEILING(N1088-X1088+1,1),""),"")</f>
        <v>471</v>
      </c>
      <c r="AF1088" s="13">
        <f t="array" ref="AF1088">IF(SUM(AE1088)=0,"",CEILING((SUM(F1088)-SUM(L1088)-SUM(M1088)-SUM(S1088))/SUM(AE1088),1))</f>
        <v>245</v>
      </c>
      <c r="AG1088" s="13">
        <f t="array" ref="AG1088">IF(AND(ISNUMBER(H1088),ISNUMBER(N1088)),IF(H1088-N1088+1&gt;=0,CEILING(H1088-N1088+1,1),""),"")</f>
        <v>131</v>
      </c>
      <c r="AH1088" s="13">
        <f t="array" ref="AH1088">IF(SUM(AG1088)=0,0,IF(L1088-AG1088*IF(D1088="Vaccin",MIN(AD1088,AF1088),AF1088)&lt;0,0,IF((H1088-N1088)&lt;=45,CEILING(L1088-AG1088*IF(D1088="Vaccin",MIN(AD1088,AF1088),AF1088),1),0)))</f>
        <v>0</v>
      </c>
      <c r="AI1088" s="15">
        <f t="array" ref="AI1088">IF(OR(AH1088="",F1088=0,F1088=""),"",AH1088/F1088)</f>
        <v>0</v>
      </c>
      <c r="AJ1088" s="13">
        <f t="array" ref="AJ1088">IF(OR(L1088="",AH1088=""),"",IF(L1088-AH1088&lt;0,0,L1088-AH1088))</f>
        <v>0</v>
      </c>
      <c r="AK1088" s="13">
        <f t="array" ref="AK1088">IF(OR(L1088="",AG1088="",AG1088=0),"",CEILING(L1088/AG1088,1))</f>
        <v>0</v>
      </c>
      <c r="AL1088" s="16" t="str">
        <f t="array" ref="AL1088">IF(OR(AK1088="",AK1088=0,AD1088="",AF1088=""),"",IF(AK1088-IF(D1088="Vaccin",MIN(AD1088,AF1088),AF1088)&lt;0,"",(AK1088-IF(D1088="Vaccin",MIN(AD1088,AF1088),AF1088))/AK1088))</f>
        <v/>
      </c>
    </row>
    <row r="1089" spans="1:38" x14ac:dyDescent="0.2">
      <c r="A1089" s="10" t="s">
        <v>28</v>
      </c>
      <c r="B1089" s="29" t="s">
        <v>125</v>
      </c>
      <c r="C1089" s="12">
        <v>44256</v>
      </c>
      <c r="D1089" s="11" t="s">
        <v>30</v>
      </c>
      <c r="E1089" s="11">
        <v>1</v>
      </c>
      <c r="F1089" s="13">
        <v>259200</v>
      </c>
      <c r="G1089" s="40" t="s">
        <v>319</v>
      </c>
      <c r="H1089" s="12">
        <v>45138</v>
      </c>
      <c r="I1089" s="13">
        <f t="array" ref="I1089">F1089-L1089-M1089-S1089</f>
        <v>259200</v>
      </c>
      <c r="J1089" s="13">
        <f t="array" ref="J1089">IF(IF(Q1089="",L1089-C1089,Q1089-C1089)&lt;=45,I1089,0)</f>
        <v>0</v>
      </c>
      <c r="K1089" s="13">
        <f t="array" ref="K1089">IF(SUM(AG1089)=0,0,IF(L1089-AG1089*IF(D1089="Vaccin",MIN(AD1089,AF1089),AF1089)&lt;0,0,IF((H1089-N1089)&lt;=30,CEILING(L1089-AG1089*IF(D1089="Vaccin",MIN(AD1089,AF1089),AF1089),1),0)))</f>
        <v>0</v>
      </c>
      <c r="L1089" s="13">
        <v>0</v>
      </c>
      <c r="M1089" s="13">
        <v>0</v>
      </c>
      <c r="N1089" s="14">
        <v>45008</v>
      </c>
      <c r="O1089" s="11" t="s">
        <v>34</v>
      </c>
      <c r="P1089" s="11" t="s">
        <v>54</v>
      </c>
      <c r="Q1089" s="12">
        <v>44522</v>
      </c>
      <c r="R1089" s="13">
        <v>0</v>
      </c>
      <c r="S1089" s="13">
        <v>0</v>
      </c>
      <c r="T1089" s="11"/>
      <c r="U1089" s="13">
        <v>4263870</v>
      </c>
      <c r="V1089" s="13">
        <v>4263870</v>
      </c>
      <c r="W1089" s="13">
        <v>22384226</v>
      </c>
      <c r="X1089" s="12">
        <v>44522</v>
      </c>
      <c r="Y1089" s="12">
        <v>44415</v>
      </c>
      <c r="Z1089" s="12">
        <v>44251</v>
      </c>
      <c r="AA1089" s="12">
        <v>44937</v>
      </c>
      <c r="AB1089" s="13">
        <f t="array" ref="AB1089">IF(D1089="Vaccin",IF(AND(ISNUMBER(AA1089),ISNUMBER(Y1089)),IF(AA1089-Y1089+1&gt;=0,CEILING(AA1089-Y1089+1,1),""),""),IF(AND(ISNUMBER(N1089),ISNUMBER(Y1089)),IF(N1089-Y1089+1&gt;=0,CEILING(N1089-Y1089+1,1),""),""))</f>
        <v>523</v>
      </c>
      <c r="AC1089" s="13">
        <f t="array" ref="AC1089">IF(D1089="Vaccin",IF(AND(ISNUMBER(AA1089),ISNUMBER(X1089)),IF(AA1089-X1089+1&gt;=0,CEILING(AA1089-X1089+1,1),""),""),IF(AND(ISNUMBER(N1089),ISNUMBER(X1089)),IF(N1089-X1089+1&gt;=0,CEILING(N1089-X1089+1,1),""),""))</f>
        <v>416</v>
      </c>
      <c r="AD1089" s="13">
        <f t="array" ref="AD1089">IF(D1089="Vaccin",IF(AND(ISNUMBER(AB1089),ISNUMBER(U1089),AB1089&lt;&gt;0),CEILING(U1089/AB1089,1),""),"")</f>
        <v>8153</v>
      </c>
      <c r="AE1089" s="13">
        <f t="array" ref="AE1089">IF(AND(ISNUMBER(N1089),ISNUMBER(X1089)),IF(N1089-X1089+1&gt;=0,CEILING(N1089-X1089+1,1),""),"")</f>
        <v>487</v>
      </c>
      <c r="AF1089" s="13">
        <f t="array" ref="AF1089">IF(SUM(AE1089)=0,"",CEILING((SUM(F1089)-SUM(L1089)-SUM(M1089)-SUM(S1089))/SUM(AE1089),1))</f>
        <v>533</v>
      </c>
      <c r="AG1089" s="13">
        <f t="array" ref="AG1089">IF(AND(ISNUMBER(H1089),ISNUMBER(N1089)),IF(H1089-N1089+1&gt;=0,CEILING(H1089-N1089+1,1),""),"")</f>
        <v>131</v>
      </c>
      <c r="AH1089" s="13">
        <f t="array" ref="AH1089">IF(SUM(AG1089)=0,0,IF(L1089-AG1089*IF(D1089="Vaccin",MIN(AD1089,AF1089),AF1089)&lt;0,0,IF((H1089-N1089)&lt;=45,CEILING(L1089-AG1089*IF(D1089="Vaccin",MIN(AD1089,AF1089),AF1089),1),0)))</f>
        <v>0</v>
      </c>
      <c r="AI1089" s="15">
        <f t="array" ref="AI1089">IF(OR(AH1089="",F1089=0,F1089=""),"",AH1089/F1089)</f>
        <v>0</v>
      </c>
      <c r="AJ1089" s="13">
        <f t="array" ref="AJ1089">IF(OR(L1089="",AH1089=""),"",IF(L1089-AH1089&lt;0,0,L1089-AH1089))</f>
        <v>0</v>
      </c>
      <c r="AK1089" s="13">
        <f t="array" ref="AK1089">IF(OR(L1089="",AG1089="",AG1089=0),"",CEILING(L1089/AG1089,1))</f>
        <v>0</v>
      </c>
      <c r="AL1089" s="16" t="str">
        <f t="array" ref="AL1089">IF(OR(AK1089="",AK1089=0,AD1089="",AF1089=""),"",IF(AK1089-IF(D1089="Vaccin",MIN(AD1089,AF1089),AF1089)&lt;0,"",(AK1089-IF(D1089="Vaccin",MIN(AD1089,AF1089),AF1089))/AK1089))</f>
        <v/>
      </c>
    </row>
    <row r="1090" spans="1:38" x14ac:dyDescent="0.2">
      <c r="A1090" s="10" t="s">
        <v>28</v>
      </c>
      <c r="B1090" s="29" t="s">
        <v>125</v>
      </c>
      <c r="C1090" s="12">
        <v>44256</v>
      </c>
      <c r="D1090" s="11" t="s">
        <v>30</v>
      </c>
      <c r="E1090" s="11">
        <v>1</v>
      </c>
      <c r="F1090" s="13">
        <v>117600</v>
      </c>
      <c r="G1090" s="40" t="s">
        <v>319</v>
      </c>
      <c r="H1090" s="12">
        <v>45138</v>
      </c>
      <c r="I1090" s="13">
        <f t="array" ref="I1090">F1090-L1090-M1090-S1090</f>
        <v>117600</v>
      </c>
      <c r="J1090" s="13">
        <f t="array" ref="J1090">IF(IF(Q1090="",L1090-C1090,Q1090-C1090)&lt;=45,I1090,0)</f>
        <v>0</v>
      </c>
      <c r="K1090" s="13">
        <f t="array" ref="K1090">IF(SUM(AG1090)=0,0,IF(L1090-AG1090*IF(D1090="Vaccin",MIN(AD1090,AF1090),AF1090)&lt;0,0,IF((H1090-N1090)&lt;=30,CEILING(L1090-AG1090*IF(D1090="Vaccin",MIN(AD1090,AF1090),AF1090),1),0)))</f>
        <v>0</v>
      </c>
      <c r="L1090" s="13">
        <v>0</v>
      </c>
      <c r="M1090" s="13">
        <v>0</v>
      </c>
      <c r="N1090" s="14">
        <v>45008</v>
      </c>
      <c r="O1090" s="11" t="s">
        <v>34</v>
      </c>
      <c r="P1090" s="11" t="s">
        <v>54</v>
      </c>
      <c r="Q1090" s="12">
        <v>44538</v>
      </c>
      <c r="R1090" s="13">
        <v>0</v>
      </c>
      <c r="S1090" s="13">
        <v>0</v>
      </c>
      <c r="T1090" s="11"/>
      <c r="U1090" s="13">
        <v>4263870</v>
      </c>
      <c r="V1090" s="13">
        <v>4263870</v>
      </c>
      <c r="W1090" s="13">
        <v>22384226</v>
      </c>
      <c r="X1090" s="12">
        <v>44538</v>
      </c>
      <c r="Y1090" s="12">
        <v>44415</v>
      </c>
      <c r="Z1090" s="12">
        <v>44251</v>
      </c>
      <c r="AA1090" s="12">
        <v>44937</v>
      </c>
      <c r="AB1090" s="13">
        <f t="array" ref="AB1090">IF(D1090="Vaccin",IF(AND(ISNUMBER(AA1090),ISNUMBER(Y1090)),IF(AA1090-Y1090+1&gt;=0,CEILING(AA1090-Y1090+1,1),""),""),IF(AND(ISNUMBER(N1090),ISNUMBER(Y1090)),IF(N1090-Y1090+1&gt;=0,CEILING(N1090-Y1090+1,1),""),""))</f>
        <v>523</v>
      </c>
      <c r="AC1090" s="13">
        <f t="array" ref="AC1090">IF(D1090="Vaccin",IF(AND(ISNUMBER(AA1090),ISNUMBER(X1090)),IF(AA1090-X1090+1&gt;=0,CEILING(AA1090-X1090+1,1),""),""),IF(AND(ISNUMBER(N1090),ISNUMBER(X1090)),IF(N1090-X1090+1&gt;=0,CEILING(N1090-X1090+1,1),""),""))</f>
        <v>400</v>
      </c>
      <c r="AD1090" s="13">
        <f t="array" ref="AD1090">IF(D1090="Vaccin",IF(AND(ISNUMBER(AB1090),ISNUMBER(U1090),AB1090&lt;&gt;0),CEILING(U1090/AB1090,1),""),"")</f>
        <v>8153</v>
      </c>
      <c r="AE1090" s="13">
        <f t="array" ref="AE1090">IF(AND(ISNUMBER(N1090),ISNUMBER(X1090)),IF(N1090-X1090+1&gt;=0,CEILING(N1090-X1090+1,1),""),"")</f>
        <v>471</v>
      </c>
      <c r="AF1090" s="13">
        <f t="array" ref="AF1090">IF(SUM(AE1090)=0,"",CEILING((SUM(F1090)-SUM(L1090)-SUM(M1090)-SUM(S1090))/SUM(AE1090),1))</f>
        <v>250</v>
      </c>
      <c r="AG1090" s="13">
        <f t="array" ref="AG1090">IF(AND(ISNUMBER(H1090),ISNUMBER(N1090)),IF(H1090-N1090+1&gt;=0,CEILING(H1090-N1090+1,1),""),"")</f>
        <v>131</v>
      </c>
      <c r="AH1090" s="13">
        <f t="array" ref="AH1090">IF(SUM(AG1090)=0,0,IF(L1090-AG1090*IF(D1090="Vaccin",MIN(AD1090,AF1090),AF1090)&lt;0,0,IF((H1090-N1090)&lt;=45,CEILING(L1090-AG1090*IF(D1090="Vaccin",MIN(AD1090,AF1090),AF1090),1),0)))</f>
        <v>0</v>
      </c>
      <c r="AI1090" s="15">
        <f t="array" ref="AI1090">IF(OR(AH1090="",F1090=0,F1090=""),"",AH1090/F1090)</f>
        <v>0</v>
      </c>
      <c r="AJ1090" s="13">
        <f t="array" ref="AJ1090">IF(OR(L1090="",AH1090=""),"",IF(L1090-AH1090&lt;0,0,L1090-AH1090))</f>
        <v>0</v>
      </c>
      <c r="AK1090" s="13">
        <f t="array" ref="AK1090">IF(OR(L1090="",AG1090="",AG1090=0),"",CEILING(L1090/AG1090,1))</f>
        <v>0</v>
      </c>
      <c r="AL1090" s="16" t="str">
        <f t="array" ref="AL1090">IF(OR(AK1090="",AK1090=0,AD1090="",AF1090=""),"",IF(AK1090-IF(D1090="Vaccin",MIN(AD1090,AF1090),AF1090)&lt;0,"",(AK1090-IF(D1090="Vaccin",MIN(AD1090,AF1090),AF1090))/AK1090))</f>
        <v/>
      </c>
    </row>
    <row r="1091" spans="1:38" x14ac:dyDescent="0.2">
      <c r="A1091" s="10" t="s">
        <v>28</v>
      </c>
      <c r="B1091" s="29" t="s">
        <v>125</v>
      </c>
      <c r="C1091" s="12">
        <v>44256</v>
      </c>
      <c r="D1091" s="11" t="s">
        <v>30</v>
      </c>
      <c r="E1091" s="11">
        <v>1</v>
      </c>
      <c r="F1091" s="13">
        <v>950400</v>
      </c>
      <c r="G1091" s="40" t="s">
        <v>472</v>
      </c>
      <c r="H1091" s="12">
        <v>45138</v>
      </c>
      <c r="I1091" s="13">
        <f t="array" ref="I1091">F1091-L1091-M1091-S1091</f>
        <v>950400</v>
      </c>
      <c r="J1091" s="13">
        <f t="array" ref="J1091">IF(IF(Q1091="",L1091-C1091,Q1091-C1091)&lt;=45,I1091,0)</f>
        <v>0</v>
      </c>
      <c r="K1091" s="13">
        <f t="array" ref="K1091">IF(SUM(AG1091)=0,0,IF(L1091-AG1091*IF(D1091="Vaccin",MIN(AD1091,AF1091),AF1091)&lt;0,0,IF((H1091-N1091)&lt;=30,CEILING(L1091-AG1091*IF(D1091="Vaccin",MIN(AD1091,AF1091),AF1091),1),0)))</f>
        <v>0</v>
      </c>
      <c r="L1091" s="13">
        <v>0</v>
      </c>
      <c r="M1091" s="13">
        <v>0</v>
      </c>
      <c r="N1091" s="14">
        <v>45008</v>
      </c>
      <c r="O1091" s="11" t="s">
        <v>34</v>
      </c>
      <c r="P1091" s="11" t="s">
        <v>54</v>
      </c>
      <c r="Q1091" s="12">
        <v>44522</v>
      </c>
      <c r="R1091" s="13">
        <v>0</v>
      </c>
      <c r="S1091" s="13">
        <v>0</v>
      </c>
      <c r="T1091" s="11"/>
      <c r="U1091" s="13">
        <v>4263870</v>
      </c>
      <c r="V1091" s="13">
        <v>4263870</v>
      </c>
      <c r="W1091" s="13">
        <v>22384226</v>
      </c>
      <c r="X1091" s="12">
        <v>44522</v>
      </c>
      <c r="Y1091" s="12">
        <v>44415</v>
      </c>
      <c r="Z1091" s="12">
        <v>44251</v>
      </c>
      <c r="AA1091" s="12">
        <v>44937</v>
      </c>
      <c r="AB1091" s="13">
        <f t="array" ref="AB1091">IF(D1091="Vaccin",IF(AND(ISNUMBER(AA1091),ISNUMBER(Y1091)),IF(AA1091-Y1091+1&gt;=0,CEILING(AA1091-Y1091+1,1),""),""),IF(AND(ISNUMBER(N1091),ISNUMBER(Y1091)),IF(N1091-Y1091+1&gt;=0,CEILING(N1091-Y1091+1,1),""),""))</f>
        <v>523</v>
      </c>
      <c r="AC1091" s="13">
        <f t="array" ref="AC1091">IF(D1091="Vaccin",IF(AND(ISNUMBER(AA1091),ISNUMBER(X1091)),IF(AA1091-X1091+1&gt;=0,CEILING(AA1091-X1091+1,1),""),""),IF(AND(ISNUMBER(N1091),ISNUMBER(X1091)),IF(N1091-X1091+1&gt;=0,CEILING(N1091-X1091+1,1),""),""))</f>
        <v>416</v>
      </c>
      <c r="AD1091" s="13">
        <f t="array" ref="AD1091">IF(D1091="Vaccin",IF(AND(ISNUMBER(AB1091),ISNUMBER(U1091),AB1091&lt;&gt;0),CEILING(U1091/AB1091,1),""),"")</f>
        <v>8153</v>
      </c>
      <c r="AE1091" s="13">
        <f t="array" ref="AE1091">IF(AND(ISNUMBER(N1091),ISNUMBER(X1091)),IF(N1091-X1091+1&gt;=0,CEILING(N1091-X1091+1,1),""),"")</f>
        <v>487</v>
      </c>
      <c r="AF1091" s="13">
        <f t="array" ref="AF1091">IF(SUM(AE1091)=0,"",CEILING((SUM(F1091)-SUM(L1091)-SUM(M1091)-SUM(S1091))/SUM(AE1091),1))</f>
        <v>1952</v>
      </c>
      <c r="AG1091" s="13">
        <f t="array" ref="AG1091">IF(AND(ISNUMBER(H1091),ISNUMBER(N1091)),IF(H1091-N1091+1&gt;=0,CEILING(H1091-N1091+1,1),""),"")</f>
        <v>131</v>
      </c>
      <c r="AH1091" s="13">
        <f t="array" ref="AH1091">IF(SUM(AG1091)=0,0,IF(L1091-AG1091*IF(D1091="Vaccin",MIN(AD1091,AF1091),AF1091)&lt;0,0,IF((H1091-N1091)&lt;=45,CEILING(L1091-AG1091*IF(D1091="Vaccin",MIN(AD1091,AF1091),AF1091),1),0)))</f>
        <v>0</v>
      </c>
      <c r="AI1091" s="15">
        <f t="array" ref="AI1091">IF(OR(AH1091="",F1091=0,F1091=""),"",AH1091/F1091)</f>
        <v>0</v>
      </c>
      <c r="AJ1091" s="13">
        <f t="array" ref="AJ1091">IF(OR(L1091="",AH1091=""),"",IF(L1091-AH1091&lt;0,0,L1091-AH1091))</f>
        <v>0</v>
      </c>
      <c r="AK1091" s="13">
        <f t="array" ref="AK1091">IF(OR(L1091="",AG1091="",AG1091=0),"",CEILING(L1091/AG1091,1))</f>
        <v>0</v>
      </c>
      <c r="AL1091" s="16" t="str">
        <f t="array" ref="AL1091">IF(OR(AK1091="",AK1091=0,AD1091="",AF1091=""),"",IF(AK1091-IF(D1091="Vaccin",MIN(AD1091,AF1091),AF1091)&lt;0,"",(AK1091-IF(D1091="Vaccin",MIN(AD1091,AF1091),AF1091))/AK1091))</f>
        <v/>
      </c>
    </row>
    <row r="1092" spans="1:38" x14ac:dyDescent="0.2">
      <c r="A1092" s="10" t="s">
        <v>28</v>
      </c>
      <c r="B1092" s="29" t="s">
        <v>125</v>
      </c>
      <c r="C1092" s="12">
        <v>44256</v>
      </c>
      <c r="D1092" s="11" t="s">
        <v>30</v>
      </c>
      <c r="E1092" s="11">
        <v>1</v>
      </c>
      <c r="F1092" s="13">
        <v>122400</v>
      </c>
      <c r="G1092" s="40" t="s">
        <v>679</v>
      </c>
      <c r="H1092" s="12">
        <v>45138</v>
      </c>
      <c r="I1092" s="13">
        <f t="array" ref="I1092">F1092-L1092-M1092-S1092</f>
        <v>122400</v>
      </c>
      <c r="J1092" s="13">
        <f t="array" ref="J1092">IF(IF(Q1092="",L1092-C1092,Q1092-C1092)&lt;=45,I1092,0)</f>
        <v>0</v>
      </c>
      <c r="K1092" s="13">
        <f t="array" ref="K1092">IF(SUM(AG1092)=0,0,IF(L1092-AG1092*IF(D1092="Vaccin",MIN(AD1092,AF1092),AF1092)&lt;0,0,IF((H1092-N1092)&lt;=30,CEILING(L1092-AG1092*IF(D1092="Vaccin",MIN(AD1092,AF1092),AF1092),1),0)))</f>
        <v>0</v>
      </c>
      <c r="L1092" s="13">
        <v>0</v>
      </c>
      <c r="M1092" s="13">
        <v>0</v>
      </c>
      <c r="N1092" s="14">
        <v>45008</v>
      </c>
      <c r="O1092" s="11" t="s">
        <v>34</v>
      </c>
      <c r="P1092" s="11" t="s">
        <v>54</v>
      </c>
      <c r="Q1092" s="12">
        <v>44538</v>
      </c>
      <c r="R1092" s="13">
        <v>0</v>
      </c>
      <c r="S1092" s="13">
        <v>0</v>
      </c>
      <c r="T1092" s="11"/>
      <c r="U1092" s="13">
        <v>4263870</v>
      </c>
      <c r="V1092" s="13">
        <v>4263870</v>
      </c>
      <c r="W1092" s="13">
        <v>22384226</v>
      </c>
      <c r="X1092" s="12">
        <v>44538</v>
      </c>
      <c r="Y1092" s="12">
        <v>44415</v>
      </c>
      <c r="Z1092" s="12">
        <v>44251</v>
      </c>
      <c r="AA1092" s="12">
        <v>44937</v>
      </c>
      <c r="AB1092" s="13">
        <f t="array" ref="AB1092">IF(D1092="Vaccin",IF(AND(ISNUMBER(AA1092),ISNUMBER(Y1092)),IF(AA1092-Y1092+1&gt;=0,CEILING(AA1092-Y1092+1,1),""),""),IF(AND(ISNUMBER(N1092),ISNUMBER(Y1092)),IF(N1092-Y1092+1&gt;=0,CEILING(N1092-Y1092+1,1),""),""))</f>
        <v>523</v>
      </c>
      <c r="AC1092" s="13">
        <f t="array" ref="AC1092">IF(D1092="Vaccin",IF(AND(ISNUMBER(AA1092),ISNUMBER(X1092)),IF(AA1092-X1092+1&gt;=0,CEILING(AA1092-X1092+1,1),""),""),IF(AND(ISNUMBER(N1092),ISNUMBER(X1092)),IF(N1092-X1092+1&gt;=0,CEILING(N1092-X1092+1,1),""),""))</f>
        <v>400</v>
      </c>
      <c r="AD1092" s="13">
        <f t="array" ref="AD1092">IF(D1092="Vaccin",IF(AND(ISNUMBER(AB1092),ISNUMBER(U1092),AB1092&lt;&gt;0),CEILING(U1092/AB1092,1),""),"")</f>
        <v>8153</v>
      </c>
      <c r="AE1092" s="13">
        <f t="array" ref="AE1092">IF(AND(ISNUMBER(N1092),ISNUMBER(X1092)),IF(N1092-X1092+1&gt;=0,CEILING(N1092-X1092+1,1),""),"")</f>
        <v>471</v>
      </c>
      <c r="AF1092" s="13">
        <f t="array" ref="AF1092">IF(SUM(AE1092)=0,"",CEILING((SUM(F1092)-SUM(L1092)-SUM(M1092)-SUM(S1092))/SUM(AE1092),1))</f>
        <v>260</v>
      </c>
      <c r="AG1092" s="13">
        <f t="array" ref="AG1092">IF(AND(ISNUMBER(H1092),ISNUMBER(N1092)),IF(H1092-N1092+1&gt;=0,CEILING(H1092-N1092+1,1),""),"")</f>
        <v>131</v>
      </c>
      <c r="AH1092" s="13">
        <f t="array" ref="AH1092">IF(SUM(AG1092)=0,0,IF(L1092-AG1092*IF(D1092="Vaccin",MIN(AD1092,AF1092),AF1092)&lt;0,0,IF((H1092-N1092)&lt;=45,CEILING(L1092-AG1092*IF(D1092="Vaccin",MIN(AD1092,AF1092),AF1092),1),0)))</f>
        <v>0</v>
      </c>
      <c r="AI1092" s="15">
        <f t="array" ref="AI1092">IF(OR(AH1092="",F1092=0,F1092=""),"",AH1092/F1092)</f>
        <v>0</v>
      </c>
      <c r="AJ1092" s="13">
        <f t="array" ref="AJ1092">IF(OR(L1092="",AH1092=""),"",IF(L1092-AH1092&lt;0,0,L1092-AH1092))</f>
        <v>0</v>
      </c>
      <c r="AK1092" s="13">
        <f t="array" ref="AK1092">IF(OR(L1092="",AG1092="",AG1092=0),"",CEILING(L1092/AG1092,1))</f>
        <v>0</v>
      </c>
      <c r="AL1092" s="16" t="str">
        <f t="array" ref="AL1092">IF(OR(AK1092="",AK1092=0,AD1092="",AF1092=""),"",IF(AK1092-IF(D1092="Vaccin",MIN(AD1092,AF1092),AF1092)&lt;0,"",(AK1092-IF(D1092="Vaccin",MIN(AD1092,AF1092),AF1092))/AK1092))</f>
        <v/>
      </c>
    </row>
    <row r="1093" spans="1:38" x14ac:dyDescent="0.2">
      <c r="A1093" s="10" t="s">
        <v>28</v>
      </c>
      <c r="B1093" s="29" t="s">
        <v>125</v>
      </c>
      <c r="C1093" s="12">
        <v>44256</v>
      </c>
      <c r="D1093" s="11" t="s">
        <v>30</v>
      </c>
      <c r="E1093" s="11">
        <v>1</v>
      </c>
      <c r="F1093" s="13">
        <v>232800</v>
      </c>
      <c r="G1093" s="40" t="s">
        <v>679</v>
      </c>
      <c r="H1093" s="12">
        <v>45138</v>
      </c>
      <c r="I1093" s="13">
        <f t="array" ref="I1093">F1093-L1093-M1093-S1093</f>
        <v>0</v>
      </c>
      <c r="J1093" s="13">
        <f t="array" ref="J1093">IF(IF(Q1093="",L1093-C1093,Q1093-C1093)&lt;=45,I1093,0)</f>
        <v>0</v>
      </c>
      <c r="K1093" s="13">
        <f t="array" ref="K1093">IF(SUM(AG1093)=0,0,IF(L1093-AG1093*IF(D1093="Vaccin",MIN(AD1093,AF1093),AF1093)&lt;0,0,IF((H1093-N1093)&lt;=30,CEILING(L1093-AG1093*IF(D1093="Vaccin",MIN(AD1093,AF1093),AF1093),1),0)))</f>
        <v>0</v>
      </c>
      <c r="L1093" s="13">
        <v>232800</v>
      </c>
      <c r="M1093" s="13">
        <v>0</v>
      </c>
      <c r="N1093" s="14">
        <v>45008</v>
      </c>
      <c r="O1093" s="11" t="s">
        <v>34</v>
      </c>
      <c r="P1093" s="11" t="s">
        <v>54</v>
      </c>
      <c r="Q1093" s="12">
        <v>44543</v>
      </c>
      <c r="R1093" s="13">
        <v>0</v>
      </c>
      <c r="S1093" s="13">
        <v>0</v>
      </c>
      <c r="T1093" s="11"/>
      <c r="U1093" s="13">
        <v>4263870</v>
      </c>
      <c r="V1093" s="13">
        <v>4263870</v>
      </c>
      <c r="W1093" s="13">
        <v>22384226</v>
      </c>
      <c r="X1093" s="12">
        <v>44543</v>
      </c>
      <c r="Y1093" s="12">
        <v>44415</v>
      </c>
      <c r="Z1093" s="12">
        <v>44251</v>
      </c>
      <c r="AA1093" s="12">
        <v>44937</v>
      </c>
      <c r="AB1093" s="13">
        <f t="array" ref="AB1093">IF(D1093="Vaccin",IF(AND(ISNUMBER(AA1093),ISNUMBER(Y1093)),IF(AA1093-Y1093+1&gt;=0,CEILING(AA1093-Y1093+1,1),""),""),IF(AND(ISNUMBER(N1093),ISNUMBER(Y1093)),IF(N1093-Y1093+1&gt;=0,CEILING(N1093-Y1093+1,1),""),""))</f>
        <v>523</v>
      </c>
      <c r="AC1093" s="13">
        <f t="array" ref="AC1093">IF(D1093="Vaccin",IF(AND(ISNUMBER(AA1093),ISNUMBER(X1093)),IF(AA1093-X1093+1&gt;=0,CEILING(AA1093-X1093+1,1),""),""),IF(AND(ISNUMBER(N1093),ISNUMBER(X1093)),IF(N1093-X1093+1&gt;=0,CEILING(N1093-X1093+1,1),""),""))</f>
        <v>395</v>
      </c>
      <c r="AD1093" s="13">
        <f t="array" ref="AD1093">IF(D1093="Vaccin",IF(AND(ISNUMBER(AB1093),ISNUMBER(U1093),AB1093&lt;&gt;0),CEILING(U1093/AB1093,1),""),"")</f>
        <v>8153</v>
      </c>
      <c r="AE1093" s="13">
        <f t="array" ref="AE1093">IF(AND(ISNUMBER(N1093),ISNUMBER(X1093)),IF(N1093-X1093+1&gt;=0,CEILING(N1093-X1093+1,1),""),"")</f>
        <v>466</v>
      </c>
      <c r="AF1093" s="13">
        <f t="array" ref="AF1093">IF(SUM(AE1093)=0,"",CEILING((SUM(F1093)-SUM(L1093)-SUM(M1093)-SUM(S1093))/SUM(AE1093),1))</f>
        <v>0</v>
      </c>
      <c r="AG1093" s="13">
        <f t="array" ref="AG1093">IF(AND(ISNUMBER(H1093),ISNUMBER(N1093)),IF(H1093-N1093+1&gt;=0,CEILING(H1093-N1093+1,1),""),"")</f>
        <v>131</v>
      </c>
      <c r="AH1093" s="13">
        <f t="array" ref="AH1093">IF(SUM(AG1093)=0,0,IF(L1093-AG1093*IF(D1093="Vaccin",MIN(AD1093,AF1093),AF1093)&lt;0,0,IF((H1093-N1093)&lt;=45,CEILING(L1093-AG1093*IF(D1093="Vaccin",MIN(AD1093,AF1093),AF1093),1),0)))</f>
        <v>0</v>
      </c>
      <c r="AI1093" s="15">
        <f t="array" ref="AI1093">IF(OR(AH1093="",F1093=0,F1093=""),"",AH1093/F1093)</f>
        <v>0</v>
      </c>
      <c r="AJ1093" s="13">
        <f t="array" ref="AJ1093">IF(OR(L1093="",AH1093=""),"",IF(L1093-AH1093&lt;0,0,L1093-AH1093))</f>
        <v>232800</v>
      </c>
      <c r="AK1093" s="13">
        <f t="array" ref="AK1093">IF(OR(L1093="",AG1093="",AG1093=0),"",CEILING(L1093/AG1093,1))</f>
        <v>1778</v>
      </c>
      <c r="AL1093" s="16">
        <f t="array" ref="AL1093">IF(OR(AK1093="",AK1093=0,AD1093="",AF1093=""),"",IF(AK1093-IF(D1093="Vaccin",MIN(AD1093,AF1093),AF1093)&lt;0,"",(AK1093-IF(D1093="Vaccin",MIN(AD1093,AF1093),AF1093))/AK1093))</f>
        <v>1</v>
      </c>
    </row>
    <row r="1094" spans="1:38" x14ac:dyDescent="0.2">
      <c r="A1094" s="10" t="s">
        <v>28</v>
      </c>
      <c r="B1094" s="29" t="s">
        <v>125</v>
      </c>
      <c r="C1094" s="12">
        <v>44256</v>
      </c>
      <c r="D1094" s="11" t="s">
        <v>30</v>
      </c>
      <c r="E1094" s="11">
        <v>1</v>
      </c>
      <c r="F1094" s="13">
        <v>117600</v>
      </c>
      <c r="G1094" s="40" t="s">
        <v>638</v>
      </c>
      <c r="H1094" s="12">
        <v>45138</v>
      </c>
      <c r="I1094" s="13">
        <f t="array" ref="I1094">F1094-L1094-M1094-S1094</f>
        <v>117600</v>
      </c>
      <c r="J1094" s="13">
        <f t="array" ref="J1094">IF(IF(Q1094="",L1094-C1094,Q1094-C1094)&lt;=45,I1094,0)</f>
        <v>0</v>
      </c>
      <c r="K1094" s="13">
        <f t="array" ref="K1094">IF(SUM(AG1094)=0,0,IF(L1094-AG1094*IF(D1094="Vaccin",MIN(AD1094,AF1094),AF1094)&lt;0,0,IF((H1094-N1094)&lt;=30,CEILING(L1094-AG1094*IF(D1094="Vaccin",MIN(AD1094,AF1094),AF1094),1),0)))</f>
        <v>0</v>
      </c>
      <c r="L1094" s="13">
        <v>0</v>
      </c>
      <c r="M1094" s="13">
        <v>0</v>
      </c>
      <c r="N1094" s="14">
        <v>45008</v>
      </c>
      <c r="O1094" s="11" t="s">
        <v>34</v>
      </c>
      <c r="P1094" s="11" t="s">
        <v>54</v>
      </c>
      <c r="Q1094" s="12">
        <v>44538</v>
      </c>
      <c r="R1094" s="13">
        <v>0</v>
      </c>
      <c r="S1094" s="13">
        <v>0</v>
      </c>
      <c r="T1094" s="11"/>
      <c r="U1094" s="13">
        <v>4263870</v>
      </c>
      <c r="V1094" s="13">
        <v>4263870</v>
      </c>
      <c r="W1094" s="13">
        <v>22384226</v>
      </c>
      <c r="X1094" s="12">
        <v>44538</v>
      </c>
      <c r="Y1094" s="12">
        <v>44415</v>
      </c>
      <c r="Z1094" s="12">
        <v>44251</v>
      </c>
      <c r="AA1094" s="12">
        <v>44937</v>
      </c>
      <c r="AB1094" s="13">
        <f t="array" ref="AB1094">IF(D1094="Vaccin",IF(AND(ISNUMBER(AA1094),ISNUMBER(Y1094)),IF(AA1094-Y1094+1&gt;=0,CEILING(AA1094-Y1094+1,1),""),""),IF(AND(ISNUMBER(N1094),ISNUMBER(Y1094)),IF(N1094-Y1094+1&gt;=0,CEILING(N1094-Y1094+1,1),""),""))</f>
        <v>523</v>
      </c>
      <c r="AC1094" s="13">
        <f t="array" ref="AC1094">IF(D1094="Vaccin",IF(AND(ISNUMBER(AA1094),ISNUMBER(X1094)),IF(AA1094-X1094+1&gt;=0,CEILING(AA1094-X1094+1,1),""),""),IF(AND(ISNUMBER(N1094),ISNUMBER(X1094)),IF(N1094-X1094+1&gt;=0,CEILING(N1094-X1094+1,1),""),""))</f>
        <v>400</v>
      </c>
      <c r="AD1094" s="13">
        <f t="array" ref="AD1094">IF(D1094="Vaccin",IF(AND(ISNUMBER(AB1094),ISNUMBER(U1094),AB1094&lt;&gt;0),CEILING(U1094/AB1094,1),""),"")</f>
        <v>8153</v>
      </c>
      <c r="AE1094" s="13">
        <f t="array" ref="AE1094">IF(AND(ISNUMBER(N1094),ISNUMBER(X1094)),IF(N1094-X1094+1&gt;=0,CEILING(N1094-X1094+1,1),""),"")</f>
        <v>471</v>
      </c>
      <c r="AF1094" s="13">
        <f t="array" ref="AF1094">IF(SUM(AE1094)=0,"",CEILING((SUM(F1094)-SUM(L1094)-SUM(M1094)-SUM(S1094))/SUM(AE1094),1))</f>
        <v>250</v>
      </c>
      <c r="AG1094" s="13">
        <f t="array" ref="AG1094">IF(AND(ISNUMBER(H1094),ISNUMBER(N1094)),IF(H1094-N1094+1&gt;=0,CEILING(H1094-N1094+1,1),""),"")</f>
        <v>131</v>
      </c>
      <c r="AH1094" s="13">
        <f t="array" ref="AH1094">IF(SUM(AG1094)=0,0,IF(L1094-AG1094*IF(D1094="Vaccin",MIN(AD1094,AF1094),AF1094)&lt;0,0,IF((H1094-N1094)&lt;=45,CEILING(L1094-AG1094*IF(D1094="Vaccin",MIN(AD1094,AF1094),AF1094),1),0)))</f>
        <v>0</v>
      </c>
      <c r="AI1094" s="15">
        <f t="array" ref="AI1094">IF(OR(AH1094="",F1094=0,F1094=""),"",AH1094/F1094)</f>
        <v>0</v>
      </c>
      <c r="AJ1094" s="13">
        <f t="array" ref="AJ1094">IF(OR(L1094="",AH1094=""),"",IF(L1094-AH1094&lt;0,0,L1094-AH1094))</f>
        <v>0</v>
      </c>
      <c r="AK1094" s="13">
        <f t="array" ref="AK1094">IF(OR(L1094="",AG1094="",AG1094=0),"",CEILING(L1094/AG1094,1))</f>
        <v>0</v>
      </c>
      <c r="AL1094" s="16" t="str">
        <f t="array" ref="AL1094">IF(OR(AK1094="",AK1094=0,AD1094="",AF1094=""),"",IF(AK1094-IF(D1094="Vaccin",MIN(AD1094,AF1094),AF1094)&lt;0,"",(AK1094-IF(D1094="Vaccin",MIN(AD1094,AF1094),AF1094))/AK1094))</f>
        <v/>
      </c>
    </row>
    <row r="1095" spans="1:38" x14ac:dyDescent="0.2">
      <c r="A1095" s="10" t="s">
        <v>28</v>
      </c>
      <c r="B1095" s="29" t="s">
        <v>125</v>
      </c>
      <c r="C1095" s="12">
        <v>44256</v>
      </c>
      <c r="D1095" s="11" t="s">
        <v>30</v>
      </c>
      <c r="E1095" s="11">
        <v>1</v>
      </c>
      <c r="F1095" s="13">
        <v>283200</v>
      </c>
      <c r="G1095" s="40" t="s">
        <v>456</v>
      </c>
      <c r="H1095" s="12">
        <v>45138</v>
      </c>
      <c r="I1095" s="13">
        <f t="array" ref="I1095">F1095-L1095-M1095-S1095</f>
        <v>283200</v>
      </c>
      <c r="J1095" s="13">
        <f t="array" ref="J1095">IF(IF(Q1095="",L1095-C1095,Q1095-C1095)&lt;=45,I1095,0)</f>
        <v>0</v>
      </c>
      <c r="K1095" s="13">
        <f t="array" ref="K1095">IF(SUM(AG1095)=0,0,IF(L1095-AG1095*IF(D1095="Vaccin",MIN(AD1095,AF1095),AF1095)&lt;0,0,IF((H1095-N1095)&lt;=30,CEILING(L1095-AG1095*IF(D1095="Vaccin",MIN(AD1095,AF1095),AF1095),1),0)))</f>
        <v>0</v>
      </c>
      <c r="L1095" s="13">
        <v>0</v>
      </c>
      <c r="M1095" s="13">
        <v>0</v>
      </c>
      <c r="N1095" s="14">
        <v>45008</v>
      </c>
      <c r="O1095" s="11" t="s">
        <v>34</v>
      </c>
      <c r="P1095" s="11" t="s">
        <v>54</v>
      </c>
      <c r="Q1095" s="12">
        <v>44538</v>
      </c>
      <c r="R1095" s="13">
        <v>0</v>
      </c>
      <c r="S1095" s="13">
        <v>0</v>
      </c>
      <c r="T1095" s="11"/>
      <c r="U1095" s="13">
        <v>4263870</v>
      </c>
      <c r="V1095" s="13">
        <v>4263870</v>
      </c>
      <c r="W1095" s="13">
        <v>22384226</v>
      </c>
      <c r="X1095" s="12">
        <v>44538</v>
      </c>
      <c r="Y1095" s="12">
        <v>44415</v>
      </c>
      <c r="Z1095" s="12">
        <v>44251</v>
      </c>
      <c r="AA1095" s="12">
        <v>44937</v>
      </c>
      <c r="AB1095" s="13">
        <f t="array" ref="AB1095">IF(D1095="Vaccin",IF(AND(ISNUMBER(AA1095),ISNUMBER(Y1095)),IF(AA1095-Y1095+1&gt;=0,CEILING(AA1095-Y1095+1,1),""),""),IF(AND(ISNUMBER(N1095),ISNUMBER(Y1095)),IF(N1095-Y1095+1&gt;=0,CEILING(N1095-Y1095+1,1),""),""))</f>
        <v>523</v>
      </c>
      <c r="AC1095" s="13">
        <f t="array" ref="AC1095">IF(D1095="Vaccin",IF(AND(ISNUMBER(AA1095),ISNUMBER(X1095)),IF(AA1095-X1095+1&gt;=0,CEILING(AA1095-X1095+1,1),""),""),IF(AND(ISNUMBER(N1095),ISNUMBER(X1095)),IF(N1095-X1095+1&gt;=0,CEILING(N1095-X1095+1,1),""),""))</f>
        <v>400</v>
      </c>
      <c r="AD1095" s="13">
        <f t="array" ref="AD1095">IF(D1095="Vaccin",IF(AND(ISNUMBER(AB1095),ISNUMBER(U1095),AB1095&lt;&gt;0),CEILING(U1095/AB1095,1),""),"")</f>
        <v>8153</v>
      </c>
      <c r="AE1095" s="13">
        <f t="array" ref="AE1095">IF(AND(ISNUMBER(N1095),ISNUMBER(X1095)),IF(N1095-X1095+1&gt;=0,CEILING(N1095-X1095+1,1),""),"")</f>
        <v>471</v>
      </c>
      <c r="AF1095" s="13">
        <f t="array" ref="AF1095">IF(SUM(AE1095)=0,"",CEILING((SUM(F1095)-SUM(L1095)-SUM(M1095)-SUM(S1095))/SUM(AE1095),1))</f>
        <v>602</v>
      </c>
      <c r="AG1095" s="13">
        <f t="array" ref="AG1095">IF(AND(ISNUMBER(H1095),ISNUMBER(N1095)),IF(H1095-N1095+1&gt;=0,CEILING(H1095-N1095+1,1),""),"")</f>
        <v>131</v>
      </c>
      <c r="AH1095" s="13">
        <f t="array" ref="AH1095">IF(SUM(AG1095)=0,0,IF(L1095-AG1095*IF(D1095="Vaccin",MIN(AD1095,AF1095),AF1095)&lt;0,0,IF((H1095-N1095)&lt;=45,CEILING(L1095-AG1095*IF(D1095="Vaccin",MIN(AD1095,AF1095),AF1095),1),0)))</f>
        <v>0</v>
      </c>
      <c r="AI1095" s="15">
        <f t="array" ref="AI1095">IF(OR(AH1095="",F1095=0,F1095=""),"",AH1095/F1095)</f>
        <v>0</v>
      </c>
      <c r="AJ1095" s="13">
        <f t="array" ref="AJ1095">IF(OR(L1095="",AH1095=""),"",IF(L1095-AH1095&lt;0,0,L1095-AH1095))</f>
        <v>0</v>
      </c>
      <c r="AK1095" s="13">
        <f t="array" ref="AK1095">IF(OR(L1095="",AG1095="",AG1095=0),"",CEILING(L1095/AG1095,1))</f>
        <v>0</v>
      </c>
      <c r="AL1095" s="16" t="str">
        <f t="array" ref="AL1095">IF(OR(AK1095="",AK1095=0,AD1095="",AF1095=""),"",IF(AK1095-IF(D1095="Vaccin",MIN(AD1095,AF1095),AF1095)&lt;0,"",(AK1095-IF(D1095="Vaccin",MIN(AD1095,AF1095),AF1095))/AK1095))</f>
        <v/>
      </c>
    </row>
    <row r="1096" spans="1:38" x14ac:dyDescent="0.2">
      <c r="A1096" s="10" t="s">
        <v>28</v>
      </c>
      <c r="B1096" s="29" t="s">
        <v>125</v>
      </c>
      <c r="C1096" s="12">
        <v>44256</v>
      </c>
      <c r="D1096" s="11" t="s">
        <v>30</v>
      </c>
      <c r="E1096" s="11">
        <v>1</v>
      </c>
      <c r="F1096" s="13">
        <v>266400</v>
      </c>
      <c r="G1096" s="40" t="s">
        <v>320</v>
      </c>
      <c r="H1096" s="12">
        <v>45107</v>
      </c>
      <c r="I1096" s="13">
        <f t="array" ref="I1096">F1096-L1096-M1096-S1096</f>
        <v>266400</v>
      </c>
      <c r="J1096" s="13">
        <f t="array" ref="J1096">IF(IF(Q1096="",L1096-C1096,Q1096-C1096)&lt;=45,I1096,0)</f>
        <v>0</v>
      </c>
      <c r="K1096" s="13">
        <f t="array" ref="K1096">IF(SUM(AG1096)=0,0,IF(L1096-AG1096*IF(D1096="Vaccin",MIN(AD1096,AF1096),AF1096)&lt;0,0,IF((H1096-N1096)&lt;=30,CEILING(L1096-AG1096*IF(D1096="Vaccin",MIN(AD1096,AF1096),AF1096),1),0)))</f>
        <v>0</v>
      </c>
      <c r="L1096" s="13">
        <v>0</v>
      </c>
      <c r="M1096" s="13">
        <v>0</v>
      </c>
      <c r="N1096" s="14">
        <v>45008</v>
      </c>
      <c r="O1096" s="11" t="s">
        <v>34</v>
      </c>
      <c r="P1096" s="11" t="s">
        <v>54</v>
      </c>
      <c r="Q1096" s="12">
        <v>44495</v>
      </c>
      <c r="R1096" s="13">
        <v>0</v>
      </c>
      <c r="S1096" s="13">
        <v>0</v>
      </c>
      <c r="T1096" s="11"/>
      <c r="U1096" s="13">
        <v>4263870</v>
      </c>
      <c r="V1096" s="13">
        <v>4263870</v>
      </c>
      <c r="W1096" s="13">
        <v>22384226</v>
      </c>
      <c r="X1096" s="12">
        <v>44495</v>
      </c>
      <c r="Y1096" s="12">
        <v>44415</v>
      </c>
      <c r="Z1096" s="12">
        <v>44251</v>
      </c>
      <c r="AA1096" s="12">
        <v>44937</v>
      </c>
      <c r="AB1096" s="13">
        <f t="array" ref="AB1096">IF(D1096="Vaccin",IF(AND(ISNUMBER(AA1096),ISNUMBER(Y1096)),IF(AA1096-Y1096+1&gt;=0,CEILING(AA1096-Y1096+1,1),""),""),IF(AND(ISNUMBER(N1096),ISNUMBER(Y1096)),IF(N1096-Y1096+1&gt;=0,CEILING(N1096-Y1096+1,1),""),""))</f>
        <v>523</v>
      </c>
      <c r="AC1096" s="13">
        <f t="array" ref="AC1096">IF(D1096="Vaccin",IF(AND(ISNUMBER(AA1096),ISNUMBER(X1096)),IF(AA1096-X1096+1&gt;=0,CEILING(AA1096-X1096+1,1),""),""),IF(AND(ISNUMBER(N1096),ISNUMBER(X1096)),IF(N1096-X1096+1&gt;=0,CEILING(N1096-X1096+1,1),""),""))</f>
        <v>443</v>
      </c>
      <c r="AD1096" s="13">
        <f t="array" ref="AD1096">IF(D1096="Vaccin",IF(AND(ISNUMBER(AB1096),ISNUMBER(U1096),AB1096&lt;&gt;0),CEILING(U1096/AB1096,1),""),"")</f>
        <v>8153</v>
      </c>
      <c r="AE1096" s="13">
        <f t="array" ref="AE1096">IF(AND(ISNUMBER(N1096),ISNUMBER(X1096)),IF(N1096-X1096+1&gt;=0,CEILING(N1096-X1096+1,1),""),"")</f>
        <v>514</v>
      </c>
      <c r="AF1096" s="13">
        <f t="array" ref="AF1096">IF(SUM(AE1096)=0,"",CEILING((SUM(F1096)-SUM(L1096)-SUM(M1096)-SUM(S1096))/SUM(AE1096),1))</f>
        <v>519</v>
      </c>
      <c r="AG1096" s="13">
        <f t="array" ref="AG1096">IF(AND(ISNUMBER(H1096),ISNUMBER(N1096)),IF(H1096-N1096+1&gt;=0,CEILING(H1096-N1096+1,1),""),"")</f>
        <v>100</v>
      </c>
      <c r="AH1096" s="13">
        <f t="array" ref="AH1096">IF(SUM(AG1096)=0,0,IF(L1096-AG1096*IF(D1096="Vaccin",MIN(AD1096,AF1096),AF1096)&lt;0,0,IF((H1096-N1096)&lt;=45,CEILING(L1096-AG1096*IF(D1096="Vaccin",MIN(AD1096,AF1096),AF1096),1),0)))</f>
        <v>0</v>
      </c>
      <c r="AI1096" s="15">
        <f t="array" ref="AI1096">IF(OR(AH1096="",F1096=0,F1096=""),"",AH1096/F1096)</f>
        <v>0</v>
      </c>
      <c r="AJ1096" s="13">
        <f t="array" ref="AJ1096">IF(OR(L1096="",AH1096=""),"",IF(L1096-AH1096&lt;0,0,L1096-AH1096))</f>
        <v>0</v>
      </c>
      <c r="AK1096" s="13">
        <f t="array" ref="AK1096">IF(OR(L1096="",AG1096="",AG1096=0),"",CEILING(L1096/AG1096,1))</f>
        <v>0</v>
      </c>
      <c r="AL1096" s="16" t="str">
        <f t="array" ref="AL1096">IF(OR(AK1096="",AK1096=0,AD1096="",AF1096=""),"",IF(AK1096-IF(D1096="Vaccin",MIN(AD1096,AF1096),AF1096)&lt;0,"",(AK1096-IF(D1096="Vaccin",MIN(AD1096,AF1096),AF1096))/AK1096))</f>
        <v/>
      </c>
    </row>
    <row r="1097" spans="1:38" x14ac:dyDescent="0.2">
      <c r="A1097" s="10" t="s">
        <v>28</v>
      </c>
      <c r="B1097" s="29" t="s">
        <v>125</v>
      </c>
      <c r="C1097" s="12">
        <v>44256</v>
      </c>
      <c r="D1097" s="11" t="s">
        <v>30</v>
      </c>
      <c r="E1097" s="11">
        <v>1</v>
      </c>
      <c r="F1097" s="13">
        <v>489600</v>
      </c>
      <c r="G1097" s="40" t="s">
        <v>459</v>
      </c>
      <c r="H1097" s="12">
        <v>45107</v>
      </c>
      <c r="I1097" s="13">
        <f t="array" ref="I1097">F1097-L1097-M1097-S1097</f>
        <v>489600</v>
      </c>
      <c r="J1097" s="13">
        <f t="array" ref="J1097">IF(IF(Q1097="",L1097-C1097,Q1097-C1097)&lt;=45,I1097,0)</f>
        <v>0</v>
      </c>
      <c r="K1097" s="13">
        <f t="array" ref="K1097">IF(SUM(AG1097)=0,0,IF(L1097-AG1097*IF(D1097="Vaccin",MIN(AD1097,AF1097),AF1097)&lt;0,0,IF((H1097-N1097)&lt;=30,CEILING(L1097-AG1097*IF(D1097="Vaccin",MIN(AD1097,AF1097),AF1097),1),0)))</f>
        <v>0</v>
      </c>
      <c r="L1097" s="13">
        <v>0</v>
      </c>
      <c r="M1097" s="13">
        <v>0</v>
      </c>
      <c r="N1097" s="14">
        <v>45008</v>
      </c>
      <c r="O1097" s="11" t="s">
        <v>34</v>
      </c>
      <c r="P1097" s="11" t="s">
        <v>54</v>
      </c>
      <c r="Q1097" s="12">
        <v>44495</v>
      </c>
      <c r="R1097" s="13">
        <v>0</v>
      </c>
      <c r="S1097" s="13">
        <v>0</v>
      </c>
      <c r="T1097" s="11"/>
      <c r="U1097" s="13">
        <v>4263870</v>
      </c>
      <c r="V1097" s="13">
        <v>4263870</v>
      </c>
      <c r="W1097" s="13">
        <v>22384226</v>
      </c>
      <c r="X1097" s="12">
        <v>44495</v>
      </c>
      <c r="Y1097" s="12">
        <v>44415</v>
      </c>
      <c r="Z1097" s="12">
        <v>44251</v>
      </c>
      <c r="AA1097" s="12">
        <v>44937</v>
      </c>
      <c r="AB1097" s="13">
        <f t="array" ref="AB1097">IF(D1097="Vaccin",IF(AND(ISNUMBER(AA1097),ISNUMBER(Y1097)),IF(AA1097-Y1097+1&gt;=0,CEILING(AA1097-Y1097+1,1),""),""),IF(AND(ISNUMBER(N1097),ISNUMBER(Y1097)),IF(N1097-Y1097+1&gt;=0,CEILING(N1097-Y1097+1,1),""),""))</f>
        <v>523</v>
      </c>
      <c r="AC1097" s="13">
        <f t="array" ref="AC1097">IF(D1097="Vaccin",IF(AND(ISNUMBER(AA1097),ISNUMBER(X1097)),IF(AA1097-X1097+1&gt;=0,CEILING(AA1097-X1097+1,1),""),""),IF(AND(ISNUMBER(N1097),ISNUMBER(X1097)),IF(N1097-X1097+1&gt;=0,CEILING(N1097-X1097+1,1),""),""))</f>
        <v>443</v>
      </c>
      <c r="AD1097" s="13">
        <f t="array" ref="AD1097">IF(D1097="Vaccin",IF(AND(ISNUMBER(AB1097),ISNUMBER(U1097),AB1097&lt;&gt;0),CEILING(U1097/AB1097,1),""),"")</f>
        <v>8153</v>
      </c>
      <c r="AE1097" s="13">
        <f t="array" ref="AE1097">IF(AND(ISNUMBER(N1097),ISNUMBER(X1097)),IF(N1097-X1097+1&gt;=0,CEILING(N1097-X1097+1,1),""),"")</f>
        <v>514</v>
      </c>
      <c r="AF1097" s="13">
        <f t="array" ref="AF1097">IF(SUM(AE1097)=0,"",CEILING((SUM(F1097)-SUM(L1097)-SUM(M1097)-SUM(S1097))/SUM(AE1097),1))</f>
        <v>953</v>
      </c>
      <c r="AG1097" s="13">
        <f t="array" ref="AG1097">IF(AND(ISNUMBER(H1097),ISNUMBER(N1097)),IF(H1097-N1097+1&gt;=0,CEILING(H1097-N1097+1,1),""),"")</f>
        <v>100</v>
      </c>
      <c r="AH1097" s="13">
        <f t="array" ref="AH1097">IF(SUM(AG1097)=0,0,IF(L1097-AG1097*IF(D1097="Vaccin",MIN(AD1097,AF1097),AF1097)&lt;0,0,IF((H1097-N1097)&lt;=45,CEILING(L1097-AG1097*IF(D1097="Vaccin",MIN(AD1097,AF1097),AF1097),1),0)))</f>
        <v>0</v>
      </c>
      <c r="AI1097" s="15">
        <f t="array" ref="AI1097">IF(OR(AH1097="",F1097=0,F1097=""),"",AH1097/F1097)</f>
        <v>0</v>
      </c>
      <c r="AJ1097" s="13">
        <f t="array" ref="AJ1097">IF(OR(L1097="",AH1097=""),"",IF(L1097-AH1097&lt;0,0,L1097-AH1097))</f>
        <v>0</v>
      </c>
      <c r="AK1097" s="13">
        <f t="array" ref="AK1097">IF(OR(L1097="",AG1097="",AG1097=0),"",CEILING(L1097/AG1097,1))</f>
        <v>0</v>
      </c>
      <c r="AL1097" s="16" t="str">
        <f t="array" ref="AL1097">IF(OR(AK1097="",AK1097=0,AD1097="",AF1097=""),"",IF(AK1097-IF(D1097="Vaccin",MIN(AD1097,AF1097),AF1097)&lt;0,"",(AK1097-IF(D1097="Vaccin",MIN(AD1097,AF1097),AF1097))/AK1097))</f>
        <v/>
      </c>
    </row>
    <row r="1098" spans="1:38" x14ac:dyDescent="0.2">
      <c r="A1098" s="10" t="s">
        <v>28</v>
      </c>
      <c r="B1098" s="29" t="s">
        <v>125</v>
      </c>
      <c r="C1098" s="12">
        <v>44256</v>
      </c>
      <c r="D1098" s="11" t="s">
        <v>30</v>
      </c>
      <c r="E1098" s="11">
        <v>1</v>
      </c>
      <c r="F1098" s="13">
        <v>177600</v>
      </c>
      <c r="G1098" s="40" t="s">
        <v>322</v>
      </c>
      <c r="H1098" s="12">
        <v>45077</v>
      </c>
      <c r="I1098" s="13">
        <f t="array" ref="I1098">F1098-L1098-M1098-S1098</f>
        <v>177600</v>
      </c>
      <c r="J1098" s="13">
        <f t="array" ref="J1098">IF(IF(Q1098="",L1098-C1098,Q1098-C1098)&lt;=45,I1098,0)</f>
        <v>0</v>
      </c>
      <c r="K1098" s="13">
        <f t="array" ref="K1098">IF(SUM(AG1098)=0,0,IF(L1098-AG1098*IF(D1098="Vaccin",MIN(AD1098,AF1098),AF1098)&lt;0,0,IF((H1098-N1098)&lt;=30,CEILING(L1098-AG1098*IF(D1098="Vaccin",MIN(AD1098,AF1098),AF1098),1),0)))</f>
        <v>0</v>
      </c>
      <c r="L1098" s="13">
        <v>0</v>
      </c>
      <c r="M1098" s="13">
        <v>0</v>
      </c>
      <c r="N1098" s="14">
        <v>45008</v>
      </c>
      <c r="O1098" s="11" t="s">
        <v>34</v>
      </c>
      <c r="P1098" s="11" t="s">
        <v>54</v>
      </c>
      <c r="Q1098" s="12">
        <v>44415</v>
      </c>
      <c r="R1098" s="13">
        <v>0</v>
      </c>
      <c r="S1098" s="13">
        <v>0</v>
      </c>
      <c r="T1098" s="11"/>
      <c r="U1098" s="13">
        <v>4263870</v>
      </c>
      <c r="V1098" s="13">
        <v>4263870</v>
      </c>
      <c r="W1098" s="13">
        <v>22384226</v>
      </c>
      <c r="X1098" s="12">
        <v>44415</v>
      </c>
      <c r="Y1098" s="12">
        <v>44415</v>
      </c>
      <c r="Z1098" s="12">
        <v>44251</v>
      </c>
      <c r="AA1098" s="12">
        <v>44937</v>
      </c>
      <c r="AB1098" s="13">
        <f t="array" ref="AB1098">IF(D1098="Vaccin",IF(AND(ISNUMBER(AA1098),ISNUMBER(Y1098)),IF(AA1098-Y1098+1&gt;=0,CEILING(AA1098-Y1098+1,1),""),""),IF(AND(ISNUMBER(N1098),ISNUMBER(Y1098)),IF(N1098-Y1098+1&gt;=0,CEILING(N1098-Y1098+1,1),""),""))</f>
        <v>523</v>
      </c>
      <c r="AC1098" s="13">
        <f t="array" ref="AC1098">IF(D1098="Vaccin",IF(AND(ISNUMBER(AA1098),ISNUMBER(X1098)),IF(AA1098-X1098+1&gt;=0,CEILING(AA1098-X1098+1,1),""),""),IF(AND(ISNUMBER(N1098),ISNUMBER(X1098)),IF(N1098-X1098+1&gt;=0,CEILING(N1098-X1098+1,1),""),""))</f>
        <v>523</v>
      </c>
      <c r="AD1098" s="13">
        <f t="array" ref="AD1098">IF(D1098="Vaccin",IF(AND(ISNUMBER(AB1098),ISNUMBER(U1098),AB1098&lt;&gt;0),CEILING(U1098/AB1098,1),""),"")</f>
        <v>8153</v>
      </c>
      <c r="AE1098" s="13">
        <f t="array" ref="AE1098">IF(AND(ISNUMBER(N1098),ISNUMBER(X1098)),IF(N1098-X1098+1&gt;=0,CEILING(N1098-X1098+1,1),""),"")</f>
        <v>594</v>
      </c>
      <c r="AF1098" s="13">
        <f t="array" ref="AF1098">IF(SUM(AE1098)=0,"",CEILING((SUM(F1098)-SUM(L1098)-SUM(M1098)-SUM(S1098))/SUM(AE1098),1))</f>
        <v>299</v>
      </c>
      <c r="AG1098" s="13">
        <f t="array" ref="AG1098">IF(AND(ISNUMBER(H1098),ISNUMBER(N1098)),IF(H1098-N1098+1&gt;=0,CEILING(H1098-N1098+1,1),""),"")</f>
        <v>70</v>
      </c>
      <c r="AH1098" s="13">
        <f t="array" ref="AH1098">IF(SUM(AG1098)=0,0,IF(L1098-AG1098*IF(D1098="Vaccin",MIN(AD1098,AF1098),AF1098)&lt;0,0,IF((H1098-N1098)&lt;=45,CEILING(L1098-AG1098*IF(D1098="Vaccin",MIN(AD1098,AF1098),AF1098),1),0)))</f>
        <v>0</v>
      </c>
      <c r="AI1098" s="15">
        <f t="array" ref="AI1098">IF(OR(AH1098="",F1098=0,F1098=""),"",AH1098/F1098)</f>
        <v>0</v>
      </c>
      <c r="AJ1098" s="13">
        <f t="array" ref="AJ1098">IF(OR(L1098="",AH1098=""),"",IF(L1098-AH1098&lt;0,0,L1098-AH1098))</f>
        <v>0</v>
      </c>
      <c r="AK1098" s="13">
        <f t="array" ref="AK1098">IF(OR(L1098="",AG1098="",AG1098=0),"",CEILING(L1098/AG1098,1))</f>
        <v>0</v>
      </c>
      <c r="AL1098" s="16" t="str">
        <f t="array" ref="AL1098">IF(OR(AK1098="",AK1098=0,AD1098="",AF1098=""),"",IF(AK1098-IF(D1098="Vaccin",MIN(AD1098,AF1098),AF1098)&lt;0,"",(AK1098-IF(D1098="Vaccin",MIN(AD1098,AF1098),AF1098))/AK1098))</f>
        <v/>
      </c>
    </row>
    <row r="1099" spans="1:38" x14ac:dyDescent="0.2">
      <c r="A1099" s="10" t="s">
        <v>28</v>
      </c>
      <c r="B1099" s="29" t="s">
        <v>125</v>
      </c>
      <c r="C1099" s="12">
        <v>44256</v>
      </c>
      <c r="D1099" s="11" t="s">
        <v>30</v>
      </c>
      <c r="E1099" s="11">
        <v>1</v>
      </c>
      <c r="F1099" s="13">
        <v>244800</v>
      </c>
      <c r="G1099" s="40" t="s">
        <v>114</v>
      </c>
      <c r="H1099" s="12">
        <v>45077</v>
      </c>
      <c r="I1099" s="13">
        <f t="array" ref="I1099">F1099-L1099-M1099-S1099</f>
        <v>244800</v>
      </c>
      <c r="J1099" s="13">
        <f t="array" ref="J1099">IF(IF(Q1099="",L1099-C1099,Q1099-C1099)&lt;=45,I1099,0)</f>
        <v>0</v>
      </c>
      <c r="K1099" s="13">
        <f t="array" ref="K1099">IF(SUM(AG1099)=0,0,IF(L1099-AG1099*IF(D1099="Vaccin",MIN(AD1099,AF1099),AF1099)&lt;0,0,IF((H1099-N1099)&lt;=30,CEILING(L1099-AG1099*IF(D1099="Vaccin",MIN(AD1099,AF1099),AF1099),1),0)))</f>
        <v>0</v>
      </c>
      <c r="L1099" s="13">
        <v>0</v>
      </c>
      <c r="M1099" s="13">
        <v>0</v>
      </c>
      <c r="N1099" s="14">
        <v>45008</v>
      </c>
      <c r="O1099" s="11" t="s">
        <v>34</v>
      </c>
      <c r="P1099" s="11" t="s">
        <v>54</v>
      </c>
      <c r="Q1099" s="12">
        <v>44441</v>
      </c>
      <c r="R1099" s="13">
        <v>0</v>
      </c>
      <c r="S1099" s="13">
        <v>0</v>
      </c>
      <c r="T1099" s="11"/>
      <c r="U1099" s="13">
        <v>4263870</v>
      </c>
      <c r="V1099" s="13">
        <v>4263870</v>
      </c>
      <c r="W1099" s="13">
        <v>22384226</v>
      </c>
      <c r="X1099" s="12">
        <v>44441</v>
      </c>
      <c r="Y1099" s="12">
        <v>44415</v>
      </c>
      <c r="Z1099" s="12">
        <v>44251</v>
      </c>
      <c r="AA1099" s="12">
        <v>44937</v>
      </c>
      <c r="AB1099" s="13">
        <f t="array" ref="AB1099">IF(D1099="Vaccin",IF(AND(ISNUMBER(AA1099),ISNUMBER(Y1099)),IF(AA1099-Y1099+1&gt;=0,CEILING(AA1099-Y1099+1,1),""),""),IF(AND(ISNUMBER(N1099),ISNUMBER(Y1099)),IF(N1099-Y1099+1&gt;=0,CEILING(N1099-Y1099+1,1),""),""))</f>
        <v>523</v>
      </c>
      <c r="AC1099" s="13">
        <f t="array" ref="AC1099">IF(D1099="Vaccin",IF(AND(ISNUMBER(AA1099),ISNUMBER(X1099)),IF(AA1099-X1099+1&gt;=0,CEILING(AA1099-X1099+1,1),""),""),IF(AND(ISNUMBER(N1099),ISNUMBER(X1099)),IF(N1099-X1099+1&gt;=0,CEILING(N1099-X1099+1,1),""),""))</f>
        <v>497</v>
      </c>
      <c r="AD1099" s="13">
        <f t="array" ref="AD1099">IF(D1099="Vaccin",IF(AND(ISNUMBER(AB1099),ISNUMBER(U1099),AB1099&lt;&gt;0),CEILING(U1099/AB1099,1),""),"")</f>
        <v>8153</v>
      </c>
      <c r="AE1099" s="13">
        <f t="array" ref="AE1099">IF(AND(ISNUMBER(N1099),ISNUMBER(X1099)),IF(N1099-X1099+1&gt;=0,CEILING(N1099-X1099+1,1),""),"")</f>
        <v>568</v>
      </c>
      <c r="AF1099" s="13">
        <f t="array" ref="AF1099">IF(SUM(AE1099)=0,"",CEILING((SUM(F1099)-SUM(L1099)-SUM(M1099)-SUM(S1099))/SUM(AE1099),1))</f>
        <v>431</v>
      </c>
      <c r="AG1099" s="13">
        <f t="array" ref="AG1099">IF(AND(ISNUMBER(H1099),ISNUMBER(N1099)),IF(H1099-N1099+1&gt;=0,CEILING(H1099-N1099+1,1),""),"")</f>
        <v>70</v>
      </c>
      <c r="AH1099" s="13">
        <f t="array" ref="AH1099">IF(SUM(AG1099)=0,0,IF(L1099-AG1099*IF(D1099="Vaccin",MIN(AD1099,AF1099),AF1099)&lt;0,0,IF((H1099-N1099)&lt;=45,CEILING(L1099-AG1099*IF(D1099="Vaccin",MIN(AD1099,AF1099),AF1099),1),0)))</f>
        <v>0</v>
      </c>
      <c r="AI1099" s="15">
        <f t="array" ref="AI1099">IF(OR(AH1099="",F1099=0,F1099=""),"",AH1099/F1099)</f>
        <v>0</v>
      </c>
      <c r="AJ1099" s="13">
        <f t="array" ref="AJ1099">IF(OR(L1099="",AH1099=""),"",IF(L1099-AH1099&lt;0,0,L1099-AH1099))</f>
        <v>0</v>
      </c>
      <c r="AK1099" s="13">
        <f t="array" ref="AK1099">IF(OR(L1099="",AG1099="",AG1099=0),"",CEILING(L1099/AG1099,1))</f>
        <v>0</v>
      </c>
      <c r="AL1099" s="16" t="str">
        <f t="array" ref="AL1099">IF(OR(AK1099="",AK1099=0,AD1099="",AF1099=""),"",IF(AK1099-IF(D1099="Vaccin",MIN(AD1099,AF1099),AF1099)&lt;0,"",(AK1099-IF(D1099="Vaccin",MIN(AD1099,AF1099),AF1099))/AK1099))</f>
        <v/>
      </c>
    </row>
    <row r="1100" spans="1:38" x14ac:dyDescent="0.2">
      <c r="A1100" s="10" t="s">
        <v>28</v>
      </c>
      <c r="B1100" s="29" t="s">
        <v>125</v>
      </c>
      <c r="C1100" s="12">
        <v>44256</v>
      </c>
      <c r="D1100" s="11" t="s">
        <v>30</v>
      </c>
      <c r="E1100" s="11">
        <v>1</v>
      </c>
      <c r="F1100" s="13">
        <v>50</v>
      </c>
      <c r="G1100" s="40" t="s">
        <v>680</v>
      </c>
      <c r="H1100" s="12">
        <v>45046</v>
      </c>
      <c r="I1100" s="13">
        <f t="array" ref="I1100">F1100-L1100-M1100-S1100</f>
        <v>50</v>
      </c>
      <c r="J1100" s="13">
        <f t="array" ref="J1100">IF(IF(Q1100="",L1100-C1100,Q1100-C1100)&lt;=45,I1100,0)</f>
        <v>0</v>
      </c>
      <c r="K1100" s="13">
        <f t="array" ref="K1100">IF(SUM(AG1100)=0,0,IF(L1100-AG1100*IF(D1100="Vaccin",MIN(AD1100,AF1100),AF1100)&lt;0,0,IF((H1100-N1100)&lt;=30,CEILING(L1100-AG1100*IF(D1100="Vaccin",MIN(AD1100,AF1100),AF1100),1),0)))</f>
        <v>0</v>
      </c>
      <c r="L1100" s="13">
        <v>0</v>
      </c>
      <c r="M1100" s="13">
        <v>0</v>
      </c>
      <c r="N1100" s="14">
        <v>45008</v>
      </c>
      <c r="O1100" s="11" t="s">
        <v>34</v>
      </c>
      <c r="P1100" s="11" t="s">
        <v>37</v>
      </c>
      <c r="Q1100" s="12">
        <v>44427</v>
      </c>
      <c r="R1100" s="13">
        <v>0</v>
      </c>
      <c r="S1100" s="13">
        <v>0</v>
      </c>
      <c r="T1100" s="11"/>
      <c r="U1100" s="13">
        <v>4263870</v>
      </c>
      <c r="V1100" s="13">
        <v>6491593</v>
      </c>
      <c r="W1100" s="13">
        <v>22384226</v>
      </c>
      <c r="X1100" s="12">
        <v>44427</v>
      </c>
      <c r="Y1100" s="12">
        <v>44415</v>
      </c>
      <c r="Z1100" s="12">
        <v>44251</v>
      </c>
      <c r="AA1100" s="12">
        <v>44937</v>
      </c>
      <c r="AB1100" s="13">
        <f t="array" ref="AB1100">IF(D1100="Vaccin",IF(AND(ISNUMBER(AA1100),ISNUMBER(Y1100)),IF(AA1100-Y1100+1&gt;=0,CEILING(AA1100-Y1100+1,1),""),""),IF(AND(ISNUMBER(N1100),ISNUMBER(Y1100)),IF(N1100-Y1100+1&gt;=0,CEILING(N1100-Y1100+1,1),""),""))</f>
        <v>523</v>
      </c>
      <c r="AC1100" s="13">
        <f t="array" ref="AC1100">IF(D1100="Vaccin",IF(AND(ISNUMBER(AA1100),ISNUMBER(X1100)),IF(AA1100-X1100+1&gt;=0,CEILING(AA1100-X1100+1,1),""),""),IF(AND(ISNUMBER(N1100),ISNUMBER(X1100)),IF(N1100-X1100+1&gt;=0,CEILING(N1100-X1100+1,1),""),""))</f>
        <v>511</v>
      </c>
      <c r="AD1100" s="13">
        <f t="array" ref="AD1100">IF(D1100="Vaccin",IF(AND(ISNUMBER(AB1100),ISNUMBER(U1100),AB1100&lt;&gt;0),CEILING(U1100/AB1100,1),""),"")</f>
        <v>8153</v>
      </c>
      <c r="AE1100" s="13">
        <f t="array" ref="AE1100">IF(AND(ISNUMBER(N1100),ISNUMBER(X1100)),IF(N1100-X1100+1&gt;=0,CEILING(N1100-X1100+1,1),""),"")</f>
        <v>582</v>
      </c>
      <c r="AF1100" s="13">
        <f t="array" ref="AF1100">IF(SUM(AE1100)=0,"",CEILING((SUM(F1100)-SUM(L1100)-SUM(M1100)-SUM(S1100))/SUM(AE1100),1))</f>
        <v>1</v>
      </c>
      <c r="AG1100" s="13">
        <f t="array" ref="AG1100">IF(AND(ISNUMBER(H1100),ISNUMBER(N1100)),IF(H1100-N1100+1&gt;=0,CEILING(H1100-N1100+1,1),""),"")</f>
        <v>39</v>
      </c>
      <c r="AH1100" s="13">
        <f t="array" ref="AH1100">IF(SUM(AG1100)=0,0,IF(L1100-AG1100*IF(D1100="Vaccin",MIN(AD1100,AF1100),AF1100)&lt;0,0,IF((H1100-N1100)&lt;=45,CEILING(L1100-AG1100*IF(D1100="Vaccin",MIN(AD1100,AF1100),AF1100),1),0)))</f>
        <v>0</v>
      </c>
      <c r="AI1100" s="15">
        <f t="array" ref="AI1100">IF(OR(AH1100="",F1100=0,F1100=""),"",AH1100/F1100)</f>
        <v>0</v>
      </c>
      <c r="AJ1100" s="13">
        <f t="array" ref="AJ1100">IF(OR(L1100="",AH1100=""),"",IF(L1100-AH1100&lt;0,0,L1100-AH1100))</f>
        <v>0</v>
      </c>
      <c r="AK1100" s="13">
        <f t="array" ref="AK1100">IF(OR(L1100="",AG1100="",AG1100=0),"",CEILING(L1100/AG1100,1))</f>
        <v>0</v>
      </c>
      <c r="AL1100" s="16" t="str">
        <f t="array" ref="AL1100">IF(OR(AK1100="",AK1100=0,AD1100="",AF1100=""),"",IF(AK1100-IF(D1100="Vaccin",MIN(AD1100,AF1100),AF1100)&lt;0,"",(AK1100-IF(D1100="Vaccin",MIN(AD1100,AF1100),AF1100))/AK1100))</f>
        <v/>
      </c>
    </row>
    <row r="1101" spans="1:38" x14ac:dyDescent="0.2">
      <c r="A1101" s="10" t="s">
        <v>28</v>
      </c>
      <c r="B1101" s="29" t="s">
        <v>125</v>
      </c>
      <c r="C1101" s="12">
        <v>44256</v>
      </c>
      <c r="D1101" s="11" t="s">
        <v>30</v>
      </c>
      <c r="E1101" s="11">
        <v>1</v>
      </c>
      <c r="F1101" s="13">
        <v>590400</v>
      </c>
      <c r="G1101" s="40" t="s">
        <v>681</v>
      </c>
      <c r="H1101" s="12">
        <v>44704</v>
      </c>
      <c r="I1101" s="13">
        <f t="array" ref="I1101">F1101-L1101-M1101-S1101</f>
        <v>590400</v>
      </c>
      <c r="J1101" s="13">
        <f t="array" ref="J1101">IF(IF(Q1101="",L1101-C1101,Q1101-C1101)&lt;=45,I1101,0)</f>
        <v>0</v>
      </c>
      <c r="K1101" s="13">
        <f t="array" ref="K1101">IF(SUM(AG1101)=0,0,IF(L1101-AG1101*IF(D1101="Vaccin",MIN(AD1101,AF1101),AF1101)&lt;0,0,IF((H1101-N1101)&lt;=30,CEILING(L1101-AG1101*IF(D1101="Vaccin",MIN(AD1101,AF1101),AF1101),1),0)))</f>
        <v>0</v>
      </c>
      <c r="L1101" s="13">
        <v>0</v>
      </c>
      <c r="M1101" s="13">
        <v>0</v>
      </c>
      <c r="N1101" s="14">
        <v>45008</v>
      </c>
      <c r="O1101" s="11" t="s">
        <v>34</v>
      </c>
      <c r="P1101" s="11" t="s">
        <v>32</v>
      </c>
      <c r="Q1101" s="12">
        <v>44538</v>
      </c>
      <c r="R1101" s="13">
        <v>0</v>
      </c>
      <c r="S1101" s="13">
        <v>0</v>
      </c>
      <c r="T1101" s="11"/>
      <c r="U1101" s="13">
        <v>4263870</v>
      </c>
      <c r="V1101" s="13">
        <v>11610395</v>
      </c>
      <c r="W1101" s="13">
        <v>22384226</v>
      </c>
      <c r="X1101" s="12">
        <v>44538</v>
      </c>
      <c r="Y1101" s="12">
        <v>44415</v>
      </c>
      <c r="Z1101" s="12">
        <v>44251</v>
      </c>
      <c r="AA1101" s="12">
        <v>44937</v>
      </c>
      <c r="AB1101" s="13">
        <f t="array" ref="AB1101">IF(D1101="Vaccin",IF(AND(ISNUMBER(AA1101),ISNUMBER(Y1101)),IF(AA1101-Y1101+1&gt;=0,CEILING(AA1101-Y1101+1,1),""),""),IF(AND(ISNUMBER(N1101),ISNUMBER(Y1101)),IF(N1101-Y1101+1&gt;=0,CEILING(N1101-Y1101+1,1),""),""))</f>
        <v>523</v>
      </c>
      <c r="AC1101" s="13">
        <f t="array" ref="AC1101">IF(D1101="Vaccin",IF(AND(ISNUMBER(AA1101),ISNUMBER(X1101)),IF(AA1101-X1101+1&gt;=0,CEILING(AA1101-X1101+1,1),""),""),IF(AND(ISNUMBER(N1101),ISNUMBER(X1101)),IF(N1101-X1101+1&gt;=0,CEILING(N1101-X1101+1,1),""),""))</f>
        <v>400</v>
      </c>
      <c r="AD1101" s="13">
        <f t="array" ref="AD1101">IF(D1101="Vaccin",IF(AND(ISNUMBER(AB1101),ISNUMBER(U1101),AB1101&lt;&gt;0),CEILING(U1101/AB1101,1),""),"")</f>
        <v>8153</v>
      </c>
      <c r="AE1101" s="13">
        <f t="array" ref="AE1101">IF(AND(ISNUMBER(N1101),ISNUMBER(X1101)),IF(N1101-X1101+1&gt;=0,CEILING(N1101-X1101+1,1),""),"")</f>
        <v>471</v>
      </c>
      <c r="AF1101" s="13">
        <f t="array" ref="AF1101">IF(SUM(AE1101)=0,"",CEILING((SUM(F1101)-SUM(L1101)-SUM(M1101)-SUM(S1101))/SUM(AE1101),1))</f>
        <v>1254</v>
      </c>
      <c r="AG1101" s="13" t="str">
        <f t="array" ref="AG1101">IF(AND(ISNUMBER(H1101),ISNUMBER(N1101)),IF(H1101-N1101+1&gt;=0,CEILING(H1101-N1101+1,1),""),"")</f>
        <v/>
      </c>
      <c r="AH1101" s="13">
        <f t="array" ref="AH1101">IF(SUM(AG1101)=0,0,IF(L1101-AG1101*IF(D1101="Vaccin",MIN(AD1101,AF1101),AF1101)&lt;0,0,IF((H1101-N1101)&lt;=45,CEILING(L1101-AG1101*IF(D1101="Vaccin",MIN(AD1101,AF1101),AF1101),1),0)))</f>
        <v>0</v>
      </c>
      <c r="AI1101" s="15">
        <f t="array" ref="AI1101">IF(OR(AH1101="",F1101=0,F1101=""),"",AH1101/F1101)</f>
        <v>0</v>
      </c>
      <c r="AJ1101" s="13">
        <f t="array" ref="AJ1101">IF(OR(L1101="",AH1101=""),"",IF(L1101-AH1101&lt;0,0,L1101-AH1101))</f>
        <v>0</v>
      </c>
      <c r="AK1101" s="13" t="str">
        <f t="array" ref="AK1101">IF(OR(L1101="",AG1101="",AG1101=0),"",CEILING(L1101/AG1101,1))</f>
        <v/>
      </c>
      <c r="AL1101" s="16" t="str">
        <f t="array" ref="AL1101">IF(OR(AK1101="",AK1101=0,AD1101="",AF1101=""),"",IF(AK1101-IF(D1101="Vaccin",MIN(AD1101,AF1101),AF1101)&lt;0,"",(AK1101-IF(D1101="Vaccin",MIN(AD1101,AF1101),AF1101))/AK1101))</f>
        <v/>
      </c>
    </row>
    <row r="1102" spans="1:38" x14ac:dyDescent="0.2">
      <c r="A1102" s="10" t="s">
        <v>28</v>
      </c>
      <c r="B1102" s="29" t="s">
        <v>125</v>
      </c>
      <c r="C1102" s="12">
        <v>44256</v>
      </c>
      <c r="D1102" s="11" t="s">
        <v>30</v>
      </c>
      <c r="E1102" s="11">
        <v>1</v>
      </c>
      <c r="F1102" s="13">
        <v>417600</v>
      </c>
      <c r="G1102" s="40" t="s">
        <v>407</v>
      </c>
      <c r="H1102" s="12">
        <v>44704</v>
      </c>
      <c r="I1102" s="13">
        <f t="array" ref="I1102">F1102-L1102-M1102-S1102</f>
        <v>417600</v>
      </c>
      <c r="J1102" s="13">
        <f t="array" ref="J1102">IF(IF(Q1102="",L1102-C1102,Q1102-C1102)&lt;=45,I1102,0)</f>
        <v>0</v>
      </c>
      <c r="K1102" s="13">
        <f t="array" ref="K1102">IF(SUM(AG1102)=0,0,IF(L1102-AG1102*IF(D1102="Vaccin",MIN(AD1102,AF1102),AF1102)&lt;0,0,IF((H1102-N1102)&lt;=30,CEILING(L1102-AG1102*IF(D1102="Vaccin",MIN(AD1102,AF1102),AF1102),1),0)))</f>
        <v>0</v>
      </c>
      <c r="L1102" s="13">
        <v>0</v>
      </c>
      <c r="M1102" s="13">
        <v>0</v>
      </c>
      <c r="N1102" s="14">
        <v>45008</v>
      </c>
      <c r="O1102" s="11" t="s">
        <v>34</v>
      </c>
      <c r="P1102" s="11" t="s">
        <v>32</v>
      </c>
      <c r="Q1102" s="12">
        <v>44538</v>
      </c>
      <c r="R1102" s="13">
        <v>0</v>
      </c>
      <c r="S1102" s="13">
        <v>0</v>
      </c>
      <c r="T1102" s="11"/>
      <c r="U1102" s="13">
        <v>4263870</v>
      </c>
      <c r="V1102" s="13">
        <v>11610395</v>
      </c>
      <c r="W1102" s="13">
        <v>22384226</v>
      </c>
      <c r="X1102" s="12">
        <v>44538</v>
      </c>
      <c r="Y1102" s="12">
        <v>44415</v>
      </c>
      <c r="Z1102" s="12">
        <v>44251</v>
      </c>
      <c r="AA1102" s="12">
        <v>44937</v>
      </c>
      <c r="AB1102" s="13">
        <f t="array" ref="AB1102">IF(D1102="Vaccin",IF(AND(ISNUMBER(AA1102),ISNUMBER(Y1102)),IF(AA1102-Y1102+1&gt;=0,CEILING(AA1102-Y1102+1,1),""),""),IF(AND(ISNUMBER(N1102),ISNUMBER(Y1102)),IF(N1102-Y1102+1&gt;=0,CEILING(N1102-Y1102+1,1),""),""))</f>
        <v>523</v>
      </c>
      <c r="AC1102" s="13">
        <f t="array" ref="AC1102">IF(D1102="Vaccin",IF(AND(ISNUMBER(AA1102),ISNUMBER(X1102)),IF(AA1102-X1102+1&gt;=0,CEILING(AA1102-X1102+1,1),""),""),IF(AND(ISNUMBER(N1102),ISNUMBER(X1102)),IF(N1102-X1102+1&gt;=0,CEILING(N1102-X1102+1,1),""),""))</f>
        <v>400</v>
      </c>
      <c r="AD1102" s="13">
        <f t="array" ref="AD1102">IF(D1102="Vaccin",IF(AND(ISNUMBER(AB1102),ISNUMBER(U1102),AB1102&lt;&gt;0),CEILING(U1102/AB1102,1),""),"")</f>
        <v>8153</v>
      </c>
      <c r="AE1102" s="13">
        <f t="array" ref="AE1102">IF(AND(ISNUMBER(N1102),ISNUMBER(X1102)),IF(N1102-X1102+1&gt;=0,CEILING(N1102-X1102+1,1),""),"")</f>
        <v>471</v>
      </c>
      <c r="AF1102" s="13">
        <f t="array" ref="AF1102">IF(SUM(AE1102)=0,"",CEILING((SUM(F1102)-SUM(L1102)-SUM(M1102)-SUM(S1102))/SUM(AE1102),1))</f>
        <v>887</v>
      </c>
      <c r="AG1102" s="13" t="str">
        <f t="array" ref="AG1102">IF(AND(ISNUMBER(H1102),ISNUMBER(N1102)),IF(H1102-N1102+1&gt;=0,CEILING(H1102-N1102+1,1),""),"")</f>
        <v/>
      </c>
      <c r="AH1102" s="13">
        <f t="array" ref="AH1102">IF(SUM(AG1102)=0,0,IF(L1102-AG1102*IF(D1102="Vaccin",MIN(AD1102,AF1102),AF1102)&lt;0,0,IF((H1102-N1102)&lt;=45,CEILING(L1102-AG1102*IF(D1102="Vaccin",MIN(AD1102,AF1102),AF1102),1),0)))</f>
        <v>0</v>
      </c>
      <c r="AI1102" s="15">
        <f t="array" ref="AI1102">IF(OR(AH1102="",F1102=0,F1102=""),"",AH1102/F1102)</f>
        <v>0</v>
      </c>
      <c r="AJ1102" s="13">
        <f t="array" ref="AJ1102">IF(OR(L1102="",AH1102=""),"",IF(L1102-AH1102&lt;0,0,L1102-AH1102))</f>
        <v>0</v>
      </c>
      <c r="AK1102" s="13" t="str">
        <f t="array" ref="AK1102">IF(OR(L1102="",AG1102="",AG1102=0),"",CEILING(L1102/AG1102,1))</f>
        <v/>
      </c>
      <c r="AL1102" s="16" t="str">
        <f t="array" ref="AL1102">IF(OR(AK1102="",AK1102=0,AD1102="",AF1102=""),"",IF(AK1102-IF(D1102="Vaccin",MIN(AD1102,AF1102),AF1102)&lt;0,"",(AK1102-IF(D1102="Vaccin",MIN(AD1102,AF1102),AF1102))/AK1102))</f>
        <v/>
      </c>
    </row>
    <row r="1103" spans="1:38" x14ac:dyDescent="0.2">
      <c r="A1103" s="10" t="s">
        <v>28</v>
      </c>
      <c r="B1103" s="29" t="s">
        <v>125</v>
      </c>
      <c r="C1103" s="12">
        <v>44256</v>
      </c>
      <c r="D1103" s="11" t="s">
        <v>30</v>
      </c>
      <c r="E1103" s="11">
        <v>10</v>
      </c>
      <c r="F1103" s="13">
        <v>506660</v>
      </c>
      <c r="G1103" s="40">
        <v>939901</v>
      </c>
      <c r="H1103" s="12">
        <v>44576</v>
      </c>
      <c r="I1103" s="13">
        <f t="array" ref="I1103">F1103-L1103-M1103-S1103</f>
        <v>506660</v>
      </c>
      <c r="J1103" s="13">
        <f t="array" ref="J1103">IF(IF(Q1103="",L1103-C1103,Q1103-C1103)&lt;=45,I1103,0)</f>
        <v>0</v>
      </c>
      <c r="K1103" s="13">
        <f t="array" ref="K1103">IF(SUM(AG1103)=0,0,IF(L1103-AG1103*IF(D1103="Vaccin",MIN(AD1103,AF1103),AF1103)&lt;0,0,IF((H1103-N1103)&lt;=30,CEILING(L1103-AG1103*IF(D1103="Vaccin",MIN(AD1103,AF1103),AF1103),1),0)))</f>
        <v>0</v>
      </c>
      <c r="L1103" s="13">
        <v>0</v>
      </c>
      <c r="M1103" s="13">
        <v>0</v>
      </c>
      <c r="N1103" s="14">
        <v>45008</v>
      </c>
      <c r="O1103" s="11" t="s">
        <v>45</v>
      </c>
      <c r="P1103" s="11" t="s">
        <v>32</v>
      </c>
      <c r="Q1103" s="12">
        <v>44443</v>
      </c>
      <c r="R1103" s="13">
        <v>0</v>
      </c>
      <c r="S1103" s="13">
        <v>0</v>
      </c>
      <c r="T1103" s="11"/>
      <c r="U1103" s="13">
        <v>1065357</v>
      </c>
      <c r="V1103" s="13">
        <v>11610395</v>
      </c>
      <c r="W1103" s="13">
        <v>22384226</v>
      </c>
      <c r="X1103" s="12">
        <v>44443</v>
      </c>
      <c r="Y1103" s="12">
        <v>44443</v>
      </c>
      <c r="Z1103" s="12">
        <v>44251</v>
      </c>
      <c r="AA1103" s="12">
        <v>44937</v>
      </c>
      <c r="AB1103" s="13">
        <f t="array" ref="AB1103">IF(D1103="Vaccin",IF(AND(ISNUMBER(AA1103),ISNUMBER(Y1103)),IF(AA1103-Y1103+1&gt;=0,CEILING(AA1103-Y1103+1,1),""),""),IF(AND(ISNUMBER(N1103),ISNUMBER(Y1103)),IF(N1103-Y1103+1&gt;=0,CEILING(N1103-Y1103+1,1),""),""))</f>
        <v>495</v>
      </c>
      <c r="AC1103" s="13">
        <f t="array" ref="AC1103">IF(D1103="Vaccin",IF(AND(ISNUMBER(AA1103),ISNUMBER(X1103)),IF(AA1103-X1103+1&gt;=0,CEILING(AA1103-X1103+1,1),""),""),IF(AND(ISNUMBER(N1103),ISNUMBER(X1103)),IF(N1103-X1103+1&gt;=0,CEILING(N1103-X1103+1,1),""),""))</f>
        <v>495</v>
      </c>
      <c r="AD1103" s="13">
        <f t="array" ref="AD1103">IF(D1103="Vaccin",IF(AND(ISNUMBER(AB1103),ISNUMBER(U1103),AB1103&lt;&gt;0),CEILING(U1103/AB1103,1),""),"")</f>
        <v>2153</v>
      </c>
      <c r="AE1103" s="13">
        <f t="array" ref="AE1103">IF(AND(ISNUMBER(N1103),ISNUMBER(X1103)),IF(N1103-X1103+1&gt;=0,CEILING(N1103-X1103+1,1),""),"")</f>
        <v>566</v>
      </c>
      <c r="AF1103" s="13">
        <f t="array" ref="AF1103">IF(SUM(AE1103)=0,"",CEILING((SUM(F1103)-SUM(L1103)-SUM(M1103)-SUM(S1103))/SUM(AE1103),1))</f>
        <v>896</v>
      </c>
      <c r="AG1103" s="13" t="str">
        <f t="array" ref="AG1103">IF(AND(ISNUMBER(H1103),ISNUMBER(N1103)),IF(H1103-N1103+1&gt;=0,CEILING(H1103-N1103+1,1),""),"")</f>
        <v/>
      </c>
      <c r="AH1103" s="13">
        <f t="array" ref="AH1103">IF(SUM(AG1103)=0,0,IF(L1103-AG1103*IF(D1103="Vaccin",MIN(AD1103,AF1103),AF1103)&lt;0,0,IF((H1103-N1103)&lt;=45,CEILING(L1103-AG1103*IF(D1103="Vaccin",MIN(AD1103,AF1103),AF1103),1),0)))</f>
        <v>0</v>
      </c>
      <c r="AI1103" s="15">
        <f t="array" ref="AI1103">IF(OR(AH1103="",F1103=0,F1103=""),"",AH1103/F1103)</f>
        <v>0</v>
      </c>
      <c r="AJ1103" s="13">
        <f t="array" ref="AJ1103">IF(OR(L1103="",AH1103=""),"",IF(L1103-AH1103&lt;0,0,L1103-AH1103))</f>
        <v>0</v>
      </c>
      <c r="AK1103" s="13" t="str">
        <f t="array" ref="AK1103">IF(OR(L1103="",AG1103="",AG1103=0),"",CEILING(L1103/AG1103,1))</f>
        <v/>
      </c>
      <c r="AL1103" s="16" t="str">
        <f t="array" ref="AL1103">IF(OR(AK1103="",AK1103=0,AD1103="",AF1103=""),"",IF(AK1103-IF(D1103="Vaccin",MIN(AD1103,AF1103),AF1103)&lt;0,"",(AK1103-IF(D1103="Vaccin",MIN(AD1103,AF1103),AF1103))/AK1103))</f>
        <v/>
      </c>
    </row>
    <row r="1104" spans="1:38" x14ac:dyDescent="0.2">
      <c r="A1104" s="10" t="s">
        <v>28</v>
      </c>
      <c r="B1104" s="29" t="s">
        <v>125</v>
      </c>
      <c r="C1104" s="12">
        <v>44256</v>
      </c>
      <c r="D1104" s="11" t="s">
        <v>30</v>
      </c>
      <c r="E1104" s="11">
        <v>10</v>
      </c>
      <c r="F1104" s="13">
        <v>80220</v>
      </c>
      <c r="G1104" s="40" t="s">
        <v>579</v>
      </c>
      <c r="H1104" s="12">
        <v>44570</v>
      </c>
      <c r="I1104" s="13">
        <f t="array" ref="I1104">F1104-L1104-M1104-S1104</f>
        <v>80220</v>
      </c>
      <c r="J1104" s="13">
        <f t="array" ref="J1104">IF(IF(Q1104="",L1104-C1104,Q1104-C1104)&lt;=45,I1104,0)</f>
        <v>0</v>
      </c>
      <c r="K1104" s="13">
        <f t="array" ref="K1104">IF(SUM(AG1104)=0,0,IF(L1104-AG1104*IF(D1104="Vaccin",MIN(AD1104,AF1104),AF1104)&lt;0,0,IF((H1104-N1104)&lt;=30,CEILING(L1104-AG1104*IF(D1104="Vaccin",MIN(AD1104,AF1104),AF1104),1),0)))</f>
        <v>0</v>
      </c>
      <c r="L1104" s="13">
        <v>0</v>
      </c>
      <c r="M1104" s="13">
        <v>0</v>
      </c>
      <c r="N1104" s="14">
        <v>45008</v>
      </c>
      <c r="O1104" s="11" t="s">
        <v>45</v>
      </c>
      <c r="P1104" s="11" t="s">
        <v>32</v>
      </c>
      <c r="Q1104" s="12">
        <v>44443</v>
      </c>
      <c r="R1104" s="13">
        <v>0</v>
      </c>
      <c r="S1104" s="13">
        <v>0</v>
      </c>
      <c r="T1104" s="11"/>
      <c r="U1104" s="13">
        <v>1065357</v>
      </c>
      <c r="V1104" s="13">
        <v>11610395</v>
      </c>
      <c r="W1104" s="13">
        <v>22384226</v>
      </c>
      <c r="X1104" s="12">
        <v>44443</v>
      </c>
      <c r="Y1104" s="12">
        <v>44443</v>
      </c>
      <c r="Z1104" s="12">
        <v>44251</v>
      </c>
      <c r="AA1104" s="12">
        <v>44937</v>
      </c>
      <c r="AB1104" s="13">
        <f t="array" ref="AB1104">IF(D1104="Vaccin",IF(AND(ISNUMBER(AA1104),ISNUMBER(Y1104)),IF(AA1104-Y1104+1&gt;=0,CEILING(AA1104-Y1104+1,1),""),""),IF(AND(ISNUMBER(N1104),ISNUMBER(Y1104)),IF(N1104-Y1104+1&gt;=0,CEILING(N1104-Y1104+1,1),""),""))</f>
        <v>495</v>
      </c>
      <c r="AC1104" s="13">
        <f t="array" ref="AC1104">IF(D1104="Vaccin",IF(AND(ISNUMBER(AA1104),ISNUMBER(X1104)),IF(AA1104-X1104+1&gt;=0,CEILING(AA1104-X1104+1,1),""),""),IF(AND(ISNUMBER(N1104),ISNUMBER(X1104)),IF(N1104-X1104+1&gt;=0,CEILING(N1104-X1104+1,1),""),""))</f>
        <v>495</v>
      </c>
      <c r="AD1104" s="13">
        <f t="array" ref="AD1104">IF(D1104="Vaccin",IF(AND(ISNUMBER(AB1104),ISNUMBER(U1104),AB1104&lt;&gt;0),CEILING(U1104/AB1104,1),""),"")</f>
        <v>2153</v>
      </c>
      <c r="AE1104" s="13">
        <f t="array" ref="AE1104">IF(AND(ISNUMBER(N1104),ISNUMBER(X1104)),IF(N1104-X1104+1&gt;=0,CEILING(N1104-X1104+1,1),""),"")</f>
        <v>566</v>
      </c>
      <c r="AF1104" s="13">
        <f t="array" ref="AF1104">IF(SUM(AE1104)=0,"",CEILING((SUM(F1104)-SUM(L1104)-SUM(M1104)-SUM(S1104))/SUM(AE1104),1))</f>
        <v>142</v>
      </c>
      <c r="AG1104" s="13" t="str">
        <f t="array" ref="AG1104">IF(AND(ISNUMBER(H1104),ISNUMBER(N1104)),IF(H1104-N1104+1&gt;=0,CEILING(H1104-N1104+1,1),""),"")</f>
        <v/>
      </c>
      <c r="AH1104" s="13">
        <f t="array" ref="AH1104">IF(SUM(AG1104)=0,0,IF(L1104-AG1104*IF(D1104="Vaccin",MIN(AD1104,AF1104),AF1104)&lt;0,0,IF((H1104-N1104)&lt;=45,CEILING(L1104-AG1104*IF(D1104="Vaccin",MIN(AD1104,AF1104),AF1104),1),0)))</f>
        <v>0</v>
      </c>
      <c r="AI1104" s="15">
        <f t="array" ref="AI1104">IF(OR(AH1104="",F1104=0,F1104=""),"",AH1104/F1104)</f>
        <v>0</v>
      </c>
      <c r="AJ1104" s="13">
        <f t="array" ref="AJ1104">IF(OR(L1104="",AH1104=""),"",IF(L1104-AH1104&lt;0,0,L1104-AH1104))</f>
        <v>0</v>
      </c>
      <c r="AK1104" s="13" t="str">
        <f t="array" ref="AK1104">IF(OR(L1104="",AG1104="",AG1104=0),"",CEILING(L1104/AG1104,1))</f>
        <v/>
      </c>
      <c r="AL1104" s="16" t="str">
        <f t="array" ref="AL1104">IF(OR(AK1104="",AK1104=0,AD1104="",AF1104=""),"",IF(AK1104-IF(D1104="Vaccin",MIN(AD1104,AF1104),AF1104)&lt;0,"",(AK1104-IF(D1104="Vaccin",MIN(AD1104,AF1104),AF1104))/AK1104))</f>
        <v/>
      </c>
    </row>
    <row r="1105" spans="1:38" x14ac:dyDescent="0.2">
      <c r="A1105" s="10" t="s">
        <v>28</v>
      </c>
      <c r="B1105" s="29" t="s">
        <v>125</v>
      </c>
      <c r="C1105" s="12">
        <v>44256</v>
      </c>
      <c r="D1105" s="11" t="s">
        <v>30</v>
      </c>
      <c r="E1105" s="11">
        <v>10</v>
      </c>
      <c r="F1105" s="13">
        <v>147560</v>
      </c>
      <c r="G1105" s="40" t="s">
        <v>682</v>
      </c>
      <c r="H1105" s="12">
        <v>44568</v>
      </c>
      <c r="I1105" s="13">
        <f t="array" ref="I1105">F1105-L1105-M1105-S1105</f>
        <v>147560</v>
      </c>
      <c r="J1105" s="13">
        <f t="array" ref="J1105">IF(IF(Q1105="",L1105-C1105,Q1105-C1105)&lt;=45,I1105,0)</f>
        <v>0</v>
      </c>
      <c r="K1105" s="13">
        <f t="array" ref="K1105">IF(SUM(AG1105)=0,0,IF(L1105-AG1105*IF(D1105="Vaccin",MIN(AD1105,AF1105),AF1105)&lt;0,0,IF((H1105-N1105)&lt;=30,CEILING(L1105-AG1105*IF(D1105="Vaccin",MIN(AD1105,AF1105),AF1105),1),0)))</f>
        <v>0</v>
      </c>
      <c r="L1105" s="13">
        <v>0</v>
      </c>
      <c r="M1105" s="13">
        <v>0</v>
      </c>
      <c r="N1105" s="14">
        <v>45008</v>
      </c>
      <c r="O1105" s="11" t="s">
        <v>45</v>
      </c>
      <c r="P1105" s="11" t="s">
        <v>32</v>
      </c>
      <c r="Q1105" s="12">
        <v>44443</v>
      </c>
      <c r="R1105" s="13">
        <v>0</v>
      </c>
      <c r="S1105" s="13">
        <v>0</v>
      </c>
      <c r="T1105" s="11"/>
      <c r="U1105" s="13">
        <v>1065357</v>
      </c>
      <c r="V1105" s="13">
        <v>11610395</v>
      </c>
      <c r="W1105" s="13">
        <v>22384226</v>
      </c>
      <c r="X1105" s="12">
        <v>44443</v>
      </c>
      <c r="Y1105" s="12">
        <v>44443</v>
      </c>
      <c r="Z1105" s="12">
        <v>44251</v>
      </c>
      <c r="AA1105" s="12">
        <v>44937</v>
      </c>
      <c r="AB1105" s="13">
        <f t="array" ref="AB1105">IF(D1105="Vaccin",IF(AND(ISNUMBER(AA1105),ISNUMBER(Y1105)),IF(AA1105-Y1105+1&gt;=0,CEILING(AA1105-Y1105+1,1),""),""),IF(AND(ISNUMBER(N1105),ISNUMBER(Y1105)),IF(N1105-Y1105+1&gt;=0,CEILING(N1105-Y1105+1,1),""),""))</f>
        <v>495</v>
      </c>
      <c r="AC1105" s="13">
        <f t="array" ref="AC1105">IF(D1105="Vaccin",IF(AND(ISNUMBER(AA1105),ISNUMBER(X1105)),IF(AA1105-X1105+1&gt;=0,CEILING(AA1105-X1105+1,1),""),""),IF(AND(ISNUMBER(N1105),ISNUMBER(X1105)),IF(N1105-X1105+1&gt;=0,CEILING(N1105-X1105+1,1),""),""))</f>
        <v>495</v>
      </c>
      <c r="AD1105" s="13">
        <f t="array" ref="AD1105">IF(D1105="Vaccin",IF(AND(ISNUMBER(AB1105),ISNUMBER(U1105),AB1105&lt;&gt;0),CEILING(U1105/AB1105,1),""),"")</f>
        <v>2153</v>
      </c>
      <c r="AE1105" s="13">
        <f t="array" ref="AE1105">IF(AND(ISNUMBER(N1105),ISNUMBER(X1105)),IF(N1105-X1105+1&gt;=0,CEILING(N1105-X1105+1,1),""),"")</f>
        <v>566</v>
      </c>
      <c r="AF1105" s="13">
        <f t="array" ref="AF1105">IF(SUM(AE1105)=0,"",CEILING((SUM(F1105)-SUM(L1105)-SUM(M1105)-SUM(S1105))/SUM(AE1105),1))</f>
        <v>261</v>
      </c>
      <c r="AG1105" s="13" t="str">
        <f t="array" ref="AG1105">IF(AND(ISNUMBER(H1105),ISNUMBER(N1105)),IF(H1105-N1105+1&gt;=0,CEILING(H1105-N1105+1,1),""),"")</f>
        <v/>
      </c>
      <c r="AH1105" s="13">
        <f t="array" ref="AH1105">IF(SUM(AG1105)=0,0,IF(L1105-AG1105*IF(D1105="Vaccin",MIN(AD1105,AF1105),AF1105)&lt;0,0,IF((H1105-N1105)&lt;=45,CEILING(L1105-AG1105*IF(D1105="Vaccin",MIN(AD1105,AF1105),AF1105),1),0)))</f>
        <v>0</v>
      </c>
      <c r="AI1105" s="15">
        <f t="array" ref="AI1105">IF(OR(AH1105="",F1105=0,F1105=""),"",AH1105/F1105)</f>
        <v>0</v>
      </c>
      <c r="AJ1105" s="13">
        <f t="array" ref="AJ1105">IF(OR(L1105="",AH1105=""),"",IF(L1105-AH1105&lt;0,0,L1105-AH1105))</f>
        <v>0</v>
      </c>
      <c r="AK1105" s="13" t="str">
        <f t="array" ref="AK1105">IF(OR(L1105="",AG1105="",AG1105=0),"",CEILING(L1105/AG1105,1))</f>
        <v/>
      </c>
      <c r="AL1105" s="16" t="str">
        <f t="array" ref="AL1105">IF(OR(AK1105="",AK1105=0,AD1105="",AF1105=""),"",IF(AK1105-IF(D1105="Vaccin",MIN(AD1105,AF1105),AF1105)&lt;0,"",(AK1105-IF(D1105="Vaccin",MIN(AD1105,AF1105),AF1105))/AK1105))</f>
        <v/>
      </c>
    </row>
    <row r="1106" spans="1:38" x14ac:dyDescent="0.2">
      <c r="A1106" s="10" t="s">
        <v>28</v>
      </c>
      <c r="B1106" s="29" t="s">
        <v>125</v>
      </c>
      <c r="C1106" s="12">
        <v>44256</v>
      </c>
      <c r="D1106" s="11" t="s">
        <v>30</v>
      </c>
      <c r="E1106" s="11">
        <v>10</v>
      </c>
      <c r="F1106" s="13">
        <v>280</v>
      </c>
      <c r="G1106" s="40" t="s">
        <v>683</v>
      </c>
      <c r="H1106" s="12">
        <v>44567</v>
      </c>
      <c r="I1106" s="13">
        <f t="array" ref="I1106">F1106-L1106-M1106-S1106</f>
        <v>280</v>
      </c>
      <c r="J1106" s="13">
        <f t="array" ref="J1106">IF(IF(Q1106="",L1106-C1106,Q1106-C1106)&lt;=45,I1106,0)</f>
        <v>0</v>
      </c>
      <c r="K1106" s="13">
        <f t="array" ref="K1106">IF(SUM(AG1106)=0,0,IF(L1106-AG1106*IF(D1106="Vaccin",MIN(AD1106,AF1106),AF1106)&lt;0,0,IF((H1106-N1106)&lt;=30,CEILING(L1106-AG1106*IF(D1106="Vaccin",MIN(AD1106,AF1106),AF1106),1),0)))</f>
        <v>0</v>
      </c>
      <c r="L1106" s="13">
        <v>0</v>
      </c>
      <c r="M1106" s="13">
        <v>0</v>
      </c>
      <c r="N1106" s="14">
        <v>45008</v>
      </c>
      <c r="O1106" s="11" t="s">
        <v>45</v>
      </c>
      <c r="P1106" s="11" t="s">
        <v>32</v>
      </c>
      <c r="Q1106" s="12">
        <v>44443</v>
      </c>
      <c r="R1106" s="13">
        <v>0</v>
      </c>
      <c r="S1106" s="13">
        <v>0</v>
      </c>
      <c r="T1106" s="11"/>
      <c r="U1106" s="13">
        <v>1065357</v>
      </c>
      <c r="V1106" s="13">
        <v>11610395</v>
      </c>
      <c r="W1106" s="13">
        <v>22384226</v>
      </c>
      <c r="X1106" s="12">
        <v>44443</v>
      </c>
      <c r="Y1106" s="12">
        <v>44443</v>
      </c>
      <c r="Z1106" s="12">
        <v>44251</v>
      </c>
      <c r="AA1106" s="12">
        <v>44937</v>
      </c>
      <c r="AB1106" s="13">
        <f t="array" ref="AB1106">IF(D1106="Vaccin",IF(AND(ISNUMBER(AA1106),ISNUMBER(Y1106)),IF(AA1106-Y1106+1&gt;=0,CEILING(AA1106-Y1106+1,1),""),""),IF(AND(ISNUMBER(N1106),ISNUMBER(Y1106)),IF(N1106-Y1106+1&gt;=0,CEILING(N1106-Y1106+1,1),""),""))</f>
        <v>495</v>
      </c>
      <c r="AC1106" s="13">
        <f t="array" ref="AC1106">IF(D1106="Vaccin",IF(AND(ISNUMBER(AA1106),ISNUMBER(X1106)),IF(AA1106-X1106+1&gt;=0,CEILING(AA1106-X1106+1,1),""),""),IF(AND(ISNUMBER(N1106),ISNUMBER(X1106)),IF(N1106-X1106+1&gt;=0,CEILING(N1106-X1106+1,1),""),""))</f>
        <v>495</v>
      </c>
      <c r="AD1106" s="13">
        <f t="array" ref="AD1106">IF(D1106="Vaccin",IF(AND(ISNUMBER(AB1106),ISNUMBER(U1106),AB1106&lt;&gt;0),CEILING(U1106/AB1106,1),""),"")</f>
        <v>2153</v>
      </c>
      <c r="AE1106" s="13">
        <f t="array" ref="AE1106">IF(AND(ISNUMBER(N1106),ISNUMBER(X1106)),IF(N1106-X1106+1&gt;=0,CEILING(N1106-X1106+1,1),""),"")</f>
        <v>566</v>
      </c>
      <c r="AF1106" s="13">
        <f t="array" ref="AF1106">IF(SUM(AE1106)=0,"",CEILING((SUM(F1106)-SUM(L1106)-SUM(M1106)-SUM(S1106))/SUM(AE1106),1))</f>
        <v>1</v>
      </c>
      <c r="AG1106" s="13" t="str">
        <f t="array" ref="AG1106">IF(AND(ISNUMBER(H1106),ISNUMBER(N1106)),IF(H1106-N1106+1&gt;=0,CEILING(H1106-N1106+1,1),""),"")</f>
        <v/>
      </c>
      <c r="AH1106" s="13">
        <f t="array" ref="AH1106">IF(SUM(AG1106)=0,0,IF(L1106-AG1106*IF(D1106="Vaccin",MIN(AD1106,AF1106),AF1106)&lt;0,0,IF((H1106-N1106)&lt;=45,CEILING(L1106-AG1106*IF(D1106="Vaccin",MIN(AD1106,AF1106),AF1106),1),0)))</f>
        <v>0</v>
      </c>
      <c r="AI1106" s="15">
        <f t="array" ref="AI1106">IF(OR(AH1106="",F1106=0,F1106=""),"",AH1106/F1106)</f>
        <v>0</v>
      </c>
      <c r="AJ1106" s="13">
        <f t="array" ref="AJ1106">IF(OR(L1106="",AH1106=""),"",IF(L1106-AH1106&lt;0,0,L1106-AH1106))</f>
        <v>0</v>
      </c>
      <c r="AK1106" s="13" t="str">
        <f t="array" ref="AK1106">IF(OR(L1106="",AG1106="",AG1106=0),"",CEILING(L1106/AG1106,1))</f>
        <v/>
      </c>
      <c r="AL1106" s="16" t="str">
        <f t="array" ref="AL1106">IF(OR(AK1106="",AK1106=0,AD1106="",AF1106=""),"",IF(AK1106-IF(D1106="Vaccin",MIN(AD1106,AF1106),AF1106)&lt;0,"",(AK1106-IF(D1106="Vaccin",MIN(AD1106,AF1106),AF1106))/AK1106))</f>
        <v/>
      </c>
    </row>
    <row r="1107" spans="1:38" x14ac:dyDescent="0.2">
      <c r="A1107" s="10" t="s">
        <v>28</v>
      </c>
      <c r="B1107" s="29" t="s">
        <v>125</v>
      </c>
      <c r="C1107" s="12">
        <v>44256</v>
      </c>
      <c r="D1107" s="11" t="s">
        <v>30</v>
      </c>
      <c r="E1107" s="11">
        <v>6</v>
      </c>
      <c r="F1107" s="13">
        <v>198900</v>
      </c>
      <c r="G1107" s="40" t="s">
        <v>127</v>
      </c>
      <c r="H1107" s="12">
        <v>45046</v>
      </c>
      <c r="I1107" s="13">
        <f t="array" ref="I1107">F1107-L1107-M1107-S1107</f>
        <v>198900</v>
      </c>
      <c r="J1107" s="13">
        <f t="array" ref="J1107">IF(IF(Q1107="",L1107-C1107,Q1107-C1107)&lt;=45,I1107,0)</f>
        <v>0</v>
      </c>
      <c r="K1107" s="13">
        <f t="array" ref="K1107">IF(SUM(AG1107)=0,0,IF(L1107-AG1107*IF(D1107="Vaccin",MIN(AD1107,AF1107),AF1107)&lt;0,0,IF((H1107-N1107)&lt;=30,CEILING(L1107-AG1107*IF(D1107="Vaccin",MIN(AD1107,AF1107),AF1107),1),0)))</f>
        <v>0</v>
      </c>
      <c r="L1107" s="13">
        <v>0</v>
      </c>
      <c r="M1107" s="13">
        <v>0</v>
      </c>
      <c r="N1107" s="14">
        <v>45008</v>
      </c>
      <c r="O1107" s="11" t="s">
        <v>47</v>
      </c>
      <c r="P1107" s="11" t="s">
        <v>37</v>
      </c>
      <c r="Q1107" s="12">
        <v>44750</v>
      </c>
      <c r="R1107" s="13">
        <v>0</v>
      </c>
      <c r="S1107" s="13">
        <v>0</v>
      </c>
      <c r="T1107" s="11"/>
      <c r="U1107" s="13">
        <v>6491593</v>
      </c>
      <c r="V1107" s="13">
        <v>6491593</v>
      </c>
      <c r="W1107" s="13">
        <v>22384226</v>
      </c>
      <c r="X1107" s="12">
        <v>44750</v>
      </c>
      <c r="Y1107" s="12">
        <v>44477</v>
      </c>
      <c r="Z1107" s="12">
        <v>44251</v>
      </c>
      <c r="AA1107" s="12">
        <v>44937</v>
      </c>
      <c r="AB1107" s="13">
        <f t="array" ref="AB1107">IF(D1107="Vaccin",IF(AND(ISNUMBER(AA1107),ISNUMBER(Y1107)),IF(AA1107-Y1107+1&gt;=0,CEILING(AA1107-Y1107+1,1),""),""),IF(AND(ISNUMBER(N1107),ISNUMBER(Y1107)),IF(N1107-Y1107+1&gt;=0,CEILING(N1107-Y1107+1,1),""),""))</f>
        <v>461</v>
      </c>
      <c r="AC1107" s="13">
        <f t="array" ref="AC1107">IF(D1107="Vaccin",IF(AND(ISNUMBER(AA1107),ISNUMBER(X1107)),IF(AA1107-X1107+1&gt;=0,CEILING(AA1107-X1107+1,1),""),""),IF(AND(ISNUMBER(N1107),ISNUMBER(X1107)),IF(N1107-X1107+1&gt;=0,CEILING(N1107-X1107+1,1),""),""))</f>
        <v>188</v>
      </c>
      <c r="AD1107" s="13">
        <f t="array" ref="AD1107">IF(D1107="Vaccin",IF(AND(ISNUMBER(AB1107),ISNUMBER(U1107),AB1107&lt;&gt;0),CEILING(U1107/AB1107,1),""),"")</f>
        <v>14082</v>
      </c>
      <c r="AE1107" s="13">
        <f t="array" ref="AE1107">IF(AND(ISNUMBER(N1107),ISNUMBER(X1107)),IF(N1107-X1107+1&gt;=0,CEILING(N1107-X1107+1,1),""),"")</f>
        <v>259</v>
      </c>
      <c r="AF1107" s="13">
        <f t="array" ref="AF1107">IF(SUM(AE1107)=0,"",CEILING((SUM(F1107)-SUM(L1107)-SUM(M1107)-SUM(S1107))/SUM(AE1107),1))</f>
        <v>768</v>
      </c>
      <c r="AG1107" s="13">
        <f t="array" ref="AG1107">IF(AND(ISNUMBER(H1107),ISNUMBER(N1107)),IF(H1107-N1107+1&gt;=0,CEILING(H1107-N1107+1,1),""),"")</f>
        <v>39</v>
      </c>
      <c r="AH1107" s="13">
        <f t="array" ref="AH1107">IF(SUM(AG1107)=0,0,IF(L1107-AG1107*IF(D1107="Vaccin",MIN(AD1107,AF1107),AF1107)&lt;0,0,IF((H1107-N1107)&lt;=45,CEILING(L1107-AG1107*IF(D1107="Vaccin",MIN(AD1107,AF1107),AF1107),1),0)))</f>
        <v>0</v>
      </c>
      <c r="AI1107" s="15">
        <f t="array" ref="AI1107">IF(OR(AH1107="",F1107=0,F1107=""),"",AH1107/F1107)</f>
        <v>0</v>
      </c>
      <c r="AJ1107" s="13">
        <f t="array" ref="AJ1107">IF(OR(L1107="",AH1107=""),"",IF(L1107-AH1107&lt;0,0,L1107-AH1107))</f>
        <v>0</v>
      </c>
      <c r="AK1107" s="13">
        <f t="array" ref="AK1107">IF(OR(L1107="",AG1107="",AG1107=0),"",CEILING(L1107/AG1107,1))</f>
        <v>0</v>
      </c>
      <c r="AL1107" s="16" t="str">
        <f t="array" ref="AL1107">IF(OR(AK1107="",AK1107=0,AD1107="",AF1107=""),"",IF(AK1107-IF(D1107="Vaccin",MIN(AD1107,AF1107),AF1107)&lt;0,"",(AK1107-IF(D1107="Vaccin",MIN(AD1107,AF1107),AF1107))/AK1107))</f>
        <v/>
      </c>
    </row>
    <row r="1108" spans="1:38" x14ac:dyDescent="0.2">
      <c r="A1108" s="10" t="s">
        <v>28</v>
      </c>
      <c r="B1108" s="29" t="s">
        <v>125</v>
      </c>
      <c r="C1108" s="12">
        <v>44256</v>
      </c>
      <c r="D1108" s="11" t="s">
        <v>30</v>
      </c>
      <c r="E1108" s="11">
        <v>6</v>
      </c>
      <c r="F1108" s="13">
        <v>198900</v>
      </c>
      <c r="G1108" s="40" t="s">
        <v>127</v>
      </c>
      <c r="H1108" s="12">
        <v>45046</v>
      </c>
      <c r="I1108" s="13">
        <f t="array" ref="I1108">F1108-L1108-M1108-S1108</f>
        <v>198900</v>
      </c>
      <c r="J1108" s="13">
        <f t="array" ref="J1108">IF(IF(Q1108="",L1108-C1108,Q1108-C1108)&lt;=45,I1108,0)</f>
        <v>0</v>
      </c>
      <c r="K1108" s="13">
        <f t="array" ref="K1108">IF(SUM(AG1108)=0,0,IF(L1108-AG1108*IF(D1108="Vaccin",MIN(AD1108,AF1108),AF1108)&lt;0,0,IF((H1108-N1108)&lt;=30,CEILING(L1108-AG1108*IF(D1108="Vaccin",MIN(AD1108,AF1108),AF1108),1),0)))</f>
        <v>0</v>
      </c>
      <c r="L1108" s="13">
        <v>0</v>
      </c>
      <c r="M1108" s="13">
        <v>0</v>
      </c>
      <c r="N1108" s="14">
        <v>45008</v>
      </c>
      <c r="O1108" s="11" t="s">
        <v>47</v>
      </c>
      <c r="P1108" s="11" t="s">
        <v>37</v>
      </c>
      <c r="Q1108" s="12">
        <v>44751</v>
      </c>
      <c r="R1108" s="13">
        <v>0</v>
      </c>
      <c r="S1108" s="13">
        <v>0</v>
      </c>
      <c r="T1108" s="11"/>
      <c r="U1108" s="13">
        <v>6491593</v>
      </c>
      <c r="V1108" s="13">
        <v>6491593</v>
      </c>
      <c r="W1108" s="13">
        <v>22384226</v>
      </c>
      <c r="X1108" s="12">
        <v>44751</v>
      </c>
      <c r="Y1108" s="12">
        <v>44477</v>
      </c>
      <c r="Z1108" s="12">
        <v>44251</v>
      </c>
      <c r="AA1108" s="12">
        <v>44937</v>
      </c>
      <c r="AB1108" s="13">
        <f t="array" ref="AB1108">IF(D1108="Vaccin",IF(AND(ISNUMBER(AA1108),ISNUMBER(Y1108)),IF(AA1108-Y1108+1&gt;=0,CEILING(AA1108-Y1108+1,1),""),""),IF(AND(ISNUMBER(N1108),ISNUMBER(Y1108)),IF(N1108-Y1108+1&gt;=0,CEILING(N1108-Y1108+1,1),""),""))</f>
        <v>461</v>
      </c>
      <c r="AC1108" s="13">
        <f t="array" ref="AC1108">IF(D1108="Vaccin",IF(AND(ISNUMBER(AA1108),ISNUMBER(X1108)),IF(AA1108-X1108+1&gt;=0,CEILING(AA1108-X1108+1,1),""),""),IF(AND(ISNUMBER(N1108),ISNUMBER(X1108)),IF(N1108-X1108+1&gt;=0,CEILING(N1108-X1108+1,1),""),""))</f>
        <v>187</v>
      </c>
      <c r="AD1108" s="13">
        <f t="array" ref="AD1108">IF(D1108="Vaccin",IF(AND(ISNUMBER(AB1108),ISNUMBER(U1108),AB1108&lt;&gt;0),CEILING(U1108/AB1108,1),""),"")</f>
        <v>14082</v>
      </c>
      <c r="AE1108" s="13">
        <f t="array" ref="AE1108">IF(AND(ISNUMBER(N1108),ISNUMBER(X1108)),IF(N1108-X1108+1&gt;=0,CEILING(N1108-X1108+1,1),""),"")</f>
        <v>258</v>
      </c>
      <c r="AF1108" s="13">
        <f t="array" ref="AF1108">IF(SUM(AE1108)=0,"",CEILING((SUM(F1108)-SUM(L1108)-SUM(M1108)-SUM(S1108))/SUM(AE1108),1))</f>
        <v>771</v>
      </c>
      <c r="AG1108" s="13">
        <f t="array" ref="AG1108">IF(AND(ISNUMBER(H1108),ISNUMBER(N1108)),IF(H1108-N1108+1&gt;=0,CEILING(H1108-N1108+1,1),""),"")</f>
        <v>39</v>
      </c>
      <c r="AH1108" s="13">
        <f t="array" ref="AH1108">IF(SUM(AG1108)=0,0,IF(L1108-AG1108*IF(D1108="Vaccin",MIN(AD1108,AF1108),AF1108)&lt;0,0,IF((H1108-N1108)&lt;=45,CEILING(L1108-AG1108*IF(D1108="Vaccin",MIN(AD1108,AF1108),AF1108),1),0)))</f>
        <v>0</v>
      </c>
      <c r="AI1108" s="15">
        <f t="array" ref="AI1108">IF(OR(AH1108="",F1108=0,F1108=""),"",AH1108/F1108)</f>
        <v>0</v>
      </c>
      <c r="AJ1108" s="13">
        <f t="array" ref="AJ1108">IF(OR(L1108="",AH1108=""),"",IF(L1108-AH1108&lt;0,0,L1108-AH1108))</f>
        <v>0</v>
      </c>
      <c r="AK1108" s="13">
        <f t="array" ref="AK1108">IF(OR(L1108="",AG1108="",AG1108=0),"",CEILING(L1108/AG1108,1))</f>
        <v>0</v>
      </c>
      <c r="AL1108" s="16" t="str">
        <f t="array" ref="AL1108">IF(OR(AK1108="",AK1108=0,AD1108="",AF1108=""),"",IF(AK1108-IF(D1108="Vaccin",MIN(AD1108,AF1108),AF1108)&lt;0,"",(AK1108-IF(D1108="Vaccin",MIN(AD1108,AF1108),AF1108))/AK1108))</f>
        <v/>
      </c>
    </row>
    <row r="1109" spans="1:38" x14ac:dyDescent="0.2">
      <c r="A1109" s="10" t="s">
        <v>28</v>
      </c>
      <c r="B1109" s="29" t="s">
        <v>125</v>
      </c>
      <c r="C1109" s="12">
        <v>44256</v>
      </c>
      <c r="D1109" s="11" t="s">
        <v>30</v>
      </c>
      <c r="E1109" s="11">
        <v>6</v>
      </c>
      <c r="F1109" s="13">
        <v>198900</v>
      </c>
      <c r="G1109" s="40" t="s">
        <v>127</v>
      </c>
      <c r="H1109" s="12">
        <v>45046</v>
      </c>
      <c r="I1109" s="13">
        <f t="array" ref="I1109">F1109-L1109-M1109-S1109</f>
        <v>198900</v>
      </c>
      <c r="J1109" s="13">
        <f t="array" ref="J1109">IF(IF(Q1109="",L1109-C1109,Q1109-C1109)&lt;=45,I1109,0)</f>
        <v>0</v>
      </c>
      <c r="K1109" s="13">
        <f t="array" ref="K1109">IF(SUM(AG1109)=0,0,IF(L1109-AG1109*IF(D1109="Vaccin",MIN(AD1109,AF1109),AF1109)&lt;0,0,IF((H1109-N1109)&lt;=30,CEILING(L1109-AG1109*IF(D1109="Vaccin",MIN(AD1109,AF1109),AF1109),1),0)))</f>
        <v>0</v>
      </c>
      <c r="L1109" s="13">
        <v>0</v>
      </c>
      <c r="M1109" s="13">
        <v>0</v>
      </c>
      <c r="N1109" s="14">
        <v>45008</v>
      </c>
      <c r="O1109" s="11" t="s">
        <v>47</v>
      </c>
      <c r="P1109" s="11" t="s">
        <v>37</v>
      </c>
      <c r="Q1109" s="12">
        <v>44755</v>
      </c>
      <c r="R1109" s="13">
        <v>0</v>
      </c>
      <c r="S1109" s="13">
        <v>0</v>
      </c>
      <c r="T1109" s="11"/>
      <c r="U1109" s="13">
        <v>6491593</v>
      </c>
      <c r="V1109" s="13">
        <v>6491593</v>
      </c>
      <c r="W1109" s="13">
        <v>22384226</v>
      </c>
      <c r="X1109" s="12">
        <v>44755</v>
      </c>
      <c r="Y1109" s="12">
        <v>44477</v>
      </c>
      <c r="Z1109" s="12">
        <v>44251</v>
      </c>
      <c r="AA1109" s="12">
        <v>44937</v>
      </c>
      <c r="AB1109" s="13">
        <f t="array" ref="AB1109">IF(D1109="Vaccin",IF(AND(ISNUMBER(AA1109),ISNUMBER(Y1109)),IF(AA1109-Y1109+1&gt;=0,CEILING(AA1109-Y1109+1,1),""),""),IF(AND(ISNUMBER(N1109),ISNUMBER(Y1109)),IF(N1109-Y1109+1&gt;=0,CEILING(N1109-Y1109+1,1),""),""))</f>
        <v>461</v>
      </c>
      <c r="AC1109" s="13">
        <f t="array" ref="AC1109">IF(D1109="Vaccin",IF(AND(ISNUMBER(AA1109),ISNUMBER(X1109)),IF(AA1109-X1109+1&gt;=0,CEILING(AA1109-X1109+1,1),""),""),IF(AND(ISNUMBER(N1109),ISNUMBER(X1109)),IF(N1109-X1109+1&gt;=0,CEILING(N1109-X1109+1,1),""),""))</f>
        <v>183</v>
      </c>
      <c r="AD1109" s="13">
        <f t="array" ref="AD1109">IF(D1109="Vaccin",IF(AND(ISNUMBER(AB1109),ISNUMBER(U1109),AB1109&lt;&gt;0),CEILING(U1109/AB1109,1),""),"")</f>
        <v>14082</v>
      </c>
      <c r="AE1109" s="13">
        <f t="array" ref="AE1109">IF(AND(ISNUMBER(N1109),ISNUMBER(X1109)),IF(N1109-X1109+1&gt;=0,CEILING(N1109-X1109+1,1),""),"")</f>
        <v>254</v>
      </c>
      <c r="AF1109" s="13">
        <f t="array" ref="AF1109">IF(SUM(AE1109)=0,"",CEILING((SUM(F1109)-SUM(L1109)-SUM(M1109)-SUM(S1109))/SUM(AE1109),1))</f>
        <v>784</v>
      </c>
      <c r="AG1109" s="13">
        <f t="array" ref="AG1109">IF(AND(ISNUMBER(H1109),ISNUMBER(N1109)),IF(H1109-N1109+1&gt;=0,CEILING(H1109-N1109+1,1),""),"")</f>
        <v>39</v>
      </c>
      <c r="AH1109" s="13">
        <f t="array" ref="AH1109">IF(SUM(AG1109)=0,0,IF(L1109-AG1109*IF(D1109="Vaccin",MIN(AD1109,AF1109),AF1109)&lt;0,0,IF((H1109-N1109)&lt;=45,CEILING(L1109-AG1109*IF(D1109="Vaccin",MIN(AD1109,AF1109),AF1109),1),0)))</f>
        <v>0</v>
      </c>
      <c r="AI1109" s="15">
        <f t="array" ref="AI1109">IF(OR(AH1109="",F1109=0,F1109=""),"",AH1109/F1109)</f>
        <v>0</v>
      </c>
      <c r="AJ1109" s="13">
        <f t="array" ref="AJ1109">IF(OR(L1109="",AH1109=""),"",IF(L1109-AH1109&lt;0,0,L1109-AH1109))</f>
        <v>0</v>
      </c>
      <c r="AK1109" s="13">
        <f t="array" ref="AK1109">IF(OR(L1109="",AG1109="",AG1109=0),"",CEILING(L1109/AG1109,1))</f>
        <v>0</v>
      </c>
      <c r="AL1109" s="16" t="str">
        <f t="array" ref="AL1109">IF(OR(AK1109="",AK1109=0,AD1109="",AF1109=""),"",IF(AK1109-IF(D1109="Vaccin",MIN(AD1109,AF1109),AF1109)&lt;0,"",(AK1109-IF(D1109="Vaccin",MIN(AD1109,AF1109),AF1109))/AK1109))</f>
        <v/>
      </c>
    </row>
    <row r="1110" spans="1:38" x14ac:dyDescent="0.2">
      <c r="A1110" s="10" t="s">
        <v>28</v>
      </c>
      <c r="B1110" s="29" t="s">
        <v>125</v>
      </c>
      <c r="C1110" s="12">
        <v>44256</v>
      </c>
      <c r="D1110" s="11" t="s">
        <v>30</v>
      </c>
      <c r="E1110" s="11">
        <v>6</v>
      </c>
      <c r="F1110" s="13">
        <v>464490</v>
      </c>
      <c r="G1110" s="40" t="s">
        <v>462</v>
      </c>
      <c r="H1110" s="12">
        <v>44925</v>
      </c>
      <c r="I1110" s="13">
        <f t="array" ref="I1110">F1110-L1110-M1110-S1110</f>
        <v>464490</v>
      </c>
      <c r="J1110" s="13">
        <f t="array" ref="J1110">IF(IF(Q1110="",L1110-C1110,Q1110-C1110)&lt;=45,I1110,0)</f>
        <v>0</v>
      </c>
      <c r="K1110" s="13">
        <f t="array" ref="K1110">IF(SUM(AG1110)=0,0,IF(L1110-AG1110*IF(D1110="Vaccin",MIN(AD1110,AF1110),AF1110)&lt;0,0,IF((H1110-N1110)&lt;=30,CEILING(L1110-AG1110*IF(D1110="Vaccin",MIN(AD1110,AF1110),AF1110),1),0)))</f>
        <v>0</v>
      </c>
      <c r="L1110" s="13">
        <v>0</v>
      </c>
      <c r="M1110" s="13">
        <v>0</v>
      </c>
      <c r="N1110" s="14">
        <v>45008</v>
      </c>
      <c r="O1110" s="11" t="s">
        <v>47</v>
      </c>
      <c r="P1110" s="11" t="s">
        <v>32</v>
      </c>
      <c r="Q1110" s="12">
        <v>44720</v>
      </c>
      <c r="R1110" s="13">
        <v>0</v>
      </c>
      <c r="S1110" s="13">
        <v>0</v>
      </c>
      <c r="T1110" s="11"/>
      <c r="U1110" s="13">
        <v>6491593</v>
      </c>
      <c r="V1110" s="13">
        <v>11610395</v>
      </c>
      <c r="W1110" s="13">
        <v>22384226</v>
      </c>
      <c r="X1110" s="12">
        <v>44720</v>
      </c>
      <c r="Y1110" s="12">
        <v>44477</v>
      </c>
      <c r="Z1110" s="12">
        <v>44251</v>
      </c>
      <c r="AA1110" s="12">
        <v>44937</v>
      </c>
      <c r="AB1110" s="13">
        <f t="array" ref="AB1110">IF(D1110="Vaccin",IF(AND(ISNUMBER(AA1110),ISNUMBER(Y1110)),IF(AA1110-Y1110+1&gt;=0,CEILING(AA1110-Y1110+1,1),""),""),IF(AND(ISNUMBER(N1110),ISNUMBER(Y1110)),IF(N1110-Y1110+1&gt;=0,CEILING(N1110-Y1110+1,1),""),""))</f>
        <v>461</v>
      </c>
      <c r="AC1110" s="13">
        <f t="array" ref="AC1110">IF(D1110="Vaccin",IF(AND(ISNUMBER(AA1110),ISNUMBER(X1110)),IF(AA1110-X1110+1&gt;=0,CEILING(AA1110-X1110+1,1),""),""),IF(AND(ISNUMBER(N1110),ISNUMBER(X1110)),IF(N1110-X1110+1&gt;=0,CEILING(N1110-X1110+1,1),""),""))</f>
        <v>218</v>
      </c>
      <c r="AD1110" s="13">
        <f t="array" ref="AD1110">IF(D1110="Vaccin",IF(AND(ISNUMBER(AB1110),ISNUMBER(U1110),AB1110&lt;&gt;0),CEILING(U1110/AB1110,1),""),"")</f>
        <v>14082</v>
      </c>
      <c r="AE1110" s="13">
        <f t="array" ref="AE1110">IF(AND(ISNUMBER(N1110),ISNUMBER(X1110)),IF(N1110-X1110+1&gt;=0,CEILING(N1110-X1110+1,1),""),"")</f>
        <v>289</v>
      </c>
      <c r="AF1110" s="13">
        <f t="array" ref="AF1110">IF(SUM(AE1110)=0,"",CEILING((SUM(F1110)-SUM(L1110)-SUM(M1110)-SUM(S1110))/SUM(AE1110),1))</f>
        <v>1608</v>
      </c>
      <c r="AG1110" s="13" t="str">
        <f t="array" ref="AG1110">IF(AND(ISNUMBER(H1110),ISNUMBER(N1110)),IF(H1110-N1110+1&gt;=0,CEILING(H1110-N1110+1,1),""),"")</f>
        <v/>
      </c>
      <c r="AH1110" s="13">
        <f t="array" ref="AH1110">IF(SUM(AG1110)=0,0,IF(L1110-AG1110*IF(D1110="Vaccin",MIN(AD1110,AF1110),AF1110)&lt;0,0,IF((H1110-N1110)&lt;=45,CEILING(L1110-AG1110*IF(D1110="Vaccin",MIN(AD1110,AF1110),AF1110),1),0)))</f>
        <v>0</v>
      </c>
      <c r="AI1110" s="15">
        <f t="array" ref="AI1110">IF(OR(AH1110="",F1110=0,F1110=""),"",AH1110/F1110)</f>
        <v>0</v>
      </c>
      <c r="AJ1110" s="13">
        <f t="array" ref="AJ1110">IF(OR(L1110="",AH1110=""),"",IF(L1110-AH1110&lt;0,0,L1110-AH1110))</f>
        <v>0</v>
      </c>
      <c r="AK1110" s="13" t="str">
        <f t="array" ref="AK1110">IF(OR(L1110="",AG1110="",AG1110=0),"",CEILING(L1110/AG1110,1))</f>
        <v/>
      </c>
      <c r="AL1110" s="16" t="str">
        <f t="array" ref="AL1110">IF(OR(AK1110="",AK1110=0,AD1110="",AF1110=""),"",IF(AK1110-IF(D1110="Vaccin",MIN(AD1110,AF1110),AF1110)&lt;0,"",(AK1110-IF(D1110="Vaccin",MIN(AD1110,AF1110),AF1110))/AK1110))</f>
        <v/>
      </c>
    </row>
    <row r="1111" spans="1:38" x14ac:dyDescent="0.2">
      <c r="A1111" s="10" t="s">
        <v>28</v>
      </c>
      <c r="B1111" s="29" t="s">
        <v>125</v>
      </c>
      <c r="C1111" s="12">
        <v>44256</v>
      </c>
      <c r="D1111" s="11" t="s">
        <v>30</v>
      </c>
      <c r="E1111" s="11">
        <v>6</v>
      </c>
      <c r="F1111" s="13">
        <v>11700</v>
      </c>
      <c r="G1111" s="40" t="s">
        <v>127</v>
      </c>
      <c r="H1111" s="12">
        <v>44865</v>
      </c>
      <c r="I1111" s="13">
        <f t="array" ref="I1111">F1111-L1111-M1111-S1111</f>
        <v>11700</v>
      </c>
      <c r="J1111" s="13">
        <f t="array" ref="J1111">IF(IF(Q1111="",L1111-C1111,Q1111-C1111)&lt;=45,I1111,0)</f>
        <v>0</v>
      </c>
      <c r="K1111" s="13">
        <f t="array" ref="K1111">IF(SUM(AG1111)=0,0,IF(L1111-AG1111*IF(D1111="Vaccin",MIN(AD1111,AF1111),AF1111)&lt;0,0,IF((H1111-N1111)&lt;=30,CEILING(L1111-AG1111*IF(D1111="Vaccin",MIN(AD1111,AF1111),AF1111),1),0)))</f>
        <v>0</v>
      </c>
      <c r="L1111" s="13">
        <v>0</v>
      </c>
      <c r="M1111" s="13">
        <v>0</v>
      </c>
      <c r="N1111" s="14">
        <v>45008</v>
      </c>
      <c r="O1111" s="11" t="s">
        <v>47</v>
      </c>
      <c r="P1111" s="11" t="s">
        <v>37</v>
      </c>
      <c r="Q1111" s="12">
        <v>44743</v>
      </c>
      <c r="R1111" s="13">
        <v>0</v>
      </c>
      <c r="S1111" s="13">
        <v>0</v>
      </c>
      <c r="T1111" s="11"/>
      <c r="U1111" s="13">
        <v>6491593</v>
      </c>
      <c r="V1111" s="13">
        <v>6491593</v>
      </c>
      <c r="W1111" s="13">
        <v>22384226</v>
      </c>
      <c r="X1111" s="12">
        <v>44743</v>
      </c>
      <c r="Y1111" s="12">
        <v>44477</v>
      </c>
      <c r="Z1111" s="12">
        <v>44251</v>
      </c>
      <c r="AA1111" s="12">
        <v>44937</v>
      </c>
      <c r="AB1111" s="13">
        <f t="array" ref="AB1111">IF(D1111="Vaccin",IF(AND(ISNUMBER(AA1111),ISNUMBER(Y1111)),IF(AA1111-Y1111+1&gt;=0,CEILING(AA1111-Y1111+1,1),""),""),IF(AND(ISNUMBER(N1111),ISNUMBER(Y1111)),IF(N1111-Y1111+1&gt;=0,CEILING(N1111-Y1111+1,1),""),""))</f>
        <v>461</v>
      </c>
      <c r="AC1111" s="13">
        <f t="array" ref="AC1111">IF(D1111="Vaccin",IF(AND(ISNUMBER(AA1111),ISNUMBER(X1111)),IF(AA1111-X1111+1&gt;=0,CEILING(AA1111-X1111+1,1),""),""),IF(AND(ISNUMBER(N1111),ISNUMBER(X1111)),IF(N1111-X1111+1&gt;=0,CEILING(N1111-X1111+1,1),""),""))</f>
        <v>195</v>
      </c>
      <c r="AD1111" s="13">
        <f t="array" ref="AD1111">IF(D1111="Vaccin",IF(AND(ISNUMBER(AB1111),ISNUMBER(U1111),AB1111&lt;&gt;0),CEILING(U1111/AB1111,1),""),"")</f>
        <v>14082</v>
      </c>
      <c r="AE1111" s="13">
        <f t="array" ref="AE1111">IF(AND(ISNUMBER(N1111),ISNUMBER(X1111)),IF(N1111-X1111+1&gt;=0,CEILING(N1111-X1111+1,1),""),"")</f>
        <v>266</v>
      </c>
      <c r="AF1111" s="13">
        <f t="array" ref="AF1111">IF(SUM(AE1111)=0,"",CEILING((SUM(F1111)-SUM(L1111)-SUM(M1111)-SUM(S1111))/SUM(AE1111),1))</f>
        <v>44</v>
      </c>
      <c r="AG1111" s="13" t="str">
        <f t="array" ref="AG1111">IF(AND(ISNUMBER(H1111),ISNUMBER(N1111)),IF(H1111-N1111+1&gt;=0,CEILING(H1111-N1111+1,1),""),"")</f>
        <v/>
      </c>
      <c r="AH1111" s="13">
        <f t="array" ref="AH1111">IF(SUM(AG1111)=0,0,IF(L1111-AG1111*IF(D1111="Vaccin",MIN(AD1111,AF1111),AF1111)&lt;0,0,IF((H1111-N1111)&lt;=45,CEILING(L1111-AG1111*IF(D1111="Vaccin",MIN(AD1111,AF1111),AF1111),1),0)))</f>
        <v>0</v>
      </c>
      <c r="AI1111" s="15">
        <f t="array" ref="AI1111">IF(OR(AH1111="",F1111=0,F1111=""),"",AH1111/F1111)</f>
        <v>0</v>
      </c>
      <c r="AJ1111" s="13">
        <f t="array" ref="AJ1111">IF(OR(L1111="",AH1111=""),"",IF(L1111-AH1111&lt;0,0,L1111-AH1111))</f>
        <v>0</v>
      </c>
      <c r="AK1111" s="13" t="str">
        <f t="array" ref="AK1111">IF(OR(L1111="",AG1111="",AG1111=0),"",CEILING(L1111/AG1111,1))</f>
        <v/>
      </c>
      <c r="AL1111" s="16" t="str">
        <f t="array" ref="AL1111">IF(OR(AK1111="",AK1111=0,AD1111="",AF1111=""),"",IF(AK1111-IF(D1111="Vaccin",MIN(AD1111,AF1111),AF1111)&lt;0,"",(AK1111-IF(D1111="Vaccin",MIN(AD1111,AF1111),AF1111))/AK1111))</f>
        <v/>
      </c>
    </row>
    <row r="1112" spans="1:38" x14ac:dyDescent="0.2">
      <c r="A1112" s="10" t="s">
        <v>28</v>
      </c>
      <c r="B1112" s="29" t="s">
        <v>125</v>
      </c>
      <c r="C1112" s="12">
        <v>44256</v>
      </c>
      <c r="D1112" s="11" t="s">
        <v>30</v>
      </c>
      <c r="E1112" s="11">
        <v>6</v>
      </c>
      <c r="F1112" s="13">
        <v>198900</v>
      </c>
      <c r="G1112" s="40" t="s">
        <v>127</v>
      </c>
      <c r="H1112" s="12">
        <v>44865</v>
      </c>
      <c r="I1112" s="13">
        <f t="array" ref="I1112">F1112-L1112-M1112-S1112</f>
        <v>198900</v>
      </c>
      <c r="J1112" s="13">
        <f t="array" ref="J1112">IF(IF(Q1112="",L1112-C1112,Q1112-C1112)&lt;=45,I1112,0)</f>
        <v>0</v>
      </c>
      <c r="K1112" s="13">
        <f t="array" ref="K1112">IF(SUM(AG1112)=0,0,IF(L1112-AG1112*IF(D1112="Vaccin",MIN(AD1112,AF1112),AF1112)&lt;0,0,IF((H1112-N1112)&lt;=30,CEILING(L1112-AG1112*IF(D1112="Vaccin",MIN(AD1112,AF1112),AF1112),1),0)))</f>
        <v>0</v>
      </c>
      <c r="L1112" s="13">
        <v>0</v>
      </c>
      <c r="M1112" s="13">
        <v>0</v>
      </c>
      <c r="N1112" s="14">
        <v>45008</v>
      </c>
      <c r="O1112" s="11" t="s">
        <v>47</v>
      </c>
      <c r="P1112" s="11" t="s">
        <v>37</v>
      </c>
      <c r="Q1112" s="12">
        <v>44744</v>
      </c>
      <c r="R1112" s="13">
        <v>0</v>
      </c>
      <c r="S1112" s="13">
        <v>0</v>
      </c>
      <c r="T1112" s="11"/>
      <c r="U1112" s="13">
        <v>6491593</v>
      </c>
      <c r="V1112" s="13">
        <v>6491593</v>
      </c>
      <c r="W1112" s="13">
        <v>22384226</v>
      </c>
      <c r="X1112" s="12">
        <v>44744</v>
      </c>
      <c r="Y1112" s="12">
        <v>44477</v>
      </c>
      <c r="Z1112" s="12">
        <v>44251</v>
      </c>
      <c r="AA1112" s="12">
        <v>44937</v>
      </c>
      <c r="AB1112" s="13">
        <f t="array" ref="AB1112">IF(D1112="Vaccin",IF(AND(ISNUMBER(AA1112),ISNUMBER(Y1112)),IF(AA1112-Y1112+1&gt;=0,CEILING(AA1112-Y1112+1,1),""),""),IF(AND(ISNUMBER(N1112),ISNUMBER(Y1112)),IF(N1112-Y1112+1&gt;=0,CEILING(N1112-Y1112+1,1),""),""))</f>
        <v>461</v>
      </c>
      <c r="AC1112" s="13">
        <f t="array" ref="AC1112">IF(D1112="Vaccin",IF(AND(ISNUMBER(AA1112),ISNUMBER(X1112)),IF(AA1112-X1112+1&gt;=0,CEILING(AA1112-X1112+1,1),""),""),IF(AND(ISNUMBER(N1112),ISNUMBER(X1112)),IF(N1112-X1112+1&gt;=0,CEILING(N1112-X1112+1,1),""),""))</f>
        <v>194</v>
      </c>
      <c r="AD1112" s="13">
        <f t="array" ref="AD1112">IF(D1112="Vaccin",IF(AND(ISNUMBER(AB1112),ISNUMBER(U1112),AB1112&lt;&gt;0),CEILING(U1112/AB1112,1),""),"")</f>
        <v>14082</v>
      </c>
      <c r="AE1112" s="13">
        <f t="array" ref="AE1112">IF(AND(ISNUMBER(N1112),ISNUMBER(X1112)),IF(N1112-X1112+1&gt;=0,CEILING(N1112-X1112+1,1),""),"")</f>
        <v>265</v>
      </c>
      <c r="AF1112" s="13">
        <f t="array" ref="AF1112">IF(SUM(AE1112)=0,"",CEILING((SUM(F1112)-SUM(L1112)-SUM(M1112)-SUM(S1112))/SUM(AE1112),1))</f>
        <v>751</v>
      </c>
      <c r="AG1112" s="13" t="str">
        <f t="array" ref="AG1112">IF(AND(ISNUMBER(H1112),ISNUMBER(N1112)),IF(H1112-N1112+1&gt;=0,CEILING(H1112-N1112+1,1),""),"")</f>
        <v/>
      </c>
      <c r="AH1112" s="13">
        <f t="array" ref="AH1112">IF(SUM(AG1112)=0,0,IF(L1112-AG1112*IF(D1112="Vaccin",MIN(AD1112,AF1112),AF1112)&lt;0,0,IF((H1112-N1112)&lt;=45,CEILING(L1112-AG1112*IF(D1112="Vaccin",MIN(AD1112,AF1112),AF1112),1),0)))</f>
        <v>0</v>
      </c>
      <c r="AI1112" s="15">
        <f t="array" ref="AI1112">IF(OR(AH1112="",F1112=0,F1112=""),"",AH1112/F1112)</f>
        <v>0</v>
      </c>
      <c r="AJ1112" s="13">
        <f t="array" ref="AJ1112">IF(OR(L1112="",AH1112=""),"",IF(L1112-AH1112&lt;0,0,L1112-AH1112))</f>
        <v>0</v>
      </c>
      <c r="AK1112" s="13" t="str">
        <f t="array" ref="AK1112">IF(OR(L1112="",AG1112="",AG1112=0),"",CEILING(L1112/AG1112,1))</f>
        <v/>
      </c>
      <c r="AL1112" s="16" t="str">
        <f t="array" ref="AL1112">IF(OR(AK1112="",AK1112=0,AD1112="",AF1112=""),"",IF(AK1112-IF(D1112="Vaccin",MIN(AD1112,AF1112),AF1112)&lt;0,"",(AK1112-IF(D1112="Vaccin",MIN(AD1112,AF1112),AF1112))/AK1112))</f>
        <v/>
      </c>
    </row>
    <row r="1113" spans="1:38" x14ac:dyDescent="0.2">
      <c r="A1113" s="10" t="s">
        <v>28</v>
      </c>
      <c r="B1113" s="29" t="s">
        <v>125</v>
      </c>
      <c r="C1113" s="12">
        <v>44256</v>
      </c>
      <c r="D1113" s="11" t="s">
        <v>30</v>
      </c>
      <c r="E1113" s="11">
        <v>6</v>
      </c>
      <c r="F1113" s="13">
        <v>198900</v>
      </c>
      <c r="G1113" s="40" t="s">
        <v>127</v>
      </c>
      <c r="H1113" s="12">
        <v>44865</v>
      </c>
      <c r="I1113" s="13">
        <f t="array" ref="I1113">F1113-L1113-M1113-S1113</f>
        <v>198900</v>
      </c>
      <c r="J1113" s="13">
        <f t="array" ref="J1113">IF(IF(Q1113="",L1113-C1113,Q1113-C1113)&lt;=45,I1113,0)</f>
        <v>0</v>
      </c>
      <c r="K1113" s="13">
        <f t="array" ref="K1113">IF(SUM(AG1113)=0,0,IF(L1113-AG1113*IF(D1113="Vaccin",MIN(AD1113,AF1113),AF1113)&lt;0,0,IF((H1113-N1113)&lt;=30,CEILING(L1113-AG1113*IF(D1113="Vaccin",MIN(AD1113,AF1113),AF1113),1),0)))</f>
        <v>0</v>
      </c>
      <c r="L1113" s="13">
        <v>0</v>
      </c>
      <c r="M1113" s="13">
        <v>0</v>
      </c>
      <c r="N1113" s="14">
        <v>45008</v>
      </c>
      <c r="O1113" s="11" t="s">
        <v>47</v>
      </c>
      <c r="P1113" s="11" t="s">
        <v>37</v>
      </c>
      <c r="Q1113" s="12">
        <v>44747</v>
      </c>
      <c r="R1113" s="13">
        <v>0</v>
      </c>
      <c r="S1113" s="13">
        <v>0</v>
      </c>
      <c r="T1113" s="11"/>
      <c r="U1113" s="13">
        <v>6491593</v>
      </c>
      <c r="V1113" s="13">
        <v>6491593</v>
      </c>
      <c r="W1113" s="13">
        <v>22384226</v>
      </c>
      <c r="X1113" s="12">
        <v>44747</v>
      </c>
      <c r="Y1113" s="12">
        <v>44477</v>
      </c>
      <c r="Z1113" s="12">
        <v>44251</v>
      </c>
      <c r="AA1113" s="12">
        <v>44937</v>
      </c>
      <c r="AB1113" s="13">
        <f t="array" ref="AB1113">IF(D1113="Vaccin",IF(AND(ISNUMBER(AA1113),ISNUMBER(Y1113)),IF(AA1113-Y1113+1&gt;=0,CEILING(AA1113-Y1113+1,1),""),""),IF(AND(ISNUMBER(N1113),ISNUMBER(Y1113)),IF(N1113-Y1113+1&gt;=0,CEILING(N1113-Y1113+1,1),""),""))</f>
        <v>461</v>
      </c>
      <c r="AC1113" s="13">
        <f t="array" ref="AC1113">IF(D1113="Vaccin",IF(AND(ISNUMBER(AA1113),ISNUMBER(X1113)),IF(AA1113-X1113+1&gt;=0,CEILING(AA1113-X1113+1,1),""),""),IF(AND(ISNUMBER(N1113),ISNUMBER(X1113)),IF(N1113-X1113+1&gt;=0,CEILING(N1113-X1113+1,1),""),""))</f>
        <v>191</v>
      </c>
      <c r="AD1113" s="13">
        <f t="array" ref="AD1113">IF(D1113="Vaccin",IF(AND(ISNUMBER(AB1113),ISNUMBER(U1113),AB1113&lt;&gt;0),CEILING(U1113/AB1113,1),""),"")</f>
        <v>14082</v>
      </c>
      <c r="AE1113" s="13">
        <f t="array" ref="AE1113">IF(AND(ISNUMBER(N1113),ISNUMBER(X1113)),IF(N1113-X1113+1&gt;=0,CEILING(N1113-X1113+1,1),""),"")</f>
        <v>262</v>
      </c>
      <c r="AF1113" s="13">
        <f t="array" ref="AF1113">IF(SUM(AE1113)=0,"",CEILING((SUM(F1113)-SUM(L1113)-SUM(M1113)-SUM(S1113))/SUM(AE1113),1))</f>
        <v>760</v>
      </c>
      <c r="AG1113" s="13" t="str">
        <f t="array" ref="AG1113">IF(AND(ISNUMBER(H1113),ISNUMBER(N1113)),IF(H1113-N1113+1&gt;=0,CEILING(H1113-N1113+1,1),""),"")</f>
        <v/>
      </c>
      <c r="AH1113" s="13">
        <f t="array" ref="AH1113">IF(SUM(AG1113)=0,0,IF(L1113-AG1113*IF(D1113="Vaccin",MIN(AD1113,AF1113),AF1113)&lt;0,0,IF((H1113-N1113)&lt;=45,CEILING(L1113-AG1113*IF(D1113="Vaccin",MIN(AD1113,AF1113),AF1113),1),0)))</f>
        <v>0</v>
      </c>
      <c r="AI1113" s="15">
        <f t="array" ref="AI1113">IF(OR(AH1113="",F1113=0,F1113=""),"",AH1113/F1113)</f>
        <v>0</v>
      </c>
      <c r="AJ1113" s="13">
        <f t="array" ref="AJ1113">IF(OR(L1113="",AH1113=""),"",IF(L1113-AH1113&lt;0,0,L1113-AH1113))</f>
        <v>0</v>
      </c>
      <c r="AK1113" s="13" t="str">
        <f t="array" ref="AK1113">IF(OR(L1113="",AG1113="",AG1113=0),"",CEILING(L1113/AG1113,1))</f>
        <v/>
      </c>
      <c r="AL1113" s="16" t="str">
        <f t="array" ref="AL1113">IF(OR(AK1113="",AK1113=0,AD1113="",AF1113=""),"",IF(AK1113-IF(D1113="Vaccin",MIN(AD1113,AF1113),AF1113)&lt;0,"",(AK1113-IF(D1113="Vaccin",MIN(AD1113,AF1113),AF1113))/AK1113))</f>
        <v/>
      </c>
    </row>
    <row r="1114" spans="1:38" x14ac:dyDescent="0.2">
      <c r="A1114" s="10" t="s">
        <v>28</v>
      </c>
      <c r="B1114" s="29" t="s">
        <v>125</v>
      </c>
      <c r="C1114" s="12">
        <v>44256</v>
      </c>
      <c r="D1114" s="11" t="s">
        <v>30</v>
      </c>
      <c r="E1114" s="11">
        <v>6</v>
      </c>
      <c r="F1114" s="13">
        <v>1301040</v>
      </c>
      <c r="G1114" s="40" t="s">
        <v>684</v>
      </c>
      <c r="H1114" s="12">
        <v>44834</v>
      </c>
      <c r="I1114" s="13">
        <f t="array" ref="I1114">F1114-L1114-M1114-S1114</f>
        <v>1301040</v>
      </c>
      <c r="J1114" s="13">
        <f t="array" ref="J1114">IF(IF(Q1114="",L1114-C1114,Q1114-C1114)&lt;=45,I1114,0)</f>
        <v>0</v>
      </c>
      <c r="K1114" s="13">
        <f t="array" ref="K1114">IF(SUM(AG1114)=0,0,IF(L1114-AG1114*IF(D1114="Vaccin",MIN(AD1114,AF1114),AF1114)&lt;0,0,IF((H1114-N1114)&lt;=30,CEILING(L1114-AG1114*IF(D1114="Vaccin",MIN(AD1114,AF1114),AF1114),1),0)))</f>
        <v>0</v>
      </c>
      <c r="L1114" s="13">
        <v>0</v>
      </c>
      <c r="M1114" s="13">
        <v>0</v>
      </c>
      <c r="N1114" s="14">
        <v>45008</v>
      </c>
      <c r="O1114" s="11" t="s">
        <v>47</v>
      </c>
      <c r="P1114" s="11" t="s">
        <v>32</v>
      </c>
      <c r="Q1114" s="12">
        <v>44646</v>
      </c>
      <c r="R1114" s="13">
        <v>0</v>
      </c>
      <c r="S1114" s="13">
        <v>0</v>
      </c>
      <c r="T1114" s="11"/>
      <c r="U1114" s="13">
        <v>6491593</v>
      </c>
      <c r="V1114" s="13">
        <v>11610395</v>
      </c>
      <c r="W1114" s="13">
        <v>22384226</v>
      </c>
      <c r="X1114" s="12">
        <v>44646</v>
      </c>
      <c r="Y1114" s="12">
        <v>44477</v>
      </c>
      <c r="Z1114" s="12">
        <v>44251</v>
      </c>
      <c r="AA1114" s="12">
        <v>44937</v>
      </c>
      <c r="AB1114" s="13">
        <f t="array" ref="AB1114">IF(D1114="Vaccin",IF(AND(ISNUMBER(AA1114),ISNUMBER(Y1114)),IF(AA1114-Y1114+1&gt;=0,CEILING(AA1114-Y1114+1,1),""),""),IF(AND(ISNUMBER(N1114),ISNUMBER(Y1114)),IF(N1114-Y1114+1&gt;=0,CEILING(N1114-Y1114+1,1),""),""))</f>
        <v>461</v>
      </c>
      <c r="AC1114" s="13">
        <f t="array" ref="AC1114">IF(D1114="Vaccin",IF(AND(ISNUMBER(AA1114),ISNUMBER(X1114)),IF(AA1114-X1114+1&gt;=0,CEILING(AA1114-X1114+1,1),""),""),IF(AND(ISNUMBER(N1114),ISNUMBER(X1114)),IF(N1114-X1114+1&gt;=0,CEILING(N1114-X1114+1,1),""),""))</f>
        <v>292</v>
      </c>
      <c r="AD1114" s="13">
        <f t="array" ref="AD1114">IF(D1114="Vaccin",IF(AND(ISNUMBER(AB1114),ISNUMBER(U1114),AB1114&lt;&gt;0),CEILING(U1114/AB1114,1),""),"")</f>
        <v>14082</v>
      </c>
      <c r="AE1114" s="13">
        <f t="array" ref="AE1114">IF(AND(ISNUMBER(N1114),ISNUMBER(X1114)),IF(N1114-X1114+1&gt;=0,CEILING(N1114-X1114+1,1),""),"")</f>
        <v>363</v>
      </c>
      <c r="AF1114" s="13">
        <f t="array" ref="AF1114">IF(SUM(AE1114)=0,"",CEILING((SUM(F1114)-SUM(L1114)-SUM(M1114)-SUM(S1114))/SUM(AE1114),1))</f>
        <v>3585</v>
      </c>
      <c r="AG1114" s="13" t="str">
        <f t="array" ref="AG1114">IF(AND(ISNUMBER(H1114),ISNUMBER(N1114)),IF(H1114-N1114+1&gt;=0,CEILING(H1114-N1114+1,1),""),"")</f>
        <v/>
      </c>
      <c r="AH1114" s="13">
        <f t="array" ref="AH1114">IF(SUM(AG1114)=0,0,IF(L1114-AG1114*IF(D1114="Vaccin",MIN(AD1114,AF1114),AF1114)&lt;0,0,IF((H1114-N1114)&lt;=45,CEILING(L1114-AG1114*IF(D1114="Vaccin",MIN(AD1114,AF1114),AF1114),1),0)))</f>
        <v>0</v>
      </c>
      <c r="AI1114" s="15">
        <f t="array" ref="AI1114">IF(OR(AH1114="",F1114=0,F1114=""),"",AH1114/F1114)</f>
        <v>0</v>
      </c>
      <c r="AJ1114" s="13">
        <f t="array" ref="AJ1114">IF(OR(L1114="",AH1114=""),"",IF(L1114-AH1114&lt;0,0,L1114-AH1114))</f>
        <v>0</v>
      </c>
      <c r="AK1114" s="13" t="str">
        <f t="array" ref="AK1114">IF(OR(L1114="",AG1114="",AG1114=0),"",CEILING(L1114/AG1114,1))</f>
        <v/>
      </c>
      <c r="AL1114" s="16" t="str">
        <f t="array" ref="AL1114">IF(OR(AK1114="",AK1114=0,AD1114="",AF1114=""),"",IF(AK1114-IF(D1114="Vaccin",MIN(AD1114,AF1114),AF1114)&lt;0,"",(AK1114-IF(D1114="Vaccin",MIN(AD1114,AF1114),AF1114))/AK1114))</f>
        <v/>
      </c>
    </row>
    <row r="1115" spans="1:38" x14ac:dyDescent="0.2">
      <c r="A1115" s="10" t="s">
        <v>28</v>
      </c>
      <c r="B1115" s="29" t="s">
        <v>125</v>
      </c>
      <c r="C1115" s="12">
        <v>44256</v>
      </c>
      <c r="D1115" s="11" t="s">
        <v>30</v>
      </c>
      <c r="E1115" s="11">
        <v>6</v>
      </c>
      <c r="F1115" s="13">
        <v>389610</v>
      </c>
      <c r="G1115" s="40" t="s">
        <v>685</v>
      </c>
      <c r="H1115" s="12">
        <v>44834</v>
      </c>
      <c r="I1115" s="13">
        <f t="array" ref="I1115">F1115-L1115-M1115-S1115</f>
        <v>389610</v>
      </c>
      <c r="J1115" s="13">
        <f t="array" ref="J1115">IF(IF(Q1115="",L1115-C1115,Q1115-C1115)&lt;=45,I1115,0)</f>
        <v>0</v>
      </c>
      <c r="K1115" s="13">
        <f t="array" ref="K1115">IF(SUM(AG1115)=0,0,IF(L1115-AG1115*IF(D1115="Vaccin",MIN(AD1115,AF1115),AF1115)&lt;0,0,IF((H1115-N1115)&lt;=30,CEILING(L1115-AG1115*IF(D1115="Vaccin",MIN(AD1115,AF1115),AF1115),1),0)))</f>
        <v>0</v>
      </c>
      <c r="L1115" s="13">
        <v>0</v>
      </c>
      <c r="M1115" s="13">
        <v>0</v>
      </c>
      <c r="N1115" s="14">
        <v>45008</v>
      </c>
      <c r="O1115" s="11" t="s">
        <v>47</v>
      </c>
      <c r="P1115" s="11" t="s">
        <v>32</v>
      </c>
      <c r="Q1115" s="12">
        <v>44598</v>
      </c>
      <c r="R1115" s="13">
        <v>0</v>
      </c>
      <c r="S1115" s="13">
        <v>0</v>
      </c>
      <c r="T1115" s="11"/>
      <c r="U1115" s="13">
        <v>6491593</v>
      </c>
      <c r="V1115" s="13">
        <v>11610395</v>
      </c>
      <c r="W1115" s="13">
        <v>22384226</v>
      </c>
      <c r="X1115" s="12">
        <v>44598</v>
      </c>
      <c r="Y1115" s="12">
        <v>44477</v>
      </c>
      <c r="Z1115" s="12">
        <v>44251</v>
      </c>
      <c r="AA1115" s="12">
        <v>44937</v>
      </c>
      <c r="AB1115" s="13">
        <f t="array" ref="AB1115">IF(D1115="Vaccin",IF(AND(ISNUMBER(AA1115),ISNUMBER(Y1115)),IF(AA1115-Y1115+1&gt;=0,CEILING(AA1115-Y1115+1,1),""),""),IF(AND(ISNUMBER(N1115),ISNUMBER(Y1115)),IF(N1115-Y1115+1&gt;=0,CEILING(N1115-Y1115+1,1),""),""))</f>
        <v>461</v>
      </c>
      <c r="AC1115" s="13">
        <f t="array" ref="AC1115">IF(D1115="Vaccin",IF(AND(ISNUMBER(AA1115),ISNUMBER(X1115)),IF(AA1115-X1115+1&gt;=0,CEILING(AA1115-X1115+1,1),""),""),IF(AND(ISNUMBER(N1115),ISNUMBER(X1115)),IF(N1115-X1115+1&gt;=0,CEILING(N1115-X1115+1,1),""),""))</f>
        <v>340</v>
      </c>
      <c r="AD1115" s="13">
        <f t="array" ref="AD1115">IF(D1115="Vaccin",IF(AND(ISNUMBER(AB1115),ISNUMBER(U1115),AB1115&lt;&gt;0),CEILING(U1115/AB1115,1),""),"")</f>
        <v>14082</v>
      </c>
      <c r="AE1115" s="13">
        <f t="array" ref="AE1115">IF(AND(ISNUMBER(N1115),ISNUMBER(X1115)),IF(N1115-X1115+1&gt;=0,CEILING(N1115-X1115+1,1),""),"")</f>
        <v>411</v>
      </c>
      <c r="AF1115" s="13">
        <f t="array" ref="AF1115">IF(SUM(AE1115)=0,"",CEILING((SUM(F1115)-SUM(L1115)-SUM(M1115)-SUM(S1115))/SUM(AE1115),1))</f>
        <v>948</v>
      </c>
      <c r="AG1115" s="13" t="str">
        <f t="array" ref="AG1115">IF(AND(ISNUMBER(H1115),ISNUMBER(N1115)),IF(H1115-N1115+1&gt;=0,CEILING(H1115-N1115+1,1),""),"")</f>
        <v/>
      </c>
      <c r="AH1115" s="13">
        <f t="array" ref="AH1115">IF(SUM(AG1115)=0,0,IF(L1115-AG1115*IF(D1115="Vaccin",MIN(AD1115,AF1115),AF1115)&lt;0,0,IF((H1115-N1115)&lt;=45,CEILING(L1115-AG1115*IF(D1115="Vaccin",MIN(AD1115,AF1115),AF1115),1),0)))</f>
        <v>0</v>
      </c>
      <c r="AI1115" s="15">
        <f t="array" ref="AI1115">IF(OR(AH1115="",F1115=0,F1115=""),"",AH1115/F1115)</f>
        <v>0</v>
      </c>
      <c r="AJ1115" s="13">
        <f t="array" ref="AJ1115">IF(OR(L1115="",AH1115=""),"",IF(L1115-AH1115&lt;0,0,L1115-AH1115))</f>
        <v>0</v>
      </c>
      <c r="AK1115" s="13" t="str">
        <f t="array" ref="AK1115">IF(OR(L1115="",AG1115="",AG1115=0),"",CEILING(L1115/AG1115,1))</f>
        <v/>
      </c>
      <c r="AL1115" s="16" t="str">
        <f t="array" ref="AL1115">IF(OR(AK1115="",AK1115=0,AD1115="",AF1115=""),"",IF(AK1115-IF(D1115="Vaccin",MIN(AD1115,AF1115),AF1115)&lt;0,"",(AK1115-IF(D1115="Vaccin",MIN(AD1115,AF1115),AF1115))/AK1115))</f>
        <v/>
      </c>
    </row>
    <row r="1116" spans="1:38" x14ac:dyDescent="0.2">
      <c r="A1116" s="10" t="s">
        <v>28</v>
      </c>
      <c r="B1116" s="29" t="s">
        <v>125</v>
      </c>
      <c r="C1116" s="12">
        <v>44256</v>
      </c>
      <c r="D1116" s="11" t="s">
        <v>30</v>
      </c>
      <c r="E1116" s="11">
        <v>6</v>
      </c>
      <c r="F1116" s="13">
        <v>698490</v>
      </c>
      <c r="G1116" s="40" t="s">
        <v>46</v>
      </c>
      <c r="H1116" s="12">
        <v>44834</v>
      </c>
      <c r="I1116" s="13">
        <f t="array" ref="I1116">F1116-L1116-M1116-S1116</f>
        <v>698490</v>
      </c>
      <c r="J1116" s="13">
        <f t="array" ref="J1116">IF(IF(Q1116="",L1116-C1116,Q1116-C1116)&lt;=45,I1116,0)</f>
        <v>0</v>
      </c>
      <c r="K1116" s="13">
        <f t="array" ref="K1116">IF(SUM(AG1116)=0,0,IF(L1116-AG1116*IF(D1116="Vaccin",MIN(AD1116,AF1116),AF1116)&lt;0,0,IF((H1116-N1116)&lt;=30,CEILING(L1116-AG1116*IF(D1116="Vaccin",MIN(AD1116,AF1116),AF1116),1),0)))</f>
        <v>0</v>
      </c>
      <c r="L1116" s="13">
        <v>0</v>
      </c>
      <c r="M1116" s="13">
        <v>0</v>
      </c>
      <c r="N1116" s="14">
        <v>45008</v>
      </c>
      <c r="O1116" s="11" t="s">
        <v>47</v>
      </c>
      <c r="P1116" s="11" t="s">
        <v>32</v>
      </c>
      <c r="Q1116" s="12">
        <v>44678</v>
      </c>
      <c r="R1116" s="13">
        <v>0</v>
      </c>
      <c r="S1116" s="13">
        <v>0</v>
      </c>
      <c r="T1116" s="11"/>
      <c r="U1116" s="13">
        <v>6491593</v>
      </c>
      <c r="V1116" s="13">
        <v>11610395</v>
      </c>
      <c r="W1116" s="13">
        <v>22384226</v>
      </c>
      <c r="X1116" s="12">
        <v>44678</v>
      </c>
      <c r="Y1116" s="12">
        <v>44477</v>
      </c>
      <c r="Z1116" s="12">
        <v>44251</v>
      </c>
      <c r="AA1116" s="12">
        <v>44937</v>
      </c>
      <c r="AB1116" s="13">
        <f t="array" ref="AB1116">IF(D1116="Vaccin",IF(AND(ISNUMBER(AA1116),ISNUMBER(Y1116)),IF(AA1116-Y1116+1&gt;=0,CEILING(AA1116-Y1116+1,1),""),""),IF(AND(ISNUMBER(N1116),ISNUMBER(Y1116)),IF(N1116-Y1116+1&gt;=0,CEILING(N1116-Y1116+1,1),""),""))</f>
        <v>461</v>
      </c>
      <c r="AC1116" s="13">
        <f t="array" ref="AC1116">IF(D1116="Vaccin",IF(AND(ISNUMBER(AA1116),ISNUMBER(X1116)),IF(AA1116-X1116+1&gt;=0,CEILING(AA1116-X1116+1,1),""),""),IF(AND(ISNUMBER(N1116),ISNUMBER(X1116)),IF(N1116-X1116+1&gt;=0,CEILING(N1116-X1116+1,1),""),""))</f>
        <v>260</v>
      </c>
      <c r="AD1116" s="13">
        <f t="array" ref="AD1116">IF(D1116="Vaccin",IF(AND(ISNUMBER(AB1116),ISNUMBER(U1116),AB1116&lt;&gt;0),CEILING(U1116/AB1116,1),""),"")</f>
        <v>14082</v>
      </c>
      <c r="AE1116" s="13">
        <f t="array" ref="AE1116">IF(AND(ISNUMBER(N1116),ISNUMBER(X1116)),IF(N1116-X1116+1&gt;=0,CEILING(N1116-X1116+1,1),""),"")</f>
        <v>331</v>
      </c>
      <c r="AF1116" s="13">
        <f t="array" ref="AF1116">IF(SUM(AE1116)=0,"",CEILING((SUM(F1116)-SUM(L1116)-SUM(M1116)-SUM(S1116))/SUM(AE1116),1))</f>
        <v>2111</v>
      </c>
      <c r="AG1116" s="13" t="str">
        <f t="array" ref="AG1116">IF(AND(ISNUMBER(H1116),ISNUMBER(N1116)),IF(H1116-N1116+1&gt;=0,CEILING(H1116-N1116+1,1),""),"")</f>
        <v/>
      </c>
      <c r="AH1116" s="13">
        <f t="array" ref="AH1116">IF(SUM(AG1116)=0,0,IF(L1116-AG1116*IF(D1116="Vaccin",MIN(AD1116,AF1116),AF1116)&lt;0,0,IF((H1116-N1116)&lt;=45,CEILING(L1116-AG1116*IF(D1116="Vaccin",MIN(AD1116,AF1116),AF1116),1),0)))</f>
        <v>0</v>
      </c>
      <c r="AI1116" s="15">
        <f t="array" ref="AI1116">IF(OR(AH1116="",F1116=0,F1116=""),"",AH1116/F1116)</f>
        <v>0</v>
      </c>
      <c r="AJ1116" s="13">
        <f t="array" ref="AJ1116">IF(OR(L1116="",AH1116=""),"",IF(L1116-AH1116&lt;0,0,L1116-AH1116))</f>
        <v>0</v>
      </c>
      <c r="AK1116" s="13" t="str">
        <f t="array" ref="AK1116">IF(OR(L1116="",AG1116="",AG1116=0),"",CEILING(L1116/AG1116,1))</f>
        <v/>
      </c>
      <c r="AL1116" s="16" t="str">
        <f t="array" ref="AL1116">IF(OR(AK1116="",AK1116=0,AD1116="",AF1116=""),"",IF(AK1116-IF(D1116="Vaccin",MIN(AD1116,AF1116),AF1116)&lt;0,"",(AK1116-IF(D1116="Vaccin",MIN(AD1116,AF1116),AF1116))/AK1116))</f>
        <v/>
      </c>
    </row>
    <row r="1117" spans="1:38" x14ac:dyDescent="0.2">
      <c r="A1117" s="10" t="s">
        <v>28</v>
      </c>
      <c r="B1117" s="29" t="s">
        <v>125</v>
      </c>
      <c r="C1117" s="12">
        <v>44256</v>
      </c>
      <c r="D1117" s="11" t="s">
        <v>30</v>
      </c>
      <c r="E1117" s="11">
        <v>6</v>
      </c>
      <c r="F1117" s="13">
        <v>1301040</v>
      </c>
      <c r="G1117" s="40" t="s">
        <v>46</v>
      </c>
      <c r="H1117" s="12">
        <v>44834</v>
      </c>
      <c r="I1117" s="13">
        <f t="array" ref="I1117">F1117-L1117-M1117-S1117</f>
        <v>1301040</v>
      </c>
      <c r="J1117" s="13">
        <f t="array" ref="J1117">IF(IF(Q1117="",L1117-C1117,Q1117-C1117)&lt;=45,I1117,0)</f>
        <v>0</v>
      </c>
      <c r="K1117" s="13">
        <f t="array" ref="K1117">IF(SUM(AG1117)=0,0,IF(L1117-AG1117*IF(D1117="Vaccin",MIN(AD1117,AF1117),AF1117)&lt;0,0,IF((H1117-N1117)&lt;=30,CEILING(L1117-AG1117*IF(D1117="Vaccin",MIN(AD1117,AF1117),AF1117),1),0)))</f>
        <v>0</v>
      </c>
      <c r="L1117" s="13">
        <v>0</v>
      </c>
      <c r="M1117" s="13">
        <v>0</v>
      </c>
      <c r="N1117" s="14">
        <v>45008</v>
      </c>
      <c r="O1117" s="11" t="s">
        <v>47</v>
      </c>
      <c r="P1117" s="11" t="s">
        <v>32</v>
      </c>
      <c r="Q1117" s="12">
        <v>44681</v>
      </c>
      <c r="R1117" s="13">
        <v>0</v>
      </c>
      <c r="S1117" s="13">
        <v>0</v>
      </c>
      <c r="T1117" s="11"/>
      <c r="U1117" s="13">
        <v>6491593</v>
      </c>
      <c r="V1117" s="13">
        <v>11610395</v>
      </c>
      <c r="W1117" s="13">
        <v>22384226</v>
      </c>
      <c r="X1117" s="12">
        <v>44681</v>
      </c>
      <c r="Y1117" s="12">
        <v>44477</v>
      </c>
      <c r="Z1117" s="12">
        <v>44251</v>
      </c>
      <c r="AA1117" s="12">
        <v>44937</v>
      </c>
      <c r="AB1117" s="13">
        <f t="array" ref="AB1117">IF(D1117="Vaccin",IF(AND(ISNUMBER(AA1117),ISNUMBER(Y1117)),IF(AA1117-Y1117+1&gt;=0,CEILING(AA1117-Y1117+1,1),""),""),IF(AND(ISNUMBER(N1117),ISNUMBER(Y1117)),IF(N1117-Y1117+1&gt;=0,CEILING(N1117-Y1117+1,1),""),""))</f>
        <v>461</v>
      </c>
      <c r="AC1117" s="13">
        <f t="array" ref="AC1117">IF(D1117="Vaccin",IF(AND(ISNUMBER(AA1117),ISNUMBER(X1117)),IF(AA1117-X1117+1&gt;=0,CEILING(AA1117-X1117+1,1),""),""),IF(AND(ISNUMBER(N1117),ISNUMBER(X1117)),IF(N1117-X1117+1&gt;=0,CEILING(N1117-X1117+1,1),""),""))</f>
        <v>257</v>
      </c>
      <c r="AD1117" s="13">
        <f t="array" ref="AD1117">IF(D1117="Vaccin",IF(AND(ISNUMBER(AB1117),ISNUMBER(U1117),AB1117&lt;&gt;0),CEILING(U1117/AB1117,1),""),"")</f>
        <v>14082</v>
      </c>
      <c r="AE1117" s="13">
        <f t="array" ref="AE1117">IF(AND(ISNUMBER(N1117),ISNUMBER(X1117)),IF(N1117-X1117+1&gt;=0,CEILING(N1117-X1117+1,1),""),"")</f>
        <v>328</v>
      </c>
      <c r="AF1117" s="13">
        <f t="array" ref="AF1117">IF(SUM(AE1117)=0,"",CEILING((SUM(F1117)-SUM(L1117)-SUM(M1117)-SUM(S1117))/SUM(AE1117),1))</f>
        <v>3967</v>
      </c>
      <c r="AG1117" s="13" t="str">
        <f t="array" ref="AG1117">IF(AND(ISNUMBER(H1117),ISNUMBER(N1117)),IF(H1117-N1117+1&gt;=0,CEILING(H1117-N1117+1,1),""),"")</f>
        <v/>
      </c>
      <c r="AH1117" s="13">
        <f t="array" ref="AH1117">IF(SUM(AG1117)=0,0,IF(L1117-AG1117*IF(D1117="Vaccin",MIN(AD1117,AF1117),AF1117)&lt;0,0,IF((H1117-N1117)&lt;=45,CEILING(L1117-AG1117*IF(D1117="Vaccin",MIN(AD1117,AF1117),AF1117),1),0)))</f>
        <v>0</v>
      </c>
      <c r="AI1117" s="15">
        <f t="array" ref="AI1117">IF(OR(AH1117="",F1117=0,F1117=""),"",AH1117/F1117)</f>
        <v>0</v>
      </c>
      <c r="AJ1117" s="13">
        <f t="array" ref="AJ1117">IF(OR(L1117="",AH1117=""),"",IF(L1117-AH1117&lt;0,0,L1117-AH1117))</f>
        <v>0</v>
      </c>
      <c r="AK1117" s="13" t="str">
        <f t="array" ref="AK1117">IF(OR(L1117="",AG1117="",AG1117=0),"",CEILING(L1117/AG1117,1))</f>
        <v/>
      </c>
      <c r="AL1117" s="16" t="str">
        <f t="array" ref="AL1117">IF(OR(AK1117="",AK1117=0,AD1117="",AF1117=""),"",IF(AK1117-IF(D1117="Vaccin",MIN(AD1117,AF1117),AF1117)&lt;0,"",(AK1117-IF(D1117="Vaccin",MIN(AD1117,AF1117),AF1117))/AK1117))</f>
        <v/>
      </c>
    </row>
    <row r="1118" spans="1:38" x14ac:dyDescent="0.2">
      <c r="A1118" s="10" t="s">
        <v>28</v>
      </c>
      <c r="B1118" s="29" t="s">
        <v>125</v>
      </c>
      <c r="C1118" s="12">
        <v>44256</v>
      </c>
      <c r="D1118" s="11" t="s">
        <v>30</v>
      </c>
      <c r="E1118" s="11">
        <v>6</v>
      </c>
      <c r="F1118" s="13">
        <v>698490</v>
      </c>
      <c r="G1118" s="40" t="s">
        <v>686</v>
      </c>
      <c r="H1118" s="12">
        <v>44834</v>
      </c>
      <c r="I1118" s="13">
        <f t="array" ref="I1118">F1118-L1118-M1118-S1118</f>
        <v>698490</v>
      </c>
      <c r="J1118" s="13">
        <f t="array" ref="J1118">IF(IF(Q1118="",L1118-C1118,Q1118-C1118)&lt;=45,I1118,0)</f>
        <v>0</v>
      </c>
      <c r="K1118" s="13">
        <f t="array" ref="K1118">IF(SUM(AG1118)=0,0,IF(L1118-AG1118*IF(D1118="Vaccin",MIN(AD1118,AF1118),AF1118)&lt;0,0,IF((H1118-N1118)&lt;=30,CEILING(L1118-AG1118*IF(D1118="Vaccin",MIN(AD1118,AF1118),AF1118),1),0)))</f>
        <v>0</v>
      </c>
      <c r="L1118" s="13">
        <v>0</v>
      </c>
      <c r="M1118" s="13">
        <v>0</v>
      </c>
      <c r="N1118" s="14">
        <v>45008</v>
      </c>
      <c r="O1118" s="11" t="s">
        <v>47</v>
      </c>
      <c r="P1118" s="11" t="s">
        <v>32</v>
      </c>
      <c r="Q1118" s="12">
        <v>44643</v>
      </c>
      <c r="R1118" s="13">
        <v>0</v>
      </c>
      <c r="S1118" s="13">
        <v>0</v>
      </c>
      <c r="T1118" s="11"/>
      <c r="U1118" s="13">
        <v>6491593</v>
      </c>
      <c r="V1118" s="13">
        <v>11610395</v>
      </c>
      <c r="W1118" s="13">
        <v>22384226</v>
      </c>
      <c r="X1118" s="12">
        <v>44643</v>
      </c>
      <c r="Y1118" s="12">
        <v>44477</v>
      </c>
      <c r="Z1118" s="12">
        <v>44251</v>
      </c>
      <c r="AA1118" s="12">
        <v>44937</v>
      </c>
      <c r="AB1118" s="13">
        <f t="array" ref="AB1118">IF(D1118="Vaccin",IF(AND(ISNUMBER(AA1118),ISNUMBER(Y1118)),IF(AA1118-Y1118+1&gt;=0,CEILING(AA1118-Y1118+1,1),""),""),IF(AND(ISNUMBER(N1118),ISNUMBER(Y1118)),IF(N1118-Y1118+1&gt;=0,CEILING(N1118-Y1118+1,1),""),""))</f>
        <v>461</v>
      </c>
      <c r="AC1118" s="13">
        <f t="array" ref="AC1118">IF(D1118="Vaccin",IF(AND(ISNUMBER(AA1118),ISNUMBER(X1118)),IF(AA1118-X1118+1&gt;=0,CEILING(AA1118-X1118+1,1),""),""),IF(AND(ISNUMBER(N1118),ISNUMBER(X1118)),IF(N1118-X1118+1&gt;=0,CEILING(N1118-X1118+1,1),""),""))</f>
        <v>295</v>
      </c>
      <c r="AD1118" s="13">
        <f t="array" ref="AD1118">IF(D1118="Vaccin",IF(AND(ISNUMBER(AB1118),ISNUMBER(U1118),AB1118&lt;&gt;0),CEILING(U1118/AB1118,1),""),"")</f>
        <v>14082</v>
      </c>
      <c r="AE1118" s="13">
        <f t="array" ref="AE1118">IF(AND(ISNUMBER(N1118),ISNUMBER(X1118)),IF(N1118-X1118+1&gt;=0,CEILING(N1118-X1118+1,1),""),"")</f>
        <v>366</v>
      </c>
      <c r="AF1118" s="13">
        <f t="array" ref="AF1118">IF(SUM(AE1118)=0,"",CEILING((SUM(F1118)-SUM(L1118)-SUM(M1118)-SUM(S1118))/SUM(AE1118),1))</f>
        <v>1909</v>
      </c>
      <c r="AG1118" s="13" t="str">
        <f t="array" ref="AG1118">IF(AND(ISNUMBER(H1118),ISNUMBER(N1118)),IF(H1118-N1118+1&gt;=0,CEILING(H1118-N1118+1,1),""),"")</f>
        <v/>
      </c>
      <c r="AH1118" s="13">
        <f t="array" ref="AH1118">IF(SUM(AG1118)=0,0,IF(L1118-AG1118*IF(D1118="Vaccin",MIN(AD1118,AF1118),AF1118)&lt;0,0,IF((H1118-N1118)&lt;=45,CEILING(L1118-AG1118*IF(D1118="Vaccin",MIN(AD1118,AF1118),AF1118),1),0)))</f>
        <v>0</v>
      </c>
      <c r="AI1118" s="15">
        <f t="array" ref="AI1118">IF(OR(AH1118="",F1118=0,F1118=""),"",AH1118/F1118)</f>
        <v>0</v>
      </c>
      <c r="AJ1118" s="13">
        <f t="array" ref="AJ1118">IF(OR(L1118="",AH1118=""),"",IF(L1118-AH1118&lt;0,0,L1118-AH1118))</f>
        <v>0</v>
      </c>
      <c r="AK1118" s="13" t="str">
        <f t="array" ref="AK1118">IF(OR(L1118="",AG1118="",AG1118=0),"",CEILING(L1118/AG1118,1))</f>
        <v/>
      </c>
      <c r="AL1118" s="16" t="str">
        <f t="array" ref="AL1118">IF(OR(AK1118="",AK1118=0,AD1118="",AF1118=""),"",IF(AK1118-IF(D1118="Vaccin",MIN(AD1118,AF1118),AF1118)&lt;0,"",(AK1118-IF(D1118="Vaccin",MIN(AD1118,AF1118),AF1118))/AK1118))</f>
        <v/>
      </c>
    </row>
    <row r="1119" spans="1:38" x14ac:dyDescent="0.2">
      <c r="A1119" s="10" t="s">
        <v>28</v>
      </c>
      <c r="B1119" s="29" t="s">
        <v>125</v>
      </c>
      <c r="C1119" s="12">
        <v>44256</v>
      </c>
      <c r="D1119" s="11" t="s">
        <v>30</v>
      </c>
      <c r="E1119" s="11">
        <v>6</v>
      </c>
      <c r="F1119" s="13">
        <v>175500</v>
      </c>
      <c r="G1119" s="40" t="s">
        <v>687</v>
      </c>
      <c r="H1119" s="12">
        <v>44804</v>
      </c>
      <c r="I1119" s="13">
        <f t="array" ref="I1119">F1119-L1119-M1119-S1119</f>
        <v>175500</v>
      </c>
      <c r="J1119" s="13">
        <f t="array" ref="J1119">IF(IF(Q1119="",L1119-C1119,Q1119-C1119)&lt;=45,I1119,0)</f>
        <v>0</v>
      </c>
      <c r="K1119" s="13">
        <f t="array" ref="K1119">IF(SUM(AG1119)=0,0,IF(L1119-AG1119*IF(D1119="Vaccin",MIN(AD1119,AF1119),AF1119)&lt;0,0,IF((H1119-N1119)&lt;=30,CEILING(L1119-AG1119*IF(D1119="Vaccin",MIN(AD1119,AF1119),AF1119),1),0)))</f>
        <v>0</v>
      </c>
      <c r="L1119" s="13">
        <v>0</v>
      </c>
      <c r="M1119" s="13">
        <v>0</v>
      </c>
      <c r="N1119" s="14">
        <v>45008</v>
      </c>
      <c r="O1119" s="11" t="s">
        <v>47</v>
      </c>
      <c r="P1119" s="11" t="s">
        <v>32</v>
      </c>
      <c r="Q1119" s="12">
        <v>44598</v>
      </c>
      <c r="R1119" s="13">
        <v>0</v>
      </c>
      <c r="S1119" s="13">
        <v>0</v>
      </c>
      <c r="T1119" s="11"/>
      <c r="U1119" s="13">
        <v>6491593</v>
      </c>
      <c r="V1119" s="13">
        <v>11610395</v>
      </c>
      <c r="W1119" s="13">
        <v>22384226</v>
      </c>
      <c r="X1119" s="12">
        <v>44598</v>
      </c>
      <c r="Y1119" s="12">
        <v>44477</v>
      </c>
      <c r="Z1119" s="12">
        <v>44251</v>
      </c>
      <c r="AA1119" s="12">
        <v>44937</v>
      </c>
      <c r="AB1119" s="13">
        <f t="array" ref="AB1119">IF(D1119="Vaccin",IF(AND(ISNUMBER(AA1119),ISNUMBER(Y1119)),IF(AA1119-Y1119+1&gt;=0,CEILING(AA1119-Y1119+1,1),""),""),IF(AND(ISNUMBER(N1119),ISNUMBER(Y1119)),IF(N1119-Y1119+1&gt;=0,CEILING(N1119-Y1119+1,1),""),""))</f>
        <v>461</v>
      </c>
      <c r="AC1119" s="13">
        <f t="array" ref="AC1119">IF(D1119="Vaccin",IF(AND(ISNUMBER(AA1119),ISNUMBER(X1119)),IF(AA1119-X1119+1&gt;=0,CEILING(AA1119-X1119+1,1),""),""),IF(AND(ISNUMBER(N1119),ISNUMBER(X1119)),IF(N1119-X1119+1&gt;=0,CEILING(N1119-X1119+1,1),""),""))</f>
        <v>340</v>
      </c>
      <c r="AD1119" s="13">
        <f t="array" ref="AD1119">IF(D1119="Vaccin",IF(AND(ISNUMBER(AB1119),ISNUMBER(U1119),AB1119&lt;&gt;0),CEILING(U1119/AB1119,1),""),"")</f>
        <v>14082</v>
      </c>
      <c r="AE1119" s="13">
        <f t="array" ref="AE1119">IF(AND(ISNUMBER(N1119),ISNUMBER(X1119)),IF(N1119-X1119+1&gt;=0,CEILING(N1119-X1119+1,1),""),"")</f>
        <v>411</v>
      </c>
      <c r="AF1119" s="13">
        <f t="array" ref="AF1119">IF(SUM(AE1119)=0,"",CEILING((SUM(F1119)-SUM(L1119)-SUM(M1119)-SUM(S1119))/SUM(AE1119),1))</f>
        <v>428</v>
      </c>
      <c r="AG1119" s="13" t="str">
        <f t="array" ref="AG1119">IF(AND(ISNUMBER(H1119),ISNUMBER(N1119)),IF(H1119-N1119+1&gt;=0,CEILING(H1119-N1119+1,1),""),"")</f>
        <v/>
      </c>
      <c r="AH1119" s="13">
        <f t="array" ref="AH1119">IF(SUM(AG1119)=0,0,IF(L1119-AG1119*IF(D1119="Vaccin",MIN(AD1119,AF1119),AF1119)&lt;0,0,IF((H1119-N1119)&lt;=45,CEILING(L1119-AG1119*IF(D1119="Vaccin",MIN(AD1119,AF1119),AF1119),1),0)))</f>
        <v>0</v>
      </c>
      <c r="AI1119" s="15">
        <f t="array" ref="AI1119">IF(OR(AH1119="",F1119=0,F1119=""),"",AH1119/F1119)</f>
        <v>0</v>
      </c>
      <c r="AJ1119" s="13">
        <f t="array" ref="AJ1119">IF(OR(L1119="",AH1119=""),"",IF(L1119-AH1119&lt;0,0,L1119-AH1119))</f>
        <v>0</v>
      </c>
      <c r="AK1119" s="13" t="str">
        <f t="array" ref="AK1119">IF(OR(L1119="",AG1119="",AG1119=0),"",CEILING(L1119/AG1119,1))</f>
        <v/>
      </c>
      <c r="AL1119" s="16" t="str">
        <f t="array" ref="AL1119">IF(OR(AK1119="",AK1119=0,AD1119="",AF1119=""),"",IF(AK1119-IF(D1119="Vaccin",MIN(AD1119,AF1119),AF1119)&lt;0,"",(AK1119-IF(D1119="Vaccin",MIN(AD1119,AF1119),AF1119))/AK1119))</f>
        <v/>
      </c>
    </row>
    <row r="1120" spans="1:38" x14ac:dyDescent="0.2">
      <c r="A1120" s="10" t="s">
        <v>28</v>
      </c>
      <c r="B1120" s="29" t="s">
        <v>125</v>
      </c>
      <c r="C1120" s="12">
        <v>44256</v>
      </c>
      <c r="D1120" s="11" t="s">
        <v>30</v>
      </c>
      <c r="E1120" s="11">
        <v>6</v>
      </c>
      <c r="F1120" s="13">
        <v>599040</v>
      </c>
      <c r="G1120" s="40" t="s">
        <v>333</v>
      </c>
      <c r="H1120" s="12">
        <v>44773</v>
      </c>
      <c r="I1120" s="13">
        <f t="array" ref="I1120">F1120-L1120-M1120-S1120</f>
        <v>599040</v>
      </c>
      <c r="J1120" s="13">
        <f t="array" ref="J1120">IF(IF(Q1120="",L1120-C1120,Q1120-C1120)&lt;=45,I1120,0)</f>
        <v>0</v>
      </c>
      <c r="K1120" s="13">
        <f t="array" ref="K1120">IF(SUM(AG1120)=0,0,IF(L1120-AG1120*IF(D1120="Vaccin",MIN(AD1120,AF1120),AF1120)&lt;0,0,IF((H1120-N1120)&lt;=30,CEILING(L1120-AG1120*IF(D1120="Vaccin",MIN(AD1120,AF1120),AF1120),1),0)))</f>
        <v>0</v>
      </c>
      <c r="L1120" s="13">
        <v>0</v>
      </c>
      <c r="M1120" s="13">
        <v>0</v>
      </c>
      <c r="N1120" s="14">
        <v>45008</v>
      </c>
      <c r="O1120" s="11" t="s">
        <v>47</v>
      </c>
      <c r="P1120" s="11" t="s">
        <v>32</v>
      </c>
      <c r="Q1120" s="12">
        <v>44554</v>
      </c>
      <c r="R1120" s="13">
        <v>0</v>
      </c>
      <c r="S1120" s="13">
        <v>0</v>
      </c>
      <c r="T1120" s="11"/>
      <c r="U1120" s="13">
        <v>6491593</v>
      </c>
      <c r="V1120" s="13">
        <v>11610395</v>
      </c>
      <c r="W1120" s="13">
        <v>22384226</v>
      </c>
      <c r="X1120" s="12">
        <v>44554</v>
      </c>
      <c r="Y1120" s="12">
        <v>44477</v>
      </c>
      <c r="Z1120" s="12">
        <v>44251</v>
      </c>
      <c r="AA1120" s="12">
        <v>44937</v>
      </c>
      <c r="AB1120" s="13">
        <f t="array" ref="AB1120">IF(D1120="Vaccin",IF(AND(ISNUMBER(AA1120),ISNUMBER(Y1120)),IF(AA1120-Y1120+1&gt;=0,CEILING(AA1120-Y1120+1,1),""),""),IF(AND(ISNUMBER(N1120),ISNUMBER(Y1120)),IF(N1120-Y1120+1&gt;=0,CEILING(N1120-Y1120+1,1),""),""))</f>
        <v>461</v>
      </c>
      <c r="AC1120" s="13">
        <f t="array" ref="AC1120">IF(D1120="Vaccin",IF(AND(ISNUMBER(AA1120),ISNUMBER(X1120)),IF(AA1120-X1120+1&gt;=0,CEILING(AA1120-X1120+1,1),""),""),IF(AND(ISNUMBER(N1120),ISNUMBER(X1120)),IF(N1120-X1120+1&gt;=0,CEILING(N1120-X1120+1,1),""),""))</f>
        <v>384</v>
      </c>
      <c r="AD1120" s="13">
        <f t="array" ref="AD1120">IF(D1120="Vaccin",IF(AND(ISNUMBER(AB1120),ISNUMBER(U1120),AB1120&lt;&gt;0),CEILING(U1120/AB1120,1),""),"")</f>
        <v>14082</v>
      </c>
      <c r="AE1120" s="13">
        <f t="array" ref="AE1120">IF(AND(ISNUMBER(N1120),ISNUMBER(X1120)),IF(N1120-X1120+1&gt;=0,CEILING(N1120-X1120+1,1),""),"")</f>
        <v>455</v>
      </c>
      <c r="AF1120" s="13">
        <f t="array" ref="AF1120">IF(SUM(AE1120)=0,"",CEILING((SUM(F1120)-SUM(L1120)-SUM(M1120)-SUM(S1120))/SUM(AE1120),1))</f>
        <v>1317</v>
      </c>
      <c r="AG1120" s="13" t="str">
        <f t="array" ref="AG1120">IF(AND(ISNUMBER(H1120),ISNUMBER(N1120)),IF(H1120-N1120+1&gt;=0,CEILING(H1120-N1120+1,1),""),"")</f>
        <v/>
      </c>
      <c r="AH1120" s="13">
        <f t="array" ref="AH1120">IF(SUM(AG1120)=0,0,IF(L1120-AG1120*IF(D1120="Vaccin",MIN(AD1120,AF1120),AF1120)&lt;0,0,IF((H1120-N1120)&lt;=45,CEILING(L1120-AG1120*IF(D1120="Vaccin",MIN(AD1120,AF1120),AF1120),1),0)))</f>
        <v>0</v>
      </c>
      <c r="AI1120" s="15">
        <f t="array" ref="AI1120">IF(OR(AH1120="",F1120=0,F1120=""),"",AH1120/F1120)</f>
        <v>0</v>
      </c>
      <c r="AJ1120" s="13">
        <f t="array" ref="AJ1120">IF(OR(L1120="",AH1120=""),"",IF(L1120-AH1120&lt;0,0,L1120-AH1120))</f>
        <v>0</v>
      </c>
      <c r="AK1120" s="13" t="str">
        <f t="array" ref="AK1120">IF(OR(L1120="",AG1120="",AG1120=0),"",CEILING(L1120/AG1120,1))</f>
        <v/>
      </c>
      <c r="AL1120" s="16" t="str">
        <f t="array" ref="AL1120">IF(OR(AK1120="",AK1120=0,AD1120="",AF1120=""),"",IF(AK1120-IF(D1120="Vaccin",MIN(AD1120,AF1120),AF1120)&lt;0,"",(AK1120-IF(D1120="Vaccin",MIN(AD1120,AF1120),AF1120))/AK1120))</f>
        <v/>
      </c>
    </row>
    <row r="1121" spans="1:38" x14ac:dyDescent="0.2">
      <c r="A1121" s="10" t="s">
        <v>28</v>
      </c>
      <c r="B1121" s="29" t="s">
        <v>125</v>
      </c>
      <c r="C1121" s="12">
        <v>44256</v>
      </c>
      <c r="D1121" s="11" t="s">
        <v>30</v>
      </c>
      <c r="E1121" s="11">
        <v>6</v>
      </c>
      <c r="F1121" s="13">
        <v>1557270</v>
      </c>
      <c r="G1121" s="40" t="s">
        <v>688</v>
      </c>
      <c r="H1121" s="12">
        <v>44742</v>
      </c>
      <c r="I1121" s="13">
        <f t="array" ref="I1121">F1121-L1121-M1121-S1121</f>
        <v>1557270</v>
      </c>
      <c r="J1121" s="13">
        <f t="array" ref="J1121">IF(IF(Q1121="",L1121-C1121,Q1121-C1121)&lt;=45,I1121,0)</f>
        <v>0</v>
      </c>
      <c r="K1121" s="13">
        <f t="array" ref="K1121">IF(SUM(AG1121)=0,0,IF(L1121-AG1121*IF(D1121="Vaccin",MIN(AD1121,AF1121),AF1121)&lt;0,0,IF((H1121-N1121)&lt;=30,CEILING(L1121-AG1121*IF(D1121="Vaccin",MIN(AD1121,AF1121),AF1121),1),0)))</f>
        <v>0</v>
      </c>
      <c r="L1121" s="13">
        <v>0</v>
      </c>
      <c r="M1121" s="13">
        <v>0</v>
      </c>
      <c r="N1121" s="14">
        <v>45008</v>
      </c>
      <c r="O1121" s="11" t="s">
        <v>47</v>
      </c>
      <c r="P1121" s="11" t="s">
        <v>32</v>
      </c>
      <c r="Q1121" s="12">
        <v>44522</v>
      </c>
      <c r="R1121" s="13">
        <v>0</v>
      </c>
      <c r="S1121" s="13">
        <v>0</v>
      </c>
      <c r="T1121" s="11"/>
      <c r="U1121" s="13">
        <v>6491593</v>
      </c>
      <c r="V1121" s="13">
        <v>11610395</v>
      </c>
      <c r="W1121" s="13">
        <v>22384226</v>
      </c>
      <c r="X1121" s="12">
        <v>44522</v>
      </c>
      <c r="Y1121" s="12">
        <v>44477</v>
      </c>
      <c r="Z1121" s="12">
        <v>44251</v>
      </c>
      <c r="AA1121" s="12">
        <v>44937</v>
      </c>
      <c r="AB1121" s="13">
        <f t="array" ref="AB1121">IF(D1121="Vaccin",IF(AND(ISNUMBER(AA1121),ISNUMBER(Y1121)),IF(AA1121-Y1121+1&gt;=0,CEILING(AA1121-Y1121+1,1),""),""),IF(AND(ISNUMBER(N1121),ISNUMBER(Y1121)),IF(N1121-Y1121+1&gt;=0,CEILING(N1121-Y1121+1,1),""),""))</f>
        <v>461</v>
      </c>
      <c r="AC1121" s="13">
        <f t="array" ref="AC1121">IF(D1121="Vaccin",IF(AND(ISNUMBER(AA1121),ISNUMBER(X1121)),IF(AA1121-X1121+1&gt;=0,CEILING(AA1121-X1121+1,1),""),""),IF(AND(ISNUMBER(N1121),ISNUMBER(X1121)),IF(N1121-X1121+1&gt;=0,CEILING(N1121-X1121+1,1),""),""))</f>
        <v>416</v>
      </c>
      <c r="AD1121" s="13">
        <f t="array" ref="AD1121">IF(D1121="Vaccin",IF(AND(ISNUMBER(AB1121),ISNUMBER(U1121),AB1121&lt;&gt;0),CEILING(U1121/AB1121,1),""),"")</f>
        <v>14082</v>
      </c>
      <c r="AE1121" s="13">
        <f t="array" ref="AE1121">IF(AND(ISNUMBER(N1121),ISNUMBER(X1121)),IF(N1121-X1121+1&gt;=0,CEILING(N1121-X1121+1,1),""),"")</f>
        <v>487</v>
      </c>
      <c r="AF1121" s="13">
        <f t="array" ref="AF1121">IF(SUM(AE1121)=0,"",CEILING((SUM(F1121)-SUM(L1121)-SUM(M1121)-SUM(S1121))/SUM(AE1121),1))</f>
        <v>3198</v>
      </c>
      <c r="AG1121" s="13" t="str">
        <f t="array" ref="AG1121">IF(AND(ISNUMBER(H1121),ISNUMBER(N1121)),IF(H1121-N1121+1&gt;=0,CEILING(H1121-N1121+1,1),""),"")</f>
        <v/>
      </c>
      <c r="AH1121" s="13">
        <f t="array" ref="AH1121">IF(SUM(AG1121)=0,0,IF(L1121-AG1121*IF(D1121="Vaccin",MIN(AD1121,AF1121),AF1121)&lt;0,0,IF((H1121-N1121)&lt;=45,CEILING(L1121-AG1121*IF(D1121="Vaccin",MIN(AD1121,AF1121),AF1121),1),0)))</f>
        <v>0</v>
      </c>
      <c r="AI1121" s="15">
        <f t="array" ref="AI1121">IF(OR(AH1121="",F1121=0,F1121=""),"",AH1121/F1121)</f>
        <v>0</v>
      </c>
      <c r="AJ1121" s="13">
        <f t="array" ref="AJ1121">IF(OR(L1121="",AH1121=""),"",IF(L1121-AH1121&lt;0,0,L1121-AH1121))</f>
        <v>0</v>
      </c>
      <c r="AK1121" s="13" t="str">
        <f t="array" ref="AK1121">IF(OR(L1121="",AG1121="",AG1121=0),"",CEILING(L1121/AG1121,1))</f>
        <v/>
      </c>
      <c r="AL1121" s="16" t="str">
        <f t="array" ref="AL1121">IF(OR(AK1121="",AK1121=0,AD1121="",AF1121=""),"",IF(AK1121-IF(D1121="Vaccin",MIN(AD1121,AF1121),AF1121)&lt;0,"",(AK1121-IF(D1121="Vaccin",MIN(AD1121,AF1121),AF1121))/AK1121))</f>
        <v/>
      </c>
    </row>
    <row r="1122" spans="1:38" x14ac:dyDescent="0.2">
      <c r="A1122" s="10" t="s">
        <v>28</v>
      </c>
      <c r="B1122" s="29" t="s">
        <v>125</v>
      </c>
      <c r="C1122" s="12">
        <v>44256</v>
      </c>
      <c r="D1122" s="11" t="s">
        <v>30</v>
      </c>
      <c r="E1122" s="11">
        <v>6</v>
      </c>
      <c r="F1122" s="13">
        <v>1137240</v>
      </c>
      <c r="G1122" s="40" t="s">
        <v>412</v>
      </c>
      <c r="H1122" s="12">
        <v>44742</v>
      </c>
      <c r="I1122" s="13">
        <f t="array" ref="I1122">F1122-L1122-M1122-S1122</f>
        <v>1137240</v>
      </c>
      <c r="J1122" s="13">
        <f t="array" ref="J1122">IF(IF(Q1122="",L1122-C1122,Q1122-C1122)&lt;=45,I1122,0)</f>
        <v>0</v>
      </c>
      <c r="K1122" s="13">
        <f t="array" ref="K1122">IF(SUM(AG1122)=0,0,IF(L1122-AG1122*IF(D1122="Vaccin",MIN(AD1122,AF1122),AF1122)&lt;0,0,IF((H1122-N1122)&lt;=30,CEILING(L1122-AG1122*IF(D1122="Vaccin",MIN(AD1122,AF1122),AF1122),1),0)))</f>
        <v>0</v>
      </c>
      <c r="L1122" s="13">
        <v>0</v>
      </c>
      <c r="M1122" s="13">
        <v>0</v>
      </c>
      <c r="N1122" s="14">
        <v>45008</v>
      </c>
      <c r="O1122" s="11" t="s">
        <v>47</v>
      </c>
      <c r="P1122" s="11" t="s">
        <v>32</v>
      </c>
      <c r="Q1122" s="12">
        <v>44554</v>
      </c>
      <c r="R1122" s="13">
        <v>0</v>
      </c>
      <c r="S1122" s="13">
        <v>0</v>
      </c>
      <c r="T1122" s="11"/>
      <c r="U1122" s="13">
        <v>6491593</v>
      </c>
      <c r="V1122" s="13">
        <v>11610395</v>
      </c>
      <c r="W1122" s="13">
        <v>22384226</v>
      </c>
      <c r="X1122" s="12">
        <v>44554</v>
      </c>
      <c r="Y1122" s="12">
        <v>44477</v>
      </c>
      <c r="Z1122" s="12">
        <v>44251</v>
      </c>
      <c r="AA1122" s="12">
        <v>44937</v>
      </c>
      <c r="AB1122" s="13">
        <f t="array" ref="AB1122">IF(D1122="Vaccin",IF(AND(ISNUMBER(AA1122),ISNUMBER(Y1122)),IF(AA1122-Y1122+1&gt;=0,CEILING(AA1122-Y1122+1,1),""),""),IF(AND(ISNUMBER(N1122),ISNUMBER(Y1122)),IF(N1122-Y1122+1&gt;=0,CEILING(N1122-Y1122+1,1),""),""))</f>
        <v>461</v>
      </c>
      <c r="AC1122" s="13">
        <f t="array" ref="AC1122">IF(D1122="Vaccin",IF(AND(ISNUMBER(AA1122),ISNUMBER(X1122)),IF(AA1122-X1122+1&gt;=0,CEILING(AA1122-X1122+1,1),""),""),IF(AND(ISNUMBER(N1122),ISNUMBER(X1122)),IF(N1122-X1122+1&gt;=0,CEILING(N1122-X1122+1,1),""),""))</f>
        <v>384</v>
      </c>
      <c r="AD1122" s="13">
        <f t="array" ref="AD1122">IF(D1122="Vaccin",IF(AND(ISNUMBER(AB1122),ISNUMBER(U1122),AB1122&lt;&gt;0),CEILING(U1122/AB1122,1),""),"")</f>
        <v>14082</v>
      </c>
      <c r="AE1122" s="13">
        <f t="array" ref="AE1122">IF(AND(ISNUMBER(N1122),ISNUMBER(X1122)),IF(N1122-X1122+1&gt;=0,CEILING(N1122-X1122+1,1),""),"")</f>
        <v>455</v>
      </c>
      <c r="AF1122" s="13">
        <f t="array" ref="AF1122">IF(SUM(AE1122)=0,"",CEILING((SUM(F1122)-SUM(L1122)-SUM(M1122)-SUM(S1122))/SUM(AE1122),1))</f>
        <v>2500</v>
      </c>
      <c r="AG1122" s="13" t="str">
        <f t="array" ref="AG1122">IF(AND(ISNUMBER(H1122),ISNUMBER(N1122)),IF(H1122-N1122+1&gt;=0,CEILING(H1122-N1122+1,1),""),"")</f>
        <v/>
      </c>
      <c r="AH1122" s="13">
        <f t="array" ref="AH1122">IF(SUM(AG1122)=0,0,IF(L1122-AG1122*IF(D1122="Vaccin",MIN(AD1122,AF1122),AF1122)&lt;0,0,IF((H1122-N1122)&lt;=45,CEILING(L1122-AG1122*IF(D1122="Vaccin",MIN(AD1122,AF1122),AF1122),1),0)))</f>
        <v>0</v>
      </c>
      <c r="AI1122" s="15">
        <f t="array" ref="AI1122">IF(OR(AH1122="",F1122=0,F1122=""),"",AH1122/F1122)</f>
        <v>0</v>
      </c>
      <c r="AJ1122" s="13">
        <f t="array" ref="AJ1122">IF(OR(L1122="",AH1122=""),"",IF(L1122-AH1122&lt;0,0,L1122-AH1122))</f>
        <v>0</v>
      </c>
      <c r="AK1122" s="13" t="str">
        <f t="array" ref="AK1122">IF(OR(L1122="",AG1122="",AG1122=0),"",CEILING(L1122/AG1122,1))</f>
        <v/>
      </c>
      <c r="AL1122" s="16" t="str">
        <f t="array" ref="AL1122">IF(OR(AK1122="",AK1122=0,AD1122="",AF1122=""),"",IF(AK1122-IF(D1122="Vaccin",MIN(AD1122,AF1122),AF1122)&lt;0,"",(AK1122-IF(D1122="Vaccin",MIN(AD1122,AF1122),AF1122))/AK1122))</f>
        <v/>
      </c>
    </row>
    <row r="1123" spans="1:38" x14ac:dyDescent="0.2">
      <c r="A1123" s="10" t="s">
        <v>28</v>
      </c>
      <c r="B1123" s="29" t="s">
        <v>125</v>
      </c>
      <c r="C1123" s="12">
        <v>44256</v>
      </c>
      <c r="D1123" s="11" t="s">
        <v>30</v>
      </c>
      <c r="E1123" s="11">
        <v>6</v>
      </c>
      <c r="F1123" s="13">
        <v>24</v>
      </c>
      <c r="G1123" s="40" t="s">
        <v>689</v>
      </c>
      <c r="H1123" s="12">
        <v>44742</v>
      </c>
      <c r="I1123" s="13">
        <f t="array" ref="I1123">F1123-L1123-M1123-S1123</f>
        <v>24</v>
      </c>
      <c r="J1123" s="13">
        <f t="array" ref="J1123">IF(IF(Q1123="",L1123-C1123,Q1123-C1123)&lt;=45,I1123,0)</f>
        <v>0</v>
      </c>
      <c r="K1123" s="13">
        <f t="array" ref="K1123">IF(SUM(AG1123)=0,0,IF(L1123-AG1123*IF(D1123="Vaccin",MIN(AD1123,AF1123),AF1123)&lt;0,0,IF((H1123-N1123)&lt;=30,CEILING(L1123-AG1123*IF(D1123="Vaccin",MIN(AD1123,AF1123),AF1123),1),0)))</f>
        <v>0</v>
      </c>
      <c r="L1123" s="13">
        <v>0</v>
      </c>
      <c r="M1123" s="13">
        <v>0</v>
      </c>
      <c r="N1123" s="14">
        <v>45008</v>
      </c>
      <c r="O1123" s="11" t="s">
        <v>47</v>
      </c>
      <c r="P1123" s="11" t="s">
        <v>37</v>
      </c>
      <c r="Q1123" s="12">
        <v>44630</v>
      </c>
      <c r="R1123" s="13">
        <v>0</v>
      </c>
      <c r="S1123" s="13">
        <v>0</v>
      </c>
      <c r="T1123" s="11"/>
      <c r="U1123" s="13">
        <v>6491593</v>
      </c>
      <c r="V1123" s="13">
        <v>6491593</v>
      </c>
      <c r="W1123" s="13">
        <v>22384226</v>
      </c>
      <c r="X1123" s="12">
        <v>44630</v>
      </c>
      <c r="Y1123" s="12">
        <v>44477</v>
      </c>
      <c r="Z1123" s="12">
        <v>44251</v>
      </c>
      <c r="AA1123" s="12">
        <v>44937</v>
      </c>
      <c r="AB1123" s="13">
        <f t="array" ref="AB1123">IF(D1123="Vaccin",IF(AND(ISNUMBER(AA1123),ISNUMBER(Y1123)),IF(AA1123-Y1123+1&gt;=0,CEILING(AA1123-Y1123+1,1),""),""),IF(AND(ISNUMBER(N1123),ISNUMBER(Y1123)),IF(N1123-Y1123+1&gt;=0,CEILING(N1123-Y1123+1,1),""),""))</f>
        <v>461</v>
      </c>
      <c r="AC1123" s="13">
        <f t="array" ref="AC1123">IF(D1123="Vaccin",IF(AND(ISNUMBER(AA1123),ISNUMBER(X1123)),IF(AA1123-X1123+1&gt;=0,CEILING(AA1123-X1123+1,1),""),""),IF(AND(ISNUMBER(N1123),ISNUMBER(X1123)),IF(N1123-X1123+1&gt;=0,CEILING(N1123-X1123+1,1),""),""))</f>
        <v>308</v>
      </c>
      <c r="AD1123" s="13">
        <f t="array" ref="AD1123">IF(D1123="Vaccin",IF(AND(ISNUMBER(AB1123),ISNUMBER(U1123),AB1123&lt;&gt;0),CEILING(U1123/AB1123,1),""),"")</f>
        <v>14082</v>
      </c>
      <c r="AE1123" s="13">
        <f t="array" ref="AE1123">IF(AND(ISNUMBER(N1123),ISNUMBER(X1123)),IF(N1123-X1123+1&gt;=0,CEILING(N1123-X1123+1,1),""),"")</f>
        <v>379</v>
      </c>
      <c r="AF1123" s="13">
        <f t="array" ref="AF1123">IF(SUM(AE1123)=0,"",CEILING((SUM(F1123)-SUM(L1123)-SUM(M1123)-SUM(S1123))/SUM(AE1123),1))</f>
        <v>1</v>
      </c>
      <c r="AG1123" s="13" t="str">
        <f t="array" ref="AG1123">IF(AND(ISNUMBER(H1123),ISNUMBER(N1123)),IF(H1123-N1123+1&gt;=0,CEILING(H1123-N1123+1,1),""),"")</f>
        <v/>
      </c>
      <c r="AH1123" s="13">
        <f t="array" ref="AH1123">IF(SUM(AG1123)=0,0,IF(L1123-AG1123*IF(D1123="Vaccin",MIN(AD1123,AF1123),AF1123)&lt;0,0,IF((H1123-N1123)&lt;=45,CEILING(L1123-AG1123*IF(D1123="Vaccin",MIN(AD1123,AF1123),AF1123),1),0)))</f>
        <v>0</v>
      </c>
      <c r="AI1123" s="15">
        <f t="array" ref="AI1123">IF(OR(AH1123="",F1123=0,F1123=""),"",AH1123/F1123)</f>
        <v>0</v>
      </c>
      <c r="AJ1123" s="13">
        <f t="array" ref="AJ1123">IF(OR(L1123="",AH1123=""),"",IF(L1123-AH1123&lt;0,0,L1123-AH1123))</f>
        <v>0</v>
      </c>
      <c r="AK1123" s="13" t="str">
        <f t="array" ref="AK1123">IF(OR(L1123="",AG1123="",AG1123=0),"",CEILING(L1123/AG1123,1))</f>
        <v/>
      </c>
      <c r="AL1123" s="16" t="str">
        <f t="array" ref="AL1123">IF(OR(AK1123="",AK1123=0,AD1123="",AF1123=""),"",IF(AK1123-IF(D1123="Vaccin",MIN(AD1123,AF1123),AF1123)&lt;0,"",(AK1123-IF(D1123="Vaccin",MIN(AD1123,AF1123),AF1123))/AK1123))</f>
        <v/>
      </c>
    </row>
    <row r="1124" spans="1:38" x14ac:dyDescent="0.2">
      <c r="A1124" s="10" t="s">
        <v>28</v>
      </c>
      <c r="B1124" s="29" t="s">
        <v>125</v>
      </c>
      <c r="C1124" s="12">
        <v>44256</v>
      </c>
      <c r="D1124" s="11" t="s">
        <v>30</v>
      </c>
      <c r="E1124" s="11">
        <v>6</v>
      </c>
      <c r="F1124" s="13">
        <v>24</v>
      </c>
      <c r="G1124" s="40" t="s">
        <v>690</v>
      </c>
      <c r="H1124" s="12">
        <v>44742</v>
      </c>
      <c r="I1124" s="13">
        <f t="array" ref="I1124">F1124-L1124-M1124-S1124</f>
        <v>24</v>
      </c>
      <c r="J1124" s="13">
        <f t="array" ref="J1124">IF(IF(Q1124="",L1124-C1124,Q1124-C1124)&lt;=45,I1124,0)</f>
        <v>0</v>
      </c>
      <c r="K1124" s="13">
        <f t="array" ref="K1124">IF(SUM(AG1124)=0,0,IF(L1124-AG1124*IF(D1124="Vaccin",MIN(AD1124,AF1124),AF1124)&lt;0,0,IF((H1124-N1124)&lt;=30,CEILING(L1124-AG1124*IF(D1124="Vaccin",MIN(AD1124,AF1124),AF1124),1),0)))</f>
        <v>0</v>
      </c>
      <c r="L1124" s="13">
        <v>0</v>
      </c>
      <c r="M1124" s="13">
        <v>0</v>
      </c>
      <c r="N1124" s="14">
        <v>45008</v>
      </c>
      <c r="O1124" s="11" t="s">
        <v>47</v>
      </c>
      <c r="P1124" s="11" t="s">
        <v>37</v>
      </c>
      <c r="Q1124" s="12">
        <v>44630</v>
      </c>
      <c r="R1124" s="13">
        <v>0</v>
      </c>
      <c r="S1124" s="13">
        <v>0</v>
      </c>
      <c r="T1124" s="11"/>
      <c r="U1124" s="13">
        <v>6491593</v>
      </c>
      <c r="V1124" s="13">
        <v>6491593</v>
      </c>
      <c r="W1124" s="13">
        <v>22384226</v>
      </c>
      <c r="X1124" s="12">
        <v>44630</v>
      </c>
      <c r="Y1124" s="12">
        <v>44477</v>
      </c>
      <c r="Z1124" s="12">
        <v>44251</v>
      </c>
      <c r="AA1124" s="12">
        <v>44937</v>
      </c>
      <c r="AB1124" s="13">
        <f t="array" ref="AB1124">IF(D1124="Vaccin",IF(AND(ISNUMBER(AA1124),ISNUMBER(Y1124)),IF(AA1124-Y1124+1&gt;=0,CEILING(AA1124-Y1124+1,1),""),""),IF(AND(ISNUMBER(N1124),ISNUMBER(Y1124)),IF(N1124-Y1124+1&gt;=0,CEILING(N1124-Y1124+1,1),""),""))</f>
        <v>461</v>
      </c>
      <c r="AC1124" s="13">
        <f t="array" ref="AC1124">IF(D1124="Vaccin",IF(AND(ISNUMBER(AA1124),ISNUMBER(X1124)),IF(AA1124-X1124+1&gt;=0,CEILING(AA1124-X1124+1,1),""),""),IF(AND(ISNUMBER(N1124),ISNUMBER(X1124)),IF(N1124-X1124+1&gt;=0,CEILING(N1124-X1124+1,1),""),""))</f>
        <v>308</v>
      </c>
      <c r="AD1124" s="13">
        <f t="array" ref="AD1124">IF(D1124="Vaccin",IF(AND(ISNUMBER(AB1124),ISNUMBER(U1124),AB1124&lt;&gt;0),CEILING(U1124/AB1124,1),""),"")</f>
        <v>14082</v>
      </c>
      <c r="AE1124" s="13">
        <f t="array" ref="AE1124">IF(AND(ISNUMBER(N1124),ISNUMBER(X1124)),IF(N1124-X1124+1&gt;=0,CEILING(N1124-X1124+1,1),""),"")</f>
        <v>379</v>
      </c>
      <c r="AF1124" s="13">
        <f t="array" ref="AF1124">IF(SUM(AE1124)=0,"",CEILING((SUM(F1124)-SUM(L1124)-SUM(M1124)-SUM(S1124))/SUM(AE1124),1))</f>
        <v>1</v>
      </c>
      <c r="AG1124" s="13" t="str">
        <f t="array" ref="AG1124">IF(AND(ISNUMBER(H1124),ISNUMBER(N1124)),IF(H1124-N1124+1&gt;=0,CEILING(H1124-N1124+1,1),""),"")</f>
        <v/>
      </c>
      <c r="AH1124" s="13">
        <f t="array" ref="AH1124">IF(SUM(AG1124)=0,0,IF(L1124-AG1124*IF(D1124="Vaccin",MIN(AD1124,AF1124),AF1124)&lt;0,0,IF((H1124-N1124)&lt;=45,CEILING(L1124-AG1124*IF(D1124="Vaccin",MIN(AD1124,AF1124),AF1124),1),0)))</f>
        <v>0</v>
      </c>
      <c r="AI1124" s="15">
        <f t="array" ref="AI1124">IF(OR(AH1124="",F1124=0,F1124=""),"",AH1124/F1124)</f>
        <v>0</v>
      </c>
      <c r="AJ1124" s="13">
        <f t="array" ref="AJ1124">IF(OR(L1124="",AH1124=""),"",IF(L1124-AH1124&lt;0,0,L1124-AH1124))</f>
        <v>0</v>
      </c>
      <c r="AK1124" s="13" t="str">
        <f t="array" ref="AK1124">IF(OR(L1124="",AG1124="",AG1124=0),"",CEILING(L1124/AG1124,1))</f>
        <v/>
      </c>
      <c r="AL1124" s="16" t="str">
        <f t="array" ref="AL1124">IF(OR(AK1124="",AK1124=0,AD1124="",AF1124=""),"",IF(AK1124-IF(D1124="Vaccin",MIN(AD1124,AF1124),AF1124)&lt;0,"",(AK1124-IF(D1124="Vaccin",MIN(AD1124,AF1124),AF1124))/AK1124))</f>
        <v/>
      </c>
    </row>
    <row r="1125" spans="1:38" x14ac:dyDescent="0.2">
      <c r="A1125" s="10" t="s">
        <v>28</v>
      </c>
      <c r="B1125" s="29" t="s">
        <v>125</v>
      </c>
      <c r="C1125" s="12">
        <v>44256</v>
      </c>
      <c r="D1125" s="11" t="s">
        <v>30</v>
      </c>
      <c r="E1125" s="11">
        <v>6</v>
      </c>
      <c r="F1125" s="13">
        <v>74880</v>
      </c>
      <c r="G1125" s="40" t="s">
        <v>338</v>
      </c>
      <c r="H1125" s="12">
        <v>44620</v>
      </c>
      <c r="I1125" s="13">
        <f t="array" ref="I1125">F1125-L1125-M1125-S1125</f>
        <v>74880</v>
      </c>
      <c r="J1125" s="13">
        <f t="array" ref="J1125">IF(IF(Q1125="",L1125-C1125,Q1125-C1125)&lt;=45,I1125,0)</f>
        <v>0</v>
      </c>
      <c r="K1125" s="13">
        <f t="array" ref="K1125">IF(SUM(AG1125)=0,0,IF(L1125-AG1125*IF(D1125="Vaccin",MIN(AD1125,AF1125),AF1125)&lt;0,0,IF((H1125-N1125)&lt;=30,CEILING(L1125-AG1125*IF(D1125="Vaccin",MIN(AD1125,AF1125),AF1125),1),0)))</f>
        <v>0</v>
      </c>
      <c r="L1125" s="13">
        <v>0</v>
      </c>
      <c r="M1125" s="13">
        <v>0</v>
      </c>
      <c r="N1125" s="14">
        <v>45008</v>
      </c>
      <c r="O1125" s="11" t="s">
        <v>47</v>
      </c>
      <c r="P1125" s="11" t="s">
        <v>32</v>
      </c>
      <c r="Q1125" s="12">
        <v>44522</v>
      </c>
      <c r="R1125" s="13">
        <v>0</v>
      </c>
      <c r="S1125" s="13">
        <v>0</v>
      </c>
      <c r="T1125" s="11"/>
      <c r="U1125" s="13">
        <v>6491593</v>
      </c>
      <c r="V1125" s="13">
        <v>11610395</v>
      </c>
      <c r="W1125" s="13">
        <v>22384226</v>
      </c>
      <c r="X1125" s="12">
        <v>44522</v>
      </c>
      <c r="Y1125" s="12">
        <v>44477</v>
      </c>
      <c r="Z1125" s="12">
        <v>44251</v>
      </c>
      <c r="AA1125" s="12">
        <v>44937</v>
      </c>
      <c r="AB1125" s="13">
        <f t="array" ref="AB1125">IF(D1125="Vaccin",IF(AND(ISNUMBER(AA1125),ISNUMBER(Y1125)),IF(AA1125-Y1125+1&gt;=0,CEILING(AA1125-Y1125+1,1),""),""),IF(AND(ISNUMBER(N1125),ISNUMBER(Y1125)),IF(N1125-Y1125+1&gt;=0,CEILING(N1125-Y1125+1,1),""),""))</f>
        <v>461</v>
      </c>
      <c r="AC1125" s="13">
        <f t="array" ref="AC1125">IF(D1125="Vaccin",IF(AND(ISNUMBER(AA1125),ISNUMBER(X1125)),IF(AA1125-X1125+1&gt;=0,CEILING(AA1125-X1125+1,1),""),""),IF(AND(ISNUMBER(N1125),ISNUMBER(X1125)),IF(N1125-X1125+1&gt;=0,CEILING(N1125-X1125+1,1),""),""))</f>
        <v>416</v>
      </c>
      <c r="AD1125" s="13">
        <f t="array" ref="AD1125">IF(D1125="Vaccin",IF(AND(ISNUMBER(AB1125),ISNUMBER(U1125),AB1125&lt;&gt;0),CEILING(U1125/AB1125,1),""),"")</f>
        <v>14082</v>
      </c>
      <c r="AE1125" s="13">
        <f t="array" ref="AE1125">IF(AND(ISNUMBER(N1125),ISNUMBER(X1125)),IF(N1125-X1125+1&gt;=0,CEILING(N1125-X1125+1,1),""),"")</f>
        <v>487</v>
      </c>
      <c r="AF1125" s="13">
        <f t="array" ref="AF1125">IF(SUM(AE1125)=0,"",CEILING((SUM(F1125)-SUM(L1125)-SUM(M1125)-SUM(S1125))/SUM(AE1125),1))</f>
        <v>154</v>
      </c>
      <c r="AG1125" s="13" t="str">
        <f t="array" ref="AG1125">IF(AND(ISNUMBER(H1125),ISNUMBER(N1125)),IF(H1125-N1125+1&gt;=0,CEILING(H1125-N1125+1,1),""),"")</f>
        <v/>
      </c>
      <c r="AH1125" s="13">
        <f t="array" ref="AH1125">IF(SUM(AG1125)=0,0,IF(L1125-AG1125*IF(D1125="Vaccin",MIN(AD1125,AF1125),AF1125)&lt;0,0,IF((H1125-N1125)&lt;=45,CEILING(L1125-AG1125*IF(D1125="Vaccin",MIN(AD1125,AF1125),AF1125),1),0)))</f>
        <v>0</v>
      </c>
      <c r="AI1125" s="15">
        <f t="array" ref="AI1125">IF(OR(AH1125="",F1125=0,F1125=""),"",AH1125/F1125)</f>
        <v>0</v>
      </c>
      <c r="AJ1125" s="13">
        <f t="array" ref="AJ1125">IF(OR(L1125="",AH1125=""),"",IF(L1125-AH1125&lt;0,0,L1125-AH1125))</f>
        <v>0</v>
      </c>
      <c r="AK1125" s="13" t="str">
        <f t="array" ref="AK1125">IF(OR(L1125="",AG1125="",AG1125=0),"",CEILING(L1125/AG1125,1))</f>
        <v/>
      </c>
      <c r="AL1125" s="16" t="str">
        <f t="array" ref="AL1125">IF(OR(AK1125="",AK1125=0,AD1125="",AF1125=""),"",IF(AK1125-IF(D1125="Vaccin",MIN(AD1125,AF1125),AF1125)&lt;0,"",(AK1125-IF(D1125="Vaccin",MIN(AD1125,AF1125),AF1125))/AK1125))</f>
        <v/>
      </c>
    </row>
    <row r="1126" spans="1:38" x14ac:dyDescent="0.2">
      <c r="A1126" s="10" t="s">
        <v>28</v>
      </c>
      <c r="B1126" s="29" t="s">
        <v>125</v>
      </c>
      <c r="C1126" s="12">
        <v>44256</v>
      </c>
      <c r="D1126" s="11" t="s">
        <v>30</v>
      </c>
      <c r="E1126" s="11">
        <v>6</v>
      </c>
      <c r="F1126" s="13">
        <v>104130</v>
      </c>
      <c r="G1126" s="40" t="s">
        <v>691</v>
      </c>
      <c r="H1126" s="12">
        <v>44620</v>
      </c>
      <c r="I1126" s="13">
        <f t="array" ref="I1126">F1126-L1126-M1126-S1126</f>
        <v>104130</v>
      </c>
      <c r="J1126" s="13">
        <f t="array" ref="J1126">IF(IF(Q1126="",L1126-C1126,Q1126-C1126)&lt;=45,I1126,0)</f>
        <v>0</v>
      </c>
      <c r="K1126" s="13">
        <f t="array" ref="K1126">IF(SUM(AG1126)=0,0,IF(L1126-AG1126*IF(D1126="Vaccin",MIN(AD1126,AF1126),AF1126)&lt;0,0,IF((H1126-N1126)&lt;=30,CEILING(L1126-AG1126*IF(D1126="Vaccin",MIN(AD1126,AF1126),AF1126),1),0)))</f>
        <v>0</v>
      </c>
      <c r="L1126" s="13">
        <v>0</v>
      </c>
      <c r="M1126" s="13">
        <v>0</v>
      </c>
      <c r="N1126" s="14">
        <v>45008</v>
      </c>
      <c r="O1126" s="11" t="s">
        <v>47</v>
      </c>
      <c r="P1126" s="11" t="s">
        <v>32</v>
      </c>
      <c r="Q1126" s="12">
        <v>44522</v>
      </c>
      <c r="R1126" s="13">
        <v>0</v>
      </c>
      <c r="S1126" s="13">
        <v>0</v>
      </c>
      <c r="T1126" s="11"/>
      <c r="U1126" s="13">
        <v>6491593</v>
      </c>
      <c r="V1126" s="13">
        <v>11610395</v>
      </c>
      <c r="W1126" s="13">
        <v>22384226</v>
      </c>
      <c r="X1126" s="12">
        <v>44522</v>
      </c>
      <c r="Y1126" s="12">
        <v>44477</v>
      </c>
      <c r="Z1126" s="12">
        <v>44251</v>
      </c>
      <c r="AA1126" s="12">
        <v>44937</v>
      </c>
      <c r="AB1126" s="13">
        <f t="array" ref="AB1126">IF(D1126="Vaccin",IF(AND(ISNUMBER(AA1126),ISNUMBER(Y1126)),IF(AA1126-Y1126+1&gt;=0,CEILING(AA1126-Y1126+1,1),""),""),IF(AND(ISNUMBER(N1126),ISNUMBER(Y1126)),IF(N1126-Y1126+1&gt;=0,CEILING(N1126-Y1126+1,1),""),""))</f>
        <v>461</v>
      </c>
      <c r="AC1126" s="13">
        <f t="array" ref="AC1126">IF(D1126="Vaccin",IF(AND(ISNUMBER(AA1126),ISNUMBER(X1126)),IF(AA1126-X1126+1&gt;=0,CEILING(AA1126-X1126+1,1),""),""),IF(AND(ISNUMBER(N1126),ISNUMBER(X1126)),IF(N1126-X1126+1&gt;=0,CEILING(N1126-X1126+1,1),""),""))</f>
        <v>416</v>
      </c>
      <c r="AD1126" s="13">
        <f t="array" ref="AD1126">IF(D1126="Vaccin",IF(AND(ISNUMBER(AB1126),ISNUMBER(U1126),AB1126&lt;&gt;0),CEILING(U1126/AB1126,1),""),"")</f>
        <v>14082</v>
      </c>
      <c r="AE1126" s="13">
        <f t="array" ref="AE1126">IF(AND(ISNUMBER(N1126),ISNUMBER(X1126)),IF(N1126-X1126+1&gt;=0,CEILING(N1126-X1126+1,1),""),"")</f>
        <v>487</v>
      </c>
      <c r="AF1126" s="13">
        <f t="array" ref="AF1126">IF(SUM(AE1126)=0,"",CEILING((SUM(F1126)-SUM(L1126)-SUM(M1126)-SUM(S1126))/SUM(AE1126),1))</f>
        <v>214</v>
      </c>
      <c r="AG1126" s="13" t="str">
        <f t="array" ref="AG1126">IF(AND(ISNUMBER(H1126),ISNUMBER(N1126)),IF(H1126-N1126+1&gt;=0,CEILING(H1126-N1126+1,1),""),"")</f>
        <v/>
      </c>
      <c r="AH1126" s="13">
        <f t="array" ref="AH1126">IF(SUM(AG1126)=0,0,IF(L1126-AG1126*IF(D1126="Vaccin",MIN(AD1126,AF1126),AF1126)&lt;0,0,IF((H1126-N1126)&lt;=45,CEILING(L1126-AG1126*IF(D1126="Vaccin",MIN(AD1126,AF1126),AF1126),1),0)))</f>
        <v>0</v>
      </c>
      <c r="AI1126" s="15">
        <f t="array" ref="AI1126">IF(OR(AH1126="",F1126=0,F1126=""),"",AH1126/F1126)</f>
        <v>0</v>
      </c>
      <c r="AJ1126" s="13">
        <f t="array" ref="AJ1126">IF(OR(L1126="",AH1126=""),"",IF(L1126-AH1126&lt;0,0,L1126-AH1126))</f>
        <v>0</v>
      </c>
      <c r="AK1126" s="13" t="str">
        <f t="array" ref="AK1126">IF(OR(L1126="",AG1126="",AG1126=0),"",CEILING(L1126/AG1126,1))</f>
        <v/>
      </c>
      <c r="AL1126" s="16" t="str">
        <f t="array" ref="AL1126">IF(OR(AK1126="",AK1126=0,AD1126="",AF1126=""),"",IF(AK1126-IF(D1126="Vaccin",MIN(AD1126,AF1126),AF1126)&lt;0,"",(AK1126-IF(D1126="Vaccin",MIN(AD1126,AF1126),AF1126))/AK1126))</f>
        <v/>
      </c>
    </row>
    <row r="1127" spans="1:38" x14ac:dyDescent="0.2">
      <c r="A1127" s="10" t="s">
        <v>28</v>
      </c>
      <c r="B1127" s="29" t="s">
        <v>125</v>
      </c>
      <c r="C1127" s="12">
        <v>44256</v>
      </c>
      <c r="D1127" s="11" t="s">
        <v>30</v>
      </c>
      <c r="E1127" s="11">
        <v>6</v>
      </c>
      <c r="F1127" s="13">
        <v>1330290</v>
      </c>
      <c r="G1127" s="40" t="s">
        <v>343</v>
      </c>
      <c r="H1127" s="12">
        <v>44592</v>
      </c>
      <c r="I1127" s="13">
        <f t="array" ref="I1127">F1127-L1127-M1127-S1127</f>
        <v>1330290</v>
      </c>
      <c r="J1127" s="13">
        <f t="array" ref="J1127">IF(IF(Q1127="",L1127-C1127,Q1127-C1127)&lt;=45,I1127,0)</f>
        <v>0</v>
      </c>
      <c r="K1127" s="13">
        <f t="array" ref="K1127">IF(SUM(AG1127)=0,0,IF(L1127-AG1127*IF(D1127="Vaccin",MIN(AD1127,AF1127),AF1127)&lt;0,0,IF((H1127-N1127)&lt;=30,CEILING(L1127-AG1127*IF(D1127="Vaccin",MIN(AD1127,AF1127),AF1127),1),0)))</f>
        <v>0</v>
      </c>
      <c r="L1127" s="13">
        <v>0</v>
      </c>
      <c r="M1127" s="13">
        <v>0</v>
      </c>
      <c r="N1127" s="14">
        <v>45008</v>
      </c>
      <c r="O1127" s="11" t="s">
        <v>47</v>
      </c>
      <c r="P1127" s="11" t="s">
        <v>32</v>
      </c>
      <c r="Q1127" s="12">
        <v>44477</v>
      </c>
      <c r="R1127" s="13">
        <v>0</v>
      </c>
      <c r="S1127" s="13">
        <v>0</v>
      </c>
      <c r="T1127" s="11"/>
      <c r="U1127" s="13">
        <v>6491593</v>
      </c>
      <c r="V1127" s="13">
        <v>11610395</v>
      </c>
      <c r="W1127" s="13">
        <v>22384226</v>
      </c>
      <c r="X1127" s="12">
        <v>44477</v>
      </c>
      <c r="Y1127" s="12">
        <v>44477</v>
      </c>
      <c r="Z1127" s="12">
        <v>44251</v>
      </c>
      <c r="AA1127" s="12">
        <v>44937</v>
      </c>
      <c r="AB1127" s="13">
        <f t="array" ref="AB1127">IF(D1127="Vaccin",IF(AND(ISNUMBER(AA1127),ISNUMBER(Y1127)),IF(AA1127-Y1127+1&gt;=0,CEILING(AA1127-Y1127+1,1),""),""),IF(AND(ISNUMBER(N1127),ISNUMBER(Y1127)),IF(N1127-Y1127+1&gt;=0,CEILING(N1127-Y1127+1,1),""),""))</f>
        <v>461</v>
      </c>
      <c r="AC1127" s="13">
        <f t="array" ref="AC1127">IF(D1127="Vaccin",IF(AND(ISNUMBER(AA1127),ISNUMBER(X1127)),IF(AA1127-X1127+1&gt;=0,CEILING(AA1127-X1127+1,1),""),""),IF(AND(ISNUMBER(N1127),ISNUMBER(X1127)),IF(N1127-X1127+1&gt;=0,CEILING(N1127-X1127+1,1),""),""))</f>
        <v>461</v>
      </c>
      <c r="AD1127" s="13">
        <f t="array" ref="AD1127">IF(D1127="Vaccin",IF(AND(ISNUMBER(AB1127),ISNUMBER(U1127),AB1127&lt;&gt;0),CEILING(U1127/AB1127,1),""),"")</f>
        <v>14082</v>
      </c>
      <c r="AE1127" s="13">
        <f t="array" ref="AE1127">IF(AND(ISNUMBER(N1127),ISNUMBER(X1127)),IF(N1127-X1127+1&gt;=0,CEILING(N1127-X1127+1,1),""),"")</f>
        <v>532</v>
      </c>
      <c r="AF1127" s="13">
        <f t="array" ref="AF1127">IF(SUM(AE1127)=0,"",CEILING((SUM(F1127)-SUM(L1127)-SUM(M1127)-SUM(S1127))/SUM(AE1127),1))</f>
        <v>2501</v>
      </c>
      <c r="AG1127" s="13" t="str">
        <f t="array" ref="AG1127">IF(AND(ISNUMBER(H1127),ISNUMBER(N1127)),IF(H1127-N1127+1&gt;=0,CEILING(H1127-N1127+1,1),""),"")</f>
        <v/>
      </c>
      <c r="AH1127" s="13">
        <f t="array" ref="AH1127">IF(SUM(AG1127)=0,0,IF(L1127-AG1127*IF(D1127="Vaccin",MIN(AD1127,AF1127),AF1127)&lt;0,0,IF((H1127-N1127)&lt;=45,CEILING(L1127-AG1127*IF(D1127="Vaccin",MIN(AD1127,AF1127),AF1127),1),0)))</f>
        <v>0</v>
      </c>
      <c r="AI1127" s="15">
        <f t="array" ref="AI1127">IF(OR(AH1127="",F1127=0,F1127=""),"",AH1127/F1127)</f>
        <v>0</v>
      </c>
      <c r="AJ1127" s="13">
        <f t="array" ref="AJ1127">IF(OR(L1127="",AH1127=""),"",IF(L1127-AH1127&lt;0,0,L1127-AH1127))</f>
        <v>0</v>
      </c>
      <c r="AK1127" s="13" t="str">
        <f t="array" ref="AK1127">IF(OR(L1127="",AG1127="",AG1127=0),"",CEILING(L1127/AG1127,1))</f>
        <v/>
      </c>
      <c r="AL1127" s="16" t="str">
        <f t="array" ref="AL1127">IF(OR(AK1127="",AK1127=0,AD1127="",AF1127=""),"",IF(AK1127-IF(D1127="Vaccin",MIN(AD1127,AF1127),AF1127)&lt;0,"",(AK1127-IF(D1127="Vaccin",MIN(AD1127,AF1127),AF1127))/AK1127))</f>
        <v/>
      </c>
    </row>
    <row r="1128" spans="1:38" x14ac:dyDescent="0.2">
      <c r="A1128" s="10" t="s">
        <v>28</v>
      </c>
      <c r="B1128" s="29" t="s">
        <v>125</v>
      </c>
      <c r="C1128" s="12">
        <v>44256</v>
      </c>
      <c r="D1128" s="11" t="s">
        <v>30</v>
      </c>
      <c r="E1128" s="11">
        <v>10</v>
      </c>
      <c r="F1128" s="13">
        <v>10000</v>
      </c>
      <c r="G1128" s="40" t="s">
        <v>692</v>
      </c>
      <c r="H1128" s="12">
        <v>44408</v>
      </c>
      <c r="I1128" s="13">
        <f t="array" ref="I1128">F1128-L1128-M1128-S1128</f>
        <v>8466</v>
      </c>
      <c r="J1128" s="13">
        <f t="array" ref="J1128">IF(IF(Q1128="",L1128-C1128,Q1128-C1128)&lt;=45,I1128,0)</f>
        <v>8466</v>
      </c>
      <c r="K1128" s="13">
        <f t="array" ref="K1128">IF(SUM(AG1128)=0,0,IF(L1128-AG1128*IF(D1128="Vaccin",MIN(AD1128,AF1128),AF1128)&lt;0,0,IF((H1128-N1128)&lt;=30,CEILING(L1128-AG1128*IF(D1128="Vaccin",MIN(AD1128,AF1128),AF1128),1),0)))</f>
        <v>0</v>
      </c>
      <c r="L1128" s="13">
        <v>0</v>
      </c>
      <c r="M1128" s="13">
        <v>1534</v>
      </c>
      <c r="N1128" s="14">
        <v>45008</v>
      </c>
      <c r="O1128" s="11" t="s">
        <v>40</v>
      </c>
      <c r="P1128" s="11" t="s">
        <v>37</v>
      </c>
      <c r="Q1128" s="12">
        <v>44258</v>
      </c>
      <c r="R1128" s="13">
        <v>0</v>
      </c>
      <c r="S1128" s="13">
        <v>0</v>
      </c>
      <c r="T1128" s="11"/>
      <c r="U1128" s="13">
        <v>0</v>
      </c>
      <c r="V1128" s="13">
        <v>6491593</v>
      </c>
      <c r="W1128" s="13">
        <v>22384226</v>
      </c>
      <c r="X1128" s="12">
        <v>44258</v>
      </c>
      <c r="Y1128" s="12">
        <v>44258</v>
      </c>
      <c r="Z1128" s="12">
        <v>44251</v>
      </c>
      <c r="AA1128" s="12">
        <v>44937</v>
      </c>
      <c r="AB1128" s="13">
        <f t="array" ref="AB1128">IF(D1128="Vaccin",IF(AND(ISNUMBER(AA1128),ISNUMBER(Y1128)),IF(AA1128-Y1128+1&gt;=0,CEILING(AA1128-Y1128+1,1),""),""),IF(AND(ISNUMBER(N1128),ISNUMBER(Y1128)),IF(N1128-Y1128+1&gt;=0,CEILING(N1128-Y1128+1,1),""),""))</f>
        <v>680</v>
      </c>
      <c r="AC1128" s="13">
        <f t="array" ref="AC1128">IF(D1128="Vaccin",IF(AND(ISNUMBER(AA1128),ISNUMBER(X1128)),IF(AA1128-X1128+1&gt;=0,CEILING(AA1128-X1128+1,1),""),""),IF(AND(ISNUMBER(N1128),ISNUMBER(X1128)),IF(N1128-X1128+1&gt;=0,CEILING(N1128-X1128+1,1),""),""))</f>
        <v>680</v>
      </c>
      <c r="AD1128" s="13">
        <f t="array" ref="AD1128">IF(D1128="Vaccin",IF(AND(ISNUMBER(AB1128),ISNUMBER(U1128),AB1128&lt;&gt;0),CEILING(U1128/AB1128,1),""),"")</f>
        <v>0</v>
      </c>
      <c r="AE1128" s="13">
        <f t="array" ref="AE1128">IF(AND(ISNUMBER(N1128),ISNUMBER(X1128)),IF(N1128-X1128+1&gt;=0,CEILING(N1128-X1128+1,1),""),"")</f>
        <v>751</v>
      </c>
      <c r="AF1128" s="13">
        <f t="array" ref="AF1128">IF(SUM(AE1128)=0,"",CEILING((SUM(F1128)-SUM(L1128)-SUM(M1128)-SUM(S1128))/SUM(AE1128),1))</f>
        <v>12</v>
      </c>
      <c r="AG1128" s="13" t="str">
        <f t="array" ref="AG1128">IF(AND(ISNUMBER(H1128),ISNUMBER(N1128)),IF(H1128-N1128+1&gt;=0,CEILING(H1128-N1128+1,1),""),"")</f>
        <v/>
      </c>
      <c r="AH1128" s="13">
        <f t="array" ref="AH1128">IF(SUM(AG1128)=0,0,IF(L1128-AG1128*IF(D1128="Vaccin",MIN(AD1128,AF1128),AF1128)&lt;0,0,IF((H1128-N1128)&lt;=45,CEILING(L1128-AG1128*IF(D1128="Vaccin",MIN(AD1128,AF1128),AF1128),1),0)))</f>
        <v>0</v>
      </c>
      <c r="AI1128" s="15">
        <f t="array" ref="AI1128">IF(OR(AH1128="",F1128=0,F1128=""),"",AH1128/F1128)</f>
        <v>0</v>
      </c>
      <c r="AJ1128" s="13">
        <f t="array" ref="AJ1128">IF(OR(L1128="",AH1128=""),"",IF(L1128-AH1128&lt;0,0,L1128-AH1128))</f>
        <v>0</v>
      </c>
      <c r="AK1128" s="13" t="str">
        <f t="array" ref="AK1128">IF(OR(L1128="",AG1128="",AG1128=0),"",CEILING(L1128/AG1128,1))</f>
        <v/>
      </c>
      <c r="AL1128" s="16" t="str">
        <f t="array" ref="AL1128">IF(OR(AK1128="",AK1128=0,AD1128="",AF1128=""),"",IF(AK1128-IF(D1128="Vaccin",MIN(AD1128,AF1128),AF1128)&lt;0,"",(AK1128-IF(D1128="Vaccin",MIN(AD1128,AF1128),AF1128))/AK1128))</f>
        <v/>
      </c>
    </row>
    <row r="1129" spans="1:38" x14ac:dyDescent="0.2">
      <c r="A1129" s="10" t="s">
        <v>28</v>
      </c>
      <c r="B1129" s="29" t="s">
        <v>125</v>
      </c>
      <c r="C1129" s="12">
        <v>44256</v>
      </c>
      <c r="D1129" s="11" t="s">
        <v>30</v>
      </c>
      <c r="E1129" s="11">
        <v>10</v>
      </c>
      <c r="F1129" s="13">
        <v>6000</v>
      </c>
      <c r="G1129" s="40" t="s">
        <v>693</v>
      </c>
      <c r="H1129" s="12">
        <v>44408</v>
      </c>
      <c r="I1129" s="13">
        <f t="array" ref="I1129">F1129-L1129-M1129-S1129</f>
        <v>4000</v>
      </c>
      <c r="J1129" s="13">
        <f t="array" ref="J1129">IF(IF(Q1129="",L1129-C1129,Q1129-C1129)&lt;=45,I1129,0)</f>
        <v>4000</v>
      </c>
      <c r="K1129" s="13">
        <f t="array" ref="K1129">IF(SUM(AG1129)=0,0,IF(L1129-AG1129*IF(D1129="Vaccin",MIN(AD1129,AF1129),AF1129)&lt;0,0,IF((H1129-N1129)&lt;=30,CEILING(L1129-AG1129*IF(D1129="Vaccin",MIN(AD1129,AF1129),AF1129),1),0)))</f>
        <v>0</v>
      </c>
      <c r="L1129" s="13">
        <v>0</v>
      </c>
      <c r="M1129" s="13">
        <v>2000</v>
      </c>
      <c r="N1129" s="14">
        <v>45008</v>
      </c>
      <c r="O1129" s="11" t="s">
        <v>40</v>
      </c>
      <c r="P1129" s="11" t="s">
        <v>37</v>
      </c>
      <c r="Q1129" s="12">
        <v>44259</v>
      </c>
      <c r="R1129" s="13">
        <v>0</v>
      </c>
      <c r="S1129" s="13">
        <v>0</v>
      </c>
      <c r="T1129" s="11"/>
      <c r="U1129" s="13">
        <v>0</v>
      </c>
      <c r="V1129" s="13">
        <v>6491593</v>
      </c>
      <c r="W1129" s="13">
        <v>22384226</v>
      </c>
      <c r="X1129" s="12">
        <v>44259</v>
      </c>
      <c r="Y1129" s="12">
        <v>44258</v>
      </c>
      <c r="Z1129" s="12">
        <v>44251</v>
      </c>
      <c r="AA1129" s="12">
        <v>44937</v>
      </c>
      <c r="AB1129" s="13">
        <f t="array" ref="AB1129">IF(D1129="Vaccin",IF(AND(ISNUMBER(AA1129),ISNUMBER(Y1129)),IF(AA1129-Y1129+1&gt;=0,CEILING(AA1129-Y1129+1,1),""),""),IF(AND(ISNUMBER(N1129),ISNUMBER(Y1129)),IF(N1129-Y1129+1&gt;=0,CEILING(N1129-Y1129+1,1),""),""))</f>
        <v>680</v>
      </c>
      <c r="AC1129" s="13">
        <f t="array" ref="AC1129">IF(D1129="Vaccin",IF(AND(ISNUMBER(AA1129),ISNUMBER(X1129)),IF(AA1129-X1129+1&gt;=0,CEILING(AA1129-X1129+1,1),""),""),IF(AND(ISNUMBER(N1129),ISNUMBER(X1129)),IF(N1129-X1129+1&gt;=0,CEILING(N1129-X1129+1,1),""),""))</f>
        <v>679</v>
      </c>
      <c r="AD1129" s="13">
        <f t="array" ref="AD1129">IF(D1129="Vaccin",IF(AND(ISNUMBER(AB1129),ISNUMBER(U1129),AB1129&lt;&gt;0),CEILING(U1129/AB1129,1),""),"")</f>
        <v>0</v>
      </c>
      <c r="AE1129" s="13">
        <f t="array" ref="AE1129">IF(AND(ISNUMBER(N1129),ISNUMBER(X1129)),IF(N1129-X1129+1&gt;=0,CEILING(N1129-X1129+1,1),""),"")</f>
        <v>750</v>
      </c>
      <c r="AF1129" s="13">
        <f t="array" ref="AF1129">IF(SUM(AE1129)=0,"",CEILING((SUM(F1129)-SUM(L1129)-SUM(M1129)-SUM(S1129))/SUM(AE1129),1))</f>
        <v>6</v>
      </c>
      <c r="AG1129" s="13" t="str">
        <f t="array" ref="AG1129">IF(AND(ISNUMBER(H1129),ISNUMBER(N1129)),IF(H1129-N1129+1&gt;=0,CEILING(H1129-N1129+1,1),""),"")</f>
        <v/>
      </c>
      <c r="AH1129" s="13">
        <f t="array" ref="AH1129">IF(SUM(AG1129)=0,0,IF(L1129-AG1129*IF(D1129="Vaccin",MIN(AD1129,AF1129),AF1129)&lt;0,0,IF((H1129-N1129)&lt;=45,CEILING(L1129-AG1129*IF(D1129="Vaccin",MIN(AD1129,AF1129),AF1129),1),0)))</f>
        <v>0</v>
      </c>
      <c r="AI1129" s="15">
        <f t="array" ref="AI1129">IF(OR(AH1129="",F1129=0,F1129=""),"",AH1129/F1129)</f>
        <v>0</v>
      </c>
      <c r="AJ1129" s="13">
        <f t="array" ref="AJ1129">IF(OR(L1129="",AH1129=""),"",IF(L1129-AH1129&lt;0,0,L1129-AH1129))</f>
        <v>0</v>
      </c>
      <c r="AK1129" s="13" t="str">
        <f t="array" ref="AK1129">IF(OR(L1129="",AG1129="",AG1129=0),"",CEILING(L1129/AG1129,1))</f>
        <v/>
      </c>
      <c r="AL1129" s="16" t="str">
        <f t="array" ref="AL1129">IF(OR(AK1129="",AK1129=0,AD1129="",AF1129=""),"",IF(AK1129-IF(D1129="Vaccin",MIN(AD1129,AF1129),AF1129)&lt;0,"",(AK1129-IF(D1129="Vaccin",MIN(AD1129,AF1129),AF1129))/AK1129))</f>
        <v/>
      </c>
    </row>
    <row r="1130" spans="1:38" x14ac:dyDescent="0.2">
      <c r="A1130" s="10" t="s">
        <v>28</v>
      </c>
      <c r="B1130" s="29" t="s">
        <v>129</v>
      </c>
      <c r="C1130" s="12">
        <v>44260</v>
      </c>
      <c r="D1130" s="11" t="s">
        <v>30</v>
      </c>
      <c r="E1130" s="11">
        <v>10</v>
      </c>
      <c r="F1130" s="13">
        <v>194400</v>
      </c>
      <c r="G1130" s="40">
        <v>210438</v>
      </c>
      <c r="H1130" s="12">
        <v>44620</v>
      </c>
      <c r="I1130" s="13">
        <f t="array" ref="I1130">F1130-L1130-M1130-S1130</f>
        <v>193400</v>
      </c>
      <c r="J1130" s="13">
        <f t="array" ref="J1130">IF(IF(Q1130="",L1130-C1130,Q1130-C1130)&lt;=45,I1130,0)</f>
        <v>0</v>
      </c>
      <c r="K1130" s="13">
        <f t="array" ref="K1130">IF(SUM(AG1130)=0,0,IF(L1130-AG1130*IF(D1130="Vaccin",MIN(AD1130,AF1130),AF1130)&lt;0,0,IF((H1130-N1130)&lt;=30,CEILING(L1130-AG1130*IF(D1130="Vaccin",MIN(AD1130,AF1130),AF1130),1),0)))</f>
        <v>0</v>
      </c>
      <c r="L1130" s="13">
        <v>0</v>
      </c>
      <c r="M1130" s="13">
        <v>1000</v>
      </c>
      <c r="N1130" s="14">
        <v>45030</v>
      </c>
      <c r="O1130" s="11" t="s">
        <v>31</v>
      </c>
      <c r="P1130" s="11" t="s">
        <v>32</v>
      </c>
      <c r="Q1130" s="12">
        <v>44557</v>
      </c>
      <c r="R1130" s="13">
        <v>0</v>
      </c>
      <c r="S1130" s="13">
        <v>0</v>
      </c>
      <c r="T1130" s="11"/>
      <c r="U1130" s="13">
        <v>0</v>
      </c>
      <c r="V1130" s="13">
        <v>0</v>
      </c>
      <c r="W1130" s="13">
        <v>10645240</v>
      </c>
      <c r="X1130" s="12">
        <v>44557</v>
      </c>
      <c r="Y1130" s="12">
        <v>44281</v>
      </c>
      <c r="Z1130" s="12">
        <v>44258</v>
      </c>
      <c r="AA1130" s="12">
        <v>45012</v>
      </c>
      <c r="AB1130" s="13">
        <f t="array" ref="AB1130">IF(D1130="Vaccin",IF(AND(ISNUMBER(AA1130),ISNUMBER(Y1130)),IF(AA1130-Y1130+1&gt;=0,CEILING(AA1130-Y1130+1,1),""),""),IF(AND(ISNUMBER(N1130),ISNUMBER(Y1130)),IF(N1130-Y1130+1&gt;=0,CEILING(N1130-Y1130+1,1),""),""))</f>
        <v>732</v>
      </c>
      <c r="AC1130" s="13">
        <f t="array" ref="AC1130">IF(D1130="Vaccin",IF(AND(ISNUMBER(AA1130),ISNUMBER(X1130)),IF(AA1130-X1130+1&gt;=0,CEILING(AA1130-X1130+1,1),""),""),IF(AND(ISNUMBER(N1130),ISNUMBER(X1130)),IF(N1130-X1130+1&gt;=0,CEILING(N1130-X1130+1,1),""),""))</f>
        <v>456</v>
      </c>
      <c r="AD1130" s="13">
        <f t="array" ref="AD1130">IF(D1130="Vaccin",IF(AND(ISNUMBER(AB1130),ISNUMBER(U1130),AB1130&lt;&gt;0),CEILING(U1130/AB1130,1),""),"")</f>
        <v>0</v>
      </c>
      <c r="AE1130" s="13">
        <f t="array" ref="AE1130">IF(AND(ISNUMBER(N1130),ISNUMBER(X1130)),IF(N1130-X1130+1&gt;=0,CEILING(N1130-X1130+1,1),""),"")</f>
        <v>474</v>
      </c>
      <c r="AF1130" s="13">
        <f t="array" ref="AF1130">IF(SUM(AE1130)=0,"",CEILING((SUM(F1130)-SUM(L1130)-SUM(M1130)-SUM(S1130))/SUM(AE1130),1))</f>
        <v>409</v>
      </c>
      <c r="AG1130" s="13" t="str">
        <f t="array" ref="AG1130">IF(AND(ISNUMBER(H1130),ISNUMBER(N1130)),IF(H1130-N1130+1&gt;=0,CEILING(H1130-N1130+1,1),""),"")</f>
        <v/>
      </c>
      <c r="AH1130" s="13">
        <f t="array" ref="AH1130">IF(SUM(AG1130)=0,0,IF(L1130-AG1130*IF(D1130="Vaccin",MIN(AD1130,AF1130),AF1130)&lt;0,0,IF((H1130-N1130)&lt;=45,CEILING(L1130-AG1130*IF(D1130="Vaccin",MIN(AD1130,AF1130),AF1130),1),0)))</f>
        <v>0</v>
      </c>
      <c r="AI1130" s="15">
        <f t="array" ref="AI1130">IF(OR(AH1130="",F1130=0,F1130=""),"",AH1130/F1130)</f>
        <v>0</v>
      </c>
      <c r="AJ1130" s="13">
        <f t="array" ref="AJ1130">IF(OR(L1130="",AH1130=""),"",IF(L1130-AH1130&lt;0,0,L1130-AH1130))</f>
        <v>0</v>
      </c>
      <c r="AK1130" s="13" t="str">
        <f t="array" ref="AK1130">IF(OR(L1130="",AG1130="",AG1130=0),"",CEILING(L1130/AG1130,1))</f>
        <v/>
      </c>
      <c r="AL1130" s="16" t="str">
        <f t="array" ref="AL1130">IF(OR(AK1130="",AK1130=0,AD1130="",AF1130=""),"",IF(AK1130-IF(D1130="Vaccin",MIN(AD1130,AF1130),AF1130)&lt;0,"",(AK1130-IF(D1130="Vaccin",MIN(AD1130,AF1130),AF1130))/AK1130))</f>
        <v/>
      </c>
    </row>
    <row r="1131" spans="1:38" x14ac:dyDescent="0.2">
      <c r="A1131" s="10" t="s">
        <v>28</v>
      </c>
      <c r="B1131" s="29" t="s">
        <v>129</v>
      </c>
      <c r="C1131" s="12">
        <v>44260</v>
      </c>
      <c r="D1131" s="11" t="s">
        <v>30</v>
      </c>
      <c r="E1131" s="11">
        <v>10</v>
      </c>
      <c r="F1131" s="13">
        <v>100800</v>
      </c>
      <c r="G1131" s="40" t="s">
        <v>694</v>
      </c>
      <c r="H1131" s="12">
        <v>44530</v>
      </c>
      <c r="I1131" s="13">
        <f t="array" ref="I1131">F1131-L1131-M1131-S1131</f>
        <v>98800</v>
      </c>
      <c r="J1131" s="13">
        <f t="array" ref="J1131">IF(IF(Q1131="",L1131-C1131,Q1131-C1131)&lt;=45,I1131,0)</f>
        <v>0</v>
      </c>
      <c r="K1131" s="13">
        <f t="array" ref="K1131">IF(SUM(AG1131)=0,0,IF(L1131-AG1131*IF(D1131="Vaccin",MIN(AD1131,AF1131),AF1131)&lt;0,0,IF((H1131-N1131)&lt;=30,CEILING(L1131-AG1131*IF(D1131="Vaccin",MIN(AD1131,AF1131),AF1131),1),0)))</f>
        <v>0</v>
      </c>
      <c r="L1131" s="13">
        <v>0</v>
      </c>
      <c r="M1131" s="13">
        <v>0</v>
      </c>
      <c r="N1131" s="14">
        <v>45030</v>
      </c>
      <c r="O1131" s="11" t="s">
        <v>31</v>
      </c>
      <c r="P1131" s="11" t="s">
        <v>32</v>
      </c>
      <c r="Q1131" s="12">
        <v>44487</v>
      </c>
      <c r="R1131" s="13">
        <v>0</v>
      </c>
      <c r="S1131" s="13">
        <v>2000</v>
      </c>
      <c r="T1131" s="11" t="s">
        <v>695</v>
      </c>
      <c r="U1131" s="13">
        <v>0</v>
      </c>
      <c r="V1131" s="13">
        <v>0</v>
      </c>
      <c r="W1131" s="13">
        <v>10645240</v>
      </c>
      <c r="X1131" s="12">
        <v>44487</v>
      </c>
      <c r="Y1131" s="12">
        <v>44281</v>
      </c>
      <c r="Z1131" s="12">
        <v>44258</v>
      </c>
      <c r="AA1131" s="12">
        <v>45012</v>
      </c>
      <c r="AB1131" s="13">
        <f t="array" ref="AB1131">IF(D1131="Vaccin",IF(AND(ISNUMBER(AA1131),ISNUMBER(Y1131)),IF(AA1131-Y1131+1&gt;=0,CEILING(AA1131-Y1131+1,1),""),""),IF(AND(ISNUMBER(N1131),ISNUMBER(Y1131)),IF(N1131-Y1131+1&gt;=0,CEILING(N1131-Y1131+1,1),""),""))</f>
        <v>732</v>
      </c>
      <c r="AC1131" s="13">
        <f t="array" ref="AC1131">IF(D1131="Vaccin",IF(AND(ISNUMBER(AA1131),ISNUMBER(X1131)),IF(AA1131-X1131+1&gt;=0,CEILING(AA1131-X1131+1,1),""),""),IF(AND(ISNUMBER(N1131),ISNUMBER(X1131)),IF(N1131-X1131+1&gt;=0,CEILING(N1131-X1131+1,1),""),""))</f>
        <v>526</v>
      </c>
      <c r="AD1131" s="13">
        <f t="array" ref="AD1131">IF(D1131="Vaccin",IF(AND(ISNUMBER(AB1131),ISNUMBER(U1131),AB1131&lt;&gt;0),CEILING(U1131/AB1131,1),""),"")</f>
        <v>0</v>
      </c>
      <c r="AE1131" s="13">
        <f t="array" ref="AE1131">IF(AND(ISNUMBER(N1131),ISNUMBER(X1131)),IF(N1131-X1131+1&gt;=0,CEILING(N1131-X1131+1,1),""),"")</f>
        <v>544</v>
      </c>
      <c r="AF1131" s="13">
        <f t="array" ref="AF1131">IF(SUM(AE1131)=0,"",CEILING((SUM(F1131)-SUM(L1131)-SUM(M1131)-SUM(S1131))/SUM(AE1131),1))</f>
        <v>182</v>
      </c>
      <c r="AG1131" s="13" t="str">
        <f t="array" ref="AG1131">IF(AND(ISNUMBER(H1131),ISNUMBER(N1131)),IF(H1131-N1131+1&gt;=0,CEILING(H1131-N1131+1,1),""),"")</f>
        <v/>
      </c>
      <c r="AH1131" s="13">
        <f t="array" ref="AH1131">IF(SUM(AG1131)=0,0,IF(L1131-AG1131*IF(D1131="Vaccin",MIN(AD1131,AF1131),AF1131)&lt;0,0,IF((H1131-N1131)&lt;=45,CEILING(L1131-AG1131*IF(D1131="Vaccin",MIN(AD1131,AF1131),AF1131),1),0)))</f>
        <v>0</v>
      </c>
      <c r="AI1131" s="15">
        <f t="array" ref="AI1131">IF(OR(AH1131="",F1131=0,F1131=""),"",AH1131/F1131)</f>
        <v>0</v>
      </c>
      <c r="AJ1131" s="13">
        <f t="array" ref="AJ1131">IF(OR(L1131="",AH1131=""),"",IF(L1131-AH1131&lt;0,0,L1131-AH1131))</f>
        <v>0</v>
      </c>
      <c r="AK1131" s="13" t="str">
        <f t="array" ref="AK1131">IF(OR(L1131="",AG1131="",AG1131=0),"",CEILING(L1131/AG1131,1))</f>
        <v/>
      </c>
      <c r="AL1131" s="16" t="str">
        <f t="array" ref="AL1131">IF(OR(AK1131="",AK1131=0,AD1131="",AF1131=""),"",IF(AK1131-IF(D1131="Vaccin",MIN(AD1131,AF1131),AF1131)&lt;0,"",(AK1131-IF(D1131="Vaccin",MIN(AD1131,AF1131),AF1131))/AK1131))</f>
        <v/>
      </c>
    </row>
    <row r="1132" spans="1:38" x14ac:dyDescent="0.2">
      <c r="A1132" s="10" t="s">
        <v>28</v>
      </c>
      <c r="B1132" s="29" t="s">
        <v>129</v>
      </c>
      <c r="C1132" s="12">
        <v>44260</v>
      </c>
      <c r="D1132" s="11" t="s">
        <v>30</v>
      </c>
      <c r="E1132" s="11">
        <v>10</v>
      </c>
      <c r="F1132" s="13">
        <v>74400</v>
      </c>
      <c r="G1132" s="40">
        <v>210159</v>
      </c>
      <c r="H1132" s="12">
        <v>44501</v>
      </c>
      <c r="I1132" s="13">
        <f t="array" ref="I1132">F1132-L1132-M1132-S1132</f>
        <v>72310</v>
      </c>
      <c r="J1132" s="13">
        <f t="array" ref="J1132">IF(IF(Q1132="",L1132-C1132,Q1132-C1132)&lt;=45,I1132,0)</f>
        <v>0</v>
      </c>
      <c r="K1132" s="13">
        <f t="array" ref="K1132">IF(SUM(AG1132)=0,0,IF(L1132-AG1132*IF(D1132="Vaccin",MIN(AD1132,AF1132),AF1132)&lt;0,0,IF((H1132-N1132)&lt;=30,CEILING(L1132-AG1132*IF(D1132="Vaccin",MIN(AD1132,AF1132),AF1132),1),0)))</f>
        <v>0</v>
      </c>
      <c r="L1132" s="13">
        <v>0</v>
      </c>
      <c r="M1132" s="13">
        <v>0</v>
      </c>
      <c r="N1132" s="14">
        <v>45030</v>
      </c>
      <c r="O1132" s="11" t="s">
        <v>31</v>
      </c>
      <c r="P1132" s="11" t="s">
        <v>32</v>
      </c>
      <c r="Q1132" s="12">
        <v>44441</v>
      </c>
      <c r="R1132" s="13">
        <v>0</v>
      </c>
      <c r="S1132" s="13">
        <v>2090</v>
      </c>
      <c r="T1132" s="11" t="s">
        <v>695</v>
      </c>
      <c r="U1132" s="13">
        <v>0</v>
      </c>
      <c r="V1132" s="13">
        <v>0</v>
      </c>
      <c r="W1132" s="13">
        <v>10645240</v>
      </c>
      <c r="X1132" s="12">
        <v>44441</v>
      </c>
      <c r="Y1132" s="12">
        <v>44281</v>
      </c>
      <c r="Z1132" s="12">
        <v>44258</v>
      </c>
      <c r="AA1132" s="12">
        <v>45012</v>
      </c>
      <c r="AB1132" s="13">
        <f t="array" ref="AB1132">IF(D1132="Vaccin",IF(AND(ISNUMBER(AA1132),ISNUMBER(Y1132)),IF(AA1132-Y1132+1&gt;=0,CEILING(AA1132-Y1132+1,1),""),""),IF(AND(ISNUMBER(N1132),ISNUMBER(Y1132)),IF(N1132-Y1132+1&gt;=0,CEILING(N1132-Y1132+1,1),""),""))</f>
        <v>732</v>
      </c>
      <c r="AC1132" s="13">
        <f t="array" ref="AC1132">IF(D1132="Vaccin",IF(AND(ISNUMBER(AA1132),ISNUMBER(X1132)),IF(AA1132-X1132+1&gt;=0,CEILING(AA1132-X1132+1,1),""),""),IF(AND(ISNUMBER(N1132),ISNUMBER(X1132)),IF(N1132-X1132+1&gt;=0,CEILING(N1132-X1132+1,1),""),""))</f>
        <v>572</v>
      </c>
      <c r="AD1132" s="13">
        <f t="array" ref="AD1132">IF(D1132="Vaccin",IF(AND(ISNUMBER(AB1132),ISNUMBER(U1132),AB1132&lt;&gt;0),CEILING(U1132/AB1132,1),""),"")</f>
        <v>0</v>
      </c>
      <c r="AE1132" s="13">
        <f t="array" ref="AE1132">IF(AND(ISNUMBER(N1132),ISNUMBER(X1132)),IF(N1132-X1132+1&gt;=0,CEILING(N1132-X1132+1,1),""),"")</f>
        <v>590</v>
      </c>
      <c r="AF1132" s="13">
        <f t="array" ref="AF1132">IF(SUM(AE1132)=0,"",CEILING((SUM(F1132)-SUM(L1132)-SUM(M1132)-SUM(S1132))/SUM(AE1132),1))</f>
        <v>123</v>
      </c>
      <c r="AG1132" s="13" t="str">
        <f t="array" ref="AG1132">IF(AND(ISNUMBER(H1132),ISNUMBER(N1132)),IF(H1132-N1132+1&gt;=0,CEILING(H1132-N1132+1,1),""),"")</f>
        <v/>
      </c>
      <c r="AH1132" s="13">
        <f t="array" ref="AH1132">IF(SUM(AG1132)=0,0,IF(L1132-AG1132*IF(D1132="Vaccin",MIN(AD1132,AF1132),AF1132)&lt;0,0,IF((H1132-N1132)&lt;=45,CEILING(L1132-AG1132*IF(D1132="Vaccin",MIN(AD1132,AF1132),AF1132),1),0)))</f>
        <v>0</v>
      </c>
      <c r="AI1132" s="15">
        <f t="array" ref="AI1132">IF(OR(AH1132="",F1132=0,F1132=""),"",AH1132/F1132)</f>
        <v>0</v>
      </c>
      <c r="AJ1132" s="13">
        <f t="array" ref="AJ1132">IF(OR(L1132="",AH1132=""),"",IF(L1132-AH1132&lt;0,0,L1132-AH1132))</f>
        <v>0</v>
      </c>
      <c r="AK1132" s="13" t="str">
        <f t="array" ref="AK1132">IF(OR(L1132="",AG1132="",AG1132=0),"",CEILING(L1132/AG1132,1))</f>
        <v/>
      </c>
      <c r="AL1132" s="16" t="str">
        <f t="array" ref="AL1132">IF(OR(AK1132="",AK1132=0,AD1132="",AF1132=""),"",IF(AK1132-IF(D1132="Vaccin",MIN(AD1132,AF1132),AF1132)&lt;0,"",(AK1132-IF(D1132="Vaccin",MIN(AD1132,AF1132),AF1132))/AK1132))</f>
        <v/>
      </c>
    </row>
    <row r="1133" spans="1:38" x14ac:dyDescent="0.2">
      <c r="A1133" s="10" t="s">
        <v>28</v>
      </c>
      <c r="B1133" s="29" t="s">
        <v>129</v>
      </c>
      <c r="C1133" s="12">
        <v>44260</v>
      </c>
      <c r="D1133" s="11" t="s">
        <v>30</v>
      </c>
      <c r="E1133" s="11">
        <v>10</v>
      </c>
      <c r="F1133" s="13">
        <v>130560</v>
      </c>
      <c r="G1133" s="40" t="s">
        <v>448</v>
      </c>
      <c r="H1133" s="12">
        <v>44470</v>
      </c>
      <c r="I1133" s="13">
        <f t="array" ref="I1133">F1133-L1133-M1133-S1133</f>
        <v>129170</v>
      </c>
      <c r="J1133" s="13">
        <f t="array" ref="J1133">IF(IF(Q1133="",L1133-C1133,Q1133-C1133)&lt;=45,I1133,0)</f>
        <v>0</v>
      </c>
      <c r="K1133" s="13">
        <f t="array" ref="K1133">IF(SUM(AG1133)=0,0,IF(L1133-AG1133*IF(D1133="Vaccin",MIN(AD1133,AF1133),AF1133)&lt;0,0,IF((H1133-N1133)&lt;=30,CEILING(L1133-AG1133*IF(D1133="Vaccin",MIN(AD1133,AF1133),AF1133),1),0)))</f>
        <v>0</v>
      </c>
      <c r="L1133" s="13">
        <v>0</v>
      </c>
      <c r="M1133" s="13">
        <v>0</v>
      </c>
      <c r="N1133" s="14">
        <v>45030</v>
      </c>
      <c r="O1133" s="11" t="s">
        <v>31</v>
      </c>
      <c r="P1133" s="11" t="s">
        <v>32</v>
      </c>
      <c r="Q1133" s="12">
        <v>44423</v>
      </c>
      <c r="R1133" s="13">
        <v>0</v>
      </c>
      <c r="S1133" s="13">
        <v>1390</v>
      </c>
      <c r="T1133" s="11" t="s">
        <v>695</v>
      </c>
      <c r="U1133" s="13">
        <v>0</v>
      </c>
      <c r="V1133" s="13">
        <v>0</v>
      </c>
      <c r="W1133" s="13">
        <v>10645240</v>
      </c>
      <c r="X1133" s="12">
        <v>44423</v>
      </c>
      <c r="Y1133" s="12">
        <v>44281</v>
      </c>
      <c r="Z1133" s="12">
        <v>44258</v>
      </c>
      <c r="AA1133" s="12">
        <v>45012</v>
      </c>
      <c r="AB1133" s="13">
        <f t="array" ref="AB1133">IF(D1133="Vaccin",IF(AND(ISNUMBER(AA1133),ISNUMBER(Y1133)),IF(AA1133-Y1133+1&gt;=0,CEILING(AA1133-Y1133+1,1),""),""),IF(AND(ISNUMBER(N1133),ISNUMBER(Y1133)),IF(N1133-Y1133+1&gt;=0,CEILING(N1133-Y1133+1,1),""),""))</f>
        <v>732</v>
      </c>
      <c r="AC1133" s="13">
        <f t="array" ref="AC1133">IF(D1133="Vaccin",IF(AND(ISNUMBER(AA1133),ISNUMBER(X1133)),IF(AA1133-X1133+1&gt;=0,CEILING(AA1133-X1133+1,1),""),""),IF(AND(ISNUMBER(N1133),ISNUMBER(X1133)),IF(N1133-X1133+1&gt;=0,CEILING(N1133-X1133+1,1),""),""))</f>
        <v>590</v>
      </c>
      <c r="AD1133" s="13">
        <f t="array" ref="AD1133">IF(D1133="Vaccin",IF(AND(ISNUMBER(AB1133),ISNUMBER(U1133),AB1133&lt;&gt;0),CEILING(U1133/AB1133,1),""),"")</f>
        <v>0</v>
      </c>
      <c r="AE1133" s="13">
        <f t="array" ref="AE1133">IF(AND(ISNUMBER(N1133),ISNUMBER(X1133)),IF(N1133-X1133+1&gt;=0,CEILING(N1133-X1133+1,1),""),"")</f>
        <v>608</v>
      </c>
      <c r="AF1133" s="13">
        <f t="array" ref="AF1133">IF(SUM(AE1133)=0,"",CEILING((SUM(F1133)-SUM(L1133)-SUM(M1133)-SUM(S1133))/SUM(AE1133),1))</f>
        <v>213</v>
      </c>
      <c r="AG1133" s="13" t="str">
        <f t="array" ref="AG1133">IF(AND(ISNUMBER(H1133),ISNUMBER(N1133)),IF(H1133-N1133+1&gt;=0,CEILING(H1133-N1133+1,1),""),"")</f>
        <v/>
      </c>
      <c r="AH1133" s="13">
        <f t="array" ref="AH1133">IF(SUM(AG1133)=0,0,IF(L1133-AG1133*IF(D1133="Vaccin",MIN(AD1133,AF1133),AF1133)&lt;0,0,IF((H1133-N1133)&lt;=45,CEILING(L1133-AG1133*IF(D1133="Vaccin",MIN(AD1133,AF1133),AF1133),1),0)))</f>
        <v>0</v>
      </c>
      <c r="AI1133" s="15">
        <f t="array" ref="AI1133">IF(OR(AH1133="",F1133=0,F1133=""),"",AH1133/F1133)</f>
        <v>0</v>
      </c>
      <c r="AJ1133" s="13">
        <f t="array" ref="AJ1133">IF(OR(L1133="",AH1133=""),"",IF(L1133-AH1133&lt;0,0,L1133-AH1133))</f>
        <v>0</v>
      </c>
      <c r="AK1133" s="13" t="str">
        <f t="array" ref="AK1133">IF(OR(L1133="",AG1133="",AG1133=0),"",CEILING(L1133/AG1133,1))</f>
        <v/>
      </c>
      <c r="AL1133" s="16" t="str">
        <f t="array" ref="AL1133">IF(OR(AK1133="",AK1133=0,AD1133="",AF1133=""),"",IF(AK1133-IF(D1133="Vaccin",MIN(AD1133,AF1133),AF1133)&lt;0,"",(AK1133-IF(D1133="Vaccin",MIN(AD1133,AF1133),AF1133))/AK1133))</f>
        <v/>
      </c>
    </row>
    <row r="1134" spans="1:38" x14ac:dyDescent="0.2">
      <c r="A1134" s="10" t="s">
        <v>28</v>
      </c>
      <c r="B1134" s="29" t="s">
        <v>129</v>
      </c>
      <c r="C1134" s="12">
        <v>44260</v>
      </c>
      <c r="D1134" s="11" t="s">
        <v>30</v>
      </c>
      <c r="E1134" s="11">
        <v>10</v>
      </c>
      <c r="F1134" s="13">
        <v>194400</v>
      </c>
      <c r="G1134" s="40" t="s">
        <v>94</v>
      </c>
      <c r="H1134" s="12">
        <v>44406</v>
      </c>
      <c r="I1134" s="13">
        <f t="array" ref="I1134">F1134-L1134-M1134-S1134</f>
        <v>193330</v>
      </c>
      <c r="J1134" s="13">
        <f t="array" ref="J1134">IF(IF(Q1134="",L1134-C1134,Q1134-C1134)&lt;=45,I1134,0)</f>
        <v>193330</v>
      </c>
      <c r="K1134" s="13">
        <f t="array" ref="K1134">IF(SUM(AG1134)=0,0,IF(L1134-AG1134*IF(D1134="Vaccin",MIN(AD1134,AF1134),AF1134)&lt;0,0,IF((H1134-N1134)&lt;=30,CEILING(L1134-AG1134*IF(D1134="Vaccin",MIN(AD1134,AF1134),AF1134),1),0)))</f>
        <v>0</v>
      </c>
      <c r="L1134" s="13">
        <v>0</v>
      </c>
      <c r="M1134" s="13">
        <v>0</v>
      </c>
      <c r="N1134" s="14">
        <v>45030</v>
      </c>
      <c r="O1134" s="11" t="s">
        <v>31</v>
      </c>
      <c r="P1134" s="11" t="s">
        <v>32</v>
      </c>
      <c r="Q1134" s="12">
        <v>44297</v>
      </c>
      <c r="R1134" s="13">
        <v>0</v>
      </c>
      <c r="S1134" s="13">
        <v>1070</v>
      </c>
      <c r="T1134" s="11" t="s">
        <v>695</v>
      </c>
      <c r="U1134" s="13">
        <v>0</v>
      </c>
      <c r="V1134" s="13">
        <v>0</v>
      </c>
      <c r="W1134" s="13">
        <v>10645240</v>
      </c>
      <c r="X1134" s="12">
        <v>44297</v>
      </c>
      <c r="Y1134" s="12">
        <v>44281</v>
      </c>
      <c r="Z1134" s="12">
        <v>44258</v>
      </c>
      <c r="AA1134" s="12">
        <v>45012</v>
      </c>
      <c r="AB1134" s="13">
        <f t="array" ref="AB1134">IF(D1134="Vaccin",IF(AND(ISNUMBER(AA1134),ISNUMBER(Y1134)),IF(AA1134-Y1134+1&gt;=0,CEILING(AA1134-Y1134+1,1),""),""),IF(AND(ISNUMBER(N1134),ISNUMBER(Y1134)),IF(N1134-Y1134+1&gt;=0,CEILING(N1134-Y1134+1,1),""),""))</f>
        <v>732</v>
      </c>
      <c r="AC1134" s="13">
        <f t="array" ref="AC1134">IF(D1134="Vaccin",IF(AND(ISNUMBER(AA1134),ISNUMBER(X1134)),IF(AA1134-X1134+1&gt;=0,CEILING(AA1134-X1134+1,1),""),""),IF(AND(ISNUMBER(N1134),ISNUMBER(X1134)),IF(N1134-X1134+1&gt;=0,CEILING(N1134-X1134+1,1),""),""))</f>
        <v>716</v>
      </c>
      <c r="AD1134" s="13">
        <f t="array" ref="AD1134">IF(D1134="Vaccin",IF(AND(ISNUMBER(AB1134),ISNUMBER(U1134),AB1134&lt;&gt;0),CEILING(U1134/AB1134,1),""),"")</f>
        <v>0</v>
      </c>
      <c r="AE1134" s="13">
        <f t="array" ref="AE1134">IF(AND(ISNUMBER(N1134),ISNUMBER(X1134)),IF(N1134-X1134+1&gt;=0,CEILING(N1134-X1134+1,1),""),"")</f>
        <v>734</v>
      </c>
      <c r="AF1134" s="13">
        <f t="array" ref="AF1134">IF(SUM(AE1134)=0,"",CEILING((SUM(F1134)-SUM(L1134)-SUM(M1134)-SUM(S1134))/SUM(AE1134),1))</f>
        <v>264</v>
      </c>
      <c r="AG1134" s="13" t="str">
        <f t="array" ref="AG1134">IF(AND(ISNUMBER(H1134),ISNUMBER(N1134)),IF(H1134-N1134+1&gt;=0,CEILING(H1134-N1134+1,1),""),"")</f>
        <v/>
      </c>
      <c r="AH1134" s="13">
        <f t="array" ref="AH1134">IF(SUM(AG1134)=0,0,IF(L1134-AG1134*IF(D1134="Vaccin",MIN(AD1134,AF1134),AF1134)&lt;0,0,IF((H1134-N1134)&lt;=45,CEILING(L1134-AG1134*IF(D1134="Vaccin",MIN(AD1134,AF1134),AF1134),1),0)))</f>
        <v>0</v>
      </c>
      <c r="AI1134" s="15">
        <f t="array" ref="AI1134">IF(OR(AH1134="",F1134=0,F1134=""),"",AH1134/F1134)</f>
        <v>0</v>
      </c>
      <c r="AJ1134" s="13">
        <f t="array" ref="AJ1134">IF(OR(L1134="",AH1134=""),"",IF(L1134-AH1134&lt;0,0,L1134-AH1134))</f>
        <v>0</v>
      </c>
      <c r="AK1134" s="13" t="str">
        <f t="array" ref="AK1134">IF(OR(L1134="",AG1134="",AG1134=0),"",CEILING(L1134/AG1134,1))</f>
        <v/>
      </c>
      <c r="AL1134" s="16" t="str">
        <f t="array" ref="AL1134">IF(OR(AK1134="",AK1134=0,AD1134="",AF1134=""),"",IF(AK1134-IF(D1134="Vaccin",MIN(AD1134,AF1134),AF1134)&lt;0,"",(AK1134-IF(D1134="Vaccin",MIN(AD1134,AF1134),AF1134))/AK1134))</f>
        <v/>
      </c>
    </row>
    <row r="1135" spans="1:38" x14ac:dyDescent="0.2">
      <c r="A1135" s="10" t="s">
        <v>28</v>
      </c>
      <c r="B1135" s="29" t="s">
        <v>129</v>
      </c>
      <c r="C1135" s="12">
        <v>44260</v>
      </c>
      <c r="D1135" s="11" t="s">
        <v>30</v>
      </c>
      <c r="E1135" s="11">
        <v>10</v>
      </c>
      <c r="F1135" s="13">
        <v>69000</v>
      </c>
      <c r="G1135" s="40" t="s">
        <v>516</v>
      </c>
      <c r="H1135" s="12">
        <v>44299</v>
      </c>
      <c r="I1135" s="13">
        <f t="array" ref="I1135">F1135-L1135-M1135-S1135</f>
        <v>21000</v>
      </c>
      <c r="J1135" s="13">
        <f t="array" ref="J1135">IF(IF(Q1135="",L1135-C1135,Q1135-C1135)&lt;=45,I1135,0)</f>
        <v>21000</v>
      </c>
      <c r="K1135" s="13">
        <f t="array" ref="K1135">IF(SUM(AG1135)=0,0,IF(L1135-AG1135*IF(D1135="Vaccin",MIN(AD1135,AF1135),AF1135)&lt;0,0,IF((H1135-N1135)&lt;=30,CEILING(L1135-AG1135*IF(D1135="Vaccin",MIN(AD1135,AF1135),AF1135),1),0)))</f>
        <v>0</v>
      </c>
      <c r="L1135" s="13">
        <v>0</v>
      </c>
      <c r="M1135" s="13">
        <v>0</v>
      </c>
      <c r="N1135" s="14">
        <v>45030</v>
      </c>
      <c r="O1135" s="11" t="s">
        <v>31</v>
      </c>
      <c r="P1135" s="11" t="s">
        <v>54</v>
      </c>
      <c r="Q1135" s="12">
        <v>44281</v>
      </c>
      <c r="R1135" s="13">
        <v>0</v>
      </c>
      <c r="S1135" s="13">
        <v>48000</v>
      </c>
      <c r="T1135" s="11" t="s">
        <v>695</v>
      </c>
      <c r="U1135" s="13">
        <v>0</v>
      </c>
      <c r="V1135" s="13">
        <v>0</v>
      </c>
      <c r="W1135" s="13">
        <v>10645240</v>
      </c>
      <c r="X1135" s="12">
        <v>44281</v>
      </c>
      <c r="Y1135" s="12">
        <v>44281</v>
      </c>
      <c r="Z1135" s="12">
        <v>44258</v>
      </c>
      <c r="AA1135" s="12">
        <v>45012</v>
      </c>
      <c r="AB1135" s="13">
        <f t="array" ref="AB1135">IF(D1135="Vaccin",IF(AND(ISNUMBER(AA1135),ISNUMBER(Y1135)),IF(AA1135-Y1135+1&gt;=0,CEILING(AA1135-Y1135+1,1),""),""),IF(AND(ISNUMBER(N1135),ISNUMBER(Y1135)),IF(N1135-Y1135+1&gt;=0,CEILING(N1135-Y1135+1,1),""),""))</f>
        <v>732</v>
      </c>
      <c r="AC1135" s="13">
        <f t="array" ref="AC1135">IF(D1135="Vaccin",IF(AND(ISNUMBER(AA1135),ISNUMBER(X1135)),IF(AA1135-X1135+1&gt;=0,CEILING(AA1135-X1135+1,1),""),""),IF(AND(ISNUMBER(N1135),ISNUMBER(X1135)),IF(N1135-X1135+1&gt;=0,CEILING(N1135-X1135+1,1),""),""))</f>
        <v>732</v>
      </c>
      <c r="AD1135" s="13">
        <f t="array" ref="AD1135">IF(D1135="Vaccin",IF(AND(ISNUMBER(AB1135),ISNUMBER(U1135),AB1135&lt;&gt;0),CEILING(U1135/AB1135,1),""),"")</f>
        <v>0</v>
      </c>
      <c r="AE1135" s="13">
        <f t="array" ref="AE1135">IF(AND(ISNUMBER(N1135),ISNUMBER(X1135)),IF(N1135-X1135+1&gt;=0,CEILING(N1135-X1135+1,1),""),"")</f>
        <v>750</v>
      </c>
      <c r="AF1135" s="13">
        <f t="array" ref="AF1135">IF(SUM(AE1135)=0,"",CEILING((SUM(F1135)-SUM(L1135)-SUM(M1135)-SUM(S1135))/SUM(AE1135),1))</f>
        <v>28</v>
      </c>
      <c r="AG1135" s="13" t="str">
        <f t="array" ref="AG1135">IF(AND(ISNUMBER(H1135),ISNUMBER(N1135)),IF(H1135-N1135+1&gt;=0,CEILING(H1135-N1135+1,1),""),"")</f>
        <v/>
      </c>
      <c r="AH1135" s="13">
        <f t="array" ref="AH1135">IF(SUM(AG1135)=0,0,IF(L1135-AG1135*IF(D1135="Vaccin",MIN(AD1135,AF1135),AF1135)&lt;0,0,IF((H1135-N1135)&lt;=45,CEILING(L1135-AG1135*IF(D1135="Vaccin",MIN(AD1135,AF1135),AF1135),1),0)))</f>
        <v>0</v>
      </c>
      <c r="AI1135" s="15">
        <f t="array" ref="AI1135">IF(OR(AH1135="",F1135=0,F1135=""),"",AH1135/F1135)</f>
        <v>0</v>
      </c>
      <c r="AJ1135" s="13">
        <f t="array" ref="AJ1135">IF(OR(L1135="",AH1135=""),"",IF(L1135-AH1135&lt;0,0,L1135-AH1135))</f>
        <v>0</v>
      </c>
      <c r="AK1135" s="13" t="str">
        <f t="array" ref="AK1135">IF(OR(L1135="",AG1135="",AG1135=0),"",CEILING(L1135/AG1135,1))</f>
        <v/>
      </c>
      <c r="AL1135" s="16" t="str">
        <f t="array" ref="AL1135">IF(OR(AK1135="",AK1135=0,AD1135="",AF1135=""),"",IF(AK1135-IF(D1135="Vaccin",MIN(AD1135,AF1135),AF1135)&lt;0,"",(AK1135-IF(D1135="Vaccin",MIN(AD1135,AF1135),AF1135))/AK1135))</f>
        <v/>
      </c>
    </row>
    <row r="1136" spans="1:38" x14ac:dyDescent="0.2">
      <c r="A1136" s="10" t="s">
        <v>28</v>
      </c>
      <c r="B1136" s="29" t="s">
        <v>129</v>
      </c>
      <c r="C1136" s="12">
        <v>44260</v>
      </c>
      <c r="D1136" s="11" t="s">
        <v>30</v>
      </c>
      <c r="E1136" s="11">
        <v>5</v>
      </c>
      <c r="F1136" s="13">
        <v>513600</v>
      </c>
      <c r="G1136" s="40">
        <v>8000899</v>
      </c>
      <c r="H1136" s="12">
        <v>45230</v>
      </c>
      <c r="I1136" s="13">
        <f t="array" ref="I1136">F1136-L1136-M1136-S1136</f>
        <v>473550</v>
      </c>
      <c r="J1136" s="13">
        <f t="array" ref="J1136">IF(IF(Q1136="",L1136-C1136,Q1136-C1136)&lt;=45,I1136,0)</f>
        <v>0</v>
      </c>
      <c r="K1136" s="13">
        <f t="array" ref="K1136">IF(SUM(AG1136)=0,0,IF(L1136-AG1136*IF(D1136="Vaccin",MIN(AD1136,AF1136),AF1136)&lt;0,0,IF((H1136-N1136)&lt;=30,CEILING(L1136-AG1136*IF(D1136="Vaccin",MIN(AD1136,AF1136),AF1136),1),0)))</f>
        <v>0</v>
      </c>
      <c r="L1136" s="13">
        <v>40050</v>
      </c>
      <c r="M1136" s="13">
        <v>0</v>
      </c>
      <c r="N1136" s="14">
        <v>45030</v>
      </c>
      <c r="O1136" s="11" t="s">
        <v>34</v>
      </c>
      <c r="P1136" s="11" t="s">
        <v>32</v>
      </c>
      <c r="Q1136" s="12">
        <v>44880</v>
      </c>
      <c r="R1136" s="13">
        <v>0</v>
      </c>
      <c r="S1136" s="13">
        <v>0</v>
      </c>
      <c r="T1136" s="11"/>
      <c r="U1136" s="13">
        <v>0</v>
      </c>
      <c r="V1136" s="13">
        <v>0</v>
      </c>
      <c r="W1136" s="13">
        <v>10645240</v>
      </c>
      <c r="X1136" s="12">
        <v>44880</v>
      </c>
      <c r="Y1136" s="12">
        <v>44442</v>
      </c>
      <c r="Z1136" s="12">
        <v>44258</v>
      </c>
      <c r="AA1136" s="12">
        <v>45012</v>
      </c>
      <c r="AB1136" s="13">
        <f t="array" ref="AB1136">IF(D1136="Vaccin",IF(AND(ISNUMBER(AA1136),ISNUMBER(Y1136)),IF(AA1136-Y1136+1&gt;=0,CEILING(AA1136-Y1136+1,1),""),""),IF(AND(ISNUMBER(N1136),ISNUMBER(Y1136)),IF(N1136-Y1136+1&gt;=0,CEILING(N1136-Y1136+1,1),""),""))</f>
        <v>571</v>
      </c>
      <c r="AC1136" s="13">
        <f t="array" ref="AC1136">IF(D1136="Vaccin",IF(AND(ISNUMBER(AA1136),ISNUMBER(X1136)),IF(AA1136-X1136+1&gt;=0,CEILING(AA1136-X1136+1,1),""),""),IF(AND(ISNUMBER(N1136),ISNUMBER(X1136)),IF(N1136-X1136+1&gt;=0,CEILING(N1136-X1136+1,1),""),""))</f>
        <v>133</v>
      </c>
      <c r="AD1136" s="13">
        <f t="array" ref="AD1136">IF(D1136="Vaccin",IF(AND(ISNUMBER(AB1136),ISNUMBER(U1136),AB1136&lt;&gt;0),CEILING(U1136/AB1136,1),""),"")</f>
        <v>0</v>
      </c>
      <c r="AE1136" s="13">
        <f t="array" ref="AE1136">IF(AND(ISNUMBER(N1136),ISNUMBER(X1136)),IF(N1136-X1136+1&gt;=0,CEILING(N1136-X1136+1,1),""),"")</f>
        <v>151</v>
      </c>
      <c r="AF1136" s="13">
        <f t="array" ref="AF1136">IF(SUM(AE1136)=0,"",CEILING((SUM(F1136)-SUM(L1136)-SUM(M1136)-SUM(S1136))/SUM(AE1136),1))</f>
        <v>3137</v>
      </c>
      <c r="AG1136" s="13">
        <f t="array" ref="AG1136">IF(AND(ISNUMBER(H1136),ISNUMBER(N1136)),IF(H1136-N1136+1&gt;=0,CEILING(H1136-N1136+1,1),""),"")</f>
        <v>201</v>
      </c>
      <c r="AH1136" s="13">
        <f t="array" ref="AH1136">IF(SUM(AG1136)=0,0,IF(L1136-AG1136*IF(D1136="Vaccin",MIN(AD1136,AF1136),AF1136)&lt;0,0,IF((H1136-N1136)&lt;=45,CEILING(L1136-AG1136*IF(D1136="Vaccin",MIN(AD1136,AF1136),AF1136),1),0)))</f>
        <v>0</v>
      </c>
      <c r="AI1136" s="15">
        <f t="array" ref="AI1136">IF(OR(AH1136="",F1136=0,F1136=""),"",AH1136/F1136)</f>
        <v>0</v>
      </c>
      <c r="AJ1136" s="13">
        <f t="array" ref="AJ1136">IF(OR(L1136="",AH1136=""),"",IF(L1136-AH1136&lt;0,0,L1136-AH1136))</f>
        <v>40050</v>
      </c>
      <c r="AK1136" s="13">
        <f t="array" ref="AK1136">IF(OR(L1136="",AG1136="",AG1136=0),"",CEILING(L1136/AG1136,1))</f>
        <v>200</v>
      </c>
      <c r="AL1136" s="16">
        <f t="array" ref="AL1136">IF(OR(AK1136="",AK1136=0,AD1136="",AF1136=""),"",IF(AK1136-IF(D1136="Vaccin",MIN(AD1136,AF1136),AF1136)&lt;0,"",(AK1136-IF(D1136="Vaccin",MIN(AD1136,AF1136),AF1136))/AK1136))</f>
        <v>1</v>
      </c>
    </row>
    <row r="1137" spans="1:38" x14ac:dyDescent="0.2">
      <c r="A1137" s="10" t="s">
        <v>28</v>
      </c>
      <c r="B1137" s="29" t="s">
        <v>129</v>
      </c>
      <c r="C1137" s="12">
        <v>44260</v>
      </c>
      <c r="D1137" s="11" t="s">
        <v>30</v>
      </c>
      <c r="E1137" s="11">
        <v>5</v>
      </c>
      <c r="F1137" s="13">
        <v>703200</v>
      </c>
      <c r="G1137" s="40">
        <v>8001090</v>
      </c>
      <c r="H1137" s="12">
        <v>45230</v>
      </c>
      <c r="I1137" s="13">
        <f t="array" ref="I1137">F1137-L1137-M1137-S1137</f>
        <v>703200</v>
      </c>
      <c r="J1137" s="13">
        <f t="array" ref="J1137">IF(IF(Q1137="",L1137-C1137,Q1137-C1137)&lt;=45,I1137,0)</f>
        <v>0</v>
      </c>
      <c r="K1137" s="13">
        <f t="array" ref="K1137">IF(SUM(AG1137)=0,0,IF(L1137-AG1137*IF(D1137="Vaccin",MIN(AD1137,AF1137),AF1137)&lt;0,0,IF((H1137-N1137)&lt;=30,CEILING(L1137-AG1137*IF(D1137="Vaccin",MIN(AD1137,AF1137),AF1137),1),0)))</f>
        <v>0</v>
      </c>
      <c r="L1137" s="13">
        <v>0</v>
      </c>
      <c r="M1137" s="13">
        <v>0</v>
      </c>
      <c r="N1137" s="14">
        <v>45030</v>
      </c>
      <c r="O1137" s="11" t="s">
        <v>34</v>
      </c>
      <c r="P1137" s="11" t="s">
        <v>32</v>
      </c>
      <c r="Q1137" s="12">
        <v>44880</v>
      </c>
      <c r="R1137" s="13">
        <v>0</v>
      </c>
      <c r="S1137" s="13">
        <v>0</v>
      </c>
      <c r="T1137" s="11"/>
      <c r="U1137" s="13">
        <v>0</v>
      </c>
      <c r="V1137" s="13">
        <v>0</v>
      </c>
      <c r="W1137" s="13">
        <v>10645240</v>
      </c>
      <c r="X1137" s="12">
        <v>44880</v>
      </c>
      <c r="Y1137" s="12">
        <v>44442</v>
      </c>
      <c r="Z1137" s="12">
        <v>44258</v>
      </c>
      <c r="AA1137" s="12">
        <v>45012</v>
      </c>
      <c r="AB1137" s="13">
        <f t="array" ref="AB1137">IF(D1137="Vaccin",IF(AND(ISNUMBER(AA1137),ISNUMBER(Y1137)),IF(AA1137-Y1137+1&gt;=0,CEILING(AA1137-Y1137+1,1),""),""),IF(AND(ISNUMBER(N1137),ISNUMBER(Y1137)),IF(N1137-Y1137+1&gt;=0,CEILING(N1137-Y1137+1,1),""),""))</f>
        <v>571</v>
      </c>
      <c r="AC1137" s="13">
        <f t="array" ref="AC1137">IF(D1137="Vaccin",IF(AND(ISNUMBER(AA1137),ISNUMBER(X1137)),IF(AA1137-X1137+1&gt;=0,CEILING(AA1137-X1137+1,1),""),""),IF(AND(ISNUMBER(N1137),ISNUMBER(X1137)),IF(N1137-X1137+1&gt;=0,CEILING(N1137-X1137+1,1),""),""))</f>
        <v>133</v>
      </c>
      <c r="AD1137" s="13">
        <f t="array" ref="AD1137">IF(D1137="Vaccin",IF(AND(ISNUMBER(AB1137),ISNUMBER(U1137),AB1137&lt;&gt;0),CEILING(U1137/AB1137,1),""),"")</f>
        <v>0</v>
      </c>
      <c r="AE1137" s="13">
        <f t="array" ref="AE1137">IF(AND(ISNUMBER(N1137),ISNUMBER(X1137)),IF(N1137-X1137+1&gt;=0,CEILING(N1137-X1137+1,1),""),"")</f>
        <v>151</v>
      </c>
      <c r="AF1137" s="13">
        <f t="array" ref="AF1137">IF(SUM(AE1137)=0,"",CEILING((SUM(F1137)-SUM(L1137)-SUM(M1137)-SUM(S1137))/SUM(AE1137),1))</f>
        <v>4657</v>
      </c>
      <c r="AG1137" s="13">
        <f t="array" ref="AG1137">IF(AND(ISNUMBER(H1137),ISNUMBER(N1137)),IF(H1137-N1137+1&gt;=0,CEILING(H1137-N1137+1,1),""),"")</f>
        <v>201</v>
      </c>
      <c r="AH1137" s="13">
        <f t="array" ref="AH1137">IF(SUM(AG1137)=0,0,IF(L1137-AG1137*IF(D1137="Vaccin",MIN(AD1137,AF1137),AF1137)&lt;0,0,IF((H1137-N1137)&lt;=45,CEILING(L1137-AG1137*IF(D1137="Vaccin",MIN(AD1137,AF1137),AF1137),1),0)))</f>
        <v>0</v>
      </c>
      <c r="AI1137" s="15">
        <f t="array" ref="AI1137">IF(OR(AH1137="",F1137=0,F1137=""),"",AH1137/F1137)</f>
        <v>0</v>
      </c>
      <c r="AJ1137" s="13">
        <f t="array" ref="AJ1137">IF(OR(L1137="",AH1137=""),"",IF(L1137-AH1137&lt;0,0,L1137-AH1137))</f>
        <v>0</v>
      </c>
      <c r="AK1137" s="13">
        <f t="array" ref="AK1137">IF(OR(L1137="",AG1137="",AG1137=0),"",CEILING(L1137/AG1137,1))</f>
        <v>0</v>
      </c>
      <c r="AL1137" s="16" t="str">
        <f t="array" ref="AL1137">IF(OR(AK1137="",AK1137=0,AD1137="",AF1137=""),"",IF(AK1137-IF(D1137="Vaccin",MIN(AD1137,AF1137),AF1137)&lt;0,"",(AK1137-IF(D1137="Vaccin",MIN(AD1137,AF1137),AF1137))/AK1137))</f>
        <v/>
      </c>
    </row>
    <row r="1138" spans="1:38" x14ac:dyDescent="0.2">
      <c r="A1138" s="10" t="s">
        <v>28</v>
      </c>
      <c r="B1138" s="29" t="s">
        <v>129</v>
      </c>
      <c r="C1138" s="12">
        <v>44260</v>
      </c>
      <c r="D1138" s="11" t="s">
        <v>30</v>
      </c>
      <c r="E1138" s="11">
        <v>5</v>
      </c>
      <c r="F1138" s="13">
        <v>79200</v>
      </c>
      <c r="G1138" s="40" t="s">
        <v>696</v>
      </c>
      <c r="H1138" s="12">
        <v>45199</v>
      </c>
      <c r="I1138" s="13">
        <f t="array" ref="I1138">F1138-L1138-M1138-S1138</f>
        <v>79200</v>
      </c>
      <c r="J1138" s="13">
        <f t="array" ref="J1138">IF(IF(Q1138="",L1138-C1138,Q1138-C1138)&lt;=45,I1138,0)</f>
        <v>0</v>
      </c>
      <c r="K1138" s="13">
        <f t="array" ref="K1138">IF(SUM(AG1138)=0,0,IF(L1138-AG1138*IF(D1138="Vaccin",MIN(AD1138,AF1138),AF1138)&lt;0,0,IF((H1138-N1138)&lt;=30,CEILING(L1138-AG1138*IF(D1138="Vaccin",MIN(AD1138,AF1138),AF1138),1),0)))</f>
        <v>0</v>
      </c>
      <c r="L1138" s="13">
        <v>0</v>
      </c>
      <c r="M1138" s="13">
        <v>0</v>
      </c>
      <c r="N1138" s="14">
        <v>45030</v>
      </c>
      <c r="O1138" s="11" t="s">
        <v>34</v>
      </c>
      <c r="P1138" s="11" t="s">
        <v>32</v>
      </c>
      <c r="Q1138" s="12">
        <v>44719</v>
      </c>
      <c r="R1138" s="13">
        <v>0</v>
      </c>
      <c r="S1138" s="13">
        <v>0</v>
      </c>
      <c r="T1138" s="11"/>
      <c r="U1138" s="13">
        <v>0</v>
      </c>
      <c r="V1138" s="13">
        <v>0</v>
      </c>
      <c r="W1138" s="13">
        <v>10645240</v>
      </c>
      <c r="X1138" s="12">
        <v>44719</v>
      </c>
      <c r="Y1138" s="12">
        <v>44442</v>
      </c>
      <c r="Z1138" s="12">
        <v>44258</v>
      </c>
      <c r="AA1138" s="12">
        <v>45012</v>
      </c>
      <c r="AB1138" s="13">
        <f t="array" ref="AB1138">IF(D1138="Vaccin",IF(AND(ISNUMBER(AA1138),ISNUMBER(Y1138)),IF(AA1138-Y1138+1&gt;=0,CEILING(AA1138-Y1138+1,1),""),""),IF(AND(ISNUMBER(N1138),ISNUMBER(Y1138)),IF(N1138-Y1138+1&gt;=0,CEILING(N1138-Y1138+1,1),""),""))</f>
        <v>571</v>
      </c>
      <c r="AC1138" s="13">
        <f t="array" ref="AC1138">IF(D1138="Vaccin",IF(AND(ISNUMBER(AA1138),ISNUMBER(X1138)),IF(AA1138-X1138+1&gt;=0,CEILING(AA1138-X1138+1,1),""),""),IF(AND(ISNUMBER(N1138),ISNUMBER(X1138)),IF(N1138-X1138+1&gt;=0,CEILING(N1138-X1138+1,1),""),""))</f>
        <v>294</v>
      </c>
      <c r="AD1138" s="13">
        <f t="array" ref="AD1138">IF(D1138="Vaccin",IF(AND(ISNUMBER(AB1138),ISNUMBER(U1138),AB1138&lt;&gt;0),CEILING(U1138/AB1138,1),""),"")</f>
        <v>0</v>
      </c>
      <c r="AE1138" s="13">
        <f t="array" ref="AE1138">IF(AND(ISNUMBER(N1138),ISNUMBER(X1138)),IF(N1138-X1138+1&gt;=0,CEILING(N1138-X1138+1,1),""),"")</f>
        <v>312</v>
      </c>
      <c r="AF1138" s="13">
        <f t="array" ref="AF1138">IF(SUM(AE1138)=0,"",CEILING((SUM(F1138)-SUM(L1138)-SUM(M1138)-SUM(S1138))/SUM(AE1138),1))</f>
        <v>254</v>
      </c>
      <c r="AG1138" s="13">
        <f t="array" ref="AG1138">IF(AND(ISNUMBER(H1138),ISNUMBER(N1138)),IF(H1138-N1138+1&gt;=0,CEILING(H1138-N1138+1,1),""),"")</f>
        <v>170</v>
      </c>
      <c r="AH1138" s="13">
        <f t="array" ref="AH1138">IF(SUM(AG1138)=0,0,IF(L1138-AG1138*IF(D1138="Vaccin",MIN(AD1138,AF1138),AF1138)&lt;0,0,IF((H1138-N1138)&lt;=45,CEILING(L1138-AG1138*IF(D1138="Vaccin",MIN(AD1138,AF1138),AF1138),1),0)))</f>
        <v>0</v>
      </c>
      <c r="AI1138" s="15">
        <f t="array" ref="AI1138">IF(OR(AH1138="",F1138=0,F1138=""),"",AH1138/F1138)</f>
        <v>0</v>
      </c>
      <c r="AJ1138" s="13">
        <f t="array" ref="AJ1138">IF(OR(L1138="",AH1138=""),"",IF(L1138-AH1138&lt;0,0,L1138-AH1138))</f>
        <v>0</v>
      </c>
      <c r="AK1138" s="13">
        <f t="array" ref="AK1138">IF(OR(L1138="",AG1138="",AG1138=0),"",CEILING(L1138/AG1138,1))</f>
        <v>0</v>
      </c>
      <c r="AL1138" s="16" t="str">
        <f t="array" ref="AL1138">IF(OR(AK1138="",AK1138=0,AD1138="",AF1138=""),"",IF(AK1138-IF(D1138="Vaccin",MIN(AD1138,AF1138),AF1138)&lt;0,"",(AK1138-IF(D1138="Vaccin",MIN(AD1138,AF1138),AF1138))/AK1138))</f>
        <v/>
      </c>
    </row>
    <row r="1139" spans="1:38" x14ac:dyDescent="0.2">
      <c r="A1139" s="10" t="s">
        <v>28</v>
      </c>
      <c r="B1139" s="29" t="s">
        <v>129</v>
      </c>
      <c r="C1139" s="12">
        <v>44260</v>
      </c>
      <c r="D1139" s="11" t="s">
        <v>30</v>
      </c>
      <c r="E1139" s="11">
        <v>1</v>
      </c>
      <c r="F1139" s="13">
        <v>496800</v>
      </c>
      <c r="G1139" s="40" t="s">
        <v>697</v>
      </c>
      <c r="H1139" s="12">
        <v>45169</v>
      </c>
      <c r="I1139" s="13">
        <f t="array" ref="I1139">F1139-L1139-M1139-S1139</f>
        <v>496800</v>
      </c>
      <c r="J1139" s="13">
        <f t="array" ref="J1139">IF(IF(Q1139="",L1139-C1139,Q1139-C1139)&lt;=45,I1139,0)</f>
        <v>0</v>
      </c>
      <c r="K1139" s="13">
        <f t="array" ref="K1139">IF(SUM(AG1139)=0,0,IF(L1139-AG1139*IF(D1139="Vaccin",MIN(AD1139,AF1139),AF1139)&lt;0,0,IF((H1139-N1139)&lt;=30,CEILING(L1139-AG1139*IF(D1139="Vaccin",MIN(AD1139,AF1139),AF1139),1),0)))</f>
        <v>0</v>
      </c>
      <c r="L1139" s="13">
        <v>0</v>
      </c>
      <c r="M1139" s="13">
        <v>0</v>
      </c>
      <c r="N1139" s="14">
        <v>45030</v>
      </c>
      <c r="O1139" s="11" t="s">
        <v>34</v>
      </c>
      <c r="P1139" s="11" t="s">
        <v>32</v>
      </c>
      <c r="Q1139" s="12">
        <v>44523</v>
      </c>
      <c r="R1139" s="13">
        <v>0</v>
      </c>
      <c r="S1139" s="13">
        <v>0</v>
      </c>
      <c r="T1139" s="11"/>
      <c r="U1139" s="13">
        <v>0</v>
      </c>
      <c r="V1139" s="13">
        <v>0</v>
      </c>
      <c r="W1139" s="13">
        <v>10645240</v>
      </c>
      <c r="X1139" s="12">
        <v>44523</v>
      </c>
      <c r="Y1139" s="12">
        <v>44442</v>
      </c>
      <c r="Z1139" s="12">
        <v>44258</v>
      </c>
      <c r="AA1139" s="12">
        <v>45012</v>
      </c>
      <c r="AB1139" s="13">
        <f t="array" ref="AB1139">IF(D1139="Vaccin",IF(AND(ISNUMBER(AA1139),ISNUMBER(Y1139)),IF(AA1139-Y1139+1&gt;=0,CEILING(AA1139-Y1139+1,1),""),""),IF(AND(ISNUMBER(N1139),ISNUMBER(Y1139)),IF(N1139-Y1139+1&gt;=0,CEILING(N1139-Y1139+1,1),""),""))</f>
        <v>571</v>
      </c>
      <c r="AC1139" s="13">
        <f t="array" ref="AC1139">IF(D1139="Vaccin",IF(AND(ISNUMBER(AA1139),ISNUMBER(X1139)),IF(AA1139-X1139+1&gt;=0,CEILING(AA1139-X1139+1,1),""),""),IF(AND(ISNUMBER(N1139),ISNUMBER(X1139)),IF(N1139-X1139+1&gt;=0,CEILING(N1139-X1139+1,1),""),""))</f>
        <v>490</v>
      </c>
      <c r="AD1139" s="13">
        <f t="array" ref="AD1139">IF(D1139="Vaccin",IF(AND(ISNUMBER(AB1139),ISNUMBER(U1139),AB1139&lt;&gt;0),CEILING(U1139/AB1139,1),""),"")</f>
        <v>0</v>
      </c>
      <c r="AE1139" s="13">
        <f t="array" ref="AE1139">IF(AND(ISNUMBER(N1139),ISNUMBER(X1139)),IF(N1139-X1139+1&gt;=0,CEILING(N1139-X1139+1,1),""),"")</f>
        <v>508</v>
      </c>
      <c r="AF1139" s="13">
        <f t="array" ref="AF1139">IF(SUM(AE1139)=0,"",CEILING((SUM(F1139)-SUM(L1139)-SUM(M1139)-SUM(S1139))/SUM(AE1139),1))</f>
        <v>978</v>
      </c>
      <c r="AG1139" s="13">
        <f t="array" ref="AG1139">IF(AND(ISNUMBER(H1139),ISNUMBER(N1139)),IF(H1139-N1139+1&gt;=0,CEILING(H1139-N1139+1,1),""),"")</f>
        <v>140</v>
      </c>
      <c r="AH1139" s="13">
        <f t="array" ref="AH1139">IF(SUM(AG1139)=0,0,IF(L1139-AG1139*IF(D1139="Vaccin",MIN(AD1139,AF1139),AF1139)&lt;0,0,IF((H1139-N1139)&lt;=45,CEILING(L1139-AG1139*IF(D1139="Vaccin",MIN(AD1139,AF1139),AF1139),1),0)))</f>
        <v>0</v>
      </c>
      <c r="AI1139" s="15">
        <f t="array" ref="AI1139">IF(OR(AH1139="",F1139=0,F1139=""),"",AH1139/F1139)</f>
        <v>0</v>
      </c>
      <c r="AJ1139" s="13">
        <f t="array" ref="AJ1139">IF(OR(L1139="",AH1139=""),"",IF(L1139-AH1139&lt;0,0,L1139-AH1139))</f>
        <v>0</v>
      </c>
      <c r="AK1139" s="13">
        <f t="array" ref="AK1139">IF(OR(L1139="",AG1139="",AG1139=0),"",CEILING(L1139/AG1139,1))</f>
        <v>0</v>
      </c>
      <c r="AL1139" s="16" t="str">
        <f t="array" ref="AL1139">IF(OR(AK1139="",AK1139=0,AD1139="",AF1139=""),"",IF(AK1139-IF(D1139="Vaccin",MIN(AD1139,AF1139),AF1139)&lt;0,"",(AK1139-IF(D1139="Vaccin",MIN(AD1139,AF1139),AF1139))/AK1139))</f>
        <v/>
      </c>
    </row>
    <row r="1140" spans="1:38" x14ac:dyDescent="0.2">
      <c r="A1140" s="10" t="s">
        <v>28</v>
      </c>
      <c r="B1140" s="29" t="s">
        <v>129</v>
      </c>
      <c r="C1140" s="12">
        <v>44260</v>
      </c>
      <c r="D1140" s="11" t="s">
        <v>30</v>
      </c>
      <c r="E1140" s="11">
        <v>5</v>
      </c>
      <c r="F1140" s="13">
        <v>297600</v>
      </c>
      <c r="G1140" s="40">
        <v>421400221</v>
      </c>
      <c r="H1140" s="12">
        <v>45108</v>
      </c>
      <c r="I1140" s="13">
        <f t="array" ref="I1140">F1140-L1140-M1140-S1140</f>
        <v>36700</v>
      </c>
      <c r="J1140" s="13">
        <f t="array" ref="J1140">IF(IF(Q1140="",L1140-C1140,Q1140-C1140)&lt;=45,I1140,0)</f>
        <v>0</v>
      </c>
      <c r="K1140" s="13">
        <f t="array" ref="K1140">IF(SUM(AG1140)=0,0,IF(L1140-AG1140*IF(D1140="Vaccin",MIN(AD1140,AF1140),AF1140)&lt;0,0,IF((H1140-N1140)&lt;=30,CEILING(L1140-AG1140*IF(D1140="Vaccin",MIN(AD1140,AF1140),AF1140),1),0)))</f>
        <v>0</v>
      </c>
      <c r="L1140" s="13">
        <v>260900</v>
      </c>
      <c r="M1140" s="13">
        <v>0</v>
      </c>
      <c r="N1140" s="14">
        <v>45030</v>
      </c>
      <c r="O1140" s="11" t="s">
        <v>34</v>
      </c>
      <c r="P1140" s="11" t="s">
        <v>32</v>
      </c>
      <c r="Q1140" s="12">
        <v>44957</v>
      </c>
      <c r="R1140" s="13">
        <v>0</v>
      </c>
      <c r="S1140" s="13">
        <v>0</v>
      </c>
      <c r="T1140" s="11"/>
      <c r="U1140" s="13">
        <v>0</v>
      </c>
      <c r="V1140" s="13">
        <v>0</v>
      </c>
      <c r="W1140" s="13">
        <v>10645240</v>
      </c>
      <c r="X1140" s="12">
        <v>44957</v>
      </c>
      <c r="Y1140" s="12">
        <v>44442</v>
      </c>
      <c r="Z1140" s="12">
        <v>44258</v>
      </c>
      <c r="AA1140" s="12">
        <v>45012</v>
      </c>
      <c r="AB1140" s="13">
        <f t="array" ref="AB1140">IF(D1140="Vaccin",IF(AND(ISNUMBER(AA1140),ISNUMBER(Y1140)),IF(AA1140-Y1140+1&gt;=0,CEILING(AA1140-Y1140+1,1),""),""),IF(AND(ISNUMBER(N1140),ISNUMBER(Y1140)),IF(N1140-Y1140+1&gt;=0,CEILING(N1140-Y1140+1,1),""),""))</f>
        <v>571</v>
      </c>
      <c r="AC1140" s="13">
        <f t="array" ref="AC1140">IF(D1140="Vaccin",IF(AND(ISNUMBER(AA1140),ISNUMBER(X1140)),IF(AA1140-X1140+1&gt;=0,CEILING(AA1140-X1140+1,1),""),""),IF(AND(ISNUMBER(N1140),ISNUMBER(X1140)),IF(N1140-X1140+1&gt;=0,CEILING(N1140-X1140+1,1),""),""))</f>
        <v>56</v>
      </c>
      <c r="AD1140" s="13">
        <f t="array" ref="AD1140">IF(D1140="Vaccin",IF(AND(ISNUMBER(AB1140),ISNUMBER(U1140),AB1140&lt;&gt;0),CEILING(U1140/AB1140,1),""),"")</f>
        <v>0</v>
      </c>
      <c r="AE1140" s="13">
        <f t="array" ref="AE1140">IF(AND(ISNUMBER(N1140),ISNUMBER(X1140)),IF(N1140-X1140+1&gt;=0,CEILING(N1140-X1140+1,1),""),"")</f>
        <v>74</v>
      </c>
      <c r="AF1140" s="13">
        <f t="array" ref="AF1140">IF(SUM(AE1140)=0,"",CEILING((SUM(F1140)-SUM(L1140)-SUM(M1140)-SUM(S1140))/SUM(AE1140),1))</f>
        <v>496</v>
      </c>
      <c r="AG1140" s="13">
        <f t="array" ref="AG1140">IF(AND(ISNUMBER(H1140),ISNUMBER(N1140)),IF(H1140-N1140+1&gt;=0,CEILING(H1140-N1140+1,1),""),"")</f>
        <v>79</v>
      </c>
      <c r="AH1140" s="13">
        <f t="array" ref="AH1140">IF(SUM(AG1140)=0,0,IF(L1140-AG1140*IF(D1140="Vaccin",MIN(AD1140,AF1140),AF1140)&lt;0,0,IF((H1140-N1140)&lt;=45,CEILING(L1140-AG1140*IF(D1140="Vaccin",MIN(AD1140,AF1140),AF1140),1),0)))</f>
        <v>0</v>
      </c>
      <c r="AI1140" s="15">
        <f t="array" ref="AI1140">IF(OR(AH1140="",F1140=0,F1140=""),"",AH1140/F1140)</f>
        <v>0</v>
      </c>
      <c r="AJ1140" s="13">
        <f t="array" ref="AJ1140">IF(OR(L1140="",AH1140=""),"",IF(L1140-AH1140&lt;0,0,L1140-AH1140))</f>
        <v>260900</v>
      </c>
      <c r="AK1140" s="13">
        <f t="array" ref="AK1140">IF(OR(L1140="",AG1140="",AG1140=0),"",CEILING(L1140/AG1140,1))</f>
        <v>3303</v>
      </c>
      <c r="AL1140" s="16">
        <f t="array" ref="AL1140">IF(OR(AK1140="",AK1140=0,AD1140="",AF1140=""),"",IF(AK1140-IF(D1140="Vaccin",MIN(AD1140,AF1140),AF1140)&lt;0,"",(AK1140-IF(D1140="Vaccin",MIN(AD1140,AF1140),AF1140))/AK1140))</f>
        <v>1</v>
      </c>
    </row>
    <row r="1141" spans="1:38" x14ac:dyDescent="0.2">
      <c r="A1141" s="10" t="s">
        <v>28</v>
      </c>
      <c r="B1141" s="29" t="s">
        <v>129</v>
      </c>
      <c r="C1141" s="12">
        <v>44260</v>
      </c>
      <c r="D1141" s="11" t="s">
        <v>30</v>
      </c>
      <c r="E1141" s="11">
        <v>1</v>
      </c>
      <c r="F1141" s="13">
        <v>108000</v>
      </c>
      <c r="G1141" s="40" t="s">
        <v>114</v>
      </c>
      <c r="H1141" s="12">
        <v>45076</v>
      </c>
      <c r="I1141" s="13">
        <f t="array" ref="I1141">F1141-L1141-M1141-S1141</f>
        <v>108000</v>
      </c>
      <c r="J1141" s="13">
        <f t="array" ref="J1141">IF(IF(Q1141="",L1141-C1141,Q1141-C1141)&lt;=45,I1141,0)</f>
        <v>0</v>
      </c>
      <c r="K1141" s="13">
        <f t="array" ref="K1141">IF(SUM(AG1141)=0,0,IF(L1141-AG1141*IF(D1141="Vaccin",MIN(AD1141,AF1141),AF1141)&lt;0,0,IF((H1141-N1141)&lt;=30,CEILING(L1141-AG1141*IF(D1141="Vaccin",MIN(AD1141,AF1141),AF1141),1),0)))</f>
        <v>0</v>
      </c>
      <c r="L1141" s="13">
        <v>0</v>
      </c>
      <c r="M1141" s="13">
        <v>0</v>
      </c>
      <c r="N1141" s="14">
        <v>45030</v>
      </c>
      <c r="O1141" s="11" t="s">
        <v>34</v>
      </c>
      <c r="P1141" s="11" t="s">
        <v>54</v>
      </c>
      <c r="Q1141" s="12">
        <v>44442</v>
      </c>
      <c r="R1141" s="13">
        <v>0</v>
      </c>
      <c r="S1141" s="13">
        <v>0</v>
      </c>
      <c r="T1141" s="11"/>
      <c r="U1141" s="13">
        <v>0</v>
      </c>
      <c r="V1141" s="13">
        <v>0</v>
      </c>
      <c r="W1141" s="13">
        <v>10645240</v>
      </c>
      <c r="X1141" s="12">
        <v>44442</v>
      </c>
      <c r="Y1141" s="12">
        <v>44442</v>
      </c>
      <c r="Z1141" s="12">
        <v>44258</v>
      </c>
      <c r="AA1141" s="12">
        <v>45012</v>
      </c>
      <c r="AB1141" s="13">
        <f t="array" ref="AB1141">IF(D1141="Vaccin",IF(AND(ISNUMBER(AA1141),ISNUMBER(Y1141)),IF(AA1141-Y1141+1&gt;=0,CEILING(AA1141-Y1141+1,1),""),""),IF(AND(ISNUMBER(N1141),ISNUMBER(Y1141)),IF(N1141-Y1141+1&gt;=0,CEILING(N1141-Y1141+1,1),""),""))</f>
        <v>571</v>
      </c>
      <c r="AC1141" s="13">
        <f t="array" ref="AC1141">IF(D1141="Vaccin",IF(AND(ISNUMBER(AA1141),ISNUMBER(X1141)),IF(AA1141-X1141+1&gt;=0,CEILING(AA1141-X1141+1,1),""),""),IF(AND(ISNUMBER(N1141),ISNUMBER(X1141)),IF(N1141-X1141+1&gt;=0,CEILING(N1141-X1141+1,1),""),""))</f>
        <v>571</v>
      </c>
      <c r="AD1141" s="13">
        <f t="array" ref="AD1141">IF(D1141="Vaccin",IF(AND(ISNUMBER(AB1141),ISNUMBER(U1141),AB1141&lt;&gt;0),CEILING(U1141/AB1141,1),""),"")</f>
        <v>0</v>
      </c>
      <c r="AE1141" s="13">
        <f t="array" ref="AE1141">IF(AND(ISNUMBER(N1141),ISNUMBER(X1141)),IF(N1141-X1141+1&gt;=0,CEILING(N1141-X1141+1,1),""),"")</f>
        <v>589</v>
      </c>
      <c r="AF1141" s="13">
        <f t="array" ref="AF1141">IF(SUM(AE1141)=0,"",CEILING((SUM(F1141)-SUM(L1141)-SUM(M1141)-SUM(S1141))/SUM(AE1141),1))</f>
        <v>184</v>
      </c>
      <c r="AG1141" s="13">
        <f t="array" ref="AG1141">IF(AND(ISNUMBER(H1141),ISNUMBER(N1141)),IF(H1141-N1141+1&gt;=0,CEILING(H1141-N1141+1,1),""),"")</f>
        <v>47</v>
      </c>
      <c r="AH1141" s="13">
        <f t="array" ref="AH1141">IF(SUM(AG1141)=0,0,IF(L1141-AG1141*IF(D1141="Vaccin",MIN(AD1141,AF1141),AF1141)&lt;0,0,IF((H1141-N1141)&lt;=45,CEILING(L1141-AG1141*IF(D1141="Vaccin",MIN(AD1141,AF1141),AF1141),1),0)))</f>
        <v>0</v>
      </c>
      <c r="AI1141" s="15">
        <f t="array" ref="AI1141">IF(OR(AH1141="",F1141=0,F1141=""),"",AH1141/F1141)</f>
        <v>0</v>
      </c>
      <c r="AJ1141" s="13">
        <f t="array" ref="AJ1141">IF(OR(L1141="",AH1141=""),"",IF(L1141-AH1141&lt;0,0,L1141-AH1141))</f>
        <v>0</v>
      </c>
      <c r="AK1141" s="13">
        <f t="array" ref="AK1141">IF(OR(L1141="",AG1141="",AG1141=0),"",CEILING(L1141/AG1141,1))</f>
        <v>0</v>
      </c>
      <c r="AL1141" s="16" t="str">
        <f t="array" ref="AL1141">IF(OR(AK1141="",AK1141=0,AD1141="",AF1141=""),"",IF(AK1141-IF(D1141="Vaccin",MIN(AD1141,AF1141),AF1141)&lt;0,"",(AK1141-IF(D1141="Vaccin",MIN(AD1141,AF1141),AF1141))/AK1141))</f>
        <v/>
      </c>
    </row>
    <row r="1142" spans="1:38" x14ac:dyDescent="0.2">
      <c r="A1142" s="10" t="s">
        <v>28</v>
      </c>
      <c r="B1142" s="29" t="s">
        <v>129</v>
      </c>
      <c r="C1142" s="12">
        <v>44260</v>
      </c>
      <c r="D1142" s="11" t="s">
        <v>30</v>
      </c>
      <c r="E1142" s="11">
        <v>1</v>
      </c>
      <c r="F1142" s="13">
        <v>336000</v>
      </c>
      <c r="G1142" s="40" t="s">
        <v>138</v>
      </c>
      <c r="H1142" s="12">
        <v>45075</v>
      </c>
      <c r="I1142" s="13">
        <f t="array" ref="I1142">F1142-L1142-M1142-S1142</f>
        <v>336000</v>
      </c>
      <c r="J1142" s="13">
        <f t="array" ref="J1142">IF(IF(Q1142="",L1142-C1142,Q1142-C1142)&lt;=45,I1142,0)</f>
        <v>0</v>
      </c>
      <c r="K1142" s="13">
        <f t="array" ref="K1142">IF(SUM(AG1142)=0,0,IF(L1142-AG1142*IF(D1142="Vaccin",MIN(AD1142,AF1142),AF1142)&lt;0,0,IF((H1142-N1142)&lt;=30,CEILING(L1142-AG1142*IF(D1142="Vaccin",MIN(AD1142,AF1142),AF1142),1),0)))</f>
        <v>0</v>
      </c>
      <c r="L1142" s="13">
        <v>0</v>
      </c>
      <c r="M1142" s="13">
        <v>0</v>
      </c>
      <c r="N1142" s="14">
        <v>45030</v>
      </c>
      <c r="O1142" s="11" t="s">
        <v>34</v>
      </c>
      <c r="P1142" s="11" t="s">
        <v>32</v>
      </c>
      <c r="Q1142" s="12">
        <v>44463</v>
      </c>
      <c r="R1142" s="13">
        <v>0</v>
      </c>
      <c r="S1142" s="13">
        <v>0</v>
      </c>
      <c r="T1142" s="11"/>
      <c r="U1142" s="13">
        <v>0</v>
      </c>
      <c r="V1142" s="13">
        <v>0</v>
      </c>
      <c r="W1142" s="13">
        <v>10645240</v>
      </c>
      <c r="X1142" s="12">
        <v>44463</v>
      </c>
      <c r="Y1142" s="12">
        <v>44442</v>
      </c>
      <c r="Z1142" s="12">
        <v>44258</v>
      </c>
      <c r="AA1142" s="12">
        <v>45012</v>
      </c>
      <c r="AB1142" s="13">
        <f t="array" ref="AB1142">IF(D1142="Vaccin",IF(AND(ISNUMBER(AA1142),ISNUMBER(Y1142)),IF(AA1142-Y1142+1&gt;=0,CEILING(AA1142-Y1142+1,1),""),""),IF(AND(ISNUMBER(N1142),ISNUMBER(Y1142)),IF(N1142-Y1142+1&gt;=0,CEILING(N1142-Y1142+1,1),""),""))</f>
        <v>571</v>
      </c>
      <c r="AC1142" s="13">
        <f t="array" ref="AC1142">IF(D1142="Vaccin",IF(AND(ISNUMBER(AA1142),ISNUMBER(X1142)),IF(AA1142-X1142+1&gt;=0,CEILING(AA1142-X1142+1,1),""),""),IF(AND(ISNUMBER(N1142),ISNUMBER(X1142)),IF(N1142-X1142+1&gt;=0,CEILING(N1142-X1142+1,1),""),""))</f>
        <v>550</v>
      </c>
      <c r="AD1142" s="13">
        <f t="array" ref="AD1142">IF(D1142="Vaccin",IF(AND(ISNUMBER(AB1142),ISNUMBER(U1142),AB1142&lt;&gt;0),CEILING(U1142/AB1142,1),""),"")</f>
        <v>0</v>
      </c>
      <c r="AE1142" s="13">
        <f t="array" ref="AE1142">IF(AND(ISNUMBER(N1142),ISNUMBER(X1142)),IF(N1142-X1142+1&gt;=0,CEILING(N1142-X1142+1,1),""),"")</f>
        <v>568</v>
      </c>
      <c r="AF1142" s="13">
        <f t="array" ref="AF1142">IF(SUM(AE1142)=0,"",CEILING((SUM(F1142)-SUM(L1142)-SUM(M1142)-SUM(S1142))/SUM(AE1142),1))</f>
        <v>592</v>
      </c>
      <c r="AG1142" s="13">
        <f t="array" ref="AG1142">IF(AND(ISNUMBER(H1142),ISNUMBER(N1142)),IF(H1142-N1142+1&gt;=0,CEILING(H1142-N1142+1,1),""),"")</f>
        <v>46</v>
      </c>
      <c r="AH1142" s="13">
        <f t="array" ref="AH1142">IF(SUM(AG1142)=0,0,IF(L1142-AG1142*IF(D1142="Vaccin",MIN(AD1142,AF1142),AF1142)&lt;0,0,IF((H1142-N1142)&lt;=45,CEILING(L1142-AG1142*IF(D1142="Vaccin",MIN(AD1142,AF1142),AF1142),1),0)))</f>
        <v>0</v>
      </c>
      <c r="AI1142" s="15">
        <f t="array" ref="AI1142">IF(OR(AH1142="",F1142=0,F1142=""),"",AH1142/F1142)</f>
        <v>0</v>
      </c>
      <c r="AJ1142" s="13">
        <f t="array" ref="AJ1142">IF(OR(L1142="",AH1142=""),"",IF(L1142-AH1142&lt;0,0,L1142-AH1142))</f>
        <v>0</v>
      </c>
      <c r="AK1142" s="13">
        <f t="array" ref="AK1142">IF(OR(L1142="",AG1142="",AG1142=0),"",CEILING(L1142/AG1142,1))</f>
        <v>0</v>
      </c>
      <c r="AL1142" s="16" t="str">
        <f t="array" ref="AL1142">IF(OR(AK1142="",AK1142=0,AD1142="",AF1142=""),"",IF(AK1142-IF(D1142="Vaccin",MIN(AD1142,AF1142),AF1142)&lt;0,"",(AK1142-IF(D1142="Vaccin",MIN(AD1142,AF1142),AF1142))/AK1142))</f>
        <v/>
      </c>
    </row>
    <row r="1143" spans="1:38" x14ac:dyDescent="0.2">
      <c r="A1143" s="10" t="s">
        <v>28</v>
      </c>
      <c r="B1143" s="29" t="s">
        <v>129</v>
      </c>
      <c r="C1143" s="12">
        <v>44260</v>
      </c>
      <c r="D1143" s="11" t="s">
        <v>30</v>
      </c>
      <c r="E1143" s="11">
        <v>1</v>
      </c>
      <c r="F1143" s="13">
        <v>168000</v>
      </c>
      <c r="G1143" s="40" t="s">
        <v>405</v>
      </c>
      <c r="H1143" s="12">
        <v>44597</v>
      </c>
      <c r="I1143" s="13">
        <f t="array" ref="I1143">F1143-L1143-M1143-S1143</f>
        <v>168000</v>
      </c>
      <c r="J1143" s="13">
        <f t="array" ref="J1143">IF(IF(Q1143="",L1143-C1143,Q1143-C1143)&lt;=45,I1143,0)</f>
        <v>0</v>
      </c>
      <c r="K1143" s="13">
        <f t="array" ref="K1143">IF(SUM(AG1143)=0,0,IF(L1143-AG1143*IF(D1143="Vaccin",MIN(AD1143,AF1143),AF1143)&lt;0,0,IF((H1143-N1143)&lt;=30,CEILING(L1143-AG1143*IF(D1143="Vaccin",MIN(AD1143,AF1143),AF1143),1),0)))</f>
        <v>0</v>
      </c>
      <c r="L1143" s="13">
        <v>0</v>
      </c>
      <c r="M1143" s="13">
        <v>0</v>
      </c>
      <c r="N1143" s="14">
        <v>45030</v>
      </c>
      <c r="O1143" s="11" t="s">
        <v>34</v>
      </c>
      <c r="P1143" s="11" t="s">
        <v>32</v>
      </c>
      <c r="Q1143" s="12">
        <v>44514</v>
      </c>
      <c r="R1143" s="13">
        <v>0</v>
      </c>
      <c r="S1143" s="13">
        <v>0</v>
      </c>
      <c r="T1143" s="11"/>
      <c r="U1143" s="13">
        <v>0</v>
      </c>
      <c r="V1143" s="13">
        <v>0</v>
      </c>
      <c r="W1143" s="13">
        <v>10645240</v>
      </c>
      <c r="X1143" s="12">
        <v>44514</v>
      </c>
      <c r="Y1143" s="12">
        <v>44442</v>
      </c>
      <c r="Z1143" s="12">
        <v>44258</v>
      </c>
      <c r="AA1143" s="12">
        <v>45012</v>
      </c>
      <c r="AB1143" s="13">
        <f t="array" ref="AB1143">IF(D1143="Vaccin",IF(AND(ISNUMBER(AA1143),ISNUMBER(Y1143)),IF(AA1143-Y1143+1&gt;=0,CEILING(AA1143-Y1143+1,1),""),""),IF(AND(ISNUMBER(N1143),ISNUMBER(Y1143)),IF(N1143-Y1143+1&gt;=0,CEILING(N1143-Y1143+1,1),""),""))</f>
        <v>571</v>
      </c>
      <c r="AC1143" s="13">
        <f t="array" ref="AC1143">IF(D1143="Vaccin",IF(AND(ISNUMBER(AA1143),ISNUMBER(X1143)),IF(AA1143-X1143+1&gt;=0,CEILING(AA1143-X1143+1,1),""),""),IF(AND(ISNUMBER(N1143),ISNUMBER(X1143)),IF(N1143-X1143+1&gt;=0,CEILING(N1143-X1143+1,1),""),""))</f>
        <v>499</v>
      </c>
      <c r="AD1143" s="13">
        <f t="array" ref="AD1143">IF(D1143="Vaccin",IF(AND(ISNUMBER(AB1143),ISNUMBER(U1143),AB1143&lt;&gt;0),CEILING(U1143/AB1143,1),""),"")</f>
        <v>0</v>
      </c>
      <c r="AE1143" s="13">
        <f t="array" ref="AE1143">IF(AND(ISNUMBER(N1143),ISNUMBER(X1143)),IF(N1143-X1143+1&gt;=0,CEILING(N1143-X1143+1,1),""),"")</f>
        <v>517</v>
      </c>
      <c r="AF1143" s="13">
        <f t="array" ref="AF1143">IF(SUM(AE1143)=0,"",CEILING((SUM(F1143)-SUM(L1143)-SUM(M1143)-SUM(S1143))/SUM(AE1143),1))</f>
        <v>325</v>
      </c>
      <c r="AG1143" s="13" t="str">
        <f t="array" ref="AG1143">IF(AND(ISNUMBER(H1143),ISNUMBER(N1143)),IF(H1143-N1143+1&gt;=0,CEILING(H1143-N1143+1,1),""),"")</f>
        <v/>
      </c>
      <c r="AH1143" s="13">
        <f t="array" ref="AH1143">IF(SUM(AG1143)=0,0,IF(L1143-AG1143*IF(D1143="Vaccin",MIN(AD1143,AF1143),AF1143)&lt;0,0,IF((H1143-N1143)&lt;=45,CEILING(L1143-AG1143*IF(D1143="Vaccin",MIN(AD1143,AF1143),AF1143),1),0)))</f>
        <v>0</v>
      </c>
      <c r="AI1143" s="15">
        <f t="array" ref="AI1143">IF(OR(AH1143="",F1143=0,F1143=""),"",AH1143/F1143)</f>
        <v>0</v>
      </c>
      <c r="AJ1143" s="13">
        <f t="array" ref="AJ1143">IF(OR(L1143="",AH1143=""),"",IF(L1143-AH1143&lt;0,0,L1143-AH1143))</f>
        <v>0</v>
      </c>
      <c r="AK1143" s="13" t="str">
        <f t="array" ref="AK1143">IF(OR(L1143="",AG1143="",AG1143=0),"",CEILING(L1143/AG1143,1))</f>
        <v/>
      </c>
      <c r="AL1143" s="16" t="str">
        <f t="array" ref="AL1143">IF(OR(AK1143="",AK1143=0,AD1143="",AF1143=""),"",IF(AK1143-IF(D1143="Vaccin",MIN(AD1143,AF1143),AF1143)&lt;0,"",(AK1143-IF(D1143="Vaccin",MIN(AD1143,AF1143),AF1143))/AK1143))</f>
        <v/>
      </c>
    </row>
    <row r="1144" spans="1:38" x14ac:dyDescent="0.2">
      <c r="A1144" s="10" t="s">
        <v>28</v>
      </c>
      <c r="B1144" s="29" t="s">
        <v>129</v>
      </c>
      <c r="C1144" s="12">
        <v>44260</v>
      </c>
      <c r="D1144" s="11" t="s">
        <v>30</v>
      </c>
      <c r="E1144" s="11">
        <v>6</v>
      </c>
      <c r="F1144" s="13">
        <v>186030</v>
      </c>
      <c r="G1144" s="40" t="s">
        <v>698</v>
      </c>
      <c r="H1144" s="12">
        <v>44895</v>
      </c>
      <c r="I1144" s="13">
        <f t="array" ref="I1144">F1144-L1144-M1144-S1144</f>
        <v>186030</v>
      </c>
      <c r="J1144" s="13">
        <f t="array" ref="J1144">IF(IF(Q1144="",L1144-C1144,Q1144-C1144)&lt;=45,I1144,0)</f>
        <v>0</v>
      </c>
      <c r="K1144" s="13">
        <f t="array" ref="K1144">IF(SUM(AG1144)=0,0,IF(L1144-AG1144*IF(D1144="Vaccin",MIN(AD1144,AF1144),AF1144)&lt;0,0,IF((H1144-N1144)&lt;=30,CEILING(L1144-AG1144*IF(D1144="Vaccin",MIN(AD1144,AF1144),AF1144),1),0)))</f>
        <v>0</v>
      </c>
      <c r="L1144" s="13">
        <v>0</v>
      </c>
      <c r="M1144" s="13">
        <v>0</v>
      </c>
      <c r="N1144" s="14">
        <v>45030</v>
      </c>
      <c r="O1144" s="11" t="s">
        <v>47</v>
      </c>
      <c r="P1144" s="11" t="s">
        <v>32</v>
      </c>
      <c r="Q1144" s="12">
        <v>44844</v>
      </c>
      <c r="R1144" s="13">
        <v>0</v>
      </c>
      <c r="S1144" s="13">
        <v>0</v>
      </c>
      <c r="T1144" s="11"/>
      <c r="U1144" s="13">
        <v>0</v>
      </c>
      <c r="V1144" s="13">
        <v>0</v>
      </c>
      <c r="W1144" s="13">
        <v>10645240</v>
      </c>
      <c r="X1144" s="12">
        <v>44844</v>
      </c>
      <c r="Y1144" s="12">
        <v>44477</v>
      </c>
      <c r="Z1144" s="12">
        <v>44258</v>
      </c>
      <c r="AA1144" s="12">
        <v>45012</v>
      </c>
      <c r="AB1144" s="13">
        <f t="array" ref="AB1144">IF(D1144="Vaccin",IF(AND(ISNUMBER(AA1144),ISNUMBER(Y1144)),IF(AA1144-Y1144+1&gt;=0,CEILING(AA1144-Y1144+1,1),""),""),IF(AND(ISNUMBER(N1144),ISNUMBER(Y1144)),IF(N1144-Y1144+1&gt;=0,CEILING(N1144-Y1144+1,1),""),""))</f>
        <v>536</v>
      </c>
      <c r="AC1144" s="13">
        <f t="array" ref="AC1144">IF(D1144="Vaccin",IF(AND(ISNUMBER(AA1144),ISNUMBER(X1144)),IF(AA1144-X1144+1&gt;=0,CEILING(AA1144-X1144+1,1),""),""),IF(AND(ISNUMBER(N1144),ISNUMBER(X1144)),IF(N1144-X1144+1&gt;=0,CEILING(N1144-X1144+1,1),""),""))</f>
        <v>169</v>
      </c>
      <c r="AD1144" s="13">
        <f t="array" ref="AD1144">IF(D1144="Vaccin",IF(AND(ISNUMBER(AB1144),ISNUMBER(U1144),AB1144&lt;&gt;0),CEILING(U1144/AB1144,1),""),"")</f>
        <v>0</v>
      </c>
      <c r="AE1144" s="13">
        <f t="array" ref="AE1144">IF(AND(ISNUMBER(N1144),ISNUMBER(X1144)),IF(N1144-X1144+1&gt;=0,CEILING(N1144-X1144+1,1),""),"")</f>
        <v>187</v>
      </c>
      <c r="AF1144" s="13">
        <f t="array" ref="AF1144">IF(SUM(AE1144)=0,"",CEILING((SUM(F1144)-SUM(L1144)-SUM(M1144)-SUM(S1144))/SUM(AE1144),1))</f>
        <v>995</v>
      </c>
      <c r="AG1144" s="13" t="str">
        <f t="array" ref="AG1144">IF(AND(ISNUMBER(H1144),ISNUMBER(N1144)),IF(H1144-N1144+1&gt;=0,CEILING(H1144-N1144+1,1),""),"")</f>
        <v/>
      </c>
      <c r="AH1144" s="13">
        <f t="array" ref="AH1144">IF(SUM(AG1144)=0,0,IF(L1144-AG1144*IF(D1144="Vaccin",MIN(AD1144,AF1144),AF1144)&lt;0,0,IF((H1144-N1144)&lt;=45,CEILING(L1144-AG1144*IF(D1144="Vaccin",MIN(AD1144,AF1144),AF1144),1),0)))</f>
        <v>0</v>
      </c>
      <c r="AI1144" s="15">
        <f t="array" ref="AI1144">IF(OR(AH1144="",F1144=0,F1144=""),"",AH1144/F1144)</f>
        <v>0</v>
      </c>
      <c r="AJ1144" s="13">
        <f t="array" ref="AJ1144">IF(OR(L1144="",AH1144=""),"",IF(L1144-AH1144&lt;0,0,L1144-AH1144))</f>
        <v>0</v>
      </c>
      <c r="AK1144" s="13" t="str">
        <f t="array" ref="AK1144">IF(OR(L1144="",AG1144="",AG1144=0),"",CEILING(L1144/AG1144,1))</f>
        <v/>
      </c>
      <c r="AL1144" s="16" t="str">
        <f t="array" ref="AL1144">IF(OR(AK1144="",AK1144=0,AD1144="",AF1144=""),"",IF(AK1144-IF(D1144="Vaccin",MIN(AD1144,AF1144),AF1144)&lt;0,"",(AK1144-IF(D1144="Vaccin",MIN(AD1144,AF1144),AF1144))/AK1144))</f>
        <v/>
      </c>
    </row>
    <row r="1145" spans="1:38" x14ac:dyDescent="0.2">
      <c r="A1145" s="10" t="s">
        <v>28</v>
      </c>
      <c r="B1145" s="29" t="s">
        <v>129</v>
      </c>
      <c r="C1145" s="12">
        <v>44260</v>
      </c>
      <c r="D1145" s="11" t="s">
        <v>30</v>
      </c>
      <c r="E1145" s="11">
        <v>6</v>
      </c>
      <c r="F1145" s="13">
        <v>310050</v>
      </c>
      <c r="G1145" s="40" t="s">
        <v>699</v>
      </c>
      <c r="H1145" s="12">
        <v>44834</v>
      </c>
      <c r="I1145" s="13">
        <f t="array" ref="I1145">F1145-L1145-M1145-S1145</f>
        <v>310050</v>
      </c>
      <c r="J1145" s="13">
        <f t="array" ref="J1145">IF(IF(Q1145="",L1145-C1145,Q1145-C1145)&lt;=45,I1145,0)</f>
        <v>0</v>
      </c>
      <c r="K1145" s="13">
        <f t="array" ref="K1145">IF(SUM(AG1145)=0,0,IF(L1145-AG1145*IF(D1145="Vaccin",MIN(AD1145,AF1145),AF1145)&lt;0,0,IF((H1145-N1145)&lt;=30,CEILING(L1145-AG1145*IF(D1145="Vaccin",MIN(AD1145,AF1145),AF1145),1),0)))</f>
        <v>0</v>
      </c>
      <c r="L1145" s="13">
        <v>0</v>
      </c>
      <c r="M1145" s="13">
        <v>0</v>
      </c>
      <c r="N1145" s="14">
        <v>45030</v>
      </c>
      <c r="O1145" s="11" t="s">
        <v>47</v>
      </c>
      <c r="P1145" s="11" t="s">
        <v>32</v>
      </c>
      <c r="Q1145" s="12">
        <v>44613</v>
      </c>
      <c r="R1145" s="13">
        <v>0</v>
      </c>
      <c r="S1145" s="13">
        <v>0</v>
      </c>
      <c r="T1145" s="11"/>
      <c r="U1145" s="13">
        <v>0</v>
      </c>
      <c r="V1145" s="13">
        <v>0</v>
      </c>
      <c r="W1145" s="13">
        <v>10645240</v>
      </c>
      <c r="X1145" s="12">
        <v>44613</v>
      </c>
      <c r="Y1145" s="12">
        <v>44477</v>
      </c>
      <c r="Z1145" s="12">
        <v>44258</v>
      </c>
      <c r="AA1145" s="12">
        <v>45012</v>
      </c>
      <c r="AB1145" s="13">
        <f t="array" ref="AB1145">IF(D1145="Vaccin",IF(AND(ISNUMBER(AA1145),ISNUMBER(Y1145)),IF(AA1145-Y1145+1&gt;=0,CEILING(AA1145-Y1145+1,1),""),""),IF(AND(ISNUMBER(N1145),ISNUMBER(Y1145)),IF(N1145-Y1145+1&gt;=0,CEILING(N1145-Y1145+1,1),""),""))</f>
        <v>536</v>
      </c>
      <c r="AC1145" s="13">
        <f t="array" ref="AC1145">IF(D1145="Vaccin",IF(AND(ISNUMBER(AA1145),ISNUMBER(X1145)),IF(AA1145-X1145+1&gt;=0,CEILING(AA1145-X1145+1,1),""),""),IF(AND(ISNUMBER(N1145),ISNUMBER(X1145)),IF(N1145-X1145+1&gt;=0,CEILING(N1145-X1145+1,1),""),""))</f>
        <v>400</v>
      </c>
      <c r="AD1145" s="13">
        <f t="array" ref="AD1145">IF(D1145="Vaccin",IF(AND(ISNUMBER(AB1145),ISNUMBER(U1145),AB1145&lt;&gt;0),CEILING(U1145/AB1145,1),""),"")</f>
        <v>0</v>
      </c>
      <c r="AE1145" s="13">
        <f t="array" ref="AE1145">IF(AND(ISNUMBER(N1145),ISNUMBER(X1145)),IF(N1145-X1145+1&gt;=0,CEILING(N1145-X1145+1,1),""),"")</f>
        <v>418</v>
      </c>
      <c r="AF1145" s="13">
        <f t="array" ref="AF1145">IF(SUM(AE1145)=0,"",CEILING((SUM(F1145)-SUM(L1145)-SUM(M1145)-SUM(S1145))/SUM(AE1145),1))</f>
        <v>742</v>
      </c>
      <c r="AG1145" s="13" t="str">
        <f t="array" ref="AG1145">IF(AND(ISNUMBER(H1145),ISNUMBER(N1145)),IF(H1145-N1145+1&gt;=0,CEILING(H1145-N1145+1,1),""),"")</f>
        <v/>
      </c>
      <c r="AH1145" s="13">
        <f t="array" ref="AH1145">IF(SUM(AG1145)=0,0,IF(L1145-AG1145*IF(D1145="Vaccin",MIN(AD1145,AF1145),AF1145)&lt;0,0,IF((H1145-N1145)&lt;=45,CEILING(L1145-AG1145*IF(D1145="Vaccin",MIN(AD1145,AF1145),AF1145),1),0)))</f>
        <v>0</v>
      </c>
      <c r="AI1145" s="15">
        <f t="array" ref="AI1145">IF(OR(AH1145="",F1145=0,F1145=""),"",AH1145/F1145)</f>
        <v>0</v>
      </c>
      <c r="AJ1145" s="13">
        <f t="array" ref="AJ1145">IF(OR(L1145="",AH1145=""),"",IF(L1145-AH1145&lt;0,0,L1145-AH1145))</f>
        <v>0</v>
      </c>
      <c r="AK1145" s="13" t="str">
        <f t="array" ref="AK1145">IF(OR(L1145="",AG1145="",AG1145=0),"",CEILING(L1145/AG1145,1))</f>
        <v/>
      </c>
      <c r="AL1145" s="16" t="str">
        <f t="array" ref="AL1145">IF(OR(AK1145="",AK1145=0,AD1145="",AF1145=""),"",IF(AK1145-IF(D1145="Vaccin",MIN(AD1145,AF1145),AF1145)&lt;0,"",(AK1145-IF(D1145="Vaccin",MIN(AD1145,AF1145),AF1145))/AK1145))</f>
        <v/>
      </c>
    </row>
    <row r="1146" spans="1:38" x14ac:dyDescent="0.2">
      <c r="A1146" s="10" t="s">
        <v>28</v>
      </c>
      <c r="B1146" s="29" t="s">
        <v>129</v>
      </c>
      <c r="C1146" s="12">
        <v>44260</v>
      </c>
      <c r="D1146" s="11" t="s">
        <v>30</v>
      </c>
      <c r="E1146" s="11">
        <v>6</v>
      </c>
      <c r="F1146" s="13">
        <v>601380</v>
      </c>
      <c r="G1146" s="40" t="s">
        <v>46</v>
      </c>
      <c r="H1146" s="12">
        <v>44834</v>
      </c>
      <c r="I1146" s="13">
        <f t="array" ref="I1146">F1146-L1146-M1146-S1146</f>
        <v>601380</v>
      </c>
      <c r="J1146" s="13">
        <f t="array" ref="J1146">IF(IF(Q1146="",L1146-C1146,Q1146-C1146)&lt;=45,I1146,0)</f>
        <v>0</v>
      </c>
      <c r="K1146" s="13">
        <f t="array" ref="K1146">IF(SUM(AG1146)=0,0,IF(L1146-AG1146*IF(D1146="Vaccin",MIN(AD1146,AF1146),AF1146)&lt;0,0,IF((H1146-N1146)&lt;=30,CEILING(L1146-AG1146*IF(D1146="Vaccin",MIN(AD1146,AF1146),AF1146),1),0)))</f>
        <v>0</v>
      </c>
      <c r="L1146" s="13">
        <v>0</v>
      </c>
      <c r="M1146" s="13">
        <v>0</v>
      </c>
      <c r="N1146" s="14">
        <v>45030</v>
      </c>
      <c r="O1146" s="11" t="s">
        <v>47</v>
      </c>
      <c r="P1146" s="11" t="s">
        <v>32</v>
      </c>
      <c r="Q1146" s="12">
        <v>44717</v>
      </c>
      <c r="R1146" s="13">
        <v>0</v>
      </c>
      <c r="S1146" s="13">
        <v>0</v>
      </c>
      <c r="T1146" s="11"/>
      <c r="U1146" s="13">
        <v>0</v>
      </c>
      <c r="V1146" s="13">
        <v>0</v>
      </c>
      <c r="W1146" s="13">
        <v>10645240</v>
      </c>
      <c r="X1146" s="12">
        <v>44717</v>
      </c>
      <c r="Y1146" s="12">
        <v>44477</v>
      </c>
      <c r="Z1146" s="12">
        <v>44258</v>
      </c>
      <c r="AA1146" s="12">
        <v>45012</v>
      </c>
      <c r="AB1146" s="13">
        <f t="array" ref="AB1146">IF(D1146="Vaccin",IF(AND(ISNUMBER(AA1146),ISNUMBER(Y1146)),IF(AA1146-Y1146+1&gt;=0,CEILING(AA1146-Y1146+1,1),""),""),IF(AND(ISNUMBER(N1146),ISNUMBER(Y1146)),IF(N1146-Y1146+1&gt;=0,CEILING(N1146-Y1146+1,1),""),""))</f>
        <v>536</v>
      </c>
      <c r="AC1146" s="13">
        <f t="array" ref="AC1146">IF(D1146="Vaccin",IF(AND(ISNUMBER(AA1146),ISNUMBER(X1146)),IF(AA1146-X1146+1&gt;=0,CEILING(AA1146-X1146+1,1),""),""),IF(AND(ISNUMBER(N1146),ISNUMBER(X1146)),IF(N1146-X1146+1&gt;=0,CEILING(N1146-X1146+1,1),""),""))</f>
        <v>296</v>
      </c>
      <c r="AD1146" s="13">
        <f t="array" ref="AD1146">IF(D1146="Vaccin",IF(AND(ISNUMBER(AB1146),ISNUMBER(U1146),AB1146&lt;&gt;0),CEILING(U1146/AB1146,1),""),"")</f>
        <v>0</v>
      </c>
      <c r="AE1146" s="13">
        <f t="array" ref="AE1146">IF(AND(ISNUMBER(N1146),ISNUMBER(X1146)),IF(N1146-X1146+1&gt;=0,CEILING(N1146-X1146+1,1),""),"")</f>
        <v>314</v>
      </c>
      <c r="AF1146" s="13">
        <f t="array" ref="AF1146">IF(SUM(AE1146)=0,"",CEILING((SUM(F1146)-SUM(L1146)-SUM(M1146)-SUM(S1146))/SUM(AE1146),1))</f>
        <v>1916</v>
      </c>
      <c r="AG1146" s="13" t="str">
        <f t="array" ref="AG1146">IF(AND(ISNUMBER(H1146),ISNUMBER(N1146)),IF(H1146-N1146+1&gt;=0,CEILING(H1146-N1146+1,1),""),"")</f>
        <v/>
      </c>
      <c r="AH1146" s="13">
        <f t="array" ref="AH1146">IF(SUM(AG1146)=0,0,IF(L1146-AG1146*IF(D1146="Vaccin",MIN(AD1146,AF1146),AF1146)&lt;0,0,IF((H1146-N1146)&lt;=45,CEILING(L1146-AG1146*IF(D1146="Vaccin",MIN(AD1146,AF1146),AF1146),1),0)))</f>
        <v>0</v>
      </c>
      <c r="AI1146" s="15">
        <f t="array" ref="AI1146">IF(OR(AH1146="",F1146=0,F1146=""),"",AH1146/F1146)</f>
        <v>0</v>
      </c>
      <c r="AJ1146" s="13">
        <f t="array" ref="AJ1146">IF(OR(L1146="",AH1146=""),"",IF(L1146-AH1146&lt;0,0,L1146-AH1146))</f>
        <v>0</v>
      </c>
      <c r="AK1146" s="13" t="str">
        <f t="array" ref="AK1146">IF(OR(L1146="",AG1146="",AG1146=0),"",CEILING(L1146/AG1146,1))</f>
        <v/>
      </c>
      <c r="AL1146" s="16" t="str">
        <f t="array" ref="AL1146">IF(OR(AK1146="",AK1146=0,AD1146="",AF1146=""),"",IF(AK1146-IF(D1146="Vaccin",MIN(AD1146,AF1146),AF1146)&lt;0,"",(AK1146-IF(D1146="Vaccin",MIN(AD1146,AF1146),AF1146))/AK1146))</f>
        <v/>
      </c>
    </row>
    <row r="1147" spans="1:38" x14ac:dyDescent="0.2">
      <c r="A1147" s="10" t="s">
        <v>28</v>
      </c>
      <c r="B1147" s="29" t="s">
        <v>129</v>
      </c>
      <c r="C1147" s="12">
        <v>44260</v>
      </c>
      <c r="D1147" s="11" t="s">
        <v>30</v>
      </c>
      <c r="E1147" s="11">
        <v>6</v>
      </c>
      <c r="F1147" s="13">
        <v>300690</v>
      </c>
      <c r="G1147" s="40" t="s">
        <v>411</v>
      </c>
      <c r="H1147" s="12">
        <v>44834</v>
      </c>
      <c r="I1147" s="13">
        <f t="array" ref="I1147">F1147-L1147-M1147-S1147</f>
        <v>300690</v>
      </c>
      <c r="J1147" s="13">
        <f t="array" ref="J1147">IF(IF(Q1147="",L1147-C1147,Q1147-C1147)&lt;=45,I1147,0)</f>
        <v>0</v>
      </c>
      <c r="K1147" s="13">
        <f t="array" ref="K1147">IF(SUM(AG1147)=0,0,IF(L1147-AG1147*IF(D1147="Vaccin",MIN(AD1147,AF1147),AF1147)&lt;0,0,IF((H1147-N1147)&lt;=30,CEILING(L1147-AG1147*IF(D1147="Vaccin",MIN(AD1147,AF1147),AF1147),1),0)))</f>
        <v>0</v>
      </c>
      <c r="L1147" s="13">
        <v>0</v>
      </c>
      <c r="M1147" s="13">
        <v>0</v>
      </c>
      <c r="N1147" s="14">
        <v>45030</v>
      </c>
      <c r="O1147" s="11" t="s">
        <v>47</v>
      </c>
      <c r="P1147" s="11" t="s">
        <v>32</v>
      </c>
      <c r="Q1147" s="12">
        <v>44647</v>
      </c>
      <c r="R1147" s="13">
        <v>0</v>
      </c>
      <c r="S1147" s="13">
        <v>0</v>
      </c>
      <c r="T1147" s="11"/>
      <c r="U1147" s="13">
        <v>0</v>
      </c>
      <c r="V1147" s="13">
        <v>0</v>
      </c>
      <c r="W1147" s="13">
        <v>10645240</v>
      </c>
      <c r="X1147" s="12">
        <v>44647</v>
      </c>
      <c r="Y1147" s="12">
        <v>44477</v>
      </c>
      <c r="Z1147" s="12">
        <v>44258</v>
      </c>
      <c r="AA1147" s="12">
        <v>45012</v>
      </c>
      <c r="AB1147" s="13">
        <f t="array" ref="AB1147">IF(D1147="Vaccin",IF(AND(ISNUMBER(AA1147),ISNUMBER(Y1147)),IF(AA1147-Y1147+1&gt;=0,CEILING(AA1147-Y1147+1,1),""),""),IF(AND(ISNUMBER(N1147),ISNUMBER(Y1147)),IF(N1147-Y1147+1&gt;=0,CEILING(N1147-Y1147+1,1),""),""))</f>
        <v>536</v>
      </c>
      <c r="AC1147" s="13">
        <f t="array" ref="AC1147">IF(D1147="Vaccin",IF(AND(ISNUMBER(AA1147),ISNUMBER(X1147)),IF(AA1147-X1147+1&gt;=0,CEILING(AA1147-X1147+1,1),""),""),IF(AND(ISNUMBER(N1147),ISNUMBER(X1147)),IF(N1147-X1147+1&gt;=0,CEILING(N1147-X1147+1,1),""),""))</f>
        <v>366</v>
      </c>
      <c r="AD1147" s="13">
        <f t="array" ref="AD1147">IF(D1147="Vaccin",IF(AND(ISNUMBER(AB1147),ISNUMBER(U1147),AB1147&lt;&gt;0),CEILING(U1147/AB1147,1),""),"")</f>
        <v>0</v>
      </c>
      <c r="AE1147" s="13">
        <f t="array" ref="AE1147">IF(AND(ISNUMBER(N1147),ISNUMBER(X1147)),IF(N1147-X1147+1&gt;=0,CEILING(N1147-X1147+1,1),""),"")</f>
        <v>384</v>
      </c>
      <c r="AF1147" s="13">
        <f t="array" ref="AF1147">IF(SUM(AE1147)=0,"",CEILING((SUM(F1147)-SUM(L1147)-SUM(M1147)-SUM(S1147))/SUM(AE1147),1))</f>
        <v>784</v>
      </c>
      <c r="AG1147" s="13" t="str">
        <f t="array" ref="AG1147">IF(AND(ISNUMBER(H1147),ISNUMBER(N1147)),IF(H1147-N1147+1&gt;=0,CEILING(H1147-N1147+1,1),""),"")</f>
        <v/>
      </c>
      <c r="AH1147" s="13">
        <f t="array" ref="AH1147">IF(SUM(AG1147)=0,0,IF(L1147-AG1147*IF(D1147="Vaccin",MIN(AD1147,AF1147),AF1147)&lt;0,0,IF((H1147-N1147)&lt;=45,CEILING(L1147-AG1147*IF(D1147="Vaccin",MIN(AD1147,AF1147),AF1147),1),0)))</f>
        <v>0</v>
      </c>
      <c r="AI1147" s="15">
        <f t="array" ref="AI1147">IF(OR(AH1147="",F1147=0,F1147=""),"",AH1147/F1147)</f>
        <v>0</v>
      </c>
      <c r="AJ1147" s="13">
        <f t="array" ref="AJ1147">IF(OR(L1147="",AH1147=""),"",IF(L1147-AH1147&lt;0,0,L1147-AH1147))</f>
        <v>0</v>
      </c>
      <c r="AK1147" s="13" t="str">
        <f t="array" ref="AK1147">IF(OR(L1147="",AG1147="",AG1147=0),"",CEILING(L1147/AG1147,1))</f>
        <v/>
      </c>
      <c r="AL1147" s="16" t="str">
        <f t="array" ref="AL1147">IF(OR(AK1147="",AK1147=0,AD1147="",AF1147=""),"",IF(AK1147-IF(D1147="Vaccin",MIN(AD1147,AF1147),AF1147)&lt;0,"",(AK1147-IF(D1147="Vaccin",MIN(AD1147,AF1147),AF1147))/AK1147))</f>
        <v/>
      </c>
    </row>
    <row r="1148" spans="1:38" x14ac:dyDescent="0.2">
      <c r="A1148" s="10" t="s">
        <v>28</v>
      </c>
      <c r="B1148" s="29" t="s">
        <v>129</v>
      </c>
      <c r="C1148" s="12">
        <v>44260</v>
      </c>
      <c r="D1148" s="11" t="s">
        <v>30</v>
      </c>
      <c r="E1148" s="11">
        <v>6</v>
      </c>
      <c r="F1148" s="13">
        <v>7020</v>
      </c>
      <c r="G1148" s="40" t="s">
        <v>700</v>
      </c>
      <c r="H1148" s="12">
        <v>44773</v>
      </c>
      <c r="I1148" s="13">
        <f t="array" ref="I1148">F1148-L1148-M1148-S1148</f>
        <v>7020</v>
      </c>
      <c r="J1148" s="13">
        <f t="array" ref="J1148">IF(IF(Q1148="",L1148-C1148,Q1148-C1148)&lt;=45,I1148,0)</f>
        <v>0</v>
      </c>
      <c r="K1148" s="13">
        <f t="array" ref="K1148">IF(SUM(AG1148)=0,0,IF(L1148-AG1148*IF(D1148="Vaccin",MIN(AD1148,AF1148),AF1148)&lt;0,0,IF((H1148-N1148)&lt;=30,CEILING(L1148-AG1148*IF(D1148="Vaccin",MIN(AD1148,AF1148),AF1148),1),0)))</f>
        <v>0</v>
      </c>
      <c r="L1148" s="13">
        <v>0</v>
      </c>
      <c r="M1148" s="13">
        <v>0</v>
      </c>
      <c r="N1148" s="14">
        <v>45030</v>
      </c>
      <c r="O1148" s="11" t="s">
        <v>47</v>
      </c>
      <c r="P1148" s="11" t="s">
        <v>32</v>
      </c>
      <c r="Q1148" s="12">
        <v>44579</v>
      </c>
      <c r="R1148" s="13">
        <v>0</v>
      </c>
      <c r="S1148" s="13">
        <v>0</v>
      </c>
      <c r="T1148" s="11"/>
      <c r="U1148" s="13">
        <v>0</v>
      </c>
      <c r="V1148" s="13">
        <v>0</v>
      </c>
      <c r="W1148" s="13">
        <v>10645240</v>
      </c>
      <c r="X1148" s="12">
        <v>44579</v>
      </c>
      <c r="Y1148" s="12">
        <v>44477</v>
      </c>
      <c r="Z1148" s="12">
        <v>44258</v>
      </c>
      <c r="AA1148" s="12">
        <v>45012</v>
      </c>
      <c r="AB1148" s="13">
        <f t="array" ref="AB1148">IF(D1148="Vaccin",IF(AND(ISNUMBER(AA1148),ISNUMBER(Y1148)),IF(AA1148-Y1148+1&gt;=0,CEILING(AA1148-Y1148+1,1),""),""),IF(AND(ISNUMBER(N1148),ISNUMBER(Y1148)),IF(N1148-Y1148+1&gt;=0,CEILING(N1148-Y1148+1,1),""),""))</f>
        <v>536</v>
      </c>
      <c r="AC1148" s="13">
        <f t="array" ref="AC1148">IF(D1148="Vaccin",IF(AND(ISNUMBER(AA1148),ISNUMBER(X1148)),IF(AA1148-X1148+1&gt;=0,CEILING(AA1148-X1148+1,1),""),""),IF(AND(ISNUMBER(N1148),ISNUMBER(X1148)),IF(N1148-X1148+1&gt;=0,CEILING(N1148-X1148+1,1),""),""))</f>
        <v>434</v>
      </c>
      <c r="AD1148" s="13">
        <f t="array" ref="AD1148">IF(D1148="Vaccin",IF(AND(ISNUMBER(AB1148),ISNUMBER(U1148),AB1148&lt;&gt;0),CEILING(U1148/AB1148,1),""),"")</f>
        <v>0</v>
      </c>
      <c r="AE1148" s="13">
        <f t="array" ref="AE1148">IF(AND(ISNUMBER(N1148),ISNUMBER(X1148)),IF(N1148-X1148+1&gt;=0,CEILING(N1148-X1148+1,1),""),"")</f>
        <v>452</v>
      </c>
      <c r="AF1148" s="13">
        <f t="array" ref="AF1148">IF(SUM(AE1148)=0,"",CEILING((SUM(F1148)-SUM(L1148)-SUM(M1148)-SUM(S1148))/SUM(AE1148),1))</f>
        <v>16</v>
      </c>
      <c r="AG1148" s="13" t="str">
        <f t="array" ref="AG1148">IF(AND(ISNUMBER(H1148),ISNUMBER(N1148)),IF(H1148-N1148+1&gt;=0,CEILING(H1148-N1148+1,1),""),"")</f>
        <v/>
      </c>
      <c r="AH1148" s="13">
        <f t="array" ref="AH1148">IF(SUM(AG1148)=0,0,IF(L1148-AG1148*IF(D1148="Vaccin",MIN(AD1148,AF1148),AF1148)&lt;0,0,IF((H1148-N1148)&lt;=45,CEILING(L1148-AG1148*IF(D1148="Vaccin",MIN(AD1148,AF1148),AF1148),1),0)))</f>
        <v>0</v>
      </c>
      <c r="AI1148" s="15">
        <f t="array" ref="AI1148">IF(OR(AH1148="",F1148=0,F1148=""),"",AH1148/F1148)</f>
        <v>0</v>
      </c>
      <c r="AJ1148" s="13">
        <f t="array" ref="AJ1148">IF(OR(L1148="",AH1148=""),"",IF(L1148-AH1148&lt;0,0,L1148-AH1148))</f>
        <v>0</v>
      </c>
      <c r="AK1148" s="13" t="str">
        <f t="array" ref="AK1148">IF(OR(L1148="",AG1148="",AG1148=0),"",CEILING(L1148/AG1148,1))</f>
        <v/>
      </c>
      <c r="AL1148" s="16" t="str">
        <f t="array" ref="AL1148">IF(OR(AK1148="",AK1148=0,AD1148="",AF1148=""),"",IF(AK1148-IF(D1148="Vaccin",MIN(AD1148,AF1148),AF1148)&lt;0,"",(AK1148-IF(D1148="Vaccin",MIN(AD1148,AF1148),AF1148))/AK1148))</f>
        <v/>
      </c>
    </row>
    <row r="1149" spans="1:38" x14ac:dyDescent="0.2">
      <c r="A1149" s="10" t="s">
        <v>28</v>
      </c>
      <c r="B1149" s="29" t="s">
        <v>129</v>
      </c>
      <c r="C1149" s="12">
        <v>44260</v>
      </c>
      <c r="D1149" s="11" t="s">
        <v>30</v>
      </c>
      <c r="E1149" s="11">
        <v>6</v>
      </c>
      <c r="F1149" s="13">
        <v>174330</v>
      </c>
      <c r="G1149" s="40" t="s">
        <v>412</v>
      </c>
      <c r="H1149" s="12">
        <v>44742</v>
      </c>
      <c r="I1149" s="13">
        <f t="array" ref="I1149">F1149-L1149-M1149-S1149</f>
        <v>174330</v>
      </c>
      <c r="J1149" s="13">
        <f t="array" ref="J1149">IF(IF(Q1149="",L1149-C1149,Q1149-C1149)&lt;=45,I1149,0)</f>
        <v>0</v>
      </c>
      <c r="K1149" s="13">
        <f t="array" ref="K1149">IF(SUM(AG1149)=0,0,IF(L1149-AG1149*IF(D1149="Vaccin",MIN(AD1149,AF1149),AF1149)&lt;0,0,IF((H1149-N1149)&lt;=30,CEILING(L1149-AG1149*IF(D1149="Vaccin",MIN(AD1149,AF1149),AF1149),1),0)))</f>
        <v>0</v>
      </c>
      <c r="L1149" s="13">
        <v>0</v>
      </c>
      <c r="M1149" s="13">
        <v>0</v>
      </c>
      <c r="N1149" s="14">
        <v>45030</v>
      </c>
      <c r="O1149" s="11" t="s">
        <v>47</v>
      </c>
      <c r="P1149" s="11" t="s">
        <v>32</v>
      </c>
      <c r="Q1149" s="12">
        <v>44579</v>
      </c>
      <c r="R1149" s="13">
        <v>0</v>
      </c>
      <c r="S1149" s="13">
        <v>0</v>
      </c>
      <c r="T1149" s="11"/>
      <c r="U1149" s="13">
        <v>0</v>
      </c>
      <c r="V1149" s="13">
        <v>0</v>
      </c>
      <c r="W1149" s="13">
        <v>10645240</v>
      </c>
      <c r="X1149" s="12">
        <v>44579</v>
      </c>
      <c r="Y1149" s="12">
        <v>44477</v>
      </c>
      <c r="Z1149" s="12">
        <v>44258</v>
      </c>
      <c r="AA1149" s="12">
        <v>45012</v>
      </c>
      <c r="AB1149" s="13">
        <f t="array" ref="AB1149">IF(D1149="Vaccin",IF(AND(ISNUMBER(AA1149),ISNUMBER(Y1149)),IF(AA1149-Y1149+1&gt;=0,CEILING(AA1149-Y1149+1,1),""),""),IF(AND(ISNUMBER(N1149),ISNUMBER(Y1149)),IF(N1149-Y1149+1&gt;=0,CEILING(N1149-Y1149+1,1),""),""))</f>
        <v>536</v>
      </c>
      <c r="AC1149" s="13">
        <f t="array" ref="AC1149">IF(D1149="Vaccin",IF(AND(ISNUMBER(AA1149),ISNUMBER(X1149)),IF(AA1149-X1149+1&gt;=0,CEILING(AA1149-X1149+1,1),""),""),IF(AND(ISNUMBER(N1149),ISNUMBER(X1149)),IF(N1149-X1149+1&gt;=0,CEILING(N1149-X1149+1,1),""),""))</f>
        <v>434</v>
      </c>
      <c r="AD1149" s="13">
        <f t="array" ref="AD1149">IF(D1149="Vaccin",IF(AND(ISNUMBER(AB1149),ISNUMBER(U1149),AB1149&lt;&gt;0),CEILING(U1149/AB1149,1),""),"")</f>
        <v>0</v>
      </c>
      <c r="AE1149" s="13">
        <f t="array" ref="AE1149">IF(AND(ISNUMBER(N1149),ISNUMBER(X1149)),IF(N1149-X1149+1&gt;=0,CEILING(N1149-X1149+1,1),""),"")</f>
        <v>452</v>
      </c>
      <c r="AF1149" s="13">
        <f t="array" ref="AF1149">IF(SUM(AE1149)=0,"",CEILING((SUM(F1149)-SUM(L1149)-SUM(M1149)-SUM(S1149))/SUM(AE1149),1))</f>
        <v>386</v>
      </c>
      <c r="AG1149" s="13" t="str">
        <f t="array" ref="AG1149">IF(AND(ISNUMBER(H1149),ISNUMBER(N1149)),IF(H1149-N1149+1&gt;=0,CEILING(H1149-N1149+1,1),""),"")</f>
        <v/>
      </c>
      <c r="AH1149" s="13">
        <f t="array" ref="AH1149">IF(SUM(AG1149)=0,0,IF(L1149-AG1149*IF(D1149="Vaccin",MIN(AD1149,AF1149),AF1149)&lt;0,0,IF((H1149-N1149)&lt;=45,CEILING(L1149-AG1149*IF(D1149="Vaccin",MIN(AD1149,AF1149),AF1149),1),0)))</f>
        <v>0</v>
      </c>
      <c r="AI1149" s="15">
        <f t="array" ref="AI1149">IF(OR(AH1149="",F1149=0,F1149=""),"",AH1149/F1149)</f>
        <v>0</v>
      </c>
      <c r="AJ1149" s="13">
        <f t="array" ref="AJ1149">IF(OR(L1149="",AH1149=""),"",IF(L1149-AH1149&lt;0,0,L1149-AH1149))</f>
        <v>0</v>
      </c>
      <c r="AK1149" s="13" t="str">
        <f t="array" ref="AK1149">IF(OR(L1149="",AG1149="",AG1149=0),"",CEILING(L1149/AG1149,1))</f>
        <v/>
      </c>
      <c r="AL1149" s="16" t="str">
        <f t="array" ref="AL1149">IF(OR(AK1149="",AK1149=0,AD1149="",AF1149=""),"",IF(AK1149-IF(D1149="Vaccin",MIN(AD1149,AF1149),AF1149)&lt;0,"",(AK1149-IF(D1149="Vaccin",MIN(AD1149,AF1149),AF1149))/AK1149))</f>
        <v/>
      </c>
    </row>
    <row r="1150" spans="1:38" x14ac:dyDescent="0.2">
      <c r="A1150" s="10" t="s">
        <v>28</v>
      </c>
      <c r="B1150" s="29" t="s">
        <v>129</v>
      </c>
      <c r="C1150" s="12">
        <v>44260</v>
      </c>
      <c r="D1150" s="11" t="s">
        <v>30</v>
      </c>
      <c r="E1150" s="11">
        <v>6</v>
      </c>
      <c r="F1150" s="13">
        <v>299520</v>
      </c>
      <c r="G1150" s="40" t="s">
        <v>336</v>
      </c>
      <c r="H1150" s="12">
        <v>44742</v>
      </c>
      <c r="I1150" s="13">
        <f t="array" ref="I1150">F1150-L1150-M1150-S1150</f>
        <v>299520</v>
      </c>
      <c r="J1150" s="13">
        <f t="array" ref="J1150">IF(IF(Q1150="",L1150-C1150,Q1150-C1150)&lt;=45,I1150,0)</f>
        <v>0</v>
      </c>
      <c r="K1150" s="13">
        <f t="array" ref="K1150">IF(SUM(AG1150)=0,0,IF(L1150-AG1150*IF(D1150="Vaccin",MIN(AD1150,AF1150),AF1150)&lt;0,0,IF((H1150-N1150)&lt;=30,CEILING(L1150-AG1150*IF(D1150="Vaccin",MIN(AD1150,AF1150),AF1150),1),0)))</f>
        <v>0</v>
      </c>
      <c r="L1150" s="13">
        <v>0</v>
      </c>
      <c r="M1150" s="13">
        <v>0</v>
      </c>
      <c r="N1150" s="14">
        <v>45030</v>
      </c>
      <c r="O1150" s="11" t="s">
        <v>47</v>
      </c>
      <c r="P1150" s="11" t="s">
        <v>32</v>
      </c>
      <c r="Q1150" s="12">
        <v>44536</v>
      </c>
      <c r="R1150" s="13">
        <v>0</v>
      </c>
      <c r="S1150" s="13">
        <v>0</v>
      </c>
      <c r="T1150" s="11"/>
      <c r="U1150" s="13">
        <v>0</v>
      </c>
      <c r="V1150" s="13">
        <v>0</v>
      </c>
      <c r="W1150" s="13">
        <v>10645240</v>
      </c>
      <c r="X1150" s="12">
        <v>44536</v>
      </c>
      <c r="Y1150" s="12">
        <v>44477</v>
      </c>
      <c r="Z1150" s="12">
        <v>44258</v>
      </c>
      <c r="AA1150" s="12">
        <v>45012</v>
      </c>
      <c r="AB1150" s="13">
        <f t="array" ref="AB1150">IF(D1150="Vaccin",IF(AND(ISNUMBER(AA1150),ISNUMBER(Y1150)),IF(AA1150-Y1150+1&gt;=0,CEILING(AA1150-Y1150+1,1),""),""),IF(AND(ISNUMBER(N1150),ISNUMBER(Y1150)),IF(N1150-Y1150+1&gt;=0,CEILING(N1150-Y1150+1,1),""),""))</f>
        <v>536</v>
      </c>
      <c r="AC1150" s="13">
        <f t="array" ref="AC1150">IF(D1150="Vaccin",IF(AND(ISNUMBER(AA1150),ISNUMBER(X1150)),IF(AA1150-X1150+1&gt;=0,CEILING(AA1150-X1150+1,1),""),""),IF(AND(ISNUMBER(N1150),ISNUMBER(X1150)),IF(N1150-X1150+1&gt;=0,CEILING(N1150-X1150+1,1),""),""))</f>
        <v>477</v>
      </c>
      <c r="AD1150" s="13">
        <f t="array" ref="AD1150">IF(D1150="Vaccin",IF(AND(ISNUMBER(AB1150),ISNUMBER(U1150),AB1150&lt;&gt;0),CEILING(U1150/AB1150,1),""),"")</f>
        <v>0</v>
      </c>
      <c r="AE1150" s="13">
        <f t="array" ref="AE1150">IF(AND(ISNUMBER(N1150),ISNUMBER(X1150)),IF(N1150-X1150+1&gt;=0,CEILING(N1150-X1150+1,1),""),"")</f>
        <v>495</v>
      </c>
      <c r="AF1150" s="13">
        <f t="array" ref="AF1150">IF(SUM(AE1150)=0,"",CEILING((SUM(F1150)-SUM(L1150)-SUM(M1150)-SUM(S1150))/SUM(AE1150),1))</f>
        <v>606</v>
      </c>
      <c r="AG1150" s="13" t="str">
        <f t="array" ref="AG1150">IF(AND(ISNUMBER(H1150),ISNUMBER(N1150)),IF(H1150-N1150+1&gt;=0,CEILING(H1150-N1150+1,1),""),"")</f>
        <v/>
      </c>
      <c r="AH1150" s="13">
        <f t="array" ref="AH1150">IF(SUM(AG1150)=0,0,IF(L1150-AG1150*IF(D1150="Vaccin",MIN(AD1150,AF1150),AF1150)&lt;0,0,IF((H1150-N1150)&lt;=45,CEILING(L1150-AG1150*IF(D1150="Vaccin",MIN(AD1150,AF1150),AF1150),1),0)))</f>
        <v>0</v>
      </c>
      <c r="AI1150" s="15">
        <f t="array" ref="AI1150">IF(OR(AH1150="",F1150=0,F1150=""),"",AH1150/F1150)</f>
        <v>0</v>
      </c>
      <c r="AJ1150" s="13">
        <f t="array" ref="AJ1150">IF(OR(L1150="",AH1150=""),"",IF(L1150-AH1150&lt;0,0,L1150-AH1150))</f>
        <v>0</v>
      </c>
      <c r="AK1150" s="13" t="str">
        <f t="array" ref="AK1150">IF(OR(L1150="",AG1150="",AG1150=0),"",CEILING(L1150/AG1150,1))</f>
        <v/>
      </c>
      <c r="AL1150" s="16" t="str">
        <f t="array" ref="AL1150">IF(OR(AK1150="",AK1150=0,AD1150="",AF1150=""),"",IF(AK1150-IF(D1150="Vaccin",MIN(AD1150,AF1150),AF1150)&lt;0,"",(AK1150-IF(D1150="Vaccin",MIN(AD1150,AF1150),AF1150))/AK1150))</f>
        <v/>
      </c>
    </row>
    <row r="1151" spans="1:38" x14ac:dyDescent="0.2">
      <c r="A1151" s="10" t="s">
        <v>28</v>
      </c>
      <c r="B1151" s="29" t="s">
        <v>129</v>
      </c>
      <c r="C1151" s="12">
        <v>44260</v>
      </c>
      <c r="D1151" s="11" t="s">
        <v>30</v>
      </c>
      <c r="E1151" s="11">
        <v>6</v>
      </c>
      <c r="F1151" s="13">
        <v>118170</v>
      </c>
      <c r="G1151" s="40" t="s">
        <v>701</v>
      </c>
      <c r="H1151" s="12">
        <v>44742</v>
      </c>
      <c r="I1151" s="13">
        <f t="array" ref="I1151">F1151-L1151-M1151-S1151</f>
        <v>118170</v>
      </c>
      <c r="J1151" s="13">
        <f t="array" ref="J1151">IF(IF(Q1151="",L1151-C1151,Q1151-C1151)&lt;=45,I1151,0)</f>
        <v>0</v>
      </c>
      <c r="K1151" s="13">
        <f t="array" ref="K1151">IF(SUM(AG1151)=0,0,IF(L1151-AG1151*IF(D1151="Vaccin",MIN(AD1151,AF1151),AF1151)&lt;0,0,IF((H1151-N1151)&lt;=30,CEILING(L1151-AG1151*IF(D1151="Vaccin",MIN(AD1151,AF1151),AF1151),1),0)))</f>
        <v>0</v>
      </c>
      <c r="L1151" s="13">
        <v>0</v>
      </c>
      <c r="M1151" s="13">
        <v>0</v>
      </c>
      <c r="N1151" s="14">
        <v>45030</v>
      </c>
      <c r="O1151" s="11" t="s">
        <v>47</v>
      </c>
      <c r="P1151" s="11" t="s">
        <v>32</v>
      </c>
      <c r="Q1151" s="12">
        <v>44579</v>
      </c>
      <c r="R1151" s="13">
        <v>0</v>
      </c>
      <c r="S1151" s="13">
        <v>0</v>
      </c>
      <c r="T1151" s="11"/>
      <c r="U1151" s="13">
        <v>0</v>
      </c>
      <c r="V1151" s="13">
        <v>0</v>
      </c>
      <c r="W1151" s="13">
        <v>10645240</v>
      </c>
      <c r="X1151" s="12">
        <v>44579</v>
      </c>
      <c r="Y1151" s="12">
        <v>44477</v>
      </c>
      <c r="Z1151" s="12">
        <v>44258</v>
      </c>
      <c r="AA1151" s="12">
        <v>45012</v>
      </c>
      <c r="AB1151" s="13">
        <f t="array" ref="AB1151">IF(D1151="Vaccin",IF(AND(ISNUMBER(AA1151),ISNUMBER(Y1151)),IF(AA1151-Y1151+1&gt;=0,CEILING(AA1151-Y1151+1,1),""),""),IF(AND(ISNUMBER(N1151),ISNUMBER(Y1151)),IF(N1151-Y1151+1&gt;=0,CEILING(N1151-Y1151+1,1),""),""))</f>
        <v>536</v>
      </c>
      <c r="AC1151" s="13">
        <f t="array" ref="AC1151">IF(D1151="Vaccin",IF(AND(ISNUMBER(AA1151),ISNUMBER(X1151)),IF(AA1151-X1151+1&gt;=0,CEILING(AA1151-X1151+1,1),""),""),IF(AND(ISNUMBER(N1151),ISNUMBER(X1151)),IF(N1151-X1151+1&gt;=0,CEILING(N1151-X1151+1,1),""),""))</f>
        <v>434</v>
      </c>
      <c r="AD1151" s="13">
        <f t="array" ref="AD1151">IF(D1151="Vaccin",IF(AND(ISNUMBER(AB1151),ISNUMBER(U1151),AB1151&lt;&gt;0),CEILING(U1151/AB1151,1),""),"")</f>
        <v>0</v>
      </c>
      <c r="AE1151" s="13">
        <f t="array" ref="AE1151">IF(AND(ISNUMBER(N1151),ISNUMBER(X1151)),IF(N1151-X1151+1&gt;=0,CEILING(N1151-X1151+1,1),""),"")</f>
        <v>452</v>
      </c>
      <c r="AF1151" s="13">
        <f t="array" ref="AF1151">IF(SUM(AE1151)=0,"",CEILING((SUM(F1151)-SUM(L1151)-SUM(M1151)-SUM(S1151))/SUM(AE1151),1))</f>
        <v>262</v>
      </c>
      <c r="AG1151" s="13" t="str">
        <f t="array" ref="AG1151">IF(AND(ISNUMBER(H1151),ISNUMBER(N1151)),IF(H1151-N1151+1&gt;=0,CEILING(H1151-N1151+1,1),""),"")</f>
        <v/>
      </c>
      <c r="AH1151" s="13">
        <f t="array" ref="AH1151">IF(SUM(AG1151)=0,0,IF(L1151-AG1151*IF(D1151="Vaccin",MIN(AD1151,AF1151),AF1151)&lt;0,0,IF((H1151-N1151)&lt;=45,CEILING(L1151-AG1151*IF(D1151="Vaccin",MIN(AD1151,AF1151),AF1151),1),0)))</f>
        <v>0</v>
      </c>
      <c r="AI1151" s="15">
        <f t="array" ref="AI1151">IF(OR(AH1151="",F1151=0,F1151=""),"",AH1151/F1151)</f>
        <v>0</v>
      </c>
      <c r="AJ1151" s="13">
        <f t="array" ref="AJ1151">IF(OR(L1151="",AH1151=""),"",IF(L1151-AH1151&lt;0,0,L1151-AH1151))</f>
        <v>0</v>
      </c>
      <c r="AK1151" s="13" t="str">
        <f t="array" ref="AK1151">IF(OR(L1151="",AG1151="",AG1151=0),"",CEILING(L1151/AG1151,1))</f>
        <v/>
      </c>
      <c r="AL1151" s="16" t="str">
        <f t="array" ref="AL1151">IF(OR(AK1151="",AK1151=0,AD1151="",AF1151=""),"",IF(AK1151-IF(D1151="Vaccin",MIN(AD1151,AF1151),AF1151)&lt;0,"",(AK1151-IF(D1151="Vaccin",MIN(AD1151,AF1151),AF1151))/AK1151))</f>
        <v/>
      </c>
    </row>
    <row r="1152" spans="1:38" x14ac:dyDescent="0.2">
      <c r="A1152" s="10" t="s">
        <v>28</v>
      </c>
      <c r="B1152" s="29" t="s">
        <v>129</v>
      </c>
      <c r="C1152" s="12">
        <v>44260</v>
      </c>
      <c r="D1152" s="11" t="s">
        <v>30</v>
      </c>
      <c r="E1152" s="11">
        <v>6</v>
      </c>
      <c r="F1152" s="13">
        <v>588510</v>
      </c>
      <c r="G1152" s="40" t="s">
        <v>702</v>
      </c>
      <c r="H1152" s="12">
        <v>44592</v>
      </c>
      <c r="I1152" s="13">
        <f t="array" ref="I1152">F1152-L1152-M1152-S1152</f>
        <v>583602</v>
      </c>
      <c r="J1152" s="13">
        <f t="array" ref="J1152">IF(IF(Q1152="",L1152-C1152,Q1152-C1152)&lt;=45,I1152,0)</f>
        <v>0</v>
      </c>
      <c r="K1152" s="13">
        <f t="array" ref="K1152">IF(SUM(AG1152)=0,0,IF(L1152-AG1152*IF(D1152="Vaccin",MIN(AD1152,AF1152),AF1152)&lt;0,0,IF((H1152-N1152)&lt;=30,CEILING(L1152-AG1152*IF(D1152="Vaccin",MIN(AD1152,AF1152),AF1152),1),0)))</f>
        <v>0</v>
      </c>
      <c r="L1152" s="13">
        <v>0</v>
      </c>
      <c r="M1152" s="13">
        <v>4908</v>
      </c>
      <c r="N1152" s="14">
        <v>45030</v>
      </c>
      <c r="O1152" s="11" t="s">
        <v>47</v>
      </c>
      <c r="P1152" s="11" t="s">
        <v>32</v>
      </c>
      <c r="Q1152" s="12">
        <v>44477</v>
      </c>
      <c r="R1152" s="13">
        <v>0</v>
      </c>
      <c r="S1152" s="13">
        <v>0</v>
      </c>
      <c r="T1152" s="11"/>
      <c r="U1152" s="13">
        <v>0</v>
      </c>
      <c r="V1152" s="13">
        <v>0</v>
      </c>
      <c r="W1152" s="13">
        <v>10645240</v>
      </c>
      <c r="X1152" s="12">
        <v>44477</v>
      </c>
      <c r="Y1152" s="12">
        <v>44477</v>
      </c>
      <c r="Z1152" s="12">
        <v>44258</v>
      </c>
      <c r="AA1152" s="12">
        <v>45012</v>
      </c>
      <c r="AB1152" s="13">
        <f t="array" ref="AB1152">IF(D1152="Vaccin",IF(AND(ISNUMBER(AA1152),ISNUMBER(Y1152)),IF(AA1152-Y1152+1&gt;=0,CEILING(AA1152-Y1152+1,1),""),""),IF(AND(ISNUMBER(N1152),ISNUMBER(Y1152)),IF(N1152-Y1152+1&gt;=0,CEILING(N1152-Y1152+1,1),""),""))</f>
        <v>536</v>
      </c>
      <c r="AC1152" s="13">
        <f t="array" ref="AC1152">IF(D1152="Vaccin",IF(AND(ISNUMBER(AA1152),ISNUMBER(X1152)),IF(AA1152-X1152+1&gt;=0,CEILING(AA1152-X1152+1,1),""),""),IF(AND(ISNUMBER(N1152),ISNUMBER(X1152)),IF(N1152-X1152+1&gt;=0,CEILING(N1152-X1152+1,1),""),""))</f>
        <v>536</v>
      </c>
      <c r="AD1152" s="13">
        <f t="array" ref="AD1152">IF(D1152="Vaccin",IF(AND(ISNUMBER(AB1152),ISNUMBER(U1152),AB1152&lt;&gt;0),CEILING(U1152/AB1152,1),""),"")</f>
        <v>0</v>
      </c>
      <c r="AE1152" s="13">
        <f t="array" ref="AE1152">IF(AND(ISNUMBER(N1152),ISNUMBER(X1152)),IF(N1152-X1152+1&gt;=0,CEILING(N1152-X1152+1,1),""),"")</f>
        <v>554</v>
      </c>
      <c r="AF1152" s="13">
        <f t="array" ref="AF1152">IF(SUM(AE1152)=0,"",CEILING((SUM(F1152)-SUM(L1152)-SUM(M1152)-SUM(S1152))/SUM(AE1152),1))</f>
        <v>1054</v>
      </c>
      <c r="AG1152" s="13" t="str">
        <f t="array" ref="AG1152">IF(AND(ISNUMBER(H1152),ISNUMBER(N1152)),IF(H1152-N1152+1&gt;=0,CEILING(H1152-N1152+1,1),""),"")</f>
        <v/>
      </c>
      <c r="AH1152" s="13">
        <f t="array" ref="AH1152">IF(SUM(AG1152)=0,0,IF(L1152-AG1152*IF(D1152="Vaccin",MIN(AD1152,AF1152),AF1152)&lt;0,0,IF((H1152-N1152)&lt;=45,CEILING(L1152-AG1152*IF(D1152="Vaccin",MIN(AD1152,AF1152),AF1152),1),0)))</f>
        <v>0</v>
      </c>
      <c r="AI1152" s="15">
        <f t="array" ref="AI1152">IF(OR(AH1152="",F1152=0,F1152=""),"",AH1152/F1152)</f>
        <v>0</v>
      </c>
      <c r="AJ1152" s="13">
        <f t="array" ref="AJ1152">IF(OR(L1152="",AH1152=""),"",IF(L1152-AH1152&lt;0,0,L1152-AH1152))</f>
        <v>0</v>
      </c>
      <c r="AK1152" s="13" t="str">
        <f t="array" ref="AK1152">IF(OR(L1152="",AG1152="",AG1152=0),"",CEILING(L1152/AG1152,1))</f>
        <v/>
      </c>
      <c r="AL1152" s="16" t="str">
        <f t="array" ref="AL1152">IF(OR(AK1152="",AK1152=0,AD1152="",AF1152=""),"",IF(AK1152-IF(D1152="Vaccin",MIN(AD1152,AF1152),AF1152)&lt;0,"",(AK1152-IF(D1152="Vaccin",MIN(AD1152,AF1152),AF1152))/AK1152))</f>
        <v/>
      </c>
    </row>
    <row r="1153" spans="1:38" x14ac:dyDescent="0.2">
      <c r="A1153" s="10" t="s">
        <v>28</v>
      </c>
      <c r="B1153" s="29" t="s">
        <v>129</v>
      </c>
      <c r="C1153" s="12">
        <v>44260</v>
      </c>
      <c r="D1153" s="11" t="s">
        <v>30</v>
      </c>
      <c r="E1153" s="11">
        <v>1</v>
      </c>
      <c r="F1153" s="13">
        <v>155925</v>
      </c>
      <c r="G1153" s="40" t="s">
        <v>703</v>
      </c>
      <c r="H1153" s="12">
        <v>45364</v>
      </c>
      <c r="I1153" s="13">
        <f t="array" ref="I1153">F1153-L1153-M1153-S1153</f>
        <v>0</v>
      </c>
      <c r="J1153" s="13">
        <f t="array" ref="J1153">IF(IF(Q1153="",L1153-C1153,Q1153-C1153)&lt;=45,I1153,0)</f>
        <v>0</v>
      </c>
      <c r="K1153" s="13">
        <f t="array" ref="K1153">IF(SUM(AG1153)=0,0,IF(L1153-AG1153*IF(D1153="Vaccin",MIN(AD1153,AF1153),AF1153)&lt;0,0,IF((H1153-N1153)&lt;=30,CEILING(L1153-AG1153*IF(D1153="Vaccin",MIN(AD1153,AF1153),AF1153),1),0)))</f>
        <v>0</v>
      </c>
      <c r="L1153" s="13">
        <v>155925</v>
      </c>
      <c r="M1153" s="13">
        <v>0</v>
      </c>
      <c r="N1153" s="14">
        <v>45030</v>
      </c>
      <c r="O1153" s="11" t="s">
        <v>36</v>
      </c>
      <c r="P1153" s="11" t="s">
        <v>32</v>
      </c>
      <c r="Q1153" s="12">
        <v>44756</v>
      </c>
      <c r="R1153" s="13">
        <v>0</v>
      </c>
      <c r="S1153" s="13">
        <v>0</v>
      </c>
      <c r="T1153" s="11"/>
      <c r="U1153" s="13">
        <v>0</v>
      </c>
      <c r="V1153" s="13">
        <v>0</v>
      </c>
      <c r="W1153" s="13">
        <v>10645240</v>
      </c>
      <c r="X1153" s="12">
        <v>44756</v>
      </c>
      <c r="Y1153" s="12">
        <v>44258</v>
      </c>
      <c r="Z1153" s="12">
        <v>44258</v>
      </c>
      <c r="AA1153" s="12">
        <v>45012</v>
      </c>
      <c r="AB1153" s="13">
        <f t="array" ref="AB1153">IF(D1153="Vaccin",IF(AND(ISNUMBER(AA1153),ISNUMBER(Y1153)),IF(AA1153-Y1153+1&gt;=0,CEILING(AA1153-Y1153+1,1),""),""),IF(AND(ISNUMBER(N1153),ISNUMBER(Y1153)),IF(N1153-Y1153+1&gt;=0,CEILING(N1153-Y1153+1,1),""),""))</f>
        <v>755</v>
      </c>
      <c r="AC1153" s="13">
        <f t="array" ref="AC1153">IF(D1153="Vaccin",IF(AND(ISNUMBER(AA1153),ISNUMBER(X1153)),IF(AA1153-X1153+1&gt;=0,CEILING(AA1153-X1153+1,1),""),""),IF(AND(ISNUMBER(N1153),ISNUMBER(X1153)),IF(N1153-X1153+1&gt;=0,CEILING(N1153-X1153+1,1),""),""))</f>
        <v>257</v>
      </c>
      <c r="AD1153" s="13">
        <f t="array" ref="AD1153">IF(D1153="Vaccin",IF(AND(ISNUMBER(AB1153),ISNUMBER(U1153),AB1153&lt;&gt;0),CEILING(U1153/AB1153,1),""),"")</f>
        <v>0</v>
      </c>
      <c r="AE1153" s="13">
        <f t="array" ref="AE1153">IF(AND(ISNUMBER(N1153),ISNUMBER(X1153)),IF(N1153-X1153+1&gt;=0,CEILING(N1153-X1153+1,1),""),"")</f>
        <v>275</v>
      </c>
      <c r="AF1153" s="13">
        <f t="array" ref="AF1153">IF(SUM(AE1153)=0,"",CEILING((SUM(F1153)-SUM(L1153)-SUM(M1153)-SUM(S1153))/SUM(AE1153),1))</f>
        <v>0</v>
      </c>
      <c r="AG1153" s="13">
        <f t="array" ref="AG1153">IF(AND(ISNUMBER(H1153),ISNUMBER(N1153)),IF(H1153-N1153+1&gt;=0,CEILING(H1153-N1153+1,1),""),"")</f>
        <v>335</v>
      </c>
      <c r="AH1153" s="13">
        <f t="array" ref="AH1153">IF(SUM(AG1153)=0,0,IF(L1153-AG1153*IF(D1153="Vaccin",MIN(AD1153,AF1153),AF1153)&lt;0,0,IF((H1153-N1153)&lt;=45,CEILING(L1153-AG1153*IF(D1153="Vaccin",MIN(AD1153,AF1153),AF1153),1),0)))</f>
        <v>0</v>
      </c>
      <c r="AI1153" s="15">
        <f t="array" ref="AI1153">IF(OR(AH1153="",F1153=0,F1153=""),"",AH1153/F1153)</f>
        <v>0</v>
      </c>
      <c r="AJ1153" s="13">
        <f t="array" ref="AJ1153">IF(OR(L1153="",AH1153=""),"",IF(L1153-AH1153&lt;0,0,L1153-AH1153))</f>
        <v>155925</v>
      </c>
      <c r="AK1153" s="13">
        <f t="array" ref="AK1153">IF(OR(L1153="",AG1153="",AG1153=0),"",CEILING(L1153/AG1153,1))</f>
        <v>466</v>
      </c>
      <c r="AL1153" s="16">
        <f t="array" ref="AL1153">IF(OR(AK1153="",AK1153=0,AD1153="",AF1153=""),"",IF(AK1153-IF(D1153="Vaccin",MIN(AD1153,AF1153),AF1153)&lt;0,"",(AK1153-IF(D1153="Vaccin",MIN(AD1153,AF1153),AF1153))/AK1153))</f>
        <v>1</v>
      </c>
    </row>
    <row r="1154" spans="1:38" x14ac:dyDescent="0.2">
      <c r="A1154" s="10" t="s">
        <v>28</v>
      </c>
      <c r="B1154" s="29" t="s">
        <v>129</v>
      </c>
      <c r="C1154" s="12">
        <v>44260</v>
      </c>
      <c r="D1154" s="11" t="s">
        <v>30</v>
      </c>
      <c r="E1154" s="11">
        <v>1</v>
      </c>
      <c r="F1154" s="13">
        <v>39000</v>
      </c>
      <c r="G1154" s="40" t="s">
        <v>704</v>
      </c>
      <c r="H1154" s="12">
        <v>45364</v>
      </c>
      <c r="I1154" s="13">
        <f t="array" ref="I1154">F1154-L1154-M1154-S1154</f>
        <v>0</v>
      </c>
      <c r="J1154" s="13">
        <f t="array" ref="J1154">IF(IF(Q1154="",L1154-C1154,Q1154-C1154)&lt;=45,I1154,0)</f>
        <v>0</v>
      </c>
      <c r="K1154" s="13">
        <f t="array" ref="K1154">IF(SUM(AG1154)=0,0,IF(L1154-AG1154*IF(D1154="Vaccin",MIN(AD1154,AF1154),AF1154)&lt;0,0,IF((H1154-N1154)&lt;=30,CEILING(L1154-AG1154*IF(D1154="Vaccin",MIN(AD1154,AF1154),AF1154),1),0)))</f>
        <v>0</v>
      </c>
      <c r="L1154" s="13">
        <v>39000</v>
      </c>
      <c r="M1154" s="13">
        <v>0</v>
      </c>
      <c r="N1154" s="14">
        <v>45030</v>
      </c>
      <c r="O1154" s="11" t="s">
        <v>36</v>
      </c>
      <c r="P1154" s="11" t="s">
        <v>32</v>
      </c>
      <c r="Q1154" s="12">
        <v>44756</v>
      </c>
      <c r="R1154" s="13">
        <v>0</v>
      </c>
      <c r="S1154" s="13">
        <v>0</v>
      </c>
      <c r="T1154" s="11"/>
      <c r="U1154" s="13">
        <v>0</v>
      </c>
      <c r="V1154" s="13">
        <v>0</v>
      </c>
      <c r="W1154" s="13">
        <v>10645240</v>
      </c>
      <c r="X1154" s="12">
        <v>44756</v>
      </c>
      <c r="Y1154" s="12">
        <v>44258</v>
      </c>
      <c r="Z1154" s="12">
        <v>44258</v>
      </c>
      <c r="AA1154" s="12">
        <v>45012</v>
      </c>
      <c r="AB1154" s="13">
        <f t="array" ref="AB1154">IF(D1154="Vaccin",IF(AND(ISNUMBER(AA1154),ISNUMBER(Y1154)),IF(AA1154-Y1154+1&gt;=0,CEILING(AA1154-Y1154+1,1),""),""),IF(AND(ISNUMBER(N1154),ISNUMBER(Y1154)),IF(N1154-Y1154+1&gt;=0,CEILING(N1154-Y1154+1,1),""),""))</f>
        <v>755</v>
      </c>
      <c r="AC1154" s="13">
        <f t="array" ref="AC1154">IF(D1154="Vaccin",IF(AND(ISNUMBER(AA1154),ISNUMBER(X1154)),IF(AA1154-X1154+1&gt;=0,CEILING(AA1154-X1154+1,1),""),""),IF(AND(ISNUMBER(N1154),ISNUMBER(X1154)),IF(N1154-X1154+1&gt;=0,CEILING(N1154-X1154+1,1),""),""))</f>
        <v>257</v>
      </c>
      <c r="AD1154" s="13">
        <f t="array" ref="AD1154">IF(D1154="Vaccin",IF(AND(ISNUMBER(AB1154),ISNUMBER(U1154),AB1154&lt;&gt;0),CEILING(U1154/AB1154,1),""),"")</f>
        <v>0</v>
      </c>
      <c r="AE1154" s="13">
        <f t="array" ref="AE1154">IF(AND(ISNUMBER(N1154),ISNUMBER(X1154)),IF(N1154-X1154+1&gt;=0,CEILING(N1154-X1154+1,1),""),"")</f>
        <v>275</v>
      </c>
      <c r="AF1154" s="13">
        <f t="array" ref="AF1154">IF(SUM(AE1154)=0,"",CEILING((SUM(F1154)-SUM(L1154)-SUM(M1154)-SUM(S1154))/SUM(AE1154),1))</f>
        <v>0</v>
      </c>
      <c r="AG1154" s="13">
        <f t="array" ref="AG1154">IF(AND(ISNUMBER(H1154),ISNUMBER(N1154)),IF(H1154-N1154+1&gt;=0,CEILING(H1154-N1154+1,1),""),"")</f>
        <v>335</v>
      </c>
      <c r="AH1154" s="13">
        <f t="array" ref="AH1154">IF(SUM(AG1154)=0,0,IF(L1154-AG1154*IF(D1154="Vaccin",MIN(AD1154,AF1154),AF1154)&lt;0,0,IF((H1154-N1154)&lt;=45,CEILING(L1154-AG1154*IF(D1154="Vaccin",MIN(AD1154,AF1154),AF1154),1),0)))</f>
        <v>0</v>
      </c>
      <c r="AI1154" s="15">
        <f t="array" ref="AI1154">IF(OR(AH1154="",F1154=0,F1154=""),"",AH1154/F1154)</f>
        <v>0</v>
      </c>
      <c r="AJ1154" s="13">
        <f t="array" ref="AJ1154">IF(OR(L1154="",AH1154=""),"",IF(L1154-AH1154&lt;0,0,L1154-AH1154))</f>
        <v>39000</v>
      </c>
      <c r="AK1154" s="13">
        <f t="array" ref="AK1154">IF(OR(L1154="",AG1154="",AG1154=0),"",CEILING(L1154/AG1154,1))</f>
        <v>117</v>
      </c>
      <c r="AL1154" s="16">
        <f t="array" ref="AL1154">IF(OR(AK1154="",AK1154=0,AD1154="",AF1154=""),"",IF(AK1154-IF(D1154="Vaccin",MIN(AD1154,AF1154),AF1154)&lt;0,"",(AK1154-IF(D1154="Vaccin",MIN(AD1154,AF1154),AF1154))/AK1154))</f>
        <v>1</v>
      </c>
    </row>
    <row r="1155" spans="1:38" x14ac:dyDescent="0.2">
      <c r="A1155" s="10" t="s">
        <v>28</v>
      </c>
      <c r="B1155" s="29" t="s">
        <v>129</v>
      </c>
      <c r="C1155" s="12">
        <v>44260</v>
      </c>
      <c r="D1155" s="11" t="s">
        <v>30</v>
      </c>
      <c r="E1155" s="11">
        <v>1</v>
      </c>
      <c r="F1155" s="13">
        <v>116805</v>
      </c>
      <c r="G1155" s="40" t="s">
        <v>704</v>
      </c>
      <c r="H1155" s="12">
        <v>45364</v>
      </c>
      <c r="I1155" s="13">
        <f t="array" ref="I1155">F1155-L1155-M1155-S1155</f>
        <v>0</v>
      </c>
      <c r="J1155" s="13">
        <f t="array" ref="J1155">IF(IF(Q1155="",L1155-C1155,Q1155-C1155)&lt;=45,I1155,0)</f>
        <v>0</v>
      </c>
      <c r="K1155" s="13">
        <f t="array" ref="K1155">IF(SUM(AG1155)=0,0,IF(L1155-AG1155*IF(D1155="Vaccin",MIN(AD1155,AF1155),AF1155)&lt;0,0,IF((H1155-N1155)&lt;=30,CEILING(L1155-AG1155*IF(D1155="Vaccin",MIN(AD1155,AF1155),AF1155),1),0)))</f>
        <v>0</v>
      </c>
      <c r="L1155" s="13">
        <v>116805</v>
      </c>
      <c r="M1155" s="13">
        <v>0</v>
      </c>
      <c r="N1155" s="14">
        <v>45030</v>
      </c>
      <c r="O1155" s="11" t="s">
        <v>36</v>
      </c>
      <c r="P1155" s="11" t="s">
        <v>32</v>
      </c>
      <c r="Q1155" s="12">
        <v>44761</v>
      </c>
      <c r="R1155" s="13">
        <v>0</v>
      </c>
      <c r="S1155" s="13">
        <v>0</v>
      </c>
      <c r="T1155" s="11"/>
      <c r="U1155" s="13">
        <v>0</v>
      </c>
      <c r="V1155" s="13">
        <v>0</v>
      </c>
      <c r="W1155" s="13">
        <v>10645240</v>
      </c>
      <c r="X1155" s="12">
        <v>44761</v>
      </c>
      <c r="Y1155" s="12">
        <v>44258</v>
      </c>
      <c r="Z1155" s="12">
        <v>44258</v>
      </c>
      <c r="AA1155" s="12">
        <v>45012</v>
      </c>
      <c r="AB1155" s="13">
        <f t="array" ref="AB1155">IF(D1155="Vaccin",IF(AND(ISNUMBER(AA1155),ISNUMBER(Y1155)),IF(AA1155-Y1155+1&gt;=0,CEILING(AA1155-Y1155+1,1),""),""),IF(AND(ISNUMBER(N1155),ISNUMBER(Y1155)),IF(N1155-Y1155+1&gt;=0,CEILING(N1155-Y1155+1,1),""),""))</f>
        <v>755</v>
      </c>
      <c r="AC1155" s="13">
        <f t="array" ref="AC1155">IF(D1155="Vaccin",IF(AND(ISNUMBER(AA1155),ISNUMBER(X1155)),IF(AA1155-X1155+1&gt;=0,CEILING(AA1155-X1155+1,1),""),""),IF(AND(ISNUMBER(N1155),ISNUMBER(X1155)),IF(N1155-X1155+1&gt;=0,CEILING(N1155-X1155+1,1),""),""))</f>
        <v>252</v>
      </c>
      <c r="AD1155" s="13">
        <f t="array" ref="AD1155">IF(D1155="Vaccin",IF(AND(ISNUMBER(AB1155),ISNUMBER(U1155),AB1155&lt;&gt;0),CEILING(U1155/AB1155,1),""),"")</f>
        <v>0</v>
      </c>
      <c r="AE1155" s="13">
        <f t="array" ref="AE1155">IF(AND(ISNUMBER(N1155),ISNUMBER(X1155)),IF(N1155-X1155+1&gt;=0,CEILING(N1155-X1155+1,1),""),"")</f>
        <v>270</v>
      </c>
      <c r="AF1155" s="13">
        <f t="array" ref="AF1155">IF(SUM(AE1155)=0,"",CEILING((SUM(F1155)-SUM(L1155)-SUM(M1155)-SUM(S1155))/SUM(AE1155),1))</f>
        <v>0</v>
      </c>
      <c r="AG1155" s="13">
        <f t="array" ref="AG1155">IF(AND(ISNUMBER(H1155),ISNUMBER(N1155)),IF(H1155-N1155+1&gt;=0,CEILING(H1155-N1155+1,1),""),"")</f>
        <v>335</v>
      </c>
      <c r="AH1155" s="13">
        <f t="array" ref="AH1155">IF(SUM(AG1155)=0,0,IF(L1155-AG1155*IF(D1155="Vaccin",MIN(AD1155,AF1155),AF1155)&lt;0,0,IF((H1155-N1155)&lt;=45,CEILING(L1155-AG1155*IF(D1155="Vaccin",MIN(AD1155,AF1155),AF1155),1),0)))</f>
        <v>0</v>
      </c>
      <c r="AI1155" s="15">
        <f t="array" ref="AI1155">IF(OR(AH1155="",F1155=0,F1155=""),"",AH1155/F1155)</f>
        <v>0</v>
      </c>
      <c r="AJ1155" s="13">
        <f t="array" ref="AJ1155">IF(OR(L1155="",AH1155=""),"",IF(L1155-AH1155&lt;0,0,L1155-AH1155))</f>
        <v>116805</v>
      </c>
      <c r="AK1155" s="13">
        <f t="array" ref="AK1155">IF(OR(L1155="",AG1155="",AG1155=0),"",CEILING(L1155/AG1155,1))</f>
        <v>349</v>
      </c>
      <c r="AL1155" s="16">
        <f t="array" ref="AL1155">IF(OR(AK1155="",AK1155=0,AD1155="",AF1155=""),"",IF(AK1155-IF(D1155="Vaccin",MIN(AD1155,AF1155),AF1155)&lt;0,"",(AK1155-IF(D1155="Vaccin",MIN(AD1155,AF1155),AF1155))/AK1155))</f>
        <v>1</v>
      </c>
    </row>
    <row r="1156" spans="1:38" x14ac:dyDescent="0.2">
      <c r="A1156" s="10" t="s">
        <v>28</v>
      </c>
      <c r="B1156" s="29" t="s">
        <v>129</v>
      </c>
      <c r="C1156" s="12">
        <v>44260</v>
      </c>
      <c r="D1156" s="11" t="s">
        <v>30</v>
      </c>
      <c r="E1156" s="11">
        <v>1</v>
      </c>
      <c r="F1156" s="13">
        <v>154875</v>
      </c>
      <c r="G1156" s="40" t="s">
        <v>705</v>
      </c>
      <c r="H1156" s="12">
        <v>45364</v>
      </c>
      <c r="I1156" s="13">
        <f t="array" ref="I1156">F1156-L1156-M1156-S1156</f>
        <v>0</v>
      </c>
      <c r="J1156" s="13">
        <f t="array" ref="J1156">IF(IF(Q1156="",L1156-C1156,Q1156-C1156)&lt;=45,I1156,0)</f>
        <v>0</v>
      </c>
      <c r="K1156" s="13">
        <f t="array" ref="K1156">IF(SUM(AG1156)=0,0,IF(L1156-AG1156*IF(D1156="Vaccin",MIN(AD1156,AF1156),AF1156)&lt;0,0,IF((H1156-N1156)&lt;=30,CEILING(L1156-AG1156*IF(D1156="Vaccin",MIN(AD1156,AF1156),AF1156),1),0)))</f>
        <v>0</v>
      </c>
      <c r="L1156" s="13">
        <v>154875</v>
      </c>
      <c r="M1156" s="13">
        <v>0</v>
      </c>
      <c r="N1156" s="14">
        <v>45030</v>
      </c>
      <c r="O1156" s="11" t="s">
        <v>36</v>
      </c>
      <c r="P1156" s="11" t="s">
        <v>32</v>
      </c>
      <c r="Q1156" s="12">
        <v>44761</v>
      </c>
      <c r="R1156" s="13">
        <v>0</v>
      </c>
      <c r="S1156" s="13">
        <v>0</v>
      </c>
      <c r="T1156" s="11"/>
      <c r="U1156" s="13">
        <v>0</v>
      </c>
      <c r="V1156" s="13">
        <v>0</v>
      </c>
      <c r="W1156" s="13">
        <v>10645240</v>
      </c>
      <c r="X1156" s="12">
        <v>44761</v>
      </c>
      <c r="Y1156" s="12">
        <v>44258</v>
      </c>
      <c r="Z1156" s="12">
        <v>44258</v>
      </c>
      <c r="AA1156" s="12">
        <v>45012</v>
      </c>
      <c r="AB1156" s="13">
        <f t="array" ref="AB1156">IF(D1156="Vaccin",IF(AND(ISNUMBER(AA1156),ISNUMBER(Y1156)),IF(AA1156-Y1156+1&gt;=0,CEILING(AA1156-Y1156+1,1),""),""),IF(AND(ISNUMBER(N1156),ISNUMBER(Y1156)),IF(N1156-Y1156+1&gt;=0,CEILING(N1156-Y1156+1,1),""),""))</f>
        <v>755</v>
      </c>
      <c r="AC1156" s="13">
        <f t="array" ref="AC1156">IF(D1156="Vaccin",IF(AND(ISNUMBER(AA1156),ISNUMBER(X1156)),IF(AA1156-X1156+1&gt;=0,CEILING(AA1156-X1156+1,1),""),""),IF(AND(ISNUMBER(N1156),ISNUMBER(X1156)),IF(N1156-X1156+1&gt;=0,CEILING(N1156-X1156+1,1),""),""))</f>
        <v>252</v>
      </c>
      <c r="AD1156" s="13">
        <f t="array" ref="AD1156">IF(D1156="Vaccin",IF(AND(ISNUMBER(AB1156),ISNUMBER(U1156),AB1156&lt;&gt;0),CEILING(U1156/AB1156,1),""),"")</f>
        <v>0</v>
      </c>
      <c r="AE1156" s="13">
        <f t="array" ref="AE1156">IF(AND(ISNUMBER(N1156),ISNUMBER(X1156)),IF(N1156-X1156+1&gt;=0,CEILING(N1156-X1156+1,1),""),"")</f>
        <v>270</v>
      </c>
      <c r="AF1156" s="13">
        <f t="array" ref="AF1156">IF(SUM(AE1156)=0,"",CEILING((SUM(F1156)-SUM(L1156)-SUM(M1156)-SUM(S1156))/SUM(AE1156),1))</f>
        <v>0</v>
      </c>
      <c r="AG1156" s="13">
        <f t="array" ref="AG1156">IF(AND(ISNUMBER(H1156),ISNUMBER(N1156)),IF(H1156-N1156+1&gt;=0,CEILING(H1156-N1156+1,1),""),"")</f>
        <v>335</v>
      </c>
      <c r="AH1156" s="13">
        <f t="array" ref="AH1156">IF(SUM(AG1156)=0,0,IF(L1156-AG1156*IF(D1156="Vaccin",MIN(AD1156,AF1156),AF1156)&lt;0,0,IF((H1156-N1156)&lt;=45,CEILING(L1156-AG1156*IF(D1156="Vaccin",MIN(AD1156,AF1156),AF1156),1),0)))</f>
        <v>0</v>
      </c>
      <c r="AI1156" s="15">
        <f t="array" ref="AI1156">IF(OR(AH1156="",F1156=0,F1156=""),"",AH1156/F1156)</f>
        <v>0</v>
      </c>
      <c r="AJ1156" s="13">
        <f t="array" ref="AJ1156">IF(OR(L1156="",AH1156=""),"",IF(L1156-AH1156&lt;0,0,L1156-AH1156))</f>
        <v>154875</v>
      </c>
      <c r="AK1156" s="13">
        <f t="array" ref="AK1156">IF(OR(L1156="",AG1156="",AG1156=0),"",CEILING(L1156/AG1156,1))</f>
        <v>463</v>
      </c>
      <c r="AL1156" s="16">
        <f t="array" ref="AL1156">IF(OR(AK1156="",AK1156=0,AD1156="",AF1156=""),"",IF(AK1156-IF(D1156="Vaccin",MIN(AD1156,AF1156),AF1156)&lt;0,"",(AK1156-IF(D1156="Vaccin",MIN(AD1156,AF1156),AF1156))/AK1156))</f>
        <v>1</v>
      </c>
    </row>
    <row r="1157" spans="1:38" x14ac:dyDescent="0.2">
      <c r="A1157" s="10" t="s">
        <v>28</v>
      </c>
      <c r="B1157" s="29" t="s">
        <v>129</v>
      </c>
      <c r="C1157" s="12">
        <v>44260</v>
      </c>
      <c r="D1157" s="11" t="s">
        <v>30</v>
      </c>
      <c r="E1157" s="11">
        <v>1</v>
      </c>
      <c r="F1157" s="13">
        <v>46890</v>
      </c>
      <c r="G1157" s="40" t="s">
        <v>706</v>
      </c>
      <c r="H1157" s="12">
        <v>45364</v>
      </c>
      <c r="I1157" s="13">
        <f t="array" ref="I1157">F1157-L1157-M1157-S1157</f>
        <v>0</v>
      </c>
      <c r="J1157" s="13">
        <f t="array" ref="J1157">IF(IF(Q1157="",L1157-C1157,Q1157-C1157)&lt;=45,I1157,0)</f>
        <v>0</v>
      </c>
      <c r="K1157" s="13">
        <f t="array" ref="K1157">IF(SUM(AG1157)=0,0,IF(L1157-AG1157*IF(D1157="Vaccin",MIN(AD1157,AF1157),AF1157)&lt;0,0,IF((H1157-N1157)&lt;=30,CEILING(L1157-AG1157*IF(D1157="Vaccin",MIN(AD1157,AF1157),AF1157),1),0)))</f>
        <v>0</v>
      </c>
      <c r="L1157" s="13">
        <v>46890</v>
      </c>
      <c r="M1157" s="13">
        <v>0</v>
      </c>
      <c r="N1157" s="14">
        <v>45030</v>
      </c>
      <c r="O1157" s="11" t="s">
        <v>36</v>
      </c>
      <c r="P1157" s="11" t="s">
        <v>32</v>
      </c>
      <c r="Q1157" s="12">
        <v>44761</v>
      </c>
      <c r="R1157" s="13">
        <v>0</v>
      </c>
      <c r="S1157" s="13">
        <v>0</v>
      </c>
      <c r="T1157" s="11"/>
      <c r="U1157" s="13">
        <v>0</v>
      </c>
      <c r="V1157" s="13">
        <v>0</v>
      </c>
      <c r="W1157" s="13">
        <v>10645240</v>
      </c>
      <c r="X1157" s="12">
        <v>44761</v>
      </c>
      <c r="Y1157" s="12">
        <v>44258</v>
      </c>
      <c r="Z1157" s="12">
        <v>44258</v>
      </c>
      <c r="AA1157" s="12">
        <v>45012</v>
      </c>
      <c r="AB1157" s="13">
        <f t="array" ref="AB1157">IF(D1157="Vaccin",IF(AND(ISNUMBER(AA1157),ISNUMBER(Y1157)),IF(AA1157-Y1157+1&gt;=0,CEILING(AA1157-Y1157+1,1),""),""),IF(AND(ISNUMBER(N1157),ISNUMBER(Y1157)),IF(N1157-Y1157+1&gt;=0,CEILING(N1157-Y1157+1,1),""),""))</f>
        <v>755</v>
      </c>
      <c r="AC1157" s="13">
        <f t="array" ref="AC1157">IF(D1157="Vaccin",IF(AND(ISNUMBER(AA1157),ISNUMBER(X1157)),IF(AA1157-X1157+1&gt;=0,CEILING(AA1157-X1157+1,1),""),""),IF(AND(ISNUMBER(N1157),ISNUMBER(X1157)),IF(N1157-X1157+1&gt;=0,CEILING(N1157-X1157+1,1),""),""))</f>
        <v>252</v>
      </c>
      <c r="AD1157" s="13">
        <f t="array" ref="AD1157">IF(D1157="Vaccin",IF(AND(ISNUMBER(AB1157),ISNUMBER(U1157),AB1157&lt;&gt;0),CEILING(U1157/AB1157,1),""),"")</f>
        <v>0</v>
      </c>
      <c r="AE1157" s="13">
        <f t="array" ref="AE1157">IF(AND(ISNUMBER(N1157),ISNUMBER(X1157)),IF(N1157-X1157+1&gt;=0,CEILING(N1157-X1157+1,1),""),"")</f>
        <v>270</v>
      </c>
      <c r="AF1157" s="13">
        <f t="array" ref="AF1157">IF(SUM(AE1157)=0,"",CEILING((SUM(F1157)-SUM(L1157)-SUM(M1157)-SUM(S1157))/SUM(AE1157),1))</f>
        <v>0</v>
      </c>
      <c r="AG1157" s="13">
        <f t="array" ref="AG1157">IF(AND(ISNUMBER(H1157),ISNUMBER(N1157)),IF(H1157-N1157+1&gt;=0,CEILING(H1157-N1157+1,1),""),"")</f>
        <v>335</v>
      </c>
      <c r="AH1157" s="13">
        <f t="array" ref="AH1157">IF(SUM(AG1157)=0,0,IF(L1157-AG1157*IF(D1157="Vaccin",MIN(AD1157,AF1157),AF1157)&lt;0,0,IF((H1157-N1157)&lt;=45,CEILING(L1157-AG1157*IF(D1157="Vaccin",MIN(AD1157,AF1157),AF1157),1),0)))</f>
        <v>0</v>
      </c>
      <c r="AI1157" s="15">
        <f t="array" ref="AI1157">IF(OR(AH1157="",F1157=0,F1157=""),"",AH1157/F1157)</f>
        <v>0</v>
      </c>
      <c r="AJ1157" s="13">
        <f t="array" ref="AJ1157">IF(OR(L1157="",AH1157=""),"",IF(L1157-AH1157&lt;0,0,L1157-AH1157))</f>
        <v>46890</v>
      </c>
      <c r="AK1157" s="13">
        <f t="array" ref="AK1157">IF(OR(L1157="",AG1157="",AG1157=0),"",CEILING(L1157/AG1157,1))</f>
        <v>140</v>
      </c>
      <c r="AL1157" s="16">
        <f t="array" ref="AL1157">IF(OR(AK1157="",AK1157=0,AD1157="",AF1157=""),"",IF(AK1157-IF(D1157="Vaccin",MIN(AD1157,AF1157),AF1157)&lt;0,"",(AK1157-IF(D1157="Vaccin",MIN(AD1157,AF1157),AF1157))/AK1157))</f>
        <v>1</v>
      </c>
    </row>
    <row r="1158" spans="1:38" x14ac:dyDescent="0.2">
      <c r="A1158" s="10" t="s">
        <v>28</v>
      </c>
      <c r="B1158" s="29" t="s">
        <v>129</v>
      </c>
      <c r="C1158" s="12">
        <v>44260</v>
      </c>
      <c r="D1158" s="11" t="s">
        <v>30</v>
      </c>
      <c r="E1158" s="11">
        <v>1</v>
      </c>
      <c r="F1158" s="13">
        <v>75840</v>
      </c>
      <c r="G1158" s="40" t="s">
        <v>707</v>
      </c>
      <c r="H1158" s="12">
        <v>45363</v>
      </c>
      <c r="I1158" s="13">
        <f t="array" ref="I1158">F1158-L1158-M1158-S1158</f>
        <v>67650</v>
      </c>
      <c r="J1158" s="13">
        <f t="array" ref="J1158">IF(IF(Q1158="",L1158-C1158,Q1158-C1158)&lt;=45,I1158,0)</f>
        <v>0</v>
      </c>
      <c r="K1158" s="13">
        <f t="array" ref="K1158">IF(SUM(AG1158)=0,0,IF(L1158-AG1158*IF(D1158="Vaccin",MIN(AD1158,AF1158),AF1158)&lt;0,0,IF((H1158-N1158)&lt;=30,CEILING(L1158-AG1158*IF(D1158="Vaccin",MIN(AD1158,AF1158),AF1158),1),0)))</f>
        <v>0</v>
      </c>
      <c r="L1158" s="13">
        <v>8190</v>
      </c>
      <c r="M1158" s="13">
        <v>0</v>
      </c>
      <c r="N1158" s="14">
        <v>45030</v>
      </c>
      <c r="O1158" s="11" t="s">
        <v>36</v>
      </c>
      <c r="P1158" s="11" t="s">
        <v>32</v>
      </c>
      <c r="Q1158" s="12">
        <v>44756</v>
      </c>
      <c r="R1158" s="13">
        <v>0</v>
      </c>
      <c r="S1158" s="13">
        <v>0</v>
      </c>
      <c r="T1158" s="11"/>
      <c r="U1158" s="13">
        <v>0</v>
      </c>
      <c r="V1158" s="13">
        <v>0</v>
      </c>
      <c r="W1158" s="13">
        <v>10645240</v>
      </c>
      <c r="X1158" s="12">
        <v>44756</v>
      </c>
      <c r="Y1158" s="12">
        <v>44258</v>
      </c>
      <c r="Z1158" s="12">
        <v>44258</v>
      </c>
      <c r="AA1158" s="12">
        <v>45012</v>
      </c>
      <c r="AB1158" s="13">
        <f t="array" ref="AB1158">IF(D1158="Vaccin",IF(AND(ISNUMBER(AA1158),ISNUMBER(Y1158)),IF(AA1158-Y1158+1&gt;=0,CEILING(AA1158-Y1158+1,1),""),""),IF(AND(ISNUMBER(N1158),ISNUMBER(Y1158)),IF(N1158-Y1158+1&gt;=0,CEILING(N1158-Y1158+1,1),""),""))</f>
        <v>755</v>
      </c>
      <c r="AC1158" s="13">
        <f t="array" ref="AC1158">IF(D1158="Vaccin",IF(AND(ISNUMBER(AA1158),ISNUMBER(X1158)),IF(AA1158-X1158+1&gt;=0,CEILING(AA1158-X1158+1,1),""),""),IF(AND(ISNUMBER(N1158),ISNUMBER(X1158)),IF(N1158-X1158+1&gt;=0,CEILING(N1158-X1158+1,1),""),""))</f>
        <v>257</v>
      </c>
      <c r="AD1158" s="13">
        <f t="array" ref="AD1158">IF(D1158="Vaccin",IF(AND(ISNUMBER(AB1158),ISNUMBER(U1158),AB1158&lt;&gt;0),CEILING(U1158/AB1158,1),""),"")</f>
        <v>0</v>
      </c>
      <c r="AE1158" s="13">
        <f t="array" ref="AE1158">IF(AND(ISNUMBER(N1158),ISNUMBER(X1158)),IF(N1158-X1158+1&gt;=0,CEILING(N1158-X1158+1,1),""),"")</f>
        <v>275</v>
      </c>
      <c r="AF1158" s="13">
        <f t="array" ref="AF1158">IF(SUM(AE1158)=0,"",CEILING((SUM(F1158)-SUM(L1158)-SUM(M1158)-SUM(S1158))/SUM(AE1158),1))</f>
        <v>246</v>
      </c>
      <c r="AG1158" s="13">
        <f t="array" ref="AG1158">IF(AND(ISNUMBER(H1158),ISNUMBER(N1158)),IF(H1158-N1158+1&gt;=0,CEILING(H1158-N1158+1,1),""),"")</f>
        <v>334</v>
      </c>
      <c r="AH1158" s="13">
        <f t="array" ref="AH1158">IF(SUM(AG1158)=0,0,IF(L1158-AG1158*IF(D1158="Vaccin",MIN(AD1158,AF1158),AF1158)&lt;0,0,IF((H1158-N1158)&lt;=45,CEILING(L1158-AG1158*IF(D1158="Vaccin",MIN(AD1158,AF1158),AF1158),1),0)))</f>
        <v>0</v>
      </c>
      <c r="AI1158" s="15">
        <f t="array" ref="AI1158">IF(OR(AH1158="",F1158=0,F1158=""),"",AH1158/F1158)</f>
        <v>0</v>
      </c>
      <c r="AJ1158" s="13">
        <f t="array" ref="AJ1158">IF(OR(L1158="",AH1158=""),"",IF(L1158-AH1158&lt;0,0,L1158-AH1158))</f>
        <v>8190</v>
      </c>
      <c r="AK1158" s="13">
        <f t="array" ref="AK1158">IF(OR(L1158="",AG1158="",AG1158=0),"",CEILING(L1158/AG1158,1))</f>
        <v>25</v>
      </c>
      <c r="AL1158" s="16">
        <f t="array" ref="AL1158">IF(OR(AK1158="",AK1158=0,AD1158="",AF1158=""),"",IF(AK1158-IF(D1158="Vaccin",MIN(AD1158,AF1158),AF1158)&lt;0,"",(AK1158-IF(D1158="Vaccin",MIN(AD1158,AF1158),AF1158))/AK1158))</f>
        <v>1</v>
      </c>
    </row>
    <row r="1159" spans="1:38" x14ac:dyDescent="0.2">
      <c r="A1159" s="10" t="s">
        <v>28</v>
      </c>
      <c r="B1159" s="29" t="s">
        <v>129</v>
      </c>
      <c r="C1159" s="12">
        <v>44260</v>
      </c>
      <c r="D1159" s="11" t="s">
        <v>30</v>
      </c>
      <c r="E1159" s="11">
        <v>10</v>
      </c>
      <c r="F1159" s="13">
        <v>70000</v>
      </c>
      <c r="G1159" s="40" t="s">
        <v>708</v>
      </c>
      <c r="H1159" s="12">
        <v>45139</v>
      </c>
      <c r="I1159" s="13">
        <f t="array" ref="I1159">F1159-L1159-M1159-S1159</f>
        <v>70000</v>
      </c>
      <c r="J1159" s="13">
        <f t="array" ref="J1159">IF(IF(Q1159="",L1159-C1159,Q1159-C1159)&lt;=45,I1159,0)</f>
        <v>0</v>
      </c>
      <c r="K1159" s="13">
        <f t="array" ref="K1159">IF(SUM(AG1159)=0,0,IF(L1159-AG1159*IF(D1159="Vaccin",MIN(AD1159,AF1159),AF1159)&lt;0,0,IF((H1159-N1159)&lt;=30,CEILING(L1159-AG1159*IF(D1159="Vaccin",MIN(AD1159,AF1159),AF1159),1),0)))</f>
        <v>0</v>
      </c>
      <c r="L1159" s="13">
        <v>0</v>
      </c>
      <c r="M1159" s="13">
        <v>0</v>
      </c>
      <c r="N1159" s="14">
        <v>45030</v>
      </c>
      <c r="O1159" s="11" t="s">
        <v>36</v>
      </c>
      <c r="P1159" s="11" t="s">
        <v>37</v>
      </c>
      <c r="Q1159" s="12">
        <v>44438</v>
      </c>
      <c r="R1159" s="13">
        <v>0</v>
      </c>
      <c r="S1159" s="13">
        <v>0</v>
      </c>
      <c r="T1159" s="11"/>
      <c r="U1159" s="13">
        <v>0</v>
      </c>
      <c r="V1159" s="13">
        <v>0</v>
      </c>
      <c r="W1159" s="13">
        <v>10645240</v>
      </c>
      <c r="X1159" s="12">
        <v>44438</v>
      </c>
      <c r="Y1159" s="12">
        <v>44258</v>
      </c>
      <c r="Z1159" s="12">
        <v>44258</v>
      </c>
      <c r="AA1159" s="12">
        <v>45012</v>
      </c>
      <c r="AB1159" s="13">
        <f t="array" ref="AB1159">IF(D1159="Vaccin",IF(AND(ISNUMBER(AA1159),ISNUMBER(Y1159)),IF(AA1159-Y1159+1&gt;=0,CEILING(AA1159-Y1159+1,1),""),""),IF(AND(ISNUMBER(N1159),ISNUMBER(Y1159)),IF(N1159-Y1159+1&gt;=0,CEILING(N1159-Y1159+1,1),""),""))</f>
        <v>755</v>
      </c>
      <c r="AC1159" s="13">
        <f t="array" ref="AC1159">IF(D1159="Vaccin",IF(AND(ISNUMBER(AA1159),ISNUMBER(X1159)),IF(AA1159-X1159+1&gt;=0,CEILING(AA1159-X1159+1,1),""),""),IF(AND(ISNUMBER(N1159),ISNUMBER(X1159)),IF(N1159-X1159+1&gt;=0,CEILING(N1159-X1159+1,1),""),""))</f>
        <v>575</v>
      </c>
      <c r="AD1159" s="13">
        <f t="array" ref="AD1159">IF(D1159="Vaccin",IF(AND(ISNUMBER(AB1159),ISNUMBER(U1159),AB1159&lt;&gt;0),CEILING(U1159/AB1159,1),""),"")</f>
        <v>0</v>
      </c>
      <c r="AE1159" s="13">
        <f t="array" ref="AE1159">IF(AND(ISNUMBER(N1159),ISNUMBER(X1159)),IF(N1159-X1159+1&gt;=0,CEILING(N1159-X1159+1,1),""),"")</f>
        <v>593</v>
      </c>
      <c r="AF1159" s="13">
        <f t="array" ref="AF1159">IF(SUM(AE1159)=0,"",CEILING((SUM(F1159)-SUM(L1159)-SUM(M1159)-SUM(S1159))/SUM(AE1159),1))</f>
        <v>119</v>
      </c>
      <c r="AG1159" s="13">
        <f t="array" ref="AG1159">IF(AND(ISNUMBER(H1159),ISNUMBER(N1159)),IF(H1159-N1159+1&gt;=0,CEILING(H1159-N1159+1,1),""),"")</f>
        <v>110</v>
      </c>
      <c r="AH1159" s="13">
        <f t="array" ref="AH1159">IF(SUM(AG1159)=0,0,IF(L1159-AG1159*IF(D1159="Vaccin",MIN(AD1159,AF1159),AF1159)&lt;0,0,IF((H1159-N1159)&lt;=45,CEILING(L1159-AG1159*IF(D1159="Vaccin",MIN(AD1159,AF1159),AF1159),1),0)))</f>
        <v>0</v>
      </c>
      <c r="AI1159" s="15">
        <f t="array" ref="AI1159">IF(OR(AH1159="",F1159=0,F1159=""),"",AH1159/F1159)</f>
        <v>0</v>
      </c>
      <c r="AJ1159" s="13">
        <f t="array" ref="AJ1159">IF(OR(L1159="",AH1159=""),"",IF(L1159-AH1159&lt;0,0,L1159-AH1159))</f>
        <v>0</v>
      </c>
      <c r="AK1159" s="13">
        <f t="array" ref="AK1159">IF(OR(L1159="",AG1159="",AG1159=0),"",CEILING(L1159/AG1159,1))</f>
        <v>0</v>
      </c>
      <c r="AL1159" s="16" t="str">
        <f t="array" ref="AL1159">IF(OR(AK1159="",AK1159=0,AD1159="",AF1159=""),"",IF(AK1159-IF(D1159="Vaccin",MIN(AD1159,AF1159),AF1159)&lt;0,"",(AK1159-IF(D1159="Vaccin",MIN(AD1159,AF1159),AF1159))/AK1159))</f>
        <v/>
      </c>
    </row>
    <row r="1160" spans="1:38" x14ac:dyDescent="0.2">
      <c r="A1160" s="10" t="s">
        <v>28</v>
      </c>
      <c r="B1160" s="29" t="s">
        <v>129</v>
      </c>
      <c r="C1160" s="12">
        <v>44260</v>
      </c>
      <c r="D1160" s="11" t="s">
        <v>30</v>
      </c>
      <c r="E1160" s="11">
        <v>10</v>
      </c>
      <c r="F1160" s="13">
        <v>298800</v>
      </c>
      <c r="G1160" s="40" t="s">
        <v>709</v>
      </c>
      <c r="H1160" s="12">
        <v>45137</v>
      </c>
      <c r="I1160" s="13">
        <f t="array" ref="I1160">F1160-L1160-M1160-S1160</f>
        <v>298800</v>
      </c>
      <c r="J1160" s="13">
        <f t="array" ref="J1160">IF(IF(Q1160="",L1160-C1160,Q1160-C1160)&lt;=45,I1160,0)</f>
        <v>0</v>
      </c>
      <c r="K1160" s="13">
        <f t="array" ref="K1160">IF(SUM(AG1160)=0,0,IF(L1160-AG1160*IF(D1160="Vaccin",MIN(AD1160,AF1160),AF1160)&lt;0,0,IF((H1160-N1160)&lt;=30,CEILING(L1160-AG1160*IF(D1160="Vaccin",MIN(AD1160,AF1160),AF1160),1),0)))</f>
        <v>0</v>
      </c>
      <c r="L1160" s="13">
        <v>0</v>
      </c>
      <c r="M1160" s="13">
        <v>0</v>
      </c>
      <c r="N1160" s="14">
        <v>45030</v>
      </c>
      <c r="O1160" s="11" t="s">
        <v>36</v>
      </c>
      <c r="P1160" s="11" t="s">
        <v>37</v>
      </c>
      <c r="Q1160" s="12">
        <v>44438</v>
      </c>
      <c r="R1160" s="13">
        <v>0</v>
      </c>
      <c r="S1160" s="13">
        <v>0</v>
      </c>
      <c r="T1160" s="11"/>
      <c r="U1160" s="13">
        <v>0</v>
      </c>
      <c r="V1160" s="13">
        <v>0</v>
      </c>
      <c r="W1160" s="13">
        <v>10645240</v>
      </c>
      <c r="X1160" s="12">
        <v>44438</v>
      </c>
      <c r="Y1160" s="12">
        <v>44258</v>
      </c>
      <c r="Z1160" s="12">
        <v>44258</v>
      </c>
      <c r="AA1160" s="12">
        <v>45012</v>
      </c>
      <c r="AB1160" s="13">
        <f t="array" ref="AB1160">IF(D1160="Vaccin",IF(AND(ISNUMBER(AA1160),ISNUMBER(Y1160)),IF(AA1160-Y1160+1&gt;=0,CEILING(AA1160-Y1160+1,1),""),""),IF(AND(ISNUMBER(N1160),ISNUMBER(Y1160)),IF(N1160-Y1160+1&gt;=0,CEILING(N1160-Y1160+1,1),""),""))</f>
        <v>755</v>
      </c>
      <c r="AC1160" s="13">
        <f t="array" ref="AC1160">IF(D1160="Vaccin",IF(AND(ISNUMBER(AA1160),ISNUMBER(X1160)),IF(AA1160-X1160+1&gt;=0,CEILING(AA1160-X1160+1,1),""),""),IF(AND(ISNUMBER(N1160),ISNUMBER(X1160)),IF(N1160-X1160+1&gt;=0,CEILING(N1160-X1160+1,1),""),""))</f>
        <v>575</v>
      </c>
      <c r="AD1160" s="13">
        <f t="array" ref="AD1160">IF(D1160="Vaccin",IF(AND(ISNUMBER(AB1160),ISNUMBER(U1160),AB1160&lt;&gt;0),CEILING(U1160/AB1160,1),""),"")</f>
        <v>0</v>
      </c>
      <c r="AE1160" s="13">
        <f t="array" ref="AE1160">IF(AND(ISNUMBER(N1160),ISNUMBER(X1160)),IF(N1160-X1160+1&gt;=0,CEILING(N1160-X1160+1,1),""),"")</f>
        <v>593</v>
      </c>
      <c r="AF1160" s="13">
        <f t="array" ref="AF1160">IF(SUM(AE1160)=0,"",CEILING((SUM(F1160)-SUM(L1160)-SUM(M1160)-SUM(S1160))/SUM(AE1160),1))</f>
        <v>504</v>
      </c>
      <c r="AG1160" s="13">
        <f t="array" ref="AG1160">IF(AND(ISNUMBER(H1160),ISNUMBER(N1160)),IF(H1160-N1160+1&gt;=0,CEILING(H1160-N1160+1,1),""),"")</f>
        <v>108</v>
      </c>
      <c r="AH1160" s="13">
        <f t="array" ref="AH1160">IF(SUM(AG1160)=0,0,IF(L1160-AG1160*IF(D1160="Vaccin",MIN(AD1160,AF1160),AF1160)&lt;0,0,IF((H1160-N1160)&lt;=45,CEILING(L1160-AG1160*IF(D1160="Vaccin",MIN(AD1160,AF1160),AF1160),1),0)))</f>
        <v>0</v>
      </c>
      <c r="AI1160" s="15">
        <f t="array" ref="AI1160">IF(OR(AH1160="",F1160=0,F1160=""),"",AH1160/F1160)</f>
        <v>0</v>
      </c>
      <c r="AJ1160" s="13">
        <f t="array" ref="AJ1160">IF(OR(L1160="",AH1160=""),"",IF(L1160-AH1160&lt;0,0,L1160-AH1160))</f>
        <v>0</v>
      </c>
      <c r="AK1160" s="13">
        <f t="array" ref="AK1160">IF(OR(L1160="",AG1160="",AG1160=0),"",CEILING(L1160/AG1160,1))</f>
        <v>0</v>
      </c>
      <c r="AL1160" s="16" t="str">
        <f t="array" ref="AL1160">IF(OR(AK1160="",AK1160=0,AD1160="",AF1160=""),"",IF(AK1160-IF(D1160="Vaccin",MIN(AD1160,AF1160),AF1160)&lt;0,"",(AK1160-IF(D1160="Vaccin",MIN(AD1160,AF1160),AF1160))/AK1160))</f>
        <v/>
      </c>
    </row>
    <row r="1161" spans="1:38" x14ac:dyDescent="0.2">
      <c r="A1161" s="10" t="s">
        <v>28</v>
      </c>
      <c r="B1161" s="29" t="s">
        <v>129</v>
      </c>
      <c r="C1161" s="12">
        <v>44260</v>
      </c>
      <c r="D1161" s="11" t="s">
        <v>30</v>
      </c>
      <c r="E1161" s="11">
        <v>10</v>
      </c>
      <c r="F1161" s="13">
        <v>292400</v>
      </c>
      <c r="G1161" s="40" t="s">
        <v>710</v>
      </c>
      <c r="H1161" s="12">
        <v>45136</v>
      </c>
      <c r="I1161" s="13">
        <f t="array" ref="I1161">F1161-L1161-M1161-S1161</f>
        <v>292400</v>
      </c>
      <c r="J1161" s="13">
        <f t="array" ref="J1161">IF(IF(Q1161="",L1161-C1161,Q1161-C1161)&lt;=45,I1161,0)</f>
        <v>0</v>
      </c>
      <c r="K1161" s="13">
        <f t="array" ref="K1161">IF(SUM(AG1161)=0,0,IF(L1161-AG1161*IF(D1161="Vaccin",MIN(AD1161,AF1161),AF1161)&lt;0,0,IF((H1161-N1161)&lt;=30,CEILING(L1161-AG1161*IF(D1161="Vaccin",MIN(AD1161,AF1161),AF1161),1),0)))</f>
        <v>0</v>
      </c>
      <c r="L1161" s="13">
        <v>0</v>
      </c>
      <c r="M1161" s="13">
        <v>0</v>
      </c>
      <c r="N1161" s="14">
        <v>45030</v>
      </c>
      <c r="O1161" s="11" t="s">
        <v>36</v>
      </c>
      <c r="P1161" s="11" t="s">
        <v>37</v>
      </c>
      <c r="Q1161" s="12">
        <v>44438</v>
      </c>
      <c r="R1161" s="13">
        <v>0</v>
      </c>
      <c r="S1161" s="13">
        <v>0</v>
      </c>
      <c r="T1161" s="11"/>
      <c r="U1161" s="13">
        <v>0</v>
      </c>
      <c r="V1161" s="13">
        <v>0</v>
      </c>
      <c r="W1161" s="13">
        <v>10645240</v>
      </c>
      <c r="X1161" s="12">
        <v>44438</v>
      </c>
      <c r="Y1161" s="12">
        <v>44258</v>
      </c>
      <c r="Z1161" s="12">
        <v>44258</v>
      </c>
      <c r="AA1161" s="12">
        <v>45012</v>
      </c>
      <c r="AB1161" s="13">
        <f t="array" ref="AB1161">IF(D1161="Vaccin",IF(AND(ISNUMBER(AA1161),ISNUMBER(Y1161)),IF(AA1161-Y1161+1&gt;=0,CEILING(AA1161-Y1161+1,1),""),""),IF(AND(ISNUMBER(N1161),ISNUMBER(Y1161)),IF(N1161-Y1161+1&gt;=0,CEILING(N1161-Y1161+1,1),""),""))</f>
        <v>755</v>
      </c>
      <c r="AC1161" s="13">
        <f t="array" ref="AC1161">IF(D1161="Vaccin",IF(AND(ISNUMBER(AA1161),ISNUMBER(X1161)),IF(AA1161-X1161+1&gt;=0,CEILING(AA1161-X1161+1,1),""),""),IF(AND(ISNUMBER(N1161),ISNUMBER(X1161)),IF(N1161-X1161+1&gt;=0,CEILING(N1161-X1161+1,1),""),""))</f>
        <v>575</v>
      </c>
      <c r="AD1161" s="13">
        <f t="array" ref="AD1161">IF(D1161="Vaccin",IF(AND(ISNUMBER(AB1161),ISNUMBER(U1161),AB1161&lt;&gt;0),CEILING(U1161/AB1161,1),""),"")</f>
        <v>0</v>
      </c>
      <c r="AE1161" s="13">
        <f t="array" ref="AE1161">IF(AND(ISNUMBER(N1161),ISNUMBER(X1161)),IF(N1161-X1161+1&gt;=0,CEILING(N1161-X1161+1,1),""),"")</f>
        <v>593</v>
      </c>
      <c r="AF1161" s="13">
        <f t="array" ref="AF1161">IF(SUM(AE1161)=0,"",CEILING((SUM(F1161)-SUM(L1161)-SUM(M1161)-SUM(S1161))/SUM(AE1161),1))</f>
        <v>494</v>
      </c>
      <c r="AG1161" s="13">
        <f t="array" ref="AG1161">IF(AND(ISNUMBER(H1161),ISNUMBER(N1161)),IF(H1161-N1161+1&gt;=0,CEILING(H1161-N1161+1,1),""),"")</f>
        <v>107</v>
      </c>
      <c r="AH1161" s="13">
        <f t="array" ref="AH1161">IF(SUM(AG1161)=0,0,IF(L1161-AG1161*IF(D1161="Vaccin",MIN(AD1161,AF1161),AF1161)&lt;0,0,IF((H1161-N1161)&lt;=45,CEILING(L1161-AG1161*IF(D1161="Vaccin",MIN(AD1161,AF1161),AF1161),1),0)))</f>
        <v>0</v>
      </c>
      <c r="AI1161" s="15">
        <f t="array" ref="AI1161">IF(OR(AH1161="",F1161=0,F1161=""),"",AH1161/F1161)</f>
        <v>0</v>
      </c>
      <c r="AJ1161" s="13">
        <f t="array" ref="AJ1161">IF(OR(L1161="",AH1161=""),"",IF(L1161-AH1161&lt;0,0,L1161-AH1161))</f>
        <v>0</v>
      </c>
      <c r="AK1161" s="13">
        <f t="array" ref="AK1161">IF(OR(L1161="",AG1161="",AG1161=0),"",CEILING(L1161/AG1161,1))</f>
        <v>0</v>
      </c>
      <c r="AL1161" s="16" t="str">
        <f t="array" ref="AL1161">IF(OR(AK1161="",AK1161=0,AD1161="",AF1161=""),"",IF(AK1161-IF(D1161="Vaccin",MIN(AD1161,AF1161),AF1161)&lt;0,"",(AK1161-IF(D1161="Vaccin",MIN(AD1161,AF1161),AF1161))/AK1161))</f>
        <v/>
      </c>
    </row>
    <row r="1162" spans="1:38" x14ac:dyDescent="0.2">
      <c r="A1162" s="10" t="s">
        <v>28</v>
      </c>
      <c r="B1162" s="29" t="s">
        <v>129</v>
      </c>
      <c r="C1162" s="12">
        <v>44260</v>
      </c>
      <c r="D1162" s="11" t="s">
        <v>30</v>
      </c>
      <c r="E1162" s="11">
        <v>10</v>
      </c>
      <c r="F1162" s="13">
        <v>327600</v>
      </c>
      <c r="G1162" s="40" t="s">
        <v>711</v>
      </c>
      <c r="H1162" s="12">
        <v>45136</v>
      </c>
      <c r="I1162" s="13">
        <f t="array" ref="I1162">F1162-L1162-M1162-S1162</f>
        <v>327600</v>
      </c>
      <c r="J1162" s="13">
        <f t="array" ref="J1162">IF(IF(Q1162="",L1162-C1162,Q1162-C1162)&lt;=45,I1162,0)</f>
        <v>0</v>
      </c>
      <c r="K1162" s="13">
        <f t="array" ref="K1162">IF(SUM(AG1162)=0,0,IF(L1162-AG1162*IF(D1162="Vaccin",MIN(AD1162,AF1162),AF1162)&lt;0,0,IF((H1162-N1162)&lt;=30,CEILING(L1162-AG1162*IF(D1162="Vaccin",MIN(AD1162,AF1162),AF1162),1),0)))</f>
        <v>0</v>
      </c>
      <c r="L1162" s="13">
        <v>0</v>
      </c>
      <c r="M1162" s="13">
        <v>0</v>
      </c>
      <c r="N1162" s="14">
        <v>45030</v>
      </c>
      <c r="O1162" s="11" t="s">
        <v>36</v>
      </c>
      <c r="P1162" s="11" t="s">
        <v>37</v>
      </c>
      <c r="Q1162" s="12">
        <v>44438</v>
      </c>
      <c r="R1162" s="13">
        <v>0</v>
      </c>
      <c r="S1162" s="13">
        <v>0</v>
      </c>
      <c r="T1162" s="11"/>
      <c r="U1162" s="13">
        <v>0</v>
      </c>
      <c r="V1162" s="13">
        <v>0</v>
      </c>
      <c r="W1162" s="13">
        <v>10645240</v>
      </c>
      <c r="X1162" s="12">
        <v>44438</v>
      </c>
      <c r="Y1162" s="12">
        <v>44258</v>
      </c>
      <c r="Z1162" s="12">
        <v>44258</v>
      </c>
      <c r="AA1162" s="12">
        <v>45012</v>
      </c>
      <c r="AB1162" s="13">
        <f t="array" ref="AB1162">IF(D1162="Vaccin",IF(AND(ISNUMBER(AA1162),ISNUMBER(Y1162)),IF(AA1162-Y1162+1&gt;=0,CEILING(AA1162-Y1162+1,1),""),""),IF(AND(ISNUMBER(N1162),ISNUMBER(Y1162)),IF(N1162-Y1162+1&gt;=0,CEILING(N1162-Y1162+1,1),""),""))</f>
        <v>755</v>
      </c>
      <c r="AC1162" s="13">
        <f t="array" ref="AC1162">IF(D1162="Vaccin",IF(AND(ISNUMBER(AA1162),ISNUMBER(X1162)),IF(AA1162-X1162+1&gt;=0,CEILING(AA1162-X1162+1,1),""),""),IF(AND(ISNUMBER(N1162),ISNUMBER(X1162)),IF(N1162-X1162+1&gt;=0,CEILING(N1162-X1162+1,1),""),""))</f>
        <v>575</v>
      </c>
      <c r="AD1162" s="13">
        <f t="array" ref="AD1162">IF(D1162="Vaccin",IF(AND(ISNUMBER(AB1162),ISNUMBER(U1162),AB1162&lt;&gt;0),CEILING(U1162/AB1162,1),""),"")</f>
        <v>0</v>
      </c>
      <c r="AE1162" s="13">
        <f t="array" ref="AE1162">IF(AND(ISNUMBER(N1162),ISNUMBER(X1162)),IF(N1162-X1162+1&gt;=0,CEILING(N1162-X1162+1,1),""),"")</f>
        <v>593</v>
      </c>
      <c r="AF1162" s="13">
        <f t="array" ref="AF1162">IF(SUM(AE1162)=0,"",CEILING((SUM(F1162)-SUM(L1162)-SUM(M1162)-SUM(S1162))/SUM(AE1162),1))</f>
        <v>553</v>
      </c>
      <c r="AG1162" s="13">
        <f t="array" ref="AG1162">IF(AND(ISNUMBER(H1162),ISNUMBER(N1162)),IF(H1162-N1162+1&gt;=0,CEILING(H1162-N1162+1,1),""),"")</f>
        <v>107</v>
      </c>
      <c r="AH1162" s="13">
        <f t="array" ref="AH1162">IF(SUM(AG1162)=0,0,IF(L1162-AG1162*IF(D1162="Vaccin",MIN(AD1162,AF1162),AF1162)&lt;0,0,IF((H1162-N1162)&lt;=45,CEILING(L1162-AG1162*IF(D1162="Vaccin",MIN(AD1162,AF1162),AF1162),1),0)))</f>
        <v>0</v>
      </c>
      <c r="AI1162" s="15">
        <f t="array" ref="AI1162">IF(OR(AH1162="",F1162=0,F1162=""),"",AH1162/F1162)</f>
        <v>0</v>
      </c>
      <c r="AJ1162" s="13">
        <f t="array" ref="AJ1162">IF(OR(L1162="",AH1162=""),"",IF(L1162-AH1162&lt;0,0,L1162-AH1162))</f>
        <v>0</v>
      </c>
      <c r="AK1162" s="13">
        <f t="array" ref="AK1162">IF(OR(L1162="",AG1162="",AG1162=0),"",CEILING(L1162/AG1162,1))</f>
        <v>0</v>
      </c>
      <c r="AL1162" s="16" t="str">
        <f t="array" ref="AL1162">IF(OR(AK1162="",AK1162=0,AD1162="",AF1162=""),"",IF(AK1162-IF(D1162="Vaccin",MIN(AD1162,AF1162),AF1162)&lt;0,"",(AK1162-IF(D1162="Vaccin",MIN(AD1162,AF1162),AF1162))/AK1162))</f>
        <v/>
      </c>
    </row>
    <row r="1163" spans="1:38" x14ac:dyDescent="0.2">
      <c r="A1163" s="10" t="s">
        <v>28</v>
      </c>
      <c r="B1163" s="29" t="s">
        <v>129</v>
      </c>
      <c r="C1163" s="12">
        <v>44260</v>
      </c>
      <c r="D1163" s="11" t="s">
        <v>30</v>
      </c>
      <c r="E1163" s="11">
        <v>10</v>
      </c>
      <c r="F1163" s="13">
        <v>312200</v>
      </c>
      <c r="G1163" s="40" t="s">
        <v>712</v>
      </c>
      <c r="H1163" s="12">
        <v>45136</v>
      </c>
      <c r="I1163" s="13">
        <f t="array" ref="I1163">F1163-L1163-M1163-S1163</f>
        <v>312200</v>
      </c>
      <c r="J1163" s="13">
        <f t="array" ref="J1163">IF(IF(Q1163="",L1163-C1163,Q1163-C1163)&lt;=45,I1163,0)</f>
        <v>0</v>
      </c>
      <c r="K1163" s="13">
        <f t="array" ref="K1163">IF(SUM(AG1163)=0,0,IF(L1163-AG1163*IF(D1163="Vaccin",MIN(AD1163,AF1163),AF1163)&lt;0,0,IF((H1163-N1163)&lt;=30,CEILING(L1163-AG1163*IF(D1163="Vaccin",MIN(AD1163,AF1163),AF1163),1),0)))</f>
        <v>0</v>
      </c>
      <c r="L1163" s="13">
        <v>0</v>
      </c>
      <c r="M1163" s="13">
        <v>0</v>
      </c>
      <c r="N1163" s="14">
        <v>45030</v>
      </c>
      <c r="O1163" s="11" t="s">
        <v>36</v>
      </c>
      <c r="P1163" s="11" t="s">
        <v>37</v>
      </c>
      <c r="Q1163" s="12">
        <v>44438</v>
      </c>
      <c r="R1163" s="13">
        <v>0</v>
      </c>
      <c r="S1163" s="13">
        <v>0</v>
      </c>
      <c r="T1163" s="11"/>
      <c r="U1163" s="13">
        <v>0</v>
      </c>
      <c r="V1163" s="13">
        <v>0</v>
      </c>
      <c r="W1163" s="13">
        <v>10645240</v>
      </c>
      <c r="X1163" s="12">
        <v>44438</v>
      </c>
      <c r="Y1163" s="12">
        <v>44258</v>
      </c>
      <c r="Z1163" s="12">
        <v>44258</v>
      </c>
      <c r="AA1163" s="12">
        <v>45012</v>
      </c>
      <c r="AB1163" s="13">
        <f t="array" ref="AB1163">IF(D1163="Vaccin",IF(AND(ISNUMBER(AA1163),ISNUMBER(Y1163)),IF(AA1163-Y1163+1&gt;=0,CEILING(AA1163-Y1163+1,1),""),""),IF(AND(ISNUMBER(N1163),ISNUMBER(Y1163)),IF(N1163-Y1163+1&gt;=0,CEILING(N1163-Y1163+1,1),""),""))</f>
        <v>755</v>
      </c>
      <c r="AC1163" s="13">
        <f t="array" ref="AC1163">IF(D1163="Vaccin",IF(AND(ISNUMBER(AA1163),ISNUMBER(X1163)),IF(AA1163-X1163+1&gt;=0,CEILING(AA1163-X1163+1,1),""),""),IF(AND(ISNUMBER(N1163),ISNUMBER(X1163)),IF(N1163-X1163+1&gt;=0,CEILING(N1163-X1163+1,1),""),""))</f>
        <v>575</v>
      </c>
      <c r="AD1163" s="13">
        <f t="array" ref="AD1163">IF(D1163="Vaccin",IF(AND(ISNUMBER(AB1163),ISNUMBER(U1163),AB1163&lt;&gt;0),CEILING(U1163/AB1163,1),""),"")</f>
        <v>0</v>
      </c>
      <c r="AE1163" s="13">
        <f t="array" ref="AE1163">IF(AND(ISNUMBER(N1163),ISNUMBER(X1163)),IF(N1163-X1163+1&gt;=0,CEILING(N1163-X1163+1,1),""),"")</f>
        <v>593</v>
      </c>
      <c r="AF1163" s="13">
        <f t="array" ref="AF1163">IF(SUM(AE1163)=0,"",CEILING((SUM(F1163)-SUM(L1163)-SUM(M1163)-SUM(S1163))/SUM(AE1163),1))</f>
        <v>527</v>
      </c>
      <c r="AG1163" s="13">
        <f t="array" ref="AG1163">IF(AND(ISNUMBER(H1163),ISNUMBER(N1163)),IF(H1163-N1163+1&gt;=0,CEILING(H1163-N1163+1,1),""),"")</f>
        <v>107</v>
      </c>
      <c r="AH1163" s="13">
        <f t="array" ref="AH1163">IF(SUM(AG1163)=0,0,IF(L1163-AG1163*IF(D1163="Vaccin",MIN(AD1163,AF1163),AF1163)&lt;0,0,IF((H1163-N1163)&lt;=45,CEILING(L1163-AG1163*IF(D1163="Vaccin",MIN(AD1163,AF1163),AF1163),1),0)))</f>
        <v>0</v>
      </c>
      <c r="AI1163" s="15">
        <f t="array" ref="AI1163">IF(OR(AH1163="",F1163=0,F1163=""),"",AH1163/F1163)</f>
        <v>0</v>
      </c>
      <c r="AJ1163" s="13">
        <f t="array" ref="AJ1163">IF(OR(L1163="",AH1163=""),"",IF(L1163-AH1163&lt;0,0,L1163-AH1163))</f>
        <v>0</v>
      </c>
      <c r="AK1163" s="13">
        <f t="array" ref="AK1163">IF(OR(L1163="",AG1163="",AG1163=0),"",CEILING(L1163/AG1163,1))</f>
        <v>0</v>
      </c>
      <c r="AL1163" s="16" t="str">
        <f t="array" ref="AL1163">IF(OR(AK1163="",AK1163=0,AD1163="",AF1163=""),"",IF(AK1163-IF(D1163="Vaccin",MIN(AD1163,AF1163),AF1163)&lt;0,"",(AK1163-IF(D1163="Vaccin",MIN(AD1163,AF1163),AF1163))/AK1163))</f>
        <v/>
      </c>
    </row>
    <row r="1164" spans="1:38" x14ac:dyDescent="0.2">
      <c r="A1164" s="10" t="s">
        <v>28</v>
      </c>
      <c r="B1164" s="29" t="s">
        <v>129</v>
      </c>
      <c r="C1164" s="12">
        <v>44260</v>
      </c>
      <c r="D1164" s="11" t="s">
        <v>30</v>
      </c>
      <c r="E1164" s="11">
        <v>10</v>
      </c>
      <c r="F1164" s="13">
        <v>300000</v>
      </c>
      <c r="G1164" s="40" t="s">
        <v>713</v>
      </c>
      <c r="H1164" s="12">
        <v>45114</v>
      </c>
      <c r="I1164" s="13">
        <f t="array" ref="I1164">F1164-L1164-M1164-S1164</f>
        <v>300000</v>
      </c>
      <c r="J1164" s="13">
        <f t="array" ref="J1164">IF(IF(Q1164="",L1164-C1164,Q1164-C1164)&lt;=45,I1164,0)</f>
        <v>0</v>
      </c>
      <c r="K1164" s="13">
        <f t="array" ref="K1164">IF(SUM(AG1164)=0,0,IF(L1164-AG1164*IF(D1164="Vaccin",MIN(AD1164,AF1164),AF1164)&lt;0,0,IF((H1164-N1164)&lt;=30,CEILING(L1164-AG1164*IF(D1164="Vaccin",MIN(AD1164,AF1164),AF1164),1),0)))</f>
        <v>0</v>
      </c>
      <c r="L1164" s="13">
        <v>0</v>
      </c>
      <c r="M1164" s="13">
        <v>0</v>
      </c>
      <c r="N1164" s="14">
        <v>45030</v>
      </c>
      <c r="O1164" s="11" t="s">
        <v>36</v>
      </c>
      <c r="P1164" s="11" t="s">
        <v>37</v>
      </c>
      <c r="Q1164" s="12">
        <v>44413</v>
      </c>
      <c r="R1164" s="13">
        <v>0</v>
      </c>
      <c r="S1164" s="13">
        <v>0</v>
      </c>
      <c r="T1164" s="11"/>
      <c r="U1164" s="13">
        <v>0</v>
      </c>
      <c r="V1164" s="13">
        <v>0</v>
      </c>
      <c r="W1164" s="13">
        <v>10645240</v>
      </c>
      <c r="X1164" s="12">
        <v>44413</v>
      </c>
      <c r="Y1164" s="12">
        <v>44258</v>
      </c>
      <c r="Z1164" s="12">
        <v>44258</v>
      </c>
      <c r="AA1164" s="12">
        <v>45012</v>
      </c>
      <c r="AB1164" s="13">
        <f t="array" ref="AB1164">IF(D1164="Vaccin",IF(AND(ISNUMBER(AA1164),ISNUMBER(Y1164)),IF(AA1164-Y1164+1&gt;=0,CEILING(AA1164-Y1164+1,1),""),""),IF(AND(ISNUMBER(N1164),ISNUMBER(Y1164)),IF(N1164-Y1164+1&gt;=0,CEILING(N1164-Y1164+1,1),""),""))</f>
        <v>755</v>
      </c>
      <c r="AC1164" s="13">
        <f t="array" ref="AC1164">IF(D1164="Vaccin",IF(AND(ISNUMBER(AA1164),ISNUMBER(X1164)),IF(AA1164-X1164+1&gt;=0,CEILING(AA1164-X1164+1,1),""),""),IF(AND(ISNUMBER(N1164),ISNUMBER(X1164)),IF(N1164-X1164+1&gt;=0,CEILING(N1164-X1164+1,1),""),""))</f>
        <v>600</v>
      </c>
      <c r="AD1164" s="13">
        <f t="array" ref="AD1164">IF(D1164="Vaccin",IF(AND(ISNUMBER(AB1164),ISNUMBER(U1164),AB1164&lt;&gt;0),CEILING(U1164/AB1164,1),""),"")</f>
        <v>0</v>
      </c>
      <c r="AE1164" s="13">
        <f t="array" ref="AE1164">IF(AND(ISNUMBER(N1164),ISNUMBER(X1164)),IF(N1164-X1164+1&gt;=0,CEILING(N1164-X1164+1,1),""),"")</f>
        <v>618</v>
      </c>
      <c r="AF1164" s="13">
        <f t="array" ref="AF1164">IF(SUM(AE1164)=0,"",CEILING((SUM(F1164)-SUM(L1164)-SUM(M1164)-SUM(S1164))/SUM(AE1164),1))</f>
        <v>486</v>
      </c>
      <c r="AG1164" s="13">
        <f t="array" ref="AG1164">IF(AND(ISNUMBER(H1164),ISNUMBER(N1164)),IF(H1164-N1164+1&gt;=0,CEILING(H1164-N1164+1,1),""),"")</f>
        <v>85</v>
      </c>
      <c r="AH1164" s="13">
        <f t="array" ref="AH1164">IF(SUM(AG1164)=0,0,IF(L1164-AG1164*IF(D1164="Vaccin",MIN(AD1164,AF1164),AF1164)&lt;0,0,IF((H1164-N1164)&lt;=45,CEILING(L1164-AG1164*IF(D1164="Vaccin",MIN(AD1164,AF1164),AF1164),1),0)))</f>
        <v>0</v>
      </c>
      <c r="AI1164" s="15">
        <f t="array" ref="AI1164">IF(OR(AH1164="",F1164=0,F1164=""),"",AH1164/F1164)</f>
        <v>0</v>
      </c>
      <c r="AJ1164" s="13">
        <f t="array" ref="AJ1164">IF(OR(L1164="",AH1164=""),"",IF(L1164-AH1164&lt;0,0,L1164-AH1164))</f>
        <v>0</v>
      </c>
      <c r="AK1164" s="13">
        <f t="array" ref="AK1164">IF(OR(L1164="",AG1164="",AG1164=0),"",CEILING(L1164/AG1164,1))</f>
        <v>0</v>
      </c>
      <c r="AL1164" s="16" t="str">
        <f t="array" ref="AL1164">IF(OR(AK1164="",AK1164=0,AD1164="",AF1164=""),"",IF(AK1164-IF(D1164="Vaccin",MIN(AD1164,AF1164),AF1164)&lt;0,"",(AK1164-IF(D1164="Vaccin",MIN(AD1164,AF1164),AF1164))/AK1164))</f>
        <v/>
      </c>
    </row>
    <row r="1165" spans="1:38" x14ac:dyDescent="0.2">
      <c r="A1165" s="10" t="s">
        <v>28</v>
      </c>
      <c r="B1165" s="29" t="s">
        <v>129</v>
      </c>
      <c r="C1165" s="12">
        <v>44260</v>
      </c>
      <c r="D1165" s="11" t="s">
        <v>30</v>
      </c>
      <c r="E1165" s="11">
        <v>10</v>
      </c>
      <c r="F1165" s="13">
        <v>100000</v>
      </c>
      <c r="G1165" s="40" t="s">
        <v>79</v>
      </c>
      <c r="H1165" s="12">
        <v>45036</v>
      </c>
      <c r="I1165" s="13">
        <f t="array" ref="I1165">F1165-L1165-M1165-S1165</f>
        <v>100000</v>
      </c>
      <c r="J1165" s="13">
        <f t="array" ref="J1165">IF(IF(Q1165="",L1165-C1165,Q1165-C1165)&lt;=45,I1165,0)</f>
        <v>0</v>
      </c>
      <c r="K1165" s="13">
        <f t="array" ref="K1165">IF(SUM(AG1165)=0,0,IF(L1165-AG1165*IF(D1165="Vaccin",MIN(AD1165,AF1165),AF1165)&lt;0,0,IF((H1165-N1165)&lt;=30,CEILING(L1165-AG1165*IF(D1165="Vaccin",MIN(AD1165,AF1165),AF1165),1),0)))</f>
        <v>0</v>
      </c>
      <c r="L1165" s="13">
        <v>0</v>
      </c>
      <c r="M1165" s="13">
        <v>0</v>
      </c>
      <c r="N1165" s="14">
        <v>45030</v>
      </c>
      <c r="O1165" s="11" t="s">
        <v>36</v>
      </c>
      <c r="P1165" s="11" t="s">
        <v>37</v>
      </c>
      <c r="Q1165" s="12">
        <v>44413</v>
      </c>
      <c r="R1165" s="13">
        <v>0</v>
      </c>
      <c r="S1165" s="13">
        <v>0</v>
      </c>
      <c r="T1165" s="11"/>
      <c r="U1165" s="13">
        <v>0</v>
      </c>
      <c r="V1165" s="13">
        <v>0</v>
      </c>
      <c r="W1165" s="13">
        <v>10645240</v>
      </c>
      <c r="X1165" s="12">
        <v>44413</v>
      </c>
      <c r="Y1165" s="12">
        <v>44258</v>
      </c>
      <c r="Z1165" s="12">
        <v>44258</v>
      </c>
      <c r="AA1165" s="12">
        <v>45012</v>
      </c>
      <c r="AB1165" s="13">
        <f t="array" ref="AB1165">IF(D1165="Vaccin",IF(AND(ISNUMBER(AA1165),ISNUMBER(Y1165)),IF(AA1165-Y1165+1&gt;=0,CEILING(AA1165-Y1165+1,1),""),""),IF(AND(ISNUMBER(N1165),ISNUMBER(Y1165)),IF(N1165-Y1165+1&gt;=0,CEILING(N1165-Y1165+1,1),""),""))</f>
        <v>755</v>
      </c>
      <c r="AC1165" s="13">
        <f t="array" ref="AC1165">IF(D1165="Vaccin",IF(AND(ISNUMBER(AA1165),ISNUMBER(X1165)),IF(AA1165-X1165+1&gt;=0,CEILING(AA1165-X1165+1,1),""),""),IF(AND(ISNUMBER(N1165),ISNUMBER(X1165)),IF(N1165-X1165+1&gt;=0,CEILING(N1165-X1165+1,1),""),""))</f>
        <v>600</v>
      </c>
      <c r="AD1165" s="13">
        <f t="array" ref="AD1165">IF(D1165="Vaccin",IF(AND(ISNUMBER(AB1165),ISNUMBER(U1165),AB1165&lt;&gt;0),CEILING(U1165/AB1165,1),""),"")</f>
        <v>0</v>
      </c>
      <c r="AE1165" s="13">
        <f t="array" ref="AE1165">IF(AND(ISNUMBER(N1165),ISNUMBER(X1165)),IF(N1165-X1165+1&gt;=0,CEILING(N1165-X1165+1,1),""),"")</f>
        <v>618</v>
      </c>
      <c r="AF1165" s="13">
        <f t="array" ref="AF1165">IF(SUM(AE1165)=0,"",CEILING((SUM(F1165)-SUM(L1165)-SUM(M1165)-SUM(S1165))/SUM(AE1165),1))</f>
        <v>162</v>
      </c>
      <c r="AG1165" s="13">
        <f t="array" ref="AG1165">IF(AND(ISNUMBER(H1165),ISNUMBER(N1165)),IF(H1165-N1165+1&gt;=0,CEILING(H1165-N1165+1,1),""),"")</f>
        <v>7</v>
      </c>
      <c r="AH1165" s="13">
        <f t="array" ref="AH1165">IF(SUM(AG1165)=0,0,IF(L1165-AG1165*IF(D1165="Vaccin",MIN(AD1165,AF1165),AF1165)&lt;0,0,IF((H1165-N1165)&lt;=45,CEILING(L1165-AG1165*IF(D1165="Vaccin",MIN(AD1165,AF1165),AF1165),1),0)))</f>
        <v>0</v>
      </c>
      <c r="AI1165" s="15">
        <f t="array" ref="AI1165">IF(OR(AH1165="",F1165=0,F1165=""),"",AH1165/F1165)</f>
        <v>0</v>
      </c>
      <c r="AJ1165" s="13">
        <f t="array" ref="AJ1165">IF(OR(L1165="",AH1165=""),"",IF(L1165-AH1165&lt;0,0,L1165-AH1165))</f>
        <v>0</v>
      </c>
      <c r="AK1165" s="13">
        <f t="array" ref="AK1165">IF(OR(L1165="",AG1165="",AG1165=0),"",CEILING(L1165/AG1165,1))</f>
        <v>0</v>
      </c>
      <c r="AL1165" s="16" t="str">
        <f t="array" ref="AL1165">IF(OR(AK1165="",AK1165=0,AD1165="",AF1165=""),"",IF(AK1165-IF(D1165="Vaccin",MIN(AD1165,AF1165),AF1165)&lt;0,"",(AK1165-IF(D1165="Vaccin",MIN(AD1165,AF1165),AF1165))/AK1165))</f>
        <v/>
      </c>
    </row>
    <row r="1166" spans="1:38" x14ac:dyDescent="0.2">
      <c r="A1166" s="10" t="s">
        <v>28</v>
      </c>
      <c r="B1166" s="29" t="s">
        <v>129</v>
      </c>
      <c r="C1166" s="12">
        <v>44260</v>
      </c>
      <c r="D1166" s="11" t="s">
        <v>30</v>
      </c>
      <c r="E1166" s="11">
        <v>10</v>
      </c>
      <c r="F1166" s="13">
        <v>150000</v>
      </c>
      <c r="G1166" s="40" t="s">
        <v>714</v>
      </c>
      <c r="H1166" s="12">
        <v>45011</v>
      </c>
      <c r="I1166" s="13">
        <f t="array" ref="I1166">F1166-L1166-M1166-S1166</f>
        <v>150000</v>
      </c>
      <c r="J1166" s="13">
        <f t="array" ref="J1166">IF(IF(Q1166="",L1166-C1166,Q1166-C1166)&lt;=45,I1166,0)</f>
        <v>0</v>
      </c>
      <c r="K1166" s="13">
        <f t="array" ref="K1166">IF(SUM(AG1166)=0,0,IF(L1166-AG1166*IF(D1166="Vaccin",MIN(AD1166,AF1166),AF1166)&lt;0,0,IF((H1166-N1166)&lt;=30,CEILING(L1166-AG1166*IF(D1166="Vaccin",MIN(AD1166,AF1166),AF1166),1),0)))</f>
        <v>0</v>
      </c>
      <c r="L1166" s="13">
        <v>0</v>
      </c>
      <c r="M1166" s="13">
        <v>0</v>
      </c>
      <c r="N1166" s="14">
        <v>45030</v>
      </c>
      <c r="O1166" s="11" t="s">
        <v>36</v>
      </c>
      <c r="P1166" s="11" t="s">
        <v>37</v>
      </c>
      <c r="Q1166" s="12">
        <v>44413</v>
      </c>
      <c r="R1166" s="13">
        <v>0</v>
      </c>
      <c r="S1166" s="13">
        <v>0</v>
      </c>
      <c r="T1166" s="11"/>
      <c r="U1166" s="13">
        <v>0</v>
      </c>
      <c r="V1166" s="13">
        <v>0</v>
      </c>
      <c r="W1166" s="13">
        <v>10645240</v>
      </c>
      <c r="X1166" s="12">
        <v>44413</v>
      </c>
      <c r="Y1166" s="12">
        <v>44258</v>
      </c>
      <c r="Z1166" s="12">
        <v>44258</v>
      </c>
      <c r="AA1166" s="12">
        <v>45012</v>
      </c>
      <c r="AB1166" s="13">
        <f t="array" ref="AB1166">IF(D1166="Vaccin",IF(AND(ISNUMBER(AA1166),ISNUMBER(Y1166)),IF(AA1166-Y1166+1&gt;=0,CEILING(AA1166-Y1166+1,1),""),""),IF(AND(ISNUMBER(N1166),ISNUMBER(Y1166)),IF(N1166-Y1166+1&gt;=0,CEILING(N1166-Y1166+1,1),""),""))</f>
        <v>755</v>
      </c>
      <c r="AC1166" s="13">
        <f t="array" ref="AC1166">IF(D1166="Vaccin",IF(AND(ISNUMBER(AA1166),ISNUMBER(X1166)),IF(AA1166-X1166+1&gt;=0,CEILING(AA1166-X1166+1,1),""),""),IF(AND(ISNUMBER(N1166),ISNUMBER(X1166)),IF(N1166-X1166+1&gt;=0,CEILING(N1166-X1166+1,1),""),""))</f>
        <v>600</v>
      </c>
      <c r="AD1166" s="13">
        <f t="array" ref="AD1166">IF(D1166="Vaccin",IF(AND(ISNUMBER(AB1166),ISNUMBER(U1166),AB1166&lt;&gt;0),CEILING(U1166/AB1166,1),""),"")</f>
        <v>0</v>
      </c>
      <c r="AE1166" s="13">
        <f t="array" ref="AE1166">IF(AND(ISNUMBER(N1166),ISNUMBER(X1166)),IF(N1166-X1166+1&gt;=0,CEILING(N1166-X1166+1,1),""),"")</f>
        <v>618</v>
      </c>
      <c r="AF1166" s="13">
        <f t="array" ref="AF1166">IF(SUM(AE1166)=0,"",CEILING((SUM(F1166)-SUM(L1166)-SUM(M1166)-SUM(S1166))/SUM(AE1166),1))</f>
        <v>243</v>
      </c>
      <c r="AG1166" s="13" t="str">
        <f t="array" ref="AG1166">IF(AND(ISNUMBER(H1166),ISNUMBER(N1166)),IF(H1166-N1166+1&gt;=0,CEILING(H1166-N1166+1,1),""),"")</f>
        <v/>
      </c>
      <c r="AH1166" s="13">
        <f t="array" ref="AH1166">IF(SUM(AG1166)=0,0,IF(L1166-AG1166*IF(D1166="Vaccin",MIN(AD1166,AF1166),AF1166)&lt;0,0,IF((H1166-N1166)&lt;=45,CEILING(L1166-AG1166*IF(D1166="Vaccin",MIN(AD1166,AF1166),AF1166),1),0)))</f>
        <v>0</v>
      </c>
      <c r="AI1166" s="15">
        <f t="array" ref="AI1166">IF(OR(AH1166="",F1166=0,F1166=""),"",AH1166/F1166)</f>
        <v>0</v>
      </c>
      <c r="AJ1166" s="13">
        <f t="array" ref="AJ1166">IF(OR(L1166="",AH1166=""),"",IF(L1166-AH1166&lt;0,0,L1166-AH1166))</f>
        <v>0</v>
      </c>
      <c r="AK1166" s="13" t="str">
        <f t="array" ref="AK1166">IF(OR(L1166="",AG1166="",AG1166=0),"",CEILING(L1166/AG1166,1))</f>
        <v/>
      </c>
      <c r="AL1166" s="16" t="str">
        <f t="array" ref="AL1166">IF(OR(AK1166="",AK1166=0,AD1166="",AF1166=""),"",IF(AK1166-IF(D1166="Vaccin",MIN(AD1166,AF1166),AF1166)&lt;0,"",(AK1166-IF(D1166="Vaccin",MIN(AD1166,AF1166),AF1166))/AK1166))</f>
        <v/>
      </c>
    </row>
    <row r="1167" spans="1:38" x14ac:dyDescent="0.2">
      <c r="A1167" s="10" t="s">
        <v>28</v>
      </c>
      <c r="B1167" s="29" t="s">
        <v>129</v>
      </c>
      <c r="C1167" s="12">
        <v>44260</v>
      </c>
      <c r="D1167" s="11" t="s">
        <v>30</v>
      </c>
      <c r="E1167" s="11">
        <v>10</v>
      </c>
      <c r="F1167" s="13">
        <v>50000</v>
      </c>
      <c r="G1167" s="40" t="s">
        <v>715</v>
      </c>
      <c r="H1167" s="12">
        <v>45011</v>
      </c>
      <c r="I1167" s="13">
        <f t="array" ref="I1167">F1167-L1167-M1167-S1167</f>
        <v>50000</v>
      </c>
      <c r="J1167" s="13">
        <f t="array" ref="J1167">IF(IF(Q1167="",L1167-C1167,Q1167-C1167)&lt;=45,I1167,0)</f>
        <v>0</v>
      </c>
      <c r="K1167" s="13">
        <f t="array" ref="K1167">IF(SUM(AG1167)=0,0,IF(L1167-AG1167*IF(D1167="Vaccin",MIN(AD1167,AF1167),AF1167)&lt;0,0,IF((H1167-N1167)&lt;=30,CEILING(L1167-AG1167*IF(D1167="Vaccin",MIN(AD1167,AF1167),AF1167),1),0)))</f>
        <v>0</v>
      </c>
      <c r="L1167" s="13">
        <v>0</v>
      </c>
      <c r="M1167" s="13">
        <v>0</v>
      </c>
      <c r="N1167" s="14">
        <v>45030</v>
      </c>
      <c r="O1167" s="11" t="s">
        <v>36</v>
      </c>
      <c r="P1167" s="11" t="s">
        <v>37</v>
      </c>
      <c r="Q1167" s="12">
        <v>44413</v>
      </c>
      <c r="R1167" s="13">
        <v>0</v>
      </c>
      <c r="S1167" s="13">
        <v>0</v>
      </c>
      <c r="T1167" s="11"/>
      <c r="U1167" s="13">
        <v>0</v>
      </c>
      <c r="V1167" s="13">
        <v>0</v>
      </c>
      <c r="W1167" s="13">
        <v>10645240</v>
      </c>
      <c r="X1167" s="12">
        <v>44413</v>
      </c>
      <c r="Y1167" s="12">
        <v>44258</v>
      </c>
      <c r="Z1167" s="12">
        <v>44258</v>
      </c>
      <c r="AA1167" s="12">
        <v>45012</v>
      </c>
      <c r="AB1167" s="13">
        <f t="array" ref="AB1167">IF(D1167="Vaccin",IF(AND(ISNUMBER(AA1167),ISNUMBER(Y1167)),IF(AA1167-Y1167+1&gt;=0,CEILING(AA1167-Y1167+1,1),""),""),IF(AND(ISNUMBER(N1167),ISNUMBER(Y1167)),IF(N1167-Y1167+1&gt;=0,CEILING(N1167-Y1167+1,1),""),""))</f>
        <v>755</v>
      </c>
      <c r="AC1167" s="13">
        <f t="array" ref="AC1167">IF(D1167="Vaccin",IF(AND(ISNUMBER(AA1167),ISNUMBER(X1167)),IF(AA1167-X1167+1&gt;=0,CEILING(AA1167-X1167+1,1),""),""),IF(AND(ISNUMBER(N1167),ISNUMBER(X1167)),IF(N1167-X1167+1&gt;=0,CEILING(N1167-X1167+1,1),""),""))</f>
        <v>600</v>
      </c>
      <c r="AD1167" s="13">
        <f t="array" ref="AD1167">IF(D1167="Vaccin",IF(AND(ISNUMBER(AB1167),ISNUMBER(U1167),AB1167&lt;&gt;0),CEILING(U1167/AB1167,1),""),"")</f>
        <v>0</v>
      </c>
      <c r="AE1167" s="13">
        <f t="array" ref="AE1167">IF(AND(ISNUMBER(N1167),ISNUMBER(X1167)),IF(N1167-X1167+1&gt;=0,CEILING(N1167-X1167+1,1),""),"")</f>
        <v>618</v>
      </c>
      <c r="AF1167" s="13">
        <f t="array" ref="AF1167">IF(SUM(AE1167)=0,"",CEILING((SUM(F1167)-SUM(L1167)-SUM(M1167)-SUM(S1167))/SUM(AE1167),1))</f>
        <v>81</v>
      </c>
      <c r="AG1167" s="13" t="str">
        <f t="array" ref="AG1167">IF(AND(ISNUMBER(H1167),ISNUMBER(N1167)),IF(H1167-N1167+1&gt;=0,CEILING(H1167-N1167+1,1),""),"")</f>
        <v/>
      </c>
      <c r="AH1167" s="13">
        <f t="array" ref="AH1167">IF(SUM(AG1167)=0,0,IF(L1167-AG1167*IF(D1167="Vaccin",MIN(AD1167,AF1167),AF1167)&lt;0,0,IF((H1167-N1167)&lt;=45,CEILING(L1167-AG1167*IF(D1167="Vaccin",MIN(AD1167,AF1167),AF1167),1),0)))</f>
        <v>0</v>
      </c>
      <c r="AI1167" s="15">
        <f t="array" ref="AI1167">IF(OR(AH1167="",F1167=0,F1167=""),"",AH1167/F1167)</f>
        <v>0</v>
      </c>
      <c r="AJ1167" s="13">
        <f t="array" ref="AJ1167">IF(OR(L1167="",AH1167=""),"",IF(L1167-AH1167&lt;0,0,L1167-AH1167))</f>
        <v>0</v>
      </c>
      <c r="AK1167" s="13" t="str">
        <f t="array" ref="AK1167">IF(OR(L1167="",AG1167="",AG1167=0),"",CEILING(L1167/AG1167,1))</f>
        <v/>
      </c>
      <c r="AL1167" s="16" t="str">
        <f t="array" ref="AL1167">IF(OR(AK1167="",AK1167=0,AD1167="",AF1167=""),"",IF(AK1167-IF(D1167="Vaccin",MIN(AD1167,AF1167),AF1167)&lt;0,"",(AK1167-IF(D1167="Vaccin",MIN(AD1167,AF1167),AF1167))/AK1167))</f>
        <v/>
      </c>
    </row>
    <row r="1168" spans="1:38" x14ac:dyDescent="0.2">
      <c r="A1168" s="10" t="s">
        <v>28</v>
      </c>
      <c r="B1168" s="29" t="s">
        <v>129</v>
      </c>
      <c r="C1168" s="12">
        <v>44260</v>
      </c>
      <c r="D1168" s="11" t="s">
        <v>30</v>
      </c>
      <c r="E1168" s="11">
        <v>10</v>
      </c>
      <c r="F1168" s="13">
        <v>151200</v>
      </c>
      <c r="G1168" s="40" t="s">
        <v>716</v>
      </c>
      <c r="H1168" s="12">
        <v>44944</v>
      </c>
      <c r="I1168" s="13">
        <f t="array" ref="I1168">F1168-L1168-M1168-S1168</f>
        <v>151200</v>
      </c>
      <c r="J1168" s="13">
        <f t="array" ref="J1168">IF(IF(Q1168="",L1168-C1168,Q1168-C1168)&lt;=45,I1168,0)</f>
        <v>151200</v>
      </c>
      <c r="K1168" s="13">
        <f t="array" ref="K1168">IF(SUM(AG1168)=0,0,IF(L1168-AG1168*IF(D1168="Vaccin",MIN(AD1168,AF1168),AF1168)&lt;0,0,IF((H1168-N1168)&lt;=30,CEILING(L1168-AG1168*IF(D1168="Vaccin",MIN(AD1168,AF1168),AF1168),1),0)))</f>
        <v>0</v>
      </c>
      <c r="L1168" s="13">
        <v>0</v>
      </c>
      <c r="M1168" s="13">
        <v>0</v>
      </c>
      <c r="N1168" s="14">
        <v>45030</v>
      </c>
      <c r="O1168" s="11" t="s">
        <v>36</v>
      </c>
      <c r="P1168" s="11" t="s">
        <v>37</v>
      </c>
      <c r="Q1168" s="12">
        <v>44258</v>
      </c>
      <c r="R1168" s="13">
        <v>0</v>
      </c>
      <c r="S1168" s="13">
        <v>0</v>
      </c>
      <c r="T1168" s="11"/>
      <c r="U1168" s="13">
        <v>0</v>
      </c>
      <c r="V1168" s="13">
        <v>0</v>
      </c>
      <c r="W1168" s="13">
        <v>10645240</v>
      </c>
      <c r="X1168" s="12">
        <v>44258</v>
      </c>
      <c r="Y1168" s="12">
        <v>44258</v>
      </c>
      <c r="Z1168" s="12">
        <v>44258</v>
      </c>
      <c r="AA1168" s="12">
        <v>45012</v>
      </c>
      <c r="AB1168" s="13">
        <f t="array" ref="AB1168">IF(D1168="Vaccin",IF(AND(ISNUMBER(AA1168),ISNUMBER(Y1168)),IF(AA1168-Y1168+1&gt;=0,CEILING(AA1168-Y1168+1,1),""),""),IF(AND(ISNUMBER(N1168),ISNUMBER(Y1168)),IF(N1168-Y1168+1&gt;=0,CEILING(N1168-Y1168+1,1),""),""))</f>
        <v>755</v>
      </c>
      <c r="AC1168" s="13">
        <f t="array" ref="AC1168">IF(D1168="Vaccin",IF(AND(ISNUMBER(AA1168),ISNUMBER(X1168)),IF(AA1168-X1168+1&gt;=0,CEILING(AA1168-X1168+1,1),""),""),IF(AND(ISNUMBER(N1168),ISNUMBER(X1168)),IF(N1168-X1168+1&gt;=0,CEILING(N1168-X1168+1,1),""),""))</f>
        <v>755</v>
      </c>
      <c r="AD1168" s="13">
        <f t="array" ref="AD1168">IF(D1168="Vaccin",IF(AND(ISNUMBER(AB1168),ISNUMBER(U1168),AB1168&lt;&gt;0),CEILING(U1168/AB1168,1),""),"")</f>
        <v>0</v>
      </c>
      <c r="AE1168" s="13">
        <f t="array" ref="AE1168">IF(AND(ISNUMBER(N1168),ISNUMBER(X1168)),IF(N1168-X1168+1&gt;=0,CEILING(N1168-X1168+1,1),""),"")</f>
        <v>773</v>
      </c>
      <c r="AF1168" s="13">
        <f t="array" ref="AF1168">IF(SUM(AE1168)=0,"",CEILING((SUM(F1168)-SUM(L1168)-SUM(M1168)-SUM(S1168))/SUM(AE1168),1))</f>
        <v>196</v>
      </c>
      <c r="AG1168" s="13" t="str">
        <f t="array" ref="AG1168">IF(AND(ISNUMBER(H1168),ISNUMBER(N1168)),IF(H1168-N1168+1&gt;=0,CEILING(H1168-N1168+1,1),""),"")</f>
        <v/>
      </c>
      <c r="AH1168" s="13">
        <f t="array" ref="AH1168">IF(SUM(AG1168)=0,0,IF(L1168-AG1168*IF(D1168="Vaccin",MIN(AD1168,AF1168),AF1168)&lt;0,0,IF((H1168-N1168)&lt;=45,CEILING(L1168-AG1168*IF(D1168="Vaccin",MIN(AD1168,AF1168),AF1168),1),0)))</f>
        <v>0</v>
      </c>
      <c r="AI1168" s="15">
        <f t="array" ref="AI1168">IF(OR(AH1168="",F1168=0,F1168=""),"",AH1168/F1168)</f>
        <v>0</v>
      </c>
      <c r="AJ1168" s="13">
        <f t="array" ref="AJ1168">IF(OR(L1168="",AH1168=""),"",IF(L1168-AH1168&lt;0,0,L1168-AH1168))</f>
        <v>0</v>
      </c>
      <c r="AK1168" s="13" t="str">
        <f t="array" ref="AK1168">IF(OR(L1168="",AG1168="",AG1168=0),"",CEILING(L1168/AG1168,1))</f>
        <v/>
      </c>
      <c r="AL1168" s="16" t="str">
        <f t="array" ref="AL1168">IF(OR(AK1168="",AK1168=0,AD1168="",AF1168=""),"",IF(AK1168-IF(D1168="Vaccin",MIN(AD1168,AF1168),AF1168)&lt;0,"",(AK1168-IF(D1168="Vaccin",MIN(AD1168,AF1168),AF1168))/AK1168))</f>
        <v/>
      </c>
    </row>
    <row r="1169" spans="1:38" x14ac:dyDescent="0.2">
      <c r="A1169" s="10" t="s">
        <v>28</v>
      </c>
      <c r="B1169" s="29" t="s">
        <v>129</v>
      </c>
      <c r="C1169" s="12">
        <v>44260</v>
      </c>
      <c r="D1169" s="11" t="s">
        <v>30</v>
      </c>
      <c r="E1169" s="11">
        <v>10</v>
      </c>
      <c r="F1169" s="13">
        <v>48800</v>
      </c>
      <c r="G1169" s="40" t="s">
        <v>717</v>
      </c>
      <c r="H1169" s="12">
        <v>44944</v>
      </c>
      <c r="I1169" s="13">
        <f t="array" ref="I1169">F1169-L1169-M1169-S1169</f>
        <v>48800</v>
      </c>
      <c r="J1169" s="13">
        <f t="array" ref="J1169">IF(IF(Q1169="",L1169-C1169,Q1169-C1169)&lt;=45,I1169,0)</f>
        <v>48800</v>
      </c>
      <c r="K1169" s="13">
        <f t="array" ref="K1169">IF(SUM(AG1169)=0,0,IF(L1169-AG1169*IF(D1169="Vaccin",MIN(AD1169,AF1169),AF1169)&lt;0,0,IF((H1169-N1169)&lt;=30,CEILING(L1169-AG1169*IF(D1169="Vaccin",MIN(AD1169,AF1169),AF1169),1),0)))</f>
        <v>0</v>
      </c>
      <c r="L1169" s="13">
        <v>0</v>
      </c>
      <c r="M1169" s="13">
        <v>0</v>
      </c>
      <c r="N1169" s="14">
        <v>45030</v>
      </c>
      <c r="O1169" s="11" t="s">
        <v>36</v>
      </c>
      <c r="P1169" s="11" t="s">
        <v>37</v>
      </c>
      <c r="Q1169" s="12">
        <v>44258</v>
      </c>
      <c r="R1169" s="13">
        <v>0</v>
      </c>
      <c r="S1169" s="13">
        <v>0</v>
      </c>
      <c r="T1169" s="11"/>
      <c r="U1169" s="13">
        <v>0</v>
      </c>
      <c r="V1169" s="13">
        <v>0</v>
      </c>
      <c r="W1169" s="13">
        <v>10645240</v>
      </c>
      <c r="X1169" s="12">
        <v>44258</v>
      </c>
      <c r="Y1169" s="12">
        <v>44258</v>
      </c>
      <c r="Z1169" s="12">
        <v>44258</v>
      </c>
      <c r="AA1169" s="12">
        <v>45012</v>
      </c>
      <c r="AB1169" s="13">
        <f t="array" ref="AB1169">IF(D1169="Vaccin",IF(AND(ISNUMBER(AA1169),ISNUMBER(Y1169)),IF(AA1169-Y1169+1&gt;=0,CEILING(AA1169-Y1169+1,1),""),""),IF(AND(ISNUMBER(N1169),ISNUMBER(Y1169)),IF(N1169-Y1169+1&gt;=0,CEILING(N1169-Y1169+1,1),""),""))</f>
        <v>755</v>
      </c>
      <c r="AC1169" s="13">
        <f t="array" ref="AC1169">IF(D1169="Vaccin",IF(AND(ISNUMBER(AA1169),ISNUMBER(X1169)),IF(AA1169-X1169+1&gt;=0,CEILING(AA1169-X1169+1,1),""),""),IF(AND(ISNUMBER(N1169),ISNUMBER(X1169)),IF(N1169-X1169+1&gt;=0,CEILING(N1169-X1169+1,1),""),""))</f>
        <v>755</v>
      </c>
      <c r="AD1169" s="13">
        <f t="array" ref="AD1169">IF(D1169="Vaccin",IF(AND(ISNUMBER(AB1169),ISNUMBER(U1169),AB1169&lt;&gt;0),CEILING(U1169/AB1169,1),""),"")</f>
        <v>0</v>
      </c>
      <c r="AE1169" s="13">
        <f t="array" ref="AE1169">IF(AND(ISNUMBER(N1169),ISNUMBER(X1169)),IF(N1169-X1169+1&gt;=0,CEILING(N1169-X1169+1,1),""),"")</f>
        <v>773</v>
      </c>
      <c r="AF1169" s="13">
        <f t="array" ref="AF1169">IF(SUM(AE1169)=0,"",CEILING((SUM(F1169)-SUM(L1169)-SUM(M1169)-SUM(S1169))/SUM(AE1169),1))</f>
        <v>64</v>
      </c>
      <c r="AG1169" s="13" t="str">
        <f t="array" ref="AG1169">IF(AND(ISNUMBER(H1169),ISNUMBER(N1169)),IF(H1169-N1169+1&gt;=0,CEILING(H1169-N1169+1,1),""),"")</f>
        <v/>
      </c>
      <c r="AH1169" s="13">
        <f t="array" ref="AH1169">IF(SUM(AG1169)=0,0,IF(L1169-AG1169*IF(D1169="Vaccin",MIN(AD1169,AF1169),AF1169)&lt;0,0,IF((H1169-N1169)&lt;=45,CEILING(L1169-AG1169*IF(D1169="Vaccin",MIN(AD1169,AF1169),AF1169),1),0)))</f>
        <v>0</v>
      </c>
      <c r="AI1169" s="15">
        <f t="array" ref="AI1169">IF(OR(AH1169="",F1169=0,F1169=""),"",AH1169/F1169)</f>
        <v>0</v>
      </c>
      <c r="AJ1169" s="13">
        <f t="array" ref="AJ1169">IF(OR(L1169="",AH1169=""),"",IF(L1169-AH1169&lt;0,0,L1169-AH1169))</f>
        <v>0</v>
      </c>
      <c r="AK1169" s="13" t="str">
        <f t="array" ref="AK1169">IF(OR(L1169="",AG1169="",AG1169=0),"",CEILING(L1169/AG1169,1))</f>
        <v/>
      </c>
      <c r="AL1169" s="16" t="str">
        <f t="array" ref="AL1169">IF(OR(AK1169="",AK1169=0,AD1169="",AF1169=""),"",IF(AK1169-IF(D1169="Vaccin",MIN(AD1169,AF1169),AF1169)&lt;0,"",(AK1169-IF(D1169="Vaccin",MIN(AD1169,AF1169),AF1169))/AK1169))</f>
        <v/>
      </c>
    </row>
    <row r="1170" spans="1:38" x14ac:dyDescent="0.2">
      <c r="A1170" s="10" t="s">
        <v>28</v>
      </c>
      <c r="B1170" s="29" t="s">
        <v>129</v>
      </c>
      <c r="C1170" s="12">
        <v>44260</v>
      </c>
      <c r="D1170" s="11" t="s">
        <v>30</v>
      </c>
      <c r="E1170" s="11">
        <v>10</v>
      </c>
      <c r="F1170" s="13">
        <v>276760</v>
      </c>
      <c r="G1170" s="40" t="s">
        <v>718</v>
      </c>
      <c r="H1170" s="12">
        <v>45370</v>
      </c>
      <c r="I1170" s="13">
        <f t="array" ref="I1170">F1170-L1170-M1170-S1170</f>
        <v>276760</v>
      </c>
      <c r="J1170" s="13">
        <f t="array" ref="J1170">IF(IF(Q1170="",L1170-C1170,Q1170-C1170)&lt;=45,I1170,0)</f>
        <v>276760</v>
      </c>
      <c r="K1170" s="13">
        <f t="array" ref="K1170">IF(SUM(AG1170)=0,0,IF(L1170-AG1170*IF(D1170="Vaccin",MIN(AD1170,AF1170),AF1170)&lt;0,0,IF((H1170-N1170)&lt;=30,CEILING(L1170-AG1170*IF(D1170="Vaccin",MIN(AD1170,AF1170),AF1170),1),0)))</f>
        <v>0</v>
      </c>
      <c r="L1170" s="13">
        <v>0</v>
      </c>
      <c r="M1170" s="13">
        <v>0</v>
      </c>
      <c r="N1170" s="14">
        <v>45030</v>
      </c>
      <c r="O1170" s="11" t="s">
        <v>38</v>
      </c>
      <c r="P1170" s="11" t="s">
        <v>37</v>
      </c>
      <c r="Q1170" s="12">
        <v>44304</v>
      </c>
      <c r="R1170" s="13">
        <v>0</v>
      </c>
      <c r="S1170" s="13">
        <v>0</v>
      </c>
      <c r="T1170" s="11"/>
      <c r="U1170" s="13">
        <v>0</v>
      </c>
      <c r="V1170" s="13">
        <v>0</v>
      </c>
      <c r="W1170" s="13">
        <v>10645240</v>
      </c>
      <c r="X1170" s="12">
        <v>44304</v>
      </c>
      <c r="Y1170" s="12">
        <v>44304</v>
      </c>
      <c r="Z1170" s="12">
        <v>44258</v>
      </c>
      <c r="AA1170" s="12">
        <v>45012</v>
      </c>
      <c r="AB1170" s="13">
        <f t="array" ref="AB1170">IF(D1170="Vaccin",IF(AND(ISNUMBER(AA1170),ISNUMBER(Y1170)),IF(AA1170-Y1170+1&gt;=0,CEILING(AA1170-Y1170+1,1),""),""),IF(AND(ISNUMBER(N1170),ISNUMBER(Y1170)),IF(N1170-Y1170+1&gt;=0,CEILING(N1170-Y1170+1,1),""),""))</f>
        <v>709</v>
      </c>
      <c r="AC1170" s="13">
        <f t="array" ref="AC1170">IF(D1170="Vaccin",IF(AND(ISNUMBER(AA1170),ISNUMBER(X1170)),IF(AA1170-X1170+1&gt;=0,CEILING(AA1170-X1170+1,1),""),""),IF(AND(ISNUMBER(N1170),ISNUMBER(X1170)),IF(N1170-X1170+1&gt;=0,CEILING(N1170-X1170+1,1),""),""))</f>
        <v>709</v>
      </c>
      <c r="AD1170" s="13">
        <f t="array" ref="AD1170">IF(D1170="Vaccin",IF(AND(ISNUMBER(AB1170),ISNUMBER(U1170),AB1170&lt;&gt;0),CEILING(U1170/AB1170,1),""),"")</f>
        <v>0</v>
      </c>
      <c r="AE1170" s="13">
        <f t="array" ref="AE1170">IF(AND(ISNUMBER(N1170),ISNUMBER(X1170)),IF(N1170-X1170+1&gt;=0,CEILING(N1170-X1170+1,1),""),"")</f>
        <v>727</v>
      </c>
      <c r="AF1170" s="13">
        <f t="array" ref="AF1170">IF(SUM(AE1170)=0,"",CEILING((SUM(F1170)-SUM(L1170)-SUM(M1170)-SUM(S1170))/SUM(AE1170),1))</f>
        <v>381</v>
      </c>
      <c r="AG1170" s="13">
        <f t="array" ref="AG1170">IF(AND(ISNUMBER(H1170),ISNUMBER(N1170)),IF(H1170-N1170+1&gt;=0,CEILING(H1170-N1170+1,1),""),"")</f>
        <v>341</v>
      </c>
      <c r="AH1170" s="13">
        <f t="array" ref="AH1170">IF(SUM(AG1170)=0,0,IF(L1170-AG1170*IF(D1170="Vaccin",MIN(AD1170,AF1170),AF1170)&lt;0,0,IF((H1170-N1170)&lt;=45,CEILING(L1170-AG1170*IF(D1170="Vaccin",MIN(AD1170,AF1170),AF1170),1),0)))</f>
        <v>0</v>
      </c>
      <c r="AI1170" s="15">
        <f t="array" ref="AI1170">IF(OR(AH1170="",F1170=0,F1170=""),"",AH1170/F1170)</f>
        <v>0</v>
      </c>
      <c r="AJ1170" s="13">
        <f t="array" ref="AJ1170">IF(OR(L1170="",AH1170=""),"",IF(L1170-AH1170&lt;0,0,L1170-AH1170))</f>
        <v>0</v>
      </c>
      <c r="AK1170" s="13">
        <f t="array" ref="AK1170">IF(OR(L1170="",AG1170="",AG1170=0),"",CEILING(L1170/AG1170,1))</f>
        <v>0</v>
      </c>
      <c r="AL1170" s="16" t="str">
        <f t="array" ref="AL1170">IF(OR(AK1170="",AK1170=0,AD1170="",AF1170=""),"",IF(AK1170-IF(D1170="Vaccin",MIN(AD1170,AF1170),AF1170)&lt;0,"",(AK1170-IF(D1170="Vaccin",MIN(AD1170,AF1170),AF1170))/AK1170))</f>
        <v/>
      </c>
    </row>
    <row r="1171" spans="1:38" x14ac:dyDescent="0.2">
      <c r="A1171" s="10" t="s">
        <v>28</v>
      </c>
      <c r="B1171" s="29" t="s">
        <v>129</v>
      </c>
      <c r="C1171" s="12">
        <v>44260</v>
      </c>
      <c r="D1171" s="11" t="s">
        <v>30</v>
      </c>
      <c r="E1171" s="11">
        <v>10</v>
      </c>
      <c r="F1171" s="13">
        <v>435160</v>
      </c>
      <c r="G1171" s="40" t="s">
        <v>719</v>
      </c>
      <c r="H1171" s="12">
        <v>44858</v>
      </c>
      <c r="I1171" s="13">
        <f t="array" ref="I1171">F1171-L1171-M1171-S1171</f>
        <v>264320</v>
      </c>
      <c r="J1171" s="13">
        <f t="array" ref="J1171">IF(IF(Q1171="",L1171-C1171,Q1171-C1171)&lt;=45,I1171,0)</f>
        <v>0</v>
      </c>
      <c r="K1171" s="13">
        <f t="array" ref="K1171">IF(SUM(AG1171)=0,0,IF(L1171-AG1171*IF(D1171="Vaccin",MIN(AD1171,AF1171),AF1171)&lt;0,0,IF((H1171-N1171)&lt;=30,CEILING(L1171-AG1171*IF(D1171="Vaccin",MIN(AD1171,AF1171),AF1171),1),0)))</f>
        <v>0</v>
      </c>
      <c r="L1171" s="13">
        <v>0</v>
      </c>
      <c r="M1171" s="13">
        <v>170840</v>
      </c>
      <c r="N1171" s="14">
        <v>45030</v>
      </c>
      <c r="O1171" s="11" t="s">
        <v>38</v>
      </c>
      <c r="P1171" s="11" t="s">
        <v>32</v>
      </c>
      <c r="Q1171" s="12">
        <v>44572</v>
      </c>
      <c r="R1171" s="13">
        <v>0</v>
      </c>
      <c r="S1171" s="13">
        <v>0</v>
      </c>
      <c r="T1171" s="11"/>
      <c r="U1171" s="13">
        <v>0</v>
      </c>
      <c r="V1171" s="13">
        <v>0</v>
      </c>
      <c r="W1171" s="13">
        <v>10645240</v>
      </c>
      <c r="X1171" s="12">
        <v>44572</v>
      </c>
      <c r="Y1171" s="12">
        <v>44304</v>
      </c>
      <c r="Z1171" s="12">
        <v>44258</v>
      </c>
      <c r="AA1171" s="12">
        <v>45012</v>
      </c>
      <c r="AB1171" s="13">
        <f t="array" ref="AB1171">IF(D1171="Vaccin",IF(AND(ISNUMBER(AA1171),ISNUMBER(Y1171)),IF(AA1171-Y1171+1&gt;=0,CEILING(AA1171-Y1171+1,1),""),""),IF(AND(ISNUMBER(N1171),ISNUMBER(Y1171)),IF(N1171-Y1171+1&gt;=0,CEILING(N1171-Y1171+1,1),""),""))</f>
        <v>709</v>
      </c>
      <c r="AC1171" s="13">
        <f t="array" ref="AC1171">IF(D1171="Vaccin",IF(AND(ISNUMBER(AA1171),ISNUMBER(X1171)),IF(AA1171-X1171+1&gt;=0,CEILING(AA1171-X1171+1,1),""),""),IF(AND(ISNUMBER(N1171),ISNUMBER(X1171)),IF(N1171-X1171+1&gt;=0,CEILING(N1171-X1171+1,1),""),""))</f>
        <v>441</v>
      </c>
      <c r="AD1171" s="13">
        <f t="array" ref="AD1171">IF(D1171="Vaccin",IF(AND(ISNUMBER(AB1171),ISNUMBER(U1171),AB1171&lt;&gt;0),CEILING(U1171/AB1171,1),""),"")</f>
        <v>0</v>
      </c>
      <c r="AE1171" s="13">
        <f t="array" ref="AE1171">IF(AND(ISNUMBER(N1171),ISNUMBER(X1171)),IF(N1171-X1171+1&gt;=0,CEILING(N1171-X1171+1,1),""),"")</f>
        <v>459</v>
      </c>
      <c r="AF1171" s="13">
        <f t="array" ref="AF1171">IF(SUM(AE1171)=0,"",CEILING((SUM(F1171)-SUM(L1171)-SUM(M1171)-SUM(S1171))/SUM(AE1171),1))</f>
        <v>576</v>
      </c>
      <c r="AG1171" s="13" t="str">
        <f t="array" ref="AG1171">IF(AND(ISNUMBER(H1171),ISNUMBER(N1171)),IF(H1171-N1171+1&gt;=0,CEILING(H1171-N1171+1,1),""),"")</f>
        <v/>
      </c>
      <c r="AH1171" s="13">
        <f t="array" ref="AH1171">IF(SUM(AG1171)=0,0,IF(L1171-AG1171*IF(D1171="Vaccin",MIN(AD1171,AF1171),AF1171)&lt;0,0,IF((H1171-N1171)&lt;=45,CEILING(L1171-AG1171*IF(D1171="Vaccin",MIN(AD1171,AF1171),AF1171),1),0)))</f>
        <v>0</v>
      </c>
      <c r="AI1171" s="15">
        <f t="array" ref="AI1171">IF(OR(AH1171="",F1171=0,F1171=""),"",AH1171/F1171)</f>
        <v>0</v>
      </c>
      <c r="AJ1171" s="13">
        <f t="array" ref="AJ1171">IF(OR(L1171="",AH1171=""),"",IF(L1171-AH1171&lt;0,0,L1171-AH1171))</f>
        <v>0</v>
      </c>
      <c r="AK1171" s="13" t="str">
        <f t="array" ref="AK1171">IF(OR(L1171="",AG1171="",AG1171=0),"",CEILING(L1171/AG1171,1))</f>
        <v/>
      </c>
      <c r="AL1171" s="16" t="str">
        <f t="array" ref="AL1171">IF(OR(AK1171="",AK1171=0,AD1171="",AF1171=""),"",IF(AK1171-IF(D1171="Vaccin",MIN(AD1171,AF1171),AF1171)&lt;0,"",(AK1171-IF(D1171="Vaccin",MIN(AD1171,AF1171),AF1171))/AK1171))</f>
        <v/>
      </c>
    </row>
    <row r="1172" spans="1:38" x14ac:dyDescent="0.2">
      <c r="A1172" s="10" t="s">
        <v>28</v>
      </c>
      <c r="B1172" s="29" t="s">
        <v>129</v>
      </c>
      <c r="C1172" s="12">
        <v>44260</v>
      </c>
      <c r="D1172" s="11" t="s">
        <v>30</v>
      </c>
      <c r="E1172" s="11">
        <v>10</v>
      </c>
      <c r="F1172" s="13">
        <v>14840</v>
      </c>
      <c r="G1172" s="40" t="s">
        <v>720</v>
      </c>
      <c r="H1172" s="12">
        <v>44855</v>
      </c>
      <c r="I1172" s="13">
        <f t="array" ref="I1172">F1172-L1172-M1172-S1172</f>
        <v>14840</v>
      </c>
      <c r="J1172" s="13">
        <f t="array" ref="J1172">IF(IF(Q1172="",L1172-C1172,Q1172-C1172)&lt;=45,I1172,0)</f>
        <v>0</v>
      </c>
      <c r="K1172" s="13">
        <f t="array" ref="K1172">IF(SUM(AG1172)=0,0,IF(L1172-AG1172*IF(D1172="Vaccin",MIN(AD1172,AF1172),AF1172)&lt;0,0,IF((H1172-N1172)&lt;=30,CEILING(L1172-AG1172*IF(D1172="Vaccin",MIN(AD1172,AF1172),AF1172),1),0)))</f>
        <v>0</v>
      </c>
      <c r="L1172" s="13">
        <v>0</v>
      </c>
      <c r="M1172" s="13">
        <v>0</v>
      </c>
      <c r="N1172" s="14">
        <v>45030</v>
      </c>
      <c r="O1172" s="11" t="s">
        <v>38</v>
      </c>
      <c r="P1172" s="11" t="s">
        <v>32</v>
      </c>
      <c r="Q1172" s="12">
        <v>44572</v>
      </c>
      <c r="R1172" s="13">
        <v>0</v>
      </c>
      <c r="S1172" s="13">
        <v>0</v>
      </c>
      <c r="T1172" s="11"/>
      <c r="U1172" s="13">
        <v>0</v>
      </c>
      <c r="V1172" s="13">
        <v>0</v>
      </c>
      <c r="W1172" s="13">
        <v>10645240</v>
      </c>
      <c r="X1172" s="12">
        <v>44572</v>
      </c>
      <c r="Y1172" s="12">
        <v>44304</v>
      </c>
      <c r="Z1172" s="12">
        <v>44258</v>
      </c>
      <c r="AA1172" s="12">
        <v>45012</v>
      </c>
      <c r="AB1172" s="13">
        <f t="array" ref="AB1172">IF(D1172="Vaccin",IF(AND(ISNUMBER(AA1172),ISNUMBER(Y1172)),IF(AA1172-Y1172+1&gt;=0,CEILING(AA1172-Y1172+1,1),""),""),IF(AND(ISNUMBER(N1172),ISNUMBER(Y1172)),IF(N1172-Y1172+1&gt;=0,CEILING(N1172-Y1172+1,1),""),""))</f>
        <v>709</v>
      </c>
      <c r="AC1172" s="13">
        <f t="array" ref="AC1172">IF(D1172="Vaccin",IF(AND(ISNUMBER(AA1172),ISNUMBER(X1172)),IF(AA1172-X1172+1&gt;=0,CEILING(AA1172-X1172+1,1),""),""),IF(AND(ISNUMBER(N1172),ISNUMBER(X1172)),IF(N1172-X1172+1&gt;=0,CEILING(N1172-X1172+1,1),""),""))</f>
        <v>441</v>
      </c>
      <c r="AD1172" s="13">
        <f t="array" ref="AD1172">IF(D1172="Vaccin",IF(AND(ISNUMBER(AB1172),ISNUMBER(U1172),AB1172&lt;&gt;0),CEILING(U1172/AB1172,1),""),"")</f>
        <v>0</v>
      </c>
      <c r="AE1172" s="13">
        <f t="array" ref="AE1172">IF(AND(ISNUMBER(N1172),ISNUMBER(X1172)),IF(N1172-X1172+1&gt;=0,CEILING(N1172-X1172+1,1),""),"")</f>
        <v>459</v>
      </c>
      <c r="AF1172" s="13">
        <f t="array" ref="AF1172">IF(SUM(AE1172)=0,"",CEILING((SUM(F1172)-SUM(L1172)-SUM(M1172)-SUM(S1172))/SUM(AE1172),1))</f>
        <v>33</v>
      </c>
      <c r="AG1172" s="13" t="str">
        <f t="array" ref="AG1172">IF(AND(ISNUMBER(H1172),ISNUMBER(N1172)),IF(H1172-N1172+1&gt;=0,CEILING(H1172-N1172+1,1),""),"")</f>
        <v/>
      </c>
      <c r="AH1172" s="13">
        <f t="array" ref="AH1172">IF(SUM(AG1172)=0,0,IF(L1172-AG1172*IF(D1172="Vaccin",MIN(AD1172,AF1172),AF1172)&lt;0,0,IF((H1172-N1172)&lt;=45,CEILING(L1172-AG1172*IF(D1172="Vaccin",MIN(AD1172,AF1172),AF1172),1),0)))</f>
        <v>0</v>
      </c>
      <c r="AI1172" s="15">
        <f t="array" ref="AI1172">IF(OR(AH1172="",F1172=0,F1172=""),"",AH1172/F1172)</f>
        <v>0</v>
      </c>
      <c r="AJ1172" s="13">
        <f t="array" ref="AJ1172">IF(OR(L1172="",AH1172=""),"",IF(L1172-AH1172&lt;0,0,L1172-AH1172))</f>
        <v>0</v>
      </c>
      <c r="AK1172" s="13" t="str">
        <f t="array" ref="AK1172">IF(OR(L1172="",AG1172="",AG1172=0),"",CEILING(L1172/AG1172,1))</f>
        <v/>
      </c>
      <c r="AL1172" s="16" t="str">
        <f t="array" ref="AL1172">IF(OR(AK1172="",AK1172=0,AD1172="",AF1172=""),"",IF(AK1172-IF(D1172="Vaccin",MIN(AD1172,AF1172),AF1172)&lt;0,"",(AK1172-IF(D1172="Vaccin",MIN(AD1172,AF1172),AF1172))/AK1172))</f>
        <v/>
      </c>
    </row>
    <row r="1173" spans="1:38" x14ac:dyDescent="0.2">
      <c r="A1173" s="10" t="s">
        <v>28</v>
      </c>
      <c r="B1173" s="29" t="s">
        <v>129</v>
      </c>
      <c r="C1173" s="12">
        <v>44260</v>
      </c>
      <c r="D1173" s="11" t="s">
        <v>30</v>
      </c>
      <c r="E1173" s="11">
        <v>10</v>
      </c>
      <c r="F1173" s="13">
        <v>180540</v>
      </c>
      <c r="G1173" s="40" t="s">
        <v>419</v>
      </c>
      <c r="H1173" s="12">
        <v>44774</v>
      </c>
      <c r="I1173" s="13">
        <f t="array" ref="I1173">F1173-L1173-M1173-S1173</f>
        <v>180540</v>
      </c>
      <c r="J1173" s="13">
        <f t="array" ref="J1173">IF(IF(Q1173="",L1173-C1173,Q1173-C1173)&lt;=45,I1173,0)</f>
        <v>0</v>
      </c>
      <c r="K1173" s="13">
        <f t="array" ref="K1173">IF(SUM(AG1173)=0,0,IF(L1173-AG1173*IF(D1173="Vaccin",MIN(AD1173,AF1173),AF1173)&lt;0,0,IF((H1173-N1173)&lt;=30,CEILING(L1173-AG1173*IF(D1173="Vaccin",MIN(AD1173,AF1173),AF1173),1),0)))</f>
        <v>0</v>
      </c>
      <c r="L1173" s="13">
        <v>0</v>
      </c>
      <c r="M1173" s="13">
        <v>0</v>
      </c>
      <c r="N1173" s="14">
        <v>45030</v>
      </c>
      <c r="O1173" s="11" t="s">
        <v>38</v>
      </c>
      <c r="P1173" s="11" t="s">
        <v>32</v>
      </c>
      <c r="Q1173" s="12">
        <v>44488</v>
      </c>
      <c r="R1173" s="13">
        <v>0</v>
      </c>
      <c r="S1173" s="13">
        <v>0</v>
      </c>
      <c r="T1173" s="11"/>
      <c r="U1173" s="13">
        <v>0</v>
      </c>
      <c r="V1173" s="13">
        <v>0</v>
      </c>
      <c r="W1173" s="13">
        <v>10645240</v>
      </c>
      <c r="X1173" s="12">
        <v>44488</v>
      </c>
      <c r="Y1173" s="12">
        <v>44304</v>
      </c>
      <c r="Z1173" s="12">
        <v>44258</v>
      </c>
      <c r="AA1173" s="12">
        <v>45012</v>
      </c>
      <c r="AB1173" s="13">
        <f t="array" ref="AB1173">IF(D1173="Vaccin",IF(AND(ISNUMBER(AA1173),ISNUMBER(Y1173)),IF(AA1173-Y1173+1&gt;=0,CEILING(AA1173-Y1173+1,1),""),""),IF(AND(ISNUMBER(N1173),ISNUMBER(Y1173)),IF(N1173-Y1173+1&gt;=0,CEILING(N1173-Y1173+1,1),""),""))</f>
        <v>709</v>
      </c>
      <c r="AC1173" s="13">
        <f t="array" ref="AC1173">IF(D1173="Vaccin",IF(AND(ISNUMBER(AA1173),ISNUMBER(X1173)),IF(AA1173-X1173+1&gt;=0,CEILING(AA1173-X1173+1,1),""),""),IF(AND(ISNUMBER(N1173),ISNUMBER(X1173)),IF(N1173-X1173+1&gt;=0,CEILING(N1173-X1173+1,1),""),""))</f>
        <v>525</v>
      </c>
      <c r="AD1173" s="13">
        <f t="array" ref="AD1173">IF(D1173="Vaccin",IF(AND(ISNUMBER(AB1173),ISNUMBER(U1173),AB1173&lt;&gt;0),CEILING(U1173/AB1173,1),""),"")</f>
        <v>0</v>
      </c>
      <c r="AE1173" s="13">
        <f t="array" ref="AE1173">IF(AND(ISNUMBER(N1173),ISNUMBER(X1173)),IF(N1173-X1173+1&gt;=0,CEILING(N1173-X1173+1,1),""),"")</f>
        <v>543</v>
      </c>
      <c r="AF1173" s="13">
        <f t="array" ref="AF1173">IF(SUM(AE1173)=0,"",CEILING((SUM(F1173)-SUM(L1173)-SUM(M1173)-SUM(S1173))/SUM(AE1173),1))</f>
        <v>333</v>
      </c>
      <c r="AG1173" s="13" t="str">
        <f t="array" ref="AG1173">IF(AND(ISNUMBER(H1173),ISNUMBER(N1173)),IF(H1173-N1173+1&gt;=0,CEILING(H1173-N1173+1,1),""),"")</f>
        <v/>
      </c>
      <c r="AH1173" s="13">
        <f t="array" ref="AH1173">IF(SUM(AG1173)=0,0,IF(L1173-AG1173*IF(D1173="Vaccin",MIN(AD1173,AF1173),AF1173)&lt;0,0,IF((H1173-N1173)&lt;=45,CEILING(L1173-AG1173*IF(D1173="Vaccin",MIN(AD1173,AF1173),AF1173),1),0)))</f>
        <v>0</v>
      </c>
      <c r="AI1173" s="15">
        <f t="array" ref="AI1173">IF(OR(AH1173="",F1173=0,F1173=""),"",AH1173/F1173)</f>
        <v>0</v>
      </c>
      <c r="AJ1173" s="13">
        <f t="array" ref="AJ1173">IF(OR(L1173="",AH1173=""),"",IF(L1173-AH1173&lt;0,0,L1173-AH1173))</f>
        <v>0</v>
      </c>
      <c r="AK1173" s="13" t="str">
        <f t="array" ref="AK1173">IF(OR(L1173="",AG1173="",AG1173=0),"",CEILING(L1173/AG1173,1))</f>
        <v/>
      </c>
      <c r="AL1173" s="16" t="str">
        <f t="array" ref="AL1173">IF(OR(AK1173="",AK1173=0,AD1173="",AF1173=""),"",IF(AK1173-IF(D1173="Vaccin",MIN(AD1173,AF1173),AF1173)&lt;0,"",(AK1173-IF(D1173="Vaccin",MIN(AD1173,AF1173),AF1173))/AK1173))</f>
        <v/>
      </c>
    </row>
    <row r="1174" spans="1:38" x14ac:dyDescent="0.2">
      <c r="A1174" s="10" t="s">
        <v>28</v>
      </c>
      <c r="B1174" s="29" t="s">
        <v>129</v>
      </c>
      <c r="C1174" s="12">
        <v>44260</v>
      </c>
      <c r="D1174" s="11" t="s">
        <v>30</v>
      </c>
      <c r="E1174" s="11">
        <v>10</v>
      </c>
      <c r="F1174" s="13">
        <v>446240</v>
      </c>
      <c r="G1174" s="40" t="s">
        <v>721</v>
      </c>
      <c r="H1174" s="12">
        <v>44773</v>
      </c>
      <c r="I1174" s="13">
        <f t="array" ref="I1174">F1174-L1174-M1174-S1174</f>
        <v>446240</v>
      </c>
      <c r="J1174" s="13">
        <f t="array" ref="J1174">IF(IF(Q1174="",L1174-C1174,Q1174-C1174)&lt;=45,I1174,0)</f>
        <v>0</v>
      </c>
      <c r="K1174" s="13">
        <f t="array" ref="K1174">IF(SUM(AG1174)=0,0,IF(L1174-AG1174*IF(D1174="Vaccin",MIN(AD1174,AF1174),AF1174)&lt;0,0,IF((H1174-N1174)&lt;=30,CEILING(L1174-AG1174*IF(D1174="Vaccin",MIN(AD1174,AF1174),AF1174),1),0)))</f>
        <v>0</v>
      </c>
      <c r="L1174" s="13">
        <v>0</v>
      </c>
      <c r="M1174" s="13">
        <v>0</v>
      </c>
      <c r="N1174" s="14">
        <v>45030</v>
      </c>
      <c r="O1174" s="11" t="s">
        <v>38</v>
      </c>
      <c r="P1174" s="11" t="s">
        <v>32</v>
      </c>
      <c r="Q1174" s="12">
        <v>44488</v>
      </c>
      <c r="R1174" s="13">
        <v>0</v>
      </c>
      <c r="S1174" s="13">
        <v>0</v>
      </c>
      <c r="T1174" s="11"/>
      <c r="U1174" s="13">
        <v>0</v>
      </c>
      <c r="V1174" s="13">
        <v>0</v>
      </c>
      <c r="W1174" s="13">
        <v>10645240</v>
      </c>
      <c r="X1174" s="12">
        <v>44488</v>
      </c>
      <c r="Y1174" s="12">
        <v>44304</v>
      </c>
      <c r="Z1174" s="12">
        <v>44258</v>
      </c>
      <c r="AA1174" s="12">
        <v>45012</v>
      </c>
      <c r="AB1174" s="13">
        <f t="array" ref="AB1174">IF(D1174="Vaccin",IF(AND(ISNUMBER(AA1174),ISNUMBER(Y1174)),IF(AA1174-Y1174+1&gt;=0,CEILING(AA1174-Y1174+1,1),""),""),IF(AND(ISNUMBER(N1174),ISNUMBER(Y1174)),IF(N1174-Y1174+1&gt;=0,CEILING(N1174-Y1174+1,1),""),""))</f>
        <v>709</v>
      </c>
      <c r="AC1174" s="13">
        <f t="array" ref="AC1174">IF(D1174="Vaccin",IF(AND(ISNUMBER(AA1174),ISNUMBER(X1174)),IF(AA1174-X1174+1&gt;=0,CEILING(AA1174-X1174+1,1),""),""),IF(AND(ISNUMBER(N1174),ISNUMBER(X1174)),IF(N1174-X1174+1&gt;=0,CEILING(N1174-X1174+1,1),""),""))</f>
        <v>525</v>
      </c>
      <c r="AD1174" s="13">
        <f t="array" ref="AD1174">IF(D1174="Vaccin",IF(AND(ISNUMBER(AB1174),ISNUMBER(U1174),AB1174&lt;&gt;0),CEILING(U1174/AB1174,1),""),"")</f>
        <v>0</v>
      </c>
      <c r="AE1174" s="13">
        <f t="array" ref="AE1174">IF(AND(ISNUMBER(N1174),ISNUMBER(X1174)),IF(N1174-X1174+1&gt;=0,CEILING(N1174-X1174+1,1),""),"")</f>
        <v>543</v>
      </c>
      <c r="AF1174" s="13">
        <f t="array" ref="AF1174">IF(SUM(AE1174)=0,"",CEILING((SUM(F1174)-SUM(L1174)-SUM(M1174)-SUM(S1174))/SUM(AE1174),1))</f>
        <v>822</v>
      </c>
      <c r="AG1174" s="13" t="str">
        <f t="array" ref="AG1174">IF(AND(ISNUMBER(H1174),ISNUMBER(N1174)),IF(H1174-N1174+1&gt;=0,CEILING(H1174-N1174+1,1),""),"")</f>
        <v/>
      </c>
      <c r="AH1174" s="13">
        <f t="array" ref="AH1174">IF(SUM(AG1174)=0,0,IF(L1174-AG1174*IF(D1174="Vaccin",MIN(AD1174,AF1174),AF1174)&lt;0,0,IF((H1174-N1174)&lt;=45,CEILING(L1174-AG1174*IF(D1174="Vaccin",MIN(AD1174,AF1174),AF1174),1),0)))</f>
        <v>0</v>
      </c>
      <c r="AI1174" s="15">
        <f t="array" ref="AI1174">IF(OR(AH1174="",F1174=0,F1174=""),"",AH1174/F1174)</f>
        <v>0</v>
      </c>
      <c r="AJ1174" s="13">
        <f t="array" ref="AJ1174">IF(OR(L1174="",AH1174=""),"",IF(L1174-AH1174&lt;0,0,L1174-AH1174))</f>
        <v>0</v>
      </c>
      <c r="AK1174" s="13" t="str">
        <f t="array" ref="AK1174">IF(OR(L1174="",AG1174="",AG1174=0),"",CEILING(L1174/AG1174,1))</f>
        <v/>
      </c>
      <c r="AL1174" s="16" t="str">
        <f t="array" ref="AL1174">IF(OR(AK1174="",AK1174=0,AD1174="",AF1174=""),"",IF(AK1174-IF(D1174="Vaccin",MIN(AD1174,AF1174),AF1174)&lt;0,"",(AK1174-IF(D1174="Vaccin",MIN(AD1174,AF1174),AF1174))/AK1174))</f>
        <v/>
      </c>
    </row>
    <row r="1175" spans="1:38" x14ac:dyDescent="0.2">
      <c r="A1175" s="10" t="s">
        <v>28</v>
      </c>
      <c r="B1175" s="29" t="s">
        <v>129</v>
      </c>
      <c r="C1175" s="12">
        <v>44260</v>
      </c>
      <c r="D1175" s="11" t="s">
        <v>30</v>
      </c>
      <c r="E1175" s="11">
        <v>10</v>
      </c>
      <c r="F1175" s="13">
        <v>237220</v>
      </c>
      <c r="G1175" s="40" t="s">
        <v>282</v>
      </c>
      <c r="H1175" s="12">
        <v>44772</v>
      </c>
      <c r="I1175" s="13">
        <f t="array" ref="I1175">F1175-L1175-M1175-S1175</f>
        <v>237220</v>
      </c>
      <c r="J1175" s="13">
        <f t="array" ref="J1175">IF(IF(Q1175="",L1175-C1175,Q1175-C1175)&lt;=45,I1175,0)</f>
        <v>0</v>
      </c>
      <c r="K1175" s="13">
        <f t="array" ref="K1175">IF(SUM(AG1175)=0,0,IF(L1175-AG1175*IF(D1175="Vaccin",MIN(AD1175,AF1175),AF1175)&lt;0,0,IF((H1175-N1175)&lt;=30,CEILING(L1175-AG1175*IF(D1175="Vaccin",MIN(AD1175,AF1175),AF1175),1),0)))</f>
        <v>0</v>
      </c>
      <c r="L1175" s="13">
        <v>0</v>
      </c>
      <c r="M1175" s="13">
        <v>0</v>
      </c>
      <c r="N1175" s="14">
        <v>45030</v>
      </c>
      <c r="O1175" s="11" t="s">
        <v>38</v>
      </c>
      <c r="P1175" s="11" t="s">
        <v>32</v>
      </c>
      <c r="Q1175" s="12">
        <v>44488</v>
      </c>
      <c r="R1175" s="13">
        <v>0</v>
      </c>
      <c r="S1175" s="13">
        <v>0</v>
      </c>
      <c r="T1175" s="11"/>
      <c r="U1175" s="13">
        <v>0</v>
      </c>
      <c r="V1175" s="13">
        <v>0</v>
      </c>
      <c r="W1175" s="13">
        <v>10645240</v>
      </c>
      <c r="X1175" s="12">
        <v>44488</v>
      </c>
      <c r="Y1175" s="12">
        <v>44304</v>
      </c>
      <c r="Z1175" s="12">
        <v>44258</v>
      </c>
      <c r="AA1175" s="12">
        <v>45012</v>
      </c>
      <c r="AB1175" s="13">
        <f t="array" ref="AB1175">IF(D1175="Vaccin",IF(AND(ISNUMBER(AA1175),ISNUMBER(Y1175)),IF(AA1175-Y1175+1&gt;=0,CEILING(AA1175-Y1175+1,1),""),""),IF(AND(ISNUMBER(N1175),ISNUMBER(Y1175)),IF(N1175-Y1175+1&gt;=0,CEILING(N1175-Y1175+1,1),""),""))</f>
        <v>709</v>
      </c>
      <c r="AC1175" s="13">
        <f t="array" ref="AC1175">IF(D1175="Vaccin",IF(AND(ISNUMBER(AA1175),ISNUMBER(X1175)),IF(AA1175-X1175+1&gt;=0,CEILING(AA1175-X1175+1,1),""),""),IF(AND(ISNUMBER(N1175),ISNUMBER(X1175)),IF(N1175-X1175+1&gt;=0,CEILING(N1175-X1175+1,1),""),""))</f>
        <v>525</v>
      </c>
      <c r="AD1175" s="13">
        <f t="array" ref="AD1175">IF(D1175="Vaccin",IF(AND(ISNUMBER(AB1175),ISNUMBER(U1175),AB1175&lt;&gt;0),CEILING(U1175/AB1175,1),""),"")</f>
        <v>0</v>
      </c>
      <c r="AE1175" s="13">
        <f t="array" ref="AE1175">IF(AND(ISNUMBER(N1175),ISNUMBER(X1175)),IF(N1175-X1175+1&gt;=0,CEILING(N1175-X1175+1,1),""),"")</f>
        <v>543</v>
      </c>
      <c r="AF1175" s="13">
        <f t="array" ref="AF1175">IF(SUM(AE1175)=0,"",CEILING((SUM(F1175)-SUM(L1175)-SUM(M1175)-SUM(S1175))/SUM(AE1175),1))</f>
        <v>437</v>
      </c>
      <c r="AG1175" s="13" t="str">
        <f t="array" ref="AG1175">IF(AND(ISNUMBER(H1175),ISNUMBER(N1175)),IF(H1175-N1175+1&gt;=0,CEILING(H1175-N1175+1,1),""),"")</f>
        <v/>
      </c>
      <c r="AH1175" s="13">
        <f t="array" ref="AH1175">IF(SUM(AG1175)=0,0,IF(L1175-AG1175*IF(D1175="Vaccin",MIN(AD1175,AF1175),AF1175)&lt;0,0,IF((H1175-N1175)&lt;=45,CEILING(L1175-AG1175*IF(D1175="Vaccin",MIN(AD1175,AF1175),AF1175),1),0)))</f>
        <v>0</v>
      </c>
      <c r="AI1175" s="15">
        <f t="array" ref="AI1175">IF(OR(AH1175="",F1175=0,F1175=""),"",AH1175/F1175)</f>
        <v>0</v>
      </c>
      <c r="AJ1175" s="13">
        <f t="array" ref="AJ1175">IF(OR(L1175="",AH1175=""),"",IF(L1175-AH1175&lt;0,0,L1175-AH1175))</f>
        <v>0</v>
      </c>
      <c r="AK1175" s="13" t="str">
        <f t="array" ref="AK1175">IF(OR(L1175="",AG1175="",AG1175=0),"",CEILING(L1175/AG1175,1))</f>
        <v/>
      </c>
      <c r="AL1175" s="16" t="str">
        <f t="array" ref="AL1175">IF(OR(AK1175="",AK1175=0,AD1175="",AF1175=""),"",IF(AK1175-IF(D1175="Vaccin",MIN(AD1175,AF1175),AF1175)&lt;0,"",(AK1175-IF(D1175="Vaccin",MIN(AD1175,AF1175),AF1175))/AK1175))</f>
        <v/>
      </c>
    </row>
    <row r="1176" spans="1:38" x14ac:dyDescent="0.2">
      <c r="A1176" s="10" t="s">
        <v>28</v>
      </c>
      <c r="B1176" s="29" t="s">
        <v>129</v>
      </c>
      <c r="C1176" s="12">
        <v>44260</v>
      </c>
      <c r="D1176" s="11" t="s">
        <v>30</v>
      </c>
      <c r="E1176" s="11">
        <v>10</v>
      </c>
      <c r="F1176" s="13">
        <v>43200</v>
      </c>
      <c r="G1176" s="40" t="s">
        <v>722</v>
      </c>
      <c r="H1176" s="12">
        <v>44723</v>
      </c>
      <c r="I1176" s="13">
        <f t="array" ref="I1176">F1176-L1176-M1176-S1176</f>
        <v>43200</v>
      </c>
      <c r="J1176" s="13">
        <f t="array" ref="J1176">IF(IF(Q1176="",L1176-C1176,Q1176-C1176)&lt;=45,I1176,0)</f>
        <v>0</v>
      </c>
      <c r="K1176" s="13">
        <f t="array" ref="K1176">IF(SUM(AG1176)=0,0,IF(L1176-AG1176*IF(D1176="Vaccin",MIN(AD1176,AF1176),AF1176)&lt;0,0,IF((H1176-N1176)&lt;=30,CEILING(L1176-AG1176*IF(D1176="Vaccin",MIN(AD1176,AF1176),AF1176),1),0)))</f>
        <v>0</v>
      </c>
      <c r="L1176" s="13">
        <v>0</v>
      </c>
      <c r="M1176" s="13">
        <v>0</v>
      </c>
      <c r="N1176" s="14">
        <v>45030</v>
      </c>
      <c r="O1176" s="11" t="s">
        <v>38</v>
      </c>
      <c r="P1176" s="11" t="s">
        <v>32</v>
      </c>
      <c r="Q1176" s="12">
        <v>44456</v>
      </c>
      <c r="R1176" s="13">
        <v>0</v>
      </c>
      <c r="S1176" s="13">
        <v>0</v>
      </c>
      <c r="T1176" s="11"/>
      <c r="U1176" s="13">
        <v>0</v>
      </c>
      <c r="V1176" s="13">
        <v>0</v>
      </c>
      <c r="W1176" s="13">
        <v>10645240</v>
      </c>
      <c r="X1176" s="12">
        <v>44456</v>
      </c>
      <c r="Y1176" s="12">
        <v>44304</v>
      </c>
      <c r="Z1176" s="12">
        <v>44258</v>
      </c>
      <c r="AA1176" s="12">
        <v>45012</v>
      </c>
      <c r="AB1176" s="13">
        <f t="array" ref="AB1176">IF(D1176="Vaccin",IF(AND(ISNUMBER(AA1176),ISNUMBER(Y1176)),IF(AA1176-Y1176+1&gt;=0,CEILING(AA1176-Y1176+1,1),""),""),IF(AND(ISNUMBER(N1176),ISNUMBER(Y1176)),IF(N1176-Y1176+1&gt;=0,CEILING(N1176-Y1176+1,1),""),""))</f>
        <v>709</v>
      </c>
      <c r="AC1176" s="13">
        <f t="array" ref="AC1176">IF(D1176="Vaccin",IF(AND(ISNUMBER(AA1176),ISNUMBER(X1176)),IF(AA1176-X1176+1&gt;=0,CEILING(AA1176-X1176+1,1),""),""),IF(AND(ISNUMBER(N1176),ISNUMBER(X1176)),IF(N1176-X1176+1&gt;=0,CEILING(N1176-X1176+1,1),""),""))</f>
        <v>557</v>
      </c>
      <c r="AD1176" s="13">
        <f t="array" ref="AD1176">IF(D1176="Vaccin",IF(AND(ISNUMBER(AB1176),ISNUMBER(U1176),AB1176&lt;&gt;0),CEILING(U1176/AB1176,1),""),"")</f>
        <v>0</v>
      </c>
      <c r="AE1176" s="13">
        <f t="array" ref="AE1176">IF(AND(ISNUMBER(N1176),ISNUMBER(X1176)),IF(N1176-X1176+1&gt;=0,CEILING(N1176-X1176+1,1),""),"")</f>
        <v>575</v>
      </c>
      <c r="AF1176" s="13">
        <f t="array" ref="AF1176">IF(SUM(AE1176)=0,"",CEILING((SUM(F1176)-SUM(L1176)-SUM(M1176)-SUM(S1176))/SUM(AE1176),1))</f>
        <v>76</v>
      </c>
      <c r="AG1176" s="13" t="str">
        <f t="array" ref="AG1176">IF(AND(ISNUMBER(H1176),ISNUMBER(N1176)),IF(H1176-N1176+1&gt;=0,CEILING(H1176-N1176+1,1),""),"")</f>
        <v/>
      </c>
      <c r="AH1176" s="13">
        <f t="array" ref="AH1176">IF(SUM(AG1176)=0,0,IF(L1176-AG1176*IF(D1176="Vaccin",MIN(AD1176,AF1176),AF1176)&lt;0,0,IF((H1176-N1176)&lt;=45,CEILING(L1176-AG1176*IF(D1176="Vaccin",MIN(AD1176,AF1176),AF1176),1),0)))</f>
        <v>0</v>
      </c>
      <c r="AI1176" s="15">
        <f t="array" ref="AI1176">IF(OR(AH1176="",F1176=0,F1176=""),"",AH1176/F1176)</f>
        <v>0</v>
      </c>
      <c r="AJ1176" s="13">
        <f t="array" ref="AJ1176">IF(OR(L1176="",AH1176=""),"",IF(L1176-AH1176&lt;0,0,L1176-AH1176))</f>
        <v>0</v>
      </c>
      <c r="AK1176" s="13" t="str">
        <f t="array" ref="AK1176">IF(OR(L1176="",AG1176="",AG1176=0),"",CEILING(L1176/AG1176,1))</f>
        <v/>
      </c>
      <c r="AL1176" s="16" t="str">
        <f t="array" ref="AL1176">IF(OR(AK1176="",AK1176=0,AD1176="",AF1176=""),"",IF(AK1176-IF(D1176="Vaccin",MIN(AD1176,AF1176),AF1176)&lt;0,"",(AK1176-IF(D1176="Vaccin",MIN(AD1176,AF1176),AF1176))/AK1176))</f>
        <v/>
      </c>
    </row>
    <row r="1177" spans="1:38" x14ac:dyDescent="0.2">
      <c r="A1177" s="10" t="s">
        <v>28</v>
      </c>
      <c r="B1177" s="29" t="s">
        <v>129</v>
      </c>
      <c r="C1177" s="12">
        <v>44260</v>
      </c>
      <c r="D1177" s="11" t="s">
        <v>30</v>
      </c>
      <c r="E1177" s="11">
        <v>10</v>
      </c>
      <c r="F1177" s="13">
        <v>11920</v>
      </c>
      <c r="G1177" s="40" t="s">
        <v>722</v>
      </c>
      <c r="H1177" s="12">
        <v>44723</v>
      </c>
      <c r="I1177" s="13">
        <f t="array" ref="I1177">F1177-L1177-M1177-S1177</f>
        <v>11920</v>
      </c>
      <c r="J1177" s="13">
        <f t="array" ref="J1177">IF(IF(Q1177="",L1177-C1177,Q1177-C1177)&lt;=45,I1177,0)</f>
        <v>0</v>
      </c>
      <c r="K1177" s="13">
        <f t="array" ref="K1177">IF(SUM(AG1177)=0,0,IF(L1177-AG1177*IF(D1177="Vaccin",MIN(AD1177,AF1177),AF1177)&lt;0,0,IF((H1177-N1177)&lt;=30,CEILING(L1177-AG1177*IF(D1177="Vaccin",MIN(AD1177,AF1177),AF1177),1),0)))</f>
        <v>0</v>
      </c>
      <c r="L1177" s="13">
        <v>0</v>
      </c>
      <c r="M1177" s="13">
        <v>0</v>
      </c>
      <c r="N1177" s="14">
        <v>45030</v>
      </c>
      <c r="O1177" s="11" t="s">
        <v>38</v>
      </c>
      <c r="P1177" s="11" t="s">
        <v>32</v>
      </c>
      <c r="Q1177" s="12">
        <v>44459</v>
      </c>
      <c r="R1177" s="13">
        <v>0</v>
      </c>
      <c r="S1177" s="13">
        <v>0</v>
      </c>
      <c r="T1177" s="11"/>
      <c r="U1177" s="13">
        <v>0</v>
      </c>
      <c r="V1177" s="13">
        <v>0</v>
      </c>
      <c r="W1177" s="13">
        <v>10645240</v>
      </c>
      <c r="X1177" s="12">
        <v>44459</v>
      </c>
      <c r="Y1177" s="12">
        <v>44304</v>
      </c>
      <c r="Z1177" s="12">
        <v>44258</v>
      </c>
      <c r="AA1177" s="12">
        <v>45012</v>
      </c>
      <c r="AB1177" s="13">
        <f t="array" ref="AB1177">IF(D1177="Vaccin",IF(AND(ISNUMBER(AA1177),ISNUMBER(Y1177)),IF(AA1177-Y1177+1&gt;=0,CEILING(AA1177-Y1177+1,1),""),""),IF(AND(ISNUMBER(N1177),ISNUMBER(Y1177)),IF(N1177-Y1177+1&gt;=0,CEILING(N1177-Y1177+1,1),""),""))</f>
        <v>709</v>
      </c>
      <c r="AC1177" s="13">
        <f t="array" ref="AC1177">IF(D1177="Vaccin",IF(AND(ISNUMBER(AA1177),ISNUMBER(X1177)),IF(AA1177-X1177+1&gt;=0,CEILING(AA1177-X1177+1,1),""),""),IF(AND(ISNUMBER(N1177),ISNUMBER(X1177)),IF(N1177-X1177+1&gt;=0,CEILING(N1177-X1177+1,1),""),""))</f>
        <v>554</v>
      </c>
      <c r="AD1177" s="13">
        <f t="array" ref="AD1177">IF(D1177="Vaccin",IF(AND(ISNUMBER(AB1177),ISNUMBER(U1177),AB1177&lt;&gt;0),CEILING(U1177/AB1177,1),""),"")</f>
        <v>0</v>
      </c>
      <c r="AE1177" s="13">
        <f t="array" ref="AE1177">IF(AND(ISNUMBER(N1177),ISNUMBER(X1177)),IF(N1177-X1177+1&gt;=0,CEILING(N1177-X1177+1,1),""),"")</f>
        <v>572</v>
      </c>
      <c r="AF1177" s="13">
        <f t="array" ref="AF1177">IF(SUM(AE1177)=0,"",CEILING((SUM(F1177)-SUM(L1177)-SUM(M1177)-SUM(S1177))/SUM(AE1177),1))</f>
        <v>21</v>
      </c>
      <c r="AG1177" s="13" t="str">
        <f t="array" ref="AG1177">IF(AND(ISNUMBER(H1177),ISNUMBER(N1177)),IF(H1177-N1177+1&gt;=0,CEILING(H1177-N1177+1,1),""),"")</f>
        <v/>
      </c>
      <c r="AH1177" s="13">
        <f t="array" ref="AH1177">IF(SUM(AG1177)=0,0,IF(L1177-AG1177*IF(D1177="Vaccin",MIN(AD1177,AF1177),AF1177)&lt;0,0,IF((H1177-N1177)&lt;=45,CEILING(L1177-AG1177*IF(D1177="Vaccin",MIN(AD1177,AF1177),AF1177),1),0)))</f>
        <v>0</v>
      </c>
      <c r="AI1177" s="15">
        <f t="array" ref="AI1177">IF(OR(AH1177="",F1177=0,F1177=""),"",AH1177/F1177)</f>
        <v>0</v>
      </c>
      <c r="AJ1177" s="13">
        <f t="array" ref="AJ1177">IF(OR(L1177="",AH1177=""),"",IF(L1177-AH1177&lt;0,0,L1177-AH1177))</f>
        <v>0</v>
      </c>
      <c r="AK1177" s="13" t="str">
        <f t="array" ref="AK1177">IF(OR(L1177="",AG1177="",AG1177=0),"",CEILING(L1177/AG1177,1))</f>
        <v/>
      </c>
      <c r="AL1177" s="16" t="str">
        <f t="array" ref="AL1177">IF(OR(AK1177="",AK1177=0,AD1177="",AF1177=""),"",IF(AK1177-IF(D1177="Vaccin",MIN(AD1177,AF1177),AF1177)&lt;0,"",(AK1177-IF(D1177="Vaccin",MIN(AD1177,AF1177),AF1177))/AK1177))</f>
        <v/>
      </c>
    </row>
    <row r="1178" spans="1:38" x14ac:dyDescent="0.2">
      <c r="A1178" s="10" t="s">
        <v>28</v>
      </c>
      <c r="B1178" s="29" t="s">
        <v>129</v>
      </c>
      <c r="C1178" s="12">
        <v>44260</v>
      </c>
      <c r="D1178" s="11" t="s">
        <v>30</v>
      </c>
      <c r="E1178" s="11">
        <v>10</v>
      </c>
      <c r="F1178" s="13">
        <v>163200</v>
      </c>
      <c r="G1178" s="40" t="s">
        <v>723</v>
      </c>
      <c r="H1178" s="12">
        <v>44723</v>
      </c>
      <c r="I1178" s="13">
        <f t="array" ref="I1178">F1178-L1178-M1178-S1178</f>
        <v>163200</v>
      </c>
      <c r="J1178" s="13">
        <f t="array" ref="J1178">IF(IF(Q1178="",L1178-C1178,Q1178-C1178)&lt;=45,I1178,0)</f>
        <v>0</v>
      </c>
      <c r="K1178" s="13">
        <f t="array" ref="K1178">IF(SUM(AG1178)=0,0,IF(L1178-AG1178*IF(D1178="Vaccin",MIN(AD1178,AF1178),AF1178)&lt;0,0,IF((H1178-N1178)&lt;=30,CEILING(L1178-AG1178*IF(D1178="Vaccin",MIN(AD1178,AF1178),AF1178),1),0)))</f>
        <v>0</v>
      </c>
      <c r="L1178" s="13">
        <v>0</v>
      </c>
      <c r="M1178" s="13">
        <v>0</v>
      </c>
      <c r="N1178" s="14">
        <v>45030</v>
      </c>
      <c r="O1178" s="11" t="s">
        <v>38</v>
      </c>
      <c r="P1178" s="11" t="s">
        <v>32</v>
      </c>
      <c r="Q1178" s="12">
        <v>44456</v>
      </c>
      <c r="R1178" s="13">
        <v>0</v>
      </c>
      <c r="S1178" s="13">
        <v>0</v>
      </c>
      <c r="T1178" s="11"/>
      <c r="U1178" s="13">
        <v>0</v>
      </c>
      <c r="V1178" s="13">
        <v>0</v>
      </c>
      <c r="W1178" s="13">
        <v>10645240</v>
      </c>
      <c r="X1178" s="12">
        <v>44456</v>
      </c>
      <c r="Y1178" s="12">
        <v>44304</v>
      </c>
      <c r="Z1178" s="12">
        <v>44258</v>
      </c>
      <c r="AA1178" s="12">
        <v>45012</v>
      </c>
      <c r="AB1178" s="13">
        <f t="array" ref="AB1178">IF(D1178="Vaccin",IF(AND(ISNUMBER(AA1178),ISNUMBER(Y1178)),IF(AA1178-Y1178+1&gt;=0,CEILING(AA1178-Y1178+1,1),""),""),IF(AND(ISNUMBER(N1178),ISNUMBER(Y1178)),IF(N1178-Y1178+1&gt;=0,CEILING(N1178-Y1178+1,1),""),""))</f>
        <v>709</v>
      </c>
      <c r="AC1178" s="13">
        <f t="array" ref="AC1178">IF(D1178="Vaccin",IF(AND(ISNUMBER(AA1178),ISNUMBER(X1178)),IF(AA1178-X1178+1&gt;=0,CEILING(AA1178-X1178+1,1),""),""),IF(AND(ISNUMBER(N1178),ISNUMBER(X1178)),IF(N1178-X1178+1&gt;=0,CEILING(N1178-X1178+1,1),""),""))</f>
        <v>557</v>
      </c>
      <c r="AD1178" s="13">
        <f t="array" ref="AD1178">IF(D1178="Vaccin",IF(AND(ISNUMBER(AB1178),ISNUMBER(U1178),AB1178&lt;&gt;0),CEILING(U1178/AB1178,1),""),"")</f>
        <v>0</v>
      </c>
      <c r="AE1178" s="13">
        <f t="array" ref="AE1178">IF(AND(ISNUMBER(N1178),ISNUMBER(X1178)),IF(N1178-X1178+1&gt;=0,CEILING(N1178-X1178+1,1),""),"")</f>
        <v>575</v>
      </c>
      <c r="AF1178" s="13">
        <f t="array" ref="AF1178">IF(SUM(AE1178)=0,"",CEILING((SUM(F1178)-SUM(L1178)-SUM(M1178)-SUM(S1178))/SUM(AE1178),1))</f>
        <v>284</v>
      </c>
      <c r="AG1178" s="13" t="str">
        <f t="array" ref="AG1178">IF(AND(ISNUMBER(H1178),ISNUMBER(N1178)),IF(H1178-N1178+1&gt;=0,CEILING(H1178-N1178+1,1),""),"")</f>
        <v/>
      </c>
      <c r="AH1178" s="13">
        <f t="array" ref="AH1178">IF(SUM(AG1178)=0,0,IF(L1178-AG1178*IF(D1178="Vaccin",MIN(AD1178,AF1178),AF1178)&lt;0,0,IF((H1178-N1178)&lt;=45,CEILING(L1178-AG1178*IF(D1178="Vaccin",MIN(AD1178,AF1178),AF1178),1),0)))</f>
        <v>0</v>
      </c>
      <c r="AI1178" s="15">
        <f t="array" ref="AI1178">IF(OR(AH1178="",F1178=0,F1178=""),"",AH1178/F1178)</f>
        <v>0</v>
      </c>
      <c r="AJ1178" s="13">
        <f t="array" ref="AJ1178">IF(OR(L1178="",AH1178=""),"",IF(L1178-AH1178&lt;0,0,L1178-AH1178))</f>
        <v>0</v>
      </c>
      <c r="AK1178" s="13" t="str">
        <f t="array" ref="AK1178">IF(OR(L1178="",AG1178="",AG1178=0),"",CEILING(L1178/AG1178,1))</f>
        <v/>
      </c>
      <c r="AL1178" s="16" t="str">
        <f t="array" ref="AL1178">IF(OR(AK1178="",AK1178=0,AD1178="",AF1178=""),"",IF(AK1178-IF(D1178="Vaccin",MIN(AD1178,AF1178),AF1178)&lt;0,"",(AK1178-IF(D1178="Vaccin",MIN(AD1178,AF1178),AF1178))/AK1178))</f>
        <v/>
      </c>
    </row>
    <row r="1179" spans="1:38" x14ac:dyDescent="0.2">
      <c r="A1179" s="10" t="s">
        <v>28</v>
      </c>
      <c r="B1179" s="29" t="s">
        <v>129</v>
      </c>
      <c r="C1179" s="12">
        <v>44260</v>
      </c>
      <c r="D1179" s="11" t="s">
        <v>30</v>
      </c>
      <c r="E1179" s="11">
        <v>10</v>
      </c>
      <c r="F1179" s="13">
        <v>84080</v>
      </c>
      <c r="G1179" s="40" t="s">
        <v>723</v>
      </c>
      <c r="H1179" s="12">
        <v>44723</v>
      </c>
      <c r="I1179" s="13">
        <f t="array" ref="I1179">F1179-L1179-M1179-S1179</f>
        <v>84080</v>
      </c>
      <c r="J1179" s="13">
        <f t="array" ref="J1179">IF(IF(Q1179="",L1179-C1179,Q1179-C1179)&lt;=45,I1179,0)</f>
        <v>0</v>
      </c>
      <c r="K1179" s="13">
        <f t="array" ref="K1179">IF(SUM(AG1179)=0,0,IF(L1179-AG1179*IF(D1179="Vaccin",MIN(AD1179,AF1179),AF1179)&lt;0,0,IF((H1179-N1179)&lt;=30,CEILING(L1179-AG1179*IF(D1179="Vaccin",MIN(AD1179,AF1179),AF1179),1),0)))</f>
        <v>0</v>
      </c>
      <c r="L1179" s="13">
        <v>0</v>
      </c>
      <c r="M1179" s="13">
        <v>0</v>
      </c>
      <c r="N1179" s="14">
        <v>45030</v>
      </c>
      <c r="O1179" s="11" t="s">
        <v>38</v>
      </c>
      <c r="P1179" s="11" t="s">
        <v>32</v>
      </c>
      <c r="Q1179" s="12">
        <v>44459</v>
      </c>
      <c r="R1179" s="13">
        <v>0</v>
      </c>
      <c r="S1179" s="13">
        <v>0</v>
      </c>
      <c r="T1179" s="11"/>
      <c r="U1179" s="13">
        <v>0</v>
      </c>
      <c r="V1179" s="13">
        <v>0</v>
      </c>
      <c r="W1179" s="13">
        <v>10645240</v>
      </c>
      <c r="X1179" s="12">
        <v>44459</v>
      </c>
      <c r="Y1179" s="12">
        <v>44304</v>
      </c>
      <c r="Z1179" s="12">
        <v>44258</v>
      </c>
      <c r="AA1179" s="12">
        <v>45012</v>
      </c>
      <c r="AB1179" s="13">
        <f t="array" ref="AB1179">IF(D1179="Vaccin",IF(AND(ISNUMBER(AA1179),ISNUMBER(Y1179)),IF(AA1179-Y1179+1&gt;=0,CEILING(AA1179-Y1179+1,1),""),""),IF(AND(ISNUMBER(N1179),ISNUMBER(Y1179)),IF(N1179-Y1179+1&gt;=0,CEILING(N1179-Y1179+1,1),""),""))</f>
        <v>709</v>
      </c>
      <c r="AC1179" s="13">
        <f t="array" ref="AC1179">IF(D1179="Vaccin",IF(AND(ISNUMBER(AA1179),ISNUMBER(X1179)),IF(AA1179-X1179+1&gt;=0,CEILING(AA1179-X1179+1,1),""),""),IF(AND(ISNUMBER(N1179),ISNUMBER(X1179)),IF(N1179-X1179+1&gt;=0,CEILING(N1179-X1179+1,1),""),""))</f>
        <v>554</v>
      </c>
      <c r="AD1179" s="13">
        <f t="array" ref="AD1179">IF(D1179="Vaccin",IF(AND(ISNUMBER(AB1179),ISNUMBER(U1179),AB1179&lt;&gt;0),CEILING(U1179/AB1179,1),""),"")</f>
        <v>0</v>
      </c>
      <c r="AE1179" s="13">
        <f t="array" ref="AE1179">IF(AND(ISNUMBER(N1179),ISNUMBER(X1179)),IF(N1179-X1179+1&gt;=0,CEILING(N1179-X1179+1,1),""),"")</f>
        <v>572</v>
      </c>
      <c r="AF1179" s="13">
        <f t="array" ref="AF1179">IF(SUM(AE1179)=0,"",CEILING((SUM(F1179)-SUM(L1179)-SUM(M1179)-SUM(S1179))/SUM(AE1179),1))</f>
        <v>147</v>
      </c>
      <c r="AG1179" s="13" t="str">
        <f t="array" ref="AG1179">IF(AND(ISNUMBER(H1179),ISNUMBER(N1179)),IF(H1179-N1179+1&gt;=0,CEILING(H1179-N1179+1,1),""),"")</f>
        <v/>
      </c>
      <c r="AH1179" s="13">
        <f t="array" ref="AH1179">IF(SUM(AG1179)=0,0,IF(L1179-AG1179*IF(D1179="Vaccin",MIN(AD1179,AF1179),AF1179)&lt;0,0,IF((H1179-N1179)&lt;=45,CEILING(L1179-AG1179*IF(D1179="Vaccin",MIN(AD1179,AF1179),AF1179),1),0)))</f>
        <v>0</v>
      </c>
      <c r="AI1179" s="15">
        <f t="array" ref="AI1179">IF(OR(AH1179="",F1179=0,F1179=""),"",AH1179/F1179)</f>
        <v>0</v>
      </c>
      <c r="AJ1179" s="13">
        <f t="array" ref="AJ1179">IF(OR(L1179="",AH1179=""),"",IF(L1179-AH1179&lt;0,0,L1179-AH1179))</f>
        <v>0</v>
      </c>
      <c r="AK1179" s="13" t="str">
        <f t="array" ref="AK1179">IF(OR(L1179="",AG1179="",AG1179=0),"",CEILING(L1179/AG1179,1))</f>
        <v/>
      </c>
      <c r="AL1179" s="16" t="str">
        <f t="array" ref="AL1179">IF(OR(AK1179="",AK1179=0,AD1179="",AF1179=""),"",IF(AK1179-IF(D1179="Vaccin",MIN(AD1179,AF1179),AF1179)&lt;0,"",(AK1179-IF(D1179="Vaccin",MIN(AD1179,AF1179),AF1179))/AK1179))</f>
        <v/>
      </c>
    </row>
    <row r="1180" spans="1:38" x14ac:dyDescent="0.2">
      <c r="A1180" s="10" t="s">
        <v>28</v>
      </c>
      <c r="B1180" s="29" t="s">
        <v>129</v>
      </c>
      <c r="C1180" s="12">
        <v>44260</v>
      </c>
      <c r="D1180" s="11" t="s">
        <v>30</v>
      </c>
      <c r="E1180" s="11">
        <v>10</v>
      </c>
      <c r="F1180" s="13">
        <v>105600</v>
      </c>
      <c r="G1180" s="40" t="s">
        <v>724</v>
      </c>
      <c r="H1180" s="12">
        <v>44722</v>
      </c>
      <c r="I1180" s="13">
        <f t="array" ref="I1180">F1180-L1180-M1180-S1180</f>
        <v>105600</v>
      </c>
      <c r="J1180" s="13">
        <f t="array" ref="J1180">IF(IF(Q1180="",L1180-C1180,Q1180-C1180)&lt;=45,I1180,0)</f>
        <v>0</v>
      </c>
      <c r="K1180" s="13">
        <f t="array" ref="K1180">IF(SUM(AG1180)=0,0,IF(L1180-AG1180*IF(D1180="Vaccin",MIN(AD1180,AF1180),AF1180)&lt;0,0,IF((H1180-N1180)&lt;=30,CEILING(L1180-AG1180*IF(D1180="Vaccin",MIN(AD1180,AF1180),AF1180),1),0)))</f>
        <v>0</v>
      </c>
      <c r="L1180" s="13">
        <v>0</v>
      </c>
      <c r="M1180" s="13">
        <v>0</v>
      </c>
      <c r="N1180" s="14">
        <v>45030</v>
      </c>
      <c r="O1180" s="11" t="s">
        <v>38</v>
      </c>
      <c r="P1180" s="11" t="s">
        <v>32</v>
      </c>
      <c r="Q1180" s="12">
        <v>44452</v>
      </c>
      <c r="R1180" s="13">
        <v>0</v>
      </c>
      <c r="S1180" s="13">
        <v>0</v>
      </c>
      <c r="T1180" s="11"/>
      <c r="U1180" s="13">
        <v>0</v>
      </c>
      <c r="V1180" s="13">
        <v>0</v>
      </c>
      <c r="W1180" s="13">
        <v>10645240</v>
      </c>
      <c r="X1180" s="12">
        <v>44452</v>
      </c>
      <c r="Y1180" s="12">
        <v>44304</v>
      </c>
      <c r="Z1180" s="12">
        <v>44258</v>
      </c>
      <c r="AA1180" s="12">
        <v>45012</v>
      </c>
      <c r="AB1180" s="13">
        <f t="array" ref="AB1180">IF(D1180="Vaccin",IF(AND(ISNUMBER(AA1180),ISNUMBER(Y1180)),IF(AA1180-Y1180+1&gt;=0,CEILING(AA1180-Y1180+1,1),""),""),IF(AND(ISNUMBER(N1180),ISNUMBER(Y1180)),IF(N1180-Y1180+1&gt;=0,CEILING(N1180-Y1180+1,1),""),""))</f>
        <v>709</v>
      </c>
      <c r="AC1180" s="13">
        <f t="array" ref="AC1180">IF(D1180="Vaccin",IF(AND(ISNUMBER(AA1180),ISNUMBER(X1180)),IF(AA1180-X1180+1&gt;=0,CEILING(AA1180-X1180+1,1),""),""),IF(AND(ISNUMBER(N1180),ISNUMBER(X1180)),IF(N1180-X1180+1&gt;=0,CEILING(N1180-X1180+1,1),""),""))</f>
        <v>561</v>
      </c>
      <c r="AD1180" s="13">
        <f t="array" ref="AD1180">IF(D1180="Vaccin",IF(AND(ISNUMBER(AB1180),ISNUMBER(U1180),AB1180&lt;&gt;0),CEILING(U1180/AB1180,1),""),"")</f>
        <v>0</v>
      </c>
      <c r="AE1180" s="13">
        <f t="array" ref="AE1180">IF(AND(ISNUMBER(N1180),ISNUMBER(X1180)),IF(N1180-X1180+1&gt;=0,CEILING(N1180-X1180+1,1),""),"")</f>
        <v>579</v>
      </c>
      <c r="AF1180" s="13">
        <f t="array" ref="AF1180">IF(SUM(AE1180)=0,"",CEILING((SUM(F1180)-SUM(L1180)-SUM(M1180)-SUM(S1180))/SUM(AE1180),1))</f>
        <v>183</v>
      </c>
      <c r="AG1180" s="13" t="str">
        <f t="array" ref="AG1180">IF(AND(ISNUMBER(H1180),ISNUMBER(N1180)),IF(H1180-N1180+1&gt;=0,CEILING(H1180-N1180+1,1),""),"")</f>
        <v/>
      </c>
      <c r="AH1180" s="13">
        <f t="array" ref="AH1180">IF(SUM(AG1180)=0,0,IF(L1180-AG1180*IF(D1180="Vaccin",MIN(AD1180,AF1180),AF1180)&lt;0,0,IF((H1180-N1180)&lt;=45,CEILING(L1180-AG1180*IF(D1180="Vaccin",MIN(AD1180,AF1180),AF1180),1),0)))</f>
        <v>0</v>
      </c>
      <c r="AI1180" s="15">
        <f t="array" ref="AI1180">IF(OR(AH1180="",F1180=0,F1180=""),"",AH1180/F1180)</f>
        <v>0</v>
      </c>
      <c r="AJ1180" s="13">
        <f t="array" ref="AJ1180">IF(OR(L1180="",AH1180=""),"",IF(L1180-AH1180&lt;0,0,L1180-AH1180))</f>
        <v>0</v>
      </c>
      <c r="AK1180" s="13" t="str">
        <f t="array" ref="AK1180">IF(OR(L1180="",AG1180="",AG1180=0),"",CEILING(L1180/AG1180,1))</f>
        <v/>
      </c>
      <c r="AL1180" s="16" t="str">
        <f t="array" ref="AL1180">IF(OR(AK1180="",AK1180=0,AD1180="",AF1180=""),"",IF(AK1180-IF(D1180="Vaccin",MIN(AD1180,AF1180),AF1180)&lt;0,"",(AK1180-IF(D1180="Vaccin",MIN(AD1180,AF1180),AF1180))/AK1180))</f>
        <v/>
      </c>
    </row>
    <row r="1181" spans="1:38" x14ac:dyDescent="0.2">
      <c r="A1181" s="10" t="s">
        <v>28</v>
      </c>
      <c r="B1181" s="29" t="s">
        <v>129</v>
      </c>
      <c r="C1181" s="12">
        <v>44260</v>
      </c>
      <c r="D1181" s="11" t="s">
        <v>30</v>
      </c>
      <c r="E1181" s="11">
        <v>10</v>
      </c>
      <c r="F1181" s="13">
        <v>130000</v>
      </c>
      <c r="G1181" s="40" t="s">
        <v>725</v>
      </c>
      <c r="H1181" s="12">
        <v>44620</v>
      </c>
      <c r="I1181" s="13">
        <f t="array" ref="I1181">F1181-L1181-M1181-S1181</f>
        <v>130000</v>
      </c>
      <c r="J1181" s="13">
        <f t="array" ref="J1181">IF(IF(Q1181="",L1181-C1181,Q1181-C1181)&lt;=45,I1181,0)</f>
        <v>0</v>
      </c>
      <c r="K1181" s="13">
        <f t="array" ref="K1181">IF(SUM(AG1181)=0,0,IF(L1181-AG1181*IF(D1181="Vaccin",MIN(AD1181,AF1181),AF1181)&lt;0,0,IF((H1181-N1181)&lt;=30,CEILING(L1181-AG1181*IF(D1181="Vaccin",MIN(AD1181,AF1181),AF1181),1),0)))</f>
        <v>0</v>
      </c>
      <c r="L1181" s="13">
        <v>0</v>
      </c>
      <c r="M1181" s="13">
        <v>0</v>
      </c>
      <c r="N1181" s="14">
        <v>45030</v>
      </c>
      <c r="O1181" s="11" t="s">
        <v>40</v>
      </c>
      <c r="P1181" s="11" t="s">
        <v>37</v>
      </c>
      <c r="Q1181" s="12">
        <v>44487</v>
      </c>
      <c r="R1181" s="13">
        <v>0</v>
      </c>
      <c r="S1181" s="13">
        <v>0</v>
      </c>
      <c r="T1181" s="11"/>
      <c r="U1181" s="13">
        <v>0</v>
      </c>
      <c r="V1181" s="13">
        <v>0</v>
      </c>
      <c r="W1181" s="13">
        <v>10645240</v>
      </c>
      <c r="X1181" s="12">
        <v>44487</v>
      </c>
      <c r="Y1181" s="12">
        <v>44260</v>
      </c>
      <c r="Z1181" s="12">
        <v>44258</v>
      </c>
      <c r="AA1181" s="12">
        <v>45012</v>
      </c>
      <c r="AB1181" s="13">
        <f t="array" ref="AB1181">IF(D1181="Vaccin",IF(AND(ISNUMBER(AA1181),ISNUMBER(Y1181)),IF(AA1181-Y1181+1&gt;=0,CEILING(AA1181-Y1181+1,1),""),""),IF(AND(ISNUMBER(N1181),ISNUMBER(Y1181)),IF(N1181-Y1181+1&gt;=0,CEILING(N1181-Y1181+1,1),""),""))</f>
        <v>753</v>
      </c>
      <c r="AC1181" s="13">
        <f t="array" ref="AC1181">IF(D1181="Vaccin",IF(AND(ISNUMBER(AA1181),ISNUMBER(X1181)),IF(AA1181-X1181+1&gt;=0,CEILING(AA1181-X1181+1,1),""),""),IF(AND(ISNUMBER(N1181),ISNUMBER(X1181)),IF(N1181-X1181+1&gt;=0,CEILING(N1181-X1181+1,1),""),""))</f>
        <v>526</v>
      </c>
      <c r="AD1181" s="13">
        <f t="array" ref="AD1181">IF(D1181="Vaccin",IF(AND(ISNUMBER(AB1181),ISNUMBER(U1181),AB1181&lt;&gt;0),CEILING(U1181/AB1181,1),""),"")</f>
        <v>0</v>
      </c>
      <c r="AE1181" s="13">
        <f t="array" ref="AE1181">IF(AND(ISNUMBER(N1181),ISNUMBER(X1181)),IF(N1181-X1181+1&gt;=0,CEILING(N1181-X1181+1,1),""),"")</f>
        <v>544</v>
      </c>
      <c r="AF1181" s="13">
        <f t="array" ref="AF1181">IF(SUM(AE1181)=0,"",CEILING((SUM(F1181)-SUM(L1181)-SUM(M1181)-SUM(S1181))/SUM(AE1181),1))</f>
        <v>239</v>
      </c>
      <c r="AG1181" s="13" t="str">
        <f t="array" ref="AG1181">IF(AND(ISNUMBER(H1181),ISNUMBER(N1181)),IF(H1181-N1181+1&gt;=0,CEILING(H1181-N1181+1,1),""),"")</f>
        <v/>
      </c>
      <c r="AH1181" s="13">
        <f t="array" ref="AH1181">IF(SUM(AG1181)=0,0,IF(L1181-AG1181*IF(D1181="Vaccin",MIN(AD1181,AF1181),AF1181)&lt;0,0,IF((H1181-N1181)&lt;=45,CEILING(L1181-AG1181*IF(D1181="Vaccin",MIN(AD1181,AF1181),AF1181),1),0)))</f>
        <v>0</v>
      </c>
      <c r="AI1181" s="15">
        <f t="array" ref="AI1181">IF(OR(AH1181="",F1181=0,F1181=""),"",AH1181/F1181)</f>
        <v>0</v>
      </c>
      <c r="AJ1181" s="13">
        <f t="array" ref="AJ1181">IF(OR(L1181="",AH1181=""),"",IF(L1181-AH1181&lt;0,0,L1181-AH1181))</f>
        <v>0</v>
      </c>
      <c r="AK1181" s="13" t="str">
        <f t="array" ref="AK1181">IF(OR(L1181="",AG1181="",AG1181=0),"",CEILING(L1181/AG1181,1))</f>
        <v/>
      </c>
      <c r="AL1181" s="16" t="str">
        <f t="array" ref="AL1181">IF(OR(AK1181="",AK1181=0,AD1181="",AF1181=""),"",IF(AK1181-IF(D1181="Vaccin",MIN(AD1181,AF1181),AF1181)&lt;0,"",(AK1181-IF(D1181="Vaccin",MIN(AD1181,AF1181),AF1181))/AK1181))</f>
        <v/>
      </c>
    </row>
    <row r="1182" spans="1:38" x14ac:dyDescent="0.2">
      <c r="A1182" s="10" t="s">
        <v>28</v>
      </c>
      <c r="B1182" s="29" t="s">
        <v>129</v>
      </c>
      <c r="C1182" s="12">
        <v>44260</v>
      </c>
      <c r="D1182" s="11" t="s">
        <v>30</v>
      </c>
      <c r="E1182" s="11">
        <v>10</v>
      </c>
      <c r="F1182" s="13">
        <v>7800</v>
      </c>
      <c r="G1182" s="40" t="s">
        <v>726</v>
      </c>
      <c r="H1182" s="12">
        <v>44501</v>
      </c>
      <c r="I1182" s="13">
        <f t="array" ref="I1182">F1182-L1182-M1182-S1182</f>
        <v>7800</v>
      </c>
      <c r="J1182" s="13">
        <f t="array" ref="J1182">IF(IF(Q1182="",L1182-C1182,Q1182-C1182)&lt;=45,I1182,0)</f>
        <v>0</v>
      </c>
      <c r="K1182" s="13">
        <f t="array" ref="K1182">IF(SUM(AG1182)=0,0,IF(L1182-AG1182*IF(D1182="Vaccin",MIN(AD1182,AF1182),AF1182)&lt;0,0,IF((H1182-N1182)&lt;=30,CEILING(L1182-AG1182*IF(D1182="Vaccin",MIN(AD1182,AF1182),AF1182),1),0)))</f>
        <v>0</v>
      </c>
      <c r="L1182" s="13">
        <v>0</v>
      </c>
      <c r="M1182" s="13">
        <v>0</v>
      </c>
      <c r="N1182" s="14">
        <v>45030</v>
      </c>
      <c r="O1182" s="11" t="s">
        <v>40</v>
      </c>
      <c r="P1182" s="11" t="s">
        <v>37</v>
      </c>
      <c r="Q1182" s="12">
        <v>44389</v>
      </c>
      <c r="R1182" s="13">
        <v>0</v>
      </c>
      <c r="S1182" s="13">
        <v>0</v>
      </c>
      <c r="T1182" s="11"/>
      <c r="U1182" s="13">
        <v>0</v>
      </c>
      <c r="V1182" s="13">
        <v>0</v>
      </c>
      <c r="W1182" s="13">
        <v>10645240</v>
      </c>
      <c r="X1182" s="12">
        <v>44389</v>
      </c>
      <c r="Y1182" s="12">
        <v>44260</v>
      </c>
      <c r="Z1182" s="12">
        <v>44258</v>
      </c>
      <c r="AA1182" s="12">
        <v>45012</v>
      </c>
      <c r="AB1182" s="13">
        <f t="array" ref="AB1182">IF(D1182="Vaccin",IF(AND(ISNUMBER(AA1182),ISNUMBER(Y1182)),IF(AA1182-Y1182+1&gt;=0,CEILING(AA1182-Y1182+1,1),""),""),IF(AND(ISNUMBER(N1182),ISNUMBER(Y1182)),IF(N1182-Y1182+1&gt;=0,CEILING(N1182-Y1182+1,1),""),""))</f>
        <v>753</v>
      </c>
      <c r="AC1182" s="13">
        <f t="array" ref="AC1182">IF(D1182="Vaccin",IF(AND(ISNUMBER(AA1182),ISNUMBER(X1182)),IF(AA1182-X1182+1&gt;=0,CEILING(AA1182-X1182+1,1),""),""),IF(AND(ISNUMBER(N1182),ISNUMBER(X1182)),IF(N1182-X1182+1&gt;=0,CEILING(N1182-X1182+1,1),""),""))</f>
        <v>624</v>
      </c>
      <c r="AD1182" s="13">
        <f t="array" ref="AD1182">IF(D1182="Vaccin",IF(AND(ISNUMBER(AB1182),ISNUMBER(U1182),AB1182&lt;&gt;0),CEILING(U1182/AB1182,1),""),"")</f>
        <v>0</v>
      </c>
      <c r="AE1182" s="13">
        <f t="array" ref="AE1182">IF(AND(ISNUMBER(N1182),ISNUMBER(X1182)),IF(N1182-X1182+1&gt;=0,CEILING(N1182-X1182+1,1),""),"")</f>
        <v>642</v>
      </c>
      <c r="AF1182" s="13">
        <f t="array" ref="AF1182">IF(SUM(AE1182)=0,"",CEILING((SUM(F1182)-SUM(L1182)-SUM(M1182)-SUM(S1182))/SUM(AE1182),1))</f>
        <v>13</v>
      </c>
      <c r="AG1182" s="13" t="str">
        <f t="array" ref="AG1182">IF(AND(ISNUMBER(H1182),ISNUMBER(N1182)),IF(H1182-N1182+1&gt;=0,CEILING(H1182-N1182+1,1),""),"")</f>
        <v/>
      </c>
      <c r="AH1182" s="13">
        <f t="array" ref="AH1182">IF(SUM(AG1182)=0,0,IF(L1182-AG1182*IF(D1182="Vaccin",MIN(AD1182,AF1182),AF1182)&lt;0,0,IF((H1182-N1182)&lt;=45,CEILING(L1182-AG1182*IF(D1182="Vaccin",MIN(AD1182,AF1182),AF1182),1),0)))</f>
        <v>0</v>
      </c>
      <c r="AI1182" s="15">
        <f t="array" ref="AI1182">IF(OR(AH1182="",F1182=0,F1182=""),"",AH1182/F1182)</f>
        <v>0</v>
      </c>
      <c r="AJ1182" s="13">
        <f t="array" ref="AJ1182">IF(OR(L1182="",AH1182=""),"",IF(L1182-AH1182&lt;0,0,L1182-AH1182))</f>
        <v>0</v>
      </c>
      <c r="AK1182" s="13" t="str">
        <f t="array" ref="AK1182">IF(OR(L1182="",AG1182="",AG1182=0),"",CEILING(L1182/AG1182,1))</f>
        <v/>
      </c>
      <c r="AL1182" s="16" t="str">
        <f t="array" ref="AL1182">IF(OR(AK1182="",AK1182=0,AD1182="",AF1182=""),"",IF(AK1182-IF(D1182="Vaccin",MIN(AD1182,AF1182),AF1182)&lt;0,"",(AK1182-IF(D1182="Vaccin",MIN(AD1182,AF1182),AF1182))/AK1182))</f>
        <v/>
      </c>
    </row>
    <row r="1183" spans="1:38" x14ac:dyDescent="0.2">
      <c r="A1183" s="10" t="s">
        <v>28</v>
      </c>
      <c r="B1183" s="29" t="s">
        <v>129</v>
      </c>
      <c r="C1183" s="12">
        <v>44260</v>
      </c>
      <c r="D1183" s="11" t="s">
        <v>30</v>
      </c>
      <c r="E1183" s="11">
        <v>10</v>
      </c>
      <c r="F1183" s="13">
        <v>42200</v>
      </c>
      <c r="G1183" s="40" t="s">
        <v>727</v>
      </c>
      <c r="H1183" s="12">
        <v>44501</v>
      </c>
      <c r="I1183" s="13">
        <f t="array" ref="I1183">F1183-L1183-M1183-S1183</f>
        <v>42200</v>
      </c>
      <c r="J1183" s="13">
        <f t="array" ref="J1183">IF(IF(Q1183="",L1183-C1183,Q1183-C1183)&lt;=45,I1183,0)</f>
        <v>0</v>
      </c>
      <c r="K1183" s="13">
        <f t="array" ref="K1183">IF(SUM(AG1183)=0,0,IF(L1183-AG1183*IF(D1183="Vaccin",MIN(AD1183,AF1183),AF1183)&lt;0,0,IF((H1183-N1183)&lt;=30,CEILING(L1183-AG1183*IF(D1183="Vaccin",MIN(AD1183,AF1183),AF1183),1),0)))</f>
        <v>0</v>
      </c>
      <c r="L1183" s="13">
        <v>0</v>
      </c>
      <c r="M1183" s="13">
        <v>0</v>
      </c>
      <c r="N1183" s="14">
        <v>45030</v>
      </c>
      <c r="O1183" s="11" t="s">
        <v>40</v>
      </c>
      <c r="P1183" s="11" t="s">
        <v>37</v>
      </c>
      <c r="Q1183" s="12">
        <v>44389</v>
      </c>
      <c r="R1183" s="13">
        <v>0</v>
      </c>
      <c r="S1183" s="13">
        <v>0</v>
      </c>
      <c r="T1183" s="11"/>
      <c r="U1183" s="13">
        <v>0</v>
      </c>
      <c r="V1183" s="13">
        <v>0</v>
      </c>
      <c r="W1183" s="13">
        <v>10645240</v>
      </c>
      <c r="X1183" s="12">
        <v>44389</v>
      </c>
      <c r="Y1183" s="12">
        <v>44260</v>
      </c>
      <c r="Z1183" s="12">
        <v>44258</v>
      </c>
      <c r="AA1183" s="12">
        <v>45012</v>
      </c>
      <c r="AB1183" s="13">
        <f t="array" ref="AB1183">IF(D1183="Vaccin",IF(AND(ISNUMBER(AA1183),ISNUMBER(Y1183)),IF(AA1183-Y1183+1&gt;=0,CEILING(AA1183-Y1183+1,1),""),""),IF(AND(ISNUMBER(N1183),ISNUMBER(Y1183)),IF(N1183-Y1183+1&gt;=0,CEILING(N1183-Y1183+1,1),""),""))</f>
        <v>753</v>
      </c>
      <c r="AC1183" s="13">
        <f t="array" ref="AC1183">IF(D1183="Vaccin",IF(AND(ISNUMBER(AA1183),ISNUMBER(X1183)),IF(AA1183-X1183+1&gt;=0,CEILING(AA1183-X1183+1,1),""),""),IF(AND(ISNUMBER(N1183),ISNUMBER(X1183)),IF(N1183-X1183+1&gt;=0,CEILING(N1183-X1183+1,1),""),""))</f>
        <v>624</v>
      </c>
      <c r="AD1183" s="13">
        <f t="array" ref="AD1183">IF(D1183="Vaccin",IF(AND(ISNUMBER(AB1183),ISNUMBER(U1183),AB1183&lt;&gt;0),CEILING(U1183/AB1183,1),""),"")</f>
        <v>0</v>
      </c>
      <c r="AE1183" s="13">
        <f t="array" ref="AE1183">IF(AND(ISNUMBER(N1183),ISNUMBER(X1183)),IF(N1183-X1183+1&gt;=0,CEILING(N1183-X1183+1,1),""),"")</f>
        <v>642</v>
      </c>
      <c r="AF1183" s="13">
        <f t="array" ref="AF1183">IF(SUM(AE1183)=0,"",CEILING((SUM(F1183)-SUM(L1183)-SUM(M1183)-SUM(S1183))/SUM(AE1183),1))</f>
        <v>66</v>
      </c>
      <c r="AG1183" s="13" t="str">
        <f t="array" ref="AG1183">IF(AND(ISNUMBER(H1183),ISNUMBER(N1183)),IF(H1183-N1183+1&gt;=0,CEILING(H1183-N1183+1,1),""),"")</f>
        <v/>
      </c>
      <c r="AH1183" s="13">
        <f t="array" ref="AH1183">IF(SUM(AG1183)=0,0,IF(L1183-AG1183*IF(D1183="Vaccin",MIN(AD1183,AF1183),AF1183)&lt;0,0,IF((H1183-N1183)&lt;=45,CEILING(L1183-AG1183*IF(D1183="Vaccin",MIN(AD1183,AF1183),AF1183),1),0)))</f>
        <v>0</v>
      </c>
      <c r="AI1183" s="15">
        <f t="array" ref="AI1183">IF(OR(AH1183="",F1183=0,F1183=""),"",AH1183/F1183)</f>
        <v>0</v>
      </c>
      <c r="AJ1183" s="13">
        <f t="array" ref="AJ1183">IF(OR(L1183="",AH1183=""),"",IF(L1183-AH1183&lt;0,0,L1183-AH1183))</f>
        <v>0</v>
      </c>
      <c r="AK1183" s="13" t="str">
        <f t="array" ref="AK1183">IF(OR(L1183="",AG1183="",AG1183=0),"",CEILING(L1183/AG1183,1))</f>
        <v/>
      </c>
      <c r="AL1183" s="16" t="str">
        <f t="array" ref="AL1183">IF(OR(AK1183="",AK1183=0,AD1183="",AF1183=""),"",IF(AK1183-IF(D1183="Vaccin",MIN(AD1183,AF1183),AF1183)&lt;0,"",(AK1183-IF(D1183="Vaccin",MIN(AD1183,AF1183),AF1183))/AK1183))</f>
        <v/>
      </c>
    </row>
    <row r="1184" spans="1:38" x14ac:dyDescent="0.2">
      <c r="A1184" s="10" t="s">
        <v>28</v>
      </c>
      <c r="B1184" s="29" t="s">
        <v>129</v>
      </c>
      <c r="C1184" s="12">
        <v>44260</v>
      </c>
      <c r="D1184" s="11" t="s">
        <v>30</v>
      </c>
      <c r="E1184" s="11">
        <v>10</v>
      </c>
      <c r="F1184" s="13">
        <v>3995</v>
      </c>
      <c r="G1184" s="40" t="s">
        <v>728</v>
      </c>
      <c r="H1184" s="12">
        <v>44500</v>
      </c>
      <c r="I1184" s="13">
        <f t="array" ref="I1184">F1184-L1184-M1184-S1184</f>
        <v>3897</v>
      </c>
      <c r="J1184" s="13">
        <f t="array" ref="J1184">IF(IF(Q1184="",L1184-C1184,Q1184-C1184)&lt;=45,I1184,0)</f>
        <v>0</v>
      </c>
      <c r="K1184" s="13">
        <f t="array" ref="K1184">IF(SUM(AG1184)=0,0,IF(L1184-AG1184*IF(D1184="Vaccin",MIN(AD1184,AF1184),AF1184)&lt;0,0,IF((H1184-N1184)&lt;=30,CEILING(L1184-AG1184*IF(D1184="Vaccin",MIN(AD1184,AF1184),AF1184),1),0)))</f>
        <v>0</v>
      </c>
      <c r="L1184" s="13">
        <v>0</v>
      </c>
      <c r="M1184" s="13">
        <v>0</v>
      </c>
      <c r="N1184" s="14">
        <v>45030</v>
      </c>
      <c r="O1184" s="11" t="s">
        <v>40</v>
      </c>
      <c r="P1184" s="11" t="s">
        <v>37</v>
      </c>
      <c r="Q1184" s="12">
        <v>44429</v>
      </c>
      <c r="R1184" s="13">
        <v>0</v>
      </c>
      <c r="S1184" s="13">
        <v>98</v>
      </c>
      <c r="T1184" s="11" t="s">
        <v>695</v>
      </c>
      <c r="U1184" s="13">
        <v>0</v>
      </c>
      <c r="V1184" s="13">
        <v>0</v>
      </c>
      <c r="W1184" s="13">
        <v>10645240</v>
      </c>
      <c r="X1184" s="12">
        <v>44429</v>
      </c>
      <c r="Y1184" s="12">
        <v>44260</v>
      </c>
      <c r="Z1184" s="12">
        <v>44258</v>
      </c>
      <c r="AA1184" s="12">
        <v>45012</v>
      </c>
      <c r="AB1184" s="13">
        <f t="array" ref="AB1184">IF(D1184="Vaccin",IF(AND(ISNUMBER(AA1184),ISNUMBER(Y1184)),IF(AA1184-Y1184+1&gt;=0,CEILING(AA1184-Y1184+1,1),""),""),IF(AND(ISNUMBER(N1184),ISNUMBER(Y1184)),IF(N1184-Y1184+1&gt;=0,CEILING(N1184-Y1184+1,1),""),""))</f>
        <v>753</v>
      </c>
      <c r="AC1184" s="13">
        <f t="array" ref="AC1184">IF(D1184="Vaccin",IF(AND(ISNUMBER(AA1184),ISNUMBER(X1184)),IF(AA1184-X1184+1&gt;=0,CEILING(AA1184-X1184+1,1),""),""),IF(AND(ISNUMBER(N1184),ISNUMBER(X1184)),IF(N1184-X1184+1&gt;=0,CEILING(N1184-X1184+1,1),""),""))</f>
        <v>584</v>
      </c>
      <c r="AD1184" s="13">
        <f t="array" ref="AD1184">IF(D1184="Vaccin",IF(AND(ISNUMBER(AB1184),ISNUMBER(U1184),AB1184&lt;&gt;0),CEILING(U1184/AB1184,1),""),"")</f>
        <v>0</v>
      </c>
      <c r="AE1184" s="13">
        <f t="array" ref="AE1184">IF(AND(ISNUMBER(N1184),ISNUMBER(X1184)),IF(N1184-X1184+1&gt;=0,CEILING(N1184-X1184+1,1),""),"")</f>
        <v>602</v>
      </c>
      <c r="AF1184" s="13">
        <f t="array" ref="AF1184">IF(SUM(AE1184)=0,"",CEILING((SUM(F1184)-SUM(L1184)-SUM(M1184)-SUM(S1184))/SUM(AE1184),1))</f>
        <v>7</v>
      </c>
      <c r="AG1184" s="13" t="str">
        <f t="array" ref="AG1184">IF(AND(ISNUMBER(H1184),ISNUMBER(N1184)),IF(H1184-N1184+1&gt;=0,CEILING(H1184-N1184+1,1),""),"")</f>
        <v/>
      </c>
      <c r="AH1184" s="13">
        <f t="array" ref="AH1184">IF(SUM(AG1184)=0,0,IF(L1184-AG1184*IF(D1184="Vaccin",MIN(AD1184,AF1184),AF1184)&lt;0,0,IF((H1184-N1184)&lt;=45,CEILING(L1184-AG1184*IF(D1184="Vaccin",MIN(AD1184,AF1184),AF1184),1),0)))</f>
        <v>0</v>
      </c>
      <c r="AI1184" s="15">
        <f t="array" ref="AI1184">IF(OR(AH1184="",F1184=0,F1184=""),"",AH1184/F1184)</f>
        <v>0</v>
      </c>
      <c r="AJ1184" s="13">
        <f t="array" ref="AJ1184">IF(OR(L1184="",AH1184=""),"",IF(L1184-AH1184&lt;0,0,L1184-AH1184))</f>
        <v>0</v>
      </c>
      <c r="AK1184" s="13" t="str">
        <f t="array" ref="AK1184">IF(OR(L1184="",AG1184="",AG1184=0),"",CEILING(L1184/AG1184,1))</f>
        <v/>
      </c>
      <c r="AL1184" s="16" t="str">
        <f t="array" ref="AL1184">IF(OR(AK1184="",AK1184=0,AD1184="",AF1184=""),"",IF(AK1184-IF(D1184="Vaccin",MIN(AD1184,AF1184),AF1184)&lt;0,"",(AK1184-IF(D1184="Vaccin",MIN(AD1184,AF1184),AF1184))/AK1184))</f>
        <v/>
      </c>
    </row>
    <row r="1185" spans="1:38" x14ac:dyDescent="0.2">
      <c r="A1185" s="10" t="s">
        <v>28</v>
      </c>
      <c r="B1185" s="29" t="s">
        <v>129</v>
      </c>
      <c r="C1185" s="12">
        <v>44260</v>
      </c>
      <c r="D1185" s="11" t="s">
        <v>30</v>
      </c>
      <c r="E1185" s="11">
        <v>10</v>
      </c>
      <c r="F1185" s="13">
        <v>10000</v>
      </c>
      <c r="G1185" s="40" t="s">
        <v>729</v>
      </c>
      <c r="H1185" s="12">
        <v>44470</v>
      </c>
      <c r="I1185" s="13">
        <f t="array" ref="I1185">F1185-L1185-M1185-S1185</f>
        <v>10000</v>
      </c>
      <c r="J1185" s="13">
        <f t="array" ref="J1185">IF(IF(Q1185="",L1185-C1185,Q1185-C1185)&lt;=45,I1185,0)</f>
        <v>10000</v>
      </c>
      <c r="K1185" s="13">
        <f t="array" ref="K1185">IF(SUM(AG1185)=0,0,IF(L1185-AG1185*IF(D1185="Vaccin",MIN(AD1185,AF1185),AF1185)&lt;0,0,IF((H1185-N1185)&lt;=30,CEILING(L1185-AG1185*IF(D1185="Vaccin",MIN(AD1185,AF1185),AF1185),1),0)))</f>
        <v>0</v>
      </c>
      <c r="L1185" s="13">
        <v>0</v>
      </c>
      <c r="M1185" s="13">
        <v>0</v>
      </c>
      <c r="N1185" s="14">
        <v>45030</v>
      </c>
      <c r="O1185" s="11" t="s">
        <v>40</v>
      </c>
      <c r="P1185" s="11" t="s">
        <v>37</v>
      </c>
      <c r="Q1185" s="12"/>
      <c r="R1185" s="13">
        <v>0</v>
      </c>
      <c r="S1185" s="13">
        <v>0</v>
      </c>
      <c r="T1185" s="11"/>
      <c r="U1185" s="13">
        <v>0</v>
      </c>
      <c r="V1185" s="13">
        <v>0</v>
      </c>
      <c r="W1185" s="13">
        <v>10645240</v>
      </c>
      <c r="X1185" s="12">
        <v>44260</v>
      </c>
      <c r="Y1185" s="12">
        <v>44260</v>
      </c>
      <c r="Z1185" s="12">
        <v>44258</v>
      </c>
      <c r="AA1185" s="12">
        <v>45012</v>
      </c>
      <c r="AB1185" s="13">
        <f t="array" ref="AB1185">IF(D1185="Vaccin",IF(AND(ISNUMBER(AA1185),ISNUMBER(Y1185)),IF(AA1185-Y1185+1&gt;=0,CEILING(AA1185-Y1185+1,1),""),""),IF(AND(ISNUMBER(N1185),ISNUMBER(Y1185)),IF(N1185-Y1185+1&gt;=0,CEILING(N1185-Y1185+1,1),""),""))</f>
        <v>753</v>
      </c>
      <c r="AC1185" s="13">
        <f t="array" ref="AC1185">IF(D1185="Vaccin",IF(AND(ISNUMBER(AA1185),ISNUMBER(X1185)),IF(AA1185-X1185+1&gt;=0,CEILING(AA1185-X1185+1,1),""),""),IF(AND(ISNUMBER(N1185),ISNUMBER(X1185)),IF(N1185-X1185+1&gt;=0,CEILING(N1185-X1185+1,1),""),""))</f>
        <v>753</v>
      </c>
      <c r="AD1185" s="13">
        <f t="array" ref="AD1185">IF(D1185="Vaccin",IF(AND(ISNUMBER(AB1185),ISNUMBER(U1185),AB1185&lt;&gt;0),CEILING(U1185/AB1185,1),""),"")</f>
        <v>0</v>
      </c>
      <c r="AE1185" s="13">
        <f t="array" ref="AE1185">IF(AND(ISNUMBER(N1185),ISNUMBER(X1185)),IF(N1185-X1185+1&gt;=0,CEILING(N1185-X1185+1,1),""),"")</f>
        <v>771</v>
      </c>
      <c r="AF1185" s="13">
        <f t="array" ref="AF1185">IF(SUM(AE1185)=0,"",CEILING((SUM(F1185)-SUM(L1185)-SUM(M1185)-SUM(S1185))/SUM(AE1185),1))</f>
        <v>13</v>
      </c>
      <c r="AG1185" s="13" t="str">
        <f t="array" ref="AG1185">IF(AND(ISNUMBER(H1185),ISNUMBER(N1185)),IF(H1185-N1185+1&gt;=0,CEILING(H1185-N1185+1,1),""),"")</f>
        <v/>
      </c>
      <c r="AH1185" s="13">
        <f t="array" ref="AH1185">IF(SUM(AG1185)=0,0,IF(L1185-AG1185*IF(D1185="Vaccin",MIN(AD1185,AF1185),AF1185)&lt;0,0,IF((H1185-N1185)&lt;=45,CEILING(L1185-AG1185*IF(D1185="Vaccin",MIN(AD1185,AF1185),AF1185),1),0)))</f>
        <v>0</v>
      </c>
      <c r="AI1185" s="15">
        <f t="array" ref="AI1185">IF(OR(AH1185="",F1185=0,F1185=""),"",AH1185/F1185)</f>
        <v>0</v>
      </c>
      <c r="AJ1185" s="13">
        <f t="array" ref="AJ1185">IF(OR(L1185="",AH1185=""),"",IF(L1185-AH1185&lt;0,0,L1185-AH1185))</f>
        <v>0</v>
      </c>
      <c r="AK1185" s="13" t="str">
        <f t="array" ref="AK1185">IF(OR(L1185="",AG1185="",AG1185=0),"",CEILING(L1185/AG1185,1))</f>
        <v/>
      </c>
      <c r="AL1185" s="16" t="str">
        <f t="array" ref="AL1185">IF(OR(AK1185="",AK1185=0,AD1185="",AF1185=""),"",IF(AK1185-IF(D1185="Vaccin",MIN(AD1185,AF1185),AF1185)&lt;0,"",(AK1185-IF(D1185="Vaccin",MIN(AD1185,AF1185),AF1185))/AK1185))</f>
        <v/>
      </c>
    </row>
    <row r="1186" spans="1:38" x14ac:dyDescent="0.2">
      <c r="A1186" s="10" t="s">
        <v>28</v>
      </c>
      <c r="B1186" s="29" t="s">
        <v>129</v>
      </c>
      <c r="C1186" s="12">
        <v>44260</v>
      </c>
      <c r="D1186" s="11" t="s">
        <v>30</v>
      </c>
      <c r="E1186" s="11">
        <v>10</v>
      </c>
      <c r="F1186" s="13">
        <v>10000</v>
      </c>
      <c r="G1186" s="40" t="s">
        <v>730</v>
      </c>
      <c r="H1186" s="12">
        <v>44440</v>
      </c>
      <c r="I1186" s="13">
        <f t="array" ref="I1186">F1186-L1186-M1186-S1186</f>
        <v>10000</v>
      </c>
      <c r="J1186" s="13">
        <f t="array" ref="J1186">IF(IF(Q1186="",L1186-C1186,Q1186-C1186)&lt;=45,I1186,0)</f>
        <v>10000</v>
      </c>
      <c r="K1186" s="13">
        <f t="array" ref="K1186">IF(SUM(AG1186)=0,0,IF(L1186-AG1186*IF(D1186="Vaccin",MIN(AD1186,AF1186),AF1186)&lt;0,0,IF((H1186-N1186)&lt;=30,CEILING(L1186-AG1186*IF(D1186="Vaccin",MIN(AD1186,AF1186),AF1186),1),0)))</f>
        <v>0</v>
      </c>
      <c r="L1186" s="13">
        <v>0</v>
      </c>
      <c r="M1186" s="13">
        <v>0</v>
      </c>
      <c r="N1186" s="14">
        <v>45030</v>
      </c>
      <c r="O1186" s="11" t="s">
        <v>40</v>
      </c>
      <c r="P1186" s="11" t="s">
        <v>37</v>
      </c>
      <c r="Q1186" s="12">
        <v>44261</v>
      </c>
      <c r="R1186" s="13">
        <v>0</v>
      </c>
      <c r="S1186" s="13">
        <v>0</v>
      </c>
      <c r="T1186" s="11"/>
      <c r="U1186" s="13">
        <v>0</v>
      </c>
      <c r="V1186" s="13">
        <v>0</v>
      </c>
      <c r="W1186" s="13">
        <v>10645240</v>
      </c>
      <c r="X1186" s="12">
        <v>44261</v>
      </c>
      <c r="Y1186" s="12">
        <v>44260</v>
      </c>
      <c r="Z1186" s="12">
        <v>44258</v>
      </c>
      <c r="AA1186" s="12">
        <v>45012</v>
      </c>
      <c r="AB1186" s="13">
        <f t="array" ref="AB1186">IF(D1186="Vaccin",IF(AND(ISNUMBER(AA1186),ISNUMBER(Y1186)),IF(AA1186-Y1186+1&gt;=0,CEILING(AA1186-Y1186+1,1),""),""),IF(AND(ISNUMBER(N1186),ISNUMBER(Y1186)),IF(N1186-Y1186+1&gt;=0,CEILING(N1186-Y1186+1,1),""),""))</f>
        <v>753</v>
      </c>
      <c r="AC1186" s="13">
        <f t="array" ref="AC1186">IF(D1186="Vaccin",IF(AND(ISNUMBER(AA1186),ISNUMBER(X1186)),IF(AA1186-X1186+1&gt;=0,CEILING(AA1186-X1186+1,1),""),""),IF(AND(ISNUMBER(N1186),ISNUMBER(X1186)),IF(N1186-X1186+1&gt;=0,CEILING(N1186-X1186+1,1),""),""))</f>
        <v>752</v>
      </c>
      <c r="AD1186" s="13">
        <f t="array" ref="AD1186">IF(D1186="Vaccin",IF(AND(ISNUMBER(AB1186),ISNUMBER(U1186),AB1186&lt;&gt;0),CEILING(U1186/AB1186,1),""),"")</f>
        <v>0</v>
      </c>
      <c r="AE1186" s="13">
        <f t="array" ref="AE1186">IF(AND(ISNUMBER(N1186),ISNUMBER(X1186)),IF(N1186-X1186+1&gt;=0,CEILING(N1186-X1186+1,1),""),"")</f>
        <v>770</v>
      </c>
      <c r="AF1186" s="13">
        <f t="array" ref="AF1186">IF(SUM(AE1186)=0,"",CEILING((SUM(F1186)-SUM(L1186)-SUM(M1186)-SUM(S1186))/SUM(AE1186),1))</f>
        <v>13</v>
      </c>
      <c r="AG1186" s="13" t="str">
        <f t="array" ref="AG1186">IF(AND(ISNUMBER(H1186),ISNUMBER(N1186)),IF(H1186-N1186+1&gt;=0,CEILING(H1186-N1186+1,1),""),"")</f>
        <v/>
      </c>
      <c r="AH1186" s="13">
        <f t="array" ref="AH1186">IF(SUM(AG1186)=0,0,IF(L1186-AG1186*IF(D1186="Vaccin",MIN(AD1186,AF1186),AF1186)&lt;0,0,IF((H1186-N1186)&lt;=45,CEILING(L1186-AG1186*IF(D1186="Vaccin",MIN(AD1186,AF1186),AF1186),1),0)))</f>
        <v>0</v>
      </c>
      <c r="AI1186" s="15">
        <f t="array" ref="AI1186">IF(OR(AH1186="",F1186=0,F1186=""),"",AH1186/F1186)</f>
        <v>0</v>
      </c>
      <c r="AJ1186" s="13">
        <f t="array" ref="AJ1186">IF(OR(L1186="",AH1186=""),"",IF(L1186-AH1186&lt;0,0,L1186-AH1186))</f>
        <v>0</v>
      </c>
      <c r="AK1186" s="13" t="str">
        <f t="array" ref="AK1186">IF(OR(L1186="",AG1186="",AG1186=0),"",CEILING(L1186/AG1186,1))</f>
        <v/>
      </c>
      <c r="AL1186" s="16" t="str">
        <f t="array" ref="AL1186">IF(OR(AK1186="",AK1186=0,AD1186="",AF1186=""),"",IF(AK1186-IF(D1186="Vaccin",MIN(AD1186,AF1186),AF1186)&lt;0,"",(AK1186-IF(D1186="Vaccin",MIN(AD1186,AF1186),AF1186))/AK1186))</f>
        <v/>
      </c>
    </row>
    <row r="1187" spans="1:38" x14ac:dyDescent="0.2">
      <c r="A1187" s="10" t="s">
        <v>28</v>
      </c>
      <c r="B1187" s="29" t="s">
        <v>129</v>
      </c>
      <c r="C1187" s="12">
        <v>44260</v>
      </c>
      <c r="D1187" s="11" t="s">
        <v>30</v>
      </c>
      <c r="E1187" s="11">
        <v>10</v>
      </c>
      <c r="F1187" s="13">
        <v>3995</v>
      </c>
      <c r="G1187" s="40" t="s">
        <v>731</v>
      </c>
      <c r="H1187" s="12">
        <v>44439</v>
      </c>
      <c r="I1187" s="13">
        <f t="array" ref="I1187">F1187-L1187-M1187-S1187</f>
        <v>3995</v>
      </c>
      <c r="J1187" s="13">
        <f t="array" ref="J1187">IF(IF(Q1187="",L1187-C1187,Q1187-C1187)&lt;=45,I1187,0)</f>
        <v>0</v>
      </c>
      <c r="K1187" s="13">
        <f t="array" ref="K1187">IF(SUM(AG1187)=0,0,IF(L1187-AG1187*IF(D1187="Vaccin",MIN(AD1187,AF1187),AF1187)&lt;0,0,IF((H1187-N1187)&lt;=30,CEILING(L1187-AG1187*IF(D1187="Vaccin",MIN(AD1187,AF1187),AF1187),1),0)))</f>
        <v>0</v>
      </c>
      <c r="L1187" s="13">
        <v>0</v>
      </c>
      <c r="M1187" s="13">
        <v>0</v>
      </c>
      <c r="N1187" s="14">
        <v>45030</v>
      </c>
      <c r="O1187" s="11" t="s">
        <v>40</v>
      </c>
      <c r="P1187" s="11" t="s">
        <v>37</v>
      </c>
      <c r="Q1187" s="12">
        <v>44429</v>
      </c>
      <c r="R1187" s="13">
        <v>0</v>
      </c>
      <c r="S1187" s="13">
        <v>0</v>
      </c>
      <c r="T1187" s="11"/>
      <c r="U1187" s="13">
        <v>0</v>
      </c>
      <c r="V1187" s="13">
        <v>0</v>
      </c>
      <c r="W1187" s="13">
        <v>10645240</v>
      </c>
      <c r="X1187" s="12">
        <v>44429</v>
      </c>
      <c r="Y1187" s="12">
        <v>44260</v>
      </c>
      <c r="Z1187" s="12">
        <v>44258</v>
      </c>
      <c r="AA1187" s="12">
        <v>45012</v>
      </c>
      <c r="AB1187" s="13">
        <f t="array" ref="AB1187">IF(D1187="Vaccin",IF(AND(ISNUMBER(AA1187),ISNUMBER(Y1187)),IF(AA1187-Y1187+1&gt;=0,CEILING(AA1187-Y1187+1,1),""),""),IF(AND(ISNUMBER(N1187),ISNUMBER(Y1187)),IF(N1187-Y1187+1&gt;=0,CEILING(N1187-Y1187+1,1),""),""))</f>
        <v>753</v>
      </c>
      <c r="AC1187" s="13">
        <f t="array" ref="AC1187">IF(D1187="Vaccin",IF(AND(ISNUMBER(AA1187),ISNUMBER(X1187)),IF(AA1187-X1187+1&gt;=0,CEILING(AA1187-X1187+1,1),""),""),IF(AND(ISNUMBER(N1187),ISNUMBER(X1187)),IF(N1187-X1187+1&gt;=0,CEILING(N1187-X1187+1,1),""),""))</f>
        <v>584</v>
      </c>
      <c r="AD1187" s="13">
        <f t="array" ref="AD1187">IF(D1187="Vaccin",IF(AND(ISNUMBER(AB1187),ISNUMBER(U1187),AB1187&lt;&gt;0),CEILING(U1187/AB1187,1),""),"")</f>
        <v>0</v>
      </c>
      <c r="AE1187" s="13">
        <f t="array" ref="AE1187">IF(AND(ISNUMBER(N1187),ISNUMBER(X1187)),IF(N1187-X1187+1&gt;=0,CEILING(N1187-X1187+1,1),""),"")</f>
        <v>602</v>
      </c>
      <c r="AF1187" s="13">
        <f t="array" ref="AF1187">IF(SUM(AE1187)=0,"",CEILING((SUM(F1187)-SUM(L1187)-SUM(M1187)-SUM(S1187))/SUM(AE1187),1))</f>
        <v>7</v>
      </c>
      <c r="AG1187" s="13" t="str">
        <f t="array" ref="AG1187">IF(AND(ISNUMBER(H1187),ISNUMBER(N1187)),IF(H1187-N1187+1&gt;=0,CEILING(H1187-N1187+1,1),""),"")</f>
        <v/>
      </c>
      <c r="AH1187" s="13">
        <f t="array" ref="AH1187">IF(SUM(AG1187)=0,0,IF(L1187-AG1187*IF(D1187="Vaccin",MIN(AD1187,AF1187),AF1187)&lt;0,0,IF((H1187-N1187)&lt;=45,CEILING(L1187-AG1187*IF(D1187="Vaccin",MIN(AD1187,AF1187),AF1187),1),0)))</f>
        <v>0</v>
      </c>
      <c r="AI1187" s="15">
        <f t="array" ref="AI1187">IF(OR(AH1187="",F1187=0,F1187=""),"",AH1187/F1187)</f>
        <v>0</v>
      </c>
      <c r="AJ1187" s="13">
        <f t="array" ref="AJ1187">IF(OR(L1187="",AH1187=""),"",IF(L1187-AH1187&lt;0,0,L1187-AH1187))</f>
        <v>0</v>
      </c>
      <c r="AK1187" s="13" t="str">
        <f t="array" ref="AK1187">IF(OR(L1187="",AG1187="",AG1187=0),"",CEILING(L1187/AG1187,1))</f>
        <v/>
      </c>
      <c r="AL1187" s="16" t="str">
        <f t="array" ref="AL1187">IF(OR(AK1187="",AK1187=0,AD1187="",AF1187=""),"",IF(AK1187-IF(D1187="Vaccin",MIN(AD1187,AF1187),AF1187)&lt;0,"",(AK1187-IF(D1187="Vaccin",MIN(AD1187,AF1187),AF1187))/AK1187))</f>
        <v/>
      </c>
    </row>
    <row r="1188" spans="1:38" x14ac:dyDescent="0.2">
      <c r="A1188" s="10" t="s">
        <v>28</v>
      </c>
      <c r="B1188" s="29" t="s">
        <v>129</v>
      </c>
      <c r="C1188" s="12">
        <v>44260</v>
      </c>
      <c r="D1188" s="11" t="s">
        <v>30</v>
      </c>
      <c r="E1188" s="11">
        <v>10</v>
      </c>
      <c r="F1188" s="13">
        <v>10000</v>
      </c>
      <c r="G1188" s="40" t="s">
        <v>732</v>
      </c>
      <c r="H1188" s="12">
        <v>44378</v>
      </c>
      <c r="I1188" s="13">
        <f t="array" ref="I1188">F1188-L1188-M1188-S1188</f>
        <v>10000</v>
      </c>
      <c r="J1188" s="13">
        <f t="array" ref="J1188">IF(IF(Q1188="",L1188-C1188,Q1188-C1188)&lt;=45,I1188,0)</f>
        <v>10000</v>
      </c>
      <c r="K1188" s="13">
        <f t="array" ref="K1188">IF(SUM(AG1188)=0,0,IF(L1188-AG1188*IF(D1188="Vaccin",MIN(AD1188,AF1188),AF1188)&lt;0,0,IF((H1188-N1188)&lt;=30,CEILING(L1188-AG1188*IF(D1188="Vaccin",MIN(AD1188,AF1188),AF1188),1),0)))</f>
        <v>0</v>
      </c>
      <c r="L1188" s="13">
        <v>0</v>
      </c>
      <c r="M1188" s="13">
        <v>0</v>
      </c>
      <c r="N1188" s="14">
        <v>45030</v>
      </c>
      <c r="O1188" s="11" t="s">
        <v>40</v>
      </c>
      <c r="P1188" s="11" t="s">
        <v>37</v>
      </c>
      <c r="Q1188" s="12">
        <v>44261</v>
      </c>
      <c r="R1188" s="13">
        <v>0</v>
      </c>
      <c r="S1188" s="13">
        <v>0</v>
      </c>
      <c r="T1188" s="11"/>
      <c r="U1188" s="13">
        <v>0</v>
      </c>
      <c r="V1188" s="13">
        <v>0</v>
      </c>
      <c r="W1188" s="13">
        <v>10645240</v>
      </c>
      <c r="X1188" s="12">
        <v>44261</v>
      </c>
      <c r="Y1188" s="12">
        <v>44260</v>
      </c>
      <c r="Z1188" s="12">
        <v>44258</v>
      </c>
      <c r="AA1188" s="12">
        <v>45012</v>
      </c>
      <c r="AB1188" s="13">
        <f t="array" ref="AB1188">IF(D1188="Vaccin",IF(AND(ISNUMBER(AA1188),ISNUMBER(Y1188)),IF(AA1188-Y1188+1&gt;=0,CEILING(AA1188-Y1188+1,1),""),""),IF(AND(ISNUMBER(N1188),ISNUMBER(Y1188)),IF(N1188-Y1188+1&gt;=0,CEILING(N1188-Y1188+1,1),""),""))</f>
        <v>753</v>
      </c>
      <c r="AC1188" s="13">
        <f t="array" ref="AC1188">IF(D1188="Vaccin",IF(AND(ISNUMBER(AA1188),ISNUMBER(X1188)),IF(AA1188-X1188+1&gt;=0,CEILING(AA1188-X1188+1,1),""),""),IF(AND(ISNUMBER(N1188),ISNUMBER(X1188)),IF(N1188-X1188+1&gt;=0,CEILING(N1188-X1188+1,1),""),""))</f>
        <v>752</v>
      </c>
      <c r="AD1188" s="13">
        <f t="array" ref="AD1188">IF(D1188="Vaccin",IF(AND(ISNUMBER(AB1188),ISNUMBER(U1188),AB1188&lt;&gt;0),CEILING(U1188/AB1188,1),""),"")</f>
        <v>0</v>
      </c>
      <c r="AE1188" s="13">
        <f t="array" ref="AE1188">IF(AND(ISNUMBER(N1188),ISNUMBER(X1188)),IF(N1188-X1188+1&gt;=0,CEILING(N1188-X1188+1,1),""),"")</f>
        <v>770</v>
      </c>
      <c r="AF1188" s="13">
        <f t="array" ref="AF1188">IF(SUM(AE1188)=0,"",CEILING((SUM(F1188)-SUM(L1188)-SUM(M1188)-SUM(S1188))/SUM(AE1188),1))</f>
        <v>13</v>
      </c>
      <c r="AG1188" s="13" t="str">
        <f t="array" ref="AG1188">IF(AND(ISNUMBER(H1188),ISNUMBER(N1188)),IF(H1188-N1188+1&gt;=0,CEILING(H1188-N1188+1,1),""),"")</f>
        <v/>
      </c>
      <c r="AH1188" s="13">
        <f t="array" ref="AH1188">IF(SUM(AG1188)=0,0,IF(L1188-AG1188*IF(D1188="Vaccin",MIN(AD1188,AF1188),AF1188)&lt;0,0,IF((H1188-N1188)&lt;=45,CEILING(L1188-AG1188*IF(D1188="Vaccin",MIN(AD1188,AF1188),AF1188),1),0)))</f>
        <v>0</v>
      </c>
      <c r="AI1188" s="15">
        <f t="array" ref="AI1188">IF(OR(AH1188="",F1188=0,F1188=""),"",AH1188/F1188)</f>
        <v>0</v>
      </c>
      <c r="AJ1188" s="13">
        <f t="array" ref="AJ1188">IF(OR(L1188="",AH1188=""),"",IF(L1188-AH1188&lt;0,0,L1188-AH1188))</f>
        <v>0</v>
      </c>
      <c r="AK1188" s="13" t="str">
        <f t="array" ref="AK1188">IF(OR(L1188="",AG1188="",AG1188=0),"",CEILING(L1188/AG1188,1))</f>
        <v/>
      </c>
      <c r="AL1188" s="16" t="str">
        <f t="array" ref="AL1188">IF(OR(AK1188="",AK1188=0,AD1188="",AF1188=""),"",IF(AK1188-IF(D1188="Vaccin",MIN(AD1188,AF1188),AF1188)&lt;0,"",(AK1188-IF(D1188="Vaccin",MIN(AD1188,AF1188),AF1188))/AK1188))</f>
        <v/>
      </c>
    </row>
    <row r="1189" spans="1:38" x14ac:dyDescent="0.2">
      <c r="A1189" s="10" t="s">
        <v>28</v>
      </c>
      <c r="B1189" s="29" t="s">
        <v>129</v>
      </c>
      <c r="C1189" s="12">
        <v>44260</v>
      </c>
      <c r="D1189" s="11" t="s">
        <v>30</v>
      </c>
      <c r="E1189" s="11">
        <v>10</v>
      </c>
      <c r="F1189" s="13">
        <v>10000</v>
      </c>
      <c r="G1189" s="40" t="s">
        <v>733</v>
      </c>
      <c r="H1189" s="12">
        <v>44378</v>
      </c>
      <c r="I1189" s="13">
        <f t="array" ref="I1189">F1189-L1189-M1189-S1189</f>
        <v>10000</v>
      </c>
      <c r="J1189" s="13">
        <f t="array" ref="J1189">IF(IF(Q1189="",L1189-C1189,Q1189-C1189)&lt;=45,I1189,0)</f>
        <v>10000</v>
      </c>
      <c r="K1189" s="13">
        <f t="array" ref="K1189">IF(SUM(AG1189)=0,0,IF(L1189-AG1189*IF(D1189="Vaccin",MIN(AD1189,AF1189),AF1189)&lt;0,0,IF((H1189-N1189)&lt;=30,CEILING(L1189-AG1189*IF(D1189="Vaccin",MIN(AD1189,AF1189),AF1189),1),0)))</f>
        <v>0</v>
      </c>
      <c r="L1189" s="13">
        <v>0</v>
      </c>
      <c r="M1189" s="13">
        <v>0</v>
      </c>
      <c r="N1189" s="14">
        <v>45030</v>
      </c>
      <c r="O1189" s="11" t="s">
        <v>40</v>
      </c>
      <c r="P1189" s="11" t="s">
        <v>37</v>
      </c>
      <c r="Q1189" s="12"/>
      <c r="R1189" s="13">
        <v>0</v>
      </c>
      <c r="S1189" s="13">
        <v>0</v>
      </c>
      <c r="T1189" s="11"/>
      <c r="U1189" s="13">
        <v>0</v>
      </c>
      <c r="V1189" s="13">
        <v>0</v>
      </c>
      <c r="W1189" s="13">
        <v>10645240</v>
      </c>
      <c r="X1189" s="12">
        <v>44260</v>
      </c>
      <c r="Y1189" s="12">
        <v>44260</v>
      </c>
      <c r="Z1189" s="12">
        <v>44258</v>
      </c>
      <c r="AA1189" s="12">
        <v>45012</v>
      </c>
      <c r="AB1189" s="13">
        <f t="array" ref="AB1189">IF(D1189="Vaccin",IF(AND(ISNUMBER(AA1189),ISNUMBER(Y1189)),IF(AA1189-Y1189+1&gt;=0,CEILING(AA1189-Y1189+1,1),""),""),IF(AND(ISNUMBER(N1189),ISNUMBER(Y1189)),IF(N1189-Y1189+1&gt;=0,CEILING(N1189-Y1189+1,1),""),""))</f>
        <v>753</v>
      </c>
      <c r="AC1189" s="13">
        <f t="array" ref="AC1189">IF(D1189="Vaccin",IF(AND(ISNUMBER(AA1189),ISNUMBER(X1189)),IF(AA1189-X1189+1&gt;=0,CEILING(AA1189-X1189+1,1),""),""),IF(AND(ISNUMBER(N1189),ISNUMBER(X1189)),IF(N1189-X1189+1&gt;=0,CEILING(N1189-X1189+1,1),""),""))</f>
        <v>753</v>
      </c>
      <c r="AD1189" s="13">
        <f t="array" ref="AD1189">IF(D1189="Vaccin",IF(AND(ISNUMBER(AB1189),ISNUMBER(U1189),AB1189&lt;&gt;0),CEILING(U1189/AB1189,1),""),"")</f>
        <v>0</v>
      </c>
      <c r="AE1189" s="13">
        <f t="array" ref="AE1189">IF(AND(ISNUMBER(N1189),ISNUMBER(X1189)),IF(N1189-X1189+1&gt;=0,CEILING(N1189-X1189+1,1),""),"")</f>
        <v>771</v>
      </c>
      <c r="AF1189" s="13">
        <f t="array" ref="AF1189">IF(SUM(AE1189)=0,"",CEILING((SUM(F1189)-SUM(L1189)-SUM(M1189)-SUM(S1189))/SUM(AE1189),1))</f>
        <v>13</v>
      </c>
      <c r="AG1189" s="13" t="str">
        <f t="array" ref="AG1189">IF(AND(ISNUMBER(H1189),ISNUMBER(N1189)),IF(H1189-N1189+1&gt;=0,CEILING(H1189-N1189+1,1),""),"")</f>
        <v/>
      </c>
      <c r="AH1189" s="13">
        <f t="array" ref="AH1189">IF(SUM(AG1189)=0,0,IF(L1189-AG1189*IF(D1189="Vaccin",MIN(AD1189,AF1189),AF1189)&lt;0,0,IF((H1189-N1189)&lt;=45,CEILING(L1189-AG1189*IF(D1189="Vaccin",MIN(AD1189,AF1189),AF1189),1),0)))</f>
        <v>0</v>
      </c>
      <c r="AI1189" s="15">
        <f t="array" ref="AI1189">IF(OR(AH1189="",F1189=0,F1189=""),"",AH1189/F1189)</f>
        <v>0</v>
      </c>
      <c r="AJ1189" s="13">
        <f t="array" ref="AJ1189">IF(OR(L1189="",AH1189=""),"",IF(L1189-AH1189&lt;0,0,L1189-AH1189))</f>
        <v>0</v>
      </c>
      <c r="AK1189" s="13" t="str">
        <f t="array" ref="AK1189">IF(OR(L1189="",AG1189="",AG1189=0),"",CEILING(L1189/AG1189,1))</f>
        <v/>
      </c>
      <c r="AL1189" s="16" t="str">
        <f t="array" ref="AL1189">IF(OR(AK1189="",AK1189=0,AD1189="",AF1189=""),"",IF(AK1189-IF(D1189="Vaccin",MIN(AD1189,AF1189),AF1189)&lt;0,"",(AK1189-IF(D1189="Vaccin",MIN(AD1189,AF1189),AF1189))/AK1189))</f>
        <v/>
      </c>
    </row>
    <row r="1190" spans="1:38" x14ac:dyDescent="0.2">
      <c r="A1190" s="10" t="s">
        <v>28</v>
      </c>
      <c r="B1190" s="29" t="s">
        <v>135</v>
      </c>
      <c r="C1190" s="12">
        <v>44288</v>
      </c>
      <c r="D1190" s="11" t="s">
        <v>30</v>
      </c>
      <c r="E1190" s="11">
        <v>10</v>
      </c>
      <c r="F1190" s="13">
        <v>11900</v>
      </c>
      <c r="G1190" s="40">
        <v>8001093</v>
      </c>
      <c r="H1190" s="12">
        <v>44742</v>
      </c>
      <c r="I1190" s="13">
        <f t="array" ref="I1190">F1190-L1190-M1190-S1190</f>
        <v>1840</v>
      </c>
      <c r="J1190" s="13">
        <f t="array" ref="J1190">IF(IF(Q1190="",L1190-C1190,Q1190-C1190)&lt;=45,I1190,0)</f>
        <v>0</v>
      </c>
      <c r="K1190" s="13">
        <f t="array" ref="K1190">IF(SUM(AG1190)=0,0,IF(L1190-AG1190*IF(D1190="Vaccin",MIN(AD1190,AF1190),AF1190)&lt;0,0,IF((H1190-N1190)&lt;=30,CEILING(L1190-AG1190*IF(D1190="Vaccin",MIN(AD1190,AF1190),AF1190),1),0)))</f>
        <v>0</v>
      </c>
      <c r="L1190" s="13">
        <v>0</v>
      </c>
      <c r="M1190" s="13">
        <v>0</v>
      </c>
      <c r="N1190" s="14">
        <v>45040</v>
      </c>
      <c r="O1190" s="11" t="s">
        <v>31</v>
      </c>
      <c r="P1190" s="11" t="s">
        <v>37</v>
      </c>
      <c r="Q1190" s="12">
        <v>44695</v>
      </c>
      <c r="R1190" s="13">
        <v>0</v>
      </c>
      <c r="S1190" s="13">
        <v>10060</v>
      </c>
      <c r="T1190" s="11" t="s">
        <v>92</v>
      </c>
      <c r="U1190" s="13">
        <v>264808</v>
      </c>
      <c r="V1190" s="13">
        <v>810299</v>
      </c>
      <c r="W1190" s="13">
        <v>810299</v>
      </c>
      <c r="X1190" s="12">
        <v>44695</v>
      </c>
      <c r="Y1190" s="12">
        <v>44277</v>
      </c>
      <c r="Z1190" s="12">
        <v>44277</v>
      </c>
      <c r="AA1190" s="12">
        <v>45038</v>
      </c>
      <c r="AB1190" s="13">
        <f t="array" ref="AB1190">IF(D1190="Vaccin",IF(AND(ISNUMBER(AA1190),ISNUMBER(Y1190)),IF(AA1190-Y1190+1&gt;=0,CEILING(AA1190-Y1190+1,1),""),""),IF(AND(ISNUMBER(N1190),ISNUMBER(Y1190)),IF(N1190-Y1190+1&gt;=0,CEILING(N1190-Y1190+1,1),""),""))</f>
        <v>762</v>
      </c>
      <c r="AC1190" s="13">
        <f t="array" ref="AC1190">IF(D1190="Vaccin",IF(AND(ISNUMBER(AA1190),ISNUMBER(X1190)),IF(AA1190-X1190+1&gt;=0,CEILING(AA1190-X1190+1,1),""),""),IF(AND(ISNUMBER(N1190),ISNUMBER(X1190)),IF(N1190-X1190+1&gt;=0,CEILING(N1190-X1190+1,1),""),""))</f>
        <v>344</v>
      </c>
      <c r="AD1190" s="13">
        <f t="array" ref="AD1190">IF(D1190="Vaccin",IF(AND(ISNUMBER(AB1190),ISNUMBER(U1190),AB1190&lt;&gt;0),CEILING(U1190/AB1190,1),""),"")</f>
        <v>348</v>
      </c>
      <c r="AE1190" s="13">
        <f t="array" ref="AE1190">IF(AND(ISNUMBER(N1190),ISNUMBER(X1190)),IF(N1190-X1190+1&gt;=0,CEILING(N1190-X1190+1,1),""),"")</f>
        <v>346</v>
      </c>
      <c r="AF1190" s="13">
        <f t="array" ref="AF1190">IF(SUM(AE1190)=0,"",CEILING((SUM(F1190)-SUM(L1190)-SUM(M1190)-SUM(S1190))/SUM(AE1190),1))</f>
        <v>6</v>
      </c>
      <c r="AG1190" s="13" t="str">
        <f t="array" ref="AG1190">IF(AND(ISNUMBER(H1190),ISNUMBER(N1190)),IF(H1190-N1190+1&gt;=0,CEILING(H1190-N1190+1,1),""),"")</f>
        <v/>
      </c>
      <c r="AH1190" s="13">
        <f t="array" ref="AH1190">IF(SUM(AG1190)=0,0,IF(L1190-AG1190*IF(D1190="Vaccin",MIN(AD1190,AF1190),AF1190)&lt;0,0,IF((H1190-N1190)&lt;=45,CEILING(L1190-AG1190*IF(D1190="Vaccin",MIN(AD1190,AF1190),AF1190),1),0)))</f>
        <v>0</v>
      </c>
      <c r="AI1190" s="15">
        <f t="array" ref="AI1190">IF(OR(AH1190="",F1190=0,F1190=""),"",AH1190/F1190)</f>
        <v>0</v>
      </c>
      <c r="AJ1190" s="13">
        <f t="array" ref="AJ1190">IF(OR(L1190="",AH1190=""),"",IF(L1190-AH1190&lt;0,0,L1190-AH1190))</f>
        <v>0</v>
      </c>
      <c r="AK1190" s="13" t="str">
        <f t="array" ref="AK1190">IF(OR(L1190="",AG1190="",AG1190=0),"",CEILING(L1190/AG1190,1))</f>
        <v/>
      </c>
      <c r="AL1190" s="16" t="str">
        <f t="array" ref="AL1190">IF(OR(AK1190="",AK1190=0,AD1190="",AF1190=""),"",IF(AK1190-IF(D1190="Vaccin",MIN(AD1190,AF1190),AF1190)&lt;0,"",(AK1190-IF(D1190="Vaccin",MIN(AD1190,AF1190),AF1190))/AK1190))</f>
        <v/>
      </c>
    </row>
    <row r="1191" spans="1:38" x14ac:dyDescent="0.2">
      <c r="A1191" s="10" t="s">
        <v>28</v>
      </c>
      <c r="B1191" s="29" t="s">
        <v>135</v>
      </c>
      <c r="C1191" s="12">
        <v>44288</v>
      </c>
      <c r="D1191" s="11" t="s">
        <v>30</v>
      </c>
      <c r="E1191" s="11">
        <v>10</v>
      </c>
      <c r="F1191" s="13">
        <v>100000</v>
      </c>
      <c r="G1191" s="40" t="s">
        <v>76</v>
      </c>
      <c r="H1191" s="12">
        <v>44620</v>
      </c>
      <c r="I1191" s="13">
        <f t="array" ref="I1191">F1191-L1191-M1191-S1191</f>
        <v>99030</v>
      </c>
      <c r="J1191" s="13">
        <f t="array" ref="J1191">IF(IF(Q1191="",L1191-C1191,Q1191-C1191)&lt;=45,I1191,0)</f>
        <v>0</v>
      </c>
      <c r="K1191" s="13">
        <f t="array" ref="K1191">IF(SUM(AG1191)=0,0,IF(L1191-AG1191*IF(D1191="Vaccin",MIN(AD1191,AF1191),AF1191)&lt;0,0,IF((H1191-N1191)&lt;=30,CEILING(L1191-AG1191*IF(D1191="Vaccin",MIN(AD1191,AF1191),AF1191),1),0)))</f>
        <v>0</v>
      </c>
      <c r="L1191" s="13">
        <v>0</v>
      </c>
      <c r="M1191" s="13">
        <v>0</v>
      </c>
      <c r="N1191" s="14">
        <v>45040</v>
      </c>
      <c r="O1191" s="11" t="s">
        <v>31</v>
      </c>
      <c r="P1191" s="11" t="s">
        <v>37</v>
      </c>
      <c r="Q1191" s="12">
        <v>44533</v>
      </c>
      <c r="R1191" s="13">
        <v>0</v>
      </c>
      <c r="S1191" s="13">
        <v>970</v>
      </c>
      <c r="T1191" s="11" t="s">
        <v>92</v>
      </c>
      <c r="U1191" s="13">
        <v>264808</v>
      </c>
      <c r="V1191" s="13">
        <v>810299</v>
      </c>
      <c r="W1191" s="13">
        <v>810299</v>
      </c>
      <c r="X1191" s="12">
        <v>44533</v>
      </c>
      <c r="Y1191" s="12">
        <v>44277</v>
      </c>
      <c r="Z1191" s="12">
        <v>44277</v>
      </c>
      <c r="AA1191" s="12">
        <v>45038</v>
      </c>
      <c r="AB1191" s="13">
        <f t="array" ref="AB1191">IF(D1191="Vaccin",IF(AND(ISNUMBER(AA1191),ISNUMBER(Y1191)),IF(AA1191-Y1191+1&gt;=0,CEILING(AA1191-Y1191+1,1),""),""),IF(AND(ISNUMBER(N1191),ISNUMBER(Y1191)),IF(N1191-Y1191+1&gt;=0,CEILING(N1191-Y1191+1,1),""),""))</f>
        <v>762</v>
      </c>
      <c r="AC1191" s="13">
        <f t="array" ref="AC1191">IF(D1191="Vaccin",IF(AND(ISNUMBER(AA1191),ISNUMBER(X1191)),IF(AA1191-X1191+1&gt;=0,CEILING(AA1191-X1191+1,1),""),""),IF(AND(ISNUMBER(N1191),ISNUMBER(X1191)),IF(N1191-X1191+1&gt;=0,CEILING(N1191-X1191+1,1),""),""))</f>
        <v>506</v>
      </c>
      <c r="AD1191" s="13">
        <f t="array" ref="AD1191">IF(D1191="Vaccin",IF(AND(ISNUMBER(AB1191),ISNUMBER(U1191),AB1191&lt;&gt;0),CEILING(U1191/AB1191,1),""),"")</f>
        <v>348</v>
      </c>
      <c r="AE1191" s="13">
        <f t="array" ref="AE1191">IF(AND(ISNUMBER(N1191),ISNUMBER(X1191)),IF(N1191-X1191+1&gt;=0,CEILING(N1191-X1191+1,1),""),"")</f>
        <v>508</v>
      </c>
      <c r="AF1191" s="13">
        <f t="array" ref="AF1191">IF(SUM(AE1191)=0,"",CEILING((SUM(F1191)-SUM(L1191)-SUM(M1191)-SUM(S1191))/SUM(AE1191),1))</f>
        <v>195</v>
      </c>
      <c r="AG1191" s="13" t="str">
        <f t="array" ref="AG1191">IF(AND(ISNUMBER(H1191),ISNUMBER(N1191)),IF(H1191-N1191+1&gt;=0,CEILING(H1191-N1191+1,1),""),"")</f>
        <v/>
      </c>
      <c r="AH1191" s="13">
        <f t="array" ref="AH1191">IF(SUM(AG1191)=0,0,IF(L1191-AG1191*IF(D1191="Vaccin",MIN(AD1191,AF1191),AF1191)&lt;0,0,IF((H1191-N1191)&lt;=45,CEILING(L1191-AG1191*IF(D1191="Vaccin",MIN(AD1191,AF1191),AF1191),1),0)))</f>
        <v>0</v>
      </c>
      <c r="AI1191" s="15">
        <f t="array" ref="AI1191">IF(OR(AH1191="",F1191=0,F1191=""),"",AH1191/F1191)</f>
        <v>0</v>
      </c>
      <c r="AJ1191" s="13">
        <f t="array" ref="AJ1191">IF(OR(L1191="",AH1191=""),"",IF(L1191-AH1191&lt;0,0,L1191-AH1191))</f>
        <v>0</v>
      </c>
      <c r="AK1191" s="13" t="str">
        <f t="array" ref="AK1191">IF(OR(L1191="",AG1191="",AG1191=0),"",CEILING(L1191/AG1191,1))</f>
        <v/>
      </c>
      <c r="AL1191" s="16" t="str">
        <f t="array" ref="AL1191">IF(OR(AK1191="",AK1191=0,AD1191="",AF1191=""),"",IF(AK1191-IF(D1191="Vaccin",MIN(AD1191,AF1191),AF1191)&lt;0,"",(AK1191-IF(D1191="Vaccin",MIN(AD1191,AF1191),AF1191))/AK1191))</f>
        <v/>
      </c>
    </row>
    <row r="1192" spans="1:38" x14ac:dyDescent="0.2">
      <c r="A1192" s="10" t="s">
        <v>28</v>
      </c>
      <c r="B1192" s="29" t="s">
        <v>135</v>
      </c>
      <c r="C1192" s="12">
        <v>44288</v>
      </c>
      <c r="D1192" s="11" t="s">
        <v>30</v>
      </c>
      <c r="E1192" s="11">
        <v>10</v>
      </c>
      <c r="F1192" s="13">
        <v>42300</v>
      </c>
      <c r="G1192" s="40">
        <v>210169</v>
      </c>
      <c r="H1192" s="12">
        <v>44530</v>
      </c>
      <c r="I1192" s="13">
        <f t="array" ref="I1192">F1192-L1192-M1192-S1192</f>
        <v>42210</v>
      </c>
      <c r="J1192" s="13">
        <f t="array" ref="J1192">IF(IF(Q1192="",L1192-C1192,Q1192-C1192)&lt;=45,I1192,0)</f>
        <v>0</v>
      </c>
      <c r="K1192" s="13">
        <f t="array" ref="K1192">IF(SUM(AG1192)=0,0,IF(L1192-AG1192*IF(D1192="Vaccin",MIN(AD1192,AF1192),AF1192)&lt;0,0,IF((H1192-N1192)&lt;=30,CEILING(L1192-AG1192*IF(D1192="Vaccin",MIN(AD1192,AF1192),AF1192),1),0)))</f>
        <v>0</v>
      </c>
      <c r="L1192" s="13">
        <v>0</v>
      </c>
      <c r="M1192" s="13">
        <v>0</v>
      </c>
      <c r="N1192" s="14">
        <v>45040</v>
      </c>
      <c r="O1192" s="11" t="s">
        <v>31</v>
      </c>
      <c r="P1192" s="11" t="s">
        <v>37</v>
      </c>
      <c r="Q1192" s="12">
        <v>44449</v>
      </c>
      <c r="R1192" s="13">
        <v>0</v>
      </c>
      <c r="S1192" s="13">
        <v>90</v>
      </c>
      <c r="T1192" s="11" t="s">
        <v>92</v>
      </c>
      <c r="U1192" s="13">
        <v>264808</v>
      </c>
      <c r="V1192" s="13">
        <v>810299</v>
      </c>
      <c r="W1192" s="13">
        <v>810299</v>
      </c>
      <c r="X1192" s="12">
        <v>44449</v>
      </c>
      <c r="Y1192" s="12">
        <v>44277</v>
      </c>
      <c r="Z1192" s="12">
        <v>44277</v>
      </c>
      <c r="AA1192" s="12">
        <v>45038</v>
      </c>
      <c r="AB1192" s="13">
        <f t="array" ref="AB1192">IF(D1192="Vaccin",IF(AND(ISNUMBER(AA1192),ISNUMBER(Y1192)),IF(AA1192-Y1192+1&gt;=0,CEILING(AA1192-Y1192+1,1),""),""),IF(AND(ISNUMBER(N1192),ISNUMBER(Y1192)),IF(N1192-Y1192+1&gt;=0,CEILING(N1192-Y1192+1,1),""),""))</f>
        <v>762</v>
      </c>
      <c r="AC1192" s="13">
        <f t="array" ref="AC1192">IF(D1192="Vaccin",IF(AND(ISNUMBER(AA1192),ISNUMBER(X1192)),IF(AA1192-X1192+1&gt;=0,CEILING(AA1192-X1192+1,1),""),""),IF(AND(ISNUMBER(N1192),ISNUMBER(X1192)),IF(N1192-X1192+1&gt;=0,CEILING(N1192-X1192+1,1),""),""))</f>
        <v>590</v>
      </c>
      <c r="AD1192" s="13">
        <f t="array" ref="AD1192">IF(D1192="Vaccin",IF(AND(ISNUMBER(AB1192),ISNUMBER(U1192),AB1192&lt;&gt;0),CEILING(U1192/AB1192,1),""),"")</f>
        <v>348</v>
      </c>
      <c r="AE1192" s="13">
        <f t="array" ref="AE1192">IF(AND(ISNUMBER(N1192),ISNUMBER(X1192)),IF(N1192-X1192+1&gt;=0,CEILING(N1192-X1192+1,1),""),"")</f>
        <v>592</v>
      </c>
      <c r="AF1192" s="13">
        <f t="array" ref="AF1192">IF(SUM(AE1192)=0,"",CEILING((SUM(F1192)-SUM(L1192)-SUM(M1192)-SUM(S1192))/SUM(AE1192),1))</f>
        <v>72</v>
      </c>
      <c r="AG1192" s="13" t="str">
        <f t="array" ref="AG1192">IF(AND(ISNUMBER(H1192),ISNUMBER(N1192)),IF(H1192-N1192+1&gt;=0,CEILING(H1192-N1192+1,1),""),"")</f>
        <v/>
      </c>
      <c r="AH1192" s="13">
        <f t="array" ref="AH1192">IF(SUM(AG1192)=0,0,IF(L1192-AG1192*IF(D1192="Vaccin",MIN(AD1192,AF1192),AF1192)&lt;0,0,IF((H1192-N1192)&lt;=45,CEILING(L1192-AG1192*IF(D1192="Vaccin",MIN(AD1192,AF1192),AF1192),1),0)))</f>
        <v>0</v>
      </c>
      <c r="AI1192" s="15">
        <f t="array" ref="AI1192">IF(OR(AH1192="",F1192=0,F1192=""),"",AH1192/F1192)</f>
        <v>0</v>
      </c>
      <c r="AJ1192" s="13">
        <f t="array" ref="AJ1192">IF(OR(L1192="",AH1192=""),"",IF(L1192-AH1192&lt;0,0,L1192-AH1192))</f>
        <v>0</v>
      </c>
      <c r="AK1192" s="13" t="str">
        <f t="array" ref="AK1192">IF(OR(L1192="",AG1192="",AG1192=0),"",CEILING(L1192/AG1192,1))</f>
        <v/>
      </c>
      <c r="AL1192" s="16" t="str">
        <f t="array" ref="AL1192">IF(OR(AK1192="",AK1192=0,AD1192="",AF1192=""),"",IF(AK1192-IF(D1192="Vaccin",MIN(AD1192,AF1192),AF1192)&lt;0,"",(AK1192-IF(D1192="Vaccin",MIN(AD1192,AF1192),AF1192))/AK1192))</f>
        <v/>
      </c>
    </row>
    <row r="1193" spans="1:38" x14ac:dyDescent="0.2">
      <c r="A1193" s="10" t="s">
        <v>28</v>
      </c>
      <c r="B1193" s="29" t="s">
        <v>135</v>
      </c>
      <c r="C1193" s="12">
        <v>44288</v>
      </c>
      <c r="D1193" s="11" t="s">
        <v>30</v>
      </c>
      <c r="E1193" s="11">
        <v>10</v>
      </c>
      <c r="F1193" s="13">
        <v>19700</v>
      </c>
      <c r="G1193" s="40" t="s">
        <v>529</v>
      </c>
      <c r="H1193" s="12">
        <v>44530</v>
      </c>
      <c r="I1193" s="13">
        <f t="array" ref="I1193">F1193-L1193-M1193-S1193</f>
        <v>19600</v>
      </c>
      <c r="J1193" s="13">
        <f t="array" ref="J1193">IF(IF(Q1193="",L1193-C1193,Q1193-C1193)&lt;=45,I1193,0)</f>
        <v>0</v>
      </c>
      <c r="K1193" s="13">
        <f t="array" ref="K1193">IF(SUM(AG1193)=0,0,IF(L1193-AG1193*IF(D1193="Vaccin",MIN(AD1193,AF1193),AF1193)&lt;0,0,IF((H1193-N1193)&lt;=30,CEILING(L1193-AG1193*IF(D1193="Vaccin",MIN(AD1193,AF1193),AF1193),1),0)))</f>
        <v>0</v>
      </c>
      <c r="L1193" s="13">
        <v>0</v>
      </c>
      <c r="M1193" s="13">
        <v>0</v>
      </c>
      <c r="N1193" s="14">
        <v>45040</v>
      </c>
      <c r="O1193" s="11" t="s">
        <v>31</v>
      </c>
      <c r="P1193" s="11" t="s">
        <v>37</v>
      </c>
      <c r="Q1193" s="12">
        <v>44449</v>
      </c>
      <c r="R1193" s="13">
        <v>0</v>
      </c>
      <c r="S1193" s="13">
        <v>100</v>
      </c>
      <c r="T1193" s="11" t="s">
        <v>92</v>
      </c>
      <c r="U1193" s="13">
        <v>264808</v>
      </c>
      <c r="V1193" s="13">
        <v>810299</v>
      </c>
      <c r="W1193" s="13">
        <v>810299</v>
      </c>
      <c r="X1193" s="12">
        <v>44449</v>
      </c>
      <c r="Y1193" s="12">
        <v>44277</v>
      </c>
      <c r="Z1193" s="12">
        <v>44277</v>
      </c>
      <c r="AA1193" s="12">
        <v>45038</v>
      </c>
      <c r="AB1193" s="13">
        <f t="array" ref="AB1193">IF(D1193="Vaccin",IF(AND(ISNUMBER(AA1193),ISNUMBER(Y1193)),IF(AA1193-Y1193+1&gt;=0,CEILING(AA1193-Y1193+1,1),""),""),IF(AND(ISNUMBER(N1193),ISNUMBER(Y1193)),IF(N1193-Y1193+1&gt;=0,CEILING(N1193-Y1193+1,1),""),""))</f>
        <v>762</v>
      </c>
      <c r="AC1193" s="13">
        <f t="array" ref="AC1193">IF(D1193="Vaccin",IF(AND(ISNUMBER(AA1193),ISNUMBER(X1193)),IF(AA1193-X1193+1&gt;=0,CEILING(AA1193-X1193+1,1),""),""),IF(AND(ISNUMBER(N1193),ISNUMBER(X1193)),IF(N1193-X1193+1&gt;=0,CEILING(N1193-X1193+1,1),""),""))</f>
        <v>590</v>
      </c>
      <c r="AD1193" s="13">
        <f t="array" ref="AD1193">IF(D1193="Vaccin",IF(AND(ISNUMBER(AB1193),ISNUMBER(U1193),AB1193&lt;&gt;0),CEILING(U1193/AB1193,1),""),"")</f>
        <v>348</v>
      </c>
      <c r="AE1193" s="13">
        <f t="array" ref="AE1193">IF(AND(ISNUMBER(N1193),ISNUMBER(X1193)),IF(N1193-X1193+1&gt;=0,CEILING(N1193-X1193+1,1),""),"")</f>
        <v>592</v>
      </c>
      <c r="AF1193" s="13">
        <f t="array" ref="AF1193">IF(SUM(AE1193)=0,"",CEILING((SUM(F1193)-SUM(L1193)-SUM(M1193)-SUM(S1193))/SUM(AE1193),1))</f>
        <v>34</v>
      </c>
      <c r="AG1193" s="13" t="str">
        <f t="array" ref="AG1193">IF(AND(ISNUMBER(H1193),ISNUMBER(N1193)),IF(H1193-N1193+1&gt;=0,CEILING(H1193-N1193+1,1),""),"")</f>
        <v/>
      </c>
      <c r="AH1193" s="13">
        <f t="array" ref="AH1193">IF(SUM(AG1193)=0,0,IF(L1193-AG1193*IF(D1193="Vaccin",MIN(AD1193,AF1193),AF1193)&lt;0,0,IF((H1193-N1193)&lt;=45,CEILING(L1193-AG1193*IF(D1193="Vaccin",MIN(AD1193,AF1193),AF1193),1),0)))</f>
        <v>0</v>
      </c>
      <c r="AI1193" s="15">
        <f t="array" ref="AI1193">IF(OR(AH1193="",F1193=0,F1193=""),"",AH1193/F1193)</f>
        <v>0</v>
      </c>
      <c r="AJ1193" s="13">
        <f t="array" ref="AJ1193">IF(OR(L1193="",AH1193=""),"",IF(L1193-AH1193&lt;0,0,L1193-AH1193))</f>
        <v>0</v>
      </c>
      <c r="AK1193" s="13" t="str">
        <f t="array" ref="AK1193">IF(OR(L1193="",AG1193="",AG1193=0),"",CEILING(L1193/AG1193,1))</f>
        <v/>
      </c>
      <c r="AL1193" s="16" t="str">
        <f t="array" ref="AL1193">IF(OR(AK1193="",AK1193=0,AD1193="",AF1193=""),"",IF(AK1193-IF(D1193="Vaccin",MIN(AD1193,AF1193),AF1193)&lt;0,"",(AK1193-IF(D1193="Vaccin",MIN(AD1193,AF1193),AF1193))/AK1193))</f>
        <v/>
      </c>
    </row>
    <row r="1194" spans="1:38" x14ac:dyDescent="0.2">
      <c r="A1194" s="10" t="s">
        <v>28</v>
      </c>
      <c r="B1194" s="29" t="s">
        <v>135</v>
      </c>
      <c r="C1194" s="12">
        <v>44288</v>
      </c>
      <c r="D1194" s="11" t="s">
        <v>30</v>
      </c>
      <c r="E1194" s="11">
        <v>10</v>
      </c>
      <c r="F1194" s="13">
        <v>14000</v>
      </c>
      <c r="G1194" s="40" t="s">
        <v>694</v>
      </c>
      <c r="H1194" s="12">
        <v>44530</v>
      </c>
      <c r="I1194" s="13">
        <f t="array" ref="I1194">F1194-L1194-M1194-S1194</f>
        <v>13990</v>
      </c>
      <c r="J1194" s="13">
        <f t="array" ref="J1194">IF(IF(Q1194="",L1194-C1194,Q1194-C1194)&lt;=45,I1194,0)</f>
        <v>0</v>
      </c>
      <c r="K1194" s="13">
        <f t="array" ref="K1194">IF(SUM(AG1194)=0,0,IF(L1194-AG1194*IF(D1194="Vaccin",MIN(AD1194,AF1194),AF1194)&lt;0,0,IF((H1194-N1194)&lt;=30,CEILING(L1194-AG1194*IF(D1194="Vaccin",MIN(AD1194,AF1194),AF1194),1),0)))</f>
        <v>0</v>
      </c>
      <c r="L1194" s="13">
        <v>0</v>
      </c>
      <c r="M1194" s="13">
        <v>0</v>
      </c>
      <c r="N1194" s="14">
        <v>45040</v>
      </c>
      <c r="O1194" s="11" t="s">
        <v>31</v>
      </c>
      <c r="P1194" s="11" t="s">
        <v>37</v>
      </c>
      <c r="Q1194" s="12">
        <v>44449</v>
      </c>
      <c r="R1194" s="13">
        <v>0</v>
      </c>
      <c r="S1194" s="13">
        <v>10</v>
      </c>
      <c r="T1194" s="11" t="s">
        <v>92</v>
      </c>
      <c r="U1194" s="13">
        <v>264808</v>
      </c>
      <c r="V1194" s="13">
        <v>810299</v>
      </c>
      <c r="W1194" s="13">
        <v>810299</v>
      </c>
      <c r="X1194" s="12">
        <v>44449</v>
      </c>
      <c r="Y1194" s="12">
        <v>44277</v>
      </c>
      <c r="Z1194" s="12">
        <v>44277</v>
      </c>
      <c r="AA1194" s="12">
        <v>45038</v>
      </c>
      <c r="AB1194" s="13">
        <f t="array" ref="AB1194">IF(D1194="Vaccin",IF(AND(ISNUMBER(AA1194),ISNUMBER(Y1194)),IF(AA1194-Y1194+1&gt;=0,CEILING(AA1194-Y1194+1,1),""),""),IF(AND(ISNUMBER(N1194),ISNUMBER(Y1194)),IF(N1194-Y1194+1&gt;=0,CEILING(N1194-Y1194+1,1),""),""))</f>
        <v>762</v>
      </c>
      <c r="AC1194" s="13">
        <f t="array" ref="AC1194">IF(D1194="Vaccin",IF(AND(ISNUMBER(AA1194),ISNUMBER(X1194)),IF(AA1194-X1194+1&gt;=0,CEILING(AA1194-X1194+1,1),""),""),IF(AND(ISNUMBER(N1194),ISNUMBER(X1194)),IF(N1194-X1194+1&gt;=0,CEILING(N1194-X1194+1,1),""),""))</f>
        <v>590</v>
      </c>
      <c r="AD1194" s="13">
        <f t="array" ref="AD1194">IF(D1194="Vaccin",IF(AND(ISNUMBER(AB1194),ISNUMBER(U1194),AB1194&lt;&gt;0),CEILING(U1194/AB1194,1),""),"")</f>
        <v>348</v>
      </c>
      <c r="AE1194" s="13">
        <f t="array" ref="AE1194">IF(AND(ISNUMBER(N1194),ISNUMBER(X1194)),IF(N1194-X1194+1&gt;=0,CEILING(N1194-X1194+1,1),""),"")</f>
        <v>592</v>
      </c>
      <c r="AF1194" s="13">
        <f t="array" ref="AF1194">IF(SUM(AE1194)=0,"",CEILING((SUM(F1194)-SUM(L1194)-SUM(M1194)-SUM(S1194))/SUM(AE1194),1))</f>
        <v>24</v>
      </c>
      <c r="AG1194" s="13" t="str">
        <f t="array" ref="AG1194">IF(AND(ISNUMBER(H1194),ISNUMBER(N1194)),IF(H1194-N1194+1&gt;=0,CEILING(H1194-N1194+1,1),""),"")</f>
        <v/>
      </c>
      <c r="AH1194" s="13">
        <f t="array" ref="AH1194">IF(SUM(AG1194)=0,0,IF(L1194-AG1194*IF(D1194="Vaccin",MIN(AD1194,AF1194),AF1194)&lt;0,0,IF((H1194-N1194)&lt;=45,CEILING(L1194-AG1194*IF(D1194="Vaccin",MIN(AD1194,AF1194),AF1194),1),0)))</f>
        <v>0</v>
      </c>
      <c r="AI1194" s="15">
        <f t="array" ref="AI1194">IF(OR(AH1194="",F1194=0,F1194=""),"",AH1194/F1194)</f>
        <v>0</v>
      </c>
      <c r="AJ1194" s="13">
        <f t="array" ref="AJ1194">IF(OR(L1194="",AH1194=""),"",IF(L1194-AH1194&lt;0,0,L1194-AH1194))</f>
        <v>0</v>
      </c>
      <c r="AK1194" s="13" t="str">
        <f t="array" ref="AK1194">IF(OR(L1194="",AG1194="",AG1194=0),"",CEILING(L1194/AG1194,1))</f>
        <v/>
      </c>
      <c r="AL1194" s="16" t="str">
        <f t="array" ref="AL1194">IF(OR(AK1194="",AK1194=0,AD1194="",AF1194=""),"",IF(AK1194-IF(D1194="Vaccin",MIN(AD1194,AF1194),AF1194)&lt;0,"",(AK1194-IF(D1194="Vaccin",MIN(AD1194,AF1194),AF1194))/AK1194))</f>
        <v/>
      </c>
    </row>
    <row r="1195" spans="1:38" x14ac:dyDescent="0.2">
      <c r="A1195" s="10" t="s">
        <v>28</v>
      </c>
      <c r="B1195" s="29" t="s">
        <v>135</v>
      </c>
      <c r="C1195" s="12">
        <v>44288</v>
      </c>
      <c r="D1195" s="11" t="s">
        <v>30</v>
      </c>
      <c r="E1195" s="11">
        <v>10</v>
      </c>
      <c r="F1195" s="13">
        <v>24000</v>
      </c>
      <c r="G1195" s="40" t="s">
        <v>313</v>
      </c>
      <c r="H1195" s="12">
        <v>44500</v>
      </c>
      <c r="I1195" s="13">
        <f t="array" ref="I1195">F1195-L1195-M1195-S1195</f>
        <v>20930</v>
      </c>
      <c r="J1195" s="13">
        <f t="array" ref="J1195">IF(IF(Q1195="",L1195-C1195,Q1195-C1195)&lt;=45,I1195,0)</f>
        <v>0</v>
      </c>
      <c r="K1195" s="13">
        <f t="array" ref="K1195">IF(SUM(AG1195)=0,0,IF(L1195-AG1195*IF(D1195="Vaccin",MIN(AD1195,AF1195),AF1195)&lt;0,0,IF((H1195-N1195)&lt;=30,CEILING(L1195-AG1195*IF(D1195="Vaccin",MIN(AD1195,AF1195),AF1195),1),0)))</f>
        <v>0</v>
      </c>
      <c r="L1195" s="13">
        <v>0</v>
      </c>
      <c r="M1195" s="13">
        <v>0</v>
      </c>
      <c r="N1195" s="14">
        <v>45040</v>
      </c>
      <c r="O1195" s="11" t="s">
        <v>31</v>
      </c>
      <c r="P1195" s="11" t="s">
        <v>37</v>
      </c>
      <c r="Q1195" s="12">
        <v>44390</v>
      </c>
      <c r="R1195" s="13">
        <v>0</v>
      </c>
      <c r="S1195" s="13">
        <v>3070</v>
      </c>
      <c r="T1195" s="11" t="s">
        <v>92</v>
      </c>
      <c r="U1195" s="13">
        <v>264808</v>
      </c>
      <c r="V1195" s="13">
        <v>810299</v>
      </c>
      <c r="W1195" s="13">
        <v>810299</v>
      </c>
      <c r="X1195" s="12">
        <v>44390</v>
      </c>
      <c r="Y1195" s="12">
        <v>44277</v>
      </c>
      <c r="Z1195" s="12">
        <v>44277</v>
      </c>
      <c r="AA1195" s="12">
        <v>45038</v>
      </c>
      <c r="AB1195" s="13">
        <f t="array" ref="AB1195">IF(D1195="Vaccin",IF(AND(ISNUMBER(AA1195),ISNUMBER(Y1195)),IF(AA1195-Y1195+1&gt;=0,CEILING(AA1195-Y1195+1,1),""),""),IF(AND(ISNUMBER(N1195),ISNUMBER(Y1195)),IF(N1195-Y1195+1&gt;=0,CEILING(N1195-Y1195+1,1),""),""))</f>
        <v>762</v>
      </c>
      <c r="AC1195" s="13">
        <f t="array" ref="AC1195">IF(D1195="Vaccin",IF(AND(ISNUMBER(AA1195),ISNUMBER(X1195)),IF(AA1195-X1195+1&gt;=0,CEILING(AA1195-X1195+1,1),""),""),IF(AND(ISNUMBER(N1195),ISNUMBER(X1195)),IF(N1195-X1195+1&gt;=0,CEILING(N1195-X1195+1,1),""),""))</f>
        <v>649</v>
      </c>
      <c r="AD1195" s="13">
        <f t="array" ref="AD1195">IF(D1195="Vaccin",IF(AND(ISNUMBER(AB1195),ISNUMBER(U1195),AB1195&lt;&gt;0),CEILING(U1195/AB1195,1),""),"")</f>
        <v>348</v>
      </c>
      <c r="AE1195" s="13">
        <f t="array" ref="AE1195">IF(AND(ISNUMBER(N1195),ISNUMBER(X1195)),IF(N1195-X1195+1&gt;=0,CEILING(N1195-X1195+1,1),""),"")</f>
        <v>651</v>
      </c>
      <c r="AF1195" s="13">
        <f t="array" ref="AF1195">IF(SUM(AE1195)=0,"",CEILING((SUM(F1195)-SUM(L1195)-SUM(M1195)-SUM(S1195))/SUM(AE1195),1))</f>
        <v>33</v>
      </c>
      <c r="AG1195" s="13" t="str">
        <f t="array" ref="AG1195">IF(AND(ISNUMBER(H1195),ISNUMBER(N1195)),IF(H1195-N1195+1&gt;=0,CEILING(H1195-N1195+1,1),""),"")</f>
        <v/>
      </c>
      <c r="AH1195" s="13">
        <f t="array" ref="AH1195">IF(SUM(AG1195)=0,0,IF(L1195-AG1195*IF(D1195="Vaccin",MIN(AD1195,AF1195),AF1195)&lt;0,0,IF((H1195-N1195)&lt;=45,CEILING(L1195-AG1195*IF(D1195="Vaccin",MIN(AD1195,AF1195),AF1195),1),0)))</f>
        <v>0</v>
      </c>
      <c r="AI1195" s="15">
        <f t="array" ref="AI1195">IF(OR(AH1195="",F1195=0,F1195=""),"",AH1195/F1195)</f>
        <v>0</v>
      </c>
      <c r="AJ1195" s="13">
        <f t="array" ref="AJ1195">IF(OR(L1195="",AH1195=""),"",IF(L1195-AH1195&lt;0,0,L1195-AH1195))</f>
        <v>0</v>
      </c>
      <c r="AK1195" s="13" t="str">
        <f t="array" ref="AK1195">IF(OR(L1195="",AG1195="",AG1195=0),"",CEILING(L1195/AG1195,1))</f>
        <v/>
      </c>
      <c r="AL1195" s="16" t="str">
        <f t="array" ref="AL1195">IF(OR(AK1195="",AK1195=0,AD1195="",AF1195=""),"",IF(AK1195-IF(D1195="Vaccin",MIN(AD1195,AF1195),AF1195)&lt;0,"",(AK1195-IF(D1195="Vaccin",MIN(AD1195,AF1195),AF1195))/AK1195))</f>
        <v/>
      </c>
    </row>
    <row r="1196" spans="1:38" x14ac:dyDescent="0.2">
      <c r="A1196" s="10" t="s">
        <v>28</v>
      </c>
      <c r="B1196" s="29" t="s">
        <v>135</v>
      </c>
      <c r="C1196" s="12">
        <v>44288</v>
      </c>
      <c r="D1196" s="11" t="s">
        <v>30</v>
      </c>
      <c r="E1196" s="11">
        <v>10</v>
      </c>
      <c r="F1196" s="13">
        <v>28800</v>
      </c>
      <c r="G1196" s="40" t="s">
        <v>734</v>
      </c>
      <c r="H1196" s="12">
        <v>44500</v>
      </c>
      <c r="I1196" s="13">
        <f t="array" ref="I1196">F1196-L1196-M1196-S1196</f>
        <v>27130</v>
      </c>
      <c r="J1196" s="13">
        <f t="array" ref="J1196">IF(IF(Q1196="",L1196-C1196,Q1196-C1196)&lt;=45,I1196,0)</f>
        <v>0</v>
      </c>
      <c r="K1196" s="13">
        <f t="array" ref="K1196">IF(SUM(AG1196)=0,0,IF(L1196-AG1196*IF(D1196="Vaccin",MIN(AD1196,AF1196),AF1196)&lt;0,0,IF((H1196-N1196)&lt;=30,CEILING(L1196-AG1196*IF(D1196="Vaccin",MIN(AD1196,AF1196),AF1196),1),0)))</f>
        <v>0</v>
      </c>
      <c r="L1196" s="13">
        <v>0</v>
      </c>
      <c r="M1196" s="13">
        <v>0</v>
      </c>
      <c r="N1196" s="14">
        <v>45040</v>
      </c>
      <c r="O1196" s="11" t="s">
        <v>31</v>
      </c>
      <c r="P1196" s="11" t="s">
        <v>32</v>
      </c>
      <c r="Q1196" s="12">
        <v>44422</v>
      </c>
      <c r="R1196" s="13">
        <v>0</v>
      </c>
      <c r="S1196" s="13">
        <v>1670</v>
      </c>
      <c r="T1196" s="11" t="s">
        <v>92</v>
      </c>
      <c r="U1196" s="13">
        <v>264808</v>
      </c>
      <c r="V1196" s="13">
        <v>0</v>
      </c>
      <c r="W1196" s="13">
        <v>810299</v>
      </c>
      <c r="X1196" s="12">
        <v>44422</v>
      </c>
      <c r="Y1196" s="12">
        <v>44277</v>
      </c>
      <c r="Z1196" s="12">
        <v>44277</v>
      </c>
      <c r="AA1196" s="12">
        <v>45038</v>
      </c>
      <c r="AB1196" s="13">
        <f t="array" ref="AB1196">IF(D1196="Vaccin",IF(AND(ISNUMBER(AA1196),ISNUMBER(Y1196)),IF(AA1196-Y1196+1&gt;=0,CEILING(AA1196-Y1196+1,1),""),""),IF(AND(ISNUMBER(N1196),ISNUMBER(Y1196)),IF(N1196-Y1196+1&gt;=0,CEILING(N1196-Y1196+1,1),""),""))</f>
        <v>762</v>
      </c>
      <c r="AC1196" s="13">
        <f t="array" ref="AC1196">IF(D1196="Vaccin",IF(AND(ISNUMBER(AA1196),ISNUMBER(X1196)),IF(AA1196-X1196+1&gt;=0,CEILING(AA1196-X1196+1,1),""),""),IF(AND(ISNUMBER(N1196),ISNUMBER(X1196)),IF(N1196-X1196+1&gt;=0,CEILING(N1196-X1196+1,1),""),""))</f>
        <v>617</v>
      </c>
      <c r="AD1196" s="13">
        <f t="array" ref="AD1196">IF(D1196="Vaccin",IF(AND(ISNUMBER(AB1196),ISNUMBER(U1196),AB1196&lt;&gt;0),CEILING(U1196/AB1196,1),""),"")</f>
        <v>348</v>
      </c>
      <c r="AE1196" s="13">
        <f t="array" ref="AE1196">IF(AND(ISNUMBER(N1196),ISNUMBER(X1196)),IF(N1196-X1196+1&gt;=0,CEILING(N1196-X1196+1,1),""),"")</f>
        <v>619</v>
      </c>
      <c r="AF1196" s="13">
        <f t="array" ref="AF1196">IF(SUM(AE1196)=0,"",CEILING((SUM(F1196)-SUM(L1196)-SUM(M1196)-SUM(S1196))/SUM(AE1196),1))</f>
        <v>44</v>
      </c>
      <c r="AG1196" s="13" t="str">
        <f t="array" ref="AG1196">IF(AND(ISNUMBER(H1196),ISNUMBER(N1196)),IF(H1196-N1196+1&gt;=0,CEILING(H1196-N1196+1,1),""),"")</f>
        <v/>
      </c>
      <c r="AH1196" s="13">
        <f t="array" ref="AH1196">IF(SUM(AG1196)=0,0,IF(L1196-AG1196*IF(D1196="Vaccin",MIN(AD1196,AF1196),AF1196)&lt;0,0,IF((H1196-N1196)&lt;=45,CEILING(L1196-AG1196*IF(D1196="Vaccin",MIN(AD1196,AF1196),AF1196),1),0)))</f>
        <v>0</v>
      </c>
      <c r="AI1196" s="15">
        <f t="array" ref="AI1196">IF(OR(AH1196="",F1196=0,F1196=""),"",AH1196/F1196)</f>
        <v>0</v>
      </c>
      <c r="AJ1196" s="13">
        <f t="array" ref="AJ1196">IF(OR(L1196="",AH1196=""),"",IF(L1196-AH1196&lt;0,0,L1196-AH1196))</f>
        <v>0</v>
      </c>
      <c r="AK1196" s="13" t="str">
        <f t="array" ref="AK1196">IF(OR(L1196="",AG1196="",AG1196=0),"",CEILING(L1196/AG1196,1))</f>
        <v/>
      </c>
      <c r="AL1196" s="16" t="str">
        <f t="array" ref="AL1196">IF(OR(AK1196="",AK1196=0,AD1196="",AF1196=""),"",IF(AK1196-IF(D1196="Vaccin",MIN(AD1196,AF1196),AF1196)&lt;0,"",(AK1196-IF(D1196="Vaccin",MIN(AD1196,AF1196),AF1196))/AK1196))</f>
        <v/>
      </c>
    </row>
    <row r="1197" spans="1:38" x14ac:dyDescent="0.2">
      <c r="A1197" s="10" t="s">
        <v>28</v>
      </c>
      <c r="B1197" s="29" t="s">
        <v>135</v>
      </c>
      <c r="C1197" s="12">
        <v>44288</v>
      </c>
      <c r="D1197" s="11" t="s">
        <v>30</v>
      </c>
      <c r="E1197" s="11">
        <v>10</v>
      </c>
      <c r="F1197" s="13">
        <v>28800</v>
      </c>
      <c r="G1197" s="40" t="s">
        <v>94</v>
      </c>
      <c r="H1197" s="12">
        <v>44406</v>
      </c>
      <c r="I1197" s="13">
        <f t="array" ref="I1197">F1197-L1197-M1197-S1197</f>
        <v>26120</v>
      </c>
      <c r="J1197" s="13">
        <f t="array" ref="J1197">IF(IF(Q1197="",L1197-C1197,Q1197-C1197)&lt;=45,I1197,0)</f>
        <v>26120</v>
      </c>
      <c r="K1197" s="13">
        <f t="array" ref="K1197">IF(SUM(AG1197)=0,0,IF(L1197-AG1197*IF(D1197="Vaccin",MIN(AD1197,AF1197),AF1197)&lt;0,0,IF((H1197-N1197)&lt;=30,CEILING(L1197-AG1197*IF(D1197="Vaccin",MIN(AD1197,AF1197),AF1197),1),0)))</f>
        <v>0</v>
      </c>
      <c r="L1197" s="13">
        <v>0</v>
      </c>
      <c r="M1197" s="13">
        <v>0</v>
      </c>
      <c r="N1197" s="14">
        <v>45040</v>
      </c>
      <c r="O1197" s="11" t="s">
        <v>31</v>
      </c>
      <c r="P1197" s="11" t="s">
        <v>32</v>
      </c>
      <c r="Q1197" s="12">
        <v>44299</v>
      </c>
      <c r="R1197" s="13">
        <v>0</v>
      </c>
      <c r="S1197" s="13">
        <v>2680</v>
      </c>
      <c r="T1197" s="11" t="s">
        <v>92</v>
      </c>
      <c r="U1197" s="13">
        <v>264808</v>
      </c>
      <c r="V1197" s="13">
        <v>0</v>
      </c>
      <c r="W1197" s="13">
        <v>810299</v>
      </c>
      <c r="X1197" s="12">
        <v>44299</v>
      </c>
      <c r="Y1197" s="12">
        <v>44277</v>
      </c>
      <c r="Z1197" s="12">
        <v>44277</v>
      </c>
      <c r="AA1197" s="12">
        <v>45038</v>
      </c>
      <c r="AB1197" s="13">
        <f t="array" ref="AB1197">IF(D1197="Vaccin",IF(AND(ISNUMBER(AA1197),ISNUMBER(Y1197)),IF(AA1197-Y1197+1&gt;=0,CEILING(AA1197-Y1197+1,1),""),""),IF(AND(ISNUMBER(N1197),ISNUMBER(Y1197)),IF(N1197-Y1197+1&gt;=0,CEILING(N1197-Y1197+1,1),""),""))</f>
        <v>762</v>
      </c>
      <c r="AC1197" s="13">
        <f t="array" ref="AC1197">IF(D1197="Vaccin",IF(AND(ISNUMBER(AA1197),ISNUMBER(X1197)),IF(AA1197-X1197+1&gt;=0,CEILING(AA1197-X1197+1,1),""),""),IF(AND(ISNUMBER(N1197),ISNUMBER(X1197)),IF(N1197-X1197+1&gt;=0,CEILING(N1197-X1197+1,1),""),""))</f>
        <v>740</v>
      </c>
      <c r="AD1197" s="13">
        <f t="array" ref="AD1197">IF(D1197="Vaccin",IF(AND(ISNUMBER(AB1197),ISNUMBER(U1197),AB1197&lt;&gt;0),CEILING(U1197/AB1197,1),""),"")</f>
        <v>348</v>
      </c>
      <c r="AE1197" s="13">
        <f t="array" ref="AE1197">IF(AND(ISNUMBER(N1197),ISNUMBER(X1197)),IF(N1197-X1197+1&gt;=0,CEILING(N1197-X1197+1,1),""),"")</f>
        <v>742</v>
      </c>
      <c r="AF1197" s="13">
        <f t="array" ref="AF1197">IF(SUM(AE1197)=0,"",CEILING((SUM(F1197)-SUM(L1197)-SUM(M1197)-SUM(S1197))/SUM(AE1197),1))</f>
        <v>36</v>
      </c>
      <c r="AG1197" s="13" t="str">
        <f t="array" ref="AG1197">IF(AND(ISNUMBER(H1197),ISNUMBER(N1197)),IF(H1197-N1197+1&gt;=0,CEILING(H1197-N1197+1,1),""),"")</f>
        <v/>
      </c>
      <c r="AH1197" s="13">
        <f t="array" ref="AH1197">IF(SUM(AG1197)=0,0,IF(L1197-AG1197*IF(D1197="Vaccin",MIN(AD1197,AF1197),AF1197)&lt;0,0,IF((H1197-N1197)&lt;=45,CEILING(L1197-AG1197*IF(D1197="Vaccin",MIN(AD1197,AF1197),AF1197),1),0)))</f>
        <v>0</v>
      </c>
      <c r="AI1197" s="15">
        <f t="array" ref="AI1197">IF(OR(AH1197="",F1197=0,F1197=""),"",AH1197/F1197)</f>
        <v>0</v>
      </c>
      <c r="AJ1197" s="13">
        <f t="array" ref="AJ1197">IF(OR(L1197="",AH1197=""),"",IF(L1197-AH1197&lt;0,0,L1197-AH1197))</f>
        <v>0</v>
      </c>
      <c r="AK1197" s="13" t="str">
        <f t="array" ref="AK1197">IF(OR(L1197="",AG1197="",AG1197=0),"",CEILING(L1197/AG1197,1))</f>
        <v/>
      </c>
      <c r="AL1197" s="16" t="str">
        <f t="array" ref="AL1197">IF(OR(AK1197="",AK1197=0,AD1197="",AF1197=""),"",IF(AK1197-IF(D1197="Vaccin",MIN(AD1197,AF1197),AF1197)&lt;0,"",(AK1197-IF(D1197="Vaccin",MIN(AD1197,AF1197),AF1197))/AK1197))</f>
        <v/>
      </c>
    </row>
    <row r="1198" spans="1:38" x14ac:dyDescent="0.2">
      <c r="A1198" s="10" t="s">
        <v>28</v>
      </c>
      <c r="B1198" s="29" t="s">
        <v>135</v>
      </c>
      <c r="C1198" s="12">
        <v>44288</v>
      </c>
      <c r="D1198" s="11" t="s">
        <v>30</v>
      </c>
      <c r="E1198" s="11">
        <v>10</v>
      </c>
      <c r="F1198" s="13">
        <v>4000</v>
      </c>
      <c r="G1198" s="40" t="s">
        <v>565</v>
      </c>
      <c r="H1198" s="12">
        <v>44388</v>
      </c>
      <c r="I1198" s="13">
        <f t="array" ref="I1198">F1198-L1198-M1198-S1198</f>
        <v>4000</v>
      </c>
      <c r="J1198" s="13">
        <f t="array" ref="J1198">IF(IF(Q1198="",L1198-C1198,Q1198-C1198)&lt;=45,I1198,0)</f>
        <v>4000</v>
      </c>
      <c r="K1198" s="13">
        <f t="array" ref="K1198">IF(SUM(AG1198)=0,0,IF(L1198-AG1198*IF(D1198="Vaccin",MIN(AD1198,AF1198),AF1198)&lt;0,0,IF((H1198-N1198)&lt;=30,CEILING(L1198-AG1198*IF(D1198="Vaccin",MIN(AD1198,AF1198),AF1198),1),0)))</f>
        <v>0</v>
      </c>
      <c r="L1198" s="13">
        <v>0</v>
      </c>
      <c r="M1198" s="13">
        <v>0</v>
      </c>
      <c r="N1198" s="14">
        <v>45040</v>
      </c>
      <c r="O1198" s="11" t="s">
        <v>31</v>
      </c>
      <c r="P1198" s="11" t="s">
        <v>37</v>
      </c>
      <c r="Q1198" s="12">
        <v>44289</v>
      </c>
      <c r="R1198" s="13">
        <v>0</v>
      </c>
      <c r="S1198" s="13">
        <v>0</v>
      </c>
      <c r="T1198" s="11"/>
      <c r="U1198" s="13">
        <v>264808</v>
      </c>
      <c r="V1198" s="13">
        <v>810299</v>
      </c>
      <c r="W1198" s="13">
        <v>810299</v>
      </c>
      <c r="X1198" s="12">
        <v>44289</v>
      </c>
      <c r="Y1198" s="12">
        <v>44277</v>
      </c>
      <c r="Z1198" s="12">
        <v>44277</v>
      </c>
      <c r="AA1198" s="12">
        <v>45038</v>
      </c>
      <c r="AB1198" s="13">
        <f t="array" ref="AB1198">IF(D1198="Vaccin",IF(AND(ISNUMBER(AA1198),ISNUMBER(Y1198)),IF(AA1198-Y1198+1&gt;=0,CEILING(AA1198-Y1198+1,1),""),""),IF(AND(ISNUMBER(N1198),ISNUMBER(Y1198)),IF(N1198-Y1198+1&gt;=0,CEILING(N1198-Y1198+1,1),""),""))</f>
        <v>762</v>
      </c>
      <c r="AC1198" s="13">
        <f t="array" ref="AC1198">IF(D1198="Vaccin",IF(AND(ISNUMBER(AA1198),ISNUMBER(X1198)),IF(AA1198-X1198+1&gt;=0,CEILING(AA1198-X1198+1,1),""),""),IF(AND(ISNUMBER(N1198),ISNUMBER(X1198)),IF(N1198-X1198+1&gt;=0,CEILING(N1198-X1198+1,1),""),""))</f>
        <v>750</v>
      </c>
      <c r="AD1198" s="13">
        <f t="array" ref="AD1198">IF(D1198="Vaccin",IF(AND(ISNUMBER(AB1198),ISNUMBER(U1198),AB1198&lt;&gt;0),CEILING(U1198/AB1198,1),""),"")</f>
        <v>348</v>
      </c>
      <c r="AE1198" s="13">
        <f t="array" ref="AE1198">IF(AND(ISNUMBER(N1198),ISNUMBER(X1198)),IF(N1198-X1198+1&gt;=0,CEILING(N1198-X1198+1,1),""),"")</f>
        <v>752</v>
      </c>
      <c r="AF1198" s="13">
        <f t="array" ref="AF1198">IF(SUM(AE1198)=0,"",CEILING((SUM(F1198)-SUM(L1198)-SUM(M1198)-SUM(S1198))/SUM(AE1198),1))</f>
        <v>6</v>
      </c>
      <c r="AG1198" s="13" t="str">
        <f t="array" ref="AG1198">IF(AND(ISNUMBER(H1198),ISNUMBER(N1198)),IF(H1198-N1198+1&gt;=0,CEILING(H1198-N1198+1,1),""),"")</f>
        <v/>
      </c>
      <c r="AH1198" s="13">
        <f t="array" ref="AH1198">IF(SUM(AG1198)=0,0,IF(L1198-AG1198*IF(D1198="Vaccin",MIN(AD1198,AF1198),AF1198)&lt;0,0,IF((H1198-N1198)&lt;=45,CEILING(L1198-AG1198*IF(D1198="Vaccin",MIN(AD1198,AF1198),AF1198),1),0)))</f>
        <v>0</v>
      </c>
      <c r="AI1198" s="15">
        <f t="array" ref="AI1198">IF(OR(AH1198="",F1198=0,F1198=""),"",AH1198/F1198)</f>
        <v>0</v>
      </c>
      <c r="AJ1198" s="13">
        <f t="array" ref="AJ1198">IF(OR(L1198="",AH1198=""),"",IF(L1198-AH1198&lt;0,0,L1198-AH1198))</f>
        <v>0</v>
      </c>
      <c r="AK1198" s="13" t="str">
        <f t="array" ref="AK1198">IF(OR(L1198="",AG1198="",AG1198=0),"",CEILING(L1198/AG1198,1))</f>
        <v/>
      </c>
      <c r="AL1198" s="16" t="str">
        <f t="array" ref="AL1198">IF(OR(AK1198="",AK1198=0,AD1198="",AF1198=""),"",IF(AK1198-IF(D1198="Vaccin",MIN(AD1198,AF1198),AF1198)&lt;0,"",(AK1198-IF(D1198="Vaccin",MIN(AD1198,AF1198),AF1198))/AK1198))</f>
        <v/>
      </c>
    </row>
    <row r="1199" spans="1:38" x14ac:dyDescent="0.2">
      <c r="A1199" s="10" t="s">
        <v>28</v>
      </c>
      <c r="B1199" s="29" t="s">
        <v>135</v>
      </c>
      <c r="C1199" s="12">
        <v>44288</v>
      </c>
      <c r="D1199" s="11" t="s">
        <v>30</v>
      </c>
      <c r="E1199" s="11">
        <v>10</v>
      </c>
      <c r="F1199" s="13">
        <v>12000</v>
      </c>
      <c r="G1199" s="40" t="s">
        <v>516</v>
      </c>
      <c r="H1199" s="12">
        <v>44298</v>
      </c>
      <c r="I1199" s="13">
        <f t="array" ref="I1199">F1199-L1199-M1199-S1199</f>
        <v>12000</v>
      </c>
      <c r="J1199" s="13">
        <f t="array" ref="J1199">IF(IF(Q1199="",L1199-C1199,Q1199-C1199)&lt;=45,I1199,0)</f>
        <v>12000</v>
      </c>
      <c r="K1199" s="13">
        <f t="array" ref="K1199">IF(SUM(AG1199)=0,0,IF(L1199-AG1199*IF(D1199="Vaccin",MIN(AD1199,AF1199),AF1199)&lt;0,0,IF((H1199-N1199)&lt;=30,CEILING(L1199-AG1199*IF(D1199="Vaccin",MIN(AD1199,AF1199),AF1199),1),0)))</f>
        <v>0</v>
      </c>
      <c r="L1199" s="13">
        <v>0</v>
      </c>
      <c r="M1199" s="13">
        <v>0</v>
      </c>
      <c r="N1199" s="14">
        <v>45040</v>
      </c>
      <c r="O1199" s="11" t="s">
        <v>31</v>
      </c>
      <c r="P1199" s="11" t="s">
        <v>54</v>
      </c>
      <c r="Q1199" s="12">
        <v>44277</v>
      </c>
      <c r="R1199" s="13">
        <v>0</v>
      </c>
      <c r="S1199" s="13">
        <v>0</v>
      </c>
      <c r="T1199" s="11"/>
      <c r="U1199" s="13">
        <v>264808</v>
      </c>
      <c r="V1199" s="13">
        <v>0</v>
      </c>
      <c r="W1199" s="13">
        <v>810299</v>
      </c>
      <c r="X1199" s="12">
        <v>44277</v>
      </c>
      <c r="Y1199" s="12">
        <v>44277</v>
      </c>
      <c r="Z1199" s="12">
        <v>44277</v>
      </c>
      <c r="AA1199" s="12">
        <v>45038</v>
      </c>
      <c r="AB1199" s="13">
        <f t="array" ref="AB1199">IF(D1199="Vaccin",IF(AND(ISNUMBER(AA1199),ISNUMBER(Y1199)),IF(AA1199-Y1199+1&gt;=0,CEILING(AA1199-Y1199+1,1),""),""),IF(AND(ISNUMBER(N1199),ISNUMBER(Y1199)),IF(N1199-Y1199+1&gt;=0,CEILING(N1199-Y1199+1,1),""),""))</f>
        <v>762</v>
      </c>
      <c r="AC1199" s="13">
        <f t="array" ref="AC1199">IF(D1199="Vaccin",IF(AND(ISNUMBER(AA1199),ISNUMBER(X1199)),IF(AA1199-X1199+1&gt;=0,CEILING(AA1199-X1199+1,1),""),""),IF(AND(ISNUMBER(N1199),ISNUMBER(X1199)),IF(N1199-X1199+1&gt;=0,CEILING(N1199-X1199+1,1),""),""))</f>
        <v>762</v>
      </c>
      <c r="AD1199" s="13">
        <f t="array" ref="AD1199">IF(D1199="Vaccin",IF(AND(ISNUMBER(AB1199),ISNUMBER(U1199),AB1199&lt;&gt;0),CEILING(U1199/AB1199,1),""),"")</f>
        <v>348</v>
      </c>
      <c r="AE1199" s="13">
        <f t="array" ref="AE1199">IF(AND(ISNUMBER(N1199),ISNUMBER(X1199)),IF(N1199-X1199+1&gt;=0,CEILING(N1199-X1199+1,1),""),"")</f>
        <v>764</v>
      </c>
      <c r="AF1199" s="13">
        <f t="array" ref="AF1199">IF(SUM(AE1199)=0,"",CEILING((SUM(F1199)-SUM(L1199)-SUM(M1199)-SUM(S1199))/SUM(AE1199),1))</f>
        <v>16</v>
      </c>
      <c r="AG1199" s="13" t="str">
        <f t="array" ref="AG1199">IF(AND(ISNUMBER(H1199),ISNUMBER(N1199)),IF(H1199-N1199+1&gt;=0,CEILING(H1199-N1199+1,1),""),"")</f>
        <v/>
      </c>
      <c r="AH1199" s="13">
        <f t="array" ref="AH1199">IF(SUM(AG1199)=0,0,IF(L1199-AG1199*IF(D1199="Vaccin",MIN(AD1199,AF1199),AF1199)&lt;0,0,IF((H1199-N1199)&lt;=45,CEILING(L1199-AG1199*IF(D1199="Vaccin",MIN(AD1199,AF1199),AF1199),1),0)))</f>
        <v>0</v>
      </c>
      <c r="AI1199" s="15">
        <f t="array" ref="AI1199">IF(OR(AH1199="",F1199=0,F1199=""),"",AH1199/F1199)</f>
        <v>0</v>
      </c>
      <c r="AJ1199" s="13">
        <f t="array" ref="AJ1199">IF(OR(L1199="",AH1199=""),"",IF(L1199-AH1199&lt;0,0,L1199-AH1199))</f>
        <v>0</v>
      </c>
      <c r="AK1199" s="13" t="str">
        <f t="array" ref="AK1199">IF(OR(L1199="",AG1199="",AG1199=0),"",CEILING(L1199/AG1199,1))</f>
        <v/>
      </c>
      <c r="AL1199" s="16" t="str">
        <f t="array" ref="AL1199">IF(OR(AK1199="",AK1199=0,AD1199="",AF1199=""),"",IF(AK1199-IF(D1199="Vaccin",MIN(AD1199,AF1199),AF1199)&lt;0,"",(AK1199-IF(D1199="Vaccin",MIN(AD1199,AF1199),AF1199))/AK1199))</f>
        <v/>
      </c>
    </row>
    <row r="1200" spans="1:38" x14ac:dyDescent="0.2">
      <c r="A1200" s="10" t="s">
        <v>28</v>
      </c>
      <c r="B1200" s="29" t="s">
        <v>135</v>
      </c>
      <c r="C1200" s="12">
        <v>44288</v>
      </c>
      <c r="D1200" s="11" t="s">
        <v>30</v>
      </c>
      <c r="E1200" s="11">
        <v>5</v>
      </c>
      <c r="F1200" s="13">
        <v>79200</v>
      </c>
      <c r="G1200" s="41">
        <v>2571226</v>
      </c>
      <c r="H1200" s="12">
        <v>45291</v>
      </c>
      <c r="I1200" s="13">
        <f t="array" ref="I1200">F1200-L1200-M1200-S1200</f>
        <v>0</v>
      </c>
      <c r="J1200" s="13">
        <f t="array" ref="J1200">IF(IF(Q1200="",L1200-C1200,Q1200-C1200)&lt;=45,I1200,0)</f>
        <v>0</v>
      </c>
      <c r="K1200" s="13">
        <f t="array" ref="K1200">IF(SUM(AG1200)=0,0,IF(L1200-AG1200*IF(D1200="Vaccin",MIN(AD1200,AF1200),AF1200)&lt;0,0,IF((H1200-N1200)&lt;=30,CEILING(L1200-AG1200*IF(D1200="Vaccin",MIN(AD1200,AF1200),AF1200),1),0)))</f>
        <v>0</v>
      </c>
      <c r="L1200" s="13">
        <v>79200</v>
      </c>
      <c r="M1200" s="13">
        <v>0</v>
      </c>
      <c r="N1200" s="14">
        <v>45040</v>
      </c>
      <c r="O1200" s="11" t="s">
        <v>34</v>
      </c>
      <c r="P1200" s="11" t="s">
        <v>37</v>
      </c>
      <c r="Q1200" s="12">
        <v>44985</v>
      </c>
      <c r="R1200" s="13">
        <v>0</v>
      </c>
      <c r="S1200" s="13">
        <v>0</v>
      </c>
      <c r="T1200" s="11"/>
      <c r="U1200" s="13">
        <v>468062</v>
      </c>
      <c r="V1200" s="13">
        <v>810299</v>
      </c>
      <c r="W1200" s="13">
        <v>810299</v>
      </c>
      <c r="X1200" s="12">
        <v>44985</v>
      </c>
      <c r="Y1200" s="12">
        <v>44415</v>
      </c>
      <c r="Z1200" s="12">
        <v>44277</v>
      </c>
      <c r="AA1200" s="12">
        <v>45038</v>
      </c>
      <c r="AB1200" s="13">
        <f t="array" ref="AB1200">IF(D1200="Vaccin",IF(AND(ISNUMBER(AA1200),ISNUMBER(Y1200)),IF(AA1200-Y1200+1&gt;=0,CEILING(AA1200-Y1200+1,1),""),""),IF(AND(ISNUMBER(N1200),ISNUMBER(Y1200)),IF(N1200-Y1200+1&gt;=0,CEILING(N1200-Y1200+1,1),""),""))</f>
        <v>624</v>
      </c>
      <c r="AC1200" s="13">
        <f t="array" ref="AC1200">IF(D1200="Vaccin",IF(AND(ISNUMBER(AA1200),ISNUMBER(X1200)),IF(AA1200-X1200+1&gt;=0,CEILING(AA1200-X1200+1,1),""),""),IF(AND(ISNUMBER(N1200),ISNUMBER(X1200)),IF(N1200-X1200+1&gt;=0,CEILING(N1200-X1200+1,1),""),""))</f>
        <v>54</v>
      </c>
      <c r="AD1200" s="13">
        <f t="array" ref="AD1200">IF(D1200="Vaccin",IF(AND(ISNUMBER(AB1200),ISNUMBER(U1200),AB1200&lt;&gt;0),CEILING(U1200/AB1200,1),""),"")</f>
        <v>751</v>
      </c>
      <c r="AE1200" s="13">
        <f t="array" ref="AE1200">IF(AND(ISNUMBER(N1200),ISNUMBER(X1200)),IF(N1200-X1200+1&gt;=0,CEILING(N1200-X1200+1,1),""),"")</f>
        <v>56</v>
      </c>
      <c r="AF1200" s="13">
        <f t="array" ref="AF1200">IF(SUM(AE1200)=0,"",CEILING((SUM(F1200)-SUM(L1200)-SUM(M1200)-SUM(S1200))/SUM(AE1200),1))</f>
        <v>0</v>
      </c>
      <c r="AG1200" s="13">
        <f t="array" ref="AG1200">IF(AND(ISNUMBER(H1200),ISNUMBER(N1200)),IF(H1200-N1200+1&gt;=0,CEILING(H1200-N1200+1,1),""),"")</f>
        <v>252</v>
      </c>
      <c r="AH1200" s="13">
        <f t="array" ref="AH1200">IF(SUM(AG1200)=0,0,IF(L1200-AG1200*IF(D1200="Vaccin",MIN(AD1200,AF1200),AF1200)&lt;0,0,IF((H1200-N1200)&lt;=45,CEILING(L1200-AG1200*IF(D1200="Vaccin",MIN(AD1200,AF1200),AF1200),1),0)))</f>
        <v>0</v>
      </c>
      <c r="AI1200" s="15">
        <f t="array" ref="AI1200">IF(OR(AH1200="",F1200=0,F1200=""),"",AH1200/F1200)</f>
        <v>0</v>
      </c>
      <c r="AJ1200" s="13">
        <f t="array" ref="AJ1200">IF(OR(L1200="",AH1200=""),"",IF(L1200-AH1200&lt;0,0,L1200-AH1200))</f>
        <v>79200</v>
      </c>
      <c r="AK1200" s="13">
        <f t="array" ref="AK1200">IF(OR(L1200="",AG1200="",AG1200=0),"",CEILING(L1200/AG1200,1))</f>
        <v>315</v>
      </c>
      <c r="AL1200" s="16">
        <f t="array" ref="AL1200">IF(OR(AK1200="",AK1200=0,AD1200="",AF1200=""),"",IF(AK1200-IF(D1200="Vaccin",MIN(AD1200,AF1200),AF1200)&lt;0,"",(AK1200-IF(D1200="Vaccin",MIN(AD1200,AF1200),AF1200))/AK1200))</f>
        <v>1</v>
      </c>
    </row>
    <row r="1201" spans="1:38" x14ac:dyDescent="0.2">
      <c r="A1201" s="10" t="s">
        <v>28</v>
      </c>
      <c r="B1201" s="29" t="s">
        <v>135</v>
      </c>
      <c r="C1201" s="12">
        <v>44288</v>
      </c>
      <c r="D1201" s="11" t="s">
        <v>30</v>
      </c>
      <c r="E1201" s="11">
        <v>1</v>
      </c>
      <c r="F1201" s="13">
        <v>201600</v>
      </c>
      <c r="G1201" s="40" t="s">
        <v>735</v>
      </c>
      <c r="H1201" s="12">
        <v>45230</v>
      </c>
      <c r="I1201" s="13">
        <f t="array" ref="I1201">F1201-L1201-M1201-S1201</f>
        <v>174200</v>
      </c>
      <c r="J1201" s="13">
        <f t="array" ref="J1201">IF(IF(Q1201="",L1201-C1201,Q1201-C1201)&lt;=45,I1201,0)</f>
        <v>0</v>
      </c>
      <c r="K1201" s="13">
        <f t="array" ref="K1201">IF(SUM(AG1201)=0,0,IF(L1201-AG1201*IF(D1201="Vaccin",MIN(AD1201,AF1201),AF1201)&lt;0,0,IF((H1201-N1201)&lt;=30,CEILING(L1201-AG1201*IF(D1201="Vaccin",MIN(AD1201,AF1201),AF1201),1),0)))</f>
        <v>0</v>
      </c>
      <c r="L1201" s="13">
        <v>27400</v>
      </c>
      <c r="M1201" s="13">
        <v>0</v>
      </c>
      <c r="N1201" s="14">
        <v>45040</v>
      </c>
      <c r="O1201" s="11" t="s">
        <v>34</v>
      </c>
      <c r="P1201" s="11" t="s">
        <v>37</v>
      </c>
      <c r="Q1201" s="12">
        <v>44617</v>
      </c>
      <c r="R1201" s="13">
        <v>0</v>
      </c>
      <c r="S1201" s="13">
        <v>0</v>
      </c>
      <c r="T1201" s="11"/>
      <c r="U1201" s="13">
        <v>468062</v>
      </c>
      <c r="V1201" s="13">
        <v>810299</v>
      </c>
      <c r="W1201" s="13">
        <v>810299</v>
      </c>
      <c r="X1201" s="12">
        <v>44617</v>
      </c>
      <c r="Y1201" s="12">
        <v>44415</v>
      </c>
      <c r="Z1201" s="12">
        <v>44277</v>
      </c>
      <c r="AA1201" s="12">
        <v>45038</v>
      </c>
      <c r="AB1201" s="13">
        <f t="array" ref="AB1201">IF(D1201="Vaccin",IF(AND(ISNUMBER(AA1201),ISNUMBER(Y1201)),IF(AA1201-Y1201+1&gt;=0,CEILING(AA1201-Y1201+1,1),""),""),IF(AND(ISNUMBER(N1201),ISNUMBER(Y1201)),IF(N1201-Y1201+1&gt;=0,CEILING(N1201-Y1201+1,1),""),""))</f>
        <v>624</v>
      </c>
      <c r="AC1201" s="13">
        <f t="array" ref="AC1201">IF(D1201="Vaccin",IF(AND(ISNUMBER(AA1201),ISNUMBER(X1201)),IF(AA1201-X1201+1&gt;=0,CEILING(AA1201-X1201+1,1),""),""),IF(AND(ISNUMBER(N1201),ISNUMBER(X1201)),IF(N1201-X1201+1&gt;=0,CEILING(N1201-X1201+1,1),""),""))</f>
        <v>422</v>
      </c>
      <c r="AD1201" s="13">
        <f t="array" ref="AD1201">IF(D1201="Vaccin",IF(AND(ISNUMBER(AB1201),ISNUMBER(U1201),AB1201&lt;&gt;0),CEILING(U1201/AB1201,1),""),"")</f>
        <v>751</v>
      </c>
      <c r="AE1201" s="13">
        <f t="array" ref="AE1201">IF(AND(ISNUMBER(N1201),ISNUMBER(X1201)),IF(N1201-X1201+1&gt;=0,CEILING(N1201-X1201+1,1),""),"")</f>
        <v>424</v>
      </c>
      <c r="AF1201" s="13">
        <f t="array" ref="AF1201">IF(SUM(AE1201)=0,"",CEILING((SUM(F1201)-SUM(L1201)-SUM(M1201)-SUM(S1201))/SUM(AE1201),1))</f>
        <v>411</v>
      </c>
      <c r="AG1201" s="13">
        <f t="array" ref="AG1201">IF(AND(ISNUMBER(H1201),ISNUMBER(N1201)),IF(H1201-N1201+1&gt;=0,CEILING(H1201-N1201+1,1),""),"")</f>
        <v>191</v>
      </c>
      <c r="AH1201" s="13">
        <f t="array" ref="AH1201">IF(SUM(AG1201)=0,0,IF(L1201-AG1201*IF(D1201="Vaccin",MIN(AD1201,AF1201),AF1201)&lt;0,0,IF((H1201-N1201)&lt;=45,CEILING(L1201-AG1201*IF(D1201="Vaccin",MIN(AD1201,AF1201),AF1201),1),0)))</f>
        <v>0</v>
      </c>
      <c r="AI1201" s="15">
        <f t="array" ref="AI1201">IF(OR(AH1201="",F1201=0,F1201=""),"",AH1201/F1201)</f>
        <v>0</v>
      </c>
      <c r="AJ1201" s="13">
        <f t="array" ref="AJ1201">IF(OR(L1201="",AH1201=""),"",IF(L1201-AH1201&lt;0,0,L1201-AH1201))</f>
        <v>27400</v>
      </c>
      <c r="AK1201" s="13">
        <f t="array" ref="AK1201">IF(OR(L1201="",AG1201="",AG1201=0),"",CEILING(L1201/AG1201,1))</f>
        <v>144</v>
      </c>
      <c r="AL1201" s="16" t="str">
        <f t="array" ref="AL1201">IF(OR(AK1201="",AK1201=0,AD1201="",AF1201=""),"",IF(AK1201-IF(D1201="Vaccin",MIN(AD1201,AF1201),AF1201)&lt;0,"",(AK1201-IF(D1201="Vaccin",MIN(AD1201,AF1201),AF1201))/AK1201))</f>
        <v/>
      </c>
    </row>
    <row r="1202" spans="1:38" x14ac:dyDescent="0.2">
      <c r="A1202" s="10" t="s">
        <v>28</v>
      </c>
      <c r="B1202" s="29" t="s">
        <v>135</v>
      </c>
      <c r="C1202" s="12">
        <v>44288</v>
      </c>
      <c r="D1202" s="11" t="s">
        <v>30</v>
      </c>
      <c r="E1202" s="11">
        <v>1</v>
      </c>
      <c r="F1202" s="13">
        <v>136800</v>
      </c>
      <c r="G1202" s="40" t="s">
        <v>736</v>
      </c>
      <c r="H1202" s="12">
        <v>45199</v>
      </c>
      <c r="I1202" s="13">
        <f t="array" ref="I1202">F1202-L1202-M1202-S1202</f>
        <v>43200</v>
      </c>
      <c r="J1202" s="13">
        <f t="array" ref="J1202">IF(IF(Q1202="",L1202-C1202,Q1202-C1202)&lt;=45,I1202,0)</f>
        <v>0</v>
      </c>
      <c r="K1202" s="13">
        <f t="array" ref="K1202">IF(SUM(AG1202)=0,0,IF(L1202-AG1202*IF(D1202="Vaccin",MIN(AD1202,AF1202),AF1202)&lt;0,0,IF((H1202-N1202)&lt;=30,CEILING(L1202-AG1202*IF(D1202="Vaccin",MIN(AD1202,AF1202),AF1202),1),0)))</f>
        <v>0</v>
      </c>
      <c r="L1202" s="13">
        <v>93600</v>
      </c>
      <c r="M1202" s="13">
        <v>0</v>
      </c>
      <c r="N1202" s="14">
        <v>45040</v>
      </c>
      <c r="O1202" s="11" t="s">
        <v>34</v>
      </c>
      <c r="P1202" s="11" t="s">
        <v>37</v>
      </c>
      <c r="Q1202" s="12">
        <v>44645</v>
      </c>
      <c r="R1202" s="13">
        <v>0</v>
      </c>
      <c r="S1202" s="13">
        <v>0</v>
      </c>
      <c r="T1202" s="11"/>
      <c r="U1202" s="13">
        <v>468062</v>
      </c>
      <c r="V1202" s="13">
        <v>810299</v>
      </c>
      <c r="W1202" s="13">
        <v>810299</v>
      </c>
      <c r="X1202" s="12">
        <v>44645</v>
      </c>
      <c r="Y1202" s="12">
        <v>44415</v>
      </c>
      <c r="Z1202" s="12">
        <v>44277</v>
      </c>
      <c r="AA1202" s="12">
        <v>45038</v>
      </c>
      <c r="AB1202" s="13">
        <f t="array" ref="AB1202">IF(D1202="Vaccin",IF(AND(ISNUMBER(AA1202),ISNUMBER(Y1202)),IF(AA1202-Y1202+1&gt;=0,CEILING(AA1202-Y1202+1,1),""),""),IF(AND(ISNUMBER(N1202),ISNUMBER(Y1202)),IF(N1202-Y1202+1&gt;=0,CEILING(N1202-Y1202+1,1),""),""))</f>
        <v>624</v>
      </c>
      <c r="AC1202" s="13">
        <f t="array" ref="AC1202">IF(D1202="Vaccin",IF(AND(ISNUMBER(AA1202),ISNUMBER(X1202)),IF(AA1202-X1202+1&gt;=0,CEILING(AA1202-X1202+1,1),""),""),IF(AND(ISNUMBER(N1202),ISNUMBER(X1202)),IF(N1202-X1202+1&gt;=0,CEILING(N1202-X1202+1,1),""),""))</f>
        <v>394</v>
      </c>
      <c r="AD1202" s="13">
        <f t="array" ref="AD1202">IF(D1202="Vaccin",IF(AND(ISNUMBER(AB1202),ISNUMBER(U1202),AB1202&lt;&gt;0),CEILING(U1202/AB1202,1),""),"")</f>
        <v>751</v>
      </c>
      <c r="AE1202" s="13">
        <f t="array" ref="AE1202">IF(AND(ISNUMBER(N1202),ISNUMBER(X1202)),IF(N1202-X1202+1&gt;=0,CEILING(N1202-X1202+1,1),""),"")</f>
        <v>396</v>
      </c>
      <c r="AF1202" s="13">
        <f t="array" ref="AF1202">IF(SUM(AE1202)=0,"",CEILING((SUM(F1202)-SUM(L1202)-SUM(M1202)-SUM(S1202))/SUM(AE1202),1))</f>
        <v>110</v>
      </c>
      <c r="AG1202" s="13">
        <f t="array" ref="AG1202">IF(AND(ISNUMBER(H1202),ISNUMBER(N1202)),IF(H1202-N1202+1&gt;=0,CEILING(H1202-N1202+1,1),""),"")</f>
        <v>160</v>
      </c>
      <c r="AH1202" s="13">
        <f t="array" ref="AH1202">IF(SUM(AG1202)=0,0,IF(L1202-AG1202*IF(D1202="Vaccin",MIN(AD1202,AF1202),AF1202)&lt;0,0,IF((H1202-N1202)&lt;=45,CEILING(L1202-AG1202*IF(D1202="Vaccin",MIN(AD1202,AF1202),AF1202),1),0)))</f>
        <v>0</v>
      </c>
      <c r="AI1202" s="15">
        <f t="array" ref="AI1202">IF(OR(AH1202="",F1202=0,F1202=""),"",AH1202/F1202)</f>
        <v>0</v>
      </c>
      <c r="AJ1202" s="13">
        <f t="array" ref="AJ1202">IF(OR(L1202="",AH1202=""),"",IF(L1202-AH1202&lt;0,0,L1202-AH1202))</f>
        <v>93600</v>
      </c>
      <c r="AK1202" s="13">
        <f t="array" ref="AK1202">IF(OR(L1202="",AG1202="",AG1202=0),"",CEILING(L1202/AG1202,1))</f>
        <v>585</v>
      </c>
      <c r="AL1202" s="16">
        <f t="array" ref="AL1202">IF(OR(AK1202="",AK1202=0,AD1202="",AF1202=""),"",IF(AK1202-IF(D1202="Vaccin",MIN(AD1202,AF1202),AF1202)&lt;0,"",(AK1202-IF(D1202="Vaccin",MIN(AD1202,AF1202),AF1202))/AK1202))</f>
        <v>0.81196581196581197</v>
      </c>
    </row>
    <row r="1203" spans="1:38" x14ac:dyDescent="0.2">
      <c r="A1203" s="10" t="s">
        <v>28</v>
      </c>
      <c r="B1203" s="29" t="s">
        <v>135</v>
      </c>
      <c r="C1203" s="12">
        <v>44288</v>
      </c>
      <c r="D1203" s="11" t="s">
        <v>30</v>
      </c>
      <c r="E1203" s="11">
        <v>5</v>
      </c>
      <c r="F1203" s="13">
        <v>151200</v>
      </c>
      <c r="G1203" s="40">
        <v>2398234</v>
      </c>
      <c r="H1203" s="12">
        <v>45199</v>
      </c>
      <c r="I1203" s="13">
        <f t="array" ref="I1203">F1203-L1203-M1203-S1203</f>
        <v>52800</v>
      </c>
      <c r="J1203" s="13">
        <f t="array" ref="J1203">IF(IF(Q1203="",L1203-C1203,Q1203-C1203)&lt;=45,I1203,0)</f>
        <v>0</v>
      </c>
      <c r="K1203" s="13">
        <f t="array" ref="K1203">IF(SUM(AG1203)=0,0,IF(L1203-AG1203*IF(D1203="Vaccin",MIN(AD1203,AF1203),AF1203)&lt;0,0,IF((H1203-N1203)&lt;=30,CEILING(L1203-AG1203*IF(D1203="Vaccin",MIN(AD1203,AF1203),AF1203),1),0)))</f>
        <v>0</v>
      </c>
      <c r="L1203" s="13">
        <v>98400</v>
      </c>
      <c r="M1203" s="13">
        <v>0</v>
      </c>
      <c r="N1203" s="14">
        <v>45040</v>
      </c>
      <c r="O1203" s="11" t="s">
        <v>34</v>
      </c>
      <c r="P1203" s="11" t="s">
        <v>37</v>
      </c>
      <c r="Q1203" s="12">
        <v>44953</v>
      </c>
      <c r="R1203" s="13">
        <v>0</v>
      </c>
      <c r="S1203" s="13">
        <v>0</v>
      </c>
      <c r="T1203" s="11"/>
      <c r="U1203" s="13">
        <v>468062</v>
      </c>
      <c r="V1203" s="13">
        <v>810299</v>
      </c>
      <c r="W1203" s="13">
        <v>810299</v>
      </c>
      <c r="X1203" s="12">
        <v>44953</v>
      </c>
      <c r="Y1203" s="12">
        <v>44415</v>
      </c>
      <c r="Z1203" s="12">
        <v>44277</v>
      </c>
      <c r="AA1203" s="12">
        <v>45038</v>
      </c>
      <c r="AB1203" s="13">
        <f t="array" ref="AB1203">IF(D1203="Vaccin",IF(AND(ISNUMBER(AA1203),ISNUMBER(Y1203)),IF(AA1203-Y1203+1&gt;=0,CEILING(AA1203-Y1203+1,1),""),""),IF(AND(ISNUMBER(N1203),ISNUMBER(Y1203)),IF(N1203-Y1203+1&gt;=0,CEILING(N1203-Y1203+1,1),""),""))</f>
        <v>624</v>
      </c>
      <c r="AC1203" s="13">
        <f t="array" ref="AC1203">IF(D1203="Vaccin",IF(AND(ISNUMBER(AA1203),ISNUMBER(X1203)),IF(AA1203-X1203+1&gt;=0,CEILING(AA1203-X1203+1,1),""),""),IF(AND(ISNUMBER(N1203),ISNUMBER(X1203)),IF(N1203-X1203+1&gt;=0,CEILING(N1203-X1203+1,1),""),""))</f>
        <v>86</v>
      </c>
      <c r="AD1203" s="13">
        <f t="array" ref="AD1203">IF(D1203="Vaccin",IF(AND(ISNUMBER(AB1203),ISNUMBER(U1203),AB1203&lt;&gt;0),CEILING(U1203/AB1203,1),""),"")</f>
        <v>751</v>
      </c>
      <c r="AE1203" s="13">
        <f t="array" ref="AE1203">IF(AND(ISNUMBER(N1203),ISNUMBER(X1203)),IF(N1203-X1203+1&gt;=0,CEILING(N1203-X1203+1,1),""),"")</f>
        <v>88</v>
      </c>
      <c r="AF1203" s="13">
        <f t="array" ref="AF1203">IF(SUM(AE1203)=0,"",CEILING((SUM(F1203)-SUM(L1203)-SUM(M1203)-SUM(S1203))/SUM(AE1203),1))</f>
        <v>600</v>
      </c>
      <c r="AG1203" s="13">
        <f t="array" ref="AG1203">IF(AND(ISNUMBER(H1203),ISNUMBER(N1203)),IF(H1203-N1203+1&gt;=0,CEILING(H1203-N1203+1,1),""),"")</f>
        <v>160</v>
      </c>
      <c r="AH1203" s="13">
        <f t="array" ref="AH1203">IF(SUM(AG1203)=0,0,IF(L1203-AG1203*IF(D1203="Vaccin",MIN(AD1203,AF1203),AF1203)&lt;0,0,IF((H1203-N1203)&lt;=45,CEILING(L1203-AG1203*IF(D1203="Vaccin",MIN(AD1203,AF1203),AF1203),1),0)))</f>
        <v>0</v>
      </c>
      <c r="AI1203" s="15">
        <f t="array" ref="AI1203">IF(OR(AH1203="",F1203=0,F1203=""),"",AH1203/F1203)</f>
        <v>0</v>
      </c>
      <c r="AJ1203" s="13">
        <f t="array" ref="AJ1203">IF(OR(L1203="",AH1203=""),"",IF(L1203-AH1203&lt;0,0,L1203-AH1203))</f>
        <v>98400</v>
      </c>
      <c r="AK1203" s="13">
        <f t="array" ref="AK1203">IF(OR(L1203="",AG1203="",AG1203=0),"",CEILING(L1203/AG1203,1))</f>
        <v>615</v>
      </c>
      <c r="AL1203" s="16">
        <f t="array" ref="AL1203">IF(OR(AK1203="",AK1203=0,AD1203="",AF1203=""),"",IF(AK1203-IF(D1203="Vaccin",MIN(AD1203,AF1203),AF1203)&lt;0,"",(AK1203-IF(D1203="Vaccin",MIN(AD1203,AF1203),AF1203))/AK1203))</f>
        <v>2.4390243902439025E-2</v>
      </c>
    </row>
    <row r="1204" spans="1:38" x14ac:dyDescent="0.2">
      <c r="A1204" s="10" t="s">
        <v>28</v>
      </c>
      <c r="B1204" s="29" t="s">
        <v>135</v>
      </c>
      <c r="C1204" s="12">
        <v>44288</v>
      </c>
      <c r="D1204" s="11" t="s">
        <v>30</v>
      </c>
      <c r="E1204" s="11">
        <v>5</v>
      </c>
      <c r="F1204" s="13">
        <v>21600</v>
      </c>
      <c r="G1204" s="41" t="s">
        <v>510</v>
      </c>
      <c r="H1204" s="12">
        <v>45199</v>
      </c>
      <c r="I1204" s="13">
        <f t="array" ref="I1204">F1204-L1204-M1204-S1204</f>
        <v>0</v>
      </c>
      <c r="J1204" s="13">
        <f t="array" ref="J1204">IF(IF(Q1204="",L1204-C1204,Q1204-C1204)&lt;=45,I1204,0)</f>
        <v>0</v>
      </c>
      <c r="K1204" s="13">
        <f t="array" ref="K1204">IF(SUM(AG1204)=0,0,IF(L1204-AG1204*IF(D1204="Vaccin",MIN(AD1204,AF1204),AF1204)&lt;0,0,IF((H1204-N1204)&lt;=30,CEILING(L1204-AG1204*IF(D1204="Vaccin",MIN(AD1204,AF1204),AF1204),1),0)))</f>
        <v>0</v>
      </c>
      <c r="L1204" s="13">
        <v>21600</v>
      </c>
      <c r="M1204" s="13">
        <v>0</v>
      </c>
      <c r="N1204" s="14">
        <v>45040</v>
      </c>
      <c r="O1204" s="11" t="s">
        <v>34</v>
      </c>
      <c r="P1204" s="11" t="s">
        <v>37</v>
      </c>
      <c r="Q1204" s="12">
        <v>44645</v>
      </c>
      <c r="R1204" s="13">
        <v>0</v>
      </c>
      <c r="S1204" s="13">
        <v>0</v>
      </c>
      <c r="T1204" s="11"/>
      <c r="U1204" s="13">
        <v>468062</v>
      </c>
      <c r="V1204" s="13">
        <v>810299</v>
      </c>
      <c r="W1204" s="13">
        <v>810299</v>
      </c>
      <c r="X1204" s="12">
        <v>44645</v>
      </c>
      <c r="Y1204" s="12">
        <v>44415</v>
      </c>
      <c r="Z1204" s="12">
        <v>44277</v>
      </c>
      <c r="AA1204" s="12">
        <v>45038</v>
      </c>
      <c r="AB1204" s="13">
        <f t="array" ref="AB1204">IF(D1204="Vaccin",IF(AND(ISNUMBER(AA1204),ISNUMBER(Y1204)),IF(AA1204-Y1204+1&gt;=0,CEILING(AA1204-Y1204+1,1),""),""),IF(AND(ISNUMBER(N1204),ISNUMBER(Y1204)),IF(N1204-Y1204+1&gt;=0,CEILING(N1204-Y1204+1,1),""),""))</f>
        <v>624</v>
      </c>
      <c r="AC1204" s="13">
        <f t="array" ref="AC1204">IF(D1204="Vaccin",IF(AND(ISNUMBER(AA1204),ISNUMBER(X1204)),IF(AA1204-X1204+1&gt;=0,CEILING(AA1204-X1204+1,1),""),""),IF(AND(ISNUMBER(N1204),ISNUMBER(X1204)),IF(N1204-X1204+1&gt;=0,CEILING(N1204-X1204+1,1),""),""))</f>
        <v>394</v>
      </c>
      <c r="AD1204" s="13">
        <f t="array" ref="AD1204">IF(D1204="Vaccin",IF(AND(ISNUMBER(AB1204),ISNUMBER(U1204),AB1204&lt;&gt;0),CEILING(U1204/AB1204,1),""),"")</f>
        <v>751</v>
      </c>
      <c r="AE1204" s="13">
        <f t="array" ref="AE1204">IF(AND(ISNUMBER(N1204),ISNUMBER(X1204)),IF(N1204-X1204+1&gt;=0,CEILING(N1204-X1204+1,1),""),"")</f>
        <v>396</v>
      </c>
      <c r="AF1204" s="13">
        <f t="array" ref="AF1204">IF(SUM(AE1204)=0,"",CEILING((SUM(F1204)-SUM(L1204)-SUM(M1204)-SUM(S1204))/SUM(AE1204),1))</f>
        <v>0</v>
      </c>
      <c r="AG1204" s="13">
        <f t="array" ref="AG1204">IF(AND(ISNUMBER(H1204),ISNUMBER(N1204)),IF(H1204-N1204+1&gt;=0,CEILING(H1204-N1204+1,1),""),"")</f>
        <v>160</v>
      </c>
      <c r="AH1204" s="13">
        <f t="array" ref="AH1204">IF(SUM(AG1204)=0,0,IF(L1204-AG1204*IF(D1204="Vaccin",MIN(AD1204,AF1204),AF1204)&lt;0,0,IF((H1204-N1204)&lt;=45,CEILING(L1204-AG1204*IF(D1204="Vaccin",MIN(AD1204,AF1204),AF1204),1),0)))</f>
        <v>0</v>
      </c>
      <c r="AI1204" s="15">
        <f t="array" ref="AI1204">IF(OR(AH1204="",F1204=0,F1204=""),"",AH1204/F1204)</f>
        <v>0</v>
      </c>
      <c r="AJ1204" s="13">
        <f t="array" ref="AJ1204">IF(OR(L1204="",AH1204=""),"",IF(L1204-AH1204&lt;0,0,L1204-AH1204))</f>
        <v>21600</v>
      </c>
      <c r="AK1204" s="13">
        <f t="array" ref="AK1204">IF(OR(L1204="",AG1204="",AG1204=0),"",CEILING(L1204/AG1204,1))</f>
        <v>135</v>
      </c>
      <c r="AL1204" s="16">
        <f t="array" ref="AL1204">IF(OR(AK1204="",AK1204=0,AD1204="",AF1204=""),"",IF(AK1204-IF(D1204="Vaccin",MIN(AD1204,AF1204),AF1204)&lt;0,"",(AK1204-IF(D1204="Vaccin",MIN(AD1204,AF1204),AF1204))/AK1204))</f>
        <v>1</v>
      </c>
    </row>
    <row r="1205" spans="1:38" x14ac:dyDescent="0.2">
      <c r="A1205" s="10" t="s">
        <v>28</v>
      </c>
      <c r="B1205" s="29" t="s">
        <v>135</v>
      </c>
      <c r="C1205" s="12">
        <v>44288</v>
      </c>
      <c r="D1205" s="11" t="s">
        <v>30</v>
      </c>
      <c r="E1205" s="11">
        <v>1</v>
      </c>
      <c r="F1205" s="13">
        <v>122400</v>
      </c>
      <c r="G1205" s="40" t="s">
        <v>320</v>
      </c>
      <c r="H1205" s="12">
        <v>45107</v>
      </c>
      <c r="I1205" s="13">
        <f t="array" ref="I1205">F1205-L1205-M1205-S1205</f>
        <v>122400</v>
      </c>
      <c r="J1205" s="13">
        <f t="array" ref="J1205">IF(IF(Q1205="",L1205-C1205,Q1205-C1205)&lt;=45,I1205,0)</f>
        <v>0</v>
      </c>
      <c r="K1205" s="13">
        <f t="array" ref="K1205">IF(SUM(AG1205)=0,0,IF(L1205-AG1205*IF(D1205="Vaccin",MIN(AD1205,AF1205),AF1205)&lt;0,0,IF((H1205-N1205)&lt;=30,CEILING(L1205-AG1205*IF(D1205="Vaccin",MIN(AD1205,AF1205),AF1205),1),0)))</f>
        <v>0</v>
      </c>
      <c r="L1205" s="13">
        <v>0</v>
      </c>
      <c r="M1205" s="13">
        <v>0</v>
      </c>
      <c r="N1205" s="14">
        <v>45040</v>
      </c>
      <c r="O1205" s="11" t="s">
        <v>34</v>
      </c>
      <c r="P1205" s="11" t="s">
        <v>37</v>
      </c>
      <c r="Q1205" s="12">
        <v>44559</v>
      </c>
      <c r="R1205" s="13">
        <v>0</v>
      </c>
      <c r="S1205" s="13">
        <v>0</v>
      </c>
      <c r="T1205" s="11"/>
      <c r="U1205" s="13">
        <v>468062</v>
      </c>
      <c r="V1205" s="13">
        <v>810299</v>
      </c>
      <c r="W1205" s="13">
        <v>810299</v>
      </c>
      <c r="X1205" s="12">
        <v>44559</v>
      </c>
      <c r="Y1205" s="12">
        <v>44415</v>
      </c>
      <c r="Z1205" s="12">
        <v>44277</v>
      </c>
      <c r="AA1205" s="12">
        <v>45038</v>
      </c>
      <c r="AB1205" s="13">
        <f t="array" ref="AB1205">IF(D1205="Vaccin",IF(AND(ISNUMBER(AA1205),ISNUMBER(Y1205)),IF(AA1205-Y1205+1&gt;=0,CEILING(AA1205-Y1205+1,1),""),""),IF(AND(ISNUMBER(N1205),ISNUMBER(Y1205)),IF(N1205-Y1205+1&gt;=0,CEILING(N1205-Y1205+1,1),""),""))</f>
        <v>624</v>
      </c>
      <c r="AC1205" s="13">
        <f t="array" ref="AC1205">IF(D1205="Vaccin",IF(AND(ISNUMBER(AA1205),ISNUMBER(X1205)),IF(AA1205-X1205+1&gt;=0,CEILING(AA1205-X1205+1,1),""),""),IF(AND(ISNUMBER(N1205),ISNUMBER(X1205)),IF(N1205-X1205+1&gt;=0,CEILING(N1205-X1205+1,1),""),""))</f>
        <v>480</v>
      </c>
      <c r="AD1205" s="13">
        <f t="array" ref="AD1205">IF(D1205="Vaccin",IF(AND(ISNUMBER(AB1205),ISNUMBER(U1205),AB1205&lt;&gt;0),CEILING(U1205/AB1205,1),""),"")</f>
        <v>751</v>
      </c>
      <c r="AE1205" s="13">
        <f t="array" ref="AE1205">IF(AND(ISNUMBER(N1205),ISNUMBER(X1205)),IF(N1205-X1205+1&gt;=0,CEILING(N1205-X1205+1,1),""),"")</f>
        <v>482</v>
      </c>
      <c r="AF1205" s="13">
        <f t="array" ref="AF1205">IF(SUM(AE1205)=0,"",CEILING((SUM(F1205)-SUM(L1205)-SUM(M1205)-SUM(S1205))/SUM(AE1205),1))</f>
        <v>254</v>
      </c>
      <c r="AG1205" s="13">
        <f t="array" ref="AG1205">IF(AND(ISNUMBER(H1205),ISNUMBER(N1205)),IF(H1205-N1205+1&gt;=0,CEILING(H1205-N1205+1,1),""),"")</f>
        <v>68</v>
      </c>
      <c r="AH1205" s="13">
        <f t="array" ref="AH1205">IF(SUM(AG1205)=0,0,IF(L1205-AG1205*IF(D1205="Vaccin",MIN(AD1205,AF1205),AF1205)&lt;0,0,IF((H1205-N1205)&lt;=45,CEILING(L1205-AG1205*IF(D1205="Vaccin",MIN(AD1205,AF1205),AF1205),1),0)))</f>
        <v>0</v>
      </c>
      <c r="AI1205" s="15">
        <f t="array" ref="AI1205">IF(OR(AH1205="",F1205=0,F1205=""),"",AH1205/F1205)</f>
        <v>0</v>
      </c>
      <c r="AJ1205" s="13">
        <f t="array" ref="AJ1205">IF(OR(L1205="",AH1205=""),"",IF(L1205-AH1205&lt;0,0,L1205-AH1205))</f>
        <v>0</v>
      </c>
      <c r="AK1205" s="13">
        <f t="array" ref="AK1205">IF(OR(L1205="",AG1205="",AG1205=0),"",CEILING(L1205/AG1205,1))</f>
        <v>0</v>
      </c>
      <c r="AL1205" s="16" t="str">
        <f t="array" ref="AL1205">IF(OR(AK1205="",AK1205=0,AD1205="",AF1205=""),"",IF(AK1205-IF(D1205="Vaccin",MIN(AD1205,AF1205),AF1205)&lt;0,"",(AK1205-IF(D1205="Vaccin",MIN(AD1205,AF1205),AF1205))/AK1205))</f>
        <v/>
      </c>
    </row>
    <row r="1206" spans="1:38" x14ac:dyDescent="0.2">
      <c r="A1206" s="10" t="s">
        <v>28</v>
      </c>
      <c r="B1206" s="29" t="s">
        <v>135</v>
      </c>
      <c r="C1206" s="12">
        <v>44288</v>
      </c>
      <c r="D1206" s="11" t="s">
        <v>30</v>
      </c>
      <c r="E1206" s="11">
        <v>1</v>
      </c>
      <c r="F1206" s="13">
        <v>302400</v>
      </c>
      <c r="G1206" s="40">
        <v>1822799</v>
      </c>
      <c r="H1206" s="12">
        <v>44542</v>
      </c>
      <c r="I1206" s="13">
        <f t="array" ref="I1206">F1206-L1206-M1206-S1206</f>
        <v>286695</v>
      </c>
      <c r="J1206" s="13">
        <f t="array" ref="J1206">IF(IF(Q1206="",L1206-C1206,Q1206-C1206)&lt;=45,I1206,0)</f>
        <v>0</v>
      </c>
      <c r="K1206" s="13">
        <f t="array" ref="K1206">IF(SUM(AG1206)=0,0,IF(L1206-AG1206*IF(D1206="Vaccin",MIN(AD1206,AF1206),AF1206)&lt;0,0,IF((H1206-N1206)&lt;=30,CEILING(L1206-AG1206*IF(D1206="Vaccin",MIN(AD1206,AF1206),AF1206),1),0)))</f>
        <v>0</v>
      </c>
      <c r="L1206" s="13">
        <v>0</v>
      </c>
      <c r="M1206" s="13">
        <v>0</v>
      </c>
      <c r="N1206" s="14">
        <v>45040</v>
      </c>
      <c r="O1206" s="11" t="s">
        <v>34</v>
      </c>
      <c r="P1206" s="11" t="s">
        <v>37</v>
      </c>
      <c r="Q1206" s="12">
        <v>44415</v>
      </c>
      <c r="R1206" s="13">
        <v>0</v>
      </c>
      <c r="S1206" s="13">
        <v>15705</v>
      </c>
      <c r="T1206" s="11" t="s">
        <v>92</v>
      </c>
      <c r="U1206" s="13">
        <v>468062</v>
      </c>
      <c r="V1206" s="13">
        <v>810299</v>
      </c>
      <c r="W1206" s="13">
        <v>810299</v>
      </c>
      <c r="X1206" s="12">
        <v>44415</v>
      </c>
      <c r="Y1206" s="12">
        <v>44415</v>
      </c>
      <c r="Z1206" s="12">
        <v>44277</v>
      </c>
      <c r="AA1206" s="12">
        <v>45038</v>
      </c>
      <c r="AB1206" s="13">
        <f t="array" ref="AB1206">IF(D1206="Vaccin",IF(AND(ISNUMBER(AA1206),ISNUMBER(Y1206)),IF(AA1206-Y1206+1&gt;=0,CEILING(AA1206-Y1206+1,1),""),""),IF(AND(ISNUMBER(N1206),ISNUMBER(Y1206)),IF(N1206-Y1206+1&gt;=0,CEILING(N1206-Y1206+1,1),""),""))</f>
        <v>624</v>
      </c>
      <c r="AC1206" s="13">
        <f t="array" ref="AC1206">IF(D1206="Vaccin",IF(AND(ISNUMBER(AA1206),ISNUMBER(X1206)),IF(AA1206-X1206+1&gt;=0,CEILING(AA1206-X1206+1,1),""),""),IF(AND(ISNUMBER(N1206),ISNUMBER(X1206)),IF(N1206-X1206+1&gt;=0,CEILING(N1206-X1206+1,1),""),""))</f>
        <v>624</v>
      </c>
      <c r="AD1206" s="13">
        <f t="array" ref="AD1206">IF(D1206="Vaccin",IF(AND(ISNUMBER(AB1206),ISNUMBER(U1206),AB1206&lt;&gt;0),CEILING(U1206/AB1206,1),""),"")</f>
        <v>751</v>
      </c>
      <c r="AE1206" s="13">
        <f t="array" ref="AE1206">IF(AND(ISNUMBER(N1206),ISNUMBER(X1206)),IF(N1206-X1206+1&gt;=0,CEILING(N1206-X1206+1,1),""),"")</f>
        <v>626</v>
      </c>
      <c r="AF1206" s="13">
        <f t="array" ref="AF1206">IF(SUM(AE1206)=0,"",CEILING((SUM(F1206)-SUM(L1206)-SUM(M1206)-SUM(S1206))/SUM(AE1206),1))</f>
        <v>458</v>
      </c>
      <c r="AG1206" s="13" t="str">
        <f t="array" ref="AG1206">IF(AND(ISNUMBER(H1206),ISNUMBER(N1206)),IF(H1206-N1206+1&gt;=0,CEILING(H1206-N1206+1,1),""),"")</f>
        <v/>
      </c>
      <c r="AH1206" s="13">
        <f t="array" ref="AH1206">IF(SUM(AG1206)=0,0,IF(L1206-AG1206*IF(D1206="Vaccin",MIN(AD1206,AF1206),AF1206)&lt;0,0,IF((H1206-N1206)&lt;=45,CEILING(L1206-AG1206*IF(D1206="Vaccin",MIN(AD1206,AF1206),AF1206),1),0)))</f>
        <v>0</v>
      </c>
      <c r="AI1206" s="15">
        <f t="array" ref="AI1206">IF(OR(AH1206="",F1206=0,F1206=""),"",AH1206/F1206)</f>
        <v>0</v>
      </c>
      <c r="AJ1206" s="13">
        <f t="array" ref="AJ1206">IF(OR(L1206="",AH1206=""),"",IF(L1206-AH1206&lt;0,0,L1206-AH1206))</f>
        <v>0</v>
      </c>
      <c r="AK1206" s="13" t="str">
        <f t="array" ref="AK1206">IF(OR(L1206="",AG1206="",AG1206=0),"",CEILING(L1206/AG1206,1))</f>
        <v/>
      </c>
      <c r="AL1206" s="16" t="str">
        <f t="array" ref="AL1206">IF(OR(AK1206="",AK1206=0,AD1206="",AF1206=""),"",IF(AK1206-IF(D1206="Vaccin",MIN(AD1206,AF1206),AF1206)&lt;0,"",(AK1206-IF(D1206="Vaccin",MIN(AD1206,AF1206),AF1206))/AK1206))</f>
        <v/>
      </c>
    </row>
    <row r="1207" spans="1:38" x14ac:dyDescent="0.2">
      <c r="A1207" s="10" t="s">
        <v>28</v>
      </c>
      <c r="B1207" s="29" t="s">
        <v>135</v>
      </c>
      <c r="C1207" s="12">
        <v>44288</v>
      </c>
      <c r="D1207" s="11" t="s">
        <v>30</v>
      </c>
      <c r="E1207" s="11">
        <v>10</v>
      </c>
      <c r="F1207" s="13">
        <v>73850</v>
      </c>
      <c r="G1207" s="41">
        <v>2021082525</v>
      </c>
      <c r="H1207" s="12">
        <v>45156</v>
      </c>
      <c r="I1207" s="13">
        <f t="array" ref="I1207">F1207-L1207-M1207-S1207</f>
        <v>0</v>
      </c>
      <c r="J1207" s="13">
        <f t="array" ref="J1207">IF(IF(Q1207="",L1207-C1207,Q1207-C1207)&lt;=45,I1207,0)</f>
        <v>0</v>
      </c>
      <c r="K1207" s="13">
        <f t="array" ref="K1207">IF(SUM(AG1207)=0,0,IF(L1207-AG1207*IF(D1207="Vaccin",MIN(AD1207,AF1207),AF1207)&lt;0,0,IF((H1207-N1207)&lt;=30,CEILING(L1207-AG1207*IF(D1207="Vaccin",MIN(AD1207,AF1207),AF1207),1),0)))</f>
        <v>0</v>
      </c>
      <c r="L1207" s="13">
        <v>73850</v>
      </c>
      <c r="M1207" s="13">
        <v>0</v>
      </c>
      <c r="N1207" s="14">
        <v>45040</v>
      </c>
      <c r="O1207" s="11" t="s">
        <v>36</v>
      </c>
      <c r="P1207" s="11" t="s">
        <v>37</v>
      </c>
      <c r="Q1207" s="12">
        <v>44471</v>
      </c>
      <c r="R1207" s="13">
        <v>0</v>
      </c>
      <c r="S1207" s="13">
        <v>0</v>
      </c>
      <c r="T1207" s="11"/>
      <c r="U1207" s="13">
        <v>77429</v>
      </c>
      <c r="V1207" s="13">
        <v>810299</v>
      </c>
      <c r="W1207" s="13">
        <v>810299</v>
      </c>
      <c r="X1207" s="12">
        <v>44471</v>
      </c>
      <c r="Y1207" s="12">
        <v>44289</v>
      </c>
      <c r="Z1207" s="12">
        <v>44277</v>
      </c>
      <c r="AA1207" s="12">
        <v>45038</v>
      </c>
      <c r="AB1207" s="13">
        <f t="array" ref="AB1207">IF(D1207="Vaccin",IF(AND(ISNUMBER(AA1207),ISNUMBER(Y1207)),IF(AA1207-Y1207+1&gt;=0,CEILING(AA1207-Y1207+1,1),""),""),IF(AND(ISNUMBER(N1207),ISNUMBER(Y1207)),IF(N1207-Y1207+1&gt;=0,CEILING(N1207-Y1207+1,1),""),""))</f>
        <v>750</v>
      </c>
      <c r="AC1207" s="13">
        <f t="array" ref="AC1207">IF(D1207="Vaccin",IF(AND(ISNUMBER(AA1207),ISNUMBER(X1207)),IF(AA1207-X1207+1&gt;=0,CEILING(AA1207-X1207+1,1),""),""),IF(AND(ISNUMBER(N1207),ISNUMBER(X1207)),IF(N1207-X1207+1&gt;=0,CEILING(N1207-X1207+1,1),""),""))</f>
        <v>568</v>
      </c>
      <c r="AD1207" s="13">
        <f t="array" ref="AD1207">IF(D1207="Vaccin",IF(AND(ISNUMBER(AB1207),ISNUMBER(U1207),AB1207&lt;&gt;0),CEILING(U1207/AB1207,1),""),"")</f>
        <v>104</v>
      </c>
      <c r="AE1207" s="13">
        <f t="array" ref="AE1207">IF(AND(ISNUMBER(N1207),ISNUMBER(X1207)),IF(N1207-X1207+1&gt;=0,CEILING(N1207-X1207+1,1),""),"")</f>
        <v>570</v>
      </c>
      <c r="AF1207" s="13">
        <f t="array" ref="AF1207">IF(SUM(AE1207)=0,"",CEILING((SUM(F1207)-SUM(L1207)-SUM(M1207)-SUM(S1207))/SUM(AE1207),1))</f>
        <v>0</v>
      </c>
      <c r="AG1207" s="13">
        <f t="array" ref="AG1207">IF(AND(ISNUMBER(H1207),ISNUMBER(N1207)),IF(H1207-N1207+1&gt;=0,CEILING(H1207-N1207+1,1),""),"")</f>
        <v>117</v>
      </c>
      <c r="AH1207" s="13">
        <f t="array" ref="AH1207">IF(SUM(AG1207)=0,0,IF(L1207-AG1207*IF(D1207="Vaccin",MIN(AD1207,AF1207),AF1207)&lt;0,0,IF((H1207-N1207)&lt;=45,CEILING(L1207-AG1207*IF(D1207="Vaccin",MIN(AD1207,AF1207),AF1207),1),0)))</f>
        <v>0</v>
      </c>
      <c r="AI1207" s="15">
        <f t="array" ref="AI1207">IF(OR(AH1207="",F1207=0,F1207=""),"",AH1207/F1207)</f>
        <v>0</v>
      </c>
      <c r="AJ1207" s="13">
        <f t="array" ref="AJ1207">IF(OR(L1207="",AH1207=""),"",IF(L1207-AH1207&lt;0,0,L1207-AH1207))</f>
        <v>73850</v>
      </c>
      <c r="AK1207" s="13">
        <f t="array" ref="AK1207">IF(OR(L1207="",AG1207="",AG1207=0),"",CEILING(L1207/AG1207,1))</f>
        <v>632</v>
      </c>
      <c r="AL1207" s="16">
        <f t="array" ref="AL1207">IF(OR(AK1207="",AK1207=0,AD1207="",AF1207=""),"",IF(AK1207-IF(D1207="Vaccin",MIN(AD1207,AF1207),AF1207)&lt;0,"",(AK1207-IF(D1207="Vaccin",MIN(AD1207,AF1207),AF1207))/AK1207))</f>
        <v>1</v>
      </c>
    </row>
    <row r="1208" spans="1:38" x14ac:dyDescent="0.2">
      <c r="A1208" s="10" t="s">
        <v>28</v>
      </c>
      <c r="B1208" s="29" t="s">
        <v>135</v>
      </c>
      <c r="C1208" s="12">
        <v>44288</v>
      </c>
      <c r="D1208" s="11" t="s">
        <v>30</v>
      </c>
      <c r="E1208" s="11">
        <v>10</v>
      </c>
      <c r="F1208" s="13">
        <v>75000</v>
      </c>
      <c r="G1208" s="40">
        <v>2021071827</v>
      </c>
      <c r="H1208" s="12">
        <v>45122</v>
      </c>
      <c r="I1208" s="13">
        <f t="array" ref="I1208">F1208-L1208-M1208-S1208</f>
        <v>64320</v>
      </c>
      <c r="J1208" s="13">
        <f t="array" ref="J1208">IF(IF(Q1208="",L1208-C1208,Q1208-C1208)&lt;=45,I1208,0)</f>
        <v>0</v>
      </c>
      <c r="K1208" s="13">
        <f t="array" ref="K1208">IF(SUM(AG1208)=0,0,IF(L1208-AG1208*IF(D1208="Vaccin",MIN(AD1208,AF1208),AF1208)&lt;0,0,IF((H1208-N1208)&lt;=30,CEILING(L1208-AG1208*IF(D1208="Vaccin",MIN(AD1208,AF1208),AF1208),1),0)))</f>
        <v>0</v>
      </c>
      <c r="L1208" s="13">
        <v>10680</v>
      </c>
      <c r="M1208" s="13">
        <v>0</v>
      </c>
      <c r="N1208" s="14">
        <v>45040</v>
      </c>
      <c r="O1208" s="11" t="s">
        <v>36</v>
      </c>
      <c r="P1208" s="11" t="s">
        <v>37</v>
      </c>
      <c r="Q1208" s="12">
        <v>44436</v>
      </c>
      <c r="R1208" s="13">
        <v>0</v>
      </c>
      <c r="S1208" s="13">
        <v>0</v>
      </c>
      <c r="T1208" s="11"/>
      <c r="U1208" s="13">
        <v>77429</v>
      </c>
      <c r="V1208" s="13">
        <v>810299</v>
      </c>
      <c r="W1208" s="13">
        <v>810299</v>
      </c>
      <c r="X1208" s="12">
        <v>44436</v>
      </c>
      <c r="Y1208" s="12">
        <v>44289</v>
      </c>
      <c r="Z1208" s="12">
        <v>44277</v>
      </c>
      <c r="AA1208" s="12">
        <v>45038</v>
      </c>
      <c r="AB1208" s="13">
        <f t="array" ref="AB1208">IF(D1208="Vaccin",IF(AND(ISNUMBER(AA1208),ISNUMBER(Y1208)),IF(AA1208-Y1208+1&gt;=0,CEILING(AA1208-Y1208+1,1),""),""),IF(AND(ISNUMBER(N1208),ISNUMBER(Y1208)),IF(N1208-Y1208+1&gt;=0,CEILING(N1208-Y1208+1,1),""),""))</f>
        <v>750</v>
      </c>
      <c r="AC1208" s="13">
        <f t="array" ref="AC1208">IF(D1208="Vaccin",IF(AND(ISNUMBER(AA1208),ISNUMBER(X1208)),IF(AA1208-X1208+1&gt;=0,CEILING(AA1208-X1208+1,1),""),""),IF(AND(ISNUMBER(N1208),ISNUMBER(X1208)),IF(N1208-X1208+1&gt;=0,CEILING(N1208-X1208+1,1),""),""))</f>
        <v>603</v>
      </c>
      <c r="AD1208" s="13">
        <f t="array" ref="AD1208">IF(D1208="Vaccin",IF(AND(ISNUMBER(AB1208),ISNUMBER(U1208),AB1208&lt;&gt;0),CEILING(U1208/AB1208,1),""),"")</f>
        <v>104</v>
      </c>
      <c r="AE1208" s="13">
        <f t="array" ref="AE1208">IF(AND(ISNUMBER(N1208),ISNUMBER(X1208)),IF(N1208-X1208+1&gt;=0,CEILING(N1208-X1208+1,1),""),"")</f>
        <v>605</v>
      </c>
      <c r="AF1208" s="13">
        <f t="array" ref="AF1208">IF(SUM(AE1208)=0,"",CEILING((SUM(F1208)-SUM(L1208)-SUM(M1208)-SUM(S1208))/SUM(AE1208),1))</f>
        <v>107</v>
      </c>
      <c r="AG1208" s="13">
        <f t="array" ref="AG1208">IF(AND(ISNUMBER(H1208),ISNUMBER(N1208)),IF(H1208-N1208+1&gt;=0,CEILING(H1208-N1208+1,1),""),"")</f>
        <v>83</v>
      </c>
      <c r="AH1208" s="13">
        <f t="array" ref="AH1208">IF(SUM(AG1208)=0,0,IF(L1208-AG1208*IF(D1208="Vaccin",MIN(AD1208,AF1208),AF1208)&lt;0,0,IF((H1208-N1208)&lt;=45,CEILING(L1208-AG1208*IF(D1208="Vaccin",MIN(AD1208,AF1208),AF1208),1),0)))</f>
        <v>0</v>
      </c>
      <c r="AI1208" s="15">
        <f t="array" ref="AI1208">IF(OR(AH1208="",F1208=0,F1208=""),"",AH1208/F1208)</f>
        <v>0</v>
      </c>
      <c r="AJ1208" s="13">
        <f t="array" ref="AJ1208">IF(OR(L1208="",AH1208=""),"",IF(L1208-AH1208&lt;0,0,L1208-AH1208))</f>
        <v>10680</v>
      </c>
      <c r="AK1208" s="13">
        <f t="array" ref="AK1208">IF(OR(L1208="",AG1208="",AG1208=0),"",CEILING(L1208/AG1208,1))</f>
        <v>129</v>
      </c>
      <c r="AL1208" s="16">
        <f t="array" ref="AL1208">IF(OR(AK1208="",AK1208=0,AD1208="",AF1208=""),"",IF(AK1208-IF(D1208="Vaccin",MIN(AD1208,AF1208),AF1208)&lt;0,"",(AK1208-IF(D1208="Vaccin",MIN(AD1208,AF1208),AF1208))/AK1208))</f>
        <v>0.19379844961240311</v>
      </c>
    </row>
    <row r="1209" spans="1:38" x14ac:dyDescent="0.2">
      <c r="A1209" s="10" t="s">
        <v>28</v>
      </c>
      <c r="B1209" s="29" t="s">
        <v>135</v>
      </c>
      <c r="C1209" s="12">
        <v>44288</v>
      </c>
      <c r="D1209" s="11" t="s">
        <v>30</v>
      </c>
      <c r="E1209" s="11">
        <v>10</v>
      </c>
      <c r="F1209" s="13">
        <v>40000</v>
      </c>
      <c r="G1209" s="40">
        <v>2021071810</v>
      </c>
      <c r="H1209" s="12">
        <v>45121</v>
      </c>
      <c r="I1209" s="13">
        <f t="array" ref="I1209">F1209-L1209-M1209-S1209</f>
        <v>19200</v>
      </c>
      <c r="J1209" s="13">
        <f t="array" ref="J1209">IF(IF(Q1209="",L1209-C1209,Q1209-C1209)&lt;=45,I1209,0)</f>
        <v>0</v>
      </c>
      <c r="K1209" s="13">
        <f t="array" ref="K1209">IF(SUM(AG1209)=0,0,IF(L1209-AG1209*IF(D1209="Vaccin",MIN(AD1209,AF1209),AF1209)&lt;0,0,IF((H1209-N1209)&lt;=30,CEILING(L1209-AG1209*IF(D1209="Vaccin",MIN(AD1209,AF1209),AF1209),1),0)))</f>
        <v>0</v>
      </c>
      <c r="L1209" s="13">
        <v>20800</v>
      </c>
      <c r="M1209" s="13">
        <v>0</v>
      </c>
      <c r="N1209" s="14">
        <v>45040</v>
      </c>
      <c r="O1209" s="11" t="s">
        <v>36</v>
      </c>
      <c r="P1209" s="11" t="s">
        <v>37</v>
      </c>
      <c r="Q1209" s="12">
        <v>44436</v>
      </c>
      <c r="R1209" s="13">
        <v>0</v>
      </c>
      <c r="S1209" s="13">
        <v>0</v>
      </c>
      <c r="T1209" s="11"/>
      <c r="U1209" s="13">
        <v>77429</v>
      </c>
      <c r="V1209" s="13">
        <v>810299</v>
      </c>
      <c r="W1209" s="13">
        <v>810299</v>
      </c>
      <c r="X1209" s="12">
        <v>44436</v>
      </c>
      <c r="Y1209" s="12">
        <v>44289</v>
      </c>
      <c r="Z1209" s="12">
        <v>44277</v>
      </c>
      <c r="AA1209" s="12">
        <v>45038</v>
      </c>
      <c r="AB1209" s="13">
        <f t="array" ref="AB1209">IF(D1209="Vaccin",IF(AND(ISNUMBER(AA1209),ISNUMBER(Y1209)),IF(AA1209-Y1209+1&gt;=0,CEILING(AA1209-Y1209+1,1),""),""),IF(AND(ISNUMBER(N1209),ISNUMBER(Y1209)),IF(N1209-Y1209+1&gt;=0,CEILING(N1209-Y1209+1,1),""),""))</f>
        <v>750</v>
      </c>
      <c r="AC1209" s="13">
        <f t="array" ref="AC1209">IF(D1209="Vaccin",IF(AND(ISNUMBER(AA1209),ISNUMBER(X1209)),IF(AA1209-X1209+1&gt;=0,CEILING(AA1209-X1209+1,1),""),""),IF(AND(ISNUMBER(N1209),ISNUMBER(X1209)),IF(N1209-X1209+1&gt;=0,CEILING(N1209-X1209+1,1),""),""))</f>
        <v>603</v>
      </c>
      <c r="AD1209" s="13">
        <f t="array" ref="AD1209">IF(D1209="Vaccin",IF(AND(ISNUMBER(AB1209),ISNUMBER(U1209),AB1209&lt;&gt;0),CEILING(U1209/AB1209,1),""),"")</f>
        <v>104</v>
      </c>
      <c r="AE1209" s="13">
        <f t="array" ref="AE1209">IF(AND(ISNUMBER(N1209),ISNUMBER(X1209)),IF(N1209-X1209+1&gt;=0,CEILING(N1209-X1209+1,1),""),"")</f>
        <v>605</v>
      </c>
      <c r="AF1209" s="13">
        <f t="array" ref="AF1209">IF(SUM(AE1209)=0,"",CEILING((SUM(F1209)-SUM(L1209)-SUM(M1209)-SUM(S1209))/SUM(AE1209),1))</f>
        <v>32</v>
      </c>
      <c r="AG1209" s="13">
        <f t="array" ref="AG1209">IF(AND(ISNUMBER(H1209),ISNUMBER(N1209)),IF(H1209-N1209+1&gt;=0,CEILING(H1209-N1209+1,1),""),"")</f>
        <v>82</v>
      </c>
      <c r="AH1209" s="13">
        <f t="array" ref="AH1209">IF(SUM(AG1209)=0,0,IF(L1209-AG1209*IF(D1209="Vaccin",MIN(AD1209,AF1209),AF1209)&lt;0,0,IF((H1209-N1209)&lt;=45,CEILING(L1209-AG1209*IF(D1209="Vaccin",MIN(AD1209,AF1209),AF1209),1),0)))</f>
        <v>0</v>
      </c>
      <c r="AI1209" s="15">
        <f t="array" ref="AI1209">IF(OR(AH1209="",F1209=0,F1209=""),"",AH1209/F1209)</f>
        <v>0</v>
      </c>
      <c r="AJ1209" s="13">
        <f t="array" ref="AJ1209">IF(OR(L1209="",AH1209=""),"",IF(L1209-AH1209&lt;0,0,L1209-AH1209))</f>
        <v>20800</v>
      </c>
      <c r="AK1209" s="13">
        <f t="array" ref="AK1209">IF(OR(L1209="",AG1209="",AG1209=0),"",CEILING(L1209/AG1209,1))</f>
        <v>254</v>
      </c>
      <c r="AL1209" s="16">
        <f t="array" ref="AL1209">IF(OR(AK1209="",AK1209=0,AD1209="",AF1209=""),"",IF(AK1209-IF(D1209="Vaccin",MIN(AD1209,AF1209),AF1209)&lt;0,"",(AK1209-IF(D1209="Vaccin",MIN(AD1209,AF1209),AF1209))/AK1209))</f>
        <v>0.87401574803149606</v>
      </c>
    </row>
    <row r="1210" spans="1:38" x14ac:dyDescent="0.2">
      <c r="A1210" s="10" t="s">
        <v>28</v>
      </c>
      <c r="B1210" s="29" t="s">
        <v>135</v>
      </c>
      <c r="C1210" s="12">
        <v>44288</v>
      </c>
      <c r="D1210" s="11" t="s">
        <v>30</v>
      </c>
      <c r="E1210" s="11">
        <v>10</v>
      </c>
      <c r="F1210" s="13">
        <v>5210</v>
      </c>
      <c r="G1210" s="40">
        <v>2021010006</v>
      </c>
      <c r="H1210" s="12">
        <v>44934</v>
      </c>
      <c r="I1210" s="13">
        <f t="array" ref="I1210">F1210-L1210-M1210-S1210</f>
        <v>5210</v>
      </c>
      <c r="J1210" s="13">
        <f t="array" ref="J1210">IF(IF(Q1210="",L1210-C1210,Q1210-C1210)&lt;=45,I1210,0)</f>
        <v>5210</v>
      </c>
      <c r="K1210" s="13">
        <f t="array" ref="K1210">IF(SUM(AG1210)=0,0,IF(L1210-AG1210*IF(D1210="Vaccin",MIN(AD1210,AF1210),AF1210)&lt;0,0,IF((H1210-N1210)&lt;=30,CEILING(L1210-AG1210*IF(D1210="Vaccin",MIN(AD1210,AF1210),AF1210),1),0)))</f>
        <v>0</v>
      </c>
      <c r="L1210" s="13">
        <v>0</v>
      </c>
      <c r="M1210" s="13">
        <v>0</v>
      </c>
      <c r="N1210" s="14">
        <v>45040</v>
      </c>
      <c r="O1210" s="11" t="s">
        <v>36</v>
      </c>
      <c r="P1210" s="11" t="s">
        <v>37</v>
      </c>
      <c r="Q1210" s="12">
        <v>44289</v>
      </c>
      <c r="R1210" s="13">
        <v>0</v>
      </c>
      <c r="S1210" s="13">
        <v>0</v>
      </c>
      <c r="T1210" s="11"/>
      <c r="U1210" s="13">
        <v>77429</v>
      </c>
      <c r="V1210" s="13">
        <v>810299</v>
      </c>
      <c r="W1210" s="13">
        <v>810299</v>
      </c>
      <c r="X1210" s="12">
        <v>44289</v>
      </c>
      <c r="Y1210" s="12">
        <v>44289</v>
      </c>
      <c r="Z1210" s="12">
        <v>44277</v>
      </c>
      <c r="AA1210" s="12">
        <v>45038</v>
      </c>
      <c r="AB1210" s="13">
        <f t="array" ref="AB1210">IF(D1210="Vaccin",IF(AND(ISNUMBER(AA1210),ISNUMBER(Y1210)),IF(AA1210-Y1210+1&gt;=0,CEILING(AA1210-Y1210+1,1),""),""),IF(AND(ISNUMBER(N1210),ISNUMBER(Y1210)),IF(N1210-Y1210+1&gt;=0,CEILING(N1210-Y1210+1,1),""),""))</f>
        <v>750</v>
      </c>
      <c r="AC1210" s="13">
        <f t="array" ref="AC1210">IF(D1210="Vaccin",IF(AND(ISNUMBER(AA1210),ISNUMBER(X1210)),IF(AA1210-X1210+1&gt;=0,CEILING(AA1210-X1210+1,1),""),""),IF(AND(ISNUMBER(N1210),ISNUMBER(X1210)),IF(N1210-X1210+1&gt;=0,CEILING(N1210-X1210+1,1),""),""))</f>
        <v>750</v>
      </c>
      <c r="AD1210" s="13">
        <f t="array" ref="AD1210">IF(D1210="Vaccin",IF(AND(ISNUMBER(AB1210),ISNUMBER(U1210),AB1210&lt;&gt;0),CEILING(U1210/AB1210,1),""),"")</f>
        <v>104</v>
      </c>
      <c r="AE1210" s="13">
        <f t="array" ref="AE1210">IF(AND(ISNUMBER(N1210),ISNUMBER(X1210)),IF(N1210-X1210+1&gt;=0,CEILING(N1210-X1210+1,1),""),"")</f>
        <v>752</v>
      </c>
      <c r="AF1210" s="13">
        <f t="array" ref="AF1210">IF(SUM(AE1210)=0,"",CEILING((SUM(F1210)-SUM(L1210)-SUM(M1210)-SUM(S1210))/SUM(AE1210),1))</f>
        <v>7</v>
      </c>
      <c r="AG1210" s="13" t="str">
        <f t="array" ref="AG1210">IF(AND(ISNUMBER(H1210),ISNUMBER(N1210)),IF(H1210-N1210+1&gt;=0,CEILING(H1210-N1210+1,1),""),"")</f>
        <v/>
      </c>
      <c r="AH1210" s="13">
        <f t="array" ref="AH1210">IF(SUM(AG1210)=0,0,IF(L1210-AG1210*IF(D1210="Vaccin",MIN(AD1210,AF1210),AF1210)&lt;0,0,IF((H1210-N1210)&lt;=45,CEILING(L1210-AG1210*IF(D1210="Vaccin",MIN(AD1210,AF1210),AF1210),1),0)))</f>
        <v>0</v>
      </c>
      <c r="AI1210" s="15">
        <f t="array" ref="AI1210">IF(OR(AH1210="",F1210=0,F1210=""),"",AH1210/F1210)</f>
        <v>0</v>
      </c>
      <c r="AJ1210" s="13">
        <f t="array" ref="AJ1210">IF(OR(L1210="",AH1210=""),"",IF(L1210-AH1210&lt;0,0,L1210-AH1210))</f>
        <v>0</v>
      </c>
      <c r="AK1210" s="13" t="str">
        <f t="array" ref="AK1210">IF(OR(L1210="",AG1210="",AG1210=0),"",CEILING(L1210/AG1210,1))</f>
        <v/>
      </c>
      <c r="AL1210" s="16" t="str">
        <f t="array" ref="AL1210">IF(OR(AK1210="",AK1210=0,AD1210="",AF1210=""),"",IF(AK1210-IF(D1210="Vaccin",MIN(AD1210,AF1210),AF1210)&lt;0,"",(AK1210-IF(D1210="Vaccin",MIN(AD1210,AF1210),AF1210))/AK1210))</f>
        <v/>
      </c>
    </row>
    <row r="1211" spans="1:38" x14ac:dyDescent="0.2">
      <c r="A1211" s="10" t="s">
        <v>28</v>
      </c>
      <c r="B1211" s="29" t="s">
        <v>135</v>
      </c>
      <c r="C1211" s="12">
        <v>44288</v>
      </c>
      <c r="D1211" s="11" t="s">
        <v>30</v>
      </c>
      <c r="E1211" s="11">
        <v>10</v>
      </c>
      <c r="F1211" s="13">
        <v>790</v>
      </c>
      <c r="G1211" s="40">
        <v>2021010007</v>
      </c>
      <c r="H1211" s="12">
        <v>44934</v>
      </c>
      <c r="I1211" s="13">
        <f t="array" ref="I1211">F1211-L1211-M1211-S1211</f>
        <v>790</v>
      </c>
      <c r="J1211" s="13">
        <f t="array" ref="J1211">IF(IF(Q1211="",L1211-C1211,Q1211-C1211)&lt;=45,I1211,0)</f>
        <v>790</v>
      </c>
      <c r="K1211" s="13">
        <f t="array" ref="K1211">IF(SUM(AG1211)=0,0,IF(L1211-AG1211*IF(D1211="Vaccin",MIN(AD1211,AF1211),AF1211)&lt;0,0,IF((H1211-N1211)&lt;=30,CEILING(L1211-AG1211*IF(D1211="Vaccin",MIN(AD1211,AF1211),AF1211),1),0)))</f>
        <v>0</v>
      </c>
      <c r="L1211" s="13">
        <v>0</v>
      </c>
      <c r="M1211" s="13">
        <v>0</v>
      </c>
      <c r="N1211" s="14">
        <v>45040</v>
      </c>
      <c r="O1211" s="11" t="s">
        <v>36</v>
      </c>
      <c r="P1211" s="11" t="s">
        <v>37</v>
      </c>
      <c r="Q1211" s="12">
        <v>44289</v>
      </c>
      <c r="R1211" s="13">
        <v>0</v>
      </c>
      <c r="S1211" s="13">
        <v>0</v>
      </c>
      <c r="T1211" s="11"/>
      <c r="U1211" s="13">
        <v>77429</v>
      </c>
      <c r="V1211" s="13">
        <v>810299</v>
      </c>
      <c r="W1211" s="13">
        <v>810299</v>
      </c>
      <c r="X1211" s="12">
        <v>44289</v>
      </c>
      <c r="Y1211" s="12">
        <v>44289</v>
      </c>
      <c r="Z1211" s="12">
        <v>44277</v>
      </c>
      <c r="AA1211" s="12">
        <v>45038</v>
      </c>
      <c r="AB1211" s="13">
        <f t="array" ref="AB1211">IF(D1211="Vaccin",IF(AND(ISNUMBER(AA1211),ISNUMBER(Y1211)),IF(AA1211-Y1211+1&gt;=0,CEILING(AA1211-Y1211+1,1),""),""),IF(AND(ISNUMBER(N1211),ISNUMBER(Y1211)),IF(N1211-Y1211+1&gt;=0,CEILING(N1211-Y1211+1,1),""),""))</f>
        <v>750</v>
      </c>
      <c r="AC1211" s="13">
        <f t="array" ref="AC1211">IF(D1211="Vaccin",IF(AND(ISNUMBER(AA1211),ISNUMBER(X1211)),IF(AA1211-X1211+1&gt;=0,CEILING(AA1211-X1211+1,1),""),""),IF(AND(ISNUMBER(N1211),ISNUMBER(X1211)),IF(N1211-X1211+1&gt;=0,CEILING(N1211-X1211+1,1),""),""))</f>
        <v>750</v>
      </c>
      <c r="AD1211" s="13">
        <f t="array" ref="AD1211">IF(D1211="Vaccin",IF(AND(ISNUMBER(AB1211),ISNUMBER(U1211),AB1211&lt;&gt;0),CEILING(U1211/AB1211,1),""),"")</f>
        <v>104</v>
      </c>
      <c r="AE1211" s="13">
        <f t="array" ref="AE1211">IF(AND(ISNUMBER(N1211),ISNUMBER(X1211)),IF(N1211-X1211+1&gt;=0,CEILING(N1211-X1211+1,1),""),"")</f>
        <v>752</v>
      </c>
      <c r="AF1211" s="13">
        <f t="array" ref="AF1211">IF(SUM(AE1211)=0,"",CEILING((SUM(F1211)-SUM(L1211)-SUM(M1211)-SUM(S1211))/SUM(AE1211),1))</f>
        <v>2</v>
      </c>
      <c r="AG1211" s="13" t="str">
        <f t="array" ref="AG1211">IF(AND(ISNUMBER(H1211),ISNUMBER(N1211)),IF(H1211-N1211+1&gt;=0,CEILING(H1211-N1211+1,1),""),"")</f>
        <v/>
      </c>
      <c r="AH1211" s="13">
        <f t="array" ref="AH1211">IF(SUM(AG1211)=0,0,IF(L1211-AG1211*IF(D1211="Vaccin",MIN(AD1211,AF1211),AF1211)&lt;0,0,IF((H1211-N1211)&lt;=45,CEILING(L1211-AG1211*IF(D1211="Vaccin",MIN(AD1211,AF1211),AF1211),1),0)))</f>
        <v>0</v>
      </c>
      <c r="AI1211" s="15">
        <f t="array" ref="AI1211">IF(OR(AH1211="",F1211=0,F1211=""),"",AH1211/F1211)</f>
        <v>0</v>
      </c>
      <c r="AJ1211" s="13">
        <f t="array" ref="AJ1211">IF(OR(L1211="",AH1211=""),"",IF(L1211-AH1211&lt;0,0,L1211-AH1211))</f>
        <v>0</v>
      </c>
      <c r="AK1211" s="13" t="str">
        <f t="array" ref="AK1211">IF(OR(L1211="",AG1211="",AG1211=0),"",CEILING(L1211/AG1211,1))</f>
        <v/>
      </c>
      <c r="AL1211" s="16" t="str">
        <f t="array" ref="AL1211">IF(OR(AK1211="",AK1211=0,AD1211="",AF1211=""),"",IF(AK1211-IF(D1211="Vaccin",MIN(AD1211,AF1211),AF1211)&lt;0,"",(AK1211-IF(D1211="Vaccin",MIN(AD1211,AF1211),AF1211))/AK1211))</f>
        <v/>
      </c>
    </row>
    <row r="1212" spans="1:38" x14ac:dyDescent="0.2">
      <c r="A1212" s="10" t="s">
        <v>28</v>
      </c>
      <c r="B1212" s="29" t="s">
        <v>135</v>
      </c>
      <c r="C1212" s="12">
        <v>44288</v>
      </c>
      <c r="D1212" s="11" t="s">
        <v>30</v>
      </c>
      <c r="E1212" s="11">
        <v>10</v>
      </c>
      <c r="F1212" s="13">
        <v>70</v>
      </c>
      <c r="G1212" s="40">
        <v>202012380</v>
      </c>
      <c r="H1212" s="12">
        <v>44925</v>
      </c>
      <c r="I1212" s="13">
        <f t="array" ref="I1212">F1212-L1212-M1212-S1212</f>
        <v>70</v>
      </c>
      <c r="J1212" s="13">
        <f t="array" ref="J1212">IF(IF(Q1212="",L1212-C1212,Q1212-C1212)&lt;=45,I1212,0)</f>
        <v>70</v>
      </c>
      <c r="K1212" s="13">
        <f t="array" ref="K1212">IF(SUM(AG1212)=0,0,IF(L1212-AG1212*IF(D1212="Vaccin",MIN(AD1212,AF1212),AF1212)&lt;0,0,IF((H1212-N1212)&lt;=30,CEILING(L1212-AG1212*IF(D1212="Vaccin",MIN(AD1212,AF1212),AF1212),1),0)))</f>
        <v>0</v>
      </c>
      <c r="L1212" s="13">
        <v>0</v>
      </c>
      <c r="M1212" s="13">
        <v>0</v>
      </c>
      <c r="N1212" s="14">
        <v>45040</v>
      </c>
      <c r="O1212" s="11" t="s">
        <v>36</v>
      </c>
      <c r="P1212" s="11" t="s">
        <v>37</v>
      </c>
      <c r="Q1212" s="12">
        <v>44289</v>
      </c>
      <c r="R1212" s="13">
        <v>0</v>
      </c>
      <c r="S1212" s="13">
        <v>0</v>
      </c>
      <c r="T1212" s="11"/>
      <c r="U1212" s="13">
        <v>77429</v>
      </c>
      <c r="V1212" s="13">
        <v>810299</v>
      </c>
      <c r="W1212" s="13">
        <v>810299</v>
      </c>
      <c r="X1212" s="12">
        <v>44289</v>
      </c>
      <c r="Y1212" s="12">
        <v>44289</v>
      </c>
      <c r="Z1212" s="12">
        <v>44277</v>
      </c>
      <c r="AA1212" s="12">
        <v>45038</v>
      </c>
      <c r="AB1212" s="13">
        <f t="array" ref="AB1212">IF(D1212="Vaccin",IF(AND(ISNUMBER(AA1212),ISNUMBER(Y1212)),IF(AA1212-Y1212+1&gt;=0,CEILING(AA1212-Y1212+1,1),""),""),IF(AND(ISNUMBER(N1212),ISNUMBER(Y1212)),IF(N1212-Y1212+1&gt;=0,CEILING(N1212-Y1212+1,1),""),""))</f>
        <v>750</v>
      </c>
      <c r="AC1212" s="13">
        <f t="array" ref="AC1212">IF(D1212="Vaccin",IF(AND(ISNUMBER(AA1212),ISNUMBER(X1212)),IF(AA1212-X1212+1&gt;=0,CEILING(AA1212-X1212+1,1),""),""),IF(AND(ISNUMBER(N1212),ISNUMBER(X1212)),IF(N1212-X1212+1&gt;=0,CEILING(N1212-X1212+1,1),""),""))</f>
        <v>750</v>
      </c>
      <c r="AD1212" s="13">
        <f t="array" ref="AD1212">IF(D1212="Vaccin",IF(AND(ISNUMBER(AB1212),ISNUMBER(U1212),AB1212&lt;&gt;0),CEILING(U1212/AB1212,1),""),"")</f>
        <v>104</v>
      </c>
      <c r="AE1212" s="13">
        <f t="array" ref="AE1212">IF(AND(ISNUMBER(N1212),ISNUMBER(X1212)),IF(N1212-X1212+1&gt;=0,CEILING(N1212-X1212+1,1),""),"")</f>
        <v>752</v>
      </c>
      <c r="AF1212" s="13">
        <f t="array" ref="AF1212">IF(SUM(AE1212)=0,"",CEILING((SUM(F1212)-SUM(L1212)-SUM(M1212)-SUM(S1212))/SUM(AE1212),1))</f>
        <v>1</v>
      </c>
      <c r="AG1212" s="13" t="str">
        <f t="array" ref="AG1212">IF(AND(ISNUMBER(H1212),ISNUMBER(N1212)),IF(H1212-N1212+1&gt;=0,CEILING(H1212-N1212+1,1),""),"")</f>
        <v/>
      </c>
      <c r="AH1212" s="13">
        <f t="array" ref="AH1212">IF(SUM(AG1212)=0,0,IF(L1212-AG1212*IF(D1212="Vaccin",MIN(AD1212,AF1212),AF1212)&lt;0,0,IF((H1212-N1212)&lt;=45,CEILING(L1212-AG1212*IF(D1212="Vaccin",MIN(AD1212,AF1212),AF1212),1),0)))</f>
        <v>0</v>
      </c>
      <c r="AI1212" s="15">
        <f t="array" ref="AI1212">IF(OR(AH1212="",F1212=0,F1212=""),"",AH1212/F1212)</f>
        <v>0</v>
      </c>
      <c r="AJ1212" s="13">
        <f t="array" ref="AJ1212">IF(OR(L1212="",AH1212=""),"",IF(L1212-AH1212&lt;0,0,L1212-AH1212))</f>
        <v>0</v>
      </c>
      <c r="AK1212" s="13" t="str">
        <f t="array" ref="AK1212">IF(OR(L1212="",AG1212="",AG1212=0),"",CEILING(L1212/AG1212,1))</f>
        <v/>
      </c>
      <c r="AL1212" s="16" t="str">
        <f t="array" ref="AL1212">IF(OR(AK1212="",AK1212=0,AD1212="",AF1212=""),"",IF(AK1212-IF(D1212="Vaccin",MIN(AD1212,AF1212),AF1212)&lt;0,"",(AK1212-IF(D1212="Vaccin",MIN(AD1212,AF1212),AF1212))/AK1212))</f>
        <v/>
      </c>
    </row>
    <row r="1213" spans="1:38" x14ac:dyDescent="0.2">
      <c r="A1213" s="10" t="s">
        <v>57</v>
      </c>
      <c r="B1213" s="29" t="s">
        <v>137</v>
      </c>
      <c r="C1213" s="12">
        <v>44260</v>
      </c>
      <c r="D1213" s="11" t="s">
        <v>30</v>
      </c>
      <c r="E1213" s="11">
        <v>10</v>
      </c>
      <c r="F1213" s="13">
        <v>221670</v>
      </c>
      <c r="G1213" s="41" t="s">
        <v>737</v>
      </c>
      <c r="H1213" s="12">
        <v>44762</v>
      </c>
      <c r="I1213" s="13">
        <f t="array" ref="I1213">F1213-L1213-M1213-S1213</f>
        <v>221670</v>
      </c>
      <c r="J1213" s="13">
        <f t="array" ref="J1213">IF(IF(Q1213="",L1213-C1213,Q1213-C1213)&lt;=45,I1213,0)</f>
        <v>221670</v>
      </c>
      <c r="K1213" s="13">
        <f t="array" ref="K1213">IF(SUM(AG1213)=0,0,IF(L1213-AG1213*IF(D1213="Vaccin",MIN(AD1213,AF1213),AF1213)&lt;0,0,IF((H1213-N1213)&lt;=30,CEILING(L1213-AG1213*IF(D1213="Vaccin",MIN(AD1213,AF1213),AF1213),1),0)))</f>
        <v>0</v>
      </c>
      <c r="L1213" s="13">
        <v>0</v>
      </c>
      <c r="M1213" s="13">
        <v>0</v>
      </c>
      <c r="N1213" s="14">
        <v>44968</v>
      </c>
      <c r="O1213" s="11" t="s">
        <v>31</v>
      </c>
      <c r="P1213" s="11" t="s">
        <v>37</v>
      </c>
      <c r="Q1213" s="12"/>
      <c r="R1213" s="13">
        <v>0</v>
      </c>
      <c r="S1213" s="13">
        <v>0</v>
      </c>
      <c r="T1213" s="11"/>
      <c r="U1213" s="13">
        <v>0</v>
      </c>
      <c r="V1213" s="13">
        <v>0</v>
      </c>
      <c r="W1213" s="13">
        <v>23750431</v>
      </c>
      <c r="X1213" s="12">
        <v>44260</v>
      </c>
      <c r="Y1213" s="12">
        <v>44260</v>
      </c>
      <c r="Z1213" s="12">
        <v>44260</v>
      </c>
      <c r="AA1213" s="12">
        <v>45013</v>
      </c>
      <c r="AB1213" s="13">
        <f t="array" ref="AB1213">IF(D1213="Vaccin",IF(AND(ISNUMBER(AA1213),ISNUMBER(Y1213)),IF(AA1213-Y1213+1&gt;=0,CEILING(AA1213-Y1213+1,1),""),""),IF(AND(ISNUMBER(N1213),ISNUMBER(Y1213)),IF(N1213-Y1213+1&gt;=0,CEILING(N1213-Y1213+1,1),""),""))</f>
        <v>754</v>
      </c>
      <c r="AC1213" s="13">
        <f t="array" ref="AC1213">IF(D1213="Vaccin",IF(AND(ISNUMBER(AA1213),ISNUMBER(X1213)),IF(AA1213-X1213+1&gt;=0,CEILING(AA1213-X1213+1,1),""),""),IF(AND(ISNUMBER(N1213),ISNUMBER(X1213)),IF(N1213-X1213+1&gt;=0,CEILING(N1213-X1213+1,1),""),""))</f>
        <v>754</v>
      </c>
      <c r="AD1213" s="13">
        <f t="array" ref="AD1213">IF(D1213="Vaccin",IF(AND(ISNUMBER(AB1213),ISNUMBER(U1213),AB1213&lt;&gt;0),CEILING(U1213/AB1213,1),""),"")</f>
        <v>0</v>
      </c>
      <c r="AE1213" s="13">
        <f t="array" ref="AE1213">IF(AND(ISNUMBER(N1213),ISNUMBER(X1213)),IF(N1213-X1213+1&gt;=0,CEILING(N1213-X1213+1,1),""),"")</f>
        <v>709</v>
      </c>
      <c r="AF1213" s="13">
        <f t="array" ref="AF1213">IF(SUM(AE1213)=0,"",CEILING((SUM(F1213)-SUM(L1213)-SUM(M1213)-SUM(S1213))/SUM(AE1213),1))</f>
        <v>313</v>
      </c>
      <c r="AG1213" s="13" t="str">
        <f t="array" ref="AG1213">IF(AND(ISNUMBER(H1213),ISNUMBER(N1213)),IF(H1213-N1213+1&gt;=0,CEILING(H1213-N1213+1,1),""),"")</f>
        <v/>
      </c>
      <c r="AH1213" s="13">
        <f t="array" ref="AH1213">IF(SUM(AG1213)=0,0,IF(L1213-AG1213*IF(D1213="Vaccin",MIN(AD1213,AF1213),AF1213)&lt;0,0,IF((H1213-N1213)&lt;=45,CEILING(L1213-AG1213*IF(D1213="Vaccin",MIN(AD1213,AF1213),AF1213),1),0)))</f>
        <v>0</v>
      </c>
      <c r="AI1213" s="15">
        <f t="array" ref="AI1213">IF(OR(AH1213="",F1213=0,F1213=""),"",AH1213/F1213)</f>
        <v>0</v>
      </c>
      <c r="AJ1213" s="13">
        <f t="array" ref="AJ1213">IF(OR(L1213="",AH1213=""),"",IF(L1213-AH1213&lt;0,0,L1213-AH1213))</f>
        <v>0</v>
      </c>
      <c r="AK1213" s="13" t="str">
        <f t="array" ref="AK1213">IF(OR(L1213="",AG1213="",AG1213=0),"",CEILING(L1213/AG1213,1))</f>
        <v/>
      </c>
      <c r="AL1213" s="16" t="str">
        <f t="array" ref="AL1213">IF(OR(AK1213="",AK1213=0,AD1213="",AF1213=""),"",IF(AK1213-IF(D1213="Vaccin",MIN(AD1213,AF1213),AF1213)&lt;0,"",(AK1213-IF(D1213="Vaccin",MIN(AD1213,AF1213),AF1213))/AK1213))</f>
        <v/>
      </c>
    </row>
    <row r="1214" spans="1:38" x14ac:dyDescent="0.2">
      <c r="A1214" s="10" t="s">
        <v>57</v>
      </c>
      <c r="B1214" s="29" t="s">
        <v>137</v>
      </c>
      <c r="C1214" s="12">
        <v>44260</v>
      </c>
      <c r="D1214" s="11" t="s">
        <v>30</v>
      </c>
      <c r="E1214" s="11">
        <v>1</v>
      </c>
      <c r="F1214" s="13">
        <v>278330</v>
      </c>
      <c r="G1214" s="40" t="s">
        <v>738</v>
      </c>
      <c r="H1214" s="12">
        <v>44759</v>
      </c>
      <c r="I1214" s="13">
        <f t="array" ref="I1214">F1214-L1214-M1214-S1214</f>
        <v>278330</v>
      </c>
      <c r="J1214" s="13">
        <f t="array" ref="J1214">IF(IF(Q1214="",L1214-C1214,Q1214-C1214)&lt;=45,I1214,0)</f>
        <v>278330</v>
      </c>
      <c r="K1214" s="13">
        <f t="array" ref="K1214">IF(SUM(AG1214)=0,0,IF(L1214-AG1214*IF(D1214="Vaccin",MIN(AD1214,AF1214),AF1214)&lt;0,0,IF((H1214-N1214)&lt;=30,CEILING(L1214-AG1214*IF(D1214="Vaccin",MIN(AD1214,AF1214),AF1214),1),0)))</f>
        <v>0</v>
      </c>
      <c r="L1214" s="13">
        <v>0</v>
      </c>
      <c r="M1214" s="13">
        <v>0</v>
      </c>
      <c r="N1214" s="14">
        <v>44968</v>
      </c>
      <c r="O1214" s="11" t="s">
        <v>31</v>
      </c>
      <c r="P1214" s="11" t="s">
        <v>37</v>
      </c>
      <c r="Q1214" s="12"/>
      <c r="R1214" s="13">
        <v>0</v>
      </c>
      <c r="S1214" s="13">
        <v>0</v>
      </c>
      <c r="T1214" s="11"/>
      <c r="U1214" s="13">
        <v>0</v>
      </c>
      <c r="V1214" s="13">
        <v>0</v>
      </c>
      <c r="W1214" s="13">
        <v>23750431</v>
      </c>
      <c r="X1214" s="12">
        <v>44260</v>
      </c>
      <c r="Y1214" s="12">
        <v>44260</v>
      </c>
      <c r="Z1214" s="12">
        <v>44260</v>
      </c>
      <c r="AA1214" s="12">
        <v>45013</v>
      </c>
      <c r="AB1214" s="13">
        <f t="array" ref="AB1214">IF(D1214="Vaccin",IF(AND(ISNUMBER(AA1214),ISNUMBER(Y1214)),IF(AA1214-Y1214+1&gt;=0,CEILING(AA1214-Y1214+1,1),""),""),IF(AND(ISNUMBER(N1214),ISNUMBER(Y1214)),IF(N1214-Y1214+1&gt;=0,CEILING(N1214-Y1214+1,1),""),""))</f>
        <v>754</v>
      </c>
      <c r="AC1214" s="13">
        <f t="array" ref="AC1214">IF(D1214="Vaccin",IF(AND(ISNUMBER(AA1214),ISNUMBER(X1214)),IF(AA1214-X1214+1&gt;=0,CEILING(AA1214-X1214+1,1),""),""),IF(AND(ISNUMBER(N1214),ISNUMBER(X1214)),IF(N1214-X1214+1&gt;=0,CEILING(N1214-X1214+1,1),""),""))</f>
        <v>754</v>
      </c>
      <c r="AD1214" s="13">
        <f t="array" ref="AD1214">IF(D1214="Vaccin",IF(AND(ISNUMBER(AB1214),ISNUMBER(U1214),AB1214&lt;&gt;0),CEILING(U1214/AB1214,1),""),"")</f>
        <v>0</v>
      </c>
      <c r="AE1214" s="13">
        <f t="array" ref="AE1214">IF(AND(ISNUMBER(N1214),ISNUMBER(X1214)),IF(N1214-X1214+1&gt;=0,CEILING(N1214-X1214+1,1),""),"")</f>
        <v>709</v>
      </c>
      <c r="AF1214" s="13">
        <f t="array" ref="AF1214">IF(SUM(AE1214)=0,"",CEILING((SUM(F1214)-SUM(L1214)-SUM(M1214)-SUM(S1214))/SUM(AE1214),1))</f>
        <v>393</v>
      </c>
      <c r="AG1214" s="13" t="str">
        <f t="array" ref="AG1214">IF(AND(ISNUMBER(H1214),ISNUMBER(N1214)),IF(H1214-N1214+1&gt;=0,CEILING(H1214-N1214+1,1),""),"")</f>
        <v/>
      </c>
      <c r="AH1214" s="13">
        <f t="array" ref="AH1214">IF(SUM(AG1214)=0,0,IF(L1214-AG1214*IF(D1214="Vaccin",MIN(AD1214,AF1214),AF1214)&lt;0,0,IF((H1214-N1214)&lt;=45,CEILING(L1214-AG1214*IF(D1214="Vaccin",MIN(AD1214,AF1214),AF1214),1),0)))</f>
        <v>0</v>
      </c>
      <c r="AI1214" s="15">
        <f t="array" ref="AI1214">IF(OR(AH1214="",F1214=0,F1214=""),"",AH1214/F1214)</f>
        <v>0</v>
      </c>
      <c r="AJ1214" s="13">
        <f t="array" ref="AJ1214">IF(OR(L1214="",AH1214=""),"",IF(L1214-AH1214&lt;0,0,L1214-AH1214))</f>
        <v>0</v>
      </c>
      <c r="AK1214" s="13" t="str">
        <f t="array" ref="AK1214">IF(OR(L1214="",AG1214="",AG1214=0),"",CEILING(L1214/AG1214,1))</f>
        <v/>
      </c>
      <c r="AL1214" s="16" t="str">
        <f t="array" ref="AL1214">IF(OR(AK1214="",AK1214=0,AD1214="",AF1214=""),"",IF(AK1214-IF(D1214="Vaccin",MIN(AD1214,AF1214),AF1214)&lt;0,"",(AK1214-IF(D1214="Vaccin",MIN(AD1214,AF1214),AF1214))/AK1214))</f>
        <v/>
      </c>
    </row>
    <row r="1215" spans="1:38" x14ac:dyDescent="0.2">
      <c r="A1215" s="10" t="s">
        <v>57</v>
      </c>
      <c r="B1215" s="29" t="s">
        <v>137</v>
      </c>
      <c r="C1215" s="12">
        <v>44260</v>
      </c>
      <c r="D1215" s="11" t="s">
        <v>30</v>
      </c>
      <c r="E1215" s="11">
        <v>10</v>
      </c>
      <c r="F1215" s="13">
        <v>40000</v>
      </c>
      <c r="G1215" s="40">
        <v>210548</v>
      </c>
      <c r="H1215" s="12">
        <v>44651</v>
      </c>
      <c r="I1215" s="13">
        <f t="array" ref="I1215">F1215-L1215-M1215-S1215</f>
        <v>40000</v>
      </c>
      <c r="J1215" s="13">
        <f t="array" ref="J1215">IF(IF(Q1215="",L1215-C1215,Q1215-C1215)&lt;=45,I1215,0)</f>
        <v>40000</v>
      </c>
      <c r="K1215" s="13">
        <f t="array" ref="K1215">IF(SUM(AG1215)=0,0,IF(L1215-AG1215*IF(D1215="Vaccin",MIN(AD1215,AF1215),AF1215)&lt;0,0,IF((H1215-N1215)&lt;=30,CEILING(L1215-AG1215*IF(D1215="Vaccin",MIN(AD1215,AF1215),AF1215),1),0)))</f>
        <v>0</v>
      </c>
      <c r="L1215" s="13">
        <v>0</v>
      </c>
      <c r="M1215" s="13">
        <v>0</v>
      </c>
      <c r="N1215" s="14">
        <v>44968</v>
      </c>
      <c r="O1215" s="11" t="s">
        <v>31</v>
      </c>
      <c r="P1215" s="11" t="s">
        <v>37</v>
      </c>
      <c r="Q1215" s="12"/>
      <c r="R1215" s="13">
        <v>0</v>
      </c>
      <c r="S1215" s="13">
        <v>0</v>
      </c>
      <c r="T1215" s="11"/>
      <c r="U1215" s="13">
        <v>0</v>
      </c>
      <c r="V1215" s="13">
        <v>0</v>
      </c>
      <c r="W1215" s="13">
        <v>23750431</v>
      </c>
      <c r="X1215" s="12">
        <v>44260</v>
      </c>
      <c r="Y1215" s="12">
        <v>44260</v>
      </c>
      <c r="Z1215" s="12">
        <v>44260</v>
      </c>
      <c r="AA1215" s="12">
        <v>45013</v>
      </c>
      <c r="AB1215" s="13">
        <f t="array" ref="AB1215">IF(D1215="Vaccin",IF(AND(ISNUMBER(AA1215),ISNUMBER(Y1215)),IF(AA1215-Y1215+1&gt;=0,CEILING(AA1215-Y1215+1,1),""),""),IF(AND(ISNUMBER(N1215),ISNUMBER(Y1215)),IF(N1215-Y1215+1&gt;=0,CEILING(N1215-Y1215+1,1),""),""))</f>
        <v>754</v>
      </c>
      <c r="AC1215" s="13">
        <f t="array" ref="AC1215">IF(D1215="Vaccin",IF(AND(ISNUMBER(AA1215),ISNUMBER(X1215)),IF(AA1215-X1215+1&gt;=0,CEILING(AA1215-X1215+1,1),""),""),IF(AND(ISNUMBER(N1215),ISNUMBER(X1215)),IF(N1215-X1215+1&gt;=0,CEILING(N1215-X1215+1,1),""),""))</f>
        <v>754</v>
      </c>
      <c r="AD1215" s="13">
        <f t="array" ref="AD1215">IF(D1215="Vaccin",IF(AND(ISNUMBER(AB1215),ISNUMBER(U1215),AB1215&lt;&gt;0),CEILING(U1215/AB1215,1),""),"")</f>
        <v>0</v>
      </c>
      <c r="AE1215" s="13">
        <f t="array" ref="AE1215">IF(AND(ISNUMBER(N1215),ISNUMBER(X1215)),IF(N1215-X1215+1&gt;=0,CEILING(N1215-X1215+1,1),""),"")</f>
        <v>709</v>
      </c>
      <c r="AF1215" s="13">
        <f t="array" ref="AF1215">IF(SUM(AE1215)=0,"",CEILING((SUM(F1215)-SUM(L1215)-SUM(M1215)-SUM(S1215))/SUM(AE1215),1))</f>
        <v>57</v>
      </c>
      <c r="AG1215" s="13" t="str">
        <f t="array" ref="AG1215">IF(AND(ISNUMBER(H1215),ISNUMBER(N1215)),IF(H1215-N1215+1&gt;=0,CEILING(H1215-N1215+1,1),""),"")</f>
        <v/>
      </c>
      <c r="AH1215" s="13">
        <f t="array" ref="AH1215">IF(SUM(AG1215)=0,0,IF(L1215-AG1215*IF(D1215="Vaccin",MIN(AD1215,AF1215),AF1215)&lt;0,0,IF((H1215-N1215)&lt;=45,CEILING(L1215-AG1215*IF(D1215="Vaccin",MIN(AD1215,AF1215),AF1215),1),0)))</f>
        <v>0</v>
      </c>
      <c r="AI1215" s="15">
        <f t="array" ref="AI1215">IF(OR(AH1215="",F1215=0,F1215=""),"",AH1215/F1215)</f>
        <v>0</v>
      </c>
      <c r="AJ1215" s="13">
        <f t="array" ref="AJ1215">IF(OR(L1215="",AH1215=""),"",IF(L1215-AH1215&lt;0,0,L1215-AH1215))</f>
        <v>0</v>
      </c>
      <c r="AK1215" s="13" t="str">
        <f t="array" ref="AK1215">IF(OR(L1215="",AG1215="",AG1215=0),"",CEILING(L1215/AG1215,1))</f>
        <v/>
      </c>
      <c r="AL1215" s="16" t="str">
        <f t="array" ref="AL1215">IF(OR(AK1215="",AK1215=0,AD1215="",AF1215=""),"",IF(AK1215-IF(D1215="Vaccin",MIN(AD1215,AF1215),AF1215)&lt;0,"",(AK1215-IF(D1215="Vaccin",MIN(AD1215,AF1215),AF1215))/AK1215))</f>
        <v/>
      </c>
    </row>
    <row r="1216" spans="1:38" x14ac:dyDescent="0.2">
      <c r="A1216" s="10" t="s">
        <v>57</v>
      </c>
      <c r="B1216" s="29" t="s">
        <v>137</v>
      </c>
      <c r="C1216" s="12">
        <v>44260</v>
      </c>
      <c r="D1216" s="11" t="s">
        <v>30</v>
      </c>
      <c r="E1216" s="11">
        <v>10</v>
      </c>
      <c r="F1216" s="13">
        <v>184800</v>
      </c>
      <c r="G1216" s="40">
        <v>210215</v>
      </c>
      <c r="H1216" s="12">
        <v>44620</v>
      </c>
      <c r="I1216" s="13">
        <f t="array" ref="I1216">F1216-L1216-M1216-S1216</f>
        <v>184800</v>
      </c>
      <c r="J1216" s="13">
        <f t="array" ref="J1216">IF(IF(Q1216="",L1216-C1216,Q1216-C1216)&lt;=45,I1216,0)</f>
        <v>184800</v>
      </c>
      <c r="K1216" s="13">
        <f t="array" ref="K1216">IF(SUM(AG1216)=0,0,IF(L1216-AG1216*IF(D1216="Vaccin",MIN(AD1216,AF1216),AF1216)&lt;0,0,IF((H1216-N1216)&lt;=30,CEILING(L1216-AG1216*IF(D1216="Vaccin",MIN(AD1216,AF1216),AF1216),1),0)))</f>
        <v>0</v>
      </c>
      <c r="L1216" s="13">
        <v>0</v>
      </c>
      <c r="M1216" s="13">
        <v>0</v>
      </c>
      <c r="N1216" s="14">
        <v>44968</v>
      </c>
      <c r="O1216" s="11" t="s">
        <v>31</v>
      </c>
      <c r="P1216" s="11" t="s">
        <v>37</v>
      </c>
      <c r="Q1216" s="12"/>
      <c r="R1216" s="13">
        <v>0</v>
      </c>
      <c r="S1216" s="13">
        <v>0</v>
      </c>
      <c r="T1216" s="11"/>
      <c r="U1216" s="13">
        <v>0</v>
      </c>
      <c r="V1216" s="13">
        <v>0</v>
      </c>
      <c r="W1216" s="13">
        <v>23750431</v>
      </c>
      <c r="X1216" s="12">
        <v>44260</v>
      </c>
      <c r="Y1216" s="12">
        <v>44260</v>
      </c>
      <c r="Z1216" s="12">
        <v>44260</v>
      </c>
      <c r="AA1216" s="12">
        <v>45013</v>
      </c>
      <c r="AB1216" s="13">
        <f t="array" ref="AB1216">IF(D1216="Vaccin",IF(AND(ISNUMBER(AA1216),ISNUMBER(Y1216)),IF(AA1216-Y1216+1&gt;=0,CEILING(AA1216-Y1216+1,1),""),""),IF(AND(ISNUMBER(N1216),ISNUMBER(Y1216)),IF(N1216-Y1216+1&gt;=0,CEILING(N1216-Y1216+1,1),""),""))</f>
        <v>754</v>
      </c>
      <c r="AC1216" s="13">
        <f t="array" ref="AC1216">IF(D1216="Vaccin",IF(AND(ISNUMBER(AA1216),ISNUMBER(X1216)),IF(AA1216-X1216+1&gt;=0,CEILING(AA1216-X1216+1,1),""),""),IF(AND(ISNUMBER(N1216),ISNUMBER(X1216)),IF(N1216-X1216+1&gt;=0,CEILING(N1216-X1216+1,1),""),""))</f>
        <v>754</v>
      </c>
      <c r="AD1216" s="13">
        <f t="array" ref="AD1216">IF(D1216="Vaccin",IF(AND(ISNUMBER(AB1216),ISNUMBER(U1216),AB1216&lt;&gt;0),CEILING(U1216/AB1216,1),""),"")</f>
        <v>0</v>
      </c>
      <c r="AE1216" s="13">
        <f t="array" ref="AE1216">IF(AND(ISNUMBER(N1216),ISNUMBER(X1216)),IF(N1216-X1216+1&gt;=0,CEILING(N1216-X1216+1,1),""),"")</f>
        <v>709</v>
      </c>
      <c r="AF1216" s="13">
        <f t="array" ref="AF1216">IF(SUM(AE1216)=0,"",CEILING((SUM(F1216)-SUM(L1216)-SUM(M1216)-SUM(S1216))/SUM(AE1216),1))</f>
        <v>261</v>
      </c>
      <c r="AG1216" s="13" t="str">
        <f t="array" ref="AG1216">IF(AND(ISNUMBER(H1216),ISNUMBER(N1216)),IF(H1216-N1216+1&gt;=0,CEILING(H1216-N1216+1,1),""),"")</f>
        <v/>
      </c>
      <c r="AH1216" s="13">
        <f t="array" ref="AH1216">IF(SUM(AG1216)=0,0,IF(L1216-AG1216*IF(D1216="Vaccin",MIN(AD1216,AF1216),AF1216)&lt;0,0,IF((H1216-N1216)&lt;=45,CEILING(L1216-AG1216*IF(D1216="Vaccin",MIN(AD1216,AF1216),AF1216),1),0)))</f>
        <v>0</v>
      </c>
      <c r="AI1216" s="15">
        <f t="array" ref="AI1216">IF(OR(AH1216="",F1216=0,F1216=""),"",AH1216/F1216)</f>
        <v>0</v>
      </c>
      <c r="AJ1216" s="13">
        <f t="array" ref="AJ1216">IF(OR(L1216="",AH1216=""),"",IF(L1216-AH1216&lt;0,0,L1216-AH1216))</f>
        <v>0</v>
      </c>
      <c r="AK1216" s="13" t="str">
        <f t="array" ref="AK1216">IF(OR(L1216="",AG1216="",AG1216=0),"",CEILING(L1216/AG1216,1))</f>
        <v/>
      </c>
      <c r="AL1216" s="16" t="str">
        <f t="array" ref="AL1216">IF(OR(AK1216="",AK1216=0,AD1216="",AF1216=""),"",IF(AK1216-IF(D1216="Vaccin",MIN(AD1216,AF1216),AF1216)&lt;0,"",(AK1216-IF(D1216="Vaccin",MIN(AD1216,AF1216),AF1216))/AK1216))</f>
        <v/>
      </c>
    </row>
    <row r="1217" spans="1:38" x14ac:dyDescent="0.2">
      <c r="A1217" s="10" t="s">
        <v>57</v>
      </c>
      <c r="B1217" s="29" t="s">
        <v>137</v>
      </c>
      <c r="C1217" s="12">
        <v>44260</v>
      </c>
      <c r="D1217" s="11" t="s">
        <v>30</v>
      </c>
      <c r="E1217" s="11">
        <v>10</v>
      </c>
      <c r="F1217" s="13">
        <v>683700</v>
      </c>
      <c r="G1217" s="41">
        <v>210216</v>
      </c>
      <c r="H1217" s="12">
        <v>44620</v>
      </c>
      <c r="I1217" s="13">
        <f t="array" ref="I1217">F1217-L1217-M1217-S1217</f>
        <v>683700</v>
      </c>
      <c r="J1217" s="13">
        <f t="array" ref="J1217">IF(IF(Q1217="",L1217-C1217,Q1217-C1217)&lt;=45,I1217,0)</f>
        <v>683700</v>
      </c>
      <c r="K1217" s="13">
        <f t="array" ref="K1217">IF(SUM(AG1217)=0,0,IF(L1217-AG1217*IF(D1217="Vaccin",MIN(AD1217,AF1217),AF1217)&lt;0,0,IF((H1217-N1217)&lt;=30,CEILING(L1217-AG1217*IF(D1217="Vaccin",MIN(AD1217,AF1217),AF1217),1),0)))</f>
        <v>0</v>
      </c>
      <c r="L1217" s="13">
        <v>0</v>
      </c>
      <c r="M1217" s="13">
        <v>0</v>
      </c>
      <c r="N1217" s="14">
        <v>44968</v>
      </c>
      <c r="O1217" s="11" t="s">
        <v>31</v>
      </c>
      <c r="P1217" s="11" t="s">
        <v>37</v>
      </c>
      <c r="Q1217" s="12"/>
      <c r="R1217" s="13">
        <v>0</v>
      </c>
      <c r="S1217" s="13">
        <v>0</v>
      </c>
      <c r="T1217" s="11"/>
      <c r="U1217" s="13">
        <v>0</v>
      </c>
      <c r="V1217" s="13">
        <v>0</v>
      </c>
      <c r="W1217" s="13">
        <v>23750431</v>
      </c>
      <c r="X1217" s="12">
        <v>44260</v>
      </c>
      <c r="Y1217" s="12">
        <v>44260</v>
      </c>
      <c r="Z1217" s="12">
        <v>44260</v>
      </c>
      <c r="AA1217" s="12">
        <v>45013</v>
      </c>
      <c r="AB1217" s="13">
        <f t="array" ref="AB1217">IF(D1217="Vaccin",IF(AND(ISNUMBER(AA1217),ISNUMBER(Y1217)),IF(AA1217-Y1217+1&gt;=0,CEILING(AA1217-Y1217+1,1),""),""),IF(AND(ISNUMBER(N1217),ISNUMBER(Y1217)),IF(N1217-Y1217+1&gt;=0,CEILING(N1217-Y1217+1,1),""),""))</f>
        <v>754</v>
      </c>
      <c r="AC1217" s="13">
        <f t="array" ref="AC1217">IF(D1217="Vaccin",IF(AND(ISNUMBER(AA1217),ISNUMBER(X1217)),IF(AA1217-X1217+1&gt;=0,CEILING(AA1217-X1217+1,1),""),""),IF(AND(ISNUMBER(N1217),ISNUMBER(X1217)),IF(N1217-X1217+1&gt;=0,CEILING(N1217-X1217+1,1),""),""))</f>
        <v>754</v>
      </c>
      <c r="AD1217" s="13">
        <f t="array" ref="AD1217">IF(D1217="Vaccin",IF(AND(ISNUMBER(AB1217),ISNUMBER(U1217),AB1217&lt;&gt;0),CEILING(U1217/AB1217,1),""),"")</f>
        <v>0</v>
      </c>
      <c r="AE1217" s="13">
        <f t="array" ref="AE1217">IF(AND(ISNUMBER(N1217),ISNUMBER(X1217)),IF(N1217-X1217+1&gt;=0,CEILING(N1217-X1217+1,1),""),"")</f>
        <v>709</v>
      </c>
      <c r="AF1217" s="13">
        <f t="array" ref="AF1217">IF(SUM(AE1217)=0,"",CEILING((SUM(F1217)-SUM(L1217)-SUM(M1217)-SUM(S1217))/SUM(AE1217),1))</f>
        <v>965</v>
      </c>
      <c r="AG1217" s="13" t="str">
        <f t="array" ref="AG1217">IF(AND(ISNUMBER(H1217),ISNUMBER(N1217)),IF(H1217-N1217+1&gt;=0,CEILING(H1217-N1217+1,1),""),"")</f>
        <v/>
      </c>
      <c r="AH1217" s="13">
        <f t="array" ref="AH1217">IF(SUM(AG1217)=0,0,IF(L1217-AG1217*IF(D1217="Vaccin",MIN(AD1217,AF1217),AF1217)&lt;0,0,IF((H1217-N1217)&lt;=45,CEILING(L1217-AG1217*IF(D1217="Vaccin",MIN(AD1217,AF1217),AF1217),1),0)))</f>
        <v>0</v>
      </c>
      <c r="AI1217" s="15">
        <f t="array" ref="AI1217">IF(OR(AH1217="",F1217=0,F1217=""),"",AH1217/F1217)</f>
        <v>0</v>
      </c>
      <c r="AJ1217" s="13">
        <f t="array" ref="AJ1217">IF(OR(L1217="",AH1217=""),"",IF(L1217-AH1217&lt;0,0,L1217-AH1217))</f>
        <v>0</v>
      </c>
      <c r="AK1217" s="13" t="str">
        <f t="array" ref="AK1217">IF(OR(L1217="",AG1217="",AG1217=0),"",CEILING(L1217/AG1217,1))</f>
        <v/>
      </c>
      <c r="AL1217" s="16" t="str">
        <f t="array" ref="AL1217">IF(OR(AK1217="",AK1217=0,AD1217="",AF1217=""),"",IF(AK1217-IF(D1217="Vaccin",MIN(AD1217,AF1217),AF1217)&lt;0,"",(AK1217-IF(D1217="Vaccin",MIN(AD1217,AF1217),AF1217))/AK1217))</f>
        <v/>
      </c>
    </row>
    <row r="1218" spans="1:38" x14ac:dyDescent="0.2">
      <c r="A1218" s="10" t="s">
        <v>57</v>
      </c>
      <c r="B1218" s="29" t="s">
        <v>137</v>
      </c>
      <c r="C1218" s="12">
        <v>44260</v>
      </c>
      <c r="D1218" s="11" t="s">
        <v>30</v>
      </c>
      <c r="E1218" s="11">
        <v>10</v>
      </c>
      <c r="F1218" s="13">
        <v>151200</v>
      </c>
      <c r="G1218" s="40">
        <v>210218</v>
      </c>
      <c r="H1218" s="12">
        <v>44620</v>
      </c>
      <c r="I1218" s="13">
        <f t="array" ref="I1218">F1218-L1218-M1218-S1218</f>
        <v>151200</v>
      </c>
      <c r="J1218" s="13">
        <f t="array" ref="J1218">IF(IF(Q1218="",L1218-C1218,Q1218-C1218)&lt;=45,I1218,0)</f>
        <v>151200</v>
      </c>
      <c r="K1218" s="13">
        <f t="array" ref="K1218">IF(SUM(AG1218)=0,0,IF(L1218-AG1218*IF(D1218="Vaccin",MIN(AD1218,AF1218),AF1218)&lt;0,0,IF((H1218-N1218)&lt;=30,CEILING(L1218-AG1218*IF(D1218="Vaccin",MIN(AD1218,AF1218),AF1218),1),0)))</f>
        <v>0</v>
      </c>
      <c r="L1218" s="13">
        <v>0</v>
      </c>
      <c r="M1218" s="13">
        <v>0</v>
      </c>
      <c r="N1218" s="14">
        <v>44968</v>
      </c>
      <c r="O1218" s="11" t="s">
        <v>31</v>
      </c>
      <c r="P1218" s="11" t="s">
        <v>37</v>
      </c>
      <c r="Q1218" s="12"/>
      <c r="R1218" s="13">
        <v>0</v>
      </c>
      <c r="S1218" s="13">
        <v>0</v>
      </c>
      <c r="T1218" s="11"/>
      <c r="U1218" s="13">
        <v>0</v>
      </c>
      <c r="V1218" s="13">
        <v>0</v>
      </c>
      <c r="W1218" s="13">
        <v>23750431</v>
      </c>
      <c r="X1218" s="12">
        <v>44260</v>
      </c>
      <c r="Y1218" s="12">
        <v>44260</v>
      </c>
      <c r="Z1218" s="12">
        <v>44260</v>
      </c>
      <c r="AA1218" s="12">
        <v>45013</v>
      </c>
      <c r="AB1218" s="13">
        <f t="array" ref="AB1218">IF(D1218="Vaccin",IF(AND(ISNUMBER(AA1218),ISNUMBER(Y1218)),IF(AA1218-Y1218+1&gt;=0,CEILING(AA1218-Y1218+1,1),""),""),IF(AND(ISNUMBER(N1218),ISNUMBER(Y1218)),IF(N1218-Y1218+1&gt;=0,CEILING(N1218-Y1218+1,1),""),""))</f>
        <v>754</v>
      </c>
      <c r="AC1218" s="13">
        <f t="array" ref="AC1218">IF(D1218="Vaccin",IF(AND(ISNUMBER(AA1218),ISNUMBER(X1218)),IF(AA1218-X1218+1&gt;=0,CEILING(AA1218-X1218+1,1),""),""),IF(AND(ISNUMBER(N1218),ISNUMBER(X1218)),IF(N1218-X1218+1&gt;=0,CEILING(N1218-X1218+1,1),""),""))</f>
        <v>754</v>
      </c>
      <c r="AD1218" s="13">
        <f t="array" ref="AD1218">IF(D1218="Vaccin",IF(AND(ISNUMBER(AB1218),ISNUMBER(U1218),AB1218&lt;&gt;0),CEILING(U1218/AB1218,1),""),"")</f>
        <v>0</v>
      </c>
      <c r="AE1218" s="13">
        <f t="array" ref="AE1218">IF(AND(ISNUMBER(N1218),ISNUMBER(X1218)),IF(N1218-X1218+1&gt;=0,CEILING(N1218-X1218+1,1),""),"")</f>
        <v>709</v>
      </c>
      <c r="AF1218" s="13">
        <f t="array" ref="AF1218">IF(SUM(AE1218)=0,"",CEILING((SUM(F1218)-SUM(L1218)-SUM(M1218)-SUM(S1218))/SUM(AE1218),1))</f>
        <v>214</v>
      </c>
      <c r="AG1218" s="13" t="str">
        <f t="array" ref="AG1218">IF(AND(ISNUMBER(H1218),ISNUMBER(N1218)),IF(H1218-N1218+1&gt;=0,CEILING(H1218-N1218+1,1),""),"")</f>
        <v/>
      </c>
      <c r="AH1218" s="13">
        <f t="array" ref="AH1218">IF(SUM(AG1218)=0,0,IF(L1218-AG1218*IF(D1218="Vaccin",MIN(AD1218,AF1218),AF1218)&lt;0,0,IF((H1218-N1218)&lt;=45,CEILING(L1218-AG1218*IF(D1218="Vaccin",MIN(AD1218,AF1218),AF1218),1),0)))</f>
        <v>0</v>
      </c>
      <c r="AI1218" s="15">
        <f t="array" ref="AI1218">IF(OR(AH1218="",F1218=0,F1218=""),"",AH1218/F1218)</f>
        <v>0</v>
      </c>
      <c r="AJ1218" s="13">
        <f t="array" ref="AJ1218">IF(OR(L1218="",AH1218=""),"",IF(L1218-AH1218&lt;0,0,L1218-AH1218))</f>
        <v>0</v>
      </c>
      <c r="AK1218" s="13" t="str">
        <f t="array" ref="AK1218">IF(OR(L1218="",AG1218="",AG1218=0),"",CEILING(L1218/AG1218,1))</f>
        <v/>
      </c>
      <c r="AL1218" s="16" t="str">
        <f t="array" ref="AL1218">IF(OR(AK1218="",AK1218=0,AD1218="",AF1218=""),"",IF(AK1218-IF(D1218="Vaccin",MIN(AD1218,AF1218),AF1218)&lt;0,"",(AK1218-IF(D1218="Vaccin",MIN(AD1218,AF1218),AF1218))/AK1218))</f>
        <v/>
      </c>
    </row>
    <row r="1219" spans="1:38" x14ac:dyDescent="0.2">
      <c r="A1219" s="10" t="s">
        <v>57</v>
      </c>
      <c r="B1219" s="29" t="s">
        <v>137</v>
      </c>
      <c r="C1219" s="12">
        <v>44260</v>
      </c>
      <c r="D1219" s="11" t="s">
        <v>30</v>
      </c>
      <c r="E1219" s="11">
        <v>10</v>
      </c>
      <c r="F1219" s="13">
        <v>684300</v>
      </c>
      <c r="G1219" s="40" t="s">
        <v>739</v>
      </c>
      <c r="H1219" s="12">
        <v>44620</v>
      </c>
      <c r="I1219" s="13">
        <f t="array" ref="I1219">F1219-L1219-M1219-S1219</f>
        <v>684300</v>
      </c>
      <c r="J1219" s="13">
        <f t="array" ref="J1219">IF(IF(Q1219="",L1219-C1219,Q1219-C1219)&lt;=45,I1219,0)</f>
        <v>684300</v>
      </c>
      <c r="K1219" s="13">
        <f t="array" ref="K1219">IF(SUM(AG1219)=0,0,IF(L1219-AG1219*IF(D1219="Vaccin",MIN(AD1219,AF1219),AF1219)&lt;0,0,IF((H1219-N1219)&lt;=30,CEILING(L1219-AG1219*IF(D1219="Vaccin",MIN(AD1219,AF1219),AF1219),1),0)))</f>
        <v>0</v>
      </c>
      <c r="L1219" s="13">
        <v>0</v>
      </c>
      <c r="M1219" s="13">
        <v>0</v>
      </c>
      <c r="N1219" s="14">
        <v>44968</v>
      </c>
      <c r="O1219" s="11" t="s">
        <v>31</v>
      </c>
      <c r="P1219" s="11" t="s">
        <v>37</v>
      </c>
      <c r="Q1219" s="12"/>
      <c r="R1219" s="13">
        <v>0</v>
      </c>
      <c r="S1219" s="13">
        <v>0</v>
      </c>
      <c r="T1219" s="11"/>
      <c r="U1219" s="13">
        <v>0</v>
      </c>
      <c r="V1219" s="13">
        <v>0</v>
      </c>
      <c r="W1219" s="13">
        <v>23750431</v>
      </c>
      <c r="X1219" s="12">
        <v>44260</v>
      </c>
      <c r="Y1219" s="12">
        <v>44260</v>
      </c>
      <c r="Z1219" s="12">
        <v>44260</v>
      </c>
      <c r="AA1219" s="12">
        <v>45013</v>
      </c>
      <c r="AB1219" s="13">
        <f t="array" ref="AB1219">IF(D1219="Vaccin",IF(AND(ISNUMBER(AA1219),ISNUMBER(Y1219)),IF(AA1219-Y1219+1&gt;=0,CEILING(AA1219-Y1219+1,1),""),""),IF(AND(ISNUMBER(N1219),ISNUMBER(Y1219)),IF(N1219-Y1219+1&gt;=0,CEILING(N1219-Y1219+1,1),""),""))</f>
        <v>754</v>
      </c>
      <c r="AC1219" s="13">
        <f t="array" ref="AC1219">IF(D1219="Vaccin",IF(AND(ISNUMBER(AA1219),ISNUMBER(X1219)),IF(AA1219-X1219+1&gt;=0,CEILING(AA1219-X1219+1,1),""),""),IF(AND(ISNUMBER(N1219),ISNUMBER(X1219)),IF(N1219-X1219+1&gt;=0,CEILING(N1219-X1219+1,1),""),""))</f>
        <v>754</v>
      </c>
      <c r="AD1219" s="13">
        <f t="array" ref="AD1219">IF(D1219="Vaccin",IF(AND(ISNUMBER(AB1219),ISNUMBER(U1219),AB1219&lt;&gt;0),CEILING(U1219/AB1219,1),""),"")</f>
        <v>0</v>
      </c>
      <c r="AE1219" s="13">
        <f t="array" ref="AE1219">IF(AND(ISNUMBER(N1219),ISNUMBER(X1219)),IF(N1219-X1219+1&gt;=0,CEILING(N1219-X1219+1,1),""),"")</f>
        <v>709</v>
      </c>
      <c r="AF1219" s="13">
        <f t="array" ref="AF1219">IF(SUM(AE1219)=0,"",CEILING((SUM(F1219)-SUM(L1219)-SUM(M1219)-SUM(S1219))/SUM(AE1219),1))</f>
        <v>966</v>
      </c>
      <c r="AG1219" s="13" t="str">
        <f t="array" ref="AG1219">IF(AND(ISNUMBER(H1219),ISNUMBER(N1219)),IF(H1219-N1219+1&gt;=0,CEILING(H1219-N1219+1,1),""),"")</f>
        <v/>
      </c>
      <c r="AH1219" s="13">
        <f t="array" ref="AH1219">IF(SUM(AG1219)=0,0,IF(L1219-AG1219*IF(D1219="Vaccin",MIN(AD1219,AF1219),AF1219)&lt;0,0,IF((H1219-N1219)&lt;=45,CEILING(L1219-AG1219*IF(D1219="Vaccin",MIN(AD1219,AF1219),AF1219),1),0)))</f>
        <v>0</v>
      </c>
      <c r="AI1219" s="15">
        <f t="array" ref="AI1219">IF(OR(AH1219="",F1219=0,F1219=""),"",AH1219/F1219)</f>
        <v>0</v>
      </c>
      <c r="AJ1219" s="13">
        <f t="array" ref="AJ1219">IF(OR(L1219="",AH1219=""),"",IF(L1219-AH1219&lt;0,0,L1219-AH1219))</f>
        <v>0</v>
      </c>
      <c r="AK1219" s="13" t="str">
        <f t="array" ref="AK1219">IF(OR(L1219="",AG1219="",AG1219=0),"",CEILING(L1219/AG1219,1))</f>
        <v/>
      </c>
      <c r="AL1219" s="16" t="str">
        <f t="array" ref="AL1219">IF(OR(AK1219="",AK1219=0,AD1219="",AF1219=""),"",IF(AK1219-IF(D1219="Vaccin",MIN(AD1219,AF1219),AF1219)&lt;0,"",(AK1219-IF(D1219="Vaccin",MIN(AD1219,AF1219),AF1219))/AK1219))</f>
        <v/>
      </c>
    </row>
    <row r="1220" spans="1:38" x14ac:dyDescent="0.2">
      <c r="A1220" s="10" t="s">
        <v>57</v>
      </c>
      <c r="B1220" s="29" t="s">
        <v>137</v>
      </c>
      <c r="C1220" s="12">
        <v>44260</v>
      </c>
      <c r="D1220" s="11" t="s">
        <v>30</v>
      </c>
      <c r="E1220" s="11">
        <v>10</v>
      </c>
      <c r="F1220" s="13">
        <v>200000</v>
      </c>
      <c r="G1220" s="41">
        <v>77946</v>
      </c>
      <c r="H1220" s="12">
        <v>44620</v>
      </c>
      <c r="I1220" s="13">
        <f t="array" ref="I1220">F1220-L1220-M1220-S1220</f>
        <v>200000</v>
      </c>
      <c r="J1220" s="13">
        <f t="array" ref="J1220">IF(IF(Q1220="",L1220-C1220,Q1220-C1220)&lt;=45,I1220,0)</f>
        <v>200000</v>
      </c>
      <c r="K1220" s="13">
        <f t="array" ref="K1220">IF(SUM(AG1220)=0,0,IF(L1220-AG1220*IF(D1220="Vaccin",MIN(AD1220,AF1220),AF1220)&lt;0,0,IF((H1220-N1220)&lt;=30,CEILING(L1220-AG1220*IF(D1220="Vaccin",MIN(AD1220,AF1220),AF1220),1),0)))</f>
        <v>0</v>
      </c>
      <c r="L1220" s="13">
        <v>0</v>
      </c>
      <c r="M1220" s="13">
        <v>0</v>
      </c>
      <c r="N1220" s="14">
        <v>44968</v>
      </c>
      <c r="O1220" s="11" t="s">
        <v>31</v>
      </c>
      <c r="P1220" s="11" t="s">
        <v>37</v>
      </c>
      <c r="Q1220" s="12"/>
      <c r="R1220" s="13">
        <v>0</v>
      </c>
      <c r="S1220" s="13">
        <v>0</v>
      </c>
      <c r="T1220" s="11"/>
      <c r="U1220" s="13">
        <v>0</v>
      </c>
      <c r="V1220" s="13">
        <v>0</v>
      </c>
      <c r="W1220" s="13">
        <v>23750431</v>
      </c>
      <c r="X1220" s="12">
        <v>44260</v>
      </c>
      <c r="Y1220" s="12">
        <v>44260</v>
      </c>
      <c r="Z1220" s="12">
        <v>44260</v>
      </c>
      <c r="AA1220" s="12">
        <v>45013</v>
      </c>
      <c r="AB1220" s="13">
        <f t="array" ref="AB1220">IF(D1220="Vaccin",IF(AND(ISNUMBER(AA1220),ISNUMBER(Y1220)),IF(AA1220-Y1220+1&gt;=0,CEILING(AA1220-Y1220+1,1),""),""),IF(AND(ISNUMBER(N1220),ISNUMBER(Y1220)),IF(N1220-Y1220+1&gt;=0,CEILING(N1220-Y1220+1,1),""),""))</f>
        <v>754</v>
      </c>
      <c r="AC1220" s="13">
        <f t="array" ref="AC1220">IF(D1220="Vaccin",IF(AND(ISNUMBER(AA1220),ISNUMBER(X1220)),IF(AA1220-X1220+1&gt;=0,CEILING(AA1220-X1220+1,1),""),""),IF(AND(ISNUMBER(N1220),ISNUMBER(X1220)),IF(N1220-X1220+1&gt;=0,CEILING(N1220-X1220+1,1),""),""))</f>
        <v>754</v>
      </c>
      <c r="AD1220" s="13">
        <f t="array" ref="AD1220">IF(D1220="Vaccin",IF(AND(ISNUMBER(AB1220),ISNUMBER(U1220),AB1220&lt;&gt;0),CEILING(U1220/AB1220,1),""),"")</f>
        <v>0</v>
      </c>
      <c r="AE1220" s="13">
        <f t="array" ref="AE1220">IF(AND(ISNUMBER(N1220),ISNUMBER(X1220)),IF(N1220-X1220+1&gt;=0,CEILING(N1220-X1220+1,1),""),"")</f>
        <v>709</v>
      </c>
      <c r="AF1220" s="13">
        <f t="array" ref="AF1220">IF(SUM(AE1220)=0,"",CEILING((SUM(F1220)-SUM(L1220)-SUM(M1220)-SUM(S1220))/SUM(AE1220),1))</f>
        <v>283</v>
      </c>
      <c r="AG1220" s="13" t="str">
        <f t="array" ref="AG1220">IF(AND(ISNUMBER(H1220),ISNUMBER(N1220)),IF(H1220-N1220+1&gt;=0,CEILING(H1220-N1220+1,1),""),"")</f>
        <v/>
      </c>
      <c r="AH1220" s="13">
        <f t="array" ref="AH1220">IF(SUM(AG1220)=0,0,IF(L1220-AG1220*IF(D1220="Vaccin",MIN(AD1220,AF1220),AF1220)&lt;0,0,IF((H1220-N1220)&lt;=45,CEILING(L1220-AG1220*IF(D1220="Vaccin",MIN(AD1220,AF1220),AF1220),1),0)))</f>
        <v>0</v>
      </c>
      <c r="AI1220" s="15">
        <f t="array" ref="AI1220">IF(OR(AH1220="",F1220=0,F1220=""),"",AH1220/F1220)</f>
        <v>0</v>
      </c>
      <c r="AJ1220" s="13">
        <f t="array" ref="AJ1220">IF(OR(L1220="",AH1220=""),"",IF(L1220-AH1220&lt;0,0,L1220-AH1220))</f>
        <v>0</v>
      </c>
      <c r="AK1220" s="13" t="str">
        <f t="array" ref="AK1220">IF(OR(L1220="",AG1220="",AG1220=0),"",CEILING(L1220/AG1220,1))</f>
        <v/>
      </c>
      <c r="AL1220" s="16" t="str">
        <f t="array" ref="AL1220">IF(OR(AK1220="",AK1220=0,AD1220="",AF1220=""),"",IF(AK1220-IF(D1220="Vaccin",MIN(AD1220,AF1220),AF1220)&lt;0,"",(AK1220-IF(D1220="Vaccin",MIN(AD1220,AF1220),AF1220))/AK1220))</f>
        <v/>
      </c>
    </row>
    <row r="1221" spans="1:38" x14ac:dyDescent="0.2">
      <c r="A1221" s="10" t="s">
        <v>57</v>
      </c>
      <c r="B1221" s="29" t="s">
        <v>137</v>
      </c>
      <c r="C1221" s="12">
        <v>44260</v>
      </c>
      <c r="D1221" s="11" t="s">
        <v>30</v>
      </c>
      <c r="E1221" s="11">
        <v>10</v>
      </c>
      <c r="F1221" s="13">
        <v>115200</v>
      </c>
      <c r="G1221" s="40" t="s">
        <v>656</v>
      </c>
      <c r="H1221" s="12">
        <v>44620</v>
      </c>
      <c r="I1221" s="13">
        <f t="array" ref="I1221">F1221-L1221-M1221-S1221</f>
        <v>115200</v>
      </c>
      <c r="J1221" s="13">
        <f t="array" ref="J1221">IF(IF(Q1221="",L1221-C1221,Q1221-C1221)&lt;=45,I1221,0)</f>
        <v>115200</v>
      </c>
      <c r="K1221" s="13">
        <f t="array" ref="K1221">IF(SUM(AG1221)=0,0,IF(L1221-AG1221*IF(D1221="Vaccin",MIN(AD1221,AF1221),AF1221)&lt;0,0,IF((H1221-N1221)&lt;=30,CEILING(L1221-AG1221*IF(D1221="Vaccin",MIN(AD1221,AF1221),AF1221),1),0)))</f>
        <v>0</v>
      </c>
      <c r="L1221" s="13">
        <v>0</v>
      </c>
      <c r="M1221" s="13">
        <v>0</v>
      </c>
      <c r="N1221" s="14">
        <v>44968</v>
      </c>
      <c r="O1221" s="11" t="s">
        <v>31</v>
      </c>
      <c r="P1221" s="11" t="s">
        <v>37</v>
      </c>
      <c r="Q1221" s="12"/>
      <c r="R1221" s="13">
        <v>0</v>
      </c>
      <c r="S1221" s="13">
        <v>0</v>
      </c>
      <c r="T1221" s="11"/>
      <c r="U1221" s="13">
        <v>0</v>
      </c>
      <c r="V1221" s="13">
        <v>0</v>
      </c>
      <c r="W1221" s="13">
        <v>23750431</v>
      </c>
      <c r="X1221" s="12">
        <v>44260</v>
      </c>
      <c r="Y1221" s="12">
        <v>44260</v>
      </c>
      <c r="Z1221" s="12">
        <v>44260</v>
      </c>
      <c r="AA1221" s="12">
        <v>45013</v>
      </c>
      <c r="AB1221" s="13">
        <f t="array" ref="AB1221">IF(D1221="Vaccin",IF(AND(ISNUMBER(AA1221),ISNUMBER(Y1221)),IF(AA1221-Y1221+1&gt;=0,CEILING(AA1221-Y1221+1,1),""),""),IF(AND(ISNUMBER(N1221),ISNUMBER(Y1221)),IF(N1221-Y1221+1&gt;=0,CEILING(N1221-Y1221+1,1),""),""))</f>
        <v>754</v>
      </c>
      <c r="AC1221" s="13">
        <f t="array" ref="AC1221">IF(D1221="Vaccin",IF(AND(ISNUMBER(AA1221),ISNUMBER(X1221)),IF(AA1221-X1221+1&gt;=0,CEILING(AA1221-X1221+1,1),""),""),IF(AND(ISNUMBER(N1221),ISNUMBER(X1221)),IF(N1221-X1221+1&gt;=0,CEILING(N1221-X1221+1,1),""),""))</f>
        <v>754</v>
      </c>
      <c r="AD1221" s="13">
        <f t="array" ref="AD1221">IF(D1221="Vaccin",IF(AND(ISNUMBER(AB1221),ISNUMBER(U1221),AB1221&lt;&gt;0),CEILING(U1221/AB1221,1),""),"")</f>
        <v>0</v>
      </c>
      <c r="AE1221" s="13">
        <f t="array" ref="AE1221">IF(AND(ISNUMBER(N1221),ISNUMBER(X1221)),IF(N1221-X1221+1&gt;=0,CEILING(N1221-X1221+1,1),""),"")</f>
        <v>709</v>
      </c>
      <c r="AF1221" s="13">
        <f t="array" ref="AF1221">IF(SUM(AE1221)=0,"",CEILING((SUM(F1221)-SUM(L1221)-SUM(M1221)-SUM(S1221))/SUM(AE1221),1))</f>
        <v>163</v>
      </c>
      <c r="AG1221" s="13" t="str">
        <f t="array" ref="AG1221">IF(AND(ISNUMBER(H1221),ISNUMBER(N1221)),IF(H1221-N1221+1&gt;=0,CEILING(H1221-N1221+1,1),""),"")</f>
        <v/>
      </c>
      <c r="AH1221" s="13">
        <f t="array" ref="AH1221">IF(SUM(AG1221)=0,0,IF(L1221-AG1221*IF(D1221="Vaccin",MIN(AD1221,AF1221),AF1221)&lt;0,0,IF((H1221-N1221)&lt;=45,CEILING(L1221-AG1221*IF(D1221="Vaccin",MIN(AD1221,AF1221),AF1221),1),0)))</f>
        <v>0</v>
      </c>
      <c r="AI1221" s="15">
        <f t="array" ref="AI1221">IF(OR(AH1221="",F1221=0,F1221=""),"",AH1221/F1221)</f>
        <v>0</v>
      </c>
      <c r="AJ1221" s="13">
        <f t="array" ref="AJ1221">IF(OR(L1221="",AH1221=""),"",IF(L1221-AH1221&lt;0,0,L1221-AH1221))</f>
        <v>0</v>
      </c>
      <c r="AK1221" s="13" t="str">
        <f t="array" ref="AK1221">IF(OR(L1221="",AG1221="",AG1221=0),"",CEILING(L1221/AG1221,1))</f>
        <v/>
      </c>
      <c r="AL1221" s="16" t="str">
        <f t="array" ref="AL1221">IF(OR(AK1221="",AK1221=0,AD1221="",AF1221=""),"",IF(AK1221-IF(D1221="Vaccin",MIN(AD1221,AF1221),AF1221)&lt;0,"",(AK1221-IF(D1221="Vaccin",MIN(AD1221,AF1221),AF1221))/AK1221))</f>
        <v/>
      </c>
    </row>
    <row r="1222" spans="1:38" x14ac:dyDescent="0.2">
      <c r="A1222" s="10" t="s">
        <v>57</v>
      </c>
      <c r="B1222" s="29" t="s">
        <v>137</v>
      </c>
      <c r="C1222" s="12">
        <v>44260</v>
      </c>
      <c r="D1222" s="11" t="s">
        <v>30</v>
      </c>
      <c r="E1222" s="11">
        <v>10</v>
      </c>
      <c r="F1222" s="13">
        <v>168000</v>
      </c>
      <c r="G1222" s="40" t="s">
        <v>740</v>
      </c>
      <c r="H1222" s="12">
        <v>44620</v>
      </c>
      <c r="I1222" s="13">
        <f t="array" ref="I1222">F1222-L1222-M1222-S1222</f>
        <v>168000</v>
      </c>
      <c r="J1222" s="13">
        <f t="array" ref="J1222">IF(IF(Q1222="",L1222-C1222,Q1222-C1222)&lt;=45,I1222,0)</f>
        <v>168000</v>
      </c>
      <c r="K1222" s="13">
        <f t="array" ref="K1222">IF(SUM(AG1222)=0,0,IF(L1222-AG1222*IF(D1222="Vaccin",MIN(AD1222,AF1222),AF1222)&lt;0,0,IF((H1222-N1222)&lt;=30,CEILING(L1222-AG1222*IF(D1222="Vaccin",MIN(AD1222,AF1222),AF1222),1),0)))</f>
        <v>0</v>
      </c>
      <c r="L1222" s="13">
        <v>0</v>
      </c>
      <c r="M1222" s="13">
        <v>0</v>
      </c>
      <c r="N1222" s="14">
        <v>44968</v>
      </c>
      <c r="O1222" s="11" t="s">
        <v>31</v>
      </c>
      <c r="P1222" s="11" t="s">
        <v>37</v>
      </c>
      <c r="Q1222" s="12"/>
      <c r="R1222" s="13">
        <v>0</v>
      </c>
      <c r="S1222" s="13">
        <v>0</v>
      </c>
      <c r="T1222" s="11"/>
      <c r="U1222" s="13">
        <v>0</v>
      </c>
      <c r="V1222" s="13">
        <v>0</v>
      </c>
      <c r="W1222" s="13">
        <v>23750431</v>
      </c>
      <c r="X1222" s="12">
        <v>44260</v>
      </c>
      <c r="Y1222" s="12">
        <v>44260</v>
      </c>
      <c r="Z1222" s="12">
        <v>44260</v>
      </c>
      <c r="AA1222" s="12">
        <v>45013</v>
      </c>
      <c r="AB1222" s="13">
        <f t="array" ref="AB1222">IF(D1222="Vaccin",IF(AND(ISNUMBER(AA1222),ISNUMBER(Y1222)),IF(AA1222-Y1222+1&gt;=0,CEILING(AA1222-Y1222+1,1),""),""),IF(AND(ISNUMBER(N1222),ISNUMBER(Y1222)),IF(N1222-Y1222+1&gt;=0,CEILING(N1222-Y1222+1,1),""),""))</f>
        <v>754</v>
      </c>
      <c r="AC1222" s="13">
        <f t="array" ref="AC1222">IF(D1222="Vaccin",IF(AND(ISNUMBER(AA1222),ISNUMBER(X1222)),IF(AA1222-X1222+1&gt;=0,CEILING(AA1222-X1222+1,1),""),""),IF(AND(ISNUMBER(N1222),ISNUMBER(X1222)),IF(N1222-X1222+1&gt;=0,CEILING(N1222-X1222+1,1),""),""))</f>
        <v>754</v>
      </c>
      <c r="AD1222" s="13">
        <f t="array" ref="AD1222">IF(D1222="Vaccin",IF(AND(ISNUMBER(AB1222),ISNUMBER(U1222),AB1222&lt;&gt;0),CEILING(U1222/AB1222,1),""),"")</f>
        <v>0</v>
      </c>
      <c r="AE1222" s="13">
        <f t="array" ref="AE1222">IF(AND(ISNUMBER(N1222),ISNUMBER(X1222)),IF(N1222-X1222+1&gt;=0,CEILING(N1222-X1222+1,1),""),"")</f>
        <v>709</v>
      </c>
      <c r="AF1222" s="13">
        <f t="array" ref="AF1222">IF(SUM(AE1222)=0,"",CEILING((SUM(F1222)-SUM(L1222)-SUM(M1222)-SUM(S1222))/SUM(AE1222),1))</f>
        <v>237</v>
      </c>
      <c r="AG1222" s="13" t="str">
        <f t="array" ref="AG1222">IF(AND(ISNUMBER(H1222),ISNUMBER(N1222)),IF(H1222-N1222+1&gt;=0,CEILING(H1222-N1222+1,1),""),"")</f>
        <v/>
      </c>
      <c r="AH1222" s="13">
        <f t="array" ref="AH1222">IF(SUM(AG1222)=0,0,IF(L1222-AG1222*IF(D1222="Vaccin",MIN(AD1222,AF1222),AF1222)&lt;0,0,IF((H1222-N1222)&lt;=45,CEILING(L1222-AG1222*IF(D1222="Vaccin",MIN(AD1222,AF1222),AF1222),1),0)))</f>
        <v>0</v>
      </c>
      <c r="AI1222" s="15">
        <f t="array" ref="AI1222">IF(OR(AH1222="",F1222=0,F1222=""),"",AH1222/F1222)</f>
        <v>0</v>
      </c>
      <c r="AJ1222" s="13">
        <f t="array" ref="AJ1222">IF(OR(L1222="",AH1222=""),"",IF(L1222-AH1222&lt;0,0,L1222-AH1222))</f>
        <v>0</v>
      </c>
      <c r="AK1222" s="13" t="str">
        <f t="array" ref="AK1222">IF(OR(L1222="",AG1222="",AG1222=0),"",CEILING(L1222/AG1222,1))</f>
        <v/>
      </c>
      <c r="AL1222" s="16" t="str">
        <f t="array" ref="AL1222">IF(OR(AK1222="",AK1222=0,AD1222="",AF1222=""),"",IF(AK1222-IF(D1222="Vaccin",MIN(AD1222,AF1222),AF1222)&lt;0,"",(AK1222-IF(D1222="Vaccin",MIN(AD1222,AF1222),AF1222))/AK1222))</f>
        <v/>
      </c>
    </row>
    <row r="1223" spans="1:38" x14ac:dyDescent="0.2">
      <c r="A1223" s="10" t="s">
        <v>57</v>
      </c>
      <c r="B1223" s="29" t="s">
        <v>137</v>
      </c>
      <c r="C1223" s="12">
        <v>44260</v>
      </c>
      <c r="D1223" s="11" t="s">
        <v>30</v>
      </c>
      <c r="E1223" s="11">
        <v>10</v>
      </c>
      <c r="F1223" s="13">
        <v>484800</v>
      </c>
      <c r="G1223" s="40" t="s">
        <v>741</v>
      </c>
      <c r="H1223" s="12">
        <v>44620</v>
      </c>
      <c r="I1223" s="13">
        <f t="array" ref="I1223">F1223-L1223-M1223-S1223</f>
        <v>484800</v>
      </c>
      <c r="J1223" s="13">
        <f t="array" ref="J1223">IF(IF(Q1223="",L1223-C1223,Q1223-C1223)&lt;=45,I1223,0)</f>
        <v>484800</v>
      </c>
      <c r="K1223" s="13">
        <f t="array" ref="K1223">IF(SUM(AG1223)=0,0,IF(L1223-AG1223*IF(D1223="Vaccin",MIN(AD1223,AF1223),AF1223)&lt;0,0,IF((H1223-N1223)&lt;=30,CEILING(L1223-AG1223*IF(D1223="Vaccin",MIN(AD1223,AF1223),AF1223),1),0)))</f>
        <v>0</v>
      </c>
      <c r="L1223" s="13">
        <v>0</v>
      </c>
      <c r="M1223" s="13">
        <v>0</v>
      </c>
      <c r="N1223" s="14">
        <v>44968</v>
      </c>
      <c r="O1223" s="11" t="s">
        <v>31</v>
      </c>
      <c r="P1223" s="11" t="s">
        <v>37</v>
      </c>
      <c r="Q1223" s="12"/>
      <c r="R1223" s="13">
        <v>0</v>
      </c>
      <c r="S1223" s="13">
        <v>0</v>
      </c>
      <c r="T1223" s="11"/>
      <c r="U1223" s="13">
        <v>0</v>
      </c>
      <c r="V1223" s="13">
        <v>0</v>
      </c>
      <c r="W1223" s="13">
        <v>23750431</v>
      </c>
      <c r="X1223" s="12">
        <v>44260</v>
      </c>
      <c r="Y1223" s="12">
        <v>44260</v>
      </c>
      <c r="Z1223" s="12">
        <v>44260</v>
      </c>
      <c r="AA1223" s="12">
        <v>45013</v>
      </c>
      <c r="AB1223" s="13">
        <f t="array" ref="AB1223">IF(D1223="Vaccin",IF(AND(ISNUMBER(AA1223),ISNUMBER(Y1223)),IF(AA1223-Y1223+1&gt;=0,CEILING(AA1223-Y1223+1,1),""),""),IF(AND(ISNUMBER(N1223),ISNUMBER(Y1223)),IF(N1223-Y1223+1&gt;=0,CEILING(N1223-Y1223+1,1),""),""))</f>
        <v>754</v>
      </c>
      <c r="AC1223" s="13">
        <f t="array" ref="AC1223">IF(D1223="Vaccin",IF(AND(ISNUMBER(AA1223),ISNUMBER(X1223)),IF(AA1223-X1223+1&gt;=0,CEILING(AA1223-X1223+1,1),""),""),IF(AND(ISNUMBER(N1223),ISNUMBER(X1223)),IF(N1223-X1223+1&gt;=0,CEILING(N1223-X1223+1,1),""),""))</f>
        <v>754</v>
      </c>
      <c r="AD1223" s="13">
        <f t="array" ref="AD1223">IF(D1223="Vaccin",IF(AND(ISNUMBER(AB1223),ISNUMBER(U1223),AB1223&lt;&gt;0),CEILING(U1223/AB1223,1),""),"")</f>
        <v>0</v>
      </c>
      <c r="AE1223" s="13">
        <f t="array" ref="AE1223">IF(AND(ISNUMBER(N1223),ISNUMBER(X1223)),IF(N1223-X1223+1&gt;=0,CEILING(N1223-X1223+1,1),""),"")</f>
        <v>709</v>
      </c>
      <c r="AF1223" s="13">
        <f t="array" ref="AF1223">IF(SUM(AE1223)=0,"",CEILING((SUM(F1223)-SUM(L1223)-SUM(M1223)-SUM(S1223))/SUM(AE1223),1))</f>
        <v>684</v>
      </c>
      <c r="AG1223" s="13" t="str">
        <f t="array" ref="AG1223">IF(AND(ISNUMBER(H1223),ISNUMBER(N1223)),IF(H1223-N1223+1&gt;=0,CEILING(H1223-N1223+1,1),""),"")</f>
        <v/>
      </c>
      <c r="AH1223" s="13">
        <f t="array" ref="AH1223">IF(SUM(AG1223)=0,0,IF(L1223-AG1223*IF(D1223="Vaccin",MIN(AD1223,AF1223),AF1223)&lt;0,0,IF((H1223-N1223)&lt;=45,CEILING(L1223-AG1223*IF(D1223="Vaccin",MIN(AD1223,AF1223),AF1223),1),0)))</f>
        <v>0</v>
      </c>
      <c r="AI1223" s="15">
        <f t="array" ref="AI1223">IF(OR(AH1223="",F1223=0,F1223=""),"",AH1223/F1223)</f>
        <v>0</v>
      </c>
      <c r="AJ1223" s="13">
        <f t="array" ref="AJ1223">IF(OR(L1223="",AH1223=""),"",IF(L1223-AH1223&lt;0,0,L1223-AH1223))</f>
        <v>0</v>
      </c>
      <c r="AK1223" s="13" t="str">
        <f t="array" ref="AK1223">IF(OR(L1223="",AG1223="",AG1223=0),"",CEILING(L1223/AG1223,1))</f>
        <v/>
      </c>
      <c r="AL1223" s="16" t="str">
        <f t="array" ref="AL1223">IF(OR(AK1223="",AK1223=0,AD1223="",AF1223=""),"",IF(AK1223-IF(D1223="Vaccin",MIN(AD1223,AF1223),AF1223)&lt;0,"",(AK1223-IF(D1223="Vaccin",MIN(AD1223,AF1223),AF1223))/AK1223))</f>
        <v/>
      </c>
    </row>
    <row r="1224" spans="1:38" x14ac:dyDescent="0.2">
      <c r="A1224" s="10" t="s">
        <v>57</v>
      </c>
      <c r="B1224" s="29" t="s">
        <v>137</v>
      </c>
      <c r="C1224" s="12">
        <v>44260</v>
      </c>
      <c r="D1224" s="11" t="s">
        <v>30</v>
      </c>
      <c r="E1224" s="11">
        <v>10</v>
      </c>
      <c r="F1224" s="13">
        <v>439200</v>
      </c>
      <c r="G1224" s="40" t="s">
        <v>742</v>
      </c>
      <c r="H1224" s="12">
        <v>44620</v>
      </c>
      <c r="I1224" s="13">
        <f t="array" ref="I1224">F1224-L1224-M1224-S1224</f>
        <v>439200</v>
      </c>
      <c r="J1224" s="13">
        <f t="array" ref="J1224">IF(IF(Q1224="",L1224-C1224,Q1224-C1224)&lt;=45,I1224,0)</f>
        <v>439200</v>
      </c>
      <c r="K1224" s="13">
        <f t="array" ref="K1224">IF(SUM(AG1224)=0,0,IF(L1224-AG1224*IF(D1224="Vaccin",MIN(AD1224,AF1224),AF1224)&lt;0,0,IF((H1224-N1224)&lt;=30,CEILING(L1224-AG1224*IF(D1224="Vaccin",MIN(AD1224,AF1224),AF1224),1),0)))</f>
        <v>0</v>
      </c>
      <c r="L1224" s="13">
        <v>0</v>
      </c>
      <c r="M1224" s="13">
        <v>0</v>
      </c>
      <c r="N1224" s="14">
        <v>44968</v>
      </c>
      <c r="O1224" s="11" t="s">
        <v>31</v>
      </c>
      <c r="P1224" s="11" t="s">
        <v>37</v>
      </c>
      <c r="Q1224" s="12"/>
      <c r="R1224" s="13">
        <v>0</v>
      </c>
      <c r="S1224" s="13">
        <v>0</v>
      </c>
      <c r="T1224" s="11"/>
      <c r="U1224" s="13">
        <v>0</v>
      </c>
      <c r="V1224" s="13">
        <v>0</v>
      </c>
      <c r="W1224" s="13">
        <v>23750431</v>
      </c>
      <c r="X1224" s="12">
        <v>44260</v>
      </c>
      <c r="Y1224" s="12">
        <v>44260</v>
      </c>
      <c r="Z1224" s="12">
        <v>44260</v>
      </c>
      <c r="AA1224" s="12">
        <v>45013</v>
      </c>
      <c r="AB1224" s="13">
        <f t="array" ref="AB1224">IF(D1224="Vaccin",IF(AND(ISNUMBER(AA1224),ISNUMBER(Y1224)),IF(AA1224-Y1224+1&gt;=0,CEILING(AA1224-Y1224+1,1),""),""),IF(AND(ISNUMBER(N1224),ISNUMBER(Y1224)),IF(N1224-Y1224+1&gt;=0,CEILING(N1224-Y1224+1,1),""),""))</f>
        <v>754</v>
      </c>
      <c r="AC1224" s="13">
        <f t="array" ref="AC1224">IF(D1224="Vaccin",IF(AND(ISNUMBER(AA1224),ISNUMBER(X1224)),IF(AA1224-X1224+1&gt;=0,CEILING(AA1224-X1224+1,1),""),""),IF(AND(ISNUMBER(N1224),ISNUMBER(X1224)),IF(N1224-X1224+1&gt;=0,CEILING(N1224-X1224+1,1),""),""))</f>
        <v>754</v>
      </c>
      <c r="AD1224" s="13">
        <f t="array" ref="AD1224">IF(D1224="Vaccin",IF(AND(ISNUMBER(AB1224),ISNUMBER(U1224),AB1224&lt;&gt;0),CEILING(U1224/AB1224,1),""),"")</f>
        <v>0</v>
      </c>
      <c r="AE1224" s="13">
        <f t="array" ref="AE1224">IF(AND(ISNUMBER(N1224),ISNUMBER(X1224)),IF(N1224-X1224+1&gt;=0,CEILING(N1224-X1224+1,1),""),"")</f>
        <v>709</v>
      </c>
      <c r="AF1224" s="13">
        <f t="array" ref="AF1224">IF(SUM(AE1224)=0,"",CEILING((SUM(F1224)-SUM(L1224)-SUM(M1224)-SUM(S1224))/SUM(AE1224),1))</f>
        <v>620</v>
      </c>
      <c r="AG1224" s="13" t="str">
        <f t="array" ref="AG1224">IF(AND(ISNUMBER(H1224),ISNUMBER(N1224)),IF(H1224-N1224+1&gt;=0,CEILING(H1224-N1224+1,1),""),"")</f>
        <v/>
      </c>
      <c r="AH1224" s="13">
        <f t="array" ref="AH1224">IF(SUM(AG1224)=0,0,IF(L1224-AG1224*IF(D1224="Vaccin",MIN(AD1224,AF1224),AF1224)&lt;0,0,IF((H1224-N1224)&lt;=45,CEILING(L1224-AG1224*IF(D1224="Vaccin",MIN(AD1224,AF1224),AF1224),1),0)))</f>
        <v>0</v>
      </c>
      <c r="AI1224" s="15">
        <f t="array" ref="AI1224">IF(OR(AH1224="",F1224=0,F1224=""),"",AH1224/F1224)</f>
        <v>0</v>
      </c>
      <c r="AJ1224" s="13">
        <f t="array" ref="AJ1224">IF(OR(L1224="",AH1224=""),"",IF(L1224-AH1224&lt;0,0,L1224-AH1224))</f>
        <v>0</v>
      </c>
      <c r="AK1224" s="13" t="str">
        <f t="array" ref="AK1224">IF(OR(L1224="",AG1224="",AG1224=0),"",CEILING(L1224/AG1224,1))</f>
        <v/>
      </c>
      <c r="AL1224" s="16" t="str">
        <f t="array" ref="AL1224">IF(OR(AK1224="",AK1224=0,AD1224="",AF1224=""),"",IF(AK1224-IF(D1224="Vaccin",MIN(AD1224,AF1224),AF1224)&lt;0,"",(AK1224-IF(D1224="Vaccin",MIN(AD1224,AF1224),AF1224))/AK1224))</f>
        <v/>
      </c>
    </row>
    <row r="1225" spans="1:38" x14ac:dyDescent="0.2">
      <c r="A1225" s="10" t="s">
        <v>57</v>
      </c>
      <c r="B1225" s="29" t="s">
        <v>137</v>
      </c>
      <c r="C1225" s="12">
        <v>44260</v>
      </c>
      <c r="D1225" s="11" t="s">
        <v>30</v>
      </c>
      <c r="E1225" s="11">
        <v>10</v>
      </c>
      <c r="F1225" s="13">
        <v>234100</v>
      </c>
      <c r="G1225" s="40" t="s">
        <v>743</v>
      </c>
      <c r="H1225" s="12">
        <v>44620</v>
      </c>
      <c r="I1225" s="13">
        <f t="array" ref="I1225">F1225-L1225-M1225-S1225</f>
        <v>234100</v>
      </c>
      <c r="J1225" s="13">
        <f t="array" ref="J1225">IF(IF(Q1225="",L1225-C1225,Q1225-C1225)&lt;=45,I1225,0)</f>
        <v>234100</v>
      </c>
      <c r="K1225" s="13">
        <f t="array" ref="K1225">IF(SUM(AG1225)=0,0,IF(L1225-AG1225*IF(D1225="Vaccin",MIN(AD1225,AF1225),AF1225)&lt;0,0,IF((H1225-N1225)&lt;=30,CEILING(L1225-AG1225*IF(D1225="Vaccin",MIN(AD1225,AF1225),AF1225),1),0)))</f>
        <v>0</v>
      </c>
      <c r="L1225" s="13">
        <v>0</v>
      </c>
      <c r="M1225" s="13">
        <v>0</v>
      </c>
      <c r="N1225" s="14">
        <v>44968</v>
      </c>
      <c r="O1225" s="11" t="s">
        <v>31</v>
      </c>
      <c r="P1225" s="11" t="s">
        <v>37</v>
      </c>
      <c r="Q1225" s="12"/>
      <c r="R1225" s="13">
        <v>0</v>
      </c>
      <c r="S1225" s="13">
        <v>0</v>
      </c>
      <c r="T1225" s="11"/>
      <c r="U1225" s="13">
        <v>0</v>
      </c>
      <c r="V1225" s="13">
        <v>0</v>
      </c>
      <c r="W1225" s="13">
        <v>23750431</v>
      </c>
      <c r="X1225" s="12">
        <v>44260</v>
      </c>
      <c r="Y1225" s="12">
        <v>44260</v>
      </c>
      <c r="Z1225" s="12">
        <v>44260</v>
      </c>
      <c r="AA1225" s="12">
        <v>45013</v>
      </c>
      <c r="AB1225" s="13">
        <f t="array" ref="AB1225">IF(D1225="Vaccin",IF(AND(ISNUMBER(AA1225),ISNUMBER(Y1225)),IF(AA1225-Y1225+1&gt;=0,CEILING(AA1225-Y1225+1,1),""),""),IF(AND(ISNUMBER(N1225),ISNUMBER(Y1225)),IF(N1225-Y1225+1&gt;=0,CEILING(N1225-Y1225+1,1),""),""))</f>
        <v>754</v>
      </c>
      <c r="AC1225" s="13">
        <f t="array" ref="AC1225">IF(D1225="Vaccin",IF(AND(ISNUMBER(AA1225),ISNUMBER(X1225)),IF(AA1225-X1225+1&gt;=0,CEILING(AA1225-X1225+1,1),""),""),IF(AND(ISNUMBER(N1225),ISNUMBER(X1225)),IF(N1225-X1225+1&gt;=0,CEILING(N1225-X1225+1,1),""),""))</f>
        <v>754</v>
      </c>
      <c r="AD1225" s="13">
        <f t="array" ref="AD1225">IF(D1225="Vaccin",IF(AND(ISNUMBER(AB1225),ISNUMBER(U1225),AB1225&lt;&gt;0),CEILING(U1225/AB1225,1),""),"")</f>
        <v>0</v>
      </c>
      <c r="AE1225" s="13">
        <f t="array" ref="AE1225">IF(AND(ISNUMBER(N1225),ISNUMBER(X1225)),IF(N1225-X1225+1&gt;=0,CEILING(N1225-X1225+1,1),""),"")</f>
        <v>709</v>
      </c>
      <c r="AF1225" s="13">
        <f t="array" ref="AF1225">IF(SUM(AE1225)=0,"",CEILING((SUM(F1225)-SUM(L1225)-SUM(M1225)-SUM(S1225))/SUM(AE1225),1))</f>
        <v>331</v>
      </c>
      <c r="AG1225" s="13" t="str">
        <f t="array" ref="AG1225">IF(AND(ISNUMBER(H1225),ISNUMBER(N1225)),IF(H1225-N1225+1&gt;=0,CEILING(H1225-N1225+1,1),""),"")</f>
        <v/>
      </c>
      <c r="AH1225" s="13">
        <f t="array" ref="AH1225">IF(SUM(AG1225)=0,0,IF(L1225-AG1225*IF(D1225="Vaccin",MIN(AD1225,AF1225),AF1225)&lt;0,0,IF((H1225-N1225)&lt;=45,CEILING(L1225-AG1225*IF(D1225="Vaccin",MIN(AD1225,AF1225),AF1225),1),0)))</f>
        <v>0</v>
      </c>
      <c r="AI1225" s="15">
        <f t="array" ref="AI1225">IF(OR(AH1225="",F1225=0,F1225=""),"",AH1225/F1225)</f>
        <v>0</v>
      </c>
      <c r="AJ1225" s="13">
        <f t="array" ref="AJ1225">IF(OR(L1225="",AH1225=""),"",IF(L1225-AH1225&lt;0,0,L1225-AH1225))</f>
        <v>0</v>
      </c>
      <c r="AK1225" s="13" t="str">
        <f t="array" ref="AK1225">IF(OR(L1225="",AG1225="",AG1225=0),"",CEILING(L1225/AG1225,1))</f>
        <v/>
      </c>
      <c r="AL1225" s="16" t="str">
        <f t="array" ref="AL1225">IF(OR(AK1225="",AK1225=0,AD1225="",AF1225=""),"",IF(AK1225-IF(D1225="Vaccin",MIN(AD1225,AF1225),AF1225)&lt;0,"",(AK1225-IF(D1225="Vaccin",MIN(AD1225,AF1225),AF1225))/AK1225))</f>
        <v/>
      </c>
    </row>
    <row r="1226" spans="1:38" x14ac:dyDescent="0.2">
      <c r="A1226" s="10" t="s">
        <v>57</v>
      </c>
      <c r="B1226" s="29" t="s">
        <v>137</v>
      </c>
      <c r="C1226" s="12">
        <v>44260</v>
      </c>
      <c r="D1226" s="11" t="s">
        <v>30</v>
      </c>
      <c r="E1226" s="11">
        <v>10</v>
      </c>
      <c r="F1226" s="13">
        <v>609100</v>
      </c>
      <c r="G1226" s="40" t="s">
        <v>744</v>
      </c>
      <c r="H1226" s="12">
        <v>44620</v>
      </c>
      <c r="I1226" s="13">
        <f t="array" ref="I1226">F1226-L1226-M1226-S1226</f>
        <v>609100</v>
      </c>
      <c r="J1226" s="13">
        <f t="array" ref="J1226">IF(IF(Q1226="",L1226-C1226,Q1226-C1226)&lt;=45,I1226,0)</f>
        <v>609100</v>
      </c>
      <c r="K1226" s="13">
        <f t="array" ref="K1226">IF(SUM(AG1226)=0,0,IF(L1226-AG1226*IF(D1226="Vaccin",MIN(AD1226,AF1226),AF1226)&lt;0,0,IF((H1226-N1226)&lt;=30,CEILING(L1226-AG1226*IF(D1226="Vaccin",MIN(AD1226,AF1226),AF1226),1),0)))</f>
        <v>0</v>
      </c>
      <c r="L1226" s="13">
        <v>0</v>
      </c>
      <c r="M1226" s="13">
        <v>0</v>
      </c>
      <c r="N1226" s="14">
        <v>44968</v>
      </c>
      <c r="O1226" s="11" t="s">
        <v>31</v>
      </c>
      <c r="P1226" s="11" t="s">
        <v>37</v>
      </c>
      <c r="Q1226" s="12"/>
      <c r="R1226" s="13">
        <v>0</v>
      </c>
      <c r="S1226" s="13">
        <v>0</v>
      </c>
      <c r="T1226" s="11"/>
      <c r="U1226" s="13">
        <v>0</v>
      </c>
      <c r="V1226" s="13">
        <v>0</v>
      </c>
      <c r="W1226" s="13">
        <v>23750431</v>
      </c>
      <c r="X1226" s="12">
        <v>44260</v>
      </c>
      <c r="Y1226" s="12">
        <v>44260</v>
      </c>
      <c r="Z1226" s="12">
        <v>44260</v>
      </c>
      <c r="AA1226" s="12">
        <v>45013</v>
      </c>
      <c r="AB1226" s="13">
        <f t="array" ref="AB1226">IF(D1226="Vaccin",IF(AND(ISNUMBER(AA1226),ISNUMBER(Y1226)),IF(AA1226-Y1226+1&gt;=0,CEILING(AA1226-Y1226+1,1),""),""),IF(AND(ISNUMBER(N1226),ISNUMBER(Y1226)),IF(N1226-Y1226+1&gt;=0,CEILING(N1226-Y1226+1,1),""),""))</f>
        <v>754</v>
      </c>
      <c r="AC1226" s="13">
        <f t="array" ref="AC1226">IF(D1226="Vaccin",IF(AND(ISNUMBER(AA1226),ISNUMBER(X1226)),IF(AA1226-X1226+1&gt;=0,CEILING(AA1226-X1226+1,1),""),""),IF(AND(ISNUMBER(N1226),ISNUMBER(X1226)),IF(N1226-X1226+1&gt;=0,CEILING(N1226-X1226+1,1),""),""))</f>
        <v>754</v>
      </c>
      <c r="AD1226" s="13">
        <f t="array" ref="AD1226">IF(D1226="Vaccin",IF(AND(ISNUMBER(AB1226),ISNUMBER(U1226),AB1226&lt;&gt;0),CEILING(U1226/AB1226,1),""),"")</f>
        <v>0</v>
      </c>
      <c r="AE1226" s="13">
        <f t="array" ref="AE1226">IF(AND(ISNUMBER(N1226),ISNUMBER(X1226)),IF(N1226-X1226+1&gt;=0,CEILING(N1226-X1226+1,1),""),"")</f>
        <v>709</v>
      </c>
      <c r="AF1226" s="13">
        <f t="array" ref="AF1226">IF(SUM(AE1226)=0,"",CEILING((SUM(F1226)-SUM(L1226)-SUM(M1226)-SUM(S1226))/SUM(AE1226),1))</f>
        <v>860</v>
      </c>
      <c r="AG1226" s="13" t="str">
        <f t="array" ref="AG1226">IF(AND(ISNUMBER(H1226),ISNUMBER(N1226)),IF(H1226-N1226+1&gt;=0,CEILING(H1226-N1226+1,1),""),"")</f>
        <v/>
      </c>
      <c r="AH1226" s="13">
        <f t="array" ref="AH1226">IF(SUM(AG1226)=0,0,IF(L1226-AG1226*IF(D1226="Vaccin",MIN(AD1226,AF1226),AF1226)&lt;0,0,IF((H1226-N1226)&lt;=45,CEILING(L1226-AG1226*IF(D1226="Vaccin",MIN(AD1226,AF1226),AF1226),1),0)))</f>
        <v>0</v>
      </c>
      <c r="AI1226" s="15">
        <f t="array" ref="AI1226">IF(OR(AH1226="",F1226=0,F1226=""),"",AH1226/F1226)</f>
        <v>0</v>
      </c>
      <c r="AJ1226" s="13">
        <f t="array" ref="AJ1226">IF(OR(L1226="",AH1226=""),"",IF(L1226-AH1226&lt;0,0,L1226-AH1226))</f>
        <v>0</v>
      </c>
      <c r="AK1226" s="13" t="str">
        <f t="array" ref="AK1226">IF(OR(L1226="",AG1226="",AG1226=0),"",CEILING(L1226/AG1226,1))</f>
        <v/>
      </c>
      <c r="AL1226" s="16" t="str">
        <f t="array" ref="AL1226">IF(OR(AK1226="",AK1226=0,AD1226="",AF1226=""),"",IF(AK1226-IF(D1226="Vaccin",MIN(AD1226,AF1226),AF1226)&lt;0,"",(AK1226-IF(D1226="Vaccin",MIN(AD1226,AF1226),AF1226))/AK1226))</f>
        <v/>
      </c>
    </row>
    <row r="1227" spans="1:38" x14ac:dyDescent="0.2">
      <c r="A1227" s="10" t="s">
        <v>57</v>
      </c>
      <c r="B1227" s="29" t="s">
        <v>137</v>
      </c>
      <c r="C1227" s="12">
        <v>44260</v>
      </c>
      <c r="D1227" s="11" t="s">
        <v>30</v>
      </c>
      <c r="E1227" s="11">
        <v>10</v>
      </c>
      <c r="F1227" s="13">
        <v>200000</v>
      </c>
      <c r="G1227" s="40" t="s">
        <v>745</v>
      </c>
      <c r="H1227" s="12">
        <v>44620</v>
      </c>
      <c r="I1227" s="13">
        <f t="array" ref="I1227">F1227-L1227-M1227-S1227</f>
        <v>200000</v>
      </c>
      <c r="J1227" s="13">
        <f t="array" ref="J1227">IF(IF(Q1227="",L1227-C1227,Q1227-C1227)&lt;=45,I1227,0)</f>
        <v>200000</v>
      </c>
      <c r="K1227" s="13">
        <f t="array" ref="K1227">IF(SUM(AG1227)=0,0,IF(L1227-AG1227*IF(D1227="Vaccin",MIN(AD1227,AF1227),AF1227)&lt;0,0,IF((H1227-N1227)&lt;=30,CEILING(L1227-AG1227*IF(D1227="Vaccin",MIN(AD1227,AF1227),AF1227),1),0)))</f>
        <v>0</v>
      </c>
      <c r="L1227" s="13">
        <v>0</v>
      </c>
      <c r="M1227" s="13">
        <v>0</v>
      </c>
      <c r="N1227" s="14">
        <v>44968</v>
      </c>
      <c r="O1227" s="11" t="s">
        <v>31</v>
      </c>
      <c r="P1227" s="11" t="s">
        <v>37</v>
      </c>
      <c r="Q1227" s="12"/>
      <c r="R1227" s="13">
        <v>0</v>
      </c>
      <c r="S1227" s="13">
        <v>0</v>
      </c>
      <c r="T1227" s="11"/>
      <c r="U1227" s="13">
        <v>0</v>
      </c>
      <c r="V1227" s="13">
        <v>0</v>
      </c>
      <c r="W1227" s="13">
        <v>23750431</v>
      </c>
      <c r="X1227" s="12">
        <v>44260</v>
      </c>
      <c r="Y1227" s="12">
        <v>44260</v>
      </c>
      <c r="Z1227" s="12">
        <v>44260</v>
      </c>
      <c r="AA1227" s="12">
        <v>45013</v>
      </c>
      <c r="AB1227" s="13">
        <f t="array" ref="AB1227">IF(D1227="Vaccin",IF(AND(ISNUMBER(AA1227),ISNUMBER(Y1227)),IF(AA1227-Y1227+1&gt;=0,CEILING(AA1227-Y1227+1,1),""),""),IF(AND(ISNUMBER(N1227),ISNUMBER(Y1227)),IF(N1227-Y1227+1&gt;=0,CEILING(N1227-Y1227+1,1),""),""))</f>
        <v>754</v>
      </c>
      <c r="AC1227" s="13">
        <f t="array" ref="AC1227">IF(D1227="Vaccin",IF(AND(ISNUMBER(AA1227),ISNUMBER(X1227)),IF(AA1227-X1227+1&gt;=0,CEILING(AA1227-X1227+1,1),""),""),IF(AND(ISNUMBER(N1227),ISNUMBER(X1227)),IF(N1227-X1227+1&gt;=0,CEILING(N1227-X1227+1,1),""),""))</f>
        <v>754</v>
      </c>
      <c r="AD1227" s="13">
        <f t="array" ref="AD1227">IF(D1227="Vaccin",IF(AND(ISNUMBER(AB1227),ISNUMBER(U1227),AB1227&lt;&gt;0),CEILING(U1227/AB1227,1),""),"")</f>
        <v>0</v>
      </c>
      <c r="AE1227" s="13">
        <f t="array" ref="AE1227">IF(AND(ISNUMBER(N1227),ISNUMBER(X1227)),IF(N1227-X1227+1&gt;=0,CEILING(N1227-X1227+1,1),""),"")</f>
        <v>709</v>
      </c>
      <c r="AF1227" s="13">
        <f t="array" ref="AF1227">IF(SUM(AE1227)=0,"",CEILING((SUM(F1227)-SUM(L1227)-SUM(M1227)-SUM(S1227))/SUM(AE1227),1))</f>
        <v>283</v>
      </c>
      <c r="AG1227" s="13" t="str">
        <f t="array" ref="AG1227">IF(AND(ISNUMBER(H1227),ISNUMBER(N1227)),IF(H1227-N1227+1&gt;=0,CEILING(H1227-N1227+1,1),""),"")</f>
        <v/>
      </c>
      <c r="AH1227" s="13">
        <f t="array" ref="AH1227">IF(SUM(AG1227)=0,0,IF(L1227-AG1227*IF(D1227="Vaccin",MIN(AD1227,AF1227),AF1227)&lt;0,0,IF((H1227-N1227)&lt;=45,CEILING(L1227-AG1227*IF(D1227="Vaccin",MIN(AD1227,AF1227),AF1227),1),0)))</f>
        <v>0</v>
      </c>
      <c r="AI1227" s="15">
        <f t="array" ref="AI1227">IF(OR(AH1227="",F1227=0,F1227=""),"",AH1227/F1227)</f>
        <v>0</v>
      </c>
      <c r="AJ1227" s="13">
        <f t="array" ref="AJ1227">IF(OR(L1227="",AH1227=""),"",IF(L1227-AH1227&lt;0,0,L1227-AH1227))</f>
        <v>0</v>
      </c>
      <c r="AK1227" s="13" t="str">
        <f t="array" ref="AK1227">IF(OR(L1227="",AG1227="",AG1227=0),"",CEILING(L1227/AG1227,1))</f>
        <v/>
      </c>
      <c r="AL1227" s="16" t="str">
        <f t="array" ref="AL1227">IF(OR(AK1227="",AK1227=0,AD1227="",AF1227=""),"",IF(AK1227-IF(D1227="Vaccin",MIN(AD1227,AF1227),AF1227)&lt;0,"",(AK1227-IF(D1227="Vaccin",MIN(AD1227,AF1227),AF1227))/AK1227))</f>
        <v/>
      </c>
    </row>
    <row r="1228" spans="1:38" x14ac:dyDescent="0.2">
      <c r="A1228" s="10" t="s">
        <v>57</v>
      </c>
      <c r="B1228" s="29" t="s">
        <v>137</v>
      </c>
      <c r="C1228" s="12">
        <v>44260</v>
      </c>
      <c r="D1228" s="11" t="s">
        <v>30</v>
      </c>
      <c r="E1228" s="11">
        <v>10</v>
      </c>
      <c r="F1228" s="13">
        <v>98400</v>
      </c>
      <c r="G1228" s="40">
        <v>210343</v>
      </c>
      <c r="H1228" s="12">
        <v>44592</v>
      </c>
      <c r="I1228" s="13">
        <f t="array" ref="I1228">F1228-L1228-M1228-S1228</f>
        <v>98400</v>
      </c>
      <c r="J1228" s="13">
        <f t="array" ref="J1228">IF(IF(Q1228="",L1228-C1228,Q1228-C1228)&lt;=45,I1228,0)</f>
        <v>98400</v>
      </c>
      <c r="K1228" s="13">
        <f t="array" ref="K1228">IF(SUM(AG1228)=0,0,IF(L1228-AG1228*IF(D1228="Vaccin",MIN(AD1228,AF1228),AF1228)&lt;0,0,IF((H1228-N1228)&lt;=30,CEILING(L1228-AG1228*IF(D1228="Vaccin",MIN(AD1228,AF1228),AF1228),1),0)))</f>
        <v>0</v>
      </c>
      <c r="L1228" s="13">
        <v>0</v>
      </c>
      <c r="M1228" s="13">
        <v>0</v>
      </c>
      <c r="N1228" s="14">
        <v>44968</v>
      </c>
      <c r="O1228" s="11" t="s">
        <v>31</v>
      </c>
      <c r="P1228" s="11" t="s">
        <v>37</v>
      </c>
      <c r="Q1228" s="12"/>
      <c r="R1228" s="13">
        <v>0</v>
      </c>
      <c r="S1228" s="13">
        <v>0</v>
      </c>
      <c r="T1228" s="11"/>
      <c r="U1228" s="13">
        <v>0</v>
      </c>
      <c r="V1228" s="13">
        <v>0</v>
      </c>
      <c r="W1228" s="13">
        <v>23750431</v>
      </c>
      <c r="X1228" s="12">
        <v>44260</v>
      </c>
      <c r="Y1228" s="12">
        <v>44260</v>
      </c>
      <c r="Z1228" s="12">
        <v>44260</v>
      </c>
      <c r="AA1228" s="12">
        <v>45013</v>
      </c>
      <c r="AB1228" s="13">
        <f t="array" ref="AB1228">IF(D1228="Vaccin",IF(AND(ISNUMBER(AA1228),ISNUMBER(Y1228)),IF(AA1228-Y1228+1&gt;=0,CEILING(AA1228-Y1228+1,1),""),""),IF(AND(ISNUMBER(N1228),ISNUMBER(Y1228)),IF(N1228-Y1228+1&gt;=0,CEILING(N1228-Y1228+1,1),""),""))</f>
        <v>754</v>
      </c>
      <c r="AC1228" s="13">
        <f t="array" ref="AC1228">IF(D1228="Vaccin",IF(AND(ISNUMBER(AA1228),ISNUMBER(X1228)),IF(AA1228-X1228+1&gt;=0,CEILING(AA1228-X1228+1,1),""),""),IF(AND(ISNUMBER(N1228),ISNUMBER(X1228)),IF(N1228-X1228+1&gt;=0,CEILING(N1228-X1228+1,1),""),""))</f>
        <v>754</v>
      </c>
      <c r="AD1228" s="13">
        <f t="array" ref="AD1228">IF(D1228="Vaccin",IF(AND(ISNUMBER(AB1228),ISNUMBER(U1228),AB1228&lt;&gt;0),CEILING(U1228/AB1228,1),""),"")</f>
        <v>0</v>
      </c>
      <c r="AE1228" s="13">
        <f t="array" ref="AE1228">IF(AND(ISNUMBER(N1228),ISNUMBER(X1228)),IF(N1228-X1228+1&gt;=0,CEILING(N1228-X1228+1,1),""),"")</f>
        <v>709</v>
      </c>
      <c r="AF1228" s="13">
        <f t="array" ref="AF1228">IF(SUM(AE1228)=0,"",CEILING((SUM(F1228)-SUM(L1228)-SUM(M1228)-SUM(S1228))/SUM(AE1228),1))</f>
        <v>139</v>
      </c>
      <c r="AG1228" s="13" t="str">
        <f t="array" ref="AG1228">IF(AND(ISNUMBER(H1228),ISNUMBER(N1228)),IF(H1228-N1228+1&gt;=0,CEILING(H1228-N1228+1,1),""),"")</f>
        <v/>
      </c>
      <c r="AH1228" s="13">
        <f t="array" ref="AH1228">IF(SUM(AG1228)=0,0,IF(L1228-AG1228*IF(D1228="Vaccin",MIN(AD1228,AF1228),AF1228)&lt;0,0,IF((H1228-N1228)&lt;=45,CEILING(L1228-AG1228*IF(D1228="Vaccin",MIN(AD1228,AF1228),AF1228),1),0)))</f>
        <v>0</v>
      </c>
      <c r="AI1228" s="15">
        <f t="array" ref="AI1228">IF(OR(AH1228="",F1228=0,F1228=""),"",AH1228/F1228)</f>
        <v>0</v>
      </c>
      <c r="AJ1228" s="13">
        <f t="array" ref="AJ1228">IF(OR(L1228="",AH1228=""),"",IF(L1228-AH1228&lt;0,0,L1228-AH1228))</f>
        <v>0</v>
      </c>
      <c r="AK1228" s="13" t="str">
        <f t="array" ref="AK1228">IF(OR(L1228="",AG1228="",AG1228=0),"",CEILING(L1228/AG1228,1))</f>
        <v/>
      </c>
      <c r="AL1228" s="16" t="str">
        <f t="array" ref="AL1228">IF(OR(AK1228="",AK1228=0,AD1228="",AF1228=""),"",IF(AK1228-IF(D1228="Vaccin",MIN(AD1228,AF1228),AF1228)&lt;0,"",(AK1228-IF(D1228="Vaccin",MIN(AD1228,AF1228),AF1228))/AK1228))</f>
        <v/>
      </c>
    </row>
    <row r="1229" spans="1:38" x14ac:dyDescent="0.2">
      <c r="A1229" s="10" t="s">
        <v>57</v>
      </c>
      <c r="B1229" s="29" t="s">
        <v>137</v>
      </c>
      <c r="C1229" s="12">
        <v>44260</v>
      </c>
      <c r="D1229" s="11" t="s">
        <v>30</v>
      </c>
      <c r="E1229" s="11">
        <v>10</v>
      </c>
      <c r="F1229" s="13">
        <v>667200</v>
      </c>
      <c r="G1229" s="41">
        <v>210304</v>
      </c>
      <c r="H1229" s="12">
        <v>44561</v>
      </c>
      <c r="I1229" s="13">
        <f t="array" ref="I1229">F1229-L1229-M1229-S1229</f>
        <v>667200</v>
      </c>
      <c r="J1229" s="13">
        <f t="array" ref="J1229">IF(IF(Q1229="",L1229-C1229,Q1229-C1229)&lt;=45,I1229,0)</f>
        <v>667200</v>
      </c>
      <c r="K1229" s="13">
        <f t="array" ref="K1229">IF(SUM(AG1229)=0,0,IF(L1229-AG1229*IF(D1229="Vaccin",MIN(AD1229,AF1229),AF1229)&lt;0,0,IF((H1229-N1229)&lt;=30,CEILING(L1229-AG1229*IF(D1229="Vaccin",MIN(AD1229,AF1229),AF1229),1),0)))</f>
        <v>0</v>
      </c>
      <c r="L1229" s="13">
        <v>0</v>
      </c>
      <c r="M1229" s="13">
        <v>0</v>
      </c>
      <c r="N1229" s="14">
        <v>44968</v>
      </c>
      <c r="O1229" s="11" t="s">
        <v>31</v>
      </c>
      <c r="P1229" s="11" t="s">
        <v>37</v>
      </c>
      <c r="Q1229" s="12"/>
      <c r="R1229" s="13">
        <v>0</v>
      </c>
      <c r="S1229" s="13">
        <v>0</v>
      </c>
      <c r="T1229" s="11"/>
      <c r="U1229" s="13">
        <v>0</v>
      </c>
      <c r="V1229" s="13">
        <v>0</v>
      </c>
      <c r="W1229" s="13">
        <v>23750431</v>
      </c>
      <c r="X1229" s="12">
        <v>44260</v>
      </c>
      <c r="Y1229" s="12">
        <v>44260</v>
      </c>
      <c r="Z1229" s="12">
        <v>44260</v>
      </c>
      <c r="AA1229" s="12">
        <v>45013</v>
      </c>
      <c r="AB1229" s="13">
        <f t="array" ref="AB1229">IF(D1229="Vaccin",IF(AND(ISNUMBER(AA1229),ISNUMBER(Y1229)),IF(AA1229-Y1229+1&gt;=0,CEILING(AA1229-Y1229+1,1),""),""),IF(AND(ISNUMBER(N1229),ISNUMBER(Y1229)),IF(N1229-Y1229+1&gt;=0,CEILING(N1229-Y1229+1,1),""),""))</f>
        <v>754</v>
      </c>
      <c r="AC1229" s="13">
        <f t="array" ref="AC1229">IF(D1229="Vaccin",IF(AND(ISNUMBER(AA1229),ISNUMBER(X1229)),IF(AA1229-X1229+1&gt;=0,CEILING(AA1229-X1229+1,1),""),""),IF(AND(ISNUMBER(N1229),ISNUMBER(X1229)),IF(N1229-X1229+1&gt;=0,CEILING(N1229-X1229+1,1),""),""))</f>
        <v>754</v>
      </c>
      <c r="AD1229" s="13">
        <f t="array" ref="AD1229">IF(D1229="Vaccin",IF(AND(ISNUMBER(AB1229),ISNUMBER(U1229),AB1229&lt;&gt;0),CEILING(U1229/AB1229,1),""),"")</f>
        <v>0</v>
      </c>
      <c r="AE1229" s="13">
        <f t="array" ref="AE1229">IF(AND(ISNUMBER(N1229),ISNUMBER(X1229)),IF(N1229-X1229+1&gt;=0,CEILING(N1229-X1229+1,1),""),"")</f>
        <v>709</v>
      </c>
      <c r="AF1229" s="13">
        <f t="array" ref="AF1229">IF(SUM(AE1229)=0,"",CEILING((SUM(F1229)-SUM(L1229)-SUM(M1229)-SUM(S1229))/SUM(AE1229),1))</f>
        <v>942</v>
      </c>
      <c r="AG1229" s="13" t="str">
        <f t="array" ref="AG1229">IF(AND(ISNUMBER(H1229),ISNUMBER(N1229)),IF(H1229-N1229+1&gt;=0,CEILING(H1229-N1229+1,1),""),"")</f>
        <v/>
      </c>
      <c r="AH1229" s="13">
        <f t="array" ref="AH1229">IF(SUM(AG1229)=0,0,IF(L1229-AG1229*IF(D1229="Vaccin",MIN(AD1229,AF1229),AF1229)&lt;0,0,IF((H1229-N1229)&lt;=45,CEILING(L1229-AG1229*IF(D1229="Vaccin",MIN(AD1229,AF1229),AF1229),1),0)))</f>
        <v>0</v>
      </c>
      <c r="AI1229" s="15">
        <f t="array" ref="AI1229">IF(OR(AH1229="",F1229=0,F1229=""),"",AH1229/F1229)</f>
        <v>0</v>
      </c>
      <c r="AJ1229" s="13">
        <f t="array" ref="AJ1229">IF(OR(L1229="",AH1229=""),"",IF(L1229-AH1229&lt;0,0,L1229-AH1229))</f>
        <v>0</v>
      </c>
      <c r="AK1229" s="13" t="str">
        <f t="array" ref="AK1229">IF(OR(L1229="",AG1229="",AG1229=0),"",CEILING(L1229/AG1229,1))</f>
        <v/>
      </c>
      <c r="AL1229" s="16" t="str">
        <f t="array" ref="AL1229">IF(OR(AK1229="",AK1229=0,AD1229="",AF1229=""),"",IF(AK1229-IF(D1229="Vaccin",MIN(AD1229,AF1229),AF1229)&lt;0,"",(AK1229-IF(D1229="Vaccin",MIN(AD1229,AF1229),AF1229))/AK1229))</f>
        <v/>
      </c>
    </row>
    <row r="1230" spans="1:38" x14ac:dyDescent="0.2">
      <c r="A1230" s="10" t="s">
        <v>57</v>
      </c>
      <c r="B1230" s="29" t="s">
        <v>137</v>
      </c>
      <c r="C1230" s="12">
        <v>44260</v>
      </c>
      <c r="D1230" s="11" t="s">
        <v>30</v>
      </c>
      <c r="E1230" s="11">
        <v>10</v>
      </c>
      <c r="F1230" s="13">
        <v>175200</v>
      </c>
      <c r="G1230" s="40" t="s">
        <v>746</v>
      </c>
      <c r="H1230" s="12">
        <v>44561</v>
      </c>
      <c r="I1230" s="13">
        <f t="array" ref="I1230">F1230-L1230-M1230-S1230</f>
        <v>175200</v>
      </c>
      <c r="J1230" s="13">
        <f t="array" ref="J1230">IF(IF(Q1230="",L1230-C1230,Q1230-C1230)&lt;=45,I1230,0)</f>
        <v>175200</v>
      </c>
      <c r="K1230" s="13">
        <f t="array" ref="K1230">IF(SUM(AG1230)=0,0,IF(L1230-AG1230*IF(D1230="Vaccin",MIN(AD1230,AF1230),AF1230)&lt;0,0,IF((H1230-N1230)&lt;=30,CEILING(L1230-AG1230*IF(D1230="Vaccin",MIN(AD1230,AF1230),AF1230),1),0)))</f>
        <v>0</v>
      </c>
      <c r="L1230" s="13">
        <v>0</v>
      </c>
      <c r="M1230" s="13">
        <v>0</v>
      </c>
      <c r="N1230" s="14">
        <v>44968</v>
      </c>
      <c r="O1230" s="11" t="s">
        <v>31</v>
      </c>
      <c r="P1230" s="11" t="s">
        <v>37</v>
      </c>
      <c r="Q1230" s="12"/>
      <c r="R1230" s="13">
        <v>0</v>
      </c>
      <c r="S1230" s="13">
        <v>0</v>
      </c>
      <c r="T1230" s="11"/>
      <c r="U1230" s="13">
        <v>0</v>
      </c>
      <c r="V1230" s="13">
        <v>0</v>
      </c>
      <c r="W1230" s="13">
        <v>23750431</v>
      </c>
      <c r="X1230" s="12">
        <v>44260</v>
      </c>
      <c r="Y1230" s="12">
        <v>44260</v>
      </c>
      <c r="Z1230" s="12">
        <v>44260</v>
      </c>
      <c r="AA1230" s="12">
        <v>45013</v>
      </c>
      <c r="AB1230" s="13">
        <f t="array" ref="AB1230">IF(D1230="Vaccin",IF(AND(ISNUMBER(AA1230),ISNUMBER(Y1230)),IF(AA1230-Y1230+1&gt;=0,CEILING(AA1230-Y1230+1,1),""),""),IF(AND(ISNUMBER(N1230),ISNUMBER(Y1230)),IF(N1230-Y1230+1&gt;=0,CEILING(N1230-Y1230+1,1),""),""))</f>
        <v>754</v>
      </c>
      <c r="AC1230" s="13">
        <f t="array" ref="AC1230">IF(D1230="Vaccin",IF(AND(ISNUMBER(AA1230),ISNUMBER(X1230)),IF(AA1230-X1230+1&gt;=0,CEILING(AA1230-X1230+1,1),""),""),IF(AND(ISNUMBER(N1230),ISNUMBER(X1230)),IF(N1230-X1230+1&gt;=0,CEILING(N1230-X1230+1,1),""),""))</f>
        <v>754</v>
      </c>
      <c r="AD1230" s="13">
        <f t="array" ref="AD1230">IF(D1230="Vaccin",IF(AND(ISNUMBER(AB1230),ISNUMBER(U1230),AB1230&lt;&gt;0),CEILING(U1230/AB1230,1),""),"")</f>
        <v>0</v>
      </c>
      <c r="AE1230" s="13">
        <f t="array" ref="AE1230">IF(AND(ISNUMBER(N1230),ISNUMBER(X1230)),IF(N1230-X1230+1&gt;=0,CEILING(N1230-X1230+1,1),""),"")</f>
        <v>709</v>
      </c>
      <c r="AF1230" s="13">
        <f t="array" ref="AF1230">IF(SUM(AE1230)=0,"",CEILING((SUM(F1230)-SUM(L1230)-SUM(M1230)-SUM(S1230))/SUM(AE1230),1))</f>
        <v>248</v>
      </c>
      <c r="AG1230" s="13" t="str">
        <f t="array" ref="AG1230">IF(AND(ISNUMBER(H1230),ISNUMBER(N1230)),IF(H1230-N1230+1&gt;=0,CEILING(H1230-N1230+1,1),""),"")</f>
        <v/>
      </c>
      <c r="AH1230" s="13">
        <f t="array" ref="AH1230">IF(SUM(AG1230)=0,0,IF(L1230-AG1230*IF(D1230="Vaccin",MIN(AD1230,AF1230),AF1230)&lt;0,0,IF((H1230-N1230)&lt;=45,CEILING(L1230-AG1230*IF(D1230="Vaccin",MIN(AD1230,AF1230),AF1230),1),0)))</f>
        <v>0</v>
      </c>
      <c r="AI1230" s="15">
        <f t="array" ref="AI1230">IF(OR(AH1230="",F1230=0,F1230=""),"",AH1230/F1230)</f>
        <v>0</v>
      </c>
      <c r="AJ1230" s="13">
        <f t="array" ref="AJ1230">IF(OR(L1230="",AH1230=""),"",IF(L1230-AH1230&lt;0,0,L1230-AH1230))</f>
        <v>0</v>
      </c>
      <c r="AK1230" s="13" t="str">
        <f t="array" ref="AK1230">IF(OR(L1230="",AG1230="",AG1230=0),"",CEILING(L1230/AG1230,1))</f>
        <v/>
      </c>
      <c r="AL1230" s="16" t="str">
        <f t="array" ref="AL1230">IF(OR(AK1230="",AK1230=0,AD1230="",AF1230=""),"",IF(AK1230-IF(D1230="Vaccin",MIN(AD1230,AF1230),AF1230)&lt;0,"",(AK1230-IF(D1230="Vaccin",MIN(AD1230,AF1230),AF1230))/AK1230))</f>
        <v/>
      </c>
    </row>
    <row r="1231" spans="1:38" x14ac:dyDescent="0.2">
      <c r="A1231" s="10" t="s">
        <v>57</v>
      </c>
      <c r="B1231" s="29" t="s">
        <v>137</v>
      </c>
      <c r="C1231" s="12">
        <v>44260</v>
      </c>
      <c r="D1231" s="11" t="s">
        <v>30</v>
      </c>
      <c r="E1231" s="11">
        <v>10</v>
      </c>
      <c r="F1231" s="13">
        <v>226700</v>
      </c>
      <c r="G1231" s="40" t="s">
        <v>747</v>
      </c>
      <c r="H1231" s="12">
        <v>44561</v>
      </c>
      <c r="I1231" s="13">
        <f t="array" ref="I1231">F1231-L1231-M1231-S1231</f>
        <v>226700</v>
      </c>
      <c r="J1231" s="13">
        <f t="array" ref="J1231">IF(IF(Q1231="",L1231-C1231,Q1231-C1231)&lt;=45,I1231,0)</f>
        <v>226700</v>
      </c>
      <c r="K1231" s="13">
        <f t="array" ref="K1231">IF(SUM(AG1231)=0,0,IF(L1231-AG1231*IF(D1231="Vaccin",MIN(AD1231,AF1231),AF1231)&lt;0,0,IF((H1231-N1231)&lt;=30,CEILING(L1231-AG1231*IF(D1231="Vaccin",MIN(AD1231,AF1231),AF1231),1),0)))</f>
        <v>0</v>
      </c>
      <c r="L1231" s="13">
        <v>0</v>
      </c>
      <c r="M1231" s="13">
        <v>0</v>
      </c>
      <c r="N1231" s="14">
        <v>44968</v>
      </c>
      <c r="O1231" s="11" t="s">
        <v>31</v>
      </c>
      <c r="P1231" s="11" t="s">
        <v>37</v>
      </c>
      <c r="Q1231" s="12"/>
      <c r="R1231" s="13">
        <v>0</v>
      </c>
      <c r="S1231" s="13">
        <v>0</v>
      </c>
      <c r="T1231" s="11"/>
      <c r="U1231" s="13">
        <v>0</v>
      </c>
      <c r="V1231" s="13">
        <v>0</v>
      </c>
      <c r="W1231" s="13">
        <v>23750431</v>
      </c>
      <c r="X1231" s="12">
        <v>44260</v>
      </c>
      <c r="Y1231" s="12">
        <v>44260</v>
      </c>
      <c r="Z1231" s="12">
        <v>44260</v>
      </c>
      <c r="AA1231" s="12">
        <v>45013</v>
      </c>
      <c r="AB1231" s="13">
        <f t="array" ref="AB1231">IF(D1231="Vaccin",IF(AND(ISNUMBER(AA1231),ISNUMBER(Y1231)),IF(AA1231-Y1231+1&gt;=0,CEILING(AA1231-Y1231+1,1),""),""),IF(AND(ISNUMBER(N1231),ISNUMBER(Y1231)),IF(N1231-Y1231+1&gt;=0,CEILING(N1231-Y1231+1,1),""),""))</f>
        <v>754</v>
      </c>
      <c r="AC1231" s="13">
        <f t="array" ref="AC1231">IF(D1231="Vaccin",IF(AND(ISNUMBER(AA1231),ISNUMBER(X1231)),IF(AA1231-X1231+1&gt;=0,CEILING(AA1231-X1231+1,1),""),""),IF(AND(ISNUMBER(N1231),ISNUMBER(X1231)),IF(N1231-X1231+1&gt;=0,CEILING(N1231-X1231+1,1),""),""))</f>
        <v>754</v>
      </c>
      <c r="AD1231" s="13">
        <f t="array" ref="AD1231">IF(D1231="Vaccin",IF(AND(ISNUMBER(AB1231),ISNUMBER(U1231),AB1231&lt;&gt;0),CEILING(U1231/AB1231,1),""),"")</f>
        <v>0</v>
      </c>
      <c r="AE1231" s="13">
        <f t="array" ref="AE1231">IF(AND(ISNUMBER(N1231),ISNUMBER(X1231)),IF(N1231-X1231+1&gt;=0,CEILING(N1231-X1231+1,1),""),"")</f>
        <v>709</v>
      </c>
      <c r="AF1231" s="13">
        <f t="array" ref="AF1231">IF(SUM(AE1231)=0,"",CEILING((SUM(F1231)-SUM(L1231)-SUM(M1231)-SUM(S1231))/SUM(AE1231),1))</f>
        <v>320</v>
      </c>
      <c r="AG1231" s="13" t="str">
        <f t="array" ref="AG1231">IF(AND(ISNUMBER(H1231),ISNUMBER(N1231)),IF(H1231-N1231+1&gt;=0,CEILING(H1231-N1231+1,1),""),"")</f>
        <v/>
      </c>
      <c r="AH1231" s="13">
        <f t="array" ref="AH1231">IF(SUM(AG1231)=0,0,IF(L1231-AG1231*IF(D1231="Vaccin",MIN(AD1231,AF1231),AF1231)&lt;0,0,IF((H1231-N1231)&lt;=45,CEILING(L1231-AG1231*IF(D1231="Vaccin",MIN(AD1231,AF1231),AF1231),1),0)))</f>
        <v>0</v>
      </c>
      <c r="AI1231" s="15">
        <f t="array" ref="AI1231">IF(OR(AH1231="",F1231=0,F1231=""),"",AH1231/F1231)</f>
        <v>0</v>
      </c>
      <c r="AJ1231" s="13">
        <f t="array" ref="AJ1231">IF(OR(L1231="",AH1231=""),"",IF(L1231-AH1231&lt;0,0,L1231-AH1231))</f>
        <v>0</v>
      </c>
      <c r="AK1231" s="13" t="str">
        <f t="array" ref="AK1231">IF(OR(L1231="",AG1231="",AG1231=0),"",CEILING(L1231/AG1231,1))</f>
        <v/>
      </c>
      <c r="AL1231" s="16" t="str">
        <f t="array" ref="AL1231">IF(OR(AK1231="",AK1231=0,AD1231="",AF1231=""),"",IF(AK1231-IF(D1231="Vaccin",MIN(AD1231,AF1231),AF1231)&lt;0,"",(AK1231-IF(D1231="Vaccin",MIN(AD1231,AF1231),AF1231))/AK1231))</f>
        <v/>
      </c>
    </row>
    <row r="1232" spans="1:38" x14ac:dyDescent="0.2">
      <c r="A1232" s="10" t="s">
        <v>57</v>
      </c>
      <c r="B1232" s="29" t="s">
        <v>137</v>
      </c>
      <c r="C1232" s="12">
        <v>44260</v>
      </c>
      <c r="D1232" s="11" t="s">
        <v>30</v>
      </c>
      <c r="E1232" s="11">
        <v>10</v>
      </c>
      <c r="F1232" s="13">
        <v>216000</v>
      </c>
      <c r="G1232" s="40" t="s">
        <v>309</v>
      </c>
      <c r="H1232" s="12">
        <v>44561</v>
      </c>
      <c r="I1232" s="13">
        <f t="array" ref="I1232">F1232-L1232-M1232-S1232</f>
        <v>216000</v>
      </c>
      <c r="J1232" s="13">
        <f t="array" ref="J1232">IF(IF(Q1232="",L1232-C1232,Q1232-C1232)&lt;=45,I1232,0)</f>
        <v>216000</v>
      </c>
      <c r="K1232" s="13">
        <f t="array" ref="K1232">IF(SUM(AG1232)=0,0,IF(L1232-AG1232*IF(D1232="Vaccin",MIN(AD1232,AF1232),AF1232)&lt;0,0,IF((H1232-N1232)&lt;=30,CEILING(L1232-AG1232*IF(D1232="Vaccin",MIN(AD1232,AF1232),AF1232),1),0)))</f>
        <v>0</v>
      </c>
      <c r="L1232" s="13">
        <v>0</v>
      </c>
      <c r="M1232" s="13">
        <v>0</v>
      </c>
      <c r="N1232" s="14">
        <v>44968</v>
      </c>
      <c r="O1232" s="11" t="s">
        <v>31</v>
      </c>
      <c r="P1232" s="11" t="s">
        <v>37</v>
      </c>
      <c r="Q1232" s="12"/>
      <c r="R1232" s="13">
        <v>0</v>
      </c>
      <c r="S1232" s="13">
        <v>0</v>
      </c>
      <c r="T1232" s="11"/>
      <c r="U1232" s="13">
        <v>0</v>
      </c>
      <c r="V1232" s="13">
        <v>0</v>
      </c>
      <c r="W1232" s="13">
        <v>23750431</v>
      </c>
      <c r="X1232" s="12">
        <v>44260</v>
      </c>
      <c r="Y1232" s="12">
        <v>44260</v>
      </c>
      <c r="Z1232" s="12">
        <v>44260</v>
      </c>
      <c r="AA1232" s="12">
        <v>45013</v>
      </c>
      <c r="AB1232" s="13">
        <f t="array" ref="AB1232">IF(D1232="Vaccin",IF(AND(ISNUMBER(AA1232),ISNUMBER(Y1232)),IF(AA1232-Y1232+1&gt;=0,CEILING(AA1232-Y1232+1,1),""),""),IF(AND(ISNUMBER(N1232),ISNUMBER(Y1232)),IF(N1232-Y1232+1&gt;=0,CEILING(N1232-Y1232+1,1),""),""))</f>
        <v>754</v>
      </c>
      <c r="AC1232" s="13">
        <f t="array" ref="AC1232">IF(D1232="Vaccin",IF(AND(ISNUMBER(AA1232),ISNUMBER(X1232)),IF(AA1232-X1232+1&gt;=0,CEILING(AA1232-X1232+1,1),""),""),IF(AND(ISNUMBER(N1232),ISNUMBER(X1232)),IF(N1232-X1232+1&gt;=0,CEILING(N1232-X1232+1,1),""),""))</f>
        <v>754</v>
      </c>
      <c r="AD1232" s="13">
        <f t="array" ref="AD1232">IF(D1232="Vaccin",IF(AND(ISNUMBER(AB1232),ISNUMBER(U1232),AB1232&lt;&gt;0),CEILING(U1232/AB1232,1),""),"")</f>
        <v>0</v>
      </c>
      <c r="AE1232" s="13">
        <f t="array" ref="AE1232">IF(AND(ISNUMBER(N1232),ISNUMBER(X1232)),IF(N1232-X1232+1&gt;=0,CEILING(N1232-X1232+1,1),""),"")</f>
        <v>709</v>
      </c>
      <c r="AF1232" s="13">
        <f t="array" ref="AF1232">IF(SUM(AE1232)=0,"",CEILING((SUM(F1232)-SUM(L1232)-SUM(M1232)-SUM(S1232))/SUM(AE1232),1))</f>
        <v>305</v>
      </c>
      <c r="AG1232" s="13" t="str">
        <f t="array" ref="AG1232">IF(AND(ISNUMBER(H1232),ISNUMBER(N1232)),IF(H1232-N1232+1&gt;=0,CEILING(H1232-N1232+1,1),""),"")</f>
        <v/>
      </c>
      <c r="AH1232" s="13">
        <f t="array" ref="AH1232">IF(SUM(AG1232)=0,0,IF(L1232-AG1232*IF(D1232="Vaccin",MIN(AD1232,AF1232),AF1232)&lt;0,0,IF((H1232-N1232)&lt;=45,CEILING(L1232-AG1232*IF(D1232="Vaccin",MIN(AD1232,AF1232),AF1232),1),0)))</f>
        <v>0</v>
      </c>
      <c r="AI1232" s="15">
        <f t="array" ref="AI1232">IF(OR(AH1232="",F1232=0,F1232=""),"",AH1232/F1232)</f>
        <v>0</v>
      </c>
      <c r="AJ1232" s="13">
        <f t="array" ref="AJ1232">IF(OR(L1232="",AH1232=""),"",IF(L1232-AH1232&lt;0,0,L1232-AH1232))</f>
        <v>0</v>
      </c>
      <c r="AK1232" s="13" t="str">
        <f t="array" ref="AK1232">IF(OR(L1232="",AG1232="",AG1232=0),"",CEILING(L1232/AG1232,1))</f>
        <v/>
      </c>
      <c r="AL1232" s="16" t="str">
        <f t="array" ref="AL1232">IF(OR(AK1232="",AK1232=0,AD1232="",AF1232=""),"",IF(AK1232-IF(D1232="Vaccin",MIN(AD1232,AF1232),AF1232)&lt;0,"",(AK1232-IF(D1232="Vaccin",MIN(AD1232,AF1232),AF1232))/AK1232))</f>
        <v/>
      </c>
    </row>
    <row r="1233" spans="1:38" x14ac:dyDescent="0.2">
      <c r="A1233" s="10" t="s">
        <v>57</v>
      </c>
      <c r="B1233" s="29" t="s">
        <v>137</v>
      </c>
      <c r="C1233" s="12">
        <v>44260</v>
      </c>
      <c r="D1233" s="11" t="s">
        <v>30</v>
      </c>
      <c r="E1233" s="11">
        <v>10</v>
      </c>
      <c r="F1233" s="13">
        <v>160800</v>
      </c>
      <c r="G1233" s="40" t="s">
        <v>748</v>
      </c>
      <c r="H1233" s="12">
        <v>44561</v>
      </c>
      <c r="I1233" s="13">
        <f t="array" ref="I1233">F1233-L1233-M1233-S1233</f>
        <v>160800</v>
      </c>
      <c r="J1233" s="13">
        <f t="array" ref="J1233">IF(IF(Q1233="",L1233-C1233,Q1233-C1233)&lt;=45,I1233,0)</f>
        <v>160800</v>
      </c>
      <c r="K1233" s="13">
        <f t="array" ref="K1233">IF(SUM(AG1233)=0,0,IF(L1233-AG1233*IF(D1233="Vaccin",MIN(AD1233,AF1233),AF1233)&lt;0,0,IF((H1233-N1233)&lt;=30,CEILING(L1233-AG1233*IF(D1233="Vaccin",MIN(AD1233,AF1233),AF1233),1),0)))</f>
        <v>0</v>
      </c>
      <c r="L1233" s="13">
        <v>0</v>
      </c>
      <c r="M1233" s="13">
        <v>0</v>
      </c>
      <c r="N1233" s="14">
        <v>44968</v>
      </c>
      <c r="O1233" s="11" t="s">
        <v>31</v>
      </c>
      <c r="P1233" s="11" t="s">
        <v>37</v>
      </c>
      <c r="Q1233" s="12"/>
      <c r="R1233" s="13">
        <v>0</v>
      </c>
      <c r="S1233" s="13">
        <v>0</v>
      </c>
      <c r="T1233" s="11"/>
      <c r="U1233" s="13">
        <v>0</v>
      </c>
      <c r="V1233" s="13">
        <v>0</v>
      </c>
      <c r="W1233" s="13">
        <v>23750431</v>
      </c>
      <c r="X1233" s="12">
        <v>44260</v>
      </c>
      <c r="Y1233" s="12">
        <v>44260</v>
      </c>
      <c r="Z1233" s="12">
        <v>44260</v>
      </c>
      <c r="AA1233" s="12">
        <v>45013</v>
      </c>
      <c r="AB1233" s="13">
        <f t="array" ref="AB1233">IF(D1233="Vaccin",IF(AND(ISNUMBER(AA1233),ISNUMBER(Y1233)),IF(AA1233-Y1233+1&gt;=0,CEILING(AA1233-Y1233+1,1),""),""),IF(AND(ISNUMBER(N1233),ISNUMBER(Y1233)),IF(N1233-Y1233+1&gt;=0,CEILING(N1233-Y1233+1,1),""),""))</f>
        <v>754</v>
      </c>
      <c r="AC1233" s="13">
        <f t="array" ref="AC1233">IF(D1233="Vaccin",IF(AND(ISNUMBER(AA1233),ISNUMBER(X1233)),IF(AA1233-X1233+1&gt;=0,CEILING(AA1233-X1233+1,1),""),""),IF(AND(ISNUMBER(N1233),ISNUMBER(X1233)),IF(N1233-X1233+1&gt;=0,CEILING(N1233-X1233+1,1),""),""))</f>
        <v>754</v>
      </c>
      <c r="AD1233" s="13">
        <f t="array" ref="AD1233">IF(D1233="Vaccin",IF(AND(ISNUMBER(AB1233),ISNUMBER(U1233),AB1233&lt;&gt;0),CEILING(U1233/AB1233,1),""),"")</f>
        <v>0</v>
      </c>
      <c r="AE1233" s="13">
        <f t="array" ref="AE1233">IF(AND(ISNUMBER(N1233),ISNUMBER(X1233)),IF(N1233-X1233+1&gt;=0,CEILING(N1233-X1233+1,1),""),"")</f>
        <v>709</v>
      </c>
      <c r="AF1233" s="13">
        <f t="array" ref="AF1233">IF(SUM(AE1233)=0,"",CEILING((SUM(F1233)-SUM(L1233)-SUM(M1233)-SUM(S1233))/SUM(AE1233),1))</f>
        <v>227</v>
      </c>
      <c r="AG1233" s="13" t="str">
        <f t="array" ref="AG1233">IF(AND(ISNUMBER(H1233),ISNUMBER(N1233)),IF(H1233-N1233+1&gt;=0,CEILING(H1233-N1233+1,1),""),"")</f>
        <v/>
      </c>
      <c r="AH1233" s="13">
        <f t="array" ref="AH1233">IF(SUM(AG1233)=0,0,IF(L1233-AG1233*IF(D1233="Vaccin",MIN(AD1233,AF1233),AF1233)&lt;0,0,IF((H1233-N1233)&lt;=45,CEILING(L1233-AG1233*IF(D1233="Vaccin",MIN(AD1233,AF1233),AF1233),1),0)))</f>
        <v>0</v>
      </c>
      <c r="AI1233" s="15">
        <f t="array" ref="AI1233">IF(OR(AH1233="",F1233=0,F1233=""),"",AH1233/F1233)</f>
        <v>0</v>
      </c>
      <c r="AJ1233" s="13">
        <f t="array" ref="AJ1233">IF(OR(L1233="",AH1233=""),"",IF(L1233-AH1233&lt;0,0,L1233-AH1233))</f>
        <v>0</v>
      </c>
      <c r="AK1233" s="13" t="str">
        <f t="array" ref="AK1233">IF(OR(L1233="",AG1233="",AG1233=0),"",CEILING(L1233/AG1233,1))</f>
        <v/>
      </c>
      <c r="AL1233" s="16" t="str">
        <f t="array" ref="AL1233">IF(OR(AK1233="",AK1233=0,AD1233="",AF1233=""),"",IF(AK1233-IF(D1233="Vaccin",MIN(AD1233,AF1233),AF1233)&lt;0,"",(AK1233-IF(D1233="Vaccin",MIN(AD1233,AF1233),AF1233))/AK1233))</f>
        <v/>
      </c>
    </row>
    <row r="1234" spans="1:38" x14ac:dyDescent="0.2">
      <c r="A1234" s="10" t="s">
        <v>57</v>
      </c>
      <c r="B1234" s="29" t="s">
        <v>137</v>
      </c>
      <c r="C1234" s="12">
        <v>44260</v>
      </c>
      <c r="D1234" s="11" t="s">
        <v>30</v>
      </c>
      <c r="E1234" s="11">
        <v>10</v>
      </c>
      <c r="F1234" s="13">
        <v>48000</v>
      </c>
      <c r="G1234" s="40">
        <v>210102</v>
      </c>
      <c r="H1234" s="12">
        <v>44530</v>
      </c>
      <c r="I1234" s="13">
        <f t="array" ref="I1234">F1234-L1234-M1234-S1234</f>
        <v>48000</v>
      </c>
      <c r="J1234" s="13">
        <f t="array" ref="J1234">IF(IF(Q1234="",L1234-C1234,Q1234-C1234)&lt;=45,I1234,0)</f>
        <v>48000</v>
      </c>
      <c r="K1234" s="13">
        <f t="array" ref="K1234">IF(SUM(AG1234)=0,0,IF(L1234-AG1234*IF(D1234="Vaccin",MIN(AD1234,AF1234),AF1234)&lt;0,0,IF((H1234-N1234)&lt;=30,CEILING(L1234-AG1234*IF(D1234="Vaccin",MIN(AD1234,AF1234),AF1234),1),0)))</f>
        <v>0</v>
      </c>
      <c r="L1234" s="13">
        <v>0</v>
      </c>
      <c r="M1234" s="13">
        <v>0</v>
      </c>
      <c r="N1234" s="14">
        <v>44968</v>
      </c>
      <c r="O1234" s="11" t="s">
        <v>31</v>
      </c>
      <c r="P1234" s="11" t="s">
        <v>37</v>
      </c>
      <c r="Q1234" s="12"/>
      <c r="R1234" s="13">
        <v>0</v>
      </c>
      <c r="S1234" s="13">
        <v>0</v>
      </c>
      <c r="T1234" s="11"/>
      <c r="U1234" s="13">
        <v>0</v>
      </c>
      <c r="V1234" s="13">
        <v>0</v>
      </c>
      <c r="W1234" s="13">
        <v>23750431</v>
      </c>
      <c r="X1234" s="12">
        <v>44260</v>
      </c>
      <c r="Y1234" s="12">
        <v>44260</v>
      </c>
      <c r="Z1234" s="12">
        <v>44260</v>
      </c>
      <c r="AA1234" s="12">
        <v>45013</v>
      </c>
      <c r="AB1234" s="13">
        <f t="array" ref="AB1234">IF(D1234="Vaccin",IF(AND(ISNUMBER(AA1234),ISNUMBER(Y1234)),IF(AA1234-Y1234+1&gt;=0,CEILING(AA1234-Y1234+1,1),""),""),IF(AND(ISNUMBER(N1234),ISNUMBER(Y1234)),IF(N1234-Y1234+1&gt;=0,CEILING(N1234-Y1234+1,1),""),""))</f>
        <v>754</v>
      </c>
      <c r="AC1234" s="13">
        <f t="array" ref="AC1234">IF(D1234="Vaccin",IF(AND(ISNUMBER(AA1234),ISNUMBER(X1234)),IF(AA1234-X1234+1&gt;=0,CEILING(AA1234-X1234+1,1),""),""),IF(AND(ISNUMBER(N1234),ISNUMBER(X1234)),IF(N1234-X1234+1&gt;=0,CEILING(N1234-X1234+1,1),""),""))</f>
        <v>754</v>
      </c>
      <c r="AD1234" s="13">
        <f t="array" ref="AD1234">IF(D1234="Vaccin",IF(AND(ISNUMBER(AB1234),ISNUMBER(U1234),AB1234&lt;&gt;0),CEILING(U1234/AB1234,1),""),"")</f>
        <v>0</v>
      </c>
      <c r="AE1234" s="13">
        <f t="array" ref="AE1234">IF(AND(ISNUMBER(N1234),ISNUMBER(X1234)),IF(N1234-X1234+1&gt;=0,CEILING(N1234-X1234+1,1),""),"")</f>
        <v>709</v>
      </c>
      <c r="AF1234" s="13">
        <f t="array" ref="AF1234">IF(SUM(AE1234)=0,"",CEILING((SUM(F1234)-SUM(L1234)-SUM(M1234)-SUM(S1234))/SUM(AE1234),1))</f>
        <v>68</v>
      </c>
      <c r="AG1234" s="13" t="str">
        <f t="array" ref="AG1234">IF(AND(ISNUMBER(H1234),ISNUMBER(N1234)),IF(H1234-N1234+1&gt;=0,CEILING(H1234-N1234+1,1),""),"")</f>
        <v/>
      </c>
      <c r="AH1234" s="13">
        <f t="array" ref="AH1234">IF(SUM(AG1234)=0,0,IF(L1234-AG1234*IF(D1234="Vaccin",MIN(AD1234,AF1234),AF1234)&lt;0,0,IF((H1234-N1234)&lt;=45,CEILING(L1234-AG1234*IF(D1234="Vaccin",MIN(AD1234,AF1234),AF1234),1),0)))</f>
        <v>0</v>
      </c>
      <c r="AI1234" s="15">
        <f t="array" ref="AI1234">IF(OR(AH1234="",F1234=0,F1234=""),"",AH1234/F1234)</f>
        <v>0</v>
      </c>
      <c r="AJ1234" s="13">
        <f t="array" ref="AJ1234">IF(OR(L1234="",AH1234=""),"",IF(L1234-AH1234&lt;0,0,L1234-AH1234))</f>
        <v>0</v>
      </c>
      <c r="AK1234" s="13" t="str">
        <f t="array" ref="AK1234">IF(OR(L1234="",AG1234="",AG1234=0),"",CEILING(L1234/AG1234,1))</f>
        <v/>
      </c>
      <c r="AL1234" s="16" t="str">
        <f t="array" ref="AL1234">IF(OR(AK1234="",AK1234=0,AD1234="",AF1234=""),"",IF(AK1234-IF(D1234="Vaccin",MIN(AD1234,AF1234),AF1234)&lt;0,"",(AK1234-IF(D1234="Vaccin",MIN(AD1234,AF1234),AF1234))/AK1234))</f>
        <v/>
      </c>
    </row>
    <row r="1235" spans="1:38" x14ac:dyDescent="0.2">
      <c r="A1235" s="10" t="s">
        <v>57</v>
      </c>
      <c r="B1235" s="29" t="s">
        <v>137</v>
      </c>
      <c r="C1235" s="12">
        <v>44260</v>
      </c>
      <c r="D1235" s="11" t="s">
        <v>30</v>
      </c>
      <c r="E1235" s="11">
        <v>10</v>
      </c>
      <c r="F1235" s="13">
        <v>105600</v>
      </c>
      <c r="G1235" s="40">
        <v>210180</v>
      </c>
      <c r="H1235" s="12">
        <v>44530</v>
      </c>
      <c r="I1235" s="13">
        <f t="array" ref="I1235">F1235-L1235-M1235-S1235</f>
        <v>105600</v>
      </c>
      <c r="J1235" s="13">
        <f t="array" ref="J1235">IF(IF(Q1235="",L1235-C1235,Q1235-C1235)&lt;=45,I1235,0)</f>
        <v>105600</v>
      </c>
      <c r="K1235" s="13">
        <f t="array" ref="K1235">IF(SUM(AG1235)=0,0,IF(L1235-AG1235*IF(D1235="Vaccin",MIN(AD1235,AF1235),AF1235)&lt;0,0,IF((H1235-N1235)&lt;=30,CEILING(L1235-AG1235*IF(D1235="Vaccin",MIN(AD1235,AF1235),AF1235),1),0)))</f>
        <v>0</v>
      </c>
      <c r="L1235" s="13">
        <v>0</v>
      </c>
      <c r="M1235" s="13">
        <v>0</v>
      </c>
      <c r="N1235" s="14">
        <v>44968</v>
      </c>
      <c r="O1235" s="11" t="s">
        <v>31</v>
      </c>
      <c r="P1235" s="11" t="s">
        <v>37</v>
      </c>
      <c r="Q1235" s="12"/>
      <c r="R1235" s="13">
        <v>0</v>
      </c>
      <c r="S1235" s="13">
        <v>0</v>
      </c>
      <c r="T1235" s="11"/>
      <c r="U1235" s="13">
        <v>0</v>
      </c>
      <c r="V1235" s="13">
        <v>0</v>
      </c>
      <c r="W1235" s="13">
        <v>23750431</v>
      </c>
      <c r="X1235" s="12">
        <v>44260</v>
      </c>
      <c r="Y1235" s="12">
        <v>44260</v>
      </c>
      <c r="Z1235" s="12">
        <v>44260</v>
      </c>
      <c r="AA1235" s="12">
        <v>45013</v>
      </c>
      <c r="AB1235" s="13">
        <f t="array" ref="AB1235">IF(D1235="Vaccin",IF(AND(ISNUMBER(AA1235),ISNUMBER(Y1235)),IF(AA1235-Y1235+1&gt;=0,CEILING(AA1235-Y1235+1,1),""),""),IF(AND(ISNUMBER(N1235),ISNUMBER(Y1235)),IF(N1235-Y1235+1&gt;=0,CEILING(N1235-Y1235+1,1),""),""))</f>
        <v>754</v>
      </c>
      <c r="AC1235" s="13">
        <f t="array" ref="AC1235">IF(D1235="Vaccin",IF(AND(ISNUMBER(AA1235),ISNUMBER(X1235)),IF(AA1235-X1235+1&gt;=0,CEILING(AA1235-X1235+1,1),""),""),IF(AND(ISNUMBER(N1235),ISNUMBER(X1235)),IF(N1235-X1235+1&gt;=0,CEILING(N1235-X1235+1,1),""),""))</f>
        <v>754</v>
      </c>
      <c r="AD1235" s="13">
        <f t="array" ref="AD1235">IF(D1235="Vaccin",IF(AND(ISNUMBER(AB1235),ISNUMBER(U1235),AB1235&lt;&gt;0),CEILING(U1235/AB1235,1),""),"")</f>
        <v>0</v>
      </c>
      <c r="AE1235" s="13">
        <f t="array" ref="AE1235">IF(AND(ISNUMBER(N1235),ISNUMBER(X1235)),IF(N1235-X1235+1&gt;=0,CEILING(N1235-X1235+1,1),""),"")</f>
        <v>709</v>
      </c>
      <c r="AF1235" s="13">
        <f t="array" ref="AF1235">IF(SUM(AE1235)=0,"",CEILING((SUM(F1235)-SUM(L1235)-SUM(M1235)-SUM(S1235))/SUM(AE1235),1))</f>
        <v>149</v>
      </c>
      <c r="AG1235" s="13" t="str">
        <f t="array" ref="AG1235">IF(AND(ISNUMBER(H1235),ISNUMBER(N1235)),IF(H1235-N1235+1&gt;=0,CEILING(H1235-N1235+1,1),""),"")</f>
        <v/>
      </c>
      <c r="AH1235" s="13">
        <f t="array" ref="AH1235">IF(SUM(AG1235)=0,0,IF(L1235-AG1235*IF(D1235="Vaccin",MIN(AD1235,AF1235),AF1235)&lt;0,0,IF((H1235-N1235)&lt;=45,CEILING(L1235-AG1235*IF(D1235="Vaccin",MIN(AD1235,AF1235),AF1235),1),0)))</f>
        <v>0</v>
      </c>
      <c r="AI1235" s="15">
        <f t="array" ref="AI1235">IF(OR(AH1235="",F1235=0,F1235=""),"",AH1235/F1235)</f>
        <v>0</v>
      </c>
      <c r="AJ1235" s="13">
        <f t="array" ref="AJ1235">IF(OR(L1235="",AH1235=""),"",IF(L1235-AH1235&lt;0,0,L1235-AH1235))</f>
        <v>0</v>
      </c>
      <c r="AK1235" s="13" t="str">
        <f t="array" ref="AK1235">IF(OR(L1235="",AG1235="",AG1235=0),"",CEILING(L1235/AG1235,1))</f>
        <v/>
      </c>
      <c r="AL1235" s="16" t="str">
        <f t="array" ref="AL1235">IF(OR(AK1235="",AK1235=0,AD1235="",AF1235=""),"",IF(AK1235-IF(D1235="Vaccin",MIN(AD1235,AF1235),AF1235)&lt;0,"",(AK1235-IF(D1235="Vaccin",MIN(AD1235,AF1235),AF1235))/AK1235))</f>
        <v/>
      </c>
    </row>
    <row r="1236" spans="1:38" x14ac:dyDescent="0.2">
      <c r="A1236" s="10" t="s">
        <v>57</v>
      </c>
      <c r="B1236" s="29" t="s">
        <v>137</v>
      </c>
      <c r="C1236" s="12">
        <v>44260</v>
      </c>
      <c r="D1236" s="11" t="s">
        <v>30</v>
      </c>
      <c r="E1236" s="11">
        <v>10</v>
      </c>
      <c r="F1236" s="13">
        <v>300000</v>
      </c>
      <c r="G1236" s="40" t="s">
        <v>423</v>
      </c>
      <c r="H1236" s="12">
        <v>44530</v>
      </c>
      <c r="I1236" s="13">
        <f t="array" ref="I1236">F1236-L1236-M1236-S1236</f>
        <v>300000</v>
      </c>
      <c r="J1236" s="13">
        <f t="array" ref="J1236">IF(IF(Q1236="",L1236-C1236,Q1236-C1236)&lt;=45,I1236,0)</f>
        <v>300000</v>
      </c>
      <c r="K1236" s="13">
        <f t="array" ref="K1236">IF(SUM(AG1236)=0,0,IF(L1236-AG1236*IF(D1236="Vaccin",MIN(AD1236,AF1236),AF1236)&lt;0,0,IF((H1236-N1236)&lt;=30,CEILING(L1236-AG1236*IF(D1236="Vaccin",MIN(AD1236,AF1236),AF1236),1),0)))</f>
        <v>0</v>
      </c>
      <c r="L1236" s="13">
        <v>0</v>
      </c>
      <c r="M1236" s="13">
        <v>0</v>
      </c>
      <c r="N1236" s="14">
        <v>44968</v>
      </c>
      <c r="O1236" s="11" t="s">
        <v>31</v>
      </c>
      <c r="P1236" s="11" t="s">
        <v>37</v>
      </c>
      <c r="Q1236" s="12"/>
      <c r="R1236" s="13">
        <v>0</v>
      </c>
      <c r="S1236" s="13">
        <v>0</v>
      </c>
      <c r="T1236" s="11"/>
      <c r="U1236" s="13">
        <v>0</v>
      </c>
      <c r="V1236" s="13">
        <v>0</v>
      </c>
      <c r="W1236" s="13">
        <v>23750431</v>
      </c>
      <c r="X1236" s="12">
        <v>44260</v>
      </c>
      <c r="Y1236" s="12">
        <v>44260</v>
      </c>
      <c r="Z1236" s="12">
        <v>44260</v>
      </c>
      <c r="AA1236" s="12">
        <v>45013</v>
      </c>
      <c r="AB1236" s="13">
        <f t="array" ref="AB1236">IF(D1236="Vaccin",IF(AND(ISNUMBER(AA1236),ISNUMBER(Y1236)),IF(AA1236-Y1236+1&gt;=0,CEILING(AA1236-Y1236+1,1),""),""),IF(AND(ISNUMBER(N1236),ISNUMBER(Y1236)),IF(N1236-Y1236+1&gt;=0,CEILING(N1236-Y1236+1,1),""),""))</f>
        <v>754</v>
      </c>
      <c r="AC1236" s="13">
        <f t="array" ref="AC1236">IF(D1236="Vaccin",IF(AND(ISNUMBER(AA1236),ISNUMBER(X1236)),IF(AA1236-X1236+1&gt;=0,CEILING(AA1236-X1236+1,1),""),""),IF(AND(ISNUMBER(N1236),ISNUMBER(X1236)),IF(N1236-X1236+1&gt;=0,CEILING(N1236-X1236+1,1),""),""))</f>
        <v>754</v>
      </c>
      <c r="AD1236" s="13">
        <f t="array" ref="AD1236">IF(D1236="Vaccin",IF(AND(ISNUMBER(AB1236),ISNUMBER(U1236),AB1236&lt;&gt;0),CEILING(U1236/AB1236,1),""),"")</f>
        <v>0</v>
      </c>
      <c r="AE1236" s="13">
        <f t="array" ref="AE1236">IF(AND(ISNUMBER(N1236),ISNUMBER(X1236)),IF(N1236-X1236+1&gt;=0,CEILING(N1236-X1236+1,1),""),"")</f>
        <v>709</v>
      </c>
      <c r="AF1236" s="13">
        <f t="array" ref="AF1236">IF(SUM(AE1236)=0,"",CEILING((SUM(F1236)-SUM(L1236)-SUM(M1236)-SUM(S1236))/SUM(AE1236),1))</f>
        <v>424</v>
      </c>
      <c r="AG1236" s="13" t="str">
        <f t="array" ref="AG1236">IF(AND(ISNUMBER(H1236),ISNUMBER(N1236)),IF(H1236-N1236+1&gt;=0,CEILING(H1236-N1236+1,1),""),"")</f>
        <v/>
      </c>
      <c r="AH1236" s="13">
        <f t="array" ref="AH1236">IF(SUM(AG1236)=0,0,IF(L1236-AG1236*IF(D1236="Vaccin",MIN(AD1236,AF1236),AF1236)&lt;0,0,IF((H1236-N1236)&lt;=45,CEILING(L1236-AG1236*IF(D1236="Vaccin",MIN(AD1236,AF1236),AF1236),1),0)))</f>
        <v>0</v>
      </c>
      <c r="AI1236" s="15">
        <f t="array" ref="AI1236">IF(OR(AH1236="",F1236=0,F1236=""),"",AH1236/F1236)</f>
        <v>0</v>
      </c>
      <c r="AJ1236" s="13">
        <f t="array" ref="AJ1236">IF(OR(L1236="",AH1236=""),"",IF(L1236-AH1236&lt;0,0,L1236-AH1236))</f>
        <v>0</v>
      </c>
      <c r="AK1236" s="13" t="str">
        <f t="array" ref="AK1236">IF(OR(L1236="",AG1236="",AG1236=0),"",CEILING(L1236/AG1236,1))</f>
        <v/>
      </c>
      <c r="AL1236" s="16" t="str">
        <f t="array" ref="AL1236">IF(OR(AK1236="",AK1236=0,AD1236="",AF1236=""),"",IF(AK1236-IF(D1236="Vaccin",MIN(AD1236,AF1236),AF1236)&lt;0,"",(AK1236-IF(D1236="Vaccin",MIN(AD1236,AF1236),AF1236))/AK1236))</f>
        <v/>
      </c>
    </row>
    <row r="1237" spans="1:38" x14ac:dyDescent="0.2">
      <c r="A1237" s="10" t="s">
        <v>57</v>
      </c>
      <c r="B1237" s="29" t="s">
        <v>137</v>
      </c>
      <c r="C1237" s="12">
        <v>44260</v>
      </c>
      <c r="D1237" s="11" t="s">
        <v>30</v>
      </c>
      <c r="E1237" s="11">
        <v>10</v>
      </c>
      <c r="F1237" s="13">
        <v>5600</v>
      </c>
      <c r="G1237" s="40" t="s">
        <v>671</v>
      </c>
      <c r="H1237" s="12">
        <v>44530</v>
      </c>
      <c r="I1237" s="13">
        <f t="array" ref="I1237">F1237-L1237-M1237-S1237</f>
        <v>5600</v>
      </c>
      <c r="J1237" s="13">
        <f t="array" ref="J1237">IF(IF(Q1237="",L1237-C1237,Q1237-C1237)&lt;=45,I1237,0)</f>
        <v>5600</v>
      </c>
      <c r="K1237" s="13">
        <f t="array" ref="K1237">IF(SUM(AG1237)=0,0,IF(L1237-AG1237*IF(D1237="Vaccin",MIN(AD1237,AF1237),AF1237)&lt;0,0,IF((H1237-N1237)&lt;=30,CEILING(L1237-AG1237*IF(D1237="Vaccin",MIN(AD1237,AF1237),AF1237),1),0)))</f>
        <v>0</v>
      </c>
      <c r="L1237" s="13">
        <v>0</v>
      </c>
      <c r="M1237" s="13">
        <v>0</v>
      </c>
      <c r="N1237" s="14">
        <v>44968</v>
      </c>
      <c r="O1237" s="11" t="s">
        <v>31</v>
      </c>
      <c r="P1237" s="11" t="s">
        <v>37</v>
      </c>
      <c r="Q1237" s="12"/>
      <c r="R1237" s="13">
        <v>0</v>
      </c>
      <c r="S1237" s="13">
        <v>0</v>
      </c>
      <c r="T1237" s="11"/>
      <c r="U1237" s="13">
        <v>0</v>
      </c>
      <c r="V1237" s="13">
        <v>0</v>
      </c>
      <c r="W1237" s="13">
        <v>23750431</v>
      </c>
      <c r="X1237" s="12">
        <v>44260</v>
      </c>
      <c r="Y1237" s="12">
        <v>44260</v>
      </c>
      <c r="Z1237" s="12">
        <v>44260</v>
      </c>
      <c r="AA1237" s="12">
        <v>45013</v>
      </c>
      <c r="AB1237" s="13">
        <f t="array" ref="AB1237">IF(D1237="Vaccin",IF(AND(ISNUMBER(AA1237),ISNUMBER(Y1237)),IF(AA1237-Y1237+1&gt;=0,CEILING(AA1237-Y1237+1,1),""),""),IF(AND(ISNUMBER(N1237),ISNUMBER(Y1237)),IF(N1237-Y1237+1&gt;=0,CEILING(N1237-Y1237+1,1),""),""))</f>
        <v>754</v>
      </c>
      <c r="AC1237" s="13">
        <f t="array" ref="AC1237">IF(D1237="Vaccin",IF(AND(ISNUMBER(AA1237),ISNUMBER(X1237)),IF(AA1237-X1237+1&gt;=0,CEILING(AA1237-X1237+1,1),""),""),IF(AND(ISNUMBER(N1237),ISNUMBER(X1237)),IF(N1237-X1237+1&gt;=0,CEILING(N1237-X1237+1,1),""),""))</f>
        <v>754</v>
      </c>
      <c r="AD1237" s="13">
        <f t="array" ref="AD1237">IF(D1237="Vaccin",IF(AND(ISNUMBER(AB1237),ISNUMBER(U1237),AB1237&lt;&gt;0),CEILING(U1237/AB1237,1),""),"")</f>
        <v>0</v>
      </c>
      <c r="AE1237" s="13">
        <f t="array" ref="AE1237">IF(AND(ISNUMBER(N1237),ISNUMBER(X1237)),IF(N1237-X1237+1&gt;=0,CEILING(N1237-X1237+1,1),""),"")</f>
        <v>709</v>
      </c>
      <c r="AF1237" s="13">
        <f t="array" ref="AF1237">IF(SUM(AE1237)=0,"",CEILING((SUM(F1237)-SUM(L1237)-SUM(M1237)-SUM(S1237))/SUM(AE1237),1))</f>
        <v>8</v>
      </c>
      <c r="AG1237" s="13" t="str">
        <f t="array" ref="AG1237">IF(AND(ISNUMBER(H1237),ISNUMBER(N1237)),IF(H1237-N1237+1&gt;=0,CEILING(H1237-N1237+1,1),""),"")</f>
        <v/>
      </c>
      <c r="AH1237" s="13">
        <f t="array" ref="AH1237">IF(SUM(AG1237)=0,0,IF(L1237-AG1237*IF(D1237="Vaccin",MIN(AD1237,AF1237),AF1237)&lt;0,0,IF((H1237-N1237)&lt;=45,CEILING(L1237-AG1237*IF(D1237="Vaccin",MIN(AD1237,AF1237),AF1237),1),0)))</f>
        <v>0</v>
      </c>
      <c r="AI1237" s="15">
        <f t="array" ref="AI1237">IF(OR(AH1237="",F1237=0,F1237=""),"",AH1237/F1237)</f>
        <v>0</v>
      </c>
      <c r="AJ1237" s="13">
        <f t="array" ref="AJ1237">IF(OR(L1237="",AH1237=""),"",IF(L1237-AH1237&lt;0,0,L1237-AH1237))</f>
        <v>0</v>
      </c>
      <c r="AK1237" s="13" t="str">
        <f t="array" ref="AK1237">IF(OR(L1237="",AG1237="",AG1237=0),"",CEILING(L1237/AG1237,1))</f>
        <v/>
      </c>
      <c r="AL1237" s="16" t="str">
        <f t="array" ref="AL1237">IF(OR(AK1237="",AK1237=0,AD1237="",AF1237=""),"",IF(AK1237-IF(D1237="Vaccin",MIN(AD1237,AF1237),AF1237)&lt;0,"",(AK1237-IF(D1237="Vaccin",MIN(AD1237,AF1237),AF1237))/AK1237))</f>
        <v/>
      </c>
    </row>
    <row r="1238" spans="1:38" x14ac:dyDescent="0.2">
      <c r="A1238" s="10" t="s">
        <v>57</v>
      </c>
      <c r="B1238" s="29" t="s">
        <v>137</v>
      </c>
      <c r="C1238" s="12">
        <v>44260</v>
      </c>
      <c r="D1238" s="11" t="s">
        <v>30</v>
      </c>
      <c r="E1238" s="11">
        <v>10</v>
      </c>
      <c r="F1238" s="13">
        <v>160800</v>
      </c>
      <c r="G1238" s="40">
        <v>210005</v>
      </c>
      <c r="H1238" s="12">
        <v>44500</v>
      </c>
      <c r="I1238" s="13">
        <f t="array" ref="I1238">F1238-L1238-M1238-S1238</f>
        <v>160800</v>
      </c>
      <c r="J1238" s="13">
        <f t="array" ref="J1238">IF(IF(Q1238="",L1238-C1238,Q1238-C1238)&lt;=45,I1238,0)</f>
        <v>160800</v>
      </c>
      <c r="K1238" s="13">
        <f t="array" ref="K1238">IF(SUM(AG1238)=0,0,IF(L1238-AG1238*IF(D1238="Vaccin",MIN(AD1238,AF1238),AF1238)&lt;0,0,IF((H1238-N1238)&lt;=30,CEILING(L1238-AG1238*IF(D1238="Vaccin",MIN(AD1238,AF1238),AF1238),1),0)))</f>
        <v>0</v>
      </c>
      <c r="L1238" s="13">
        <v>0</v>
      </c>
      <c r="M1238" s="13">
        <v>0</v>
      </c>
      <c r="N1238" s="14">
        <v>44968</v>
      </c>
      <c r="O1238" s="11" t="s">
        <v>31</v>
      </c>
      <c r="P1238" s="11" t="s">
        <v>37</v>
      </c>
      <c r="Q1238" s="12"/>
      <c r="R1238" s="13">
        <v>0</v>
      </c>
      <c r="S1238" s="13">
        <v>0</v>
      </c>
      <c r="T1238" s="11"/>
      <c r="U1238" s="13">
        <v>0</v>
      </c>
      <c r="V1238" s="13">
        <v>0</v>
      </c>
      <c r="W1238" s="13">
        <v>23750431</v>
      </c>
      <c r="X1238" s="12">
        <v>44260</v>
      </c>
      <c r="Y1238" s="12">
        <v>44260</v>
      </c>
      <c r="Z1238" s="12">
        <v>44260</v>
      </c>
      <c r="AA1238" s="12">
        <v>45013</v>
      </c>
      <c r="AB1238" s="13">
        <f t="array" ref="AB1238">IF(D1238="Vaccin",IF(AND(ISNUMBER(AA1238),ISNUMBER(Y1238)),IF(AA1238-Y1238+1&gt;=0,CEILING(AA1238-Y1238+1,1),""),""),IF(AND(ISNUMBER(N1238),ISNUMBER(Y1238)),IF(N1238-Y1238+1&gt;=0,CEILING(N1238-Y1238+1,1),""),""))</f>
        <v>754</v>
      </c>
      <c r="AC1238" s="13">
        <f t="array" ref="AC1238">IF(D1238="Vaccin",IF(AND(ISNUMBER(AA1238),ISNUMBER(X1238)),IF(AA1238-X1238+1&gt;=0,CEILING(AA1238-X1238+1,1),""),""),IF(AND(ISNUMBER(N1238),ISNUMBER(X1238)),IF(N1238-X1238+1&gt;=0,CEILING(N1238-X1238+1,1),""),""))</f>
        <v>754</v>
      </c>
      <c r="AD1238" s="13">
        <f t="array" ref="AD1238">IF(D1238="Vaccin",IF(AND(ISNUMBER(AB1238),ISNUMBER(U1238),AB1238&lt;&gt;0),CEILING(U1238/AB1238,1),""),"")</f>
        <v>0</v>
      </c>
      <c r="AE1238" s="13">
        <f t="array" ref="AE1238">IF(AND(ISNUMBER(N1238),ISNUMBER(X1238)),IF(N1238-X1238+1&gt;=0,CEILING(N1238-X1238+1,1),""),"")</f>
        <v>709</v>
      </c>
      <c r="AF1238" s="13">
        <f t="array" ref="AF1238">IF(SUM(AE1238)=0,"",CEILING((SUM(F1238)-SUM(L1238)-SUM(M1238)-SUM(S1238))/SUM(AE1238),1))</f>
        <v>227</v>
      </c>
      <c r="AG1238" s="13" t="str">
        <f t="array" ref="AG1238">IF(AND(ISNUMBER(H1238),ISNUMBER(N1238)),IF(H1238-N1238+1&gt;=0,CEILING(H1238-N1238+1,1),""),"")</f>
        <v/>
      </c>
      <c r="AH1238" s="13">
        <f t="array" ref="AH1238">IF(SUM(AG1238)=0,0,IF(L1238-AG1238*IF(D1238="Vaccin",MIN(AD1238,AF1238),AF1238)&lt;0,0,IF((H1238-N1238)&lt;=45,CEILING(L1238-AG1238*IF(D1238="Vaccin",MIN(AD1238,AF1238),AF1238),1),0)))</f>
        <v>0</v>
      </c>
      <c r="AI1238" s="15">
        <f t="array" ref="AI1238">IF(OR(AH1238="",F1238=0,F1238=""),"",AH1238/F1238)</f>
        <v>0</v>
      </c>
      <c r="AJ1238" s="13">
        <f t="array" ref="AJ1238">IF(OR(L1238="",AH1238=""),"",IF(L1238-AH1238&lt;0,0,L1238-AH1238))</f>
        <v>0</v>
      </c>
      <c r="AK1238" s="13" t="str">
        <f t="array" ref="AK1238">IF(OR(L1238="",AG1238="",AG1238=0),"",CEILING(L1238/AG1238,1))</f>
        <v/>
      </c>
      <c r="AL1238" s="16" t="str">
        <f t="array" ref="AL1238">IF(OR(AK1238="",AK1238=0,AD1238="",AF1238=""),"",IF(AK1238-IF(D1238="Vaccin",MIN(AD1238,AF1238),AF1238)&lt;0,"",(AK1238-IF(D1238="Vaccin",MIN(AD1238,AF1238),AF1238))/AK1238))</f>
        <v/>
      </c>
    </row>
    <row r="1239" spans="1:38" x14ac:dyDescent="0.2">
      <c r="A1239" s="10" t="s">
        <v>57</v>
      </c>
      <c r="B1239" s="29" t="s">
        <v>137</v>
      </c>
      <c r="C1239" s="12">
        <v>44260</v>
      </c>
      <c r="D1239" s="11" t="s">
        <v>30</v>
      </c>
      <c r="E1239" s="11">
        <v>10</v>
      </c>
      <c r="F1239" s="13">
        <v>21600</v>
      </c>
      <c r="G1239" s="40">
        <v>210105</v>
      </c>
      <c r="H1239" s="12">
        <v>44500</v>
      </c>
      <c r="I1239" s="13">
        <f t="array" ref="I1239">F1239-L1239-M1239-S1239</f>
        <v>21600</v>
      </c>
      <c r="J1239" s="13">
        <f t="array" ref="J1239">IF(IF(Q1239="",L1239-C1239,Q1239-C1239)&lt;=45,I1239,0)</f>
        <v>21600</v>
      </c>
      <c r="K1239" s="13">
        <f t="array" ref="K1239">IF(SUM(AG1239)=0,0,IF(L1239-AG1239*IF(D1239="Vaccin",MIN(AD1239,AF1239),AF1239)&lt;0,0,IF((H1239-N1239)&lt;=30,CEILING(L1239-AG1239*IF(D1239="Vaccin",MIN(AD1239,AF1239),AF1239),1),0)))</f>
        <v>0</v>
      </c>
      <c r="L1239" s="13">
        <v>0</v>
      </c>
      <c r="M1239" s="13">
        <v>0</v>
      </c>
      <c r="N1239" s="14">
        <v>44968</v>
      </c>
      <c r="O1239" s="11" t="s">
        <v>31</v>
      </c>
      <c r="P1239" s="11" t="s">
        <v>37</v>
      </c>
      <c r="Q1239" s="12"/>
      <c r="R1239" s="13">
        <v>0</v>
      </c>
      <c r="S1239" s="13">
        <v>0</v>
      </c>
      <c r="T1239" s="11"/>
      <c r="U1239" s="13">
        <v>0</v>
      </c>
      <c r="V1239" s="13">
        <v>0</v>
      </c>
      <c r="W1239" s="13">
        <v>23750431</v>
      </c>
      <c r="X1239" s="12">
        <v>44260</v>
      </c>
      <c r="Y1239" s="12">
        <v>44260</v>
      </c>
      <c r="Z1239" s="12">
        <v>44260</v>
      </c>
      <c r="AA1239" s="12">
        <v>45013</v>
      </c>
      <c r="AB1239" s="13">
        <f t="array" ref="AB1239">IF(D1239="Vaccin",IF(AND(ISNUMBER(AA1239),ISNUMBER(Y1239)),IF(AA1239-Y1239+1&gt;=0,CEILING(AA1239-Y1239+1,1),""),""),IF(AND(ISNUMBER(N1239),ISNUMBER(Y1239)),IF(N1239-Y1239+1&gt;=0,CEILING(N1239-Y1239+1,1),""),""))</f>
        <v>754</v>
      </c>
      <c r="AC1239" s="13">
        <f t="array" ref="AC1239">IF(D1239="Vaccin",IF(AND(ISNUMBER(AA1239),ISNUMBER(X1239)),IF(AA1239-X1239+1&gt;=0,CEILING(AA1239-X1239+1,1),""),""),IF(AND(ISNUMBER(N1239),ISNUMBER(X1239)),IF(N1239-X1239+1&gt;=0,CEILING(N1239-X1239+1,1),""),""))</f>
        <v>754</v>
      </c>
      <c r="AD1239" s="13">
        <f t="array" ref="AD1239">IF(D1239="Vaccin",IF(AND(ISNUMBER(AB1239),ISNUMBER(U1239),AB1239&lt;&gt;0),CEILING(U1239/AB1239,1),""),"")</f>
        <v>0</v>
      </c>
      <c r="AE1239" s="13">
        <f t="array" ref="AE1239">IF(AND(ISNUMBER(N1239),ISNUMBER(X1239)),IF(N1239-X1239+1&gt;=0,CEILING(N1239-X1239+1,1),""),"")</f>
        <v>709</v>
      </c>
      <c r="AF1239" s="13">
        <f t="array" ref="AF1239">IF(SUM(AE1239)=0,"",CEILING((SUM(F1239)-SUM(L1239)-SUM(M1239)-SUM(S1239))/SUM(AE1239),1))</f>
        <v>31</v>
      </c>
      <c r="AG1239" s="13" t="str">
        <f t="array" ref="AG1239">IF(AND(ISNUMBER(H1239),ISNUMBER(N1239)),IF(H1239-N1239+1&gt;=0,CEILING(H1239-N1239+1,1),""),"")</f>
        <v/>
      </c>
      <c r="AH1239" s="13">
        <f t="array" ref="AH1239">IF(SUM(AG1239)=0,0,IF(L1239-AG1239*IF(D1239="Vaccin",MIN(AD1239,AF1239),AF1239)&lt;0,0,IF((H1239-N1239)&lt;=45,CEILING(L1239-AG1239*IF(D1239="Vaccin",MIN(AD1239,AF1239),AF1239),1),0)))</f>
        <v>0</v>
      </c>
      <c r="AI1239" s="15">
        <f t="array" ref="AI1239">IF(OR(AH1239="",F1239=0,F1239=""),"",AH1239/F1239)</f>
        <v>0</v>
      </c>
      <c r="AJ1239" s="13">
        <f t="array" ref="AJ1239">IF(OR(L1239="",AH1239=""),"",IF(L1239-AH1239&lt;0,0,L1239-AH1239))</f>
        <v>0</v>
      </c>
      <c r="AK1239" s="13" t="str">
        <f t="array" ref="AK1239">IF(OR(L1239="",AG1239="",AG1239=0),"",CEILING(L1239/AG1239,1))</f>
        <v/>
      </c>
      <c r="AL1239" s="16" t="str">
        <f t="array" ref="AL1239">IF(OR(AK1239="",AK1239=0,AD1239="",AF1239=""),"",IF(AK1239-IF(D1239="Vaccin",MIN(AD1239,AF1239),AF1239)&lt;0,"",(AK1239-IF(D1239="Vaccin",MIN(AD1239,AF1239),AF1239))/AK1239))</f>
        <v/>
      </c>
    </row>
    <row r="1240" spans="1:38" x14ac:dyDescent="0.2">
      <c r="A1240" s="10" t="s">
        <v>57</v>
      </c>
      <c r="B1240" s="29" t="s">
        <v>137</v>
      </c>
      <c r="C1240" s="12">
        <v>44260</v>
      </c>
      <c r="D1240" s="11" t="s">
        <v>30</v>
      </c>
      <c r="E1240" s="11">
        <v>10</v>
      </c>
      <c r="F1240" s="13">
        <v>800</v>
      </c>
      <c r="G1240" s="40">
        <v>210155</v>
      </c>
      <c r="H1240" s="12">
        <v>44500</v>
      </c>
      <c r="I1240" s="13">
        <f t="array" ref="I1240">F1240-L1240-M1240-S1240</f>
        <v>800</v>
      </c>
      <c r="J1240" s="13">
        <f t="array" ref="J1240">IF(IF(Q1240="",L1240-C1240,Q1240-C1240)&lt;=45,I1240,0)</f>
        <v>800</v>
      </c>
      <c r="K1240" s="13">
        <f t="array" ref="K1240">IF(SUM(AG1240)=0,0,IF(L1240-AG1240*IF(D1240="Vaccin",MIN(AD1240,AF1240),AF1240)&lt;0,0,IF((H1240-N1240)&lt;=30,CEILING(L1240-AG1240*IF(D1240="Vaccin",MIN(AD1240,AF1240),AF1240),1),0)))</f>
        <v>0</v>
      </c>
      <c r="L1240" s="13">
        <v>0</v>
      </c>
      <c r="M1240" s="13">
        <v>0</v>
      </c>
      <c r="N1240" s="14">
        <v>44968</v>
      </c>
      <c r="O1240" s="11" t="s">
        <v>31</v>
      </c>
      <c r="P1240" s="11" t="s">
        <v>37</v>
      </c>
      <c r="Q1240" s="12"/>
      <c r="R1240" s="13">
        <v>0</v>
      </c>
      <c r="S1240" s="13">
        <v>0</v>
      </c>
      <c r="T1240" s="11"/>
      <c r="U1240" s="13">
        <v>0</v>
      </c>
      <c r="V1240" s="13">
        <v>0</v>
      </c>
      <c r="W1240" s="13">
        <v>23750431</v>
      </c>
      <c r="X1240" s="12">
        <v>44260</v>
      </c>
      <c r="Y1240" s="12">
        <v>44260</v>
      </c>
      <c r="Z1240" s="12">
        <v>44260</v>
      </c>
      <c r="AA1240" s="12">
        <v>45013</v>
      </c>
      <c r="AB1240" s="13">
        <f t="array" ref="AB1240">IF(D1240="Vaccin",IF(AND(ISNUMBER(AA1240),ISNUMBER(Y1240)),IF(AA1240-Y1240+1&gt;=0,CEILING(AA1240-Y1240+1,1),""),""),IF(AND(ISNUMBER(N1240),ISNUMBER(Y1240)),IF(N1240-Y1240+1&gt;=0,CEILING(N1240-Y1240+1,1),""),""))</f>
        <v>754</v>
      </c>
      <c r="AC1240" s="13">
        <f t="array" ref="AC1240">IF(D1240="Vaccin",IF(AND(ISNUMBER(AA1240),ISNUMBER(X1240)),IF(AA1240-X1240+1&gt;=0,CEILING(AA1240-X1240+1,1),""),""),IF(AND(ISNUMBER(N1240),ISNUMBER(X1240)),IF(N1240-X1240+1&gt;=0,CEILING(N1240-X1240+1,1),""),""))</f>
        <v>754</v>
      </c>
      <c r="AD1240" s="13">
        <f t="array" ref="AD1240">IF(D1240="Vaccin",IF(AND(ISNUMBER(AB1240),ISNUMBER(U1240),AB1240&lt;&gt;0),CEILING(U1240/AB1240,1),""),"")</f>
        <v>0</v>
      </c>
      <c r="AE1240" s="13">
        <f t="array" ref="AE1240">IF(AND(ISNUMBER(N1240),ISNUMBER(X1240)),IF(N1240-X1240+1&gt;=0,CEILING(N1240-X1240+1,1),""),"")</f>
        <v>709</v>
      </c>
      <c r="AF1240" s="13">
        <f t="array" ref="AF1240">IF(SUM(AE1240)=0,"",CEILING((SUM(F1240)-SUM(L1240)-SUM(M1240)-SUM(S1240))/SUM(AE1240),1))</f>
        <v>2</v>
      </c>
      <c r="AG1240" s="13" t="str">
        <f t="array" ref="AG1240">IF(AND(ISNUMBER(H1240),ISNUMBER(N1240)),IF(H1240-N1240+1&gt;=0,CEILING(H1240-N1240+1,1),""),"")</f>
        <v/>
      </c>
      <c r="AH1240" s="13">
        <f t="array" ref="AH1240">IF(SUM(AG1240)=0,0,IF(L1240-AG1240*IF(D1240="Vaccin",MIN(AD1240,AF1240),AF1240)&lt;0,0,IF((H1240-N1240)&lt;=45,CEILING(L1240-AG1240*IF(D1240="Vaccin",MIN(AD1240,AF1240),AF1240),1),0)))</f>
        <v>0</v>
      </c>
      <c r="AI1240" s="15">
        <f t="array" ref="AI1240">IF(OR(AH1240="",F1240=0,F1240=""),"",AH1240/F1240)</f>
        <v>0</v>
      </c>
      <c r="AJ1240" s="13">
        <f t="array" ref="AJ1240">IF(OR(L1240="",AH1240=""),"",IF(L1240-AH1240&lt;0,0,L1240-AH1240))</f>
        <v>0</v>
      </c>
      <c r="AK1240" s="13" t="str">
        <f t="array" ref="AK1240">IF(OR(L1240="",AG1240="",AG1240=0),"",CEILING(L1240/AG1240,1))</f>
        <v/>
      </c>
      <c r="AL1240" s="16" t="str">
        <f t="array" ref="AL1240">IF(OR(AK1240="",AK1240=0,AD1240="",AF1240=""),"",IF(AK1240-IF(D1240="Vaccin",MIN(AD1240,AF1240),AF1240)&lt;0,"",(AK1240-IF(D1240="Vaccin",MIN(AD1240,AF1240),AF1240))/AK1240))</f>
        <v/>
      </c>
    </row>
    <row r="1241" spans="1:38" x14ac:dyDescent="0.2">
      <c r="A1241" s="10" t="s">
        <v>57</v>
      </c>
      <c r="B1241" s="29" t="s">
        <v>137</v>
      </c>
      <c r="C1241" s="12">
        <v>44260</v>
      </c>
      <c r="D1241" s="11" t="s">
        <v>30</v>
      </c>
      <c r="E1241" s="11">
        <v>10</v>
      </c>
      <c r="F1241" s="13">
        <v>211200</v>
      </c>
      <c r="G1241" s="40">
        <v>210157</v>
      </c>
      <c r="H1241" s="12">
        <v>44500</v>
      </c>
      <c r="I1241" s="13">
        <f t="array" ref="I1241">F1241-L1241-M1241-S1241</f>
        <v>211200</v>
      </c>
      <c r="J1241" s="13">
        <f t="array" ref="J1241">IF(IF(Q1241="",L1241-C1241,Q1241-C1241)&lt;=45,I1241,0)</f>
        <v>211200</v>
      </c>
      <c r="K1241" s="13">
        <f t="array" ref="K1241">IF(SUM(AG1241)=0,0,IF(L1241-AG1241*IF(D1241="Vaccin",MIN(AD1241,AF1241),AF1241)&lt;0,0,IF((H1241-N1241)&lt;=30,CEILING(L1241-AG1241*IF(D1241="Vaccin",MIN(AD1241,AF1241),AF1241),1),0)))</f>
        <v>0</v>
      </c>
      <c r="L1241" s="13">
        <v>0</v>
      </c>
      <c r="M1241" s="13">
        <v>0</v>
      </c>
      <c r="N1241" s="14">
        <v>44968</v>
      </c>
      <c r="O1241" s="11" t="s">
        <v>31</v>
      </c>
      <c r="P1241" s="11" t="s">
        <v>37</v>
      </c>
      <c r="Q1241" s="12"/>
      <c r="R1241" s="13">
        <v>0</v>
      </c>
      <c r="S1241" s="13">
        <v>0</v>
      </c>
      <c r="T1241" s="11"/>
      <c r="U1241" s="13">
        <v>0</v>
      </c>
      <c r="V1241" s="13">
        <v>0</v>
      </c>
      <c r="W1241" s="13">
        <v>23750431</v>
      </c>
      <c r="X1241" s="12">
        <v>44260</v>
      </c>
      <c r="Y1241" s="12">
        <v>44260</v>
      </c>
      <c r="Z1241" s="12">
        <v>44260</v>
      </c>
      <c r="AA1241" s="12">
        <v>45013</v>
      </c>
      <c r="AB1241" s="13">
        <f t="array" ref="AB1241">IF(D1241="Vaccin",IF(AND(ISNUMBER(AA1241),ISNUMBER(Y1241)),IF(AA1241-Y1241+1&gt;=0,CEILING(AA1241-Y1241+1,1),""),""),IF(AND(ISNUMBER(N1241),ISNUMBER(Y1241)),IF(N1241-Y1241+1&gt;=0,CEILING(N1241-Y1241+1,1),""),""))</f>
        <v>754</v>
      </c>
      <c r="AC1241" s="13">
        <f t="array" ref="AC1241">IF(D1241="Vaccin",IF(AND(ISNUMBER(AA1241),ISNUMBER(X1241)),IF(AA1241-X1241+1&gt;=0,CEILING(AA1241-X1241+1,1),""),""),IF(AND(ISNUMBER(N1241),ISNUMBER(X1241)),IF(N1241-X1241+1&gt;=0,CEILING(N1241-X1241+1,1),""),""))</f>
        <v>754</v>
      </c>
      <c r="AD1241" s="13">
        <f t="array" ref="AD1241">IF(D1241="Vaccin",IF(AND(ISNUMBER(AB1241),ISNUMBER(U1241),AB1241&lt;&gt;0),CEILING(U1241/AB1241,1),""),"")</f>
        <v>0</v>
      </c>
      <c r="AE1241" s="13">
        <f t="array" ref="AE1241">IF(AND(ISNUMBER(N1241),ISNUMBER(X1241)),IF(N1241-X1241+1&gt;=0,CEILING(N1241-X1241+1,1),""),"")</f>
        <v>709</v>
      </c>
      <c r="AF1241" s="13">
        <f t="array" ref="AF1241">IF(SUM(AE1241)=0,"",CEILING((SUM(F1241)-SUM(L1241)-SUM(M1241)-SUM(S1241))/SUM(AE1241),1))</f>
        <v>298</v>
      </c>
      <c r="AG1241" s="13" t="str">
        <f t="array" ref="AG1241">IF(AND(ISNUMBER(H1241),ISNUMBER(N1241)),IF(H1241-N1241+1&gt;=0,CEILING(H1241-N1241+1,1),""),"")</f>
        <v/>
      </c>
      <c r="AH1241" s="13">
        <f t="array" ref="AH1241">IF(SUM(AG1241)=0,0,IF(L1241-AG1241*IF(D1241="Vaccin",MIN(AD1241,AF1241),AF1241)&lt;0,0,IF((H1241-N1241)&lt;=45,CEILING(L1241-AG1241*IF(D1241="Vaccin",MIN(AD1241,AF1241),AF1241),1),0)))</f>
        <v>0</v>
      </c>
      <c r="AI1241" s="15">
        <f t="array" ref="AI1241">IF(OR(AH1241="",F1241=0,F1241=""),"",AH1241/F1241)</f>
        <v>0</v>
      </c>
      <c r="AJ1241" s="13">
        <f t="array" ref="AJ1241">IF(OR(L1241="",AH1241=""),"",IF(L1241-AH1241&lt;0,0,L1241-AH1241))</f>
        <v>0</v>
      </c>
      <c r="AK1241" s="13" t="str">
        <f t="array" ref="AK1241">IF(OR(L1241="",AG1241="",AG1241=0),"",CEILING(L1241/AG1241,1))</f>
        <v/>
      </c>
      <c r="AL1241" s="16" t="str">
        <f t="array" ref="AL1241">IF(OR(AK1241="",AK1241=0,AD1241="",AF1241=""),"",IF(AK1241-IF(D1241="Vaccin",MIN(AD1241,AF1241),AF1241)&lt;0,"",(AK1241-IF(D1241="Vaccin",MIN(AD1241,AF1241),AF1241))/AK1241))</f>
        <v/>
      </c>
    </row>
    <row r="1242" spans="1:38" x14ac:dyDescent="0.2">
      <c r="A1242" s="10" t="s">
        <v>57</v>
      </c>
      <c r="B1242" s="29" t="s">
        <v>137</v>
      </c>
      <c r="C1242" s="12">
        <v>44260</v>
      </c>
      <c r="D1242" s="11" t="s">
        <v>30</v>
      </c>
      <c r="E1242" s="11">
        <v>10</v>
      </c>
      <c r="F1242" s="13">
        <v>130000</v>
      </c>
      <c r="G1242" s="40" t="s">
        <v>749</v>
      </c>
      <c r="H1242" s="12">
        <v>44500</v>
      </c>
      <c r="I1242" s="13">
        <f t="array" ref="I1242">F1242-L1242-M1242-S1242</f>
        <v>130000</v>
      </c>
      <c r="J1242" s="13">
        <f t="array" ref="J1242">IF(IF(Q1242="",L1242-C1242,Q1242-C1242)&lt;=45,I1242,0)</f>
        <v>130000</v>
      </c>
      <c r="K1242" s="13">
        <f t="array" ref="K1242">IF(SUM(AG1242)=0,0,IF(L1242-AG1242*IF(D1242="Vaccin",MIN(AD1242,AF1242),AF1242)&lt;0,0,IF((H1242-N1242)&lt;=30,CEILING(L1242-AG1242*IF(D1242="Vaccin",MIN(AD1242,AF1242),AF1242),1),0)))</f>
        <v>0</v>
      </c>
      <c r="L1242" s="13">
        <v>0</v>
      </c>
      <c r="M1242" s="13">
        <v>0</v>
      </c>
      <c r="N1242" s="14">
        <v>44968</v>
      </c>
      <c r="O1242" s="11" t="s">
        <v>31</v>
      </c>
      <c r="P1242" s="11" t="s">
        <v>37</v>
      </c>
      <c r="Q1242" s="12"/>
      <c r="R1242" s="13">
        <v>0</v>
      </c>
      <c r="S1242" s="13">
        <v>0</v>
      </c>
      <c r="T1242" s="11"/>
      <c r="U1242" s="13">
        <v>0</v>
      </c>
      <c r="V1242" s="13">
        <v>0</v>
      </c>
      <c r="W1242" s="13">
        <v>23750431</v>
      </c>
      <c r="X1242" s="12">
        <v>44260</v>
      </c>
      <c r="Y1242" s="12">
        <v>44260</v>
      </c>
      <c r="Z1242" s="12">
        <v>44260</v>
      </c>
      <c r="AA1242" s="12">
        <v>45013</v>
      </c>
      <c r="AB1242" s="13">
        <f t="array" ref="AB1242">IF(D1242="Vaccin",IF(AND(ISNUMBER(AA1242),ISNUMBER(Y1242)),IF(AA1242-Y1242+1&gt;=0,CEILING(AA1242-Y1242+1,1),""),""),IF(AND(ISNUMBER(N1242),ISNUMBER(Y1242)),IF(N1242-Y1242+1&gt;=0,CEILING(N1242-Y1242+1,1),""),""))</f>
        <v>754</v>
      </c>
      <c r="AC1242" s="13">
        <f t="array" ref="AC1242">IF(D1242="Vaccin",IF(AND(ISNUMBER(AA1242),ISNUMBER(X1242)),IF(AA1242-X1242+1&gt;=0,CEILING(AA1242-X1242+1,1),""),""),IF(AND(ISNUMBER(N1242),ISNUMBER(X1242)),IF(N1242-X1242+1&gt;=0,CEILING(N1242-X1242+1,1),""),""))</f>
        <v>754</v>
      </c>
      <c r="AD1242" s="13">
        <f t="array" ref="AD1242">IF(D1242="Vaccin",IF(AND(ISNUMBER(AB1242),ISNUMBER(U1242),AB1242&lt;&gt;0),CEILING(U1242/AB1242,1),""),"")</f>
        <v>0</v>
      </c>
      <c r="AE1242" s="13">
        <f t="array" ref="AE1242">IF(AND(ISNUMBER(N1242),ISNUMBER(X1242)),IF(N1242-X1242+1&gt;=0,CEILING(N1242-X1242+1,1),""),"")</f>
        <v>709</v>
      </c>
      <c r="AF1242" s="13">
        <f t="array" ref="AF1242">IF(SUM(AE1242)=0,"",CEILING((SUM(F1242)-SUM(L1242)-SUM(M1242)-SUM(S1242))/SUM(AE1242),1))</f>
        <v>184</v>
      </c>
      <c r="AG1242" s="13" t="str">
        <f t="array" ref="AG1242">IF(AND(ISNUMBER(H1242),ISNUMBER(N1242)),IF(H1242-N1242+1&gt;=0,CEILING(H1242-N1242+1,1),""),"")</f>
        <v/>
      </c>
      <c r="AH1242" s="13">
        <f t="array" ref="AH1242">IF(SUM(AG1242)=0,0,IF(L1242-AG1242*IF(D1242="Vaccin",MIN(AD1242,AF1242),AF1242)&lt;0,0,IF((H1242-N1242)&lt;=45,CEILING(L1242-AG1242*IF(D1242="Vaccin",MIN(AD1242,AF1242),AF1242),1),0)))</f>
        <v>0</v>
      </c>
      <c r="AI1242" s="15">
        <f t="array" ref="AI1242">IF(OR(AH1242="",F1242=0,F1242=""),"",AH1242/F1242)</f>
        <v>0</v>
      </c>
      <c r="AJ1242" s="13">
        <f t="array" ref="AJ1242">IF(OR(L1242="",AH1242=""),"",IF(L1242-AH1242&lt;0,0,L1242-AH1242))</f>
        <v>0</v>
      </c>
      <c r="AK1242" s="13" t="str">
        <f t="array" ref="AK1242">IF(OR(L1242="",AG1242="",AG1242=0),"",CEILING(L1242/AG1242,1))</f>
        <v/>
      </c>
      <c r="AL1242" s="16" t="str">
        <f t="array" ref="AL1242">IF(OR(AK1242="",AK1242=0,AD1242="",AF1242=""),"",IF(AK1242-IF(D1242="Vaccin",MIN(AD1242,AF1242),AF1242)&lt;0,"",(AK1242-IF(D1242="Vaccin",MIN(AD1242,AF1242),AF1242))/AK1242))</f>
        <v/>
      </c>
    </row>
    <row r="1243" spans="1:38" x14ac:dyDescent="0.2">
      <c r="A1243" s="10" t="s">
        <v>57</v>
      </c>
      <c r="B1243" s="29" t="s">
        <v>137</v>
      </c>
      <c r="C1243" s="12">
        <v>44260</v>
      </c>
      <c r="D1243" s="11" t="s">
        <v>30</v>
      </c>
      <c r="E1243" s="11">
        <v>10</v>
      </c>
      <c r="F1243" s="13">
        <v>358200</v>
      </c>
      <c r="G1243" s="40" t="s">
        <v>750</v>
      </c>
      <c r="H1243" s="12">
        <v>44500</v>
      </c>
      <c r="I1243" s="13">
        <f t="array" ref="I1243">F1243-L1243-M1243-S1243</f>
        <v>358200</v>
      </c>
      <c r="J1243" s="13">
        <f t="array" ref="J1243">IF(IF(Q1243="",L1243-C1243,Q1243-C1243)&lt;=45,I1243,0)</f>
        <v>358200</v>
      </c>
      <c r="K1243" s="13">
        <f t="array" ref="K1243">IF(SUM(AG1243)=0,0,IF(L1243-AG1243*IF(D1243="Vaccin",MIN(AD1243,AF1243),AF1243)&lt;0,0,IF((H1243-N1243)&lt;=30,CEILING(L1243-AG1243*IF(D1243="Vaccin",MIN(AD1243,AF1243),AF1243),1),0)))</f>
        <v>0</v>
      </c>
      <c r="L1243" s="13">
        <v>0</v>
      </c>
      <c r="M1243" s="13">
        <v>0</v>
      </c>
      <c r="N1243" s="14">
        <v>44968</v>
      </c>
      <c r="O1243" s="11" t="s">
        <v>31</v>
      </c>
      <c r="P1243" s="11" t="s">
        <v>37</v>
      </c>
      <c r="Q1243" s="12"/>
      <c r="R1243" s="13">
        <v>0</v>
      </c>
      <c r="S1243" s="13">
        <v>0</v>
      </c>
      <c r="T1243" s="11"/>
      <c r="U1243" s="13">
        <v>0</v>
      </c>
      <c r="V1243" s="13">
        <v>0</v>
      </c>
      <c r="W1243" s="13">
        <v>23750431</v>
      </c>
      <c r="X1243" s="12">
        <v>44260</v>
      </c>
      <c r="Y1243" s="12">
        <v>44260</v>
      </c>
      <c r="Z1243" s="12">
        <v>44260</v>
      </c>
      <c r="AA1243" s="12">
        <v>45013</v>
      </c>
      <c r="AB1243" s="13">
        <f t="array" ref="AB1243">IF(D1243="Vaccin",IF(AND(ISNUMBER(AA1243),ISNUMBER(Y1243)),IF(AA1243-Y1243+1&gt;=0,CEILING(AA1243-Y1243+1,1),""),""),IF(AND(ISNUMBER(N1243),ISNUMBER(Y1243)),IF(N1243-Y1243+1&gt;=0,CEILING(N1243-Y1243+1,1),""),""))</f>
        <v>754</v>
      </c>
      <c r="AC1243" s="13">
        <f t="array" ref="AC1243">IF(D1243="Vaccin",IF(AND(ISNUMBER(AA1243),ISNUMBER(X1243)),IF(AA1243-X1243+1&gt;=0,CEILING(AA1243-X1243+1,1),""),""),IF(AND(ISNUMBER(N1243),ISNUMBER(X1243)),IF(N1243-X1243+1&gt;=0,CEILING(N1243-X1243+1,1),""),""))</f>
        <v>754</v>
      </c>
      <c r="AD1243" s="13">
        <f t="array" ref="AD1243">IF(D1243="Vaccin",IF(AND(ISNUMBER(AB1243),ISNUMBER(U1243),AB1243&lt;&gt;0),CEILING(U1243/AB1243,1),""),"")</f>
        <v>0</v>
      </c>
      <c r="AE1243" s="13">
        <f t="array" ref="AE1243">IF(AND(ISNUMBER(N1243),ISNUMBER(X1243)),IF(N1243-X1243+1&gt;=0,CEILING(N1243-X1243+1,1),""),"")</f>
        <v>709</v>
      </c>
      <c r="AF1243" s="13">
        <f t="array" ref="AF1243">IF(SUM(AE1243)=0,"",CEILING((SUM(F1243)-SUM(L1243)-SUM(M1243)-SUM(S1243))/SUM(AE1243),1))</f>
        <v>506</v>
      </c>
      <c r="AG1243" s="13" t="str">
        <f t="array" ref="AG1243">IF(AND(ISNUMBER(H1243),ISNUMBER(N1243)),IF(H1243-N1243+1&gt;=0,CEILING(H1243-N1243+1,1),""),"")</f>
        <v/>
      </c>
      <c r="AH1243" s="13">
        <f t="array" ref="AH1243">IF(SUM(AG1243)=0,0,IF(L1243-AG1243*IF(D1243="Vaccin",MIN(AD1243,AF1243),AF1243)&lt;0,0,IF((H1243-N1243)&lt;=45,CEILING(L1243-AG1243*IF(D1243="Vaccin",MIN(AD1243,AF1243),AF1243),1),0)))</f>
        <v>0</v>
      </c>
      <c r="AI1243" s="15">
        <f t="array" ref="AI1243">IF(OR(AH1243="",F1243=0,F1243=""),"",AH1243/F1243)</f>
        <v>0</v>
      </c>
      <c r="AJ1243" s="13">
        <f t="array" ref="AJ1243">IF(OR(L1243="",AH1243=""),"",IF(L1243-AH1243&lt;0,0,L1243-AH1243))</f>
        <v>0</v>
      </c>
      <c r="AK1243" s="13" t="str">
        <f t="array" ref="AK1243">IF(OR(L1243="",AG1243="",AG1243=0),"",CEILING(L1243/AG1243,1))</f>
        <v/>
      </c>
      <c r="AL1243" s="16" t="str">
        <f t="array" ref="AL1243">IF(OR(AK1243="",AK1243=0,AD1243="",AF1243=""),"",IF(AK1243-IF(D1243="Vaccin",MIN(AD1243,AF1243),AF1243)&lt;0,"",(AK1243-IF(D1243="Vaccin",MIN(AD1243,AF1243),AF1243))/AK1243))</f>
        <v/>
      </c>
    </row>
    <row r="1244" spans="1:38" x14ac:dyDescent="0.2">
      <c r="A1244" s="10" t="s">
        <v>57</v>
      </c>
      <c r="B1244" s="29" t="s">
        <v>137</v>
      </c>
      <c r="C1244" s="12">
        <v>44260</v>
      </c>
      <c r="D1244" s="11" t="s">
        <v>30</v>
      </c>
      <c r="E1244" s="11">
        <v>10</v>
      </c>
      <c r="F1244" s="13">
        <v>101100</v>
      </c>
      <c r="G1244" s="40" t="s">
        <v>751</v>
      </c>
      <c r="H1244" s="12">
        <v>44500</v>
      </c>
      <c r="I1244" s="13">
        <f t="array" ref="I1244">F1244-L1244-M1244-S1244</f>
        <v>101100</v>
      </c>
      <c r="J1244" s="13">
        <f t="array" ref="J1244">IF(IF(Q1244="",L1244-C1244,Q1244-C1244)&lt;=45,I1244,0)</f>
        <v>101100</v>
      </c>
      <c r="K1244" s="13">
        <f t="array" ref="K1244">IF(SUM(AG1244)=0,0,IF(L1244-AG1244*IF(D1244="Vaccin",MIN(AD1244,AF1244),AF1244)&lt;0,0,IF((H1244-N1244)&lt;=30,CEILING(L1244-AG1244*IF(D1244="Vaccin",MIN(AD1244,AF1244),AF1244),1),0)))</f>
        <v>0</v>
      </c>
      <c r="L1244" s="13">
        <v>0</v>
      </c>
      <c r="M1244" s="13">
        <v>0</v>
      </c>
      <c r="N1244" s="14">
        <v>44968</v>
      </c>
      <c r="O1244" s="11" t="s">
        <v>31</v>
      </c>
      <c r="P1244" s="11" t="s">
        <v>37</v>
      </c>
      <c r="Q1244" s="12"/>
      <c r="R1244" s="13">
        <v>0</v>
      </c>
      <c r="S1244" s="13">
        <v>0</v>
      </c>
      <c r="T1244" s="11"/>
      <c r="U1244" s="13">
        <v>0</v>
      </c>
      <c r="V1244" s="13">
        <v>0</v>
      </c>
      <c r="W1244" s="13">
        <v>23750431</v>
      </c>
      <c r="X1244" s="12">
        <v>44260</v>
      </c>
      <c r="Y1244" s="12">
        <v>44260</v>
      </c>
      <c r="Z1244" s="12">
        <v>44260</v>
      </c>
      <c r="AA1244" s="12">
        <v>45013</v>
      </c>
      <c r="AB1244" s="13">
        <f t="array" ref="AB1244">IF(D1244="Vaccin",IF(AND(ISNUMBER(AA1244),ISNUMBER(Y1244)),IF(AA1244-Y1244+1&gt;=0,CEILING(AA1244-Y1244+1,1),""),""),IF(AND(ISNUMBER(N1244),ISNUMBER(Y1244)),IF(N1244-Y1244+1&gt;=0,CEILING(N1244-Y1244+1,1),""),""))</f>
        <v>754</v>
      </c>
      <c r="AC1244" s="13">
        <f t="array" ref="AC1244">IF(D1244="Vaccin",IF(AND(ISNUMBER(AA1244),ISNUMBER(X1244)),IF(AA1244-X1244+1&gt;=0,CEILING(AA1244-X1244+1,1),""),""),IF(AND(ISNUMBER(N1244),ISNUMBER(X1244)),IF(N1244-X1244+1&gt;=0,CEILING(N1244-X1244+1,1),""),""))</f>
        <v>754</v>
      </c>
      <c r="AD1244" s="13">
        <f t="array" ref="AD1244">IF(D1244="Vaccin",IF(AND(ISNUMBER(AB1244),ISNUMBER(U1244),AB1244&lt;&gt;0),CEILING(U1244/AB1244,1),""),"")</f>
        <v>0</v>
      </c>
      <c r="AE1244" s="13">
        <f t="array" ref="AE1244">IF(AND(ISNUMBER(N1244),ISNUMBER(X1244)),IF(N1244-X1244+1&gt;=0,CEILING(N1244-X1244+1,1),""),"")</f>
        <v>709</v>
      </c>
      <c r="AF1244" s="13">
        <f t="array" ref="AF1244">IF(SUM(AE1244)=0,"",CEILING((SUM(F1244)-SUM(L1244)-SUM(M1244)-SUM(S1244))/SUM(AE1244),1))</f>
        <v>143</v>
      </c>
      <c r="AG1244" s="13" t="str">
        <f t="array" ref="AG1244">IF(AND(ISNUMBER(H1244),ISNUMBER(N1244)),IF(H1244-N1244+1&gt;=0,CEILING(H1244-N1244+1,1),""),"")</f>
        <v/>
      </c>
      <c r="AH1244" s="13">
        <f t="array" ref="AH1244">IF(SUM(AG1244)=0,0,IF(L1244-AG1244*IF(D1244="Vaccin",MIN(AD1244,AF1244),AF1244)&lt;0,0,IF((H1244-N1244)&lt;=45,CEILING(L1244-AG1244*IF(D1244="Vaccin",MIN(AD1244,AF1244),AF1244),1),0)))</f>
        <v>0</v>
      </c>
      <c r="AI1244" s="15">
        <f t="array" ref="AI1244">IF(OR(AH1244="",F1244=0,F1244=""),"",AH1244/F1244)</f>
        <v>0</v>
      </c>
      <c r="AJ1244" s="13">
        <f t="array" ref="AJ1244">IF(OR(L1244="",AH1244=""),"",IF(L1244-AH1244&lt;0,0,L1244-AH1244))</f>
        <v>0</v>
      </c>
      <c r="AK1244" s="13" t="str">
        <f t="array" ref="AK1244">IF(OR(L1244="",AG1244="",AG1244=0),"",CEILING(L1244/AG1244,1))</f>
        <v/>
      </c>
      <c r="AL1244" s="16" t="str">
        <f t="array" ref="AL1244">IF(OR(AK1244="",AK1244=0,AD1244="",AF1244=""),"",IF(AK1244-IF(D1244="Vaccin",MIN(AD1244,AF1244),AF1244)&lt;0,"",(AK1244-IF(D1244="Vaccin",MIN(AD1244,AF1244),AF1244))/AK1244))</f>
        <v/>
      </c>
    </row>
    <row r="1245" spans="1:38" x14ac:dyDescent="0.2">
      <c r="A1245" s="10" t="s">
        <v>57</v>
      </c>
      <c r="B1245" s="29" t="s">
        <v>137</v>
      </c>
      <c r="C1245" s="12">
        <v>44260</v>
      </c>
      <c r="D1245" s="11" t="s">
        <v>30</v>
      </c>
      <c r="E1245" s="11">
        <v>6</v>
      </c>
      <c r="F1245" s="13">
        <v>55200</v>
      </c>
      <c r="G1245" s="40">
        <v>210152</v>
      </c>
      <c r="H1245" s="12">
        <v>44500</v>
      </c>
      <c r="I1245" s="13">
        <f t="array" ref="I1245">F1245-L1245-M1245-S1245</f>
        <v>55200</v>
      </c>
      <c r="J1245" s="13">
        <f t="array" ref="J1245">IF(IF(Q1245="",L1245-C1245,Q1245-C1245)&lt;=45,I1245,0)</f>
        <v>55200</v>
      </c>
      <c r="K1245" s="13">
        <f t="array" ref="K1245">IF(SUM(AG1245)=0,0,IF(L1245-AG1245*IF(D1245="Vaccin",MIN(AD1245,AF1245),AF1245)&lt;0,0,IF((H1245-N1245)&lt;=30,CEILING(L1245-AG1245*IF(D1245="Vaccin",MIN(AD1245,AF1245),AF1245),1),0)))</f>
        <v>0</v>
      </c>
      <c r="L1245" s="13">
        <v>0</v>
      </c>
      <c r="M1245" s="13">
        <v>0</v>
      </c>
      <c r="N1245" s="14">
        <v>44968</v>
      </c>
      <c r="O1245" s="11" t="s">
        <v>31</v>
      </c>
      <c r="P1245" s="11" t="s">
        <v>37</v>
      </c>
      <c r="Q1245" s="12"/>
      <c r="R1245" s="13">
        <v>0</v>
      </c>
      <c r="S1245" s="13">
        <v>0</v>
      </c>
      <c r="T1245" s="11"/>
      <c r="U1245" s="13">
        <v>0</v>
      </c>
      <c r="V1245" s="13">
        <v>0</v>
      </c>
      <c r="W1245" s="13">
        <v>23750431</v>
      </c>
      <c r="X1245" s="12">
        <v>44260</v>
      </c>
      <c r="Y1245" s="12">
        <v>44260</v>
      </c>
      <c r="Z1245" s="12">
        <v>44260</v>
      </c>
      <c r="AA1245" s="12">
        <v>45013</v>
      </c>
      <c r="AB1245" s="13">
        <f t="array" ref="AB1245">IF(D1245="Vaccin",IF(AND(ISNUMBER(AA1245),ISNUMBER(Y1245)),IF(AA1245-Y1245+1&gt;=0,CEILING(AA1245-Y1245+1,1),""),""),IF(AND(ISNUMBER(N1245),ISNUMBER(Y1245)),IF(N1245-Y1245+1&gt;=0,CEILING(N1245-Y1245+1,1),""),""))</f>
        <v>754</v>
      </c>
      <c r="AC1245" s="13">
        <f t="array" ref="AC1245">IF(D1245="Vaccin",IF(AND(ISNUMBER(AA1245),ISNUMBER(X1245)),IF(AA1245-X1245+1&gt;=0,CEILING(AA1245-X1245+1,1),""),""),IF(AND(ISNUMBER(N1245),ISNUMBER(X1245)),IF(N1245-X1245+1&gt;=0,CEILING(N1245-X1245+1,1),""),""))</f>
        <v>754</v>
      </c>
      <c r="AD1245" s="13">
        <f t="array" ref="AD1245">IF(D1245="Vaccin",IF(AND(ISNUMBER(AB1245),ISNUMBER(U1245),AB1245&lt;&gt;0),CEILING(U1245/AB1245,1),""),"")</f>
        <v>0</v>
      </c>
      <c r="AE1245" s="13">
        <f t="array" ref="AE1245">IF(AND(ISNUMBER(N1245),ISNUMBER(X1245)),IF(N1245-X1245+1&gt;=0,CEILING(N1245-X1245+1,1),""),"")</f>
        <v>709</v>
      </c>
      <c r="AF1245" s="13">
        <f t="array" ref="AF1245">IF(SUM(AE1245)=0,"",CEILING((SUM(F1245)-SUM(L1245)-SUM(M1245)-SUM(S1245))/SUM(AE1245),1))</f>
        <v>78</v>
      </c>
      <c r="AG1245" s="13" t="str">
        <f t="array" ref="AG1245">IF(AND(ISNUMBER(H1245),ISNUMBER(N1245)),IF(H1245-N1245+1&gt;=0,CEILING(H1245-N1245+1,1),""),"")</f>
        <v/>
      </c>
      <c r="AH1245" s="13">
        <f t="array" ref="AH1245">IF(SUM(AG1245)=0,0,IF(L1245-AG1245*IF(D1245="Vaccin",MIN(AD1245,AF1245),AF1245)&lt;0,0,IF((H1245-N1245)&lt;=45,CEILING(L1245-AG1245*IF(D1245="Vaccin",MIN(AD1245,AF1245),AF1245),1),0)))</f>
        <v>0</v>
      </c>
      <c r="AI1245" s="15">
        <f t="array" ref="AI1245">IF(OR(AH1245="",F1245=0,F1245=""),"",AH1245/F1245)</f>
        <v>0</v>
      </c>
      <c r="AJ1245" s="13">
        <f t="array" ref="AJ1245">IF(OR(L1245="",AH1245=""),"",IF(L1245-AH1245&lt;0,0,L1245-AH1245))</f>
        <v>0</v>
      </c>
      <c r="AK1245" s="13" t="str">
        <f t="array" ref="AK1245">IF(OR(L1245="",AG1245="",AG1245=0),"",CEILING(L1245/AG1245,1))</f>
        <v/>
      </c>
      <c r="AL1245" s="16" t="str">
        <f t="array" ref="AL1245">IF(OR(AK1245="",AK1245=0,AD1245="",AF1245=""),"",IF(AK1245-IF(D1245="Vaccin",MIN(AD1245,AF1245),AF1245)&lt;0,"",(AK1245-IF(D1245="Vaccin",MIN(AD1245,AF1245),AF1245))/AK1245))</f>
        <v/>
      </c>
    </row>
    <row r="1246" spans="1:38" x14ac:dyDescent="0.2">
      <c r="A1246" s="10" t="s">
        <v>57</v>
      </c>
      <c r="B1246" s="29" t="s">
        <v>137</v>
      </c>
      <c r="C1246" s="12">
        <v>44260</v>
      </c>
      <c r="D1246" s="11" t="s">
        <v>30</v>
      </c>
      <c r="E1246" s="11">
        <v>10</v>
      </c>
      <c r="F1246" s="13">
        <v>67200</v>
      </c>
      <c r="G1246" s="40" t="s">
        <v>314</v>
      </c>
      <c r="H1246" s="12">
        <v>44469</v>
      </c>
      <c r="I1246" s="13">
        <f t="array" ref="I1246">F1246-L1246-M1246-S1246</f>
        <v>67200</v>
      </c>
      <c r="J1246" s="13">
        <f t="array" ref="J1246">IF(IF(Q1246="",L1246-C1246,Q1246-C1246)&lt;=45,I1246,0)</f>
        <v>67200</v>
      </c>
      <c r="K1246" s="13">
        <f t="array" ref="K1246">IF(SUM(AG1246)=0,0,IF(L1246-AG1246*IF(D1246="Vaccin",MIN(AD1246,AF1246),AF1246)&lt;0,0,IF((H1246-N1246)&lt;=30,CEILING(L1246-AG1246*IF(D1246="Vaccin",MIN(AD1246,AF1246),AF1246),1),0)))</f>
        <v>0</v>
      </c>
      <c r="L1246" s="13">
        <v>0</v>
      </c>
      <c r="M1246" s="13">
        <v>0</v>
      </c>
      <c r="N1246" s="14">
        <v>44968</v>
      </c>
      <c r="O1246" s="11" t="s">
        <v>31</v>
      </c>
      <c r="P1246" s="11" t="s">
        <v>37</v>
      </c>
      <c r="Q1246" s="12"/>
      <c r="R1246" s="13">
        <v>0</v>
      </c>
      <c r="S1246" s="13">
        <v>0</v>
      </c>
      <c r="T1246" s="11"/>
      <c r="U1246" s="13">
        <v>0</v>
      </c>
      <c r="V1246" s="13">
        <v>0</v>
      </c>
      <c r="W1246" s="13">
        <v>23750431</v>
      </c>
      <c r="X1246" s="12">
        <v>44260</v>
      </c>
      <c r="Y1246" s="12">
        <v>44260</v>
      </c>
      <c r="Z1246" s="12">
        <v>44260</v>
      </c>
      <c r="AA1246" s="12">
        <v>45013</v>
      </c>
      <c r="AB1246" s="13">
        <f t="array" ref="AB1246">IF(D1246="Vaccin",IF(AND(ISNUMBER(AA1246),ISNUMBER(Y1246)),IF(AA1246-Y1246+1&gt;=0,CEILING(AA1246-Y1246+1,1),""),""),IF(AND(ISNUMBER(N1246),ISNUMBER(Y1246)),IF(N1246-Y1246+1&gt;=0,CEILING(N1246-Y1246+1,1),""),""))</f>
        <v>754</v>
      </c>
      <c r="AC1246" s="13">
        <f t="array" ref="AC1246">IF(D1246="Vaccin",IF(AND(ISNUMBER(AA1246),ISNUMBER(X1246)),IF(AA1246-X1246+1&gt;=0,CEILING(AA1246-X1246+1,1),""),""),IF(AND(ISNUMBER(N1246),ISNUMBER(X1246)),IF(N1246-X1246+1&gt;=0,CEILING(N1246-X1246+1,1),""),""))</f>
        <v>754</v>
      </c>
      <c r="AD1246" s="13">
        <f t="array" ref="AD1246">IF(D1246="Vaccin",IF(AND(ISNUMBER(AB1246),ISNUMBER(U1246),AB1246&lt;&gt;0),CEILING(U1246/AB1246,1),""),"")</f>
        <v>0</v>
      </c>
      <c r="AE1246" s="13">
        <f t="array" ref="AE1246">IF(AND(ISNUMBER(N1246),ISNUMBER(X1246)),IF(N1246-X1246+1&gt;=0,CEILING(N1246-X1246+1,1),""),"")</f>
        <v>709</v>
      </c>
      <c r="AF1246" s="13">
        <f t="array" ref="AF1246">IF(SUM(AE1246)=0,"",CEILING((SUM(F1246)-SUM(L1246)-SUM(M1246)-SUM(S1246))/SUM(AE1246),1))</f>
        <v>95</v>
      </c>
      <c r="AG1246" s="13" t="str">
        <f t="array" ref="AG1246">IF(AND(ISNUMBER(H1246),ISNUMBER(N1246)),IF(H1246-N1246+1&gt;=0,CEILING(H1246-N1246+1,1),""),"")</f>
        <v/>
      </c>
      <c r="AH1246" s="13">
        <f t="array" ref="AH1246">IF(SUM(AG1246)=0,0,IF(L1246-AG1246*IF(D1246="Vaccin",MIN(AD1246,AF1246),AF1246)&lt;0,0,IF((H1246-N1246)&lt;=45,CEILING(L1246-AG1246*IF(D1246="Vaccin",MIN(AD1246,AF1246),AF1246),1),0)))</f>
        <v>0</v>
      </c>
      <c r="AI1246" s="15">
        <f t="array" ref="AI1246">IF(OR(AH1246="",F1246=0,F1246=""),"",AH1246/F1246)</f>
        <v>0</v>
      </c>
      <c r="AJ1246" s="13">
        <f t="array" ref="AJ1246">IF(OR(L1246="",AH1246=""),"",IF(L1246-AH1246&lt;0,0,L1246-AH1246))</f>
        <v>0</v>
      </c>
      <c r="AK1246" s="13" t="str">
        <f t="array" ref="AK1246">IF(OR(L1246="",AG1246="",AG1246=0),"",CEILING(L1246/AG1246,1))</f>
        <v/>
      </c>
      <c r="AL1246" s="16" t="str">
        <f t="array" ref="AL1246">IF(OR(AK1246="",AK1246=0,AD1246="",AF1246=""),"",IF(AK1246-IF(D1246="Vaccin",MIN(AD1246,AF1246),AF1246)&lt;0,"",(AK1246-IF(D1246="Vaccin",MIN(AD1246,AF1246),AF1246))/AK1246))</f>
        <v/>
      </c>
    </row>
    <row r="1247" spans="1:38" x14ac:dyDescent="0.2">
      <c r="A1247" s="10" t="s">
        <v>57</v>
      </c>
      <c r="B1247" s="29" t="s">
        <v>137</v>
      </c>
      <c r="C1247" s="12">
        <v>44260</v>
      </c>
      <c r="D1247" s="11" t="s">
        <v>30</v>
      </c>
      <c r="E1247" s="11">
        <v>10</v>
      </c>
      <c r="F1247" s="13">
        <v>339840</v>
      </c>
      <c r="G1247" s="40" t="s">
        <v>752</v>
      </c>
      <c r="H1247" s="12">
        <v>44469</v>
      </c>
      <c r="I1247" s="13">
        <f t="array" ref="I1247">F1247-L1247-M1247-S1247</f>
        <v>339840</v>
      </c>
      <c r="J1247" s="13">
        <f t="array" ref="J1247">IF(IF(Q1247="",L1247-C1247,Q1247-C1247)&lt;=45,I1247,0)</f>
        <v>339840</v>
      </c>
      <c r="K1247" s="13">
        <f t="array" ref="K1247">IF(SUM(AG1247)=0,0,IF(L1247-AG1247*IF(D1247="Vaccin",MIN(AD1247,AF1247),AF1247)&lt;0,0,IF((H1247-N1247)&lt;=30,CEILING(L1247-AG1247*IF(D1247="Vaccin",MIN(AD1247,AF1247),AF1247),1),0)))</f>
        <v>0</v>
      </c>
      <c r="L1247" s="13">
        <v>0</v>
      </c>
      <c r="M1247" s="13">
        <v>0</v>
      </c>
      <c r="N1247" s="14">
        <v>44968</v>
      </c>
      <c r="O1247" s="11" t="s">
        <v>31</v>
      </c>
      <c r="P1247" s="11" t="s">
        <v>37</v>
      </c>
      <c r="Q1247" s="12"/>
      <c r="R1247" s="13">
        <v>0</v>
      </c>
      <c r="S1247" s="13">
        <v>0</v>
      </c>
      <c r="T1247" s="11"/>
      <c r="U1247" s="13">
        <v>0</v>
      </c>
      <c r="V1247" s="13">
        <v>0</v>
      </c>
      <c r="W1247" s="13">
        <v>23750431</v>
      </c>
      <c r="X1247" s="12">
        <v>44260</v>
      </c>
      <c r="Y1247" s="12">
        <v>44260</v>
      </c>
      <c r="Z1247" s="12">
        <v>44260</v>
      </c>
      <c r="AA1247" s="12">
        <v>45013</v>
      </c>
      <c r="AB1247" s="13">
        <f t="array" ref="AB1247">IF(D1247="Vaccin",IF(AND(ISNUMBER(AA1247),ISNUMBER(Y1247)),IF(AA1247-Y1247+1&gt;=0,CEILING(AA1247-Y1247+1,1),""),""),IF(AND(ISNUMBER(N1247),ISNUMBER(Y1247)),IF(N1247-Y1247+1&gt;=0,CEILING(N1247-Y1247+1,1),""),""))</f>
        <v>754</v>
      </c>
      <c r="AC1247" s="13">
        <f t="array" ref="AC1247">IF(D1247="Vaccin",IF(AND(ISNUMBER(AA1247),ISNUMBER(X1247)),IF(AA1247-X1247+1&gt;=0,CEILING(AA1247-X1247+1,1),""),""),IF(AND(ISNUMBER(N1247),ISNUMBER(X1247)),IF(N1247-X1247+1&gt;=0,CEILING(N1247-X1247+1,1),""),""))</f>
        <v>754</v>
      </c>
      <c r="AD1247" s="13">
        <f t="array" ref="AD1247">IF(D1247="Vaccin",IF(AND(ISNUMBER(AB1247),ISNUMBER(U1247),AB1247&lt;&gt;0),CEILING(U1247/AB1247,1),""),"")</f>
        <v>0</v>
      </c>
      <c r="AE1247" s="13">
        <f t="array" ref="AE1247">IF(AND(ISNUMBER(N1247),ISNUMBER(X1247)),IF(N1247-X1247+1&gt;=0,CEILING(N1247-X1247+1,1),""),"")</f>
        <v>709</v>
      </c>
      <c r="AF1247" s="13">
        <f t="array" ref="AF1247">IF(SUM(AE1247)=0,"",CEILING((SUM(F1247)-SUM(L1247)-SUM(M1247)-SUM(S1247))/SUM(AE1247),1))</f>
        <v>480</v>
      </c>
      <c r="AG1247" s="13" t="str">
        <f t="array" ref="AG1247">IF(AND(ISNUMBER(H1247),ISNUMBER(N1247)),IF(H1247-N1247+1&gt;=0,CEILING(H1247-N1247+1,1),""),"")</f>
        <v/>
      </c>
      <c r="AH1247" s="13">
        <f t="array" ref="AH1247">IF(SUM(AG1247)=0,0,IF(L1247-AG1247*IF(D1247="Vaccin",MIN(AD1247,AF1247),AF1247)&lt;0,0,IF((H1247-N1247)&lt;=45,CEILING(L1247-AG1247*IF(D1247="Vaccin",MIN(AD1247,AF1247),AF1247),1),0)))</f>
        <v>0</v>
      </c>
      <c r="AI1247" s="15">
        <f t="array" ref="AI1247">IF(OR(AH1247="",F1247=0,F1247=""),"",AH1247/F1247)</f>
        <v>0</v>
      </c>
      <c r="AJ1247" s="13">
        <f t="array" ref="AJ1247">IF(OR(L1247="",AH1247=""),"",IF(L1247-AH1247&lt;0,0,L1247-AH1247))</f>
        <v>0</v>
      </c>
      <c r="AK1247" s="13" t="str">
        <f t="array" ref="AK1247">IF(OR(L1247="",AG1247="",AG1247=0),"",CEILING(L1247/AG1247,1))</f>
        <v/>
      </c>
      <c r="AL1247" s="16" t="str">
        <f t="array" ref="AL1247">IF(OR(AK1247="",AK1247=0,AD1247="",AF1247=""),"",IF(AK1247-IF(D1247="Vaccin",MIN(AD1247,AF1247),AF1247)&lt;0,"",(AK1247-IF(D1247="Vaccin",MIN(AD1247,AF1247),AF1247))/AK1247))</f>
        <v/>
      </c>
    </row>
    <row r="1248" spans="1:38" x14ac:dyDescent="0.2">
      <c r="A1248" s="10" t="s">
        <v>57</v>
      </c>
      <c r="B1248" s="29" t="s">
        <v>137</v>
      </c>
      <c r="C1248" s="12">
        <v>44260</v>
      </c>
      <c r="D1248" s="11" t="s">
        <v>30</v>
      </c>
      <c r="E1248" s="11">
        <v>10</v>
      </c>
      <c r="F1248" s="13">
        <v>410000</v>
      </c>
      <c r="G1248" s="40" t="s">
        <v>753</v>
      </c>
      <c r="H1248" s="12">
        <v>44469</v>
      </c>
      <c r="I1248" s="13">
        <f t="array" ref="I1248">F1248-L1248-M1248-S1248</f>
        <v>410000</v>
      </c>
      <c r="J1248" s="13">
        <f t="array" ref="J1248">IF(IF(Q1248="",L1248-C1248,Q1248-C1248)&lt;=45,I1248,0)</f>
        <v>410000</v>
      </c>
      <c r="K1248" s="13">
        <f t="array" ref="K1248">IF(SUM(AG1248)=0,0,IF(L1248-AG1248*IF(D1248="Vaccin",MIN(AD1248,AF1248),AF1248)&lt;0,0,IF((H1248-N1248)&lt;=30,CEILING(L1248-AG1248*IF(D1248="Vaccin",MIN(AD1248,AF1248),AF1248),1),0)))</f>
        <v>0</v>
      </c>
      <c r="L1248" s="13">
        <v>0</v>
      </c>
      <c r="M1248" s="13">
        <v>0</v>
      </c>
      <c r="N1248" s="14">
        <v>44968</v>
      </c>
      <c r="O1248" s="11" t="s">
        <v>31</v>
      </c>
      <c r="P1248" s="11" t="s">
        <v>37</v>
      </c>
      <c r="Q1248" s="12"/>
      <c r="R1248" s="13">
        <v>0</v>
      </c>
      <c r="S1248" s="13">
        <v>0</v>
      </c>
      <c r="T1248" s="11"/>
      <c r="U1248" s="13">
        <v>0</v>
      </c>
      <c r="V1248" s="13">
        <v>0</v>
      </c>
      <c r="W1248" s="13">
        <v>23750431</v>
      </c>
      <c r="X1248" s="12">
        <v>44260</v>
      </c>
      <c r="Y1248" s="12">
        <v>44260</v>
      </c>
      <c r="Z1248" s="12">
        <v>44260</v>
      </c>
      <c r="AA1248" s="12">
        <v>45013</v>
      </c>
      <c r="AB1248" s="13">
        <f t="array" ref="AB1248">IF(D1248="Vaccin",IF(AND(ISNUMBER(AA1248),ISNUMBER(Y1248)),IF(AA1248-Y1248+1&gt;=0,CEILING(AA1248-Y1248+1,1),""),""),IF(AND(ISNUMBER(N1248),ISNUMBER(Y1248)),IF(N1248-Y1248+1&gt;=0,CEILING(N1248-Y1248+1,1),""),""))</f>
        <v>754</v>
      </c>
      <c r="AC1248" s="13">
        <f t="array" ref="AC1248">IF(D1248="Vaccin",IF(AND(ISNUMBER(AA1248),ISNUMBER(X1248)),IF(AA1248-X1248+1&gt;=0,CEILING(AA1248-X1248+1,1),""),""),IF(AND(ISNUMBER(N1248),ISNUMBER(X1248)),IF(N1248-X1248+1&gt;=0,CEILING(N1248-X1248+1,1),""),""))</f>
        <v>754</v>
      </c>
      <c r="AD1248" s="13">
        <f t="array" ref="AD1248">IF(D1248="Vaccin",IF(AND(ISNUMBER(AB1248),ISNUMBER(U1248),AB1248&lt;&gt;0),CEILING(U1248/AB1248,1),""),"")</f>
        <v>0</v>
      </c>
      <c r="AE1248" s="13">
        <f t="array" ref="AE1248">IF(AND(ISNUMBER(N1248),ISNUMBER(X1248)),IF(N1248-X1248+1&gt;=0,CEILING(N1248-X1248+1,1),""),"")</f>
        <v>709</v>
      </c>
      <c r="AF1248" s="13">
        <f t="array" ref="AF1248">IF(SUM(AE1248)=0,"",CEILING((SUM(F1248)-SUM(L1248)-SUM(M1248)-SUM(S1248))/SUM(AE1248),1))</f>
        <v>579</v>
      </c>
      <c r="AG1248" s="13" t="str">
        <f t="array" ref="AG1248">IF(AND(ISNUMBER(H1248),ISNUMBER(N1248)),IF(H1248-N1248+1&gt;=0,CEILING(H1248-N1248+1,1),""),"")</f>
        <v/>
      </c>
      <c r="AH1248" s="13">
        <f t="array" ref="AH1248">IF(SUM(AG1248)=0,0,IF(L1248-AG1248*IF(D1248="Vaccin",MIN(AD1248,AF1248),AF1248)&lt;0,0,IF((H1248-N1248)&lt;=45,CEILING(L1248-AG1248*IF(D1248="Vaccin",MIN(AD1248,AF1248),AF1248),1),0)))</f>
        <v>0</v>
      </c>
      <c r="AI1248" s="15">
        <f t="array" ref="AI1248">IF(OR(AH1248="",F1248=0,F1248=""),"",AH1248/F1248)</f>
        <v>0</v>
      </c>
      <c r="AJ1248" s="13">
        <f t="array" ref="AJ1248">IF(OR(L1248="",AH1248=""),"",IF(L1248-AH1248&lt;0,0,L1248-AH1248))</f>
        <v>0</v>
      </c>
      <c r="AK1248" s="13" t="str">
        <f t="array" ref="AK1248">IF(OR(L1248="",AG1248="",AG1248=0),"",CEILING(L1248/AG1248,1))</f>
        <v/>
      </c>
      <c r="AL1248" s="16" t="str">
        <f t="array" ref="AL1248">IF(OR(AK1248="",AK1248=0,AD1248="",AF1248=""),"",IF(AK1248-IF(D1248="Vaccin",MIN(AD1248,AF1248),AF1248)&lt;0,"",(AK1248-IF(D1248="Vaccin",MIN(AD1248,AF1248),AF1248))/AK1248))</f>
        <v/>
      </c>
    </row>
    <row r="1249" spans="1:38" x14ac:dyDescent="0.2">
      <c r="A1249" s="10" t="s">
        <v>57</v>
      </c>
      <c r="B1249" s="29" t="s">
        <v>137</v>
      </c>
      <c r="C1249" s="12">
        <v>44260</v>
      </c>
      <c r="D1249" s="11" t="s">
        <v>30</v>
      </c>
      <c r="E1249" s="11">
        <v>10</v>
      </c>
      <c r="F1249" s="13">
        <v>50000</v>
      </c>
      <c r="G1249" s="41" t="s">
        <v>478</v>
      </c>
      <c r="H1249" s="12">
        <v>44439</v>
      </c>
      <c r="I1249" s="13">
        <f t="array" ref="I1249">F1249-L1249-M1249-S1249</f>
        <v>50000</v>
      </c>
      <c r="J1249" s="13">
        <f t="array" ref="J1249">IF(IF(Q1249="",L1249-C1249,Q1249-C1249)&lt;=45,I1249,0)</f>
        <v>50000</v>
      </c>
      <c r="K1249" s="13">
        <f t="array" ref="K1249">IF(SUM(AG1249)=0,0,IF(L1249-AG1249*IF(D1249="Vaccin",MIN(AD1249,AF1249),AF1249)&lt;0,0,IF((H1249-N1249)&lt;=30,CEILING(L1249-AG1249*IF(D1249="Vaccin",MIN(AD1249,AF1249),AF1249),1),0)))</f>
        <v>0</v>
      </c>
      <c r="L1249" s="13">
        <v>0</v>
      </c>
      <c r="M1249" s="13">
        <v>0</v>
      </c>
      <c r="N1249" s="14">
        <v>44968</v>
      </c>
      <c r="O1249" s="11" t="s">
        <v>31</v>
      </c>
      <c r="P1249" s="11" t="s">
        <v>37</v>
      </c>
      <c r="Q1249" s="12"/>
      <c r="R1249" s="13">
        <v>0</v>
      </c>
      <c r="S1249" s="13">
        <v>0</v>
      </c>
      <c r="T1249" s="11"/>
      <c r="U1249" s="13">
        <v>0</v>
      </c>
      <c r="V1249" s="13">
        <v>0</v>
      </c>
      <c r="W1249" s="13">
        <v>23750431</v>
      </c>
      <c r="X1249" s="12">
        <v>44260</v>
      </c>
      <c r="Y1249" s="12">
        <v>44260</v>
      </c>
      <c r="Z1249" s="12">
        <v>44260</v>
      </c>
      <c r="AA1249" s="12">
        <v>45013</v>
      </c>
      <c r="AB1249" s="13">
        <f t="array" ref="AB1249">IF(D1249="Vaccin",IF(AND(ISNUMBER(AA1249),ISNUMBER(Y1249)),IF(AA1249-Y1249+1&gt;=0,CEILING(AA1249-Y1249+1,1),""),""),IF(AND(ISNUMBER(N1249),ISNUMBER(Y1249)),IF(N1249-Y1249+1&gt;=0,CEILING(N1249-Y1249+1,1),""),""))</f>
        <v>754</v>
      </c>
      <c r="AC1249" s="13">
        <f t="array" ref="AC1249">IF(D1249="Vaccin",IF(AND(ISNUMBER(AA1249),ISNUMBER(X1249)),IF(AA1249-X1249+1&gt;=0,CEILING(AA1249-X1249+1,1),""),""),IF(AND(ISNUMBER(N1249),ISNUMBER(X1249)),IF(N1249-X1249+1&gt;=0,CEILING(N1249-X1249+1,1),""),""))</f>
        <v>754</v>
      </c>
      <c r="AD1249" s="13">
        <f t="array" ref="AD1249">IF(D1249="Vaccin",IF(AND(ISNUMBER(AB1249),ISNUMBER(U1249),AB1249&lt;&gt;0),CEILING(U1249/AB1249,1),""),"")</f>
        <v>0</v>
      </c>
      <c r="AE1249" s="13">
        <f t="array" ref="AE1249">IF(AND(ISNUMBER(N1249),ISNUMBER(X1249)),IF(N1249-X1249+1&gt;=0,CEILING(N1249-X1249+1,1),""),"")</f>
        <v>709</v>
      </c>
      <c r="AF1249" s="13">
        <f t="array" ref="AF1249">IF(SUM(AE1249)=0,"",CEILING((SUM(F1249)-SUM(L1249)-SUM(M1249)-SUM(S1249))/SUM(AE1249),1))</f>
        <v>71</v>
      </c>
      <c r="AG1249" s="13" t="str">
        <f t="array" ref="AG1249">IF(AND(ISNUMBER(H1249),ISNUMBER(N1249)),IF(H1249-N1249+1&gt;=0,CEILING(H1249-N1249+1,1),""),"")</f>
        <v/>
      </c>
      <c r="AH1249" s="13">
        <f t="array" ref="AH1249">IF(SUM(AG1249)=0,0,IF(L1249-AG1249*IF(D1249="Vaccin",MIN(AD1249,AF1249),AF1249)&lt;0,0,IF((H1249-N1249)&lt;=45,CEILING(L1249-AG1249*IF(D1249="Vaccin",MIN(AD1249,AF1249),AF1249),1),0)))</f>
        <v>0</v>
      </c>
      <c r="AI1249" s="15">
        <f t="array" ref="AI1249">IF(OR(AH1249="",F1249=0,F1249=""),"",AH1249/F1249)</f>
        <v>0</v>
      </c>
      <c r="AJ1249" s="13">
        <f t="array" ref="AJ1249">IF(OR(L1249="",AH1249=""),"",IF(L1249-AH1249&lt;0,0,L1249-AH1249))</f>
        <v>0</v>
      </c>
      <c r="AK1249" s="13" t="str">
        <f t="array" ref="AK1249">IF(OR(L1249="",AG1249="",AG1249=0),"",CEILING(L1249/AG1249,1))</f>
        <v/>
      </c>
      <c r="AL1249" s="16" t="str">
        <f t="array" ref="AL1249">IF(OR(AK1249="",AK1249=0,AD1249="",AF1249=""),"",IF(AK1249-IF(D1249="Vaccin",MIN(AD1249,AF1249),AF1249)&lt;0,"",(AK1249-IF(D1249="Vaccin",MIN(AD1249,AF1249),AF1249))/AK1249))</f>
        <v/>
      </c>
    </row>
    <row r="1250" spans="1:38" x14ac:dyDescent="0.2">
      <c r="A1250" s="10" t="s">
        <v>57</v>
      </c>
      <c r="B1250" s="29" t="s">
        <v>137</v>
      </c>
      <c r="C1250" s="12">
        <v>44260</v>
      </c>
      <c r="D1250" s="11" t="s">
        <v>30</v>
      </c>
      <c r="E1250" s="11">
        <v>10</v>
      </c>
      <c r="F1250" s="13">
        <v>14400</v>
      </c>
      <c r="G1250" s="41" t="s">
        <v>754</v>
      </c>
      <c r="H1250" s="12">
        <v>44408</v>
      </c>
      <c r="I1250" s="13">
        <f t="array" ref="I1250">F1250-L1250-M1250-S1250</f>
        <v>14400</v>
      </c>
      <c r="J1250" s="13">
        <f t="array" ref="J1250">IF(IF(Q1250="",L1250-C1250,Q1250-C1250)&lt;=45,I1250,0)</f>
        <v>14400</v>
      </c>
      <c r="K1250" s="13">
        <f t="array" ref="K1250">IF(SUM(AG1250)=0,0,IF(L1250-AG1250*IF(D1250="Vaccin",MIN(AD1250,AF1250),AF1250)&lt;0,0,IF((H1250-N1250)&lt;=30,CEILING(L1250-AG1250*IF(D1250="Vaccin",MIN(AD1250,AF1250),AF1250),1),0)))</f>
        <v>0</v>
      </c>
      <c r="L1250" s="13">
        <v>0</v>
      </c>
      <c r="M1250" s="13">
        <v>0</v>
      </c>
      <c r="N1250" s="14">
        <v>44968</v>
      </c>
      <c r="O1250" s="11" t="s">
        <v>31</v>
      </c>
      <c r="P1250" s="11" t="s">
        <v>37</v>
      </c>
      <c r="Q1250" s="12"/>
      <c r="R1250" s="13">
        <v>0</v>
      </c>
      <c r="S1250" s="13">
        <v>0</v>
      </c>
      <c r="T1250" s="11"/>
      <c r="U1250" s="13">
        <v>0</v>
      </c>
      <c r="V1250" s="13">
        <v>0</v>
      </c>
      <c r="W1250" s="13">
        <v>23750431</v>
      </c>
      <c r="X1250" s="12">
        <v>44260</v>
      </c>
      <c r="Y1250" s="12">
        <v>44260</v>
      </c>
      <c r="Z1250" s="12">
        <v>44260</v>
      </c>
      <c r="AA1250" s="12">
        <v>45013</v>
      </c>
      <c r="AB1250" s="13">
        <f t="array" ref="AB1250">IF(D1250="Vaccin",IF(AND(ISNUMBER(AA1250),ISNUMBER(Y1250)),IF(AA1250-Y1250+1&gt;=0,CEILING(AA1250-Y1250+1,1),""),""),IF(AND(ISNUMBER(N1250),ISNUMBER(Y1250)),IF(N1250-Y1250+1&gt;=0,CEILING(N1250-Y1250+1,1),""),""))</f>
        <v>754</v>
      </c>
      <c r="AC1250" s="13">
        <f t="array" ref="AC1250">IF(D1250="Vaccin",IF(AND(ISNUMBER(AA1250),ISNUMBER(X1250)),IF(AA1250-X1250+1&gt;=0,CEILING(AA1250-X1250+1,1),""),""),IF(AND(ISNUMBER(N1250),ISNUMBER(X1250)),IF(N1250-X1250+1&gt;=0,CEILING(N1250-X1250+1,1),""),""))</f>
        <v>754</v>
      </c>
      <c r="AD1250" s="13">
        <f t="array" ref="AD1250">IF(D1250="Vaccin",IF(AND(ISNUMBER(AB1250),ISNUMBER(U1250),AB1250&lt;&gt;0),CEILING(U1250/AB1250,1),""),"")</f>
        <v>0</v>
      </c>
      <c r="AE1250" s="13">
        <f t="array" ref="AE1250">IF(AND(ISNUMBER(N1250),ISNUMBER(X1250)),IF(N1250-X1250+1&gt;=0,CEILING(N1250-X1250+1,1),""),"")</f>
        <v>709</v>
      </c>
      <c r="AF1250" s="13">
        <f t="array" ref="AF1250">IF(SUM(AE1250)=0,"",CEILING((SUM(F1250)-SUM(L1250)-SUM(M1250)-SUM(S1250))/SUM(AE1250),1))</f>
        <v>21</v>
      </c>
      <c r="AG1250" s="13" t="str">
        <f t="array" ref="AG1250">IF(AND(ISNUMBER(H1250),ISNUMBER(N1250)),IF(H1250-N1250+1&gt;=0,CEILING(H1250-N1250+1,1),""),"")</f>
        <v/>
      </c>
      <c r="AH1250" s="13">
        <f t="array" ref="AH1250">IF(SUM(AG1250)=0,0,IF(L1250-AG1250*IF(D1250="Vaccin",MIN(AD1250,AF1250),AF1250)&lt;0,0,IF((H1250-N1250)&lt;=45,CEILING(L1250-AG1250*IF(D1250="Vaccin",MIN(AD1250,AF1250),AF1250),1),0)))</f>
        <v>0</v>
      </c>
      <c r="AI1250" s="15">
        <f t="array" ref="AI1250">IF(OR(AH1250="",F1250=0,F1250=""),"",AH1250/F1250)</f>
        <v>0</v>
      </c>
      <c r="AJ1250" s="13">
        <f t="array" ref="AJ1250">IF(OR(L1250="",AH1250=""),"",IF(L1250-AH1250&lt;0,0,L1250-AH1250))</f>
        <v>0</v>
      </c>
      <c r="AK1250" s="13" t="str">
        <f t="array" ref="AK1250">IF(OR(L1250="",AG1250="",AG1250=0),"",CEILING(L1250/AG1250,1))</f>
        <v/>
      </c>
      <c r="AL1250" s="16" t="str">
        <f t="array" ref="AL1250">IF(OR(AK1250="",AK1250=0,AD1250="",AF1250=""),"",IF(AK1250-IF(D1250="Vaccin",MIN(AD1250,AF1250),AF1250)&lt;0,"",(AK1250-IF(D1250="Vaccin",MIN(AD1250,AF1250),AF1250))/AK1250))</f>
        <v/>
      </c>
    </row>
    <row r="1251" spans="1:38" x14ac:dyDescent="0.2">
      <c r="A1251" s="10" t="s">
        <v>57</v>
      </c>
      <c r="B1251" s="29" t="s">
        <v>137</v>
      </c>
      <c r="C1251" s="12">
        <v>44260</v>
      </c>
      <c r="D1251" s="11" t="s">
        <v>30</v>
      </c>
      <c r="E1251" s="11">
        <v>10</v>
      </c>
      <c r="F1251" s="13">
        <v>196800</v>
      </c>
      <c r="G1251" s="40" t="s">
        <v>755</v>
      </c>
      <c r="H1251" s="12">
        <v>44408</v>
      </c>
      <c r="I1251" s="13">
        <f t="array" ref="I1251">F1251-L1251-M1251-S1251</f>
        <v>196800</v>
      </c>
      <c r="J1251" s="13">
        <f t="array" ref="J1251">IF(IF(Q1251="",L1251-C1251,Q1251-C1251)&lt;=45,I1251,0)</f>
        <v>196800</v>
      </c>
      <c r="K1251" s="13">
        <f t="array" ref="K1251">IF(SUM(AG1251)=0,0,IF(L1251-AG1251*IF(D1251="Vaccin",MIN(AD1251,AF1251),AF1251)&lt;0,0,IF((H1251-N1251)&lt;=30,CEILING(L1251-AG1251*IF(D1251="Vaccin",MIN(AD1251,AF1251),AF1251),1),0)))</f>
        <v>0</v>
      </c>
      <c r="L1251" s="13">
        <v>0</v>
      </c>
      <c r="M1251" s="13">
        <v>0</v>
      </c>
      <c r="N1251" s="14">
        <v>44968</v>
      </c>
      <c r="O1251" s="11" t="s">
        <v>31</v>
      </c>
      <c r="P1251" s="11" t="s">
        <v>37</v>
      </c>
      <c r="Q1251" s="12"/>
      <c r="R1251" s="13">
        <v>0</v>
      </c>
      <c r="S1251" s="13">
        <v>0</v>
      </c>
      <c r="T1251" s="11"/>
      <c r="U1251" s="13">
        <v>0</v>
      </c>
      <c r="V1251" s="13">
        <v>0</v>
      </c>
      <c r="W1251" s="13">
        <v>23750431</v>
      </c>
      <c r="X1251" s="12">
        <v>44260</v>
      </c>
      <c r="Y1251" s="12">
        <v>44260</v>
      </c>
      <c r="Z1251" s="12">
        <v>44260</v>
      </c>
      <c r="AA1251" s="12">
        <v>45013</v>
      </c>
      <c r="AB1251" s="13">
        <f t="array" ref="AB1251">IF(D1251="Vaccin",IF(AND(ISNUMBER(AA1251),ISNUMBER(Y1251)),IF(AA1251-Y1251+1&gt;=0,CEILING(AA1251-Y1251+1,1),""),""),IF(AND(ISNUMBER(N1251),ISNUMBER(Y1251)),IF(N1251-Y1251+1&gt;=0,CEILING(N1251-Y1251+1,1),""),""))</f>
        <v>754</v>
      </c>
      <c r="AC1251" s="13">
        <f t="array" ref="AC1251">IF(D1251="Vaccin",IF(AND(ISNUMBER(AA1251),ISNUMBER(X1251)),IF(AA1251-X1251+1&gt;=0,CEILING(AA1251-X1251+1,1),""),""),IF(AND(ISNUMBER(N1251),ISNUMBER(X1251)),IF(N1251-X1251+1&gt;=0,CEILING(N1251-X1251+1,1),""),""))</f>
        <v>754</v>
      </c>
      <c r="AD1251" s="13">
        <f t="array" ref="AD1251">IF(D1251="Vaccin",IF(AND(ISNUMBER(AB1251),ISNUMBER(U1251),AB1251&lt;&gt;0),CEILING(U1251/AB1251,1),""),"")</f>
        <v>0</v>
      </c>
      <c r="AE1251" s="13">
        <f t="array" ref="AE1251">IF(AND(ISNUMBER(N1251),ISNUMBER(X1251)),IF(N1251-X1251+1&gt;=0,CEILING(N1251-X1251+1,1),""),"")</f>
        <v>709</v>
      </c>
      <c r="AF1251" s="13">
        <f t="array" ref="AF1251">IF(SUM(AE1251)=0,"",CEILING((SUM(F1251)-SUM(L1251)-SUM(M1251)-SUM(S1251))/SUM(AE1251),1))</f>
        <v>278</v>
      </c>
      <c r="AG1251" s="13" t="str">
        <f t="array" ref="AG1251">IF(AND(ISNUMBER(H1251),ISNUMBER(N1251)),IF(H1251-N1251+1&gt;=0,CEILING(H1251-N1251+1,1),""),"")</f>
        <v/>
      </c>
      <c r="AH1251" s="13">
        <f t="array" ref="AH1251">IF(SUM(AG1251)=0,0,IF(L1251-AG1251*IF(D1251="Vaccin",MIN(AD1251,AF1251),AF1251)&lt;0,0,IF((H1251-N1251)&lt;=45,CEILING(L1251-AG1251*IF(D1251="Vaccin",MIN(AD1251,AF1251),AF1251),1),0)))</f>
        <v>0</v>
      </c>
      <c r="AI1251" s="15">
        <f t="array" ref="AI1251">IF(OR(AH1251="",F1251=0,F1251=""),"",AH1251/F1251)</f>
        <v>0</v>
      </c>
      <c r="AJ1251" s="13">
        <f t="array" ref="AJ1251">IF(OR(L1251="",AH1251=""),"",IF(L1251-AH1251&lt;0,0,L1251-AH1251))</f>
        <v>0</v>
      </c>
      <c r="AK1251" s="13" t="str">
        <f t="array" ref="AK1251">IF(OR(L1251="",AG1251="",AG1251=0),"",CEILING(L1251/AG1251,1))</f>
        <v/>
      </c>
      <c r="AL1251" s="16" t="str">
        <f t="array" ref="AL1251">IF(OR(AK1251="",AK1251=0,AD1251="",AF1251=""),"",IF(AK1251-IF(D1251="Vaccin",MIN(AD1251,AF1251),AF1251)&lt;0,"",(AK1251-IF(D1251="Vaccin",MIN(AD1251,AF1251),AF1251))/AK1251))</f>
        <v/>
      </c>
    </row>
    <row r="1252" spans="1:38" x14ac:dyDescent="0.2">
      <c r="A1252" s="10" t="s">
        <v>57</v>
      </c>
      <c r="B1252" s="29" t="s">
        <v>137</v>
      </c>
      <c r="C1252" s="12">
        <v>44260</v>
      </c>
      <c r="D1252" s="11" t="s">
        <v>30</v>
      </c>
      <c r="E1252" s="11">
        <v>10</v>
      </c>
      <c r="F1252" s="13">
        <v>16800</v>
      </c>
      <c r="G1252" s="41" t="s">
        <v>756</v>
      </c>
      <c r="H1252" s="12">
        <v>44408</v>
      </c>
      <c r="I1252" s="13">
        <f t="array" ref="I1252">F1252-L1252-M1252-S1252</f>
        <v>16800</v>
      </c>
      <c r="J1252" s="13">
        <f t="array" ref="J1252">IF(IF(Q1252="",L1252-C1252,Q1252-C1252)&lt;=45,I1252,0)</f>
        <v>16800</v>
      </c>
      <c r="K1252" s="13">
        <f t="array" ref="K1252">IF(SUM(AG1252)=0,0,IF(L1252-AG1252*IF(D1252="Vaccin",MIN(AD1252,AF1252),AF1252)&lt;0,0,IF((H1252-N1252)&lt;=30,CEILING(L1252-AG1252*IF(D1252="Vaccin",MIN(AD1252,AF1252),AF1252),1),0)))</f>
        <v>0</v>
      </c>
      <c r="L1252" s="13">
        <v>0</v>
      </c>
      <c r="M1252" s="13">
        <v>0</v>
      </c>
      <c r="N1252" s="14">
        <v>44968</v>
      </c>
      <c r="O1252" s="11" t="s">
        <v>31</v>
      </c>
      <c r="P1252" s="11" t="s">
        <v>37</v>
      </c>
      <c r="Q1252" s="12"/>
      <c r="R1252" s="13">
        <v>0</v>
      </c>
      <c r="S1252" s="13">
        <v>0</v>
      </c>
      <c r="T1252" s="11"/>
      <c r="U1252" s="13">
        <v>0</v>
      </c>
      <c r="V1252" s="13">
        <v>0</v>
      </c>
      <c r="W1252" s="13">
        <v>23750431</v>
      </c>
      <c r="X1252" s="12">
        <v>44260</v>
      </c>
      <c r="Y1252" s="12">
        <v>44260</v>
      </c>
      <c r="Z1252" s="12">
        <v>44260</v>
      </c>
      <c r="AA1252" s="12">
        <v>45013</v>
      </c>
      <c r="AB1252" s="13">
        <f t="array" ref="AB1252">IF(D1252="Vaccin",IF(AND(ISNUMBER(AA1252),ISNUMBER(Y1252)),IF(AA1252-Y1252+1&gt;=0,CEILING(AA1252-Y1252+1,1),""),""),IF(AND(ISNUMBER(N1252),ISNUMBER(Y1252)),IF(N1252-Y1252+1&gt;=0,CEILING(N1252-Y1252+1,1),""),""))</f>
        <v>754</v>
      </c>
      <c r="AC1252" s="13">
        <f t="array" ref="AC1252">IF(D1252="Vaccin",IF(AND(ISNUMBER(AA1252),ISNUMBER(X1252)),IF(AA1252-X1252+1&gt;=0,CEILING(AA1252-X1252+1,1),""),""),IF(AND(ISNUMBER(N1252),ISNUMBER(X1252)),IF(N1252-X1252+1&gt;=0,CEILING(N1252-X1252+1,1),""),""))</f>
        <v>754</v>
      </c>
      <c r="AD1252" s="13">
        <f t="array" ref="AD1252">IF(D1252="Vaccin",IF(AND(ISNUMBER(AB1252),ISNUMBER(U1252),AB1252&lt;&gt;0),CEILING(U1252/AB1252,1),""),"")</f>
        <v>0</v>
      </c>
      <c r="AE1252" s="13">
        <f t="array" ref="AE1252">IF(AND(ISNUMBER(N1252),ISNUMBER(X1252)),IF(N1252-X1252+1&gt;=0,CEILING(N1252-X1252+1,1),""),"")</f>
        <v>709</v>
      </c>
      <c r="AF1252" s="13">
        <f t="array" ref="AF1252">IF(SUM(AE1252)=0,"",CEILING((SUM(F1252)-SUM(L1252)-SUM(M1252)-SUM(S1252))/SUM(AE1252),1))</f>
        <v>24</v>
      </c>
      <c r="AG1252" s="13" t="str">
        <f t="array" ref="AG1252">IF(AND(ISNUMBER(H1252),ISNUMBER(N1252)),IF(H1252-N1252+1&gt;=0,CEILING(H1252-N1252+1,1),""),"")</f>
        <v/>
      </c>
      <c r="AH1252" s="13">
        <f t="array" ref="AH1252">IF(SUM(AG1252)=0,0,IF(L1252-AG1252*IF(D1252="Vaccin",MIN(AD1252,AF1252),AF1252)&lt;0,0,IF((H1252-N1252)&lt;=45,CEILING(L1252-AG1252*IF(D1252="Vaccin",MIN(AD1252,AF1252),AF1252),1),0)))</f>
        <v>0</v>
      </c>
      <c r="AI1252" s="15">
        <f t="array" ref="AI1252">IF(OR(AH1252="",F1252=0,F1252=""),"",AH1252/F1252)</f>
        <v>0</v>
      </c>
      <c r="AJ1252" s="13">
        <f t="array" ref="AJ1252">IF(OR(L1252="",AH1252=""),"",IF(L1252-AH1252&lt;0,0,L1252-AH1252))</f>
        <v>0</v>
      </c>
      <c r="AK1252" s="13" t="str">
        <f t="array" ref="AK1252">IF(OR(L1252="",AG1252="",AG1252=0),"",CEILING(L1252/AG1252,1))</f>
        <v/>
      </c>
      <c r="AL1252" s="16" t="str">
        <f t="array" ref="AL1252">IF(OR(AK1252="",AK1252=0,AD1252="",AF1252=""),"",IF(AK1252-IF(D1252="Vaccin",MIN(AD1252,AF1252),AF1252)&lt;0,"",(AK1252-IF(D1252="Vaccin",MIN(AD1252,AF1252),AF1252))/AK1252))</f>
        <v/>
      </c>
    </row>
    <row r="1253" spans="1:38" x14ac:dyDescent="0.2">
      <c r="A1253" s="10" t="s">
        <v>57</v>
      </c>
      <c r="B1253" s="29" t="s">
        <v>137</v>
      </c>
      <c r="C1253" s="12">
        <v>44260</v>
      </c>
      <c r="D1253" s="11" t="s">
        <v>30</v>
      </c>
      <c r="E1253" s="11">
        <v>1</v>
      </c>
      <c r="F1253" s="13">
        <v>130700</v>
      </c>
      <c r="G1253" s="40" t="s">
        <v>757</v>
      </c>
      <c r="H1253" s="12">
        <v>44408</v>
      </c>
      <c r="I1253" s="13">
        <f t="array" ref="I1253">F1253-L1253-M1253-S1253</f>
        <v>130700</v>
      </c>
      <c r="J1253" s="13">
        <f t="array" ref="J1253">IF(IF(Q1253="",L1253-C1253,Q1253-C1253)&lt;=45,I1253,0)</f>
        <v>130700</v>
      </c>
      <c r="K1253" s="13">
        <f t="array" ref="K1253">IF(SUM(AG1253)=0,0,IF(L1253-AG1253*IF(D1253="Vaccin",MIN(AD1253,AF1253),AF1253)&lt;0,0,IF((H1253-N1253)&lt;=30,CEILING(L1253-AG1253*IF(D1253="Vaccin",MIN(AD1253,AF1253),AF1253),1),0)))</f>
        <v>0</v>
      </c>
      <c r="L1253" s="13">
        <v>0</v>
      </c>
      <c r="M1253" s="13">
        <v>0</v>
      </c>
      <c r="N1253" s="14">
        <v>44968</v>
      </c>
      <c r="O1253" s="11" t="s">
        <v>31</v>
      </c>
      <c r="P1253" s="11" t="s">
        <v>37</v>
      </c>
      <c r="Q1253" s="12"/>
      <c r="R1253" s="13">
        <v>0</v>
      </c>
      <c r="S1253" s="13">
        <v>0</v>
      </c>
      <c r="T1253" s="11"/>
      <c r="U1253" s="13">
        <v>0</v>
      </c>
      <c r="V1253" s="13">
        <v>0</v>
      </c>
      <c r="W1253" s="13">
        <v>23750431</v>
      </c>
      <c r="X1253" s="12">
        <v>44260</v>
      </c>
      <c r="Y1253" s="12">
        <v>44260</v>
      </c>
      <c r="Z1253" s="12">
        <v>44260</v>
      </c>
      <c r="AA1253" s="12">
        <v>45013</v>
      </c>
      <c r="AB1253" s="13">
        <f t="array" ref="AB1253">IF(D1253="Vaccin",IF(AND(ISNUMBER(AA1253),ISNUMBER(Y1253)),IF(AA1253-Y1253+1&gt;=0,CEILING(AA1253-Y1253+1,1),""),""),IF(AND(ISNUMBER(N1253),ISNUMBER(Y1253)),IF(N1253-Y1253+1&gt;=0,CEILING(N1253-Y1253+1,1),""),""))</f>
        <v>754</v>
      </c>
      <c r="AC1253" s="13">
        <f t="array" ref="AC1253">IF(D1253="Vaccin",IF(AND(ISNUMBER(AA1253),ISNUMBER(X1253)),IF(AA1253-X1253+1&gt;=0,CEILING(AA1253-X1253+1,1),""),""),IF(AND(ISNUMBER(N1253),ISNUMBER(X1253)),IF(N1253-X1253+1&gt;=0,CEILING(N1253-X1253+1,1),""),""))</f>
        <v>754</v>
      </c>
      <c r="AD1253" s="13">
        <f t="array" ref="AD1253">IF(D1253="Vaccin",IF(AND(ISNUMBER(AB1253),ISNUMBER(U1253),AB1253&lt;&gt;0),CEILING(U1253/AB1253,1),""),"")</f>
        <v>0</v>
      </c>
      <c r="AE1253" s="13">
        <f t="array" ref="AE1253">IF(AND(ISNUMBER(N1253),ISNUMBER(X1253)),IF(N1253-X1253+1&gt;=0,CEILING(N1253-X1253+1,1),""),"")</f>
        <v>709</v>
      </c>
      <c r="AF1253" s="13">
        <f t="array" ref="AF1253">IF(SUM(AE1253)=0,"",CEILING((SUM(F1253)-SUM(L1253)-SUM(M1253)-SUM(S1253))/SUM(AE1253),1))</f>
        <v>185</v>
      </c>
      <c r="AG1253" s="13" t="str">
        <f t="array" ref="AG1253">IF(AND(ISNUMBER(H1253),ISNUMBER(N1253)),IF(H1253-N1253+1&gt;=0,CEILING(H1253-N1253+1,1),""),"")</f>
        <v/>
      </c>
      <c r="AH1253" s="13">
        <f t="array" ref="AH1253">IF(SUM(AG1253)=0,0,IF(L1253-AG1253*IF(D1253="Vaccin",MIN(AD1253,AF1253),AF1253)&lt;0,0,IF((H1253-N1253)&lt;=45,CEILING(L1253-AG1253*IF(D1253="Vaccin",MIN(AD1253,AF1253),AF1253),1),0)))</f>
        <v>0</v>
      </c>
      <c r="AI1253" s="15">
        <f t="array" ref="AI1253">IF(OR(AH1253="",F1253=0,F1253=""),"",AH1253/F1253)</f>
        <v>0</v>
      </c>
      <c r="AJ1253" s="13">
        <f t="array" ref="AJ1253">IF(OR(L1253="",AH1253=""),"",IF(L1253-AH1253&lt;0,0,L1253-AH1253))</f>
        <v>0</v>
      </c>
      <c r="AK1253" s="13" t="str">
        <f t="array" ref="AK1253">IF(OR(L1253="",AG1253="",AG1253=0),"",CEILING(L1253/AG1253,1))</f>
        <v/>
      </c>
      <c r="AL1253" s="16" t="str">
        <f t="array" ref="AL1253">IF(OR(AK1253="",AK1253=0,AD1253="",AF1253=""),"",IF(AK1253-IF(D1253="Vaccin",MIN(AD1253,AF1253),AF1253)&lt;0,"",(AK1253-IF(D1253="Vaccin",MIN(AD1253,AF1253),AF1253))/AK1253))</f>
        <v/>
      </c>
    </row>
    <row r="1254" spans="1:38" x14ac:dyDescent="0.2">
      <c r="A1254" s="10" t="s">
        <v>57</v>
      </c>
      <c r="B1254" s="29" t="s">
        <v>137</v>
      </c>
      <c r="C1254" s="12">
        <v>44260</v>
      </c>
      <c r="D1254" s="11" t="s">
        <v>30</v>
      </c>
      <c r="E1254" s="11">
        <v>10</v>
      </c>
      <c r="F1254" s="13">
        <v>172000</v>
      </c>
      <c r="G1254" s="40" t="s">
        <v>427</v>
      </c>
      <c r="H1254" s="12">
        <v>44395</v>
      </c>
      <c r="I1254" s="13">
        <f t="array" ref="I1254">F1254-L1254-M1254-S1254</f>
        <v>172000</v>
      </c>
      <c r="J1254" s="13">
        <f t="array" ref="J1254">IF(IF(Q1254="",L1254-C1254,Q1254-C1254)&lt;=45,I1254,0)</f>
        <v>172000</v>
      </c>
      <c r="K1254" s="13">
        <f t="array" ref="K1254">IF(SUM(AG1254)=0,0,IF(L1254-AG1254*IF(D1254="Vaccin",MIN(AD1254,AF1254),AF1254)&lt;0,0,IF((H1254-N1254)&lt;=30,CEILING(L1254-AG1254*IF(D1254="Vaccin",MIN(AD1254,AF1254),AF1254),1),0)))</f>
        <v>0</v>
      </c>
      <c r="L1254" s="13">
        <v>0</v>
      </c>
      <c r="M1254" s="13">
        <v>0</v>
      </c>
      <c r="N1254" s="14">
        <v>44968</v>
      </c>
      <c r="O1254" s="11" t="s">
        <v>31</v>
      </c>
      <c r="P1254" s="11" t="s">
        <v>37</v>
      </c>
      <c r="Q1254" s="12"/>
      <c r="R1254" s="13">
        <v>0</v>
      </c>
      <c r="S1254" s="13">
        <v>0</v>
      </c>
      <c r="T1254" s="11"/>
      <c r="U1254" s="13">
        <v>0</v>
      </c>
      <c r="V1254" s="13">
        <v>0</v>
      </c>
      <c r="W1254" s="13">
        <v>23750431</v>
      </c>
      <c r="X1254" s="12">
        <v>44260</v>
      </c>
      <c r="Y1254" s="12">
        <v>44260</v>
      </c>
      <c r="Z1254" s="12">
        <v>44260</v>
      </c>
      <c r="AA1254" s="12">
        <v>45013</v>
      </c>
      <c r="AB1254" s="13">
        <f t="array" ref="AB1254">IF(D1254="Vaccin",IF(AND(ISNUMBER(AA1254),ISNUMBER(Y1254)),IF(AA1254-Y1254+1&gt;=0,CEILING(AA1254-Y1254+1,1),""),""),IF(AND(ISNUMBER(N1254),ISNUMBER(Y1254)),IF(N1254-Y1254+1&gt;=0,CEILING(N1254-Y1254+1,1),""),""))</f>
        <v>754</v>
      </c>
      <c r="AC1254" s="13">
        <f t="array" ref="AC1254">IF(D1254="Vaccin",IF(AND(ISNUMBER(AA1254),ISNUMBER(X1254)),IF(AA1254-X1254+1&gt;=0,CEILING(AA1254-X1254+1,1),""),""),IF(AND(ISNUMBER(N1254),ISNUMBER(X1254)),IF(N1254-X1254+1&gt;=0,CEILING(N1254-X1254+1,1),""),""))</f>
        <v>754</v>
      </c>
      <c r="AD1254" s="13">
        <f t="array" ref="AD1254">IF(D1254="Vaccin",IF(AND(ISNUMBER(AB1254),ISNUMBER(U1254),AB1254&lt;&gt;0),CEILING(U1254/AB1254,1),""),"")</f>
        <v>0</v>
      </c>
      <c r="AE1254" s="13">
        <f t="array" ref="AE1254">IF(AND(ISNUMBER(N1254),ISNUMBER(X1254)),IF(N1254-X1254+1&gt;=0,CEILING(N1254-X1254+1,1),""),"")</f>
        <v>709</v>
      </c>
      <c r="AF1254" s="13">
        <f t="array" ref="AF1254">IF(SUM(AE1254)=0,"",CEILING((SUM(F1254)-SUM(L1254)-SUM(M1254)-SUM(S1254))/SUM(AE1254),1))</f>
        <v>243</v>
      </c>
      <c r="AG1254" s="13" t="str">
        <f t="array" ref="AG1254">IF(AND(ISNUMBER(H1254),ISNUMBER(N1254)),IF(H1254-N1254+1&gt;=0,CEILING(H1254-N1254+1,1),""),"")</f>
        <v/>
      </c>
      <c r="AH1254" s="13">
        <f t="array" ref="AH1254">IF(SUM(AG1254)=0,0,IF(L1254-AG1254*IF(D1254="Vaccin",MIN(AD1254,AF1254),AF1254)&lt;0,0,IF((H1254-N1254)&lt;=45,CEILING(L1254-AG1254*IF(D1254="Vaccin",MIN(AD1254,AF1254),AF1254),1),0)))</f>
        <v>0</v>
      </c>
      <c r="AI1254" s="15">
        <f t="array" ref="AI1254">IF(OR(AH1254="",F1254=0,F1254=""),"",AH1254/F1254)</f>
        <v>0</v>
      </c>
      <c r="AJ1254" s="13">
        <f t="array" ref="AJ1254">IF(OR(L1254="",AH1254=""),"",IF(L1254-AH1254&lt;0,0,L1254-AH1254))</f>
        <v>0</v>
      </c>
      <c r="AK1254" s="13" t="str">
        <f t="array" ref="AK1254">IF(OR(L1254="",AG1254="",AG1254=0),"",CEILING(L1254/AG1254,1))</f>
        <v/>
      </c>
      <c r="AL1254" s="16" t="str">
        <f t="array" ref="AL1254">IF(OR(AK1254="",AK1254=0,AD1254="",AF1254=""),"",IF(AK1254-IF(D1254="Vaccin",MIN(AD1254,AF1254),AF1254)&lt;0,"",(AK1254-IF(D1254="Vaccin",MIN(AD1254,AF1254),AF1254))/AK1254))</f>
        <v/>
      </c>
    </row>
    <row r="1255" spans="1:38" x14ac:dyDescent="0.2">
      <c r="A1255" s="10" t="s">
        <v>57</v>
      </c>
      <c r="B1255" s="29" t="s">
        <v>137</v>
      </c>
      <c r="C1255" s="12">
        <v>44260</v>
      </c>
      <c r="D1255" s="11" t="s">
        <v>30</v>
      </c>
      <c r="E1255" s="11">
        <v>10</v>
      </c>
      <c r="F1255" s="13">
        <v>956190</v>
      </c>
      <c r="G1255" s="40" t="s">
        <v>190</v>
      </c>
      <c r="H1255" s="12">
        <v>44375</v>
      </c>
      <c r="I1255" s="13">
        <f t="array" ref="I1255">F1255-L1255-M1255-S1255</f>
        <v>956190</v>
      </c>
      <c r="J1255" s="13">
        <f t="array" ref="J1255">IF(IF(Q1255="",L1255-C1255,Q1255-C1255)&lt;=45,I1255,0)</f>
        <v>956190</v>
      </c>
      <c r="K1255" s="13">
        <f t="array" ref="K1255">IF(SUM(AG1255)=0,0,IF(L1255-AG1255*IF(D1255="Vaccin",MIN(AD1255,AF1255),AF1255)&lt;0,0,IF((H1255-N1255)&lt;=30,CEILING(L1255-AG1255*IF(D1255="Vaccin",MIN(AD1255,AF1255),AF1255),1),0)))</f>
        <v>0</v>
      </c>
      <c r="L1255" s="13">
        <v>0</v>
      </c>
      <c r="M1255" s="13">
        <v>0</v>
      </c>
      <c r="N1255" s="14">
        <v>44968</v>
      </c>
      <c r="O1255" s="11" t="s">
        <v>31</v>
      </c>
      <c r="P1255" s="11" t="s">
        <v>37</v>
      </c>
      <c r="Q1255" s="12"/>
      <c r="R1255" s="13">
        <v>0</v>
      </c>
      <c r="S1255" s="13">
        <v>0</v>
      </c>
      <c r="T1255" s="11"/>
      <c r="U1255" s="13">
        <v>0</v>
      </c>
      <c r="V1255" s="13">
        <v>0</v>
      </c>
      <c r="W1255" s="13">
        <v>23750431</v>
      </c>
      <c r="X1255" s="12">
        <v>44260</v>
      </c>
      <c r="Y1255" s="12">
        <v>44260</v>
      </c>
      <c r="Z1255" s="12">
        <v>44260</v>
      </c>
      <c r="AA1255" s="12">
        <v>45013</v>
      </c>
      <c r="AB1255" s="13">
        <f t="array" ref="AB1255">IF(D1255="Vaccin",IF(AND(ISNUMBER(AA1255),ISNUMBER(Y1255)),IF(AA1255-Y1255+1&gt;=0,CEILING(AA1255-Y1255+1,1),""),""),IF(AND(ISNUMBER(N1255),ISNUMBER(Y1255)),IF(N1255-Y1255+1&gt;=0,CEILING(N1255-Y1255+1,1),""),""))</f>
        <v>754</v>
      </c>
      <c r="AC1255" s="13">
        <f t="array" ref="AC1255">IF(D1255="Vaccin",IF(AND(ISNUMBER(AA1255),ISNUMBER(X1255)),IF(AA1255-X1255+1&gt;=0,CEILING(AA1255-X1255+1,1),""),""),IF(AND(ISNUMBER(N1255),ISNUMBER(X1255)),IF(N1255-X1255+1&gt;=0,CEILING(N1255-X1255+1,1),""),""))</f>
        <v>754</v>
      </c>
      <c r="AD1255" s="13">
        <f t="array" ref="AD1255">IF(D1255="Vaccin",IF(AND(ISNUMBER(AB1255),ISNUMBER(U1255),AB1255&lt;&gt;0),CEILING(U1255/AB1255,1),""),"")</f>
        <v>0</v>
      </c>
      <c r="AE1255" s="13">
        <f t="array" ref="AE1255">IF(AND(ISNUMBER(N1255),ISNUMBER(X1255)),IF(N1255-X1255+1&gt;=0,CEILING(N1255-X1255+1,1),""),"")</f>
        <v>709</v>
      </c>
      <c r="AF1255" s="13">
        <f t="array" ref="AF1255">IF(SUM(AE1255)=0,"",CEILING((SUM(F1255)-SUM(L1255)-SUM(M1255)-SUM(S1255))/SUM(AE1255),1))</f>
        <v>1349</v>
      </c>
      <c r="AG1255" s="13" t="str">
        <f t="array" ref="AG1255">IF(AND(ISNUMBER(H1255),ISNUMBER(N1255)),IF(H1255-N1255+1&gt;=0,CEILING(H1255-N1255+1,1),""),"")</f>
        <v/>
      </c>
      <c r="AH1255" s="13">
        <f t="array" ref="AH1255">IF(SUM(AG1255)=0,0,IF(L1255-AG1255*IF(D1255="Vaccin",MIN(AD1255,AF1255),AF1255)&lt;0,0,IF((H1255-N1255)&lt;=45,CEILING(L1255-AG1255*IF(D1255="Vaccin",MIN(AD1255,AF1255),AF1255),1),0)))</f>
        <v>0</v>
      </c>
      <c r="AI1255" s="15">
        <f t="array" ref="AI1255">IF(OR(AH1255="",F1255=0,F1255=""),"",AH1255/F1255)</f>
        <v>0</v>
      </c>
      <c r="AJ1255" s="13">
        <f t="array" ref="AJ1255">IF(OR(L1255="",AH1255=""),"",IF(L1255-AH1255&lt;0,0,L1255-AH1255))</f>
        <v>0</v>
      </c>
      <c r="AK1255" s="13" t="str">
        <f t="array" ref="AK1255">IF(OR(L1255="",AG1255="",AG1255=0),"",CEILING(L1255/AG1255,1))</f>
        <v/>
      </c>
      <c r="AL1255" s="16" t="str">
        <f t="array" ref="AL1255">IF(OR(AK1255="",AK1255=0,AD1255="",AF1255=""),"",IF(AK1255-IF(D1255="Vaccin",MIN(AD1255,AF1255),AF1255)&lt;0,"",(AK1255-IF(D1255="Vaccin",MIN(AD1255,AF1255),AF1255))/AK1255))</f>
        <v/>
      </c>
    </row>
    <row r="1256" spans="1:38" x14ac:dyDescent="0.2">
      <c r="A1256" s="10" t="s">
        <v>57</v>
      </c>
      <c r="B1256" s="29" t="s">
        <v>137</v>
      </c>
      <c r="C1256" s="12">
        <v>44260</v>
      </c>
      <c r="D1256" s="11" t="s">
        <v>30</v>
      </c>
      <c r="E1256" s="11">
        <v>1</v>
      </c>
      <c r="F1256" s="13">
        <v>63810</v>
      </c>
      <c r="G1256" s="40" t="s">
        <v>316</v>
      </c>
      <c r="H1256" s="12">
        <v>44374</v>
      </c>
      <c r="I1256" s="13">
        <f t="array" ref="I1256">F1256-L1256-M1256-S1256</f>
        <v>63810</v>
      </c>
      <c r="J1256" s="13">
        <f t="array" ref="J1256">IF(IF(Q1256="",L1256-C1256,Q1256-C1256)&lt;=45,I1256,0)</f>
        <v>63810</v>
      </c>
      <c r="K1256" s="13">
        <f t="array" ref="K1256">IF(SUM(AG1256)=0,0,IF(L1256-AG1256*IF(D1256="Vaccin",MIN(AD1256,AF1256),AF1256)&lt;0,0,IF((H1256-N1256)&lt;=30,CEILING(L1256-AG1256*IF(D1256="Vaccin",MIN(AD1256,AF1256),AF1256),1),0)))</f>
        <v>0</v>
      </c>
      <c r="L1256" s="13">
        <v>0</v>
      </c>
      <c r="M1256" s="13">
        <v>0</v>
      </c>
      <c r="N1256" s="14">
        <v>44968</v>
      </c>
      <c r="O1256" s="11" t="s">
        <v>31</v>
      </c>
      <c r="P1256" s="11" t="s">
        <v>37</v>
      </c>
      <c r="Q1256" s="12"/>
      <c r="R1256" s="13">
        <v>0</v>
      </c>
      <c r="S1256" s="13">
        <v>0</v>
      </c>
      <c r="T1256" s="11"/>
      <c r="U1256" s="13">
        <v>0</v>
      </c>
      <c r="V1256" s="13">
        <v>0</v>
      </c>
      <c r="W1256" s="13">
        <v>23750431</v>
      </c>
      <c r="X1256" s="12">
        <v>44260</v>
      </c>
      <c r="Y1256" s="12">
        <v>44260</v>
      </c>
      <c r="Z1256" s="12">
        <v>44260</v>
      </c>
      <c r="AA1256" s="12">
        <v>45013</v>
      </c>
      <c r="AB1256" s="13">
        <f t="array" ref="AB1256">IF(D1256="Vaccin",IF(AND(ISNUMBER(AA1256),ISNUMBER(Y1256)),IF(AA1256-Y1256+1&gt;=0,CEILING(AA1256-Y1256+1,1),""),""),IF(AND(ISNUMBER(N1256),ISNUMBER(Y1256)),IF(N1256-Y1256+1&gt;=0,CEILING(N1256-Y1256+1,1),""),""))</f>
        <v>754</v>
      </c>
      <c r="AC1256" s="13">
        <f t="array" ref="AC1256">IF(D1256="Vaccin",IF(AND(ISNUMBER(AA1256),ISNUMBER(X1256)),IF(AA1256-X1256+1&gt;=0,CEILING(AA1256-X1256+1,1),""),""),IF(AND(ISNUMBER(N1256),ISNUMBER(X1256)),IF(N1256-X1256+1&gt;=0,CEILING(N1256-X1256+1,1),""),""))</f>
        <v>754</v>
      </c>
      <c r="AD1256" s="13">
        <f t="array" ref="AD1256">IF(D1256="Vaccin",IF(AND(ISNUMBER(AB1256),ISNUMBER(U1256),AB1256&lt;&gt;0),CEILING(U1256/AB1256,1),""),"")</f>
        <v>0</v>
      </c>
      <c r="AE1256" s="13">
        <f t="array" ref="AE1256">IF(AND(ISNUMBER(N1256),ISNUMBER(X1256)),IF(N1256-X1256+1&gt;=0,CEILING(N1256-X1256+1,1),""),"")</f>
        <v>709</v>
      </c>
      <c r="AF1256" s="13">
        <f t="array" ref="AF1256">IF(SUM(AE1256)=0,"",CEILING((SUM(F1256)-SUM(L1256)-SUM(M1256)-SUM(S1256))/SUM(AE1256),1))</f>
        <v>90</v>
      </c>
      <c r="AG1256" s="13" t="str">
        <f t="array" ref="AG1256">IF(AND(ISNUMBER(H1256),ISNUMBER(N1256)),IF(H1256-N1256+1&gt;=0,CEILING(H1256-N1256+1,1),""),"")</f>
        <v/>
      </c>
      <c r="AH1256" s="13">
        <f t="array" ref="AH1256">IF(SUM(AG1256)=0,0,IF(L1256-AG1256*IF(D1256="Vaccin",MIN(AD1256,AF1256),AF1256)&lt;0,0,IF((H1256-N1256)&lt;=45,CEILING(L1256-AG1256*IF(D1256="Vaccin",MIN(AD1256,AF1256),AF1256),1),0)))</f>
        <v>0</v>
      </c>
      <c r="AI1256" s="15">
        <f t="array" ref="AI1256">IF(OR(AH1256="",F1256=0,F1256=""),"",AH1256/F1256)</f>
        <v>0</v>
      </c>
      <c r="AJ1256" s="13">
        <f t="array" ref="AJ1256">IF(OR(L1256="",AH1256=""),"",IF(L1256-AH1256&lt;0,0,L1256-AH1256))</f>
        <v>0</v>
      </c>
      <c r="AK1256" s="13" t="str">
        <f t="array" ref="AK1256">IF(OR(L1256="",AG1256="",AG1256=0),"",CEILING(L1256/AG1256,1))</f>
        <v/>
      </c>
      <c r="AL1256" s="16" t="str">
        <f t="array" ref="AL1256">IF(OR(AK1256="",AK1256=0,AD1256="",AF1256=""),"",IF(AK1256-IF(D1256="Vaccin",MIN(AD1256,AF1256),AF1256)&lt;0,"",(AK1256-IF(D1256="Vaccin",MIN(AD1256,AF1256),AF1256))/AK1256))</f>
        <v/>
      </c>
    </row>
    <row r="1257" spans="1:38" x14ac:dyDescent="0.2">
      <c r="A1257" s="10" t="s">
        <v>57</v>
      </c>
      <c r="B1257" s="29" t="s">
        <v>137</v>
      </c>
      <c r="C1257" s="12">
        <v>44260</v>
      </c>
      <c r="D1257" s="11" t="s">
        <v>30</v>
      </c>
      <c r="E1257" s="11">
        <v>10</v>
      </c>
      <c r="F1257" s="13">
        <v>1488000</v>
      </c>
      <c r="G1257" s="40" t="s">
        <v>758</v>
      </c>
      <c r="H1257" s="12">
        <v>45199</v>
      </c>
      <c r="I1257" s="13">
        <f t="array" ref="I1257">F1257-L1257-M1257-S1257</f>
        <v>722050</v>
      </c>
      <c r="J1257" s="13">
        <f t="array" ref="J1257">IF(IF(Q1257="",L1257-C1257,Q1257-C1257)&lt;=45,I1257,0)</f>
        <v>0</v>
      </c>
      <c r="K1257" s="13">
        <f t="array" ref="K1257">IF(SUM(AG1257)=0,0,IF(L1257-AG1257*IF(D1257="Vaccin",MIN(AD1257,AF1257),AF1257)&lt;0,0,IF((H1257-N1257)&lt;=30,CEILING(L1257-AG1257*IF(D1257="Vaccin",MIN(AD1257,AF1257),AF1257),1),0)))</f>
        <v>0</v>
      </c>
      <c r="L1257" s="13">
        <v>765950</v>
      </c>
      <c r="M1257" s="13">
        <v>0</v>
      </c>
      <c r="N1257" s="14">
        <v>44968</v>
      </c>
      <c r="O1257" s="11" t="s">
        <v>34</v>
      </c>
      <c r="P1257" s="11" t="s">
        <v>37</v>
      </c>
      <c r="Q1257" s="12"/>
      <c r="R1257" s="13">
        <v>0</v>
      </c>
      <c r="S1257" s="13">
        <v>0</v>
      </c>
      <c r="T1257" s="11"/>
      <c r="U1257" s="13">
        <v>0</v>
      </c>
      <c r="V1257" s="13">
        <v>0</v>
      </c>
      <c r="W1257" s="13">
        <v>23750431</v>
      </c>
      <c r="X1257" s="12">
        <v>44260</v>
      </c>
      <c r="Y1257" s="12">
        <v>44260</v>
      </c>
      <c r="Z1257" s="12">
        <v>44260</v>
      </c>
      <c r="AA1257" s="12">
        <v>45013</v>
      </c>
      <c r="AB1257" s="13">
        <f t="array" ref="AB1257">IF(D1257="Vaccin",IF(AND(ISNUMBER(AA1257),ISNUMBER(Y1257)),IF(AA1257-Y1257+1&gt;=0,CEILING(AA1257-Y1257+1,1),""),""),IF(AND(ISNUMBER(N1257),ISNUMBER(Y1257)),IF(N1257-Y1257+1&gt;=0,CEILING(N1257-Y1257+1,1),""),""))</f>
        <v>754</v>
      </c>
      <c r="AC1257" s="13">
        <f t="array" ref="AC1257">IF(D1257="Vaccin",IF(AND(ISNUMBER(AA1257),ISNUMBER(X1257)),IF(AA1257-X1257+1&gt;=0,CEILING(AA1257-X1257+1,1),""),""),IF(AND(ISNUMBER(N1257),ISNUMBER(X1257)),IF(N1257-X1257+1&gt;=0,CEILING(N1257-X1257+1,1),""),""))</f>
        <v>754</v>
      </c>
      <c r="AD1257" s="13">
        <f t="array" ref="AD1257">IF(D1257="Vaccin",IF(AND(ISNUMBER(AB1257),ISNUMBER(U1257),AB1257&lt;&gt;0),CEILING(U1257/AB1257,1),""),"")</f>
        <v>0</v>
      </c>
      <c r="AE1257" s="13">
        <f t="array" ref="AE1257">IF(AND(ISNUMBER(N1257),ISNUMBER(X1257)),IF(N1257-X1257+1&gt;=0,CEILING(N1257-X1257+1,1),""),"")</f>
        <v>709</v>
      </c>
      <c r="AF1257" s="13">
        <f t="array" ref="AF1257">IF(SUM(AE1257)=0,"",CEILING((SUM(F1257)-SUM(L1257)-SUM(M1257)-SUM(S1257))/SUM(AE1257),1))</f>
        <v>1019</v>
      </c>
      <c r="AG1257" s="13">
        <f t="array" ref="AG1257">IF(AND(ISNUMBER(H1257),ISNUMBER(N1257)),IF(H1257-N1257+1&gt;=0,CEILING(H1257-N1257+1,1),""),"")</f>
        <v>232</v>
      </c>
      <c r="AH1257" s="13">
        <f t="array" ref="AH1257">IF(SUM(AG1257)=0,0,IF(L1257-AG1257*IF(D1257="Vaccin",MIN(AD1257,AF1257),AF1257)&lt;0,0,IF((H1257-N1257)&lt;=45,CEILING(L1257-AG1257*IF(D1257="Vaccin",MIN(AD1257,AF1257),AF1257),1),0)))</f>
        <v>0</v>
      </c>
      <c r="AI1257" s="15">
        <f t="array" ref="AI1257">IF(OR(AH1257="",F1257=0,F1257=""),"",AH1257/F1257)</f>
        <v>0</v>
      </c>
      <c r="AJ1257" s="13">
        <f t="array" ref="AJ1257">IF(OR(L1257="",AH1257=""),"",IF(L1257-AH1257&lt;0,0,L1257-AH1257))</f>
        <v>765950</v>
      </c>
      <c r="AK1257" s="13">
        <f t="array" ref="AK1257">IF(OR(L1257="",AG1257="",AG1257=0),"",CEILING(L1257/AG1257,1))</f>
        <v>3302</v>
      </c>
      <c r="AL1257" s="16">
        <f t="array" ref="AL1257">IF(OR(AK1257="",AK1257=0,AD1257="",AF1257=""),"",IF(AK1257-IF(D1257="Vaccin",MIN(AD1257,AF1257),AF1257)&lt;0,"",(AK1257-IF(D1257="Vaccin",MIN(AD1257,AF1257),AF1257))/AK1257))</f>
        <v>1</v>
      </c>
    </row>
    <row r="1258" spans="1:38" x14ac:dyDescent="0.2">
      <c r="A1258" s="10" t="s">
        <v>57</v>
      </c>
      <c r="B1258" s="29" t="s">
        <v>137</v>
      </c>
      <c r="C1258" s="12">
        <v>44260</v>
      </c>
      <c r="D1258" s="11" t="s">
        <v>30</v>
      </c>
      <c r="E1258" s="11">
        <v>10</v>
      </c>
      <c r="F1258" s="13">
        <v>1531200</v>
      </c>
      <c r="G1258" s="40" t="s">
        <v>759</v>
      </c>
      <c r="H1258" s="12">
        <v>45199</v>
      </c>
      <c r="I1258" s="13">
        <f t="array" ref="I1258">F1258-L1258-M1258-S1258</f>
        <v>1120800</v>
      </c>
      <c r="J1258" s="13">
        <f t="array" ref="J1258">IF(IF(Q1258="",L1258-C1258,Q1258-C1258)&lt;=45,I1258,0)</f>
        <v>0</v>
      </c>
      <c r="K1258" s="13">
        <f t="array" ref="K1258">IF(SUM(AG1258)=0,0,IF(L1258-AG1258*IF(D1258="Vaccin",MIN(AD1258,AF1258),AF1258)&lt;0,0,IF((H1258-N1258)&lt;=30,CEILING(L1258-AG1258*IF(D1258="Vaccin",MIN(AD1258,AF1258),AF1258),1),0)))</f>
        <v>0</v>
      </c>
      <c r="L1258" s="13">
        <v>410400</v>
      </c>
      <c r="M1258" s="13">
        <v>0</v>
      </c>
      <c r="N1258" s="14">
        <v>44968</v>
      </c>
      <c r="O1258" s="11" t="s">
        <v>34</v>
      </c>
      <c r="P1258" s="11" t="s">
        <v>37</v>
      </c>
      <c r="Q1258" s="12"/>
      <c r="R1258" s="13">
        <v>0</v>
      </c>
      <c r="S1258" s="13">
        <v>0</v>
      </c>
      <c r="T1258" s="11"/>
      <c r="U1258" s="13">
        <v>0</v>
      </c>
      <c r="V1258" s="13">
        <v>0</v>
      </c>
      <c r="W1258" s="13">
        <v>23750431</v>
      </c>
      <c r="X1258" s="12">
        <v>44260</v>
      </c>
      <c r="Y1258" s="12">
        <v>44260</v>
      </c>
      <c r="Z1258" s="12">
        <v>44260</v>
      </c>
      <c r="AA1258" s="12">
        <v>45013</v>
      </c>
      <c r="AB1258" s="13">
        <f t="array" ref="AB1258">IF(D1258="Vaccin",IF(AND(ISNUMBER(AA1258),ISNUMBER(Y1258)),IF(AA1258-Y1258+1&gt;=0,CEILING(AA1258-Y1258+1,1),""),""),IF(AND(ISNUMBER(N1258),ISNUMBER(Y1258)),IF(N1258-Y1258+1&gt;=0,CEILING(N1258-Y1258+1,1),""),""))</f>
        <v>754</v>
      </c>
      <c r="AC1258" s="13">
        <f t="array" ref="AC1258">IF(D1258="Vaccin",IF(AND(ISNUMBER(AA1258),ISNUMBER(X1258)),IF(AA1258-X1258+1&gt;=0,CEILING(AA1258-X1258+1,1),""),""),IF(AND(ISNUMBER(N1258),ISNUMBER(X1258)),IF(N1258-X1258+1&gt;=0,CEILING(N1258-X1258+1,1),""),""))</f>
        <v>754</v>
      </c>
      <c r="AD1258" s="13">
        <f t="array" ref="AD1258">IF(D1258="Vaccin",IF(AND(ISNUMBER(AB1258),ISNUMBER(U1258),AB1258&lt;&gt;0),CEILING(U1258/AB1258,1),""),"")</f>
        <v>0</v>
      </c>
      <c r="AE1258" s="13">
        <f t="array" ref="AE1258">IF(AND(ISNUMBER(N1258),ISNUMBER(X1258)),IF(N1258-X1258+1&gt;=0,CEILING(N1258-X1258+1,1),""),"")</f>
        <v>709</v>
      </c>
      <c r="AF1258" s="13">
        <f t="array" ref="AF1258">IF(SUM(AE1258)=0,"",CEILING((SUM(F1258)-SUM(L1258)-SUM(M1258)-SUM(S1258))/SUM(AE1258),1))</f>
        <v>1581</v>
      </c>
      <c r="AG1258" s="13">
        <f t="array" ref="AG1258">IF(AND(ISNUMBER(H1258),ISNUMBER(N1258)),IF(H1258-N1258+1&gt;=0,CEILING(H1258-N1258+1,1),""),"")</f>
        <v>232</v>
      </c>
      <c r="AH1258" s="13">
        <f t="array" ref="AH1258">IF(SUM(AG1258)=0,0,IF(L1258-AG1258*IF(D1258="Vaccin",MIN(AD1258,AF1258),AF1258)&lt;0,0,IF((H1258-N1258)&lt;=45,CEILING(L1258-AG1258*IF(D1258="Vaccin",MIN(AD1258,AF1258),AF1258),1),0)))</f>
        <v>0</v>
      </c>
      <c r="AI1258" s="15">
        <f t="array" ref="AI1258">IF(OR(AH1258="",F1258=0,F1258=""),"",AH1258/F1258)</f>
        <v>0</v>
      </c>
      <c r="AJ1258" s="13">
        <f t="array" ref="AJ1258">IF(OR(L1258="",AH1258=""),"",IF(L1258-AH1258&lt;0,0,L1258-AH1258))</f>
        <v>410400</v>
      </c>
      <c r="AK1258" s="13">
        <f t="array" ref="AK1258">IF(OR(L1258="",AG1258="",AG1258=0),"",CEILING(L1258/AG1258,1))</f>
        <v>1769</v>
      </c>
      <c r="AL1258" s="16">
        <f t="array" ref="AL1258">IF(OR(AK1258="",AK1258=0,AD1258="",AF1258=""),"",IF(AK1258-IF(D1258="Vaccin",MIN(AD1258,AF1258),AF1258)&lt;0,"",(AK1258-IF(D1258="Vaccin",MIN(AD1258,AF1258),AF1258))/AK1258))</f>
        <v>1</v>
      </c>
    </row>
    <row r="1259" spans="1:38" x14ac:dyDescent="0.2">
      <c r="A1259" s="10" t="s">
        <v>57</v>
      </c>
      <c r="B1259" s="29" t="s">
        <v>137</v>
      </c>
      <c r="C1259" s="12">
        <v>44260</v>
      </c>
      <c r="D1259" s="11" t="s">
        <v>30</v>
      </c>
      <c r="E1259" s="11">
        <v>1</v>
      </c>
      <c r="F1259" s="13">
        <v>662400</v>
      </c>
      <c r="G1259" s="40" t="s">
        <v>44</v>
      </c>
      <c r="H1259" s="12">
        <v>45199</v>
      </c>
      <c r="I1259" s="13">
        <f t="array" ref="I1259">F1259-L1259-M1259-S1259</f>
        <v>428700</v>
      </c>
      <c r="J1259" s="13">
        <f t="array" ref="J1259">IF(IF(Q1259="",L1259-C1259,Q1259-C1259)&lt;=45,I1259,0)</f>
        <v>0</v>
      </c>
      <c r="K1259" s="13">
        <f t="array" ref="K1259">IF(SUM(AG1259)=0,0,IF(L1259-AG1259*IF(D1259="Vaccin",MIN(AD1259,AF1259),AF1259)&lt;0,0,IF((H1259-N1259)&lt;=30,CEILING(L1259-AG1259*IF(D1259="Vaccin",MIN(AD1259,AF1259),AF1259),1),0)))</f>
        <v>0</v>
      </c>
      <c r="L1259" s="13">
        <v>233700</v>
      </c>
      <c r="M1259" s="13">
        <v>0</v>
      </c>
      <c r="N1259" s="14">
        <v>44968</v>
      </c>
      <c r="O1259" s="11" t="s">
        <v>34</v>
      </c>
      <c r="P1259" s="11" t="s">
        <v>37</v>
      </c>
      <c r="Q1259" s="12"/>
      <c r="R1259" s="13">
        <v>0</v>
      </c>
      <c r="S1259" s="13">
        <v>0</v>
      </c>
      <c r="T1259" s="11"/>
      <c r="U1259" s="13">
        <v>0</v>
      </c>
      <c r="V1259" s="13">
        <v>0</v>
      </c>
      <c r="W1259" s="13">
        <v>23750431</v>
      </c>
      <c r="X1259" s="12">
        <v>44260</v>
      </c>
      <c r="Y1259" s="12">
        <v>44260</v>
      </c>
      <c r="Z1259" s="12">
        <v>44260</v>
      </c>
      <c r="AA1259" s="12">
        <v>45013</v>
      </c>
      <c r="AB1259" s="13">
        <f t="array" ref="AB1259">IF(D1259="Vaccin",IF(AND(ISNUMBER(AA1259),ISNUMBER(Y1259)),IF(AA1259-Y1259+1&gt;=0,CEILING(AA1259-Y1259+1,1),""),""),IF(AND(ISNUMBER(N1259),ISNUMBER(Y1259)),IF(N1259-Y1259+1&gt;=0,CEILING(N1259-Y1259+1,1),""),""))</f>
        <v>754</v>
      </c>
      <c r="AC1259" s="13">
        <f t="array" ref="AC1259">IF(D1259="Vaccin",IF(AND(ISNUMBER(AA1259),ISNUMBER(X1259)),IF(AA1259-X1259+1&gt;=0,CEILING(AA1259-X1259+1,1),""),""),IF(AND(ISNUMBER(N1259),ISNUMBER(X1259)),IF(N1259-X1259+1&gt;=0,CEILING(N1259-X1259+1,1),""),""))</f>
        <v>754</v>
      </c>
      <c r="AD1259" s="13">
        <f t="array" ref="AD1259">IF(D1259="Vaccin",IF(AND(ISNUMBER(AB1259),ISNUMBER(U1259),AB1259&lt;&gt;0),CEILING(U1259/AB1259,1),""),"")</f>
        <v>0</v>
      </c>
      <c r="AE1259" s="13">
        <f t="array" ref="AE1259">IF(AND(ISNUMBER(N1259),ISNUMBER(X1259)),IF(N1259-X1259+1&gt;=0,CEILING(N1259-X1259+1,1),""),"")</f>
        <v>709</v>
      </c>
      <c r="AF1259" s="13">
        <f t="array" ref="AF1259">IF(SUM(AE1259)=0,"",CEILING((SUM(F1259)-SUM(L1259)-SUM(M1259)-SUM(S1259))/SUM(AE1259),1))</f>
        <v>605</v>
      </c>
      <c r="AG1259" s="13">
        <f t="array" ref="AG1259">IF(AND(ISNUMBER(H1259),ISNUMBER(N1259)),IF(H1259-N1259+1&gt;=0,CEILING(H1259-N1259+1,1),""),"")</f>
        <v>232</v>
      </c>
      <c r="AH1259" s="13">
        <f t="array" ref="AH1259">IF(SUM(AG1259)=0,0,IF(L1259-AG1259*IF(D1259="Vaccin",MIN(AD1259,AF1259),AF1259)&lt;0,0,IF((H1259-N1259)&lt;=45,CEILING(L1259-AG1259*IF(D1259="Vaccin",MIN(AD1259,AF1259),AF1259),1),0)))</f>
        <v>0</v>
      </c>
      <c r="AI1259" s="15">
        <f t="array" ref="AI1259">IF(OR(AH1259="",F1259=0,F1259=""),"",AH1259/F1259)</f>
        <v>0</v>
      </c>
      <c r="AJ1259" s="13">
        <f t="array" ref="AJ1259">IF(OR(L1259="",AH1259=""),"",IF(L1259-AH1259&lt;0,0,L1259-AH1259))</f>
        <v>233700</v>
      </c>
      <c r="AK1259" s="13">
        <f t="array" ref="AK1259">IF(OR(L1259="",AG1259="",AG1259=0),"",CEILING(L1259/AG1259,1))</f>
        <v>1008</v>
      </c>
      <c r="AL1259" s="16">
        <f t="array" ref="AL1259">IF(OR(AK1259="",AK1259=0,AD1259="",AF1259=""),"",IF(AK1259-IF(D1259="Vaccin",MIN(AD1259,AF1259),AF1259)&lt;0,"",(AK1259-IF(D1259="Vaccin",MIN(AD1259,AF1259),AF1259))/AK1259))</f>
        <v>1</v>
      </c>
    </row>
    <row r="1260" spans="1:38" x14ac:dyDescent="0.2">
      <c r="A1260" s="10" t="s">
        <v>57</v>
      </c>
      <c r="B1260" s="29" t="s">
        <v>137</v>
      </c>
      <c r="C1260" s="12">
        <v>44260</v>
      </c>
      <c r="D1260" s="11" t="s">
        <v>30</v>
      </c>
      <c r="E1260" s="11">
        <v>6</v>
      </c>
      <c r="F1260" s="13">
        <v>573600</v>
      </c>
      <c r="G1260" s="40" t="s">
        <v>760</v>
      </c>
      <c r="H1260" s="12">
        <v>45199</v>
      </c>
      <c r="I1260" s="13">
        <f t="array" ref="I1260">F1260-L1260-M1260-S1260</f>
        <v>170750</v>
      </c>
      <c r="J1260" s="13">
        <f t="array" ref="J1260">IF(IF(Q1260="",L1260-C1260,Q1260-C1260)&lt;=45,I1260,0)</f>
        <v>0</v>
      </c>
      <c r="K1260" s="13">
        <f t="array" ref="K1260">IF(SUM(AG1260)=0,0,IF(L1260-AG1260*IF(D1260="Vaccin",MIN(AD1260,AF1260),AF1260)&lt;0,0,IF((H1260-N1260)&lt;=30,CEILING(L1260-AG1260*IF(D1260="Vaccin",MIN(AD1260,AF1260),AF1260),1),0)))</f>
        <v>0</v>
      </c>
      <c r="L1260" s="13">
        <v>402850</v>
      </c>
      <c r="M1260" s="13">
        <v>0</v>
      </c>
      <c r="N1260" s="14">
        <v>44968</v>
      </c>
      <c r="O1260" s="11" t="s">
        <v>34</v>
      </c>
      <c r="P1260" s="11" t="s">
        <v>37</v>
      </c>
      <c r="Q1260" s="12"/>
      <c r="R1260" s="13">
        <v>0</v>
      </c>
      <c r="S1260" s="13">
        <v>0</v>
      </c>
      <c r="T1260" s="11"/>
      <c r="U1260" s="13">
        <v>0</v>
      </c>
      <c r="V1260" s="13">
        <v>0</v>
      </c>
      <c r="W1260" s="13">
        <v>23750431</v>
      </c>
      <c r="X1260" s="12">
        <v>44260</v>
      </c>
      <c r="Y1260" s="12">
        <v>44260</v>
      </c>
      <c r="Z1260" s="12">
        <v>44260</v>
      </c>
      <c r="AA1260" s="12">
        <v>45013</v>
      </c>
      <c r="AB1260" s="13">
        <f t="array" ref="AB1260">IF(D1260="Vaccin",IF(AND(ISNUMBER(AA1260),ISNUMBER(Y1260)),IF(AA1260-Y1260+1&gt;=0,CEILING(AA1260-Y1260+1,1),""),""),IF(AND(ISNUMBER(N1260),ISNUMBER(Y1260)),IF(N1260-Y1260+1&gt;=0,CEILING(N1260-Y1260+1,1),""),""))</f>
        <v>754</v>
      </c>
      <c r="AC1260" s="13">
        <f t="array" ref="AC1260">IF(D1260="Vaccin",IF(AND(ISNUMBER(AA1260),ISNUMBER(X1260)),IF(AA1260-X1260+1&gt;=0,CEILING(AA1260-X1260+1,1),""),""),IF(AND(ISNUMBER(N1260),ISNUMBER(X1260)),IF(N1260-X1260+1&gt;=0,CEILING(N1260-X1260+1,1),""),""))</f>
        <v>754</v>
      </c>
      <c r="AD1260" s="13">
        <f t="array" ref="AD1260">IF(D1260="Vaccin",IF(AND(ISNUMBER(AB1260),ISNUMBER(U1260),AB1260&lt;&gt;0),CEILING(U1260/AB1260,1),""),"")</f>
        <v>0</v>
      </c>
      <c r="AE1260" s="13">
        <f t="array" ref="AE1260">IF(AND(ISNUMBER(N1260),ISNUMBER(X1260)),IF(N1260-X1260+1&gt;=0,CEILING(N1260-X1260+1,1),""),"")</f>
        <v>709</v>
      </c>
      <c r="AF1260" s="13">
        <f t="array" ref="AF1260">IF(SUM(AE1260)=0,"",CEILING((SUM(F1260)-SUM(L1260)-SUM(M1260)-SUM(S1260))/SUM(AE1260),1))</f>
        <v>241</v>
      </c>
      <c r="AG1260" s="13">
        <f t="array" ref="AG1260">IF(AND(ISNUMBER(H1260),ISNUMBER(N1260)),IF(H1260-N1260+1&gt;=0,CEILING(H1260-N1260+1,1),""),"")</f>
        <v>232</v>
      </c>
      <c r="AH1260" s="13">
        <f t="array" ref="AH1260">IF(SUM(AG1260)=0,0,IF(L1260-AG1260*IF(D1260="Vaccin",MIN(AD1260,AF1260),AF1260)&lt;0,0,IF((H1260-N1260)&lt;=45,CEILING(L1260-AG1260*IF(D1260="Vaccin",MIN(AD1260,AF1260),AF1260),1),0)))</f>
        <v>0</v>
      </c>
      <c r="AI1260" s="15">
        <f t="array" ref="AI1260">IF(OR(AH1260="",F1260=0,F1260=""),"",AH1260/F1260)</f>
        <v>0</v>
      </c>
      <c r="AJ1260" s="13">
        <f t="array" ref="AJ1260">IF(OR(L1260="",AH1260=""),"",IF(L1260-AH1260&lt;0,0,L1260-AH1260))</f>
        <v>402850</v>
      </c>
      <c r="AK1260" s="13">
        <f t="array" ref="AK1260">IF(OR(L1260="",AG1260="",AG1260=0),"",CEILING(L1260/AG1260,1))</f>
        <v>1737</v>
      </c>
      <c r="AL1260" s="16">
        <f t="array" ref="AL1260">IF(OR(AK1260="",AK1260=0,AD1260="",AF1260=""),"",IF(AK1260-IF(D1260="Vaccin",MIN(AD1260,AF1260),AF1260)&lt;0,"",(AK1260-IF(D1260="Vaccin",MIN(AD1260,AF1260),AF1260))/AK1260))</f>
        <v>1</v>
      </c>
    </row>
    <row r="1261" spans="1:38" x14ac:dyDescent="0.2">
      <c r="A1261" s="10" t="s">
        <v>57</v>
      </c>
      <c r="B1261" s="29" t="s">
        <v>137</v>
      </c>
      <c r="C1261" s="12">
        <v>44260</v>
      </c>
      <c r="D1261" s="11" t="s">
        <v>30</v>
      </c>
      <c r="E1261" s="11">
        <v>5</v>
      </c>
      <c r="F1261" s="13">
        <v>573600</v>
      </c>
      <c r="G1261" s="40" t="s">
        <v>760</v>
      </c>
      <c r="H1261" s="12">
        <v>45197</v>
      </c>
      <c r="I1261" s="13">
        <f t="array" ref="I1261">F1261-L1261-M1261-S1261</f>
        <v>532800</v>
      </c>
      <c r="J1261" s="13">
        <f t="array" ref="J1261">IF(IF(Q1261="",L1261-C1261,Q1261-C1261)&lt;=45,I1261,0)</f>
        <v>532800</v>
      </c>
      <c r="K1261" s="13">
        <f t="array" ref="K1261">IF(SUM(AG1261)=0,0,IF(L1261-AG1261*IF(D1261="Vaccin",MIN(AD1261,AF1261),AF1261)&lt;0,0,IF((H1261-N1261)&lt;=30,CEILING(L1261-AG1261*IF(D1261="Vaccin",MIN(AD1261,AF1261),AF1261),1),0)))</f>
        <v>0</v>
      </c>
      <c r="L1261" s="13">
        <v>40800</v>
      </c>
      <c r="M1261" s="13">
        <v>0</v>
      </c>
      <c r="N1261" s="14">
        <v>44968</v>
      </c>
      <c r="O1261" s="11" t="s">
        <v>34</v>
      </c>
      <c r="P1261" s="11" t="s">
        <v>37</v>
      </c>
      <c r="Q1261" s="12"/>
      <c r="R1261" s="13">
        <v>0</v>
      </c>
      <c r="S1261" s="13">
        <v>0</v>
      </c>
      <c r="T1261" s="11"/>
      <c r="U1261" s="13">
        <v>0</v>
      </c>
      <c r="V1261" s="13">
        <v>0</v>
      </c>
      <c r="W1261" s="13">
        <v>23750431</v>
      </c>
      <c r="X1261" s="12">
        <v>44260</v>
      </c>
      <c r="Y1261" s="12">
        <v>44260</v>
      </c>
      <c r="Z1261" s="12">
        <v>44260</v>
      </c>
      <c r="AA1261" s="12">
        <v>45013</v>
      </c>
      <c r="AB1261" s="13">
        <f t="array" ref="AB1261">IF(D1261="Vaccin",IF(AND(ISNUMBER(AA1261),ISNUMBER(Y1261)),IF(AA1261-Y1261+1&gt;=0,CEILING(AA1261-Y1261+1,1),""),""),IF(AND(ISNUMBER(N1261),ISNUMBER(Y1261)),IF(N1261-Y1261+1&gt;=0,CEILING(N1261-Y1261+1,1),""),""))</f>
        <v>754</v>
      </c>
      <c r="AC1261" s="13">
        <f t="array" ref="AC1261">IF(D1261="Vaccin",IF(AND(ISNUMBER(AA1261),ISNUMBER(X1261)),IF(AA1261-X1261+1&gt;=0,CEILING(AA1261-X1261+1,1),""),""),IF(AND(ISNUMBER(N1261),ISNUMBER(X1261)),IF(N1261-X1261+1&gt;=0,CEILING(N1261-X1261+1,1),""),""))</f>
        <v>754</v>
      </c>
      <c r="AD1261" s="13">
        <f t="array" ref="AD1261">IF(D1261="Vaccin",IF(AND(ISNUMBER(AB1261),ISNUMBER(U1261),AB1261&lt;&gt;0),CEILING(U1261/AB1261,1),""),"")</f>
        <v>0</v>
      </c>
      <c r="AE1261" s="13">
        <f t="array" ref="AE1261">IF(AND(ISNUMBER(N1261),ISNUMBER(X1261)),IF(N1261-X1261+1&gt;=0,CEILING(N1261-X1261+1,1),""),"")</f>
        <v>709</v>
      </c>
      <c r="AF1261" s="13">
        <f t="array" ref="AF1261">IF(SUM(AE1261)=0,"",CEILING((SUM(F1261)-SUM(L1261)-SUM(M1261)-SUM(S1261))/SUM(AE1261),1))</f>
        <v>752</v>
      </c>
      <c r="AG1261" s="13">
        <f t="array" ref="AG1261">IF(AND(ISNUMBER(H1261),ISNUMBER(N1261)),IF(H1261-N1261+1&gt;=0,CEILING(H1261-N1261+1,1),""),"")</f>
        <v>230</v>
      </c>
      <c r="AH1261" s="13">
        <f t="array" ref="AH1261">IF(SUM(AG1261)=0,0,IF(L1261-AG1261*IF(D1261="Vaccin",MIN(AD1261,AF1261),AF1261)&lt;0,0,IF((H1261-N1261)&lt;=45,CEILING(L1261-AG1261*IF(D1261="Vaccin",MIN(AD1261,AF1261),AF1261),1),0)))</f>
        <v>0</v>
      </c>
      <c r="AI1261" s="15">
        <f t="array" ref="AI1261">IF(OR(AH1261="",F1261=0,F1261=""),"",AH1261/F1261)</f>
        <v>0</v>
      </c>
      <c r="AJ1261" s="13">
        <f t="array" ref="AJ1261">IF(OR(L1261="",AH1261=""),"",IF(L1261-AH1261&lt;0,0,L1261-AH1261))</f>
        <v>40800</v>
      </c>
      <c r="AK1261" s="13">
        <f t="array" ref="AK1261">IF(OR(L1261="",AG1261="",AG1261=0),"",CEILING(L1261/AG1261,1))</f>
        <v>178</v>
      </c>
      <c r="AL1261" s="16">
        <f t="array" ref="AL1261">IF(OR(AK1261="",AK1261=0,AD1261="",AF1261=""),"",IF(AK1261-IF(D1261="Vaccin",MIN(AD1261,AF1261),AF1261)&lt;0,"",(AK1261-IF(D1261="Vaccin",MIN(AD1261,AF1261),AF1261))/AK1261))</f>
        <v>1</v>
      </c>
    </row>
    <row r="1262" spans="1:38" x14ac:dyDescent="0.2">
      <c r="A1262" s="10" t="s">
        <v>57</v>
      </c>
      <c r="B1262" s="29" t="s">
        <v>137</v>
      </c>
      <c r="C1262" s="12">
        <v>44260</v>
      </c>
      <c r="D1262" s="11" t="s">
        <v>30</v>
      </c>
      <c r="E1262" s="11">
        <v>5</v>
      </c>
      <c r="F1262" s="13">
        <v>1531200</v>
      </c>
      <c r="G1262" s="40" t="s">
        <v>759</v>
      </c>
      <c r="H1262" s="12">
        <v>45197</v>
      </c>
      <c r="I1262" s="13">
        <f t="array" ref="I1262">F1262-L1262-M1262-S1262</f>
        <v>1120800</v>
      </c>
      <c r="J1262" s="13">
        <f t="array" ref="J1262">IF(IF(Q1262="",L1262-C1262,Q1262-C1262)&lt;=45,I1262,0)</f>
        <v>0</v>
      </c>
      <c r="K1262" s="13">
        <f t="array" ref="K1262">IF(SUM(AG1262)=0,0,IF(L1262-AG1262*IF(D1262="Vaccin",MIN(AD1262,AF1262),AF1262)&lt;0,0,IF((H1262-N1262)&lt;=30,CEILING(L1262-AG1262*IF(D1262="Vaccin",MIN(AD1262,AF1262),AF1262),1),0)))</f>
        <v>0</v>
      </c>
      <c r="L1262" s="13">
        <v>410400</v>
      </c>
      <c r="M1262" s="13">
        <v>0</v>
      </c>
      <c r="N1262" s="14">
        <v>44968</v>
      </c>
      <c r="O1262" s="11" t="s">
        <v>34</v>
      </c>
      <c r="P1262" s="11" t="s">
        <v>37</v>
      </c>
      <c r="Q1262" s="12"/>
      <c r="R1262" s="13">
        <v>0</v>
      </c>
      <c r="S1262" s="13">
        <v>0</v>
      </c>
      <c r="T1262" s="11"/>
      <c r="U1262" s="13">
        <v>0</v>
      </c>
      <c r="V1262" s="13">
        <v>0</v>
      </c>
      <c r="W1262" s="13">
        <v>23750431</v>
      </c>
      <c r="X1262" s="12">
        <v>44260</v>
      </c>
      <c r="Y1262" s="12">
        <v>44260</v>
      </c>
      <c r="Z1262" s="12">
        <v>44260</v>
      </c>
      <c r="AA1262" s="12">
        <v>45013</v>
      </c>
      <c r="AB1262" s="13">
        <f t="array" ref="AB1262">IF(D1262="Vaccin",IF(AND(ISNUMBER(AA1262),ISNUMBER(Y1262)),IF(AA1262-Y1262+1&gt;=0,CEILING(AA1262-Y1262+1,1),""),""),IF(AND(ISNUMBER(N1262),ISNUMBER(Y1262)),IF(N1262-Y1262+1&gt;=0,CEILING(N1262-Y1262+1,1),""),""))</f>
        <v>754</v>
      </c>
      <c r="AC1262" s="13">
        <f t="array" ref="AC1262">IF(D1262="Vaccin",IF(AND(ISNUMBER(AA1262),ISNUMBER(X1262)),IF(AA1262-X1262+1&gt;=0,CEILING(AA1262-X1262+1,1),""),""),IF(AND(ISNUMBER(N1262),ISNUMBER(X1262)),IF(N1262-X1262+1&gt;=0,CEILING(N1262-X1262+1,1),""),""))</f>
        <v>754</v>
      </c>
      <c r="AD1262" s="13">
        <f t="array" ref="AD1262">IF(D1262="Vaccin",IF(AND(ISNUMBER(AB1262),ISNUMBER(U1262),AB1262&lt;&gt;0),CEILING(U1262/AB1262,1),""),"")</f>
        <v>0</v>
      </c>
      <c r="AE1262" s="13">
        <f t="array" ref="AE1262">IF(AND(ISNUMBER(N1262),ISNUMBER(X1262)),IF(N1262-X1262+1&gt;=0,CEILING(N1262-X1262+1,1),""),"")</f>
        <v>709</v>
      </c>
      <c r="AF1262" s="13">
        <f t="array" ref="AF1262">IF(SUM(AE1262)=0,"",CEILING((SUM(F1262)-SUM(L1262)-SUM(M1262)-SUM(S1262))/SUM(AE1262),1))</f>
        <v>1581</v>
      </c>
      <c r="AG1262" s="13">
        <f t="array" ref="AG1262">IF(AND(ISNUMBER(H1262),ISNUMBER(N1262)),IF(H1262-N1262+1&gt;=0,CEILING(H1262-N1262+1,1),""),"")</f>
        <v>230</v>
      </c>
      <c r="AH1262" s="13">
        <f t="array" ref="AH1262">IF(SUM(AG1262)=0,0,IF(L1262-AG1262*IF(D1262="Vaccin",MIN(AD1262,AF1262),AF1262)&lt;0,0,IF((H1262-N1262)&lt;=45,CEILING(L1262-AG1262*IF(D1262="Vaccin",MIN(AD1262,AF1262),AF1262),1),0)))</f>
        <v>0</v>
      </c>
      <c r="AI1262" s="15">
        <f t="array" ref="AI1262">IF(OR(AH1262="",F1262=0,F1262=""),"",AH1262/F1262)</f>
        <v>0</v>
      </c>
      <c r="AJ1262" s="13">
        <f t="array" ref="AJ1262">IF(OR(L1262="",AH1262=""),"",IF(L1262-AH1262&lt;0,0,L1262-AH1262))</f>
        <v>410400</v>
      </c>
      <c r="AK1262" s="13">
        <f t="array" ref="AK1262">IF(OR(L1262="",AG1262="",AG1262=0),"",CEILING(L1262/AG1262,1))</f>
        <v>1785</v>
      </c>
      <c r="AL1262" s="16">
        <f t="array" ref="AL1262">IF(OR(AK1262="",AK1262=0,AD1262="",AF1262=""),"",IF(AK1262-IF(D1262="Vaccin",MIN(AD1262,AF1262),AF1262)&lt;0,"",(AK1262-IF(D1262="Vaccin",MIN(AD1262,AF1262),AF1262))/AK1262))</f>
        <v>1</v>
      </c>
    </row>
    <row r="1263" spans="1:38" x14ac:dyDescent="0.2">
      <c r="A1263" s="10" t="s">
        <v>57</v>
      </c>
      <c r="B1263" s="29" t="s">
        <v>137</v>
      </c>
      <c r="C1263" s="12">
        <v>44260</v>
      </c>
      <c r="D1263" s="11" t="s">
        <v>30</v>
      </c>
      <c r="E1263" s="11">
        <v>10</v>
      </c>
      <c r="F1263" s="13">
        <v>907200</v>
      </c>
      <c r="G1263" s="40" t="s">
        <v>761</v>
      </c>
      <c r="H1263" s="12">
        <v>45137</v>
      </c>
      <c r="I1263" s="13">
        <f t="array" ref="I1263">F1263-L1263-M1263-S1263</f>
        <v>907200</v>
      </c>
      <c r="J1263" s="13">
        <f t="array" ref="J1263">IF(IF(Q1263="",L1263-C1263,Q1263-C1263)&lt;=45,I1263,0)</f>
        <v>907200</v>
      </c>
      <c r="K1263" s="13">
        <f t="array" ref="K1263">IF(SUM(AG1263)=0,0,IF(L1263-AG1263*IF(D1263="Vaccin",MIN(AD1263,AF1263),AF1263)&lt;0,0,IF((H1263-N1263)&lt;=30,CEILING(L1263-AG1263*IF(D1263="Vaccin",MIN(AD1263,AF1263),AF1263),1),0)))</f>
        <v>0</v>
      </c>
      <c r="L1263" s="13">
        <v>0</v>
      </c>
      <c r="M1263" s="13">
        <v>0</v>
      </c>
      <c r="N1263" s="14">
        <v>44968</v>
      </c>
      <c r="O1263" s="11" t="s">
        <v>34</v>
      </c>
      <c r="P1263" s="11" t="s">
        <v>37</v>
      </c>
      <c r="Q1263" s="12"/>
      <c r="R1263" s="13">
        <v>0</v>
      </c>
      <c r="S1263" s="13">
        <v>0</v>
      </c>
      <c r="T1263" s="11"/>
      <c r="U1263" s="13">
        <v>0</v>
      </c>
      <c r="V1263" s="13">
        <v>0</v>
      </c>
      <c r="W1263" s="13">
        <v>23750431</v>
      </c>
      <c r="X1263" s="12">
        <v>44260</v>
      </c>
      <c r="Y1263" s="12">
        <v>44260</v>
      </c>
      <c r="Z1263" s="12">
        <v>44260</v>
      </c>
      <c r="AA1263" s="12">
        <v>45013</v>
      </c>
      <c r="AB1263" s="13">
        <f t="array" ref="AB1263">IF(D1263="Vaccin",IF(AND(ISNUMBER(AA1263),ISNUMBER(Y1263)),IF(AA1263-Y1263+1&gt;=0,CEILING(AA1263-Y1263+1,1),""),""),IF(AND(ISNUMBER(N1263),ISNUMBER(Y1263)),IF(N1263-Y1263+1&gt;=0,CEILING(N1263-Y1263+1,1),""),""))</f>
        <v>754</v>
      </c>
      <c r="AC1263" s="13">
        <f t="array" ref="AC1263">IF(D1263="Vaccin",IF(AND(ISNUMBER(AA1263),ISNUMBER(X1263)),IF(AA1263-X1263+1&gt;=0,CEILING(AA1263-X1263+1,1),""),""),IF(AND(ISNUMBER(N1263),ISNUMBER(X1263)),IF(N1263-X1263+1&gt;=0,CEILING(N1263-X1263+1,1),""),""))</f>
        <v>754</v>
      </c>
      <c r="AD1263" s="13">
        <f t="array" ref="AD1263">IF(D1263="Vaccin",IF(AND(ISNUMBER(AB1263),ISNUMBER(U1263),AB1263&lt;&gt;0),CEILING(U1263/AB1263,1),""),"")</f>
        <v>0</v>
      </c>
      <c r="AE1263" s="13">
        <f t="array" ref="AE1263">IF(AND(ISNUMBER(N1263),ISNUMBER(X1263)),IF(N1263-X1263+1&gt;=0,CEILING(N1263-X1263+1,1),""),"")</f>
        <v>709</v>
      </c>
      <c r="AF1263" s="13">
        <f t="array" ref="AF1263">IF(SUM(AE1263)=0,"",CEILING((SUM(F1263)-SUM(L1263)-SUM(M1263)-SUM(S1263))/SUM(AE1263),1))</f>
        <v>1280</v>
      </c>
      <c r="AG1263" s="13">
        <f t="array" ref="AG1263">IF(AND(ISNUMBER(H1263),ISNUMBER(N1263)),IF(H1263-N1263+1&gt;=0,CEILING(H1263-N1263+1,1),""),"")</f>
        <v>170</v>
      </c>
      <c r="AH1263" s="13">
        <f t="array" ref="AH1263">IF(SUM(AG1263)=0,0,IF(L1263-AG1263*IF(D1263="Vaccin",MIN(AD1263,AF1263),AF1263)&lt;0,0,IF((H1263-N1263)&lt;=45,CEILING(L1263-AG1263*IF(D1263="Vaccin",MIN(AD1263,AF1263),AF1263),1),0)))</f>
        <v>0</v>
      </c>
      <c r="AI1263" s="15">
        <f t="array" ref="AI1263">IF(OR(AH1263="",F1263=0,F1263=""),"",AH1263/F1263)</f>
        <v>0</v>
      </c>
      <c r="AJ1263" s="13">
        <f t="array" ref="AJ1263">IF(OR(L1263="",AH1263=""),"",IF(L1263-AH1263&lt;0,0,L1263-AH1263))</f>
        <v>0</v>
      </c>
      <c r="AK1263" s="13">
        <f t="array" ref="AK1263">IF(OR(L1263="",AG1263="",AG1263=0),"",CEILING(L1263/AG1263,1))</f>
        <v>0</v>
      </c>
      <c r="AL1263" s="16" t="str">
        <f t="array" ref="AL1263">IF(OR(AK1263="",AK1263=0,AD1263="",AF1263=""),"",IF(AK1263-IF(D1263="Vaccin",MIN(AD1263,AF1263),AF1263)&lt;0,"",(AK1263-IF(D1263="Vaccin",MIN(AD1263,AF1263),AF1263))/AK1263))</f>
        <v/>
      </c>
    </row>
    <row r="1264" spans="1:38" x14ac:dyDescent="0.2">
      <c r="A1264" s="10" t="s">
        <v>57</v>
      </c>
      <c r="B1264" s="29" t="s">
        <v>137</v>
      </c>
      <c r="C1264" s="12">
        <v>44260</v>
      </c>
      <c r="D1264" s="11" t="s">
        <v>30</v>
      </c>
      <c r="E1264" s="11">
        <v>10</v>
      </c>
      <c r="F1264" s="13">
        <v>504000</v>
      </c>
      <c r="G1264" s="40" t="s">
        <v>430</v>
      </c>
      <c r="H1264" s="12">
        <v>45107</v>
      </c>
      <c r="I1264" s="13">
        <f t="array" ref="I1264">F1264-L1264-M1264-S1264</f>
        <v>504000</v>
      </c>
      <c r="J1264" s="13">
        <f t="array" ref="J1264">IF(IF(Q1264="",L1264-C1264,Q1264-C1264)&lt;=45,I1264,0)</f>
        <v>504000</v>
      </c>
      <c r="K1264" s="13">
        <f t="array" ref="K1264">IF(SUM(AG1264)=0,0,IF(L1264-AG1264*IF(D1264="Vaccin",MIN(AD1264,AF1264),AF1264)&lt;0,0,IF((H1264-N1264)&lt;=30,CEILING(L1264-AG1264*IF(D1264="Vaccin",MIN(AD1264,AF1264),AF1264),1),0)))</f>
        <v>0</v>
      </c>
      <c r="L1264" s="13">
        <v>0</v>
      </c>
      <c r="M1264" s="13">
        <v>0</v>
      </c>
      <c r="N1264" s="14">
        <v>44968</v>
      </c>
      <c r="O1264" s="11" t="s">
        <v>34</v>
      </c>
      <c r="P1264" s="11" t="s">
        <v>37</v>
      </c>
      <c r="Q1264" s="12"/>
      <c r="R1264" s="13">
        <v>0</v>
      </c>
      <c r="S1264" s="13">
        <v>0</v>
      </c>
      <c r="T1264" s="11"/>
      <c r="U1264" s="13">
        <v>0</v>
      </c>
      <c r="V1264" s="13">
        <v>0</v>
      </c>
      <c r="W1264" s="13">
        <v>23750431</v>
      </c>
      <c r="X1264" s="12">
        <v>44260</v>
      </c>
      <c r="Y1264" s="12">
        <v>44260</v>
      </c>
      <c r="Z1264" s="12">
        <v>44260</v>
      </c>
      <c r="AA1264" s="12">
        <v>45013</v>
      </c>
      <c r="AB1264" s="13">
        <f t="array" ref="AB1264">IF(D1264="Vaccin",IF(AND(ISNUMBER(AA1264),ISNUMBER(Y1264)),IF(AA1264-Y1264+1&gt;=0,CEILING(AA1264-Y1264+1,1),""),""),IF(AND(ISNUMBER(N1264),ISNUMBER(Y1264)),IF(N1264-Y1264+1&gt;=0,CEILING(N1264-Y1264+1,1),""),""))</f>
        <v>754</v>
      </c>
      <c r="AC1264" s="13">
        <f t="array" ref="AC1264">IF(D1264="Vaccin",IF(AND(ISNUMBER(AA1264),ISNUMBER(X1264)),IF(AA1264-X1264+1&gt;=0,CEILING(AA1264-X1264+1,1),""),""),IF(AND(ISNUMBER(N1264),ISNUMBER(X1264)),IF(N1264-X1264+1&gt;=0,CEILING(N1264-X1264+1,1),""),""))</f>
        <v>754</v>
      </c>
      <c r="AD1264" s="13">
        <f t="array" ref="AD1264">IF(D1264="Vaccin",IF(AND(ISNUMBER(AB1264),ISNUMBER(U1264),AB1264&lt;&gt;0),CEILING(U1264/AB1264,1),""),"")</f>
        <v>0</v>
      </c>
      <c r="AE1264" s="13">
        <f t="array" ref="AE1264">IF(AND(ISNUMBER(N1264),ISNUMBER(X1264)),IF(N1264-X1264+1&gt;=0,CEILING(N1264-X1264+1,1),""),"")</f>
        <v>709</v>
      </c>
      <c r="AF1264" s="13">
        <f t="array" ref="AF1264">IF(SUM(AE1264)=0,"",CEILING((SUM(F1264)-SUM(L1264)-SUM(M1264)-SUM(S1264))/SUM(AE1264),1))</f>
        <v>711</v>
      </c>
      <c r="AG1264" s="13">
        <f t="array" ref="AG1264">IF(AND(ISNUMBER(H1264),ISNUMBER(N1264)),IF(H1264-N1264+1&gt;=0,CEILING(H1264-N1264+1,1),""),"")</f>
        <v>140</v>
      </c>
      <c r="AH1264" s="13">
        <f t="array" ref="AH1264">IF(SUM(AG1264)=0,0,IF(L1264-AG1264*IF(D1264="Vaccin",MIN(AD1264,AF1264),AF1264)&lt;0,0,IF((H1264-N1264)&lt;=45,CEILING(L1264-AG1264*IF(D1264="Vaccin",MIN(AD1264,AF1264),AF1264),1),0)))</f>
        <v>0</v>
      </c>
      <c r="AI1264" s="15">
        <f t="array" ref="AI1264">IF(OR(AH1264="",F1264=0,F1264=""),"",AH1264/F1264)</f>
        <v>0</v>
      </c>
      <c r="AJ1264" s="13">
        <f t="array" ref="AJ1264">IF(OR(L1264="",AH1264=""),"",IF(L1264-AH1264&lt;0,0,L1264-AH1264))</f>
        <v>0</v>
      </c>
      <c r="AK1264" s="13">
        <f t="array" ref="AK1264">IF(OR(L1264="",AG1264="",AG1264=0),"",CEILING(L1264/AG1264,1))</f>
        <v>0</v>
      </c>
      <c r="AL1264" s="16" t="str">
        <f t="array" ref="AL1264">IF(OR(AK1264="",AK1264=0,AD1264="",AF1264=""),"",IF(AK1264-IF(D1264="Vaccin",MIN(AD1264,AF1264),AF1264)&lt;0,"",(AK1264-IF(D1264="Vaccin",MIN(AD1264,AF1264),AF1264))/AK1264))</f>
        <v/>
      </c>
    </row>
    <row r="1265" spans="1:38" x14ac:dyDescent="0.2">
      <c r="A1265" s="10" t="s">
        <v>57</v>
      </c>
      <c r="B1265" s="29" t="s">
        <v>137</v>
      </c>
      <c r="C1265" s="12">
        <v>44260</v>
      </c>
      <c r="D1265" s="11" t="s">
        <v>30</v>
      </c>
      <c r="E1265" s="11">
        <v>10</v>
      </c>
      <c r="F1265" s="13">
        <v>252000</v>
      </c>
      <c r="G1265" s="40" t="s">
        <v>186</v>
      </c>
      <c r="H1265" s="12">
        <v>45077</v>
      </c>
      <c r="I1265" s="13">
        <f t="array" ref="I1265">F1265-L1265-M1265-S1265</f>
        <v>252000</v>
      </c>
      <c r="J1265" s="13">
        <f t="array" ref="J1265">IF(IF(Q1265="",L1265-C1265,Q1265-C1265)&lt;=45,I1265,0)</f>
        <v>252000</v>
      </c>
      <c r="K1265" s="13">
        <f t="array" ref="K1265">IF(SUM(AG1265)=0,0,IF(L1265-AG1265*IF(D1265="Vaccin",MIN(AD1265,AF1265),AF1265)&lt;0,0,IF((H1265-N1265)&lt;=30,CEILING(L1265-AG1265*IF(D1265="Vaccin",MIN(AD1265,AF1265),AF1265),1),0)))</f>
        <v>0</v>
      </c>
      <c r="L1265" s="13">
        <v>0</v>
      </c>
      <c r="M1265" s="13">
        <v>0</v>
      </c>
      <c r="N1265" s="14">
        <v>44968</v>
      </c>
      <c r="O1265" s="11" t="s">
        <v>34</v>
      </c>
      <c r="P1265" s="11" t="s">
        <v>37</v>
      </c>
      <c r="Q1265" s="12"/>
      <c r="R1265" s="13">
        <v>0</v>
      </c>
      <c r="S1265" s="13">
        <v>0</v>
      </c>
      <c r="T1265" s="11"/>
      <c r="U1265" s="13">
        <v>0</v>
      </c>
      <c r="V1265" s="13">
        <v>0</v>
      </c>
      <c r="W1265" s="13">
        <v>23750431</v>
      </c>
      <c r="X1265" s="12">
        <v>44260</v>
      </c>
      <c r="Y1265" s="12">
        <v>44260</v>
      </c>
      <c r="Z1265" s="12">
        <v>44260</v>
      </c>
      <c r="AA1265" s="12">
        <v>45013</v>
      </c>
      <c r="AB1265" s="13">
        <f t="array" ref="AB1265">IF(D1265="Vaccin",IF(AND(ISNUMBER(AA1265),ISNUMBER(Y1265)),IF(AA1265-Y1265+1&gt;=0,CEILING(AA1265-Y1265+1,1),""),""),IF(AND(ISNUMBER(N1265),ISNUMBER(Y1265)),IF(N1265-Y1265+1&gt;=0,CEILING(N1265-Y1265+1,1),""),""))</f>
        <v>754</v>
      </c>
      <c r="AC1265" s="13">
        <f t="array" ref="AC1265">IF(D1265="Vaccin",IF(AND(ISNUMBER(AA1265),ISNUMBER(X1265)),IF(AA1265-X1265+1&gt;=0,CEILING(AA1265-X1265+1,1),""),""),IF(AND(ISNUMBER(N1265),ISNUMBER(X1265)),IF(N1265-X1265+1&gt;=0,CEILING(N1265-X1265+1,1),""),""))</f>
        <v>754</v>
      </c>
      <c r="AD1265" s="13">
        <f t="array" ref="AD1265">IF(D1265="Vaccin",IF(AND(ISNUMBER(AB1265),ISNUMBER(U1265),AB1265&lt;&gt;0),CEILING(U1265/AB1265,1),""),"")</f>
        <v>0</v>
      </c>
      <c r="AE1265" s="13">
        <f t="array" ref="AE1265">IF(AND(ISNUMBER(N1265),ISNUMBER(X1265)),IF(N1265-X1265+1&gt;=0,CEILING(N1265-X1265+1,1),""),"")</f>
        <v>709</v>
      </c>
      <c r="AF1265" s="13">
        <f t="array" ref="AF1265">IF(SUM(AE1265)=0,"",CEILING((SUM(F1265)-SUM(L1265)-SUM(M1265)-SUM(S1265))/SUM(AE1265),1))</f>
        <v>356</v>
      </c>
      <c r="AG1265" s="13">
        <f t="array" ref="AG1265">IF(AND(ISNUMBER(H1265),ISNUMBER(N1265)),IF(H1265-N1265+1&gt;=0,CEILING(H1265-N1265+1,1),""),"")</f>
        <v>110</v>
      </c>
      <c r="AH1265" s="13">
        <f t="array" ref="AH1265">IF(SUM(AG1265)=0,0,IF(L1265-AG1265*IF(D1265="Vaccin",MIN(AD1265,AF1265),AF1265)&lt;0,0,IF((H1265-N1265)&lt;=45,CEILING(L1265-AG1265*IF(D1265="Vaccin",MIN(AD1265,AF1265),AF1265),1),0)))</f>
        <v>0</v>
      </c>
      <c r="AI1265" s="15">
        <f t="array" ref="AI1265">IF(OR(AH1265="",F1265=0,F1265=""),"",AH1265/F1265)</f>
        <v>0</v>
      </c>
      <c r="AJ1265" s="13">
        <f t="array" ref="AJ1265">IF(OR(L1265="",AH1265=""),"",IF(L1265-AH1265&lt;0,0,L1265-AH1265))</f>
        <v>0</v>
      </c>
      <c r="AK1265" s="13">
        <f t="array" ref="AK1265">IF(OR(L1265="",AG1265="",AG1265=0),"",CEILING(L1265/AG1265,1))</f>
        <v>0</v>
      </c>
      <c r="AL1265" s="16" t="str">
        <f t="array" ref="AL1265">IF(OR(AK1265="",AK1265=0,AD1265="",AF1265=""),"",IF(AK1265-IF(D1265="Vaccin",MIN(AD1265,AF1265),AF1265)&lt;0,"",(AK1265-IF(D1265="Vaccin",MIN(AD1265,AF1265),AF1265))/AK1265))</f>
        <v/>
      </c>
    </row>
    <row r="1266" spans="1:38" x14ac:dyDescent="0.2">
      <c r="A1266" s="10" t="s">
        <v>57</v>
      </c>
      <c r="B1266" s="29" t="s">
        <v>137</v>
      </c>
      <c r="C1266" s="12">
        <v>44260</v>
      </c>
      <c r="D1266" s="11" t="s">
        <v>30</v>
      </c>
      <c r="E1266" s="11">
        <v>1</v>
      </c>
      <c r="F1266" s="13">
        <v>804000</v>
      </c>
      <c r="G1266" s="40" t="s">
        <v>762</v>
      </c>
      <c r="H1266" s="12">
        <v>44862</v>
      </c>
      <c r="I1266" s="13">
        <f t="array" ref="I1266">F1266-L1266-M1266-S1266</f>
        <v>278230</v>
      </c>
      <c r="J1266" s="13">
        <f t="array" ref="J1266">IF(IF(Q1266="",L1266-C1266,Q1266-C1266)&lt;=45,I1266,0)</f>
        <v>278230</v>
      </c>
      <c r="K1266" s="13">
        <f t="array" ref="K1266">IF(SUM(AG1266)=0,0,IF(L1266-AG1266*IF(D1266="Vaccin",MIN(AD1266,AF1266),AF1266)&lt;0,0,IF((H1266-N1266)&lt;=30,CEILING(L1266-AG1266*IF(D1266="Vaccin",MIN(AD1266,AF1266),AF1266),1),0)))</f>
        <v>0</v>
      </c>
      <c r="L1266" s="13">
        <v>0</v>
      </c>
      <c r="M1266" s="13">
        <v>525770</v>
      </c>
      <c r="N1266" s="14">
        <v>44968</v>
      </c>
      <c r="O1266" s="11" t="s">
        <v>34</v>
      </c>
      <c r="P1266" s="11" t="s">
        <v>37</v>
      </c>
      <c r="Q1266" s="12"/>
      <c r="R1266" s="13">
        <v>0</v>
      </c>
      <c r="S1266" s="13">
        <v>0</v>
      </c>
      <c r="T1266" s="11"/>
      <c r="U1266" s="13">
        <v>0</v>
      </c>
      <c r="V1266" s="13">
        <v>0</v>
      </c>
      <c r="W1266" s="13">
        <v>23750431</v>
      </c>
      <c r="X1266" s="12">
        <v>44260</v>
      </c>
      <c r="Y1266" s="12">
        <v>44260</v>
      </c>
      <c r="Z1266" s="12">
        <v>44260</v>
      </c>
      <c r="AA1266" s="12">
        <v>45013</v>
      </c>
      <c r="AB1266" s="13">
        <f t="array" ref="AB1266">IF(D1266="Vaccin",IF(AND(ISNUMBER(AA1266),ISNUMBER(Y1266)),IF(AA1266-Y1266+1&gt;=0,CEILING(AA1266-Y1266+1,1),""),""),IF(AND(ISNUMBER(N1266),ISNUMBER(Y1266)),IF(N1266-Y1266+1&gt;=0,CEILING(N1266-Y1266+1,1),""),""))</f>
        <v>754</v>
      </c>
      <c r="AC1266" s="13">
        <f t="array" ref="AC1266">IF(D1266="Vaccin",IF(AND(ISNUMBER(AA1266),ISNUMBER(X1266)),IF(AA1266-X1266+1&gt;=0,CEILING(AA1266-X1266+1,1),""),""),IF(AND(ISNUMBER(N1266),ISNUMBER(X1266)),IF(N1266-X1266+1&gt;=0,CEILING(N1266-X1266+1,1),""),""))</f>
        <v>754</v>
      </c>
      <c r="AD1266" s="13">
        <f t="array" ref="AD1266">IF(D1266="Vaccin",IF(AND(ISNUMBER(AB1266),ISNUMBER(U1266),AB1266&lt;&gt;0),CEILING(U1266/AB1266,1),""),"")</f>
        <v>0</v>
      </c>
      <c r="AE1266" s="13">
        <f t="array" ref="AE1266">IF(AND(ISNUMBER(N1266),ISNUMBER(X1266)),IF(N1266-X1266+1&gt;=0,CEILING(N1266-X1266+1,1),""),"")</f>
        <v>709</v>
      </c>
      <c r="AF1266" s="13">
        <f t="array" ref="AF1266">IF(SUM(AE1266)=0,"",CEILING((SUM(F1266)-SUM(L1266)-SUM(M1266)-SUM(S1266))/SUM(AE1266),1))</f>
        <v>393</v>
      </c>
      <c r="AG1266" s="13" t="str">
        <f t="array" ref="AG1266">IF(AND(ISNUMBER(H1266),ISNUMBER(N1266)),IF(H1266-N1266+1&gt;=0,CEILING(H1266-N1266+1,1),""),"")</f>
        <v/>
      </c>
      <c r="AH1266" s="13">
        <f t="array" ref="AH1266">IF(SUM(AG1266)=0,0,IF(L1266-AG1266*IF(D1266="Vaccin",MIN(AD1266,AF1266),AF1266)&lt;0,0,IF((H1266-N1266)&lt;=45,CEILING(L1266-AG1266*IF(D1266="Vaccin",MIN(AD1266,AF1266),AF1266),1),0)))</f>
        <v>0</v>
      </c>
      <c r="AI1266" s="15">
        <f t="array" ref="AI1266">IF(OR(AH1266="",F1266=0,F1266=""),"",AH1266/F1266)</f>
        <v>0</v>
      </c>
      <c r="AJ1266" s="13">
        <f t="array" ref="AJ1266">IF(OR(L1266="",AH1266=""),"",IF(L1266-AH1266&lt;0,0,L1266-AH1266))</f>
        <v>0</v>
      </c>
      <c r="AK1266" s="13" t="str">
        <f t="array" ref="AK1266">IF(OR(L1266="",AG1266="",AG1266=0),"",CEILING(L1266/AG1266,1))</f>
        <v/>
      </c>
      <c r="AL1266" s="16" t="str">
        <f t="array" ref="AL1266">IF(OR(AK1266="",AK1266=0,AD1266="",AF1266=""),"",IF(AK1266-IF(D1266="Vaccin",MIN(AD1266,AF1266),AF1266)&lt;0,"",(AK1266-IF(D1266="Vaccin",MIN(AD1266,AF1266),AF1266))/AK1266))</f>
        <v/>
      </c>
    </row>
    <row r="1267" spans="1:38" x14ac:dyDescent="0.2">
      <c r="A1267" s="10" t="s">
        <v>57</v>
      </c>
      <c r="B1267" s="29" t="s">
        <v>137</v>
      </c>
      <c r="C1267" s="12">
        <v>44260</v>
      </c>
      <c r="D1267" s="11" t="s">
        <v>30</v>
      </c>
      <c r="E1267" s="11">
        <v>10</v>
      </c>
      <c r="F1267" s="13">
        <v>373350</v>
      </c>
      <c r="G1267" s="40" t="s">
        <v>407</v>
      </c>
      <c r="H1267" s="12">
        <v>44860</v>
      </c>
      <c r="I1267" s="13">
        <f t="array" ref="I1267">F1267-L1267-M1267-S1267</f>
        <v>330700</v>
      </c>
      <c r="J1267" s="13">
        <f t="array" ref="J1267">IF(IF(Q1267="",L1267-C1267,Q1267-C1267)&lt;=45,I1267,0)</f>
        <v>330700</v>
      </c>
      <c r="K1267" s="13">
        <f t="array" ref="K1267">IF(SUM(AG1267)=0,0,IF(L1267-AG1267*IF(D1267="Vaccin",MIN(AD1267,AF1267),AF1267)&lt;0,0,IF((H1267-N1267)&lt;=30,CEILING(L1267-AG1267*IF(D1267="Vaccin",MIN(AD1267,AF1267),AF1267),1),0)))</f>
        <v>0</v>
      </c>
      <c r="L1267" s="13">
        <v>0</v>
      </c>
      <c r="M1267" s="13">
        <v>42650</v>
      </c>
      <c r="N1267" s="14">
        <v>44968</v>
      </c>
      <c r="O1267" s="11" t="s">
        <v>34</v>
      </c>
      <c r="P1267" s="11" t="s">
        <v>37</v>
      </c>
      <c r="Q1267" s="12"/>
      <c r="R1267" s="13">
        <v>0</v>
      </c>
      <c r="S1267" s="13">
        <v>0</v>
      </c>
      <c r="T1267" s="11"/>
      <c r="U1267" s="13">
        <v>0</v>
      </c>
      <c r="V1267" s="13">
        <v>0</v>
      </c>
      <c r="W1267" s="13">
        <v>23750431</v>
      </c>
      <c r="X1267" s="12">
        <v>44260</v>
      </c>
      <c r="Y1267" s="12">
        <v>44260</v>
      </c>
      <c r="Z1267" s="12">
        <v>44260</v>
      </c>
      <c r="AA1267" s="12">
        <v>45013</v>
      </c>
      <c r="AB1267" s="13">
        <f t="array" ref="AB1267">IF(D1267="Vaccin",IF(AND(ISNUMBER(AA1267),ISNUMBER(Y1267)),IF(AA1267-Y1267+1&gt;=0,CEILING(AA1267-Y1267+1,1),""),""),IF(AND(ISNUMBER(N1267),ISNUMBER(Y1267)),IF(N1267-Y1267+1&gt;=0,CEILING(N1267-Y1267+1,1),""),""))</f>
        <v>754</v>
      </c>
      <c r="AC1267" s="13">
        <f t="array" ref="AC1267">IF(D1267="Vaccin",IF(AND(ISNUMBER(AA1267),ISNUMBER(X1267)),IF(AA1267-X1267+1&gt;=0,CEILING(AA1267-X1267+1,1),""),""),IF(AND(ISNUMBER(N1267),ISNUMBER(X1267)),IF(N1267-X1267+1&gt;=0,CEILING(N1267-X1267+1,1),""),""))</f>
        <v>754</v>
      </c>
      <c r="AD1267" s="13">
        <f t="array" ref="AD1267">IF(D1267="Vaccin",IF(AND(ISNUMBER(AB1267),ISNUMBER(U1267),AB1267&lt;&gt;0),CEILING(U1267/AB1267,1),""),"")</f>
        <v>0</v>
      </c>
      <c r="AE1267" s="13">
        <f t="array" ref="AE1267">IF(AND(ISNUMBER(N1267),ISNUMBER(X1267)),IF(N1267-X1267+1&gt;=0,CEILING(N1267-X1267+1,1),""),"")</f>
        <v>709</v>
      </c>
      <c r="AF1267" s="13">
        <f t="array" ref="AF1267">IF(SUM(AE1267)=0,"",CEILING((SUM(F1267)-SUM(L1267)-SUM(M1267)-SUM(S1267))/SUM(AE1267),1))</f>
        <v>467</v>
      </c>
      <c r="AG1267" s="13" t="str">
        <f t="array" ref="AG1267">IF(AND(ISNUMBER(H1267),ISNUMBER(N1267)),IF(H1267-N1267+1&gt;=0,CEILING(H1267-N1267+1,1),""),"")</f>
        <v/>
      </c>
      <c r="AH1267" s="13">
        <f t="array" ref="AH1267">IF(SUM(AG1267)=0,0,IF(L1267-AG1267*IF(D1267="Vaccin",MIN(AD1267,AF1267),AF1267)&lt;0,0,IF((H1267-N1267)&lt;=45,CEILING(L1267-AG1267*IF(D1267="Vaccin",MIN(AD1267,AF1267),AF1267),1),0)))</f>
        <v>0</v>
      </c>
      <c r="AI1267" s="15">
        <f t="array" ref="AI1267">IF(OR(AH1267="",F1267=0,F1267=""),"",AH1267/F1267)</f>
        <v>0</v>
      </c>
      <c r="AJ1267" s="13">
        <f t="array" ref="AJ1267">IF(OR(L1267="",AH1267=""),"",IF(L1267-AH1267&lt;0,0,L1267-AH1267))</f>
        <v>0</v>
      </c>
      <c r="AK1267" s="13" t="str">
        <f t="array" ref="AK1267">IF(OR(L1267="",AG1267="",AG1267=0),"",CEILING(L1267/AG1267,1))</f>
        <v/>
      </c>
      <c r="AL1267" s="16" t="str">
        <f t="array" ref="AL1267">IF(OR(AK1267="",AK1267=0,AD1267="",AF1267=""),"",IF(AK1267-IF(D1267="Vaccin",MIN(AD1267,AF1267),AF1267)&lt;0,"",(AK1267-IF(D1267="Vaccin",MIN(AD1267,AF1267),AF1267))/AK1267))</f>
        <v/>
      </c>
    </row>
    <row r="1268" spans="1:38" x14ac:dyDescent="0.2">
      <c r="A1268" s="10" t="s">
        <v>57</v>
      </c>
      <c r="B1268" s="29" t="s">
        <v>137</v>
      </c>
      <c r="C1268" s="12">
        <v>44260</v>
      </c>
      <c r="D1268" s="11" t="s">
        <v>30</v>
      </c>
      <c r="E1268" s="11">
        <v>6</v>
      </c>
      <c r="F1268" s="13">
        <v>547680</v>
      </c>
      <c r="G1268" s="40" t="s">
        <v>763</v>
      </c>
      <c r="H1268" s="12">
        <v>44581</v>
      </c>
      <c r="I1268" s="13">
        <f t="array" ref="I1268">F1268-L1268-M1268-S1268</f>
        <v>547680</v>
      </c>
      <c r="J1268" s="13">
        <f t="array" ref="J1268">IF(IF(Q1268="",L1268-C1268,Q1268-C1268)&lt;=45,I1268,0)</f>
        <v>547680</v>
      </c>
      <c r="K1268" s="13">
        <f t="array" ref="K1268">IF(SUM(AG1268)=0,0,IF(L1268-AG1268*IF(D1268="Vaccin",MIN(AD1268,AF1268),AF1268)&lt;0,0,IF((H1268-N1268)&lt;=30,CEILING(L1268-AG1268*IF(D1268="Vaccin",MIN(AD1268,AF1268),AF1268),1),0)))</f>
        <v>0</v>
      </c>
      <c r="L1268" s="13">
        <v>0</v>
      </c>
      <c r="M1268" s="13">
        <v>0</v>
      </c>
      <c r="N1268" s="14">
        <v>44968</v>
      </c>
      <c r="O1268" s="11" t="s">
        <v>45</v>
      </c>
      <c r="P1268" s="11" t="s">
        <v>37</v>
      </c>
      <c r="Q1268" s="12"/>
      <c r="R1268" s="13">
        <v>0</v>
      </c>
      <c r="S1268" s="13">
        <v>0</v>
      </c>
      <c r="T1268" s="11"/>
      <c r="U1268" s="13">
        <v>0</v>
      </c>
      <c r="V1268" s="13">
        <v>0</v>
      </c>
      <c r="W1268" s="13">
        <v>23750431</v>
      </c>
      <c r="X1268" s="12">
        <v>44260</v>
      </c>
      <c r="Y1268" s="12">
        <v>44260</v>
      </c>
      <c r="Z1268" s="12">
        <v>44260</v>
      </c>
      <c r="AA1268" s="12">
        <v>45013</v>
      </c>
      <c r="AB1268" s="13">
        <f t="array" ref="AB1268">IF(D1268="Vaccin",IF(AND(ISNUMBER(AA1268),ISNUMBER(Y1268)),IF(AA1268-Y1268+1&gt;=0,CEILING(AA1268-Y1268+1,1),""),""),IF(AND(ISNUMBER(N1268),ISNUMBER(Y1268)),IF(N1268-Y1268+1&gt;=0,CEILING(N1268-Y1268+1,1),""),""))</f>
        <v>754</v>
      </c>
      <c r="AC1268" s="13">
        <f t="array" ref="AC1268">IF(D1268="Vaccin",IF(AND(ISNUMBER(AA1268),ISNUMBER(X1268)),IF(AA1268-X1268+1&gt;=0,CEILING(AA1268-X1268+1,1),""),""),IF(AND(ISNUMBER(N1268),ISNUMBER(X1268)),IF(N1268-X1268+1&gt;=0,CEILING(N1268-X1268+1,1),""),""))</f>
        <v>754</v>
      </c>
      <c r="AD1268" s="13">
        <f t="array" ref="AD1268">IF(D1268="Vaccin",IF(AND(ISNUMBER(AB1268),ISNUMBER(U1268),AB1268&lt;&gt;0),CEILING(U1268/AB1268,1),""),"")</f>
        <v>0</v>
      </c>
      <c r="AE1268" s="13">
        <f t="array" ref="AE1268">IF(AND(ISNUMBER(N1268),ISNUMBER(X1268)),IF(N1268-X1268+1&gt;=0,CEILING(N1268-X1268+1,1),""),"")</f>
        <v>709</v>
      </c>
      <c r="AF1268" s="13">
        <f t="array" ref="AF1268">IF(SUM(AE1268)=0,"",CEILING((SUM(F1268)-SUM(L1268)-SUM(M1268)-SUM(S1268))/SUM(AE1268),1))</f>
        <v>773</v>
      </c>
      <c r="AG1268" s="13" t="str">
        <f t="array" ref="AG1268">IF(AND(ISNUMBER(H1268),ISNUMBER(N1268)),IF(H1268-N1268+1&gt;=0,CEILING(H1268-N1268+1,1),""),"")</f>
        <v/>
      </c>
      <c r="AH1268" s="13">
        <f t="array" ref="AH1268">IF(SUM(AG1268)=0,0,IF(L1268-AG1268*IF(D1268="Vaccin",MIN(AD1268,AF1268),AF1268)&lt;0,0,IF((H1268-N1268)&lt;=45,CEILING(L1268-AG1268*IF(D1268="Vaccin",MIN(AD1268,AF1268),AF1268),1),0)))</f>
        <v>0</v>
      </c>
      <c r="AI1268" s="15">
        <f t="array" ref="AI1268">IF(OR(AH1268="",F1268=0,F1268=""),"",AH1268/F1268)</f>
        <v>0</v>
      </c>
      <c r="AJ1268" s="13">
        <f t="array" ref="AJ1268">IF(OR(L1268="",AH1268=""),"",IF(L1268-AH1268&lt;0,0,L1268-AH1268))</f>
        <v>0</v>
      </c>
      <c r="AK1268" s="13" t="str">
        <f t="array" ref="AK1268">IF(OR(L1268="",AG1268="",AG1268=0),"",CEILING(L1268/AG1268,1))</f>
        <v/>
      </c>
      <c r="AL1268" s="16" t="str">
        <f t="array" ref="AL1268">IF(OR(AK1268="",AK1268=0,AD1268="",AF1268=""),"",IF(AK1268-IF(D1268="Vaccin",MIN(AD1268,AF1268),AF1268)&lt;0,"",(AK1268-IF(D1268="Vaccin",MIN(AD1268,AF1268),AF1268))/AK1268))</f>
        <v/>
      </c>
    </row>
    <row r="1269" spans="1:38" x14ac:dyDescent="0.2">
      <c r="A1269" s="10" t="s">
        <v>57</v>
      </c>
      <c r="B1269" s="29" t="s">
        <v>137</v>
      </c>
      <c r="C1269" s="12">
        <v>44260</v>
      </c>
      <c r="D1269" s="11" t="s">
        <v>30</v>
      </c>
      <c r="E1269" s="11">
        <v>1</v>
      </c>
      <c r="F1269" s="13">
        <v>332640</v>
      </c>
      <c r="G1269" s="40" t="s">
        <v>764</v>
      </c>
      <c r="H1269" s="12">
        <v>44578</v>
      </c>
      <c r="I1269" s="13">
        <f t="array" ref="I1269">F1269-L1269-M1269-S1269</f>
        <v>332640</v>
      </c>
      <c r="J1269" s="13">
        <f t="array" ref="J1269">IF(IF(Q1269="",L1269-C1269,Q1269-C1269)&lt;=45,I1269,0)</f>
        <v>332640</v>
      </c>
      <c r="K1269" s="13">
        <f t="array" ref="K1269">IF(SUM(AG1269)=0,0,IF(L1269-AG1269*IF(D1269="Vaccin",MIN(AD1269,AF1269),AF1269)&lt;0,0,IF((H1269-N1269)&lt;=30,CEILING(L1269-AG1269*IF(D1269="Vaccin",MIN(AD1269,AF1269),AF1269),1),0)))</f>
        <v>0</v>
      </c>
      <c r="L1269" s="13">
        <v>0</v>
      </c>
      <c r="M1269" s="13">
        <v>0</v>
      </c>
      <c r="N1269" s="14">
        <v>44968</v>
      </c>
      <c r="O1269" s="11" t="s">
        <v>45</v>
      </c>
      <c r="P1269" s="11" t="s">
        <v>37</v>
      </c>
      <c r="Q1269" s="12"/>
      <c r="R1269" s="13">
        <v>0</v>
      </c>
      <c r="S1269" s="13">
        <v>0</v>
      </c>
      <c r="T1269" s="11"/>
      <c r="U1269" s="13">
        <v>0</v>
      </c>
      <c r="V1269" s="13">
        <v>0</v>
      </c>
      <c r="W1269" s="13">
        <v>23750431</v>
      </c>
      <c r="X1269" s="12">
        <v>44260</v>
      </c>
      <c r="Y1269" s="12">
        <v>44260</v>
      </c>
      <c r="Z1269" s="12">
        <v>44260</v>
      </c>
      <c r="AA1269" s="12">
        <v>45013</v>
      </c>
      <c r="AB1269" s="13">
        <f t="array" ref="AB1269">IF(D1269="Vaccin",IF(AND(ISNUMBER(AA1269),ISNUMBER(Y1269)),IF(AA1269-Y1269+1&gt;=0,CEILING(AA1269-Y1269+1,1),""),""),IF(AND(ISNUMBER(N1269),ISNUMBER(Y1269)),IF(N1269-Y1269+1&gt;=0,CEILING(N1269-Y1269+1,1),""),""))</f>
        <v>754</v>
      </c>
      <c r="AC1269" s="13">
        <f t="array" ref="AC1269">IF(D1269="Vaccin",IF(AND(ISNUMBER(AA1269),ISNUMBER(X1269)),IF(AA1269-X1269+1&gt;=0,CEILING(AA1269-X1269+1,1),""),""),IF(AND(ISNUMBER(N1269),ISNUMBER(X1269)),IF(N1269-X1269+1&gt;=0,CEILING(N1269-X1269+1,1),""),""))</f>
        <v>754</v>
      </c>
      <c r="AD1269" s="13">
        <f t="array" ref="AD1269">IF(D1269="Vaccin",IF(AND(ISNUMBER(AB1269),ISNUMBER(U1269),AB1269&lt;&gt;0),CEILING(U1269/AB1269,1),""),"")</f>
        <v>0</v>
      </c>
      <c r="AE1269" s="13">
        <f t="array" ref="AE1269">IF(AND(ISNUMBER(N1269),ISNUMBER(X1269)),IF(N1269-X1269+1&gt;=0,CEILING(N1269-X1269+1,1),""),"")</f>
        <v>709</v>
      </c>
      <c r="AF1269" s="13">
        <f t="array" ref="AF1269">IF(SUM(AE1269)=0,"",CEILING((SUM(F1269)-SUM(L1269)-SUM(M1269)-SUM(S1269))/SUM(AE1269),1))</f>
        <v>470</v>
      </c>
      <c r="AG1269" s="13" t="str">
        <f t="array" ref="AG1269">IF(AND(ISNUMBER(H1269),ISNUMBER(N1269)),IF(H1269-N1269+1&gt;=0,CEILING(H1269-N1269+1,1),""),"")</f>
        <v/>
      </c>
      <c r="AH1269" s="13">
        <f t="array" ref="AH1269">IF(SUM(AG1269)=0,0,IF(L1269-AG1269*IF(D1269="Vaccin",MIN(AD1269,AF1269),AF1269)&lt;0,0,IF((H1269-N1269)&lt;=45,CEILING(L1269-AG1269*IF(D1269="Vaccin",MIN(AD1269,AF1269),AF1269),1),0)))</f>
        <v>0</v>
      </c>
      <c r="AI1269" s="15">
        <f t="array" ref="AI1269">IF(OR(AH1269="",F1269=0,F1269=""),"",AH1269/F1269)</f>
        <v>0</v>
      </c>
      <c r="AJ1269" s="13">
        <f t="array" ref="AJ1269">IF(OR(L1269="",AH1269=""),"",IF(L1269-AH1269&lt;0,0,L1269-AH1269))</f>
        <v>0</v>
      </c>
      <c r="AK1269" s="13" t="str">
        <f t="array" ref="AK1269">IF(OR(L1269="",AG1269="",AG1269=0),"",CEILING(L1269/AG1269,1))</f>
        <v/>
      </c>
      <c r="AL1269" s="16" t="str">
        <f t="array" ref="AL1269">IF(OR(AK1269="",AK1269=0,AD1269="",AF1269=""),"",IF(AK1269-IF(D1269="Vaccin",MIN(AD1269,AF1269),AF1269)&lt;0,"",(AK1269-IF(D1269="Vaccin",MIN(AD1269,AF1269),AF1269))/AK1269))</f>
        <v/>
      </c>
    </row>
    <row r="1270" spans="1:38" x14ac:dyDescent="0.2">
      <c r="A1270" s="10" t="s">
        <v>57</v>
      </c>
      <c r="B1270" s="29" t="s">
        <v>137</v>
      </c>
      <c r="C1270" s="12">
        <v>44260</v>
      </c>
      <c r="D1270" s="11" t="s">
        <v>30</v>
      </c>
      <c r="E1270" s="11">
        <v>10</v>
      </c>
      <c r="F1270" s="13">
        <v>373100</v>
      </c>
      <c r="G1270" s="41" t="s">
        <v>765</v>
      </c>
      <c r="H1270" s="12">
        <v>44482</v>
      </c>
      <c r="I1270" s="13">
        <f t="array" ref="I1270">F1270-L1270-M1270-S1270</f>
        <v>373100</v>
      </c>
      <c r="J1270" s="13">
        <f t="array" ref="J1270">IF(IF(Q1270="",L1270-C1270,Q1270-C1270)&lt;=45,I1270,0)</f>
        <v>373100</v>
      </c>
      <c r="K1270" s="13">
        <f t="array" ref="K1270">IF(SUM(AG1270)=0,0,IF(L1270-AG1270*IF(D1270="Vaccin",MIN(AD1270,AF1270),AF1270)&lt;0,0,IF((H1270-N1270)&lt;=30,CEILING(L1270-AG1270*IF(D1270="Vaccin",MIN(AD1270,AF1270),AF1270),1),0)))</f>
        <v>0</v>
      </c>
      <c r="L1270" s="13">
        <v>0</v>
      </c>
      <c r="M1270" s="13">
        <v>0</v>
      </c>
      <c r="N1270" s="14">
        <v>44968</v>
      </c>
      <c r="O1270" s="11" t="s">
        <v>45</v>
      </c>
      <c r="P1270" s="11" t="s">
        <v>37</v>
      </c>
      <c r="Q1270" s="12"/>
      <c r="R1270" s="13">
        <v>0</v>
      </c>
      <c r="S1270" s="13">
        <v>0</v>
      </c>
      <c r="T1270" s="11"/>
      <c r="U1270" s="13">
        <v>0</v>
      </c>
      <c r="V1270" s="13">
        <v>0</v>
      </c>
      <c r="W1270" s="13">
        <v>23750431</v>
      </c>
      <c r="X1270" s="12">
        <v>44260</v>
      </c>
      <c r="Y1270" s="12">
        <v>44260</v>
      </c>
      <c r="Z1270" s="12">
        <v>44260</v>
      </c>
      <c r="AA1270" s="12">
        <v>45013</v>
      </c>
      <c r="AB1270" s="13">
        <f t="array" ref="AB1270">IF(D1270="Vaccin",IF(AND(ISNUMBER(AA1270),ISNUMBER(Y1270)),IF(AA1270-Y1270+1&gt;=0,CEILING(AA1270-Y1270+1,1),""),""),IF(AND(ISNUMBER(N1270),ISNUMBER(Y1270)),IF(N1270-Y1270+1&gt;=0,CEILING(N1270-Y1270+1,1),""),""))</f>
        <v>754</v>
      </c>
      <c r="AC1270" s="13">
        <f t="array" ref="AC1270">IF(D1270="Vaccin",IF(AND(ISNUMBER(AA1270),ISNUMBER(X1270)),IF(AA1270-X1270+1&gt;=0,CEILING(AA1270-X1270+1,1),""),""),IF(AND(ISNUMBER(N1270),ISNUMBER(X1270)),IF(N1270-X1270+1&gt;=0,CEILING(N1270-X1270+1,1),""),""))</f>
        <v>754</v>
      </c>
      <c r="AD1270" s="13">
        <f t="array" ref="AD1270">IF(D1270="Vaccin",IF(AND(ISNUMBER(AB1270),ISNUMBER(U1270),AB1270&lt;&gt;0),CEILING(U1270/AB1270,1),""),"")</f>
        <v>0</v>
      </c>
      <c r="AE1270" s="13">
        <f t="array" ref="AE1270">IF(AND(ISNUMBER(N1270),ISNUMBER(X1270)),IF(N1270-X1270+1&gt;=0,CEILING(N1270-X1270+1,1),""),"")</f>
        <v>709</v>
      </c>
      <c r="AF1270" s="13">
        <f t="array" ref="AF1270">IF(SUM(AE1270)=0,"",CEILING((SUM(F1270)-SUM(L1270)-SUM(M1270)-SUM(S1270))/SUM(AE1270),1))</f>
        <v>527</v>
      </c>
      <c r="AG1270" s="13" t="str">
        <f t="array" ref="AG1270">IF(AND(ISNUMBER(H1270),ISNUMBER(N1270)),IF(H1270-N1270+1&gt;=0,CEILING(H1270-N1270+1,1),""),"")</f>
        <v/>
      </c>
      <c r="AH1270" s="13">
        <f t="array" ref="AH1270">IF(SUM(AG1270)=0,0,IF(L1270-AG1270*IF(D1270="Vaccin",MIN(AD1270,AF1270),AF1270)&lt;0,0,IF((H1270-N1270)&lt;=45,CEILING(L1270-AG1270*IF(D1270="Vaccin",MIN(AD1270,AF1270),AF1270),1),0)))</f>
        <v>0</v>
      </c>
      <c r="AI1270" s="15">
        <f t="array" ref="AI1270">IF(OR(AH1270="",F1270=0,F1270=""),"",AH1270/F1270)</f>
        <v>0</v>
      </c>
      <c r="AJ1270" s="13">
        <f t="array" ref="AJ1270">IF(OR(L1270="",AH1270=""),"",IF(L1270-AH1270&lt;0,0,L1270-AH1270))</f>
        <v>0</v>
      </c>
      <c r="AK1270" s="13" t="str">
        <f t="array" ref="AK1270">IF(OR(L1270="",AG1270="",AG1270=0),"",CEILING(L1270/AG1270,1))</f>
        <v/>
      </c>
      <c r="AL1270" s="16" t="str">
        <f t="array" ref="AL1270">IF(OR(AK1270="",AK1270=0,AD1270="",AF1270=""),"",IF(AK1270-IF(D1270="Vaccin",MIN(AD1270,AF1270),AF1270)&lt;0,"",(AK1270-IF(D1270="Vaccin",MIN(AD1270,AF1270),AF1270))/AK1270))</f>
        <v/>
      </c>
    </row>
    <row r="1271" spans="1:38" x14ac:dyDescent="0.2">
      <c r="A1271" s="10" t="s">
        <v>57</v>
      </c>
      <c r="B1271" s="29" t="s">
        <v>137</v>
      </c>
      <c r="C1271" s="12">
        <v>44260</v>
      </c>
      <c r="D1271" s="11" t="s">
        <v>30</v>
      </c>
      <c r="E1271" s="11">
        <v>10</v>
      </c>
      <c r="F1271" s="13">
        <v>507360</v>
      </c>
      <c r="G1271" s="41" t="s">
        <v>766</v>
      </c>
      <c r="H1271" s="12">
        <v>44480</v>
      </c>
      <c r="I1271" s="13">
        <f t="array" ref="I1271">F1271-L1271-M1271-S1271</f>
        <v>507360</v>
      </c>
      <c r="J1271" s="13">
        <f t="array" ref="J1271">IF(IF(Q1271="",L1271-C1271,Q1271-C1271)&lt;=45,I1271,0)</f>
        <v>507360</v>
      </c>
      <c r="K1271" s="13">
        <f t="array" ref="K1271">IF(SUM(AG1271)=0,0,IF(L1271-AG1271*IF(D1271="Vaccin",MIN(AD1271,AF1271),AF1271)&lt;0,0,IF((H1271-N1271)&lt;=30,CEILING(L1271-AG1271*IF(D1271="Vaccin",MIN(AD1271,AF1271),AF1271),1),0)))</f>
        <v>0</v>
      </c>
      <c r="L1271" s="13">
        <v>0</v>
      </c>
      <c r="M1271" s="13">
        <v>0</v>
      </c>
      <c r="N1271" s="14">
        <v>44968</v>
      </c>
      <c r="O1271" s="11" t="s">
        <v>45</v>
      </c>
      <c r="P1271" s="11" t="s">
        <v>37</v>
      </c>
      <c r="Q1271" s="12"/>
      <c r="R1271" s="13">
        <v>0</v>
      </c>
      <c r="S1271" s="13">
        <v>0</v>
      </c>
      <c r="T1271" s="11"/>
      <c r="U1271" s="13">
        <v>0</v>
      </c>
      <c r="V1271" s="13">
        <v>0</v>
      </c>
      <c r="W1271" s="13">
        <v>23750431</v>
      </c>
      <c r="X1271" s="12">
        <v>44260</v>
      </c>
      <c r="Y1271" s="12">
        <v>44260</v>
      </c>
      <c r="Z1271" s="12">
        <v>44260</v>
      </c>
      <c r="AA1271" s="12">
        <v>45013</v>
      </c>
      <c r="AB1271" s="13">
        <f t="array" ref="AB1271">IF(D1271="Vaccin",IF(AND(ISNUMBER(AA1271),ISNUMBER(Y1271)),IF(AA1271-Y1271+1&gt;=0,CEILING(AA1271-Y1271+1,1),""),""),IF(AND(ISNUMBER(N1271),ISNUMBER(Y1271)),IF(N1271-Y1271+1&gt;=0,CEILING(N1271-Y1271+1,1),""),""))</f>
        <v>754</v>
      </c>
      <c r="AC1271" s="13">
        <f t="array" ref="AC1271">IF(D1271="Vaccin",IF(AND(ISNUMBER(AA1271),ISNUMBER(X1271)),IF(AA1271-X1271+1&gt;=0,CEILING(AA1271-X1271+1,1),""),""),IF(AND(ISNUMBER(N1271),ISNUMBER(X1271)),IF(N1271-X1271+1&gt;=0,CEILING(N1271-X1271+1,1),""),""))</f>
        <v>754</v>
      </c>
      <c r="AD1271" s="13">
        <f t="array" ref="AD1271">IF(D1271="Vaccin",IF(AND(ISNUMBER(AB1271),ISNUMBER(U1271),AB1271&lt;&gt;0),CEILING(U1271/AB1271,1),""),"")</f>
        <v>0</v>
      </c>
      <c r="AE1271" s="13">
        <f t="array" ref="AE1271">IF(AND(ISNUMBER(N1271),ISNUMBER(X1271)),IF(N1271-X1271+1&gt;=0,CEILING(N1271-X1271+1,1),""),"")</f>
        <v>709</v>
      </c>
      <c r="AF1271" s="13">
        <f t="array" ref="AF1271">IF(SUM(AE1271)=0,"",CEILING((SUM(F1271)-SUM(L1271)-SUM(M1271)-SUM(S1271))/SUM(AE1271),1))</f>
        <v>716</v>
      </c>
      <c r="AG1271" s="13" t="str">
        <f t="array" ref="AG1271">IF(AND(ISNUMBER(H1271),ISNUMBER(N1271)),IF(H1271-N1271+1&gt;=0,CEILING(H1271-N1271+1,1),""),"")</f>
        <v/>
      </c>
      <c r="AH1271" s="13">
        <f t="array" ref="AH1271">IF(SUM(AG1271)=0,0,IF(L1271-AG1271*IF(D1271="Vaccin",MIN(AD1271,AF1271),AF1271)&lt;0,0,IF((H1271-N1271)&lt;=45,CEILING(L1271-AG1271*IF(D1271="Vaccin",MIN(AD1271,AF1271),AF1271),1),0)))</f>
        <v>0</v>
      </c>
      <c r="AI1271" s="15">
        <f t="array" ref="AI1271">IF(OR(AH1271="",F1271=0,F1271=""),"",AH1271/F1271)</f>
        <v>0</v>
      </c>
      <c r="AJ1271" s="13">
        <f t="array" ref="AJ1271">IF(OR(L1271="",AH1271=""),"",IF(L1271-AH1271&lt;0,0,L1271-AH1271))</f>
        <v>0</v>
      </c>
      <c r="AK1271" s="13" t="str">
        <f t="array" ref="AK1271">IF(OR(L1271="",AG1271="",AG1271=0),"",CEILING(L1271/AG1271,1))</f>
        <v/>
      </c>
      <c r="AL1271" s="16" t="str">
        <f t="array" ref="AL1271">IF(OR(AK1271="",AK1271=0,AD1271="",AF1271=""),"",IF(AK1271-IF(D1271="Vaccin",MIN(AD1271,AF1271),AF1271)&lt;0,"",(AK1271-IF(D1271="Vaccin",MIN(AD1271,AF1271),AF1271))/AK1271))</f>
        <v/>
      </c>
    </row>
    <row r="1272" spans="1:38" x14ac:dyDescent="0.2">
      <c r="A1272" s="10" t="s">
        <v>57</v>
      </c>
      <c r="B1272" s="29" t="s">
        <v>137</v>
      </c>
      <c r="C1272" s="12">
        <v>44260</v>
      </c>
      <c r="D1272" s="11" t="s">
        <v>30</v>
      </c>
      <c r="E1272" s="11">
        <v>6</v>
      </c>
      <c r="F1272" s="13">
        <v>1664910</v>
      </c>
      <c r="G1272" s="40" t="s">
        <v>767</v>
      </c>
      <c r="H1272" s="12">
        <v>44832</v>
      </c>
      <c r="I1272" s="13">
        <f t="array" ref="I1272">F1272-L1272-M1272-S1272</f>
        <v>1649700</v>
      </c>
      <c r="J1272" s="13">
        <f t="array" ref="J1272">IF(IF(Q1272="",L1272-C1272,Q1272-C1272)&lt;=45,I1272,0)</f>
        <v>1649700</v>
      </c>
      <c r="K1272" s="13">
        <f t="array" ref="K1272">IF(SUM(AG1272)=0,0,IF(L1272-AG1272*IF(D1272="Vaccin",MIN(AD1272,AF1272),AF1272)&lt;0,0,IF((H1272-N1272)&lt;=30,CEILING(L1272-AG1272*IF(D1272="Vaccin",MIN(AD1272,AF1272),AF1272),1),0)))</f>
        <v>0</v>
      </c>
      <c r="L1272" s="13">
        <v>0</v>
      </c>
      <c r="M1272" s="13">
        <v>15210</v>
      </c>
      <c r="N1272" s="14">
        <v>44968</v>
      </c>
      <c r="O1272" s="11" t="s">
        <v>47</v>
      </c>
      <c r="P1272" s="11" t="s">
        <v>37</v>
      </c>
      <c r="Q1272" s="12"/>
      <c r="R1272" s="13">
        <v>0</v>
      </c>
      <c r="S1272" s="13">
        <v>0</v>
      </c>
      <c r="T1272" s="11"/>
      <c r="U1272" s="13">
        <v>0</v>
      </c>
      <c r="V1272" s="13">
        <v>0</v>
      </c>
      <c r="W1272" s="13">
        <v>23750431</v>
      </c>
      <c r="X1272" s="12">
        <v>44260</v>
      </c>
      <c r="Y1272" s="12">
        <v>44260</v>
      </c>
      <c r="Z1272" s="12">
        <v>44260</v>
      </c>
      <c r="AA1272" s="12">
        <v>45013</v>
      </c>
      <c r="AB1272" s="13">
        <f t="array" ref="AB1272">IF(D1272="Vaccin",IF(AND(ISNUMBER(AA1272),ISNUMBER(Y1272)),IF(AA1272-Y1272+1&gt;=0,CEILING(AA1272-Y1272+1,1),""),""),IF(AND(ISNUMBER(N1272),ISNUMBER(Y1272)),IF(N1272-Y1272+1&gt;=0,CEILING(N1272-Y1272+1,1),""),""))</f>
        <v>754</v>
      </c>
      <c r="AC1272" s="13">
        <f t="array" ref="AC1272">IF(D1272="Vaccin",IF(AND(ISNUMBER(AA1272),ISNUMBER(X1272)),IF(AA1272-X1272+1&gt;=0,CEILING(AA1272-X1272+1,1),""),""),IF(AND(ISNUMBER(N1272),ISNUMBER(X1272)),IF(N1272-X1272+1&gt;=0,CEILING(N1272-X1272+1,1),""),""))</f>
        <v>754</v>
      </c>
      <c r="AD1272" s="13">
        <f t="array" ref="AD1272">IF(D1272="Vaccin",IF(AND(ISNUMBER(AB1272),ISNUMBER(U1272),AB1272&lt;&gt;0),CEILING(U1272/AB1272,1),""),"")</f>
        <v>0</v>
      </c>
      <c r="AE1272" s="13">
        <f t="array" ref="AE1272">IF(AND(ISNUMBER(N1272),ISNUMBER(X1272)),IF(N1272-X1272+1&gt;=0,CEILING(N1272-X1272+1,1),""),"")</f>
        <v>709</v>
      </c>
      <c r="AF1272" s="13">
        <f t="array" ref="AF1272">IF(SUM(AE1272)=0,"",CEILING((SUM(F1272)-SUM(L1272)-SUM(M1272)-SUM(S1272))/SUM(AE1272),1))</f>
        <v>2327</v>
      </c>
      <c r="AG1272" s="13" t="str">
        <f t="array" ref="AG1272">IF(AND(ISNUMBER(H1272),ISNUMBER(N1272)),IF(H1272-N1272+1&gt;=0,CEILING(H1272-N1272+1,1),""),"")</f>
        <v/>
      </c>
      <c r="AH1272" s="13">
        <f t="array" ref="AH1272">IF(SUM(AG1272)=0,0,IF(L1272-AG1272*IF(D1272="Vaccin",MIN(AD1272,AF1272),AF1272)&lt;0,0,IF((H1272-N1272)&lt;=45,CEILING(L1272-AG1272*IF(D1272="Vaccin",MIN(AD1272,AF1272),AF1272),1),0)))</f>
        <v>0</v>
      </c>
      <c r="AI1272" s="15">
        <f t="array" ref="AI1272">IF(OR(AH1272="",F1272=0,F1272=""),"",AH1272/F1272)</f>
        <v>0</v>
      </c>
      <c r="AJ1272" s="13">
        <f t="array" ref="AJ1272">IF(OR(L1272="",AH1272=""),"",IF(L1272-AH1272&lt;0,0,L1272-AH1272))</f>
        <v>0</v>
      </c>
      <c r="AK1272" s="13" t="str">
        <f t="array" ref="AK1272">IF(OR(L1272="",AG1272="",AG1272=0),"",CEILING(L1272/AG1272,1))</f>
        <v/>
      </c>
      <c r="AL1272" s="16" t="str">
        <f t="array" ref="AL1272">IF(OR(AK1272="",AK1272=0,AD1272="",AF1272=""),"",IF(AK1272-IF(D1272="Vaccin",MIN(AD1272,AF1272),AF1272)&lt;0,"",(AK1272-IF(D1272="Vaccin",MIN(AD1272,AF1272),AF1272))/AK1272))</f>
        <v/>
      </c>
    </row>
    <row r="1273" spans="1:38" x14ac:dyDescent="0.2">
      <c r="A1273" s="10" t="s">
        <v>57</v>
      </c>
      <c r="B1273" s="29" t="s">
        <v>137</v>
      </c>
      <c r="C1273" s="12">
        <v>44260</v>
      </c>
      <c r="D1273" s="11" t="s">
        <v>30</v>
      </c>
      <c r="E1273" s="11">
        <v>6</v>
      </c>
      <c r="F1273" s="13">
        <v>234000</v>
      </c>
      <c r="G1273" s="40" t="s">
        <v>768</v>
      </c>
      <c r="H1273" s="12">
        <v>44831</v>
      </c>
      <c r="I1273" s="13">
        <f t="array" ref="I1273">F1273-L1273-M1273-S1273</f>
        <v>198900</v>
      </c>
      <c r="J1273" s="13">
        <f t="array" ref="J1273">IF(IF(Q1273="",L1273-C1273,Q1273-C1273)&lt;=45,I1273,0)</f>
        <v>198900</v>
      </c>
      <c r="K1273" s="13">
        <f t="array" ref="K1273">IF(SUM(AG1273)=0,0,IF(L1273-AG1273*IF(D1273="Vaccin",MIN(AD1273,AF1273),AF1273)&lt;0,0,IF((H1273-N1273)&lt;=30,CEILING(L1273-AG1273*IF(D1273="Vaccin",MIN(AD1273,AF1273),AF1273),1),0)))</f>
        <v>0</v>
      </c>
      <c r="L1273" s="13">
        <v>0</v>
      </c>
      <c r="M1273" s="13">
        <v>35100</v>
      </c>
      <c r="N1273" s="14">
        <v>44968</v>
      </c>
      <c r="O1273" s="11" t="s">
        <v>47</v>
      </c>
      <c r="P1273" s="11" t="s">
        <v>37</v>
      </c>
      <c r="Q1273" s="12"/>
      <c r="R1273" s="13">
        <v>0</v>
      </c>
      <c r="S1273" s="13">
        <v>0</v>
      </c>
      <c r="T1273" s="11"/>
      <c r="U1273" s="13">
        <v>0</v>
      </c>
      <c r="V1273" s="13">
        <v>0</v>
      </c>
      <c r="W1273" s="13">
        <v>23750431</v>
      </c>
      <c r="X1273" s="12">
        <v>44260</v>
      </c>
      <c r="Y1273" s="12">
        <v>44260</v>
      </c>
      <c r="Z1273" s="12">
        <v>44260</v>
      </c>
      <c r="AA1273" s="12">
        <v>45013</v>
      </c>
      <c r="AB1273" s="13">
        <f t="array" ref="AB1273">IF(D1273="Vaccin",IF(AND(ISNUMBER(AA1273),ISNUMBER(Y1273)),IF(AA1273-Y1273+1&gt;=0,CEILING(AA1273-Y1273+1,1),""),""),IF(AND(ISNUMBER(N1273),ISNUMBER(Y1273)),IF(N1273-Y1273+1&gt;=0,CEILING(N1273-Y1273+1,1),""),""))</f>
        <v>754</v>
      </c>
      <c r="AC1273" s="13">
        <f t="array" ref="AC1273">IF(D1273="Vaccin",IF(AND(ISNUMBER(AA1273),ISNUMBER(X1273)),IF(AA1273-X1273+1&gt;=0,CEILING(AA1273-X1273+1,1),""),""),IF(AND(ISNUMBER(N1273),ISNUMBER(X1273)),IF(N1273-X1273+1&gt;=0,CEILING(N1273-X1273+1,1),""),""))</f>
        <v>754</v>
      </c>
      <c r="AD1273" s="13">
        <f t="array" ref="AD1273">IF(D1273="Vaccin",IF(AND(ISNUMBER(AB1273),ISNUMBER(U1273),AB1273&lt;&gt;0),CEILING(U1273/AB1273,1),""),"")</f>
        <v>0</v>
      </c>
      <c r="AE1273" s="13">
        <f t="array" ref="AE1273">IF(AND(ISNUMBER(N1273),ISNUMBER(X1273)),IF(N1273-X1273+1&gt;=0,CEILING(N1273-X1273+1,1),""),"")</f>
        <v>709</v>
      </c>
      <c r="AF1273" s="13">
        <f t="array" ref="AF1273">IF(SUM(AE1273)=0,"",CEILING((SUM(F1273)-SUM(L1273)-SUM(M1273)-SUM(S1273))/SUM(AE1273),1))</f>
        <v>281</v>
      </c>
      <c r="AG1273" s="13" t="str">
        <f t="array" ref="AG1273">IF(AND(ISNUMBER(H1273),ISNUMBER(N1273)),IF(H1273-N1273+1&gt;=0,CEILING(H1273-N1273+1,1),""),"")</f>
        <v/>
      </c>
      <c r="AH1273" s="13">
        <f t="array" ref="AH1273">IF(SUM(AG1273)=0,0,IF(L1273-AG1273*IF(D1273="Vaccin",MIN(AD1273,AF1273),AF1273)&lt;0,0,IF((H1273-N1273)&lt;=45,CEILING(L1273-AG1273*IF(D1273="Vaccin",MIN(AD1273,AF1273),AF1273),1),0)))</f>
        <v>0</v>
      </c>
      <c r="AI1273" s="15">
        <f t="array" ref="AI1273">IF(OR(AH1273="",F1273=0,F1273=""),"",AH1273/F1273)</f>
        <v>0</v>
      </c>
      <c r="AJ1273" s="13">
        <f t="array" ref="AJ1273">IF(OR(L1273="",AH1273=""),"",IF(L1273-AH1273&lt;0,0,L1273-AH1273))</f>
        <v>0</v>
      </c>
      <c r="AK1273" s="13" t="str">
        <f t="array" ref="AK1273">IF(OR(L1273="",AG1273="",AG1273=0),"",CEILING(L1273/AG1273,1))</f>
        <v/>
      </c>
      <c r="AL1273" s="16" t="str">
        <f t="array" ref="AL1273">IF(OR(AK1273="",AK1273=0,AD1273="",AF1273=""),"",IF(AK1273-IF(D1273="Vaccin",MIN(AD1273,AF1273),AF1273)&lt;0,"",(AK1273-IF(D1273="Vaccin",MIN(AD1273,AF1273),AF1273))/AK1273))</f>
        <v/>
      </c>
    </row>
    <row r="1274" spans="1:38" x14ac:dyDescent="0.2">
      <c r="A1274" s="10" t="s">
        <v>57</v>
      </c>
      <c r="B1274" s="29" t="s">
        <v>137</v>
      </c>
      <c r="C1274" s="12">
        <v>44260</v>
      </c>
      <c r="D1274" s="11" t="s">
        <v>30</v>
      </c>
      <c r="E1274" s="11">
        <v>1</v>
      </c>
      <c r="F1274" s="13">
        <v>456300</v>
      </c>
      <c r="G1274" s="40" t="s">
        <v>769</v>
      </c>
      <c r="H1274" s="12">
        <v>44801</v>
      </c>
      <c r="I1274" s="13">
        <f t="array" ref="I1274">F1274-L1274-M1274-S1274</f>
        <v>456300</v>
      </c>
      <c r="J1274" s="13">
        <f t="array" ref="J1274">IF(IF(Q1274="",L1274-C1274,Q1274-C1274)&lt;=45,I1274,0)</f>
        <v>456300</v>
      </c>
      <c r="K1274" s="13">
        <f t="array" ref="K1274">IF(SUM(AG1274)=0,0,IF(L1274-AG1274*IF(D1274="Vaccin",MIN(AD1274,AF1274),AF1274)&lt;0,0,IF((H1274-N1274)&lt;=30,CEILING(L1274-AG1274*IF(D1274="Vaccin",MIN(AD1274,AF1274),AF1274),1),0)))</f>
        <v>0</v>
      </c>
      <c r="L1274" s="13">
        <v>0</v>
      </c>
      <c r="M1274" s="13">
        <v>0</v>
      </c>
      <c r="N1274" s="14">
        <v>44968</v>
      </c>
      <c r="O1274" s="11" t="s">
        <v>47</v>
      </c>
      <c r="P1274" s="11" t="s">
        <v>37</v>
      </c>
      <c r="Q1274" s="12"/>
      <c r="R1274" s="13">
        <v>0</v>
      </c>
      <c r="S1274" s="13">
        <v>0</v>
      </c>
      <c r="T1274" s="11"/>
      <c r="U1274" s="13">
        <v>0</v>
      </c>
      <c r="V1274" s="13">
        <v>0</v>
      </c>
      <c r="W1274" s="13">
        <v>23750431</v>
      </c>
      <c r="X1274" s="12">
        <v>44260</v>
      </c>
      <c r="Y1274" s="12">
        <v>44260</v>
      </c>
      <c r="Z1274" s="12">
        <v>44260</v>
      </c>
      <c r="AA1274" s="12">
        <v>45013</v>
      </c>
      <c r="AB1274" s="13">
        <f t="array" ref="AB1274">IF(D1274="Vaccin",IF(AND(ISNUMBER(AA1274),ISNUMBER(Y1274)),IF(AA1274-Y1274+1&gt;=0,CEILING(AA1274-Y1274+1,1),""),""),IF(AND(ISNUMBER(N1274),ISNUMBER(Y1274)),IF(N1274-Y1274+1&gt;=0,CEILING(N1274-Y1274+1,1),""),""))</f>
        <v>754</v>
      </c>
      <c r="AC1274" s="13">
        <f t="array" ref="AC1274">IF(D1274="Vaccin",IF(AND(ISNUMBER(AA1274),ISNUMBER(X1274)),IF(AA1274-X1274+1&gt;=0,CEILING(AA1274-X1274+1,1),""),""),IF(AND(ISNUMBER(N1274),ISNUMBER(X1274)),IF(N1274-X1274+1&gt;=0,CEILING(N1274-X1274+1,1),""),""))</f>
        <v>754</v>
      </c>
      <c r="AD1274" s="13">
        <f t="array" ref="AD1274">IF(D1274="Vaccin",IF(AND(ISNUMBER(AB1274),ISNUMBER(U1274),AB1274&lt;&gt;0),CEILING(U1274/AB1274,1),""),"")</f>
        <v>0</v>
      </c>
      <c r="AE1274" s="13">
        <f t="array" ref="AE1274">IF(AND(ISNUMBER(N1274),ISNUMBER(X1274)),IF(N1274-X1274+1&gt;=0,CEILING(N1274-X1274+1,1),""),"")</f>
        <v>709</v>
      </c>
      <c r="AF1274" s="13">
        <f t="array" ref="AF1274">IF(SUM(AE1274)=0,"",CEILING((SUM(F1274)-SUM(L1274)-SUM(M1274)-SUM(S1274))/SUM(AE1274),1))</f>
        <v>644</v>
      </c>
      <c r="AG1274" s="13" t="str">
        <f t="array" ref="AG1274">IF(AND(ISNUMBER(H1274),ISNUMBER(N1274)),IF(H1274-N1274+1&gt;=0,CEILING(H1274-N1274+1,1),""),"")</f>
        <v/>
      </c>
      <c r="AH1274" s="13">
        <f t="array" ref="AH1274">IF(SUM(AG1274)=0,0,IF(L1274-AG1274*IF(D1274="Vaccin",MIN(AD1274,AF1274),AF1274)&lt;0,0,IF((H1274-N1274)&lt;=45,CEILING(L1274-AG1274*IF(D1274="Vaccin",MIN(AD1274,AF1274),AF1274),1),0)))</f>
        <v>0</v>
      </c>
      <c r="AI1274" s="15">
        <f t="array" ref="AI1274">IF(OR(AH1274="",F1274=0,F1274=""),"",AH1274/F1274)</f>
        <v>0</v>
      </c>
      <c r="AJ1274" s="13">
        <f t="array" ref="AJ1274">IF(OR(L1274="",AH1274=""),"",IF(L1274-AH1274&lt;0,0,L1274-AH1274))</f>
        <v>0</v>
      </c>
      <c r="AK1274" s="13" t="str">
        <f t="array" ref="AK1274">IF(OR(L1274="",AG1274="",AG1274=0),"",CEILING(L1274/AG1274,1))</f>
        <v/>
      </c>
      <c r="AL1274" s="16" t="str">
        <f t="array" ref="AL1274">IF(OR(AK1274="",AK1274=0,AD1274="",AF1274=""),"",IF(AK1274-IF(D1274="Vaccin",MIN(AD1274,AF1274),AF1274)&lt;0,"",(AK1274-IF(D1274="Vaccin",MIN(AD1274,AF1274),AF1274))/AK1274))</f>
        <v/>
      </c>
    </row>
    <row r="1275" spans="1:38" x14ac:dyDescent="0.2">
      <c r="A1275" s="10" t="s">
        <v>57</v>
      </c>
      <c r="B1275" s="29" t="s">
        <v>137</v>
      </c>
      <c r="C1275" s="12">
        <v>44260</v>
      </c>
      <c r="D1275" s="11" t="s">
        <v>30</v>
      </c>
      <c r="E1275" s="11">
        <v>10</v>
      </c>
      <c r="F1275" s="13">
        <v>656370</v>
      </c>
      <c r="G1275" s="41" t="s">
        <v>739</v>
      </c>
      <c r="H1275" s="12">
        <v>44742</v>
      </c>
      <c r="I1275" s="13">
        <f t="array" ref="I1275">F1275-L1275-M1275-S1275</f>
        <v>656370</v>
      </c>
      <c r="J1275" s="13">
        <f t="array" ref="J1275">IF(IF(Q1275="",L1275-C1275,Q1275-C1275)&lt;=45,I1275,0)</f>
        <v>656370</v>
      </c>
      <c r="K1275" s="13">
        <f t="array" ref="K1275">IF(SUM(AG1275)=0,0,IF(L1275-AG1275*IF(D1275="Vaccin",MIN(AD1275,AF1275),AF1275)&lt;0,0,IF((H1275-N1275)&lt;=30,CEILING(L1275-AG1275*IF(D1275="Vaccin",MIN(AD1275,AF1275),AF1275),1),0)))</f>
        <v>0</v>
      </c>
      <c r="L1275" s="13">
        <v>0</v>
      </c>
      <c r="M1275" s="13">
        <v>0</v>
      </c>
      <c r="N1275" s="14">
        <v>44968</v>
      </c>
      <c r="O1275" s="11" t="s">
        <v>47</v>
      </c>
      <c r="P1275" s="11" t="s">
        <v>37</v>
      </c>
      <c r="Q1275" s="12"/>
      <c r="R1275" s="13">
        <v>0</v>
      </c>
      <c r="S1275" s="13">
        <v>0</v>
      </c>
      <c r="T1275" s="11"/>
      <c r="U1275" s="13">
        <v>0</v>
      </c>
      <c r="V1275" s="13">
        <v>0</v>
      </c>
      <c r="W1275" s="13">
        <v>23750431</v>
      </c>
      <c r="X1275" s="12">
        <v>44260</v>
      </c>
      <c r="Y1275" s="12">
        <v>44260</v>
      </c>
      <c r="Z1275" s="12">
        <v>44260</v>
      </c>
      <c r="AA1275" s="12">
        <v>45013</v>
      </c>
      <c r="AB1275" s="13">
        <f t="array" ref="AB1275">IF(D1275="Vaccin",IF(AND(ISNUMBER(AA1275),ISNUMBER(Y1275)),IF(AA1275-Y1275+1&gt;=0,CEILING(AA1275-Y1275+1,1),""),""),IF(AND(ISNUMBER(N1275),ISNUMBER(Y1275)),IF(N1275-Y1275+1&gt;=0,CEILING(N1275-Y1275+1,1),""),""))</f>
        <v>754</v>
      </c>
      <c r="AC1275" s="13">
        <f t="array" ref="AC1275">IF(D1275="Vaccin",IF(AND(ISNUMBER(AA1275),ISNUMBER(X1275)),IF(AA1275-X1275+1&gt;=0,CEILING(AA1275-X1275+1,1),""),""),IF(AND(ISNUMBER(N1275),ISNUMBER(X1275)),IF(N1275-X1275+1&gt;=0,CEILING(N1275-X1275+1,1),""),""))</f>
        <v>754</v>
      </c>
      <c r="AD1275" s="13">
        <f t="array" ref="AD1275">IF(D1275="Vaccin",IF(AND(ISNUMBER(AB1275),ISNUMBER(U1275),AB1275&lt;&gt;0),CEILING(U1275/AB1275,1),""),"")</f>
        <v>0</v>
      </c>
      <c r="AE1275" s="13">
        <f t="array" ref="AE1275">IF(AND(ISNUMBER(N1275),ISNUMBER(X1275)),IF(N1275-X1275+1&gt;=0,CEILING(N1275-X1275+1,1),""),"")</f>
        <v>709</v>
      </c>
      <c r="AF1275" s="13">
        <f t="array" ref="AF1275">IF(SUM(AE1275)=0,"",CEILING((SUM(F1275)-SUM(L1275)-SUM(M1275)-SUM(S1275))/SUM(AE1275),1))</f>
        <v>926</v>
      </c>
      <c r="AG1275" s="13" t="str">
        <f t="array" ref="AG1275">IF(AND(ISNUMBER(H1275),ISNUMBER(N1275)),IF(H1275-N1275+1&gt;=0,CEILING(H1275-N1275+1,1),""),"")</f>
        <v/>
      </c>
      <c r="AH1275" s="13">
        <f t="array" ref="AH1275">IF(SUM(AG1275)=0,0,IF(L1275-AG1275*IF(D1275="Vaccin",MIN(AD1275,AF1275),AF1275)&lt;0,0,IF((H1275-N1275)&lt;=45,CEILING(L1275-AG1275*IF(D1275="Vaccin",MIN(AD1275,AF1275),AF1275),1),0)))</f>
        <v>0</v>
      </c>
      <c r="AI1275" s="15">
        <f t="array" ref="AI1275">IF(OR(AH1275="",F1275=0,F1275=""),"",AH1275/F1275)</f>
        <v>0</v>
      </c>
      <c r="AJ1275" s="13">
        <f t="array" ref="AJ1275">IF(OR(L1275="",AH1275=""),"",IF(L1275-AH1275&lt;0,0,L1275-AH1275))</f>
        <v>0</v>
      </c>
      <c r="AK1275" s="13" t="str">
        <f t="array" ref="AK1275">IF(OR(L1275="",AG1275="",AG1275=0),"",CEILING(L1275/AG1275,1))</f>
        <v/>
      </c>
      <c r="AL1275" s="16" t="str">
        <f t="array" ref="AL1275">IF(OR(AK1275="",AK1275=0,AD1275="",AF1275=""),"",IF(AK1275-IF(D1275="Vaccin",MIN(AD1275,AF1275),AF1275)&lt;0,"",(AK1275-IF(D1275="Vaccin",MIN(AD1275,AF1275),AF1275))/AK1275))</f>
        <v/>
      </c>
    </row>
    <row r="1276" spans="1:38" x14ac:dyDescent="0.2">
      <c r="A1276" s="10" t="s">
        <v>57</v>
      </c>
      <c r="B1276" s="29" t="s">
        <v>137</v>
      </c>
      <c r="C1276" s="12">
        <v>44260</v>
      </c>
      <c r="D1276" s="11" t="s">
        <v>30</v>
      </c>
      <c r="E1276" s="11">
        <v>10</v>
      </c>
      <c r="F1276" s="13">
        <v>179010</v>
      </c>
      <c r="G1276" s="41" t="s">
        <v>770</v>
      </c>
      <c r="H1276" s="12">
        <v>44742</v>
      </c>
      <c r="I1276" s="13">
        <f t="array" ref="I1276">F1276-L1276-M1276-S1276</f>
        <v>179010</v>
      </c>
      <c r="J1276" s="13">
        <f t="array" ref="J1276">IF(IF(Q1276="",L1276-C1276,Q1276-C1276)&lt;=45,I1276,0)</f>
        <v>179010</v>
      </c>
      <c r="K1276" s="13">
        <f t="array" ref="K1276">IF(SUM(AG1276)=0,0,IF(L1276-AG1276*IF(D1276="Vaccin",MIN(AD1276,AF1276),AF1276)&lt;0,0,IF((H1276-N1276)&lt;=30,CEILING(L1276-AG1276*IF(D1276="Vaccin",MIN(AD1276,AF1276),AF1276),1),0)))</f>
        <v>0</v>
      </c>
      <c r="L1276" s="13">
        <v>0</v>
      </c>
      <c r="M1276" s="13">
        <v>0</v>
      </c>
      <c r="N1276" s="14">
        <v>44968</v>
      </c>
      <c r="O1276" s="11" t="s">
        <v>47</v>
      </c>
      <c r="P1276" s="11" t="s">
        <v>37</v>
      </c>
      <c r="Q1276" s="12"/>
      <c r="R1276" s="13">
        <v>0</v>
      </c>
      <c r="S1276" s="13">
        <v>0</v>
      </c>
      <c r="T1276" s="11"/>
      <c r="U1276" s="13">
        <v>0</v>
      </c>
      <c r="V1276" s="13">
        <v>0</v>
      </c>
      <c r="W1276" s="13">
        <v>23750431</v>
      </c>
      <c r="X1276" s="12">
        <v>44260</v>
      </c>
      <c r="Y1276" s="12">
        <v>44260</v>
      </c>
      <c r="Z1276" s="12">
        <v>44260</v>
      </c>
      <c r="AA1276" s="12">
        <v>45013</v>
      </c>
      <c r="AB1276" s="13">
        <f t="array" ref="AB1276">IF(D1276="Vaccin",IF(AND(ISNUMBER(AA1276),ISNUMBER(Y1276)),IF(AA1276-Y1276+1&gt;=0,CEILING(AA1276-Y1276+1,1),""),""),IF(AND(ISNUMBER(N1276),ISNUMBER(Y1276)),IF(N1276-Y1276+1&gt;=0,CEILING(N1276-Y1276+1,1),""),""))</f>
        <v>754</v>
      </c>
      <c r="AC1276" s="13">
        <f t="array" ref="AC1276">IF(D1276="Vaccin",IF(AND(ISNUMBER(AA1276),ISNUMBER(X1276)),IF(AA1276-X1276+1&gt;=0,CEILING(AA1276-X1276+1,1),""),""),IF(AND(ISNUMBER(N1276),ISNUMBER(X1276)),IF(N1276-X1276+1&gt;=0,CEILING(N1276-X1276+1,1),""),""))</f>
        <v>754</v>
      </c>
      <c r="AD1276" s="13">
        <f t="array" ref="AD1276">IF(D1276="Vaccin",IF(AND(ISNUMBER(AB1276),ISNUMBER(U1276),AB1276&lt;&gt;0),CEILING(U1276/AB1276,1),""),"")</f>
        <v>0</v>
      </c>
      <c r="AE1276" s="13">
        <f t="array" ref="AE1276">IF(AND(ISNUMBER(N1276),ISNUMBER(X1276)),IF(N1276-X1276+1&gt;=0,CEILING(N1276-X1276+1,1),""),"")</f>
        <v>709</v>
      </c>
      <c r="AF1276" s="13">
        <f t="array" ref="AF1276">IF(SUM(AE1276)=0,"",CEILING((SUM(F1276)-SUM(L1276)-SUM(M1276)-SUM(S1276))/SUM(AE1276),1))</f>
        <v>253</v>
      </c>
      <c r="AG1276" s="13" t="str">
        <f t="array" ref="AG1276">IF(AND(ISNUMBER(H1276),ISNUMBER(N1276)),IF(H1276-N1276+1&gt;=0,CEILING(H1276-N1276+1,1),""),"")</f>
        <v/>
      </c>
      <c r="AH1276" s="13">
        <f t="array" ref="AH1276">IF(SUM(AG1276)=0,0,IF(L1276-AG1276*IF(D1276="Vaccin",MIN(AD1276,AF1276),AF1276)&lt;0,0,IF((H1276-N1276)&lt;=45,CEILING(L1276-AG1276*IF(D1276="Vaccin",MIN(AD1276,AF1276),AF1276),1),0)))</f>
        <v>0</v>
      </c>
      <c r="AI1276" s="15">
        <f t="array" ref="AI1276">IF(OR(AH1276="",F1276=0,F1276=""),"",AH1276/F1276)</f>
        <v>0</v>
      </c>
      <c r="AJ1276" s="13">
        <f t="array" ref="AJ1276">IF(OR(L1276="",AH1276=""),"",IF(L1276-AH1276&lt;0,0,L1276-AH1276))</f>
        <v>0</v>
      </c>
      <c r="AK1276" s="13" t="str">
        <f t="array" ref="AK1276">IF(OR(L1276="",AG1276="",AG1276=0),"",CEILING(L1276/AG1276,1))</f>
        <v/>
      </c>
      <c r="AL1276" s="16" t="str">
        <f t="array" ref="AL1276">IF(OR(AK1276="",AK1276=0,AD1276="",AF1276=""),"",IF(AK1276-IF(D1276="Vaccin",MIN(AD1276,AF1276),AF1276)&lt;0,"",(AK1276-IF(D1276="Vaccin",MIN(AD1276,AF1276),AF1276))/AK1276))</f>
        <v/>
      </c>
    </row>
    <row r="1277" spans="1:38" x14ac:dyDescent="0.2">
      <c r="A1277" s="10" t="s">
        <v>57</v>
      </c>
      <c r="B1277" s="29" t="s">
        <v>137</v>
      </c>
      <c r="C1277" s="12">
        <v>44260</v>
      </c>
      <c r="D1277" s="11" t="s">
        <v>30</v>
      </c>
      <c r="E1277" s="11">
        <v>1</v>
      </c>
      <c r="F1277" s="13">
        <v>987480</v>
      </c>
      <c r="G1277" s="40" t="s">
        <v>334</v>
      </c>
      <c r="H1277" s="12">
        <v>44742</v>
      </c>
      <c r="I1277" s="13">
        <f t="array" ref="I1277">F1277-L1277-M1277-S1277</f>
        <v>987480</v>
      </c>
      <c r="J1277" s="13">
        <f t="array" ref="J1277">IF(IF(Q1277="",L1277-C1277,Q1277-C1277)&lt;=45,I1277,0)</f>
        <v>987480</v>
      </c>
      <c r="K1277" s="13">
        <f t="array" ref="K1277">IF(SUM(AG1277)=0,0,IF(L1277-AG1277*IF(D1277="Vaccin",MIN(AD1277,AF1277),AF1277)&lt;0,0,IF((H1277-N1277)&lt;=30,CEILING(L1277-AG1277*IF(D1277="Vaccin",MIN(AD1277,AF1277),AF1277),1),0)))</f>
        <v>0</v>
      </c>
      <c r="L1277" s="13">
        <v>0</v>
      </c>
      <c r="M1277" s="13">
        <v>0</v>
      </c>
      <c r="N1277" s="14">
        <v>44968</v>
      </c>
      <c r="O1277" s="11" t="s">
        <v>47</v>
      </c>
      <c r="P1277" s="11" t="s">
        <v>37</v>
      </c>
      <c r="Q1277" s="12"/>
      <c r="R1277" s="13">
        <v>0</v>
      </c>
      <c r="S1277" s="13">
        <v>0</v>
      </c>
      <c r="T1277" s="11"/>
      <c r="U1277" s="13">
        <v>0</v>
      </c>
      <c r="V1277" s="13">
        <v>0</v>
      </c>
      <c r="W1277" s="13">
        <v>23750431</v>
      </c>
      <c r="X1277" s="12">
        <v>44260</v>
      </c>
      <c r="Y1277" s="12">
        <v>44260</v>
      </c>
      <c r="Z1277" s="12">
        <v>44260</v>
      </c>
      <c r="AA1277" s="12">
        <v>45013</v>
      </c>
      <c r="AB1277" s="13">
        <f t="array" ref="AB1277">IF(D1277="Vaccin",IF(AND(ISNUMBER(AA1277),ISNUMBER(Y1277)),IF(AA1277-Y1277+1&gt;=0,CEILING(AA1277-Y1277+1,1),""),""),IF(AND(ISNUMBER(N1277),ISNUMBER(Y1277)),IF(N1277-Y1277+1&gt;=0,CEILING(N1277-Y1277+1,1),""),""))</f>
        <v>754</v>
      </c>
      <c r="AC1277" s="13">
        <f t="array" ref="AC1277">IF(D1277="Vaccin",IF(AND(ISNUMBER(AA1277),ISNUMBER(X1277)),IF(AA1277-X1277+1&gt;=0,CEILING(AA1277-X1277+1,1),""),""),IF(AND(ISNUMBER(N1277),ISNUMBER(X1277)),IF(N1277-X1277+1&gt;=0,CEILING(N1277-X1277+1,1),""),""))</f>
        <v>754</v>
      </c>
      <c r="AD1277" s="13">
        <f t="array" ref="AD1277">IF(D1277="Vaccin",IF(AND(ISNUMBER(AB1277),ISNUMBER(U1277),AB1277&lt;&gt;0),CEILING(U1277/AB1277,1),""),"")</f>
        <v>0</v>
      </c>
      <c r="AE1277" s="13">
        <f t="array" ref="AE1277">IF(AND(ISNUMBER(N1277),ISNUMBER(X1277)),IF(N1277-X1277+1&gt;=0,CEILING(N1277-X1277+1,1),""),"")</f>
        <v>709</v>
      </c>
      <c r="AF1277" s="13">
        <f t="array" ref="AF1277">IF(SUM(AE1277)=0,"",CEILING((SUM(F1277)-SUM(L1277)-SUM(M1277)-SUM(S1277))/SUM(AE1277),1))</f>
        <v>1393</v>
      </c>
      <c r="AG1277" s="13" t="str">
        <f t="array" ref="AG1277">IF(AND(ISNUMBER(H1277),ISNUMBER(N1277)),IF(H1277-N1277+1&gt;=0,CEILING(H1277-N1277+1,1),""),"")</f>
        <v/>
      </c>
      <c r="AH1277" s="13">
        <f t="array" ref="AH1277">IF(SUM(AG1277)=0,0,IF(L1277-AG1277*IF(D1277="Vaccin",MIN(AD1277,AF1277),AF1277)&lt;0,0,IF((H1277-N1277)&lt;=45,CEILING(L1277-AG1277*IF(D1277="Vaccin",MIN(AD1277,AF1277),AF1277),1),0)))</f>
        <v>0</v>
      </c>
      <c r="AI1277" s="15">
        <f t="array" ref="AI1277">IF(OR(AH1277="",F1277=0,F1277=""),"",AH1277/F1277)</f>
        <v>0</v>
      </c>
      <c r="AJ1277" s="13">
        <f t="array" ref="AJ1277">IF(OR(L1277="",AH1277=""),"",IF(L1277-AH1277&lt;0,0,L1277-AH1277))</f>
        <v>0</v>
      </c>
      <c r="AK1277" s="13" t="str">
        <f t="array" ref="AK1277">IF(OR(L1277="",AG1277="",AG1277=0),"",CEILING(L1277/AG1277,1))</f>
        <v/>
      </c>
      <c r="AL1277" s="16" t="str">
        <f t="array" ref="AL1277">IF(OR(AK1277="",AK1277=0,AD1277="",AF1277=""),"",IF(AK1277-IF(D1277="Vaccin",MIN(AD1277,AF1277),AF1277)&lt;0,"",(AK1277-IF(D1277="Vaccin",MIN(AD1277,AF1277),AF1277))/AK1277))</f>
        <v/>
      </c>
    </row>
    <row r="1278" spans="1:38" x14ac:dyDescent="0.2">
      <c r="A1278" s="10" t="s">
        <v>57</v>
      </c>
      <c r="B1278" s="29" t="s">
        <v>137</v>
      </c>
      <c r="C1278" s="12">
        <v>44260</v>
      </c>
      <c r="D1278" s="11" t="s">
        <v>30</v>
      </c>
      <c r="E1278" s="11">
        <v>1</v>
      </c>
      <c r="F1278" s="13">
        <v>3510</v>
      </c>
      <c r="G1278" s="40" t="s">
        <v>771</v>
      </c>
      <c r="H1278" s="12">
        <v>44592</v>
      </c>
      <c r="I1278" s="13">
        <f t="array" ref="I1278">F1278-L1278-M1278-S1278</f>
        <v>3510</v>
      </c>
      <c r="J1278" s="13">
        <f t="array" ref="J1278">IF(IF(Q1278="",L1278-C1278,Q1278-C1278)&lt;=45,I1278,0)</f>
        <v>3510</v>
      </c>
      <c r="K1278" s="13">
        <f t="array" ref="K1278">IF(SUM(AG1278)=0,0,IF(L1278-AG1278*IF(D1278="Vaccin",MIN(AD1278,AF1278),AF1278)&lt;0,0,IF((H1278-N1278)&lt;=30,CEILING(L1278-AG1278*IF(D1278="Vaccin",MIN(AD1278,AF1278),AF1278),1),0)))</f>
        <v>0</v>
      </c>
      <c r="L1278" s="13">
        <v>0</v>
      </c>
      <c r="M1278" s="13">
        <v>0</v>
      </c>
      <c r="N1278" s="14">
        <v>44968</v>
      </c>
      <c r="O1278" s="11" t="s">
        <v>47</v>
      </c>
      <c r="P1278" s="11" t="s">
        <v>37</v>
      </c>
      <c r="Q1278" s="12"/>
      <c r="R1278" s="13">
        <v>0</v>
      </c>
      <c r="S1278" s="13">
        <v>0</v>
      </c>
      <c r="T1278" s="11"/>
      <c r="U1278" s="13">
        <v>0</v>
      </c>
      <c r="V1278" s="13">
        <v>0</v>
      </c>
      <c r="W1278" s="13">
        <v>23750431</v>
      </c>
      <c r="X1278" s="12">
        <v>44260</v>
      </c>
      <c r="Y1278" s="12">
        <v>44260</v>
      </c>
      <c r="Z1278" s="12">
        <v>44260</v>
      </c>
      <c r="AA1278" s="12">
        <v>45013</v>
      </c>
      <c r="AB1278" s="13">
        <f t="array" ref="AB1278">IF(D1278="Vaccin",IF(AND(ISNUMBER(AA1278),ISNUMBER(Y1278)),IF(AA1278-Y1278+1&gt;=0,CEILING(AA1278-Y1278+1,1),""),""),IF(AND(ISNUMBER(N1278),ISNUMBER(Y1278)),IF(N1278-Y1278+1&gt;=0,CEILING(N1278-Y1278+1,1),""),""))</f>
        <v>754</v>
      </c>
      <c r="AC1278" s="13">
        <f t="array" ref="AC1278">IF(D1278="Vaccin",IF(AND(ISNUMBER(AA1278),ISNUMBER(X1278)),IF(AA1278-X1278+1&gt;=0,CEILING(AA1278-X1278+1,1),""),""),IF(AND(ISNUMBER(N1278),ISNUMBER(X1278)),IF(N1278-X1278+1&gt;=0,CEILING(N1278-X1278+1,1),""),""))</f>
        <v>754</v>
      </c>
      <c r="AD1278" s="13">
        <f t="array" ref="AD1278">IF(D1278="Vaccin",IF(AND(ISNUMBER(AB1278),ISNUMBER(U1278),AB1278&lt;&gt;0),CEILING(U1278/AB1278,1),""),"")</f>
        <v>0</v>
      </c>
      <c r="AE1278" s="13">
        <f t="array" ref="AE1278">IF(AND(ISNUMBER(N1278),ISNUMBER(X1278)),IF(N1278-X1278+1&gt;=0,CEILING(N1278-X1278+1,1),""),"")</f>
        <v>709</v>
      </c>
      <c r="AF1278" s="13">
        <f t="array" ref="AF1278">IF(SUM(AE1278)=0,"",CEILING((SUM(F1278)-SUM(L1278)-SUM(M1278)-SUM(S1278))/SUM(AE1278),1))</f>
        <v>5</v>
      </c>
      <c r="AG1278" s="13" t="str">
        <f t="array" ref="AG1278">IF(AND(ISNUMBER(H1278),ISNUMBER(N1278)),IF(H1278-N1278+1&gt;=0,CEILING(H1278-N1278+1,1),""),"")</f>
        <v/>
      </c>
      <c r="AH1278" s="13">
        <f t="array" ref="AH1278">IF(SUM(AG1278)=0,0,IF(L1278-AG1278*IF(D1278="Vaccin",MIN(AD1278,AF1278),AF1278)&lt;0,0,IF((H1278-N1278)&lt;=45,CEILING(L1278-AG1278*IF(D1278="Vaccin",MIN(AD1278,AF1278),AF1278),1),0)))</f>
        <v>0</v>
      </c>
      <c r="AI1278" s="15">
        <f t="array" ref="AI1278">IF(OR(AH1278="",F1278=0,F1278=""),"",AH1278/F1278)</f>
        <v>0</v>
      </c>
      <c r="AJ1278" s="13">
        <f t="array" ref="AJ1278">IF(OR(L1278="",AH1278=""),"",IF(L1278-AH1278&lt;0,0,L1278-AH1278))</f>
        <v>0</v>
      </c>
      <c r="AK1278" s="13" t="str">
        <f t="array" ref="AK1278">IF(OR(L1278="",AG1278="",AG1278=0),"",CEILING(L1278/AG1278,1))</f>
        <v/>
      </c>
      <c r="AL1278" s="16" t="str">
        <f t="array" ref="AL1278">IF(OR(AK1278="",AK1278=0,AD1278="",AF1278=""),"",IF(AK1278-IF(D1278="Vaccin",MIN(AD1278,AF1278),AF1278)&lt;0,"",(AK1278-IF(D1278="Vaccin",MIN(AD1278,AF1278),AF1278))/AK1278))</f>
        <v/>
      </c>
    </row>
    <row r="1279" spans="1:38" x14ac:dyDescent="0.2">
      <c r="A1279" s="10" t="s">
        <v>57</v>
      </c>
      <c r="B1279" s="29" t="s">
        <v>137</v>
      </c>
      <c r="C1279" s="12">
        <v>44260</v>
      </c>
      <c r="D1279" s="11" t="s">
        <v>30</v>
      </c>
      <c r="E1279" s="11">
        <v>1</v>
      </c>
      <c r="F1279" s="13">
        <v>53052</v>
      </c>
      <c r="G1279" s="40">
        <v>2021071948</v>
      </c>
      <c r="H1279" s="12">
        <v>45134</v>
      </c>
      <c r="I1279" s="13">
        <f t="array" ref="I1279">F1279-L1279-M1279-S1279</f>
        <v>7310</v>
      </c>
      <c r="J1279" s="13">
        <f t="array" ref="J1279">IF(IF(Q1279="",L1279-C1279,Q1279-C1279)&lt;=45,I1279,0)</f>
        <v>0</v>
      </c>
      <c r="K1279" s="13">
        <f t="array" ref="K1279">IF(SUM(AG1279)=0,0,IF(L1279-AG1279*IF(D1279="Vaccin",MIN(AD1279,AF1279),AF1279)&lt;0,0,IF((H1279-N1279)&lt;=30,CEILING(L1279-AG1279*IF(D1279="Vaccin",MIN(AD1279,AF1279),AF1279),1),0)))</f>
        <v>0</v>
      </c>
      <c r="L1279" s="13">
        <v>45742</v>
      </c>
      <c r="M1279" s="13">
        <v>0</v>
      </c>
      <c r="N1279" s="14">
        <v>44968</v>
      </c>
      <c r="O1279" s="11" t="s">
        <v>36</v>
      </c>
      <c r="P1279" s="11" t="s">
        <v>37</v>
      </c>
      <c r="Q1279" s="12"/>
      <c r="R1279" s="13">
        <v>0</v>
      </c>
      <c r="S1279" s="13">
        <v>0</v>
      </c>
      <c r="T1279" s="11"/>
      <c r="U1279" s="13">
        <v>0</v>
      </c>
      <c r="V1279" s="13">
        <v>0</v>
      </c>
      <c r="W1279" s="13">
        <v>23750431</v>
      </c>
      <c r="X1279" s="12">
        <v>44260</v>
      </c>
      <c r="Y1279" s="12">
        <v>44260</v>
      </c>
      <c r="Z1279" s="12">
        <v>44260</v>
      </c>
      <c r="AA1279" s="12">
        <v>45013</v>
      </c>
      <c r="AB1279" s="13">
        <f t="array" ref="AB1279">IF(D1279="Vaccin",IF(AND(ISNUMBER(AA1279),ISNUMBER(Y1279)),IF(AA1279-Y1279+1&gt;=0,CEILING(AA1279-Y1279+1,1),""),""),IF(AND(ISNUMBER(N1279),ISNUMBER(Y1279)),IF(N1279-Y1279+1&gt;=0,CEILING(N1279-Y1279+1,1),""),""))</f>
        <v>754</v>
      </c>
      <c r="AC1279" s="13">
        <f t="array" ref="AC1279">IF(D1279="Vaccin",IF(AND(ISNUMBER(AA1279),ISNUMBER(X1279)),IF(AA1279-X1279+1&gt;=0,CEILING(AA1279-X1279+1,1),""),""),IF(AND(ISNUMBER(N1279),ISNUMBER(X1279)),IF(N1279-X1279+1&gt;=0,CEILING(N1279-X1279+1,1),""),""))</f>
        <v>754</v>
      </c>
      <c r="AD1279" s="13">
        <f t="array" ref="AD1279">IF(D1279="Vaccin",IF(AND(ISNUMBER(AB1279),ISNUMBER(U1279),AB1279&lt;&gt;0),CEILING(U1279/AB1279,1),""),"")</f>
        <v>0</v>
      </c>
      <c r="AE1279" s="13">
        <f t="array" ref="AE1279">IF(AND(ISNUMBER(N1279),ISNUMBER(X1279)),IF(N1279-X1279+1&gt;=0,CEILING(N1279-X1279+1,1),""),"")</f>
        <v>709</v>
      </c>
      <c r="AF1279" s="13">
        <f t="array" ref="AF1279">IF(SUM(AE1279)=0,"",CEILING((SUM(F1279)-SUM(L1279)-SUM(M1279)-SUM(S1279))/SUM(AE1279),1))</f>
        <v>11</v>
      </c>
      <c r="AG1279" s="13">
        <f t="array" ref="AG1279">IF(AND(ISNUMBER(H1279),ISNUMBER(N1279)),IF(H1279-N1279+1&gt;=0,CEILING(H1279-N1279+1,1),""),"")</f>
        <v>167</v>
      </c>
      <c r="AH1279" s="13">
        <f t="array" ref="AH1279">IF(SUM(AG1279)=0,0,IF(L1279-AG1279*IF(D1279="Vaccin",MIN(AD1279,AF1279),AF1279)&lt;0,0,IF((H1279-N1279)&lt;=45,CEILING(L1279-AG1279*IF(D1279="Vaccin",MIN(AD1279,AF1279),AF1279),1),0)))</f>
        <v>0</v>
      </c>
      <c r="AI1279" s="15">
        <f t="array" ref="AI1279">IF(OR(AH1279="",F1279=0,F1279=""),"",AH1279/F1279)</f>
        <v>0</v>
      </c>
      <c r="AJ1279" s="13">
        <f t="array" ref="AJ1279">IF(OR(L1279="",AH1279=""),"",IF(L1279-AH1279&lt;0,0,L1279-AH1279))</f>
        <v>45742</v>
      </c>
      <c r="AK1279" s="13">
        <f t="array" ref="AK1279">IF(OR(L1279="",AG1279="",AG1279=0),"",CEILING(L1279/AG1279,1))</f>
        <v>274</v>
      </c>
      <c r="AL1279" s="16">
        <f t="array" ref="AL1279">IF(OR(AK1279="",AK1279=0,AD1279="",AF1279=""),"",IF(AK1279-IF(D1279="Vaccin",MIN(AD1279,AF1279),AF1279)&lt;0,"",(AK1279-IF(D1279="Vaccin",MIN(AD1279,AF1279),AF1279))/AK1279))</f>
        <v>1</v>
      </c>
    </row>
    <row r="1280" spans="1:38" x14ac:dyDescent="0.2">
      <c r="A1280" s="10" t="s">
        <v>57</v>
      </c>
      <c r="B1280" s="29" t="s">
        <v>137</v>
      </c>
      <c r="C1280" s="12">
        <v>44260</v>
      </c>
      <c r="D1280" s="11" t="s">
        <v>30</v>
      </c>
      <c r="E1280" s="11">
        <v>10</v>
      </c>
      <c r="F1280" s="13">
        <v>146948</v>
      </c>
      <c r="G1280" s="40">
        <v>2021071947</v>
      </c>
      <c r="H1280" s="12">
        <v>45130</v>
      </c>
      <c r="I1280" s="13">
        <f t="array" ref="I1280">F1280-L1280-M1280-S1280</f>
        <v>0</v>
      </c>
      <c r="J1280" s="13">
        <f t="array" ref="J1280">IF(IF(Q1280="",L1280-C1280,Q1280-C1280)&lt;=45,I1280,0)</f>
        <v>0</v>
      </c>
      <c r="K1280" s="13">
        <f t="array" ref="K1280">IF(SUM(AG1280)=0,0,IF(L1280-AG1280*IF(D1280="Vaccin",MIN(AD1280,AF1280),AF1280)&lt;0,0,IF((H1280-N1280)&lt;=30,CEILING(L1280-AG1280*IF(D1280="Vaccin",MIN(AD1280,AF1280),AF1280),1),0)))</f>
        <v>0</v>
      </c>
      <c r="L1280" s="13">
        <v>146948</v>
      </c>
      <c r="M1280" s="13">
        <v>0</v>
      </c>
      <c r="N1280" s="14">
        <v>44968</v>
      </c>
      <c r="O1280" s="11" t="s">
        <v>36</v>
      </c>
      <c r="P1280" s="11" t="s">
        <v>37</v>
      </c>
      <c r="Q1280" s="12"/>
      <c r="R1280" s="13">
        <v>0</v>
      </c>
      <c r="S1280" s="13">
        <v>0</v>
      </c>
      <c r="T1280" s="11"/>
      <c r="U1280" s="13">
        <v>0</v>
      </c>
      <c r="V1280" s="13">
        <v>0</v>
      </c>
      <c r="W1280" s="13">
        <v>23750431</v>
      </c>
      <c r="X1280" s="12">
        <v>44260</v>
      </c>
      <c r="Y1280" s="12">
        <v>44260</v>
      </c>
      <c r="Z1280" s="12">
        <v>44260</v>
      </c>
      <c r="AA1280" s="12">
        <v>45013</v>
      </c>
      <c r="AB1280" s="13">
        <f t="array" ref="AB1280">IF(D1280="Vaccin",IF(AND(ISNUMBER(AA1280),ISNUMBER(Y1280)),IF(AA1280-Y1280+1&gt;=0,CEILING(AA1280-Y1280+1,1),""),""),IF(AND(ISNUMBER(N1280),ISNUMBER(Y1280)),IF(N1280-Y1280+1&gt;=0,CEILING(N1280-Y1280+1,1),""),""))</f>
        <v>754</v>
      </c>
      <c r="AC1280" s="13">
        <f t="array" ref="AC1280">IF(D1280="Vaccin",IF(AND(ISNUMBER(AA1280),ISNUMBER(X1280)),IF(AA1280-X1280+1&gt;=0,CEILING(AA1280-X1280+1,1),""),""),IF(AND(ISNUMBER(N1280),ISNUMBER(X1280)),IF(N1280-X1280+1&gt;=0,CEILING(N1280-X1280+1,1),""),""))</f>
        <v>754</v>
      </c>
      <c r="AD1280" s="13">
        <f t="array" ref="AD1280">IF(D1280="Vaccin",IF(AND(ISNUMBER(AB1280),ISNUMBER(U1280),AB1280&lt;&gt;0),CEILING(U1280/AB1280,1),""),"")</f>
        <v>0</v>
      </c>
      <c r="AE1280" s="13">
        <f t="array" ref="AE1280">IF(AND(ISNUMBER(N1280),ISNUMBER(X1280)),IF(N1280-X1280+1&gt;=0,CEILING(N1280-X1280+1,1),""),"")</f>
        <v>709</v>
      </c>
      <c r="AF1280" s="13">
        <f t="array" ref="AF1280">IF(SUM(AE1280)=0,"",CEILING((SUM(F1280)-SUM(L1280)-SUM(M1280)-SUM(S1280))/SUM(AE1280),1))</f>
        <v>0</v>
      </c>
      <c r="AG1280" s="13">
        <f t="array" ref="AG1280">IF(AND(ISNUMBER(H1280),ISNUMBER(N1280)),IF(H1280-N1280+1&gt;=0,CEILING(H1280-N1280+1,1),""),"")</f>
        <v>163</v>
      </c>
      <c r="AH1280" s="13">
        <f t="array" ref="AH1280">IF(SUM(AG1280)=0,0,IF(L1280-AG1280*IF(D1280="Vaccin",MIN(AD1280,AF1280),AF1280)&lt;0,0,IF((H1280-N1280)&lt;=45,CEILING(L1280-AG1280*IF(D1280="Vaccin",MIN(AD1280,AF1280),AF1280),1),0)))</f>
        <v>0</v>
      </c>
      <c r="AI1280" s="15">
        <f t="array" ref="AI1280">IF(OR(AH1280="",F1280=0,F1280=""),"",AH1280/F1280)</f>
        <v>0</v>
      </c>
      <c r="AJ1280" s="13">
        <f t="array" ref="AJ1280">IF(OR(L1280="",AH1280=""),"",IF(L1280-AH1280&lt;0,0,L1280-AH1280))</f>
        <v>146948</v>
      </c>
      <c r="AK1280" s="13">
        <f t="array" ref="AK1280">IF(OR(L1280="",AG1280="",AG1280=0),"",CEILING(L1280/AG1280,1))</f>
        <v>902</v>
      </c>
      <c r="AL1280" s="16">
        <f t="array" ref="AL1280">IF(OR(AK1280="",AK1280=0,AD1280="",AF1280=""),"",IF(AK1280-IF(D1280="Vaccin",MIN(AD1280,AF1280),AF1280)&lt;0,"",(AK1280-IF(D1280="Vaccin",MIN(AD1280,AF1280),AF1280))/AK1280))</f>
        <v>1</v>
      </c>
    </row>
    <row r="1281" spans="1:38" x14ac:dyDescent="0.2">
      <c r="A1281" s="10" t="s">
        <v>57</v>
      </c>
      <c r="B1281" s="29" t="s">
        <v>137</v>
      </c>
      <c r="C1281" s="12">
        <v>44260</v>
      </c>
      <c r="D1281" s="11" t="s">
        <v>30</v>
      </c>
      <c r="E1281" s="11">
        <v>10</v>
      </c>
      <c r="F1281" s="13">
        <v>53052</v>
      </c>
      <c r="G1281" s="41">
        <v>2021071948</v>
      </c>
      <c r="H1281" s="12">
        <v>45130</v>
      </c>
      <c r="I1281" s="13">
        <f t="array" ref="I1281">F1281-L1281-M1281-S1281</f>
        <v>7310</v>
      </c>
      <c r="J1281" s="13">
        <f t="array" ref="J1281">IF(IF(Q1281="",L1281-C1281,Q1281-C1281)&lt;=45,I1281,0)</f>
        <v>0</v>
      </c>
      <c r="K1281" s="13">
        <f t="array" ref="K1281">IF(SUM(AG1281)=0,0,IF(L1281-AG1281*IF(D1281="Vaccin",MIN(AD1281,AF1281),AF1281)&lt;0,0,IF((H1281-N1281)&lt;=30,CEILING(L1281-AG1281*IF(D1281="Vaccin",MIN(AD1281,AF1281),AF1281),1),0)))</f>
        <v>0</v>
      </c>
      <c r="L1281" s="13">
        <v>45742</v>
      </c>
      <c r="M1281" s="13">
        <v>0</v>
      </c>
      <c r="N1281" s="14">
        <v>44968</v>
      </c>
      <c r="O1281" s="11" t="s">
        <v>36</v>
      </c>
      <c r="P1281" s="11" t="s">
        <v>37</v>
      </c>
      <c r="Q1281" s="12"/>
      <c r="R1281" s="13">
        <v>0</v>
      </c>
      <c r="S1281" s="13">
        <v>0</v>
      </c>
      <c r="T1281" s="11"/>
      <c r="U1281" s="13">
        <v>0</v>
      </c>
      <c r="V1281" s="13">
        <v>0</v>
      </c>
      <c r="W1281" s="13">
        <v>23750431</v>
      </c>
      <c r="X1281" s="12">
        <v>44260</v>
      </c>
      <c r="Y1281" s="12">
        <v>44260</v>
      </c>
      <c r="Z1281" s="12">
        <v>44260</v>
      </c>
      <c r="AA1281" s="12">
        <v>45013</v>
      </c>
      <c r="AB1281" s="13">
        <f t="array" ref="AB1281">IF(D1281="Vaccin",IF(AND(ISNUMBER(AA1281),ISNUMBER(Y1281)),IF(AA1281-Y1281+1&gt;=0,CEILING(AA1281-Y1281+1,1),""),""),IF(AND(ISNUMBER(N1281),ISNUMBER(Y1281)),IF(N1281-Y1281+1&gt;=0,CEILING(N1281-Y1281+1,1),""),""))</f>
        <v>754</v>
      </c>
      <c r="AC1281" s="13">
        <f t="array" ref="AC1281">IF(D1281="Vaccin",IF(AND(ISNUMBER(AA1281),ISNUMBER(X1281)),IF(AA1281-X1281+1&gt;=0,CEILING(AA1281-X1281+1,1),""),""),IF(AND(ISNUMBER(N1281),ISNUMBER(X1281)),IF(N1281-X1281+1&gt;=0,CEILING(N1281-X1281+1,1),""),""))</f>
        <v>754</v>
      </c>
      <c r="AD1281" s="13">
        <f t="array" ref="AD1281">IF(D1281="Vaccin",IF(AND(ISNUMBER(AB1281),ISNUMBER(U1281),AB1281&lt;&gt;0),CEILING(U1281/AB1281,1),""),"")</f>
        <v>0</v>
      </c>
      <c r="AE1281" s="13">
        <f t="array" ref="AE1281">IF(AND(ISNUMBER(N1281),ISNUMBER(X1281)),IF(N1281-X1281+1&gt;=0,CEILING(N1281-X1281+1,1),""),"")</f>
        <v>709</v>
      </c>
      <c r="AF1281" s="13">
        <f t="array" ref="AF1281">IF(SUM(AE1281)=0,"",CEILING((SUM(F1281)-SUM(L1281)-SUM(M1281)-SUM(S1281))/SUM(AE1281),1))</f>
        <v>11</v>
      </c>
      <c r="AG1281" s="13">
        <f t="array" ref="AG1281">IF(AND(ISNUMBER(H1281),ISNUMBER(N1281)),IF(H1281-N1281+1&gt;=0,CEILING(H1281-N1281+1,1),""),"")</f>
        <v>163</v>
      </c>
      <c r="AH1281" s="13">
        <f t="array" ref="AH1281">IF(SUM(AG1281)=0,0,IF(L1281-AG1281*IF(D1281="Vaccin",MIN(AD1281,AF1281),AF1281)&lt;0,0,IF((H1281-N1281)&lt;=45,CEILING(L1281-AG1281*IF(D1281="Vaccin",MIN(AD1281,AF1281),AF1281),1),0)))</f>
        <v>0</v>
      </c>
      <c r="AI1281" s="15">
        <f t="array" ref="AI1281">IF(OR(AH1281="",F1281=0,F1281=""),"",AH1281/F1281)</f>
        <v>0</v>
      </c>
      <c r="AJ1281" s="13">
        <f t="array" ref="AJ1281">IF(OR(L1281="",AH1281=""),"",IF(L1281-AH1281&lt;0,0,L1281-AH1281))</f>
        <v>45742</v>
      </c>
      <c r="AK1281" s="13">
        <f t="array" ref="AK1281">IF(OR(L1281="",AG1281="",AG1281=0),"",CEILING(L1281/AG1281,1))</f>
        <v>281</v>
      </c>
      <c r="AL1281" s="16">
        <f t="array" ref="AL1281">IF(OR(AK1281="",AK1281=0,AD1281="",AF1281=""),"",IF(AK1281-IF(D1281="Vaccin",MIN(AD1281,AF1281),AF1281)&lt;0,"",(AK1281-IF(D1281="Vaccin",MIN(AD1281,AF1281),AF1281))/AK1281))</f>
        <v>1</v>
      </c>
    </row>
    <row r="1282" spans="1:38" x14ac:dyDescent="0.2">
      <c r="A1282" s="10" t="s">
        <v>57</v>
      </c>
      <c r="B1282" s="29" t="s">
        <v>141</v>
      </c>
      <c r="C1282" s="12">
        <v>44265</v>
      </c>
      <c r="D1282" s="11" t="s">
        <v>30</v>
      </c>
      <c r="E1282" s="11">
        <v>10</v>
      </c>
      <c r="F1282" s="13">
        <v>36000</v>
      </c>
      <c r="G1282" s="40" t="s">
        <v>449</v>
      </c>
      <c r="H1282" s="12">
        <v>44439</v>
      </c>
      <c r="I1282" s="13">
        <f t="array" ref="I1282">F1282-L1282-M1282-S1282</f>
        <v>36000</v>
      </c>
      <c r="J1282" s="13">
        <f t="array" ref="J1282">IF(IF(Q1282="",L1282-C1282,Q1282-C1282)&lt;=45,I1282,0)</f>
        <v>36000</v>
      </c>
      <c r="K1282" s="13">
        <f t="array" ref="K1282">IF(SUM(AG1282)=0,0,IF(L1282-AG1282*IF(D1282="Vaccin",MIN(AD1282,AF1282),AF1282)&lt;0,0,IF((H1282-N1282)&lt;=30,CEILING(L1282-AG1282*IF(D1282="Vaccin",MIN(AD1282,AF1282),AF1282),1),0)))</f>
        <v>0</v>
      </c>
      <c r="L1282" s="13">
        <v>0</v>
      </c>
      <c r="M1282" s="13">
        <v>0</v>
      </c>
      <c r="N1282" s="14">
        <v>45008</v>
      </c>
      <c r="O1282" s="11" t="s">
        <v>31</v>
      </c>
      <c r="P1282" s="11" t="s">
        <v>32</v>
      </c>
      <c r="Q1282" s="12"/>
      <c r="R1282" s="13">
        <v>0</v>
      </c>
      <c r="S1282" s="13">
        <v>0</v>
      </c>
      <c r="T1282" s="11"/>
      <c r="U1282" s="13">
        <v>80722</v>
      </c>
      <c r="V1282" s="13">
        <v>1319127</v>
      </c>
      <c r="W1282" s="13">
        <v>1339097</v>
      </c>
      <c r="X1282" s="12">
        <v>44265</v>
      </c>
      <c r="Y1282" s="12">
        <v>44265</v>
      </c>
      <c r="Z1282" s="12">
        <v>44265</v>
      </c>
      <c r="AA1282" s="12">
        <v>45004</v>
      </c>
      <c r="AB1282" s="13">
        <f t="array" ref="AB1282">IF(D1282="Vaccin",IF(AND(ISNUMBER(AA1282),ISNUMBER(Y1282)),IF(AA1282-Y1282+1&gt;=0,CEILING(AA1282-Y1282+1,1),""),""),IF(AND(ISNUMBER(N1282),ISNUMBER(Y1282)),IF(N1282-Y1282+1&gt;=0,CEILING(N1282-Y1282+1,1),""),""))</f>
        <v>740</v>
      </c>
      <c r="AC1282" s="13">
        <f t="array" ref="AC1282">IF(D1282="Vaccin",IF(AND(ISNUMBER(AA1282),ISNUMBER(X1282)),IF(AA1282-X1282+1&gt;=0,CEILING(AA1282-X1282+1,1),""),""),IF(AND(ISNUMBER(N1282),ISNUMBER(X1282)),IF(N1282-X1282+1&gt;=0,CEILING(N1282-X1282+1,1),""),""))</f>
        <v>740</v>
      </c>
      <c r="AD1282" s="13">
        <f t="array" ref="AD1282">IF(D1282="Vaccin",IF(AND(ISNUMBER(AB1282),ISNUMBER(U1282),AB1282&lt;&gt;0),CEILING(U1282/AB1282,1),""),"")</f>
        <v>110</v>
      </c>
      <c r="AE1282" s="13">
        <f t="array" ref="AE1282">IF(AND(ISNUMBER(N1282),ISNUMBER(X1282)),IF(N1282-X1282+1&gt;=0,CEILING(N1282-X1282+1,1),""),"")</f>
        <v>744</v>
      </c>
      <c r="AF1282" s="13">
        <f t="array" ref="AF1282">IF(SUM(AE1282)=0,"",CEILING((SUM(F1282)-SUM(L1282)-SUM(M1282)-SUM(S1282))/SUM(AE1282),1))</f>
        <v>49</v>
      </c>
      <c r="AG1282" s="13" t="str">
        <f t="array" ref="AG1282">IF(AND(ISNUMBER(H1282),ISNUMBER(N1282)),IF(H1282-N1282+1&gt;=0,CEILING(H1282-N1282+1,1),""),"")</f>
        <v/>
      </c>
      <c r="AH1282" s="13">
        <f t="array" ref="AH1282">IF(SUM(AG1282)=0,0,IF(L1282-AG1282*IF(D1282="Vaccin",MIN(AD1282,AF1282),AF1282)&lt;0,0,IF((H1282-N1282)&lt;=45,CEILING(L1282-AG1282*IF(D1282="Vaccin",MIN(AD1282,AF1282),AF1282),1),0)))</f>
        <v>0</v>
      </c>
      <c r="AI1282" s="15">
        <f t="array" ref="AI1282">IF(OR(AH1282="",F1282=0,F1282=""),"",AH1282/F1282)</f>
        <v>0</v>
      </c>
      <c r="AJ1282" s="13">
        <f t="array" ref="AJ1282">IF(OR(L1282="",AH1282=""),"",IF(L1282-AH1282&lt;0,0,L1282-AH1282))</f>
        <v>0</v>
      </c>
      <c r="AK1282" s="13" t="str">
        <f t="array" ref="AK1282">IF(OR(L1282="",AG1282="",AG1282=0),"",CEILING(L1282/AG1282,1))</f>
        <v/>
      </c>
      <c r="AL1282" s="16" t="str">
        <f t="array" ref="AL1282">IF(OR(AK1282="",AK1282=0,AD1282="",AF1282=""),"",IF(AK1282-IF(D1282="Vaccin",MIN(AD1282,AF1282),AF1282)&lt;0,"",(AK1282-IF(D1282="Vaccin",MIN(AD1282,AF1282),AF1282))/AK1282))</f>
        <v/>
      </c>
    </row>
    <row r="1283" spans="1:38" x14ac:dyDescent="0.2">
      <c r="A1283" s="10" t="s">
        <v>57</v>
      </c>
      <c r="B1283" s="29" t="s">
        <v>141</v>
      </c>
      <c r="C1283" s="12">
        <v>44265</v>
      </c>
      <c r="D1283" s="11" t="s">
        <v>30</v>
      </c>
      <c r="E1283" s="11">
        <v>10</v>
      </c>
      <c r="F1283" s="13">
        <v>36000</v>
      </c>
      <c r="G1283" s="40" t="s">
        <v>190</v>
      </c>
      <c r="H1283" s="12">
        <v>44375</v>
      </c>
      <c r="I1283" s="13">
        <f t="array" ref="I1283">F1283-L1283-M1283-S1283</f>
        <v>36000</v>
      </c>
      <c r="J1283" s="13">
        <f t="array" ref="J1283">IF(IF(Q1283="",L1283-C1283,Q1283-C1283)&lt;=45,I1283,0)</f>
        <v>36000</v>
      </c>
      <c r="K1283" s="13">
        <f t="array" ref="K1283">IF(SUM(AG1283)=0,0,IF(L1283-AG1283*IF(D1283="Vaccin",MIN(AD1283,AF1283),AF1283)&lt;0,0,IF((H1283-N1283)&lt;=30,CEILING(L1283-AG1283*IF(D1283="Vaccin",MIN(AD1283,AF1283),AF1283),1),0)))</f>
        <v>0</v>
      </c>
      <c r="L1283" s="13">
        <v>0</v>
      </c>
      <c r="M1283" s="13">
        <v>0</v>
      </c>
      <c r="N1283" s="14">
        <v>45008</v>
      </c>
      <c r="O1283" s="11" t="s">
        <v>31</v>
      </c>
      <c r="P1283" s="11" t="s">
        <v>32</v>
      </c>
      <c r="Q1283" s="12"/>
      <c r="R1283" s="13">
        <v>0</v>
      </c>
      <c r="S1283" s="13">
        <v>0</v>
      </c>
      <c r="T1283" s="11"/>
      <c r="U1283" s="13">
        <v>80722</v>
      </c>
      <c r="V1283" s="13">
        <v>1319127</v>
      </c>
      <c r="W1283" s="13">
        <v>1339097</v>
      </c>
      <c r="X1283" s="12">
        <v>44265</v>
      </c>
      <c r="Y1283" s="12">
        <v>44265</v>
      </c>
      <c r="Z1283" s="12">
        <v>44265</v>
      </c>
      <c r="AA1283" s="12">
        <v>45004</v>
      </c>
      <c r="AB1283" s="13">
        <f t="array" ref="AB1283">IF(D1283="Vaccin",IF(AND(ISNUMBER(AA1283),ISNUMBER(Y1283)),IF(AA1283-Y1283+1&gt;=0,CEILING(AA1283-Y1283+1,1),""),""),IF(AND(ISNUMBER(N1283),ISNUMBER(Y1283)),IF(N1283-Y1283+1&gt;=0,CEILING(N1283-Y1283+1,1),""),""))</f>
        <v>740</v>
      </c>
      <c r="AC1283" s="13">
        <f t="array" ref="AC1283">IF(D1283="Vaccin",IF(AND(ISNUMBER(AA1283),ISNUMBER(X1283)),IF(AA1283-X1283+1&gt;=0,CEILING(AA1283-X1283+1,1),""),""),IF(AND(ISNUMBER(N1283),ISNUMBER(X1283)),IF(N1283-X1283+1&gt;=0,CEILING(N1283-X1283+1,1),""),""))</f>
        <v>740</v>
      </c>
      <c r="AD1283" s="13">
        <f t="array" ref="AD1283">IF(D1283="Vaccin",IF(AND(ISNUMBER(AB1283),ISNUMBER(U1283),AB1283&lt;&gt;0),CEILING(U1283/AB1283,1),""),"")</f>
        <v>110</v>
      </c>
      <c r="AE1283" s="13">
        <f t="array" ref="AE1283">IF(AND(ISNUMBER(N1283),ISNUMBER(X1283)),IF(N1283-X1283+1&gt;=0,CEILING(N1283-X1283+1,1),""),"")</f>
        <v>744</v>
      </c>
      <c r="AF1283" s="13">
        <f t="array" ref="AF1283">IF(SUM(AE1283)=0,"",CEILING((SUM(F1283)-SUM(L1283)-SUM(M1283)-SUM(S1283))/SUM(AE1283),1))</f>
        <v>49</v>
      </c>
      <c r="AG1283" s="13" t="str">
        <f t="array" ref="AG1283">IF(AND(ISNUMBER(H1283),ISNUMBER(N1283)),IF(H1283-N1283+1&gt;=0,CEILING(H1283-N1283+1,1),""),"")</f>
        <v/>
      </c>
      <c r="AH1283" s="13">
        <f t="array" ref="AH1283">IF(SUM(AG1283)=0,0,IF(L1283-AG1283*IF(D1283="Vaccin",MIN(AD1283,AF1283),AF1283)&lt;0,0,IF((H1283-N1283)&lt;=45,CEILING(L1283-AG1283*IF(D1283="Vaccin",MIN(AD1283,AF1283),AF1283),1),0)))</f>
        <v>0</v>
      </c>
      <c r="AI1283" s="15">
        <f t="array" ref="AI1283">IF(OR(AH1283="",F1283=0,F1283=""),"",AH1283/F1283)</f>
        <v>0</v>
      </c>
      <c r="AJ1283" s="13">
        <f t="array" ref="AJ1283">IF(OR(L1283="",AH1283=""),"",IF(L1283-AH1283&lt;0,0,L1283-AH1283))</f>
        <v>0</v>
      </c>
      <c r="AK1283" s="13" t="str">
        <f t="array" ref="AK1283">IF(OR(L1283="",AG1283="",AG1283=0),"",CEILING(L1283/AG1283,1))</f>
        <v/>
      </c>
      <c r="AL1283" s="16" t="str">
        <f t="array" ref="AL1283">IF(OR(AK1283="",AK1283=0,AD1283="",AF1283=""),"",IF(AK1283-IF(D1283="Vaccin",MIN(AD1283,AF1283),AF1283)&lt;0,"",(AK1283-IF(D1283="Vaccin",MIN(AD1283,AF1283),AF1283))/AK1283))</f>
        <v/>
      </c>
    </row>
    <row r="1284" spans="1:38" x14ac:dyDescent="0.2">
      <c r="A1284" s="10" t="s">
        <v>57</v>
      </c>
      <c r="B1284" s="29" t="s">
        <v>141</v>
      </c>
      <c r="C1284" s="12">
        <v>44265</v>
      </c>
      <c r="D1284" s="11" t="s">
        <v>30</v>
      </c>
      <c r="E1284" s="11">
        <v>6</v>
      </c>
      <c r="F1284" s="13">
        <v>108000</v>
      </c>
      <c r="G1284" s="40" t="s">
        <v>322</v>
      </c>
      <c r="H1284" s="12">
        <v>45077</v>
      </c>
      <c r="I1284" s="13">
        <f t="array" ref="I1284">F1284-L1284-M1284-S1284</f>
        <v>108000</v>
      </c>
      <c r="J1284" s="13">
        <f t="array" ref="J1284">IF(IF(Q1284="",L1284-C1284,Q1284-C1284)&lt;=45,I1284,0)</f>
        <v>108000</v>
      </c>
      <c r="K1284" s="13">
        <f t="array" ref="K1284">IF(SUM(AG1284)=0,0,IF(L1284-AG1284*IF(D1284="Vaccin",MIN(AD1284,AF1284),AF1284)&lt;0,0,IF((H1284-N1284)&lt;=30,CEILING(L1284-AG1284*IF(D1284="Vaccin",MIN(AD1284,AF1284),AF1284),1),0)))</f>
        <v>0</v>
      </c>
      <c r="L1284" s="13">
        <v>0</v>
      </c>
      <c r="M1284" s="13">
        <v>0</v>
      </c>
      <c r="N1284" s="14">
        <v>45008</v>
      </c>
      <c r="O1284" s="11" t="s">
        <v>34</v>
      </c>
      <c r="P1284" s="11" t="s">
        <v>32</v>
      </c>
      <c r="Q1284" s="12"/>
      <c r="R1284" s="13">
        <v>0</v>
      </c>
      <c r="S1284" s="13">
        <v>0</v>
      </c>
      <c r="T1284" s="11"/>
      <c r="U1284" s="13">
        <v>874333</v>
      </c>
      <c r="V1284" s="13">
        <v>1319127</v>
      </c>
      <c r="W1284" s="13">
        <v>1339097</v>
      </c>
      <c r="X1284" s="12">
        <v>44265</v>
      </c>
      <c r="Y1284" s="12">
        <v>44265</v>
      </c>
      <c r="Z1284" s="12">
        <v>44265</v>
      </c>
      <c r="AA1284" s="12">
        <v>45004</v>
      </c>
      <c r="AB1284" s="13">
        <f t="array" ref="AB1284">IF(D1284="Vaccin",IF(AND(ISNUMBER(AA1284),ISNUMBER(Y1284)),IF(AA1284-Y1284+1&gt;=0,CEILING(AA1284-Y1284+1,1),""),""),IF(AND(ISNUMBER(N1284),ISNUMBER(Y1284)),IF(N1284-Y1284+1&gt;=0,CEILING(N1284-Y1284+1,1),""),""))</f>
        <v>740</v>
      </c>
      <c r="AC1284" s="13">
        <f t="array" ref="AC1284">IF(D1284="Vaccin",IF(AND(ISNUMBER(AA1284),ISNUMBER(X1284)),IF(AA1284-X1284+1&gt;=0,CEILING(AA1284-X1284+1,1),""),""),IF(AND(ISNUMBER(N1284),ISNUMBER(X1284)),IF(N1284-X1284+1&gt;=0,CEILING(N1284-X1284+1,1),""),""))</f>
        <v>740</v>
      </c>
      <c r="AD1284" s="13">
        <f t="array" ref="AD1284">IF(D1284="Vaccin",IF(AND(ISNUMBER(AB1284),ISNUMBER(U1284),AB1284&lt;&gt;0),CEILING(U1284/AB1284,1),""),"")</f>
        <v>1182</v>
      </c>
      <c r="AE1284" s="13">
        <f t="array" ref="AE1284">IF(AND(ISNUMBER(N1284),ISNUMBER(X1284)),IF(N1284-X1284+1&gt;=0,CEILING(N1284-X1284+1,1),""),"")</f>
        <v>744</v>
      </c>
      <c r="AF1284" s="13">
        <f t="array" ref="AF1284">IF(SUM(AE1284)=0,"",CEILING((SUM(F1284)-SUM(L1284)-SUM(M1284)-SUM(S1284))/SUM(AE1284),1))</f>
        <v>146</v>
      </c>
      <c r="AG1284" s="13">
        <f t="array" ref="AG1284">IF(AND(ISNUMBER(H1284),ISNUMBER(N1284)),IF(H1284-N1284+1&gt;=0,CEILING(H1284-N1284+1,1),""),"")</f>
        <v>70</v>
      </c>
      <c r="AH1284" s="13">
        <f t="array" ref="AH1284">IF(SUM(AG1284)=0,0,IF(L1284-AG1284*IF(D1284="Vaccin",MIN(AD1284,AF1284),AF1284)&lt;0,0,IF((H1284-N1284)&lt;=45,CEILING(L1284-AG1284*IF(D1284="Vaccin",MIN(AD1284,AF1284),AF1284),1),0)))</f>
        <v>0</v>
      </c>
      <c r="AI1284" s="15">
        <f t="array" ref="AI1284">IF(OR(AH1284="",F1284=0,F1284=""),"",AH1284/F1284)</f>
        <v>0</v>
      </c>
      <c r="AJ1284" s="13">
        <f t="array" ref="AJ1284">IF(OR(L1284="",AH1284=""),"",IF(L1284-AH1284&lt;0,0,L1284-AH1284))</f>
        <v>0</v>
      </c>
      <c r="AK1284" s="13">
        <f t="array" ref="AK1284">IF(OR(L1284="",AG1284="",AG1284=0),"",CEILING(L1284/AG1284,1))</f>
        <v>0</v>
      </c>
      <c r="AL1284" s="16" t="str">
        <f t="array" ref="AL1284">IF(OR(AK1284="",AK1284=0,AD1284="",AF1284=""),"",IF(AK1284-IF(D1284="Vaccin",MIN(AD1284,AF1284),AF1284)&lt;0,"",(AK1284-IF(D1284="Vaccin",MIN(AD1284,AF1284),AF1284))/AK1284))</f>
        <v/>
      </c>
    </row>
    <row r="1285" spans="1:38" x14ac:dyDescent="0.2">
      <c r="A1285" s="10" t="s">
        <v>57</v>
      </c>
      <c r="B1285" s="29" t="s">
        <v>141</v>
      </c>
      <c r="C1285" s="12">
        <v>44265</v>
      </c>
      <c r="D1285" s="11" t="s">
        <v>30</v>
      </c>
      <c r="E1285" s="11">
        <v>1</v>
      </c>
      <c r="F1285" s="13">
        <v>104250</v>
      </c>
      <c r="G1285" s="40" t="s">
        <v>772</v>
      </c>
      <c r="H1285" s="12">
        <v>44803</v>
      </c>
      <c r="I1285" s="13">
        <f t="array" ref="I1285">F1285-L1285-M1285-S1285</f>
        <v>104250</v>
      </c>
      <c r="J1285" s="13">
        <f t="array" ref="J1285">IF(IF(Q1285="",L1285-C1285,Q1285-C1285)&lt;=45,I1285,0)</f>
        <v>104250</v>
      </c>
      <c r="K1285" s="13">
        <f t="array" ref="K1285">IF(SUM(AG1285)=0,0,IF(L1285-AG1285*IF(D1285="Vaccin",MIN(AD1285,AF1285),AF1285)&lt;0,0,IF((H1285-N1285)&lt;=30,CEILING(L1285-AG1285*IF(D1285="Vaccin",MIN(AD1285,AF1285),AF1285),1),0)))</f>
        <v>0</v>
      </c>
      <c r="L1285" s="13">
        <v>0</v>
      </c>
      <c r="M1285" s="13">
        <v>0</v>
      </c>
      <c r="N1285" s="14">
        <v>45008</v>
      </c>
      <c r="O1285" s="11" t="s">
        <v>34</v>
      </c>
      <c r="P1285" s="11" t="s">
        <v>32</v>
      </c>
      <c r="Q1285" s="12"/>
      <c r="R1285" s="13">
        <v>0</v>
      </c>
      <c r="S1285" s="13">
        <v>0</v>
      </c>
      <c r="T1285" s="11"/>
      <c r="U1285" s="13">
        <v>874333</v>
      </c>
      <c r="V1285" s="13">
        <v>1319127</v>
      </c>
      <c r="W1285" s="13">
        <v>1339097</v>
      </c>
      <c r="X1285" s="12">
        <v>44265</v>
      </c>
      <c r="Y1285" s="12">
        <v>44265</v>
      </c>
      <c r="Z1285" s="12">
        <v>44265</v>
      </c>
      <c r="AA1285" s="12">
        <v>45004</v>
      </c>
      <c r="AB1285" s="13">
        <f t="array" ref="AB1285">IF(D1285="Vaccin",IF(AND(ISNUMBER(AA1285),ISNUMBER(Y1285)),IF(AA1285-Y1285+1&gt;=0,CEILING(AA1285-Y1285+1,1),""),""),IF(AND(ISNUMBER(N1285),ISNUMBER(Y1285)),IF(N1285-Y1285+1&gt;=0,CEILING(N1285-Y1285+1,1),""),""))</f>
        <v>740</v>
      </c>
      <c r="AC1285" s="13">
        <f t="array" ref="AC1285">IF(D1285="Vaccin",IF(AND(ISNUMBER(AA1285),ISNUMBER(X1285)),IF(AA1285-X1285+1&gt;=0,CEILING(AA1285-X1285+1,1),""),""),IF(AND(ISNUMBER(N1285),ISNUMBER(X1285)),IF(N1285-X1285+1&gt;=0,CEILING(N1285-X1285+1,1),""),""))</f>
        <v>740</v>
      </c>
      <c r="AD1285" s="13">
        <f t="array" ref="AD1285">IF(D1285="Vaccin",IF(AND(ISNUMBER(AB1285),ISNUMBER(U1285),AB1285&lt;&gt;0),CEILING(U1285/AB1285,1),""),"")</f>
        <v>1182</v>
      </c>
      <c r="AE1285" s="13">
        <f t="array" ref="AE1285">IF(AND(ISNUMBER(N1285),ISNUMBER(X1285)),IF(N1285-X1285+1&gt;=0,CEILING(N1285-X1285+1,1),""),"")</f>
        <v>744</v>
      </c>
      <c r="AF1285" s="13">
        <f t="array" ref="AF1285">IF(SUM(AE1285)=0,"",CEILING((SUM(F1285)-SUM(L1285)-SUM(M1285)-SUM(S1285))/SUM(AE1285),1))</f>
        <v>141</v>
      </c>
      <c r="AG1285" s="13" t="str">
        <f t="array" ref="AG1285">IF(AND(ISNUMBER(H1285),ISNUMBER(N1285)),IF(H1285-N1285+1&gt;=0,CEILING(H1285-N1285+1,1),""),"")</f>
        <v/>
      </c>
      <c r="AH1285" s="13">
        <f t="array" ref="AH1285">IF(SUM(AG1285)=0,0,IF(L1285-AG1285*IF(D1285="Vaccin",MIN(AD1285,AF1285),AF1285)&lt;0,0,IF((H1285-N1285)&lt;=45,CEILING(L1285-AG1285*IF(D1285="Vaccin",MIN(AD1285,AF1285),AF1285),1),0)))</f>
        <v>0</v>
      </c>
      <c r="AI1285" s="15">
        <f t="array" ref="AI1285">IF(OR(AH1285="",F1285=0,F1285=""),"",AH1285/F1285)</f>
        <v>0</v>
      </c>
      <c r="AJ1285" s="13">
        <f t="array" ref="AJ1285">IF(OR(L1285="",AH1285=""),"",IF(L1285-AH1285&lt;0,0,L1285-AH1285))</f>
        <v>0</v>
      </c>
      <c r="AK1285" s="13" t="str">
        <f t="array" ref="AK1285">IF(OR(L1285="",AG1285="",AG1285=0),"",CEILING(L1285/AG1285,1))</f>
        <v/>
      </c>
      <c r="AL1285" s="16" t="str">
        <f t="array" ref="AL1285">IF(OR(AK1285="",AK1285=0,AD1285="",AF1285=""),"",IF(AK1285-IF(D1285="Vaccin",MIN(AD1285,AF1285),AF1285)&lt;0,"",(AK1285-IF(D1285="Vaccin",MIN(AD1285,AF1285),AF1285))/AK1285))</f>
        <v/>
      </c>
    </row>
    <row r="1286" spans="1:38" x14ac:dyDescent="0.2">
      <c r="A1286" s="10" t="s">
        <v>57</v>
      </c>
      <c r="B1286" s="29" t="s">
        <v>141</v>
      </c>
      <c r="C1286" s="12">
        <v>44265</v>
      </c>
      <c r="D1286" s="11" t="s">
        <v>30</v>
      </c>
      <c r="E1286" s="11">
        <v>1</v>
      </c>
      <c r="F1286" s="13">
        <v>151200</v>
      </c>
      <c r="G1286" s="40" t="s">
        <v>456</v>
      </c>
      <c r="H1286" s="12">
        <v>44803</v>
      </c>
      <c r="I1286" s="13">
        <f t="array" ref="I1286">F1286-L1286-M1286-S1286</f>
        <v>151200</v>
      </c>
      <c r="J1286" s="13">
        <f t="array" ref="J1286">IF(IF(Q1286="",L1286-C1286,Q1286-C1286)&lt;=45,I1286,0)</f>
        <v>151200</v>
      </c>
      <c r="K1286" s="13">
        <f t="array" ref="K1286">IF(SUM(AG1286)=0,0,IF(L1286-AG1286*IF(D1286="Vaccin",MIN(AD1286,AF1286),AF1286)&lt;0,0,IF((H1286-N1286)&lt;=30,CEILING(L1286-AG1286*IF(D1286="Vaccin",MIN(AD1286,AF1286),AF1286),1),0)))</f>
        <v>0</v>
      </c>
      <c r="L1286" s="13">
        <v>0</v>
      </c>
      <c r="M1286" s="13">
        <v>0</v>
      </c>
      <c r="N1286" s="14">
        <v>45008</v>
      </c>
      <c r="O1286" s="11" t="s">
        <v>34</v>
      </c>
      <c r="P1286" s="11" t="s">
        <v>54</v>
      </c>
      <c r="Q1286" s="12"/>
      <c r="R1286" s="13">
        <v>0</v>
      </c>
      <c r="S1286" s="13">
        <v>0</v>
      </c>
      <c r="T1286" s="11"/>
      <c r="U1286" s="13">
        <v>874333</v>
      </c>
      <c r="V1286" s="13">
        <v>19782</v>
      </c>
      <c r="W1286" s="13">
        <v>1339097</v>
      </c>
      <c r="X1286" s="12">
        <v>44265</v>
      </c>
      <c r="Y1286" s="12">
        <v>44265</v>
      </c>
      <c r="Z1286" s="12">
        <v>44265</v>
      </c>
      <c r="AA1286" s="12">
        <v>45004</v>
      </c>
      <c r="AB1286" s="13">
        <f t="array" ref="AB1286">IF(D1286="Vaccin",IF(AND(ISNUMBER(AA1286),ISNUMBER(Y1286)),IF(AA1286-Y1286+1&gt;=0,CEILING(AA1286-Y1286+1,1),""),""),IF(AND(ISNUMBER(N1286),ISNUMBER(Y1286)),IF(N1286-Y1286+1&gt;=0,CEILING(N1286-Y1286+1,1),""),""))</f>
        <v>740</v>
      </c>
      <c r="AC1286" s="13">
        <f t="array" ref="AC1286">IF(D1286="Vaccin",IF(AND(ISNUMBER(AA1286),ISNUMBER(X1286)),IF(AA1286-X1286+1&gt;=0,CEILING(AA1286-X1286+1,1),""),""),IF(AND(ISNUMBER(N1286),ISNUMBER(X1286)),IF(N1286-X1286+1&gt;=0,CEILING(N1286-X1286+1,1),""),""))</f>
        <v>740</v>
      </c>
      <c r="AD1286" s="13">
        <f t="array" ref="AD1286">IF(D1286="Vaccin",IF(AND(ISNUMBER(AB1286),ISNUMBER(U1286),AB1286&lt;&gt;0),CEILING(U1286/AB1286,1),""),"")</f>
        <v>1182</v>
      </c>
      <c r="AE1286" s="13">
        <f t="array" ref="AE1286">IF(AND(ISNUMBER(N1286),ISNUMBER(X1286)),IF(N1286-X1286+1&gt;=0,CEILING(N1286-X1286+1,1),""),"")</f>
        <v>744</v>
      </c>
      <c r="AF1286" s="13">
        <f t="array" ref="AF1286">IF(SUM(AE1286)=0,"",CEILING((SUM(F1286)-SUM(L1286)-SUM(M1286)-SUM(S1286))/SUM(AE1286),1))</f>
        <v>204</v>
      </c>
      <c r="AG1286" s="13" t="str">
        <f t="array" ref="AG1286">IF(AND(ISNUMBER(H1286),ISNUMBER(N1286)),IF(H1286-N1286+1&gt;=0,CEILING(H1286-N1286+1,1),""),"")</f>
        <v/>
      </c>
      <c r="AH1286" s="13">
        <f t="array" ref="AH1286">IF(SUM(AG1286)=0,0,IF(L1286-AG1286*IF(D1286="Vaccin",MIN(AD1286,AF1286),AF1286)&lt;0,0,IF((H1286-N1286)&lt;=45,CEILING(L1286-AG1286*IF(D1286="Vaccin",MIN(AD1286,AF1286),AF1286),1),0)))</f>
        <v>0</v>
      </c>
      <c r="AI1286" s="15">
        <f t="array" ref="AI1286">IF(OR(AH1286="",F1286=0,F1286=""),"",AH1286/F1286)</f>
        <v>0</v>
      </c>
      <c r="AJ1286" s="13">
        <f t="array" ref="AJ1286">IF(OR(L1286="",AH1286=""),"",IF(L1286-AH1286&lt;0,0,L1286-AH1286))</f>
        <v>0</v>
      </c>
      <c r="AK1286" s="13" t="str">
        <f t="array" ref="AK1286">IF(OR(L1286="",AG1286="",AG1286=0),"",CEILING(L1286/AG1286,1))</f>
        <v/>
      </c>
      <c r="AL1286" s="16" t="str">
        <f t="array" ref="AL1286">IF(OR(AK1286="",AK1286=0,AD1286="",AF1286=""),"",IF(AK1286-IF(D1286="Vaccin",MIN(AD1286,AF1286),AF1286)&lt;0,"",(AK1286-IF(D1286="Vaccin",MIN(AD1286,AF1286),AF1286))/AK1286))</f>
        <v/>
      </c>
    </row>
    <row r="1287" spans="1:38" x14ac:dyDescent="0.2">
      <c r="A1287" s="10" t="s">
        <v>57</v>
      </c>
      <c r="B1287" s="29" t="s">
        <v>141</v>
      </c>
      <c r="C1287" s="12">
        <v>44265</v>
      </c>
      <c r="D1287" s="11" t="s">
        <v>30</v>
      </c>
      <c r="E1287" s="11">
        <v>1</v>
      </c>
      <c r="F1287" s="13">
        <v>98200</v>
      </c>
      <c r="G1287" s="40" t="s">
        <v>431</v>
      </c>
      <c r="H1287" s="12">
        <v>44665</v>
      </c>
      <c r="I1287" s="13">
        <f t="array" ref="I1287">F1287-L1287-M1287-S1287</f>
        <v>98200</v>
      </c>
      <c r="J1287" s="13">
        <f t="array" ref="J1287">IF(IF(Q1287="",L1287-C1287,Q1287-C1287)&lt;=45,I1287,0)</f>
        <v>98200</v>
      </c>
      <c r="K1287" s="13">
        <f t="array" ref="K1287">IF(SUM(AG1287)=0,0,IF(L1287-AG1287*IF(D1287="Vaccin",MIN(AD1287,AF1287),AF1287)&lt;0,0,IF((H1287-N1287)&lt;=30,CEILING(L1287-AG1287*IF(D1287="Vaccin",MIN(AD1287,AF1287),AF1287),1),0)))</f>
        <v>0</v>
      </c>
      <c r="L1287" s="13">
        <v>0</v>
      </c>
      <c r="M1287" s="13">
        <v>0</v>
      </c>
      <c r="N1287" s="14">
        <v>45008</v>
      </c>
      <c r="O1287" s="11" t="s">
        <v>34</v>
      </c>
      <c r="P1287" s="11" t="s">
        <v>32</v>
      </c>
      <c r="Q1287" s="12"/>
      <c r="R1287" s="13">
        <v>0</v>
      </c>
      <c r="S1287" s="13">
        <v>0</v>
      </c>
      <c r="T1287" s="11"/>
      <c r="U1287" s="13">
        <v>874333</v>
      </c>
      <c r="V1287" s="13">
        <v>1319127</v>
      </c>
      <c r="W1287" s="13">
        <v>1339097</v>
      </c>
      <c r="X1287" s="12">
        <v>44265</v>
      </c>
      <c r="Y1287" s="12">
        <v>44265</v>
      </c>
      <c r="Z1287" s="12">
        <v>44265</v>
      </c>
      <c r="AA1287" s="12">
        <v>45004</v>
      </c>
      <c r="AB1287" s="13">
        <f t="array" ref="AB1287">IF(D1287="Vaccin",IF(AND(ISNUMBER(AA1287),ISNUMBER(Y1287)),IF(AA1287-Y1287+1&gt;=0,CEILING(AA1287-Y1287+1,1),""),""),IF(AND(ISNUMBER(N1287),ISNUMBER(Y1287)),IF(N1287-Y1287+1&gt;=0,CEILING(N1287-Y1287+1,1),""),""))</f>
        <v>740</v>
      </c>
      <c r="AC1287" s="13">
        <f t="array" ref="AC1287">IF(D1287="Vaccin",IF(AND(ISNUMBER(AA1287),ISNUMBER(X1287)),IF(AA1287-X1287+1&gt;=0,CEILING(AA1287-X1287+1,1),""),""),IF(AND(ISNUMBER(N1287),ISNUMBER(X1287)),IF(N1287-X1287+1&gt;=0,CEILING(N1287-X1287+1,1),""),""))</f>
        <v>740</v>
      </c>
      <c r="AD1287" s="13">
        <f t="array" ref="AD1287">IF(D1287="Vaccin",IF(AND(ISNUMBER(AB1287),ISNUMBER(U1287),AB1287&lt;&gt;0),CEILING(U1287/AB1287,1),""),"")</f>
        <v>1182</v>
      </c>
      <c r="AE1287" s="13">
        <f t="array" ref="AE1287">IF(AND(ISNUMBER(N1287),ISNUMBER(X1287)),IF(N1287-X1287+1&gt;=0,CEILING(N1287-X1287+1,1),""),"")</f>
        <v>744</v>
      </c>
      <c r="AF1287" s="13">
        <f t="array" ref="AF1287">IF(SUM(AE1287)=0,"",CEILING((SUM(F1287)-SUM(L1287)-SUM(M1287)-SUM(S1287))/SUM(AE1287),1))</f>
        <v>132</v>
      </c>
      <c r="AG1287" s="13" t="str">
        <f t="array" ref="AG1287">IF(AND(ISNUMBER(H1287),ISNUMBER(N1287)),IF(H1287-N1287+1&gt;=0,CEILING(H1287-N1287+1,1),""),"")</f>
        <v/>
      </c>
      <c r="AH1287" s="13">
        <f t="array" ref="AH1287">IF(SUM(AG1287)=0,0,IF(L1287-AG1287*IF(D1287="Vaccin",MIN(AD1287,AF1287),AF1287)&lt;0,0,IF((H1287-N1287)&lt;=45,CEILING(L1287-AG1287*IF(D1287="Vaccin",MIN(AD1287,AF1287),AF1287),1),0)))</f>
        <v>0</v>
      </c>
      <c r="AI1287" s="15">
        <f t="array" ref="AI1287">IF(OR(AH1287="",F1287=0,F1287=""),"",AH1287/F1287)</f>
        <v>0</v>
      </c>
      <c r="AJ1287" s="13">
        <f t="array" ref="AJ1287">IF(OR(L1287="",AH1287=""),"",IF(L1287-AH1287&lt;0,0,L1287-AH1287))</f>
        <v>0</v>
      </c>
      <c r="AK1287" s="13" t="str">
        <f t="array" ref="AK1287">IF(OR(L1287="",AG1287="",AG1287=0),"",CEILING(L1287/AG1287,1))</f>
        <v/>
      </c>
      <c r="AL1287" s="16" t="str">
        <f t="array" ref="AL1287">IF(OR(AK1287="",AK1287=0,AD1287="",AF1287=""),"",IF(AK1287-IF(D1287="Vaccin",MIN(AD1287,AF1287),AF1287)&lt;0,"",(AK1287-IF(D1287="Vaccin",MIN(AD1287,AF1287),AF1287))/AK1287))</f>
        <v/>
      </c>
    </row>
    <row r="1288" spans="1:38" x14ac:dyDescent="0.2">
      <c r="A1288" s="10" t="s">
        <v>57</v>
      </c>
      <c r="B1288" s="29" t="s">
        <v>141</v>
      </c>
      <c r="C1288" s="12">
        <v>44265</v>
      </c>
      <c r="D1288" s="11" t="s">
        <v>30</v>
      </c>
      <c r="E1288" s="11">
        <v>1</v>
      </c>
      <c r="F1288" s="13">
        <v>151200</v>
      </c>
      <c r="G1288" s="40" t="s">
        <v>773</v>
      </c>
      <c r="H1288" s="12">
        <v>44653</v>
      </c>
      <c r="I1288" s="13">
        <f t="array" ref="I1288">F1288-L1288-M1288-S1288</f>
        <v>151200</v>
      </c>
      <c r="J1288" s="13">
        <f t="array" ref="J1288">IF(IF(Q1288="",L1288-C1288,Q1288-C1288)&lt;=45,I1288,0)</f>
        <v>151200</v>
      </c>
      <c r="K1288" s="13">
        <f t="array" ref="K1288">IF(SUM(AG1288)=0,0,IF(L1288-AG1288*IF(D1288="Vaccin",MIN(AD1288,AF1288),AF1288)&lt;0,0,IF((H1288-N1288)&lt;=30,CEILING(L1288-AG1288*IF(D1288="Vaccin",MIN(AD1288,AF1288),AF1288),1),0)))</f>
        <v>0</v>
      </c>
      <c r="L1288" s="13">
        <v>0</v>
      </c>
      <c r="M1288" s="13">
        <v>0</v>
      </c>
      <c r="N1288" s="14">
        <v>45008</v>
      </c>
      <c r="O1288" s="11" t="s">
        <v>34</v>
      </c>
      <c r="P1288" s="11" t="s">
        <v>54</v>
      </c>
      <c r="Q1288" s="12"/>
      <c r="R1288" s="13">
        <v>0</v>
      </c>
      <c r="S1288" s="13">
        <v>0</v>
      </c>
      <c r="T1288" s="11"/>
      <c r="U1288" s="13">
        <v>874333</v>
      </c>
      <c r="V1288" s="13">
        <v>19782</v>
      </c>
      <c r="W1288" s="13">
        <v>1339097</v>
      </c>
      <c r="X1288" s="12">
        <v>44265</v>
      </c>
      <c r="Y1288" s="12">
        <v>44265</v>
      </c>
      <c r="Z1288" s="12">
        <v>44265</v>
      </c>
      <c r="AA1288" s="12">
        <v>45004</v>
      </c>
      <c r="AB1288" s="13">
        <f t="array" ref="AB1288">IF(D1288="Vaccin",IF(AND(ISNUMBER(AA1288),ISNUMBER(Y1288)),IF(AA1288-Y1288+1&gt;=0,CEILING(AA1288-Y1288+1,1),""),""),IF(AND(ISNUMBER(N1288),ISNUMBER(Y1288)),IF(N1288-Y1288+1&gt;=0,CEILING(N1288-Y1288+1,1),""),""))</f>
        <v>740</v>
      </c>
      <c r="AC1288" s="13">
        <f t="array" ref="AC1288">IF(D1288="Vaccin",IF(AND(ISNUMBER(AA1288),ISNUMBER(X1288)),IF(AA1288-X1288+1&gt;=0,CEILING(AA1288-X1288+1,1),""),""),IF(AND(ISNUMBER(N1288),ISNUMBER(X1288)),IF(N1288-X1288+1&gt;=0,CEILING(N1288-X1288+1,1),""),""))</f>
        <v>740</v>
      </c>
      <c r="AD1288" s="13">
        <f t="array" ref="AD1288">IF(D1288="Vaccin",IF(AND(ISNUMBER(AB1288),ISNUMBER(U1288),AB1288&lt;&gt;0),CEILING(U1288/AB1288,1),""),"")</f>
        <v>1182</v>
      </c>
      <c r="AE1288" s="13">
        <f t="array" ref="AE1288">IF(AND(ISNUMBER(N1288),ISNUMBER(X1288)),IF(N1288-X1288+1&gt;=0,CEILING(N1288-X1288+1,1),""),"")</f>
        <v>744</v>
      </c>
      <c r="AF1288" s="13">
        <f t="array" ref="AF1288">IF(SUM(AE1288)=0,"",CEILING((SUM(F1288)-SUM(L1288)-SUM(M1288)-SUM(S1288))/SUM(AE1288),1))</f>
        <v>204</v>
      </c>
      <c r="AG1288" s="13" t="str">
        <f t="array" ref="AG1288">IF(AND(ISNUMBER(H1288),ISNUMBER(N1288)),IF(H1288-N1288+1&gt;=0,CEILING(H1288-N1288+1,1),""),"")</f>
        <v/>
      </c>
      <c r="AH1288" s="13">
        <f t="array" ref="AH1288">IF(SUM(AG1288)=0,0,IF(L1288-AG1288*IF(D1288="Vaccin",MIN(AD1288,AF1288),AF1288)&lt;0,0,IF((H1288-N1288)&lt;=45,CEILING(L1288-AG1288*IF(D1288="Vaccin",MIN(AD1288,AF1288),AF1288),1),0)))</f>
        <v>0</v>
      </c>
      <c r="AI1288" s="15">
        <f t="array" ref="AI1288">IF(OR(AH1288="",F1288=0,F1288=""),"",AH1288/F1288)</f>
        <v>0</v>
      </c>
      <c r="AJ1288" s="13">
        <f t="array" ref="AJ1288">IF(OR(L1288="",AH1288=""),"",IF(L1288-AH1288&lt;0,0,L1288-AH1288))</f>
        <v>0</v>
      </c>
      <c r="AK1288" s="13" t="str">
        <f t="array" ref="AK1288">IF(OR(L1288="",AG1288="",AG1288=0),"",CEILING(L1288/AG1288,1))</f>
        <v/>
      </c>
      <c r="AL1288" s="16" t="str">
        <f t="array" ref="AL1288">IF(OR(AK1288="",AK1288=0,AD1288="",AF1288=""),"",IF(AK1288-IF(D1288="Vaccin",MIN(AD1288,AF1288),AF1288)&lt;0,"",(AK1288-IF(D1288="Vaccin",MIN(AD1288,AF1288),AF1288))/AK1288))</f>
        <v/>
      </c>
    </row>
    <row r="1289" spans="1:38" x14ac:dyDescent="0.2">
      <c r="A1289" s="10" t="s">
        <v>57</v>
      </c>
      <c r="B1289" s="29" t="s">
        <v>141</v>
      </c>
      <c r="C1289" s="12">
        <v>44265</v>
      </c>
      <c r="D1289" s="11" t="s">
        <v>30</v>
      </c>
      <c r="E1289" s="11">
        <v>1</v>
      </c>
      <c r="F1289" s="13">
        <v>151200</v>
      </c>
      <c r="G1289" s="40" t="s">
        <v>473</v>
      </c>
      <c r="H1289" s="12">
        <v>44631</v>
      </c>
      <c r="I1289" s="13">
        <f t="array" ref="I1289">F1289-L1289-M1289-S1289</f>
        <v>151200</v>
      </c>
      <c r="J1289" s="13">
        <f t="array" ref="J1289">IF(IF(Q1289="",L1289-C1289,Q1289-C1289)&lt;=45,I1289,0)</f>
        <v>151200</v>
      </c>
      <c r="K1289" s="13">
        <f t="array" ref="K1289">IF(SUM(AG1289)=0,0,IF(L1289-AG1289*IF(D1289="Vaccin",MIN(AD1289,AF1289),AF1289)&lt;0,0,IF((H1289-N1289)&lt;=30,CEILING(L1289-AG1289*IF(D1289="Vaccin",MIN(AD1289,AF1289),AF1289),1),0)))</f>
        <v>0</v>
      </c>
      <c r="L1289" s="13">
        <v>0</v>
      </c>
      <c r="M1289" s="13">
        <v>0</v>
      </c>
      <c r="N1289" s="14">
        <v>45008</v>
      </c>
      <c r="O1289" s="11" t="s">
        <v>34</v>
      </c>
      <c r="P1289" s="11" t="s">
        <v>54</v>
      </c>
      <c r="Q1289" s="12"/>
      <c r="R1289" s="13">
        <v>0</v>
      </c>
      <c r="S1289" s="13">
        <v>0</v>
      </c>
      <c r="T1289" s="11"/>
      <c r="U1289" s="13">
        <v>874333</v>
      </c>
      <c r="V1289" s="13">
        <v>19782</v>
      </c>
      <c r="W1289" s="13">
        <v>1339097</v>
      </c>
      <c r="X1289" s="12">
        <v>44265</v>
      </c>
      <c r="Y1289" s="12">
        <v>44265</v>
      </c>
      <c r="Z1289" s="12">
        <v>44265</v>
      </c>
      <c r="AA1289" s="12">
        <v>45004</v>
      </c>
      <c r="AB1289" s="13">
        <f t="array" ref="AB1289">IF(D1289="Vaccin",IF(AND(ISNUMBER(AA1289),ISNUMBER(Y1289)),IF(AA1289-Y1289+1&gt;=0,CEILING(AA1289-Y1289+1,1),""),""),IF(AND(ISNUMBER(N1289),ISNUMBER(Y1289)),IF(N1289-Y1289+1&gt;=0,CEILING(N1289-Y1289+1,1),""),""))</f>
        <v>740</v>
      </c>
      <c r="AC1289" s="13">
        <f t="array" ref="AC1289">IF(D1289="Vaccin",IF(AND(ISNUMBER(AA1289),ISNUMBER(X1289)),IF(AA1289-X1289+1&gt;=0,CEILING(AA1289-X1289+1,1),""),""),IF(AND(ISNUMBER(N1289),ISNUMBER(X1289)),IF(N1289-X1289+1&gt;=0,CEILING(N1289-X1289+1,1),""),""))</f>
        <v>740</v>
      </c>
      <c r="AD1289" s="13">
        <f t="array" ref="AD1289">IF(D1289="Vaccin",IF(AND(ISNUMBER(AB1289),ISNUMBER(U1289),AB1289&lt;&gt;0),CEILING(U1289/AB1289,1),""),"")</f>
        <v>1182</v>
      </c>
      <c r="AE1289" s="13">
        <f t="array" ref="AE1289">IF(AND(ISNUMBER(N1289),ISNUMBER(X1289)),IF(N1289-X1289+1&gt;=0,CEILING(N1289-X1289+1,1),""),"")</f>
        <v>744</v>
      </c>
      <c r="AF1289" s="13">
        <f t="array" ref="AF1289">IF(SUM(AE1289)=0,"",CEILING((SUM(F1289)-SUM(L1289)-SUM(M1289)-SUM(S1289))/SUM(AE1289),1))</f>
        <v>204</v>
      </c>
      <c r="AG1289" s="13" t="str">
        <f t="array" ref="AG1289">IF(AND(ISNUMBER(H1289),ISNUMBER(N1289)),IF(H1289-N1289+1&gt;=0,CEILING(H1289-N1289+1,1),""),"")</f>
        <v/>
      </c>
      <c r="AH1289" s="13">
        <f t="array" ref="AH1289">IF(SUM(AG1289)=0,0,IF(L1289-AG1289*IF(D1289="Vaccin",MIN(AD1289,AF1289),AF1289)&lt;0,0,IF((H1289-N1289)&lt;=45,CEILING(L1289-AG1289*IF(D1289="Vaccin",MIN(AD1289,AF1289),AF1289),1),0)))</f>
        <v>0</v>
      </c>
      <c r="AI1289" s="15">
        <f t="array" ref="AI1289">IF(OR(AH1289="",F1289=0,F1289=""),"",AH1289/F1289)</f>
        <v>0</v>
      </c>
      <c r="AJ1289" s="13">
        <f t="array" ref="AJ1289">IF(OR(L1289="",AH1289=""),"",IF(L1289-AH1289&lt;0,0,L1289-AH1289))</f>
        <v>0</v>
      </c>
      <c r="AK1289" s="13" t="str">
        <f t="array" ref="AK1289">IF(OR(L1289="",AG1289="",AG1289=0),"",CEILING(L1289/AG1289,1))</f>
        <v/>
      </c>
      <c r="AL1289" s="16" t="str">
        <f t="array" ref="AL1289">IF(OR(AK1289="",AK1289=0,AD1289="",AF1289=""),"",IF(AK1289-IF(D1289="Vaccin",MIN(AD1289,AF1289),AF1289)&lt;0,"",(AK1289-IF(D1289="Vaccin",MIN(AD1289,AF1289),AF1289))/AK1289))</f>
        <v/>
      </c>
    </row>
    <row r="1290" spans="1:38" x14ac:dyDescent="0.2">
      <c r="A1290" s="10" t="s">
        <v>57</v>
      </c>
      <c r="B1290" s="29" t="s">
        <v>141</v>
      </c>
      <c r="C1290" s="12">
        <v>44265</v>
      </c>
      <c r="D1290" s="11" t="s">
        <v>30</v>
      </c>
      <c r="E1290" s="11">
        <v>1</v>
      </c>
      <c r="F1290" s="13">
        <v>64800</v>
      </c>
      <c r="G1290" s="40" t="s">
        <v>774</v>
      </c>
      <c r="H1290" s="12">
        <v>44597</v>
      </c>
      <c r="I1290" s="13">
        <f t="array" ref="I1290">F1290-L1290-M1290-S1290</f>
        <v>64300</v>
      </c>
      <c r="J1290" s="13">
        <f t="array" ref="J1290">IF(IF(Q1290="",L1290-C1290,Q1290-C1290)&lt;=45,I1290,0)</f>
        <v>64300</v>
      </c>
      <c r="K1290" s="13">
        <f t="array" ref="K1290">IF(SUM(AG1290)=0,0,IF(L1290-AG1290*IF(D1290="Vaccin",MIN(AD1290,AF1290),AF1290)&lt;0,0,IF((H1290-N1290)&lt;=30,CEILING(L1290-AG1290*IF(D1290="Vaccin",MIN(AD1290,AF1290),AF1290),1),0)))</f>
        <v>0</v>
      </c>
      <c r="L1290" s="13">
        <v>0</v>
      </c>
      <c r="M1290" s="13">
        <v>500</v>
      </c>
      <c r="N1290" s="14">
        <v>45008</v>
      </c>
      <c r="O1290" s="11" t="s">
        <v>34</v>
      </c>
      <c r="P1290" s="11" t="s">
        <v>32</v>
      </c>
      <c r="Q1290" s="12"/>
      <c r="R1290" s="13">
        <v>0</v>
      </c>
      <c r="S1290" s="13">
        <v>0</v>
      </c>
      <c r="T1290" s="11"/>
      <c r="U1290" s="13">
        <v>874333</v>
      </c>
      <c r="V1290" s="13">
        <v>1319127</v>
      </c>
      <c r="W1290" s="13">
        <v>1339097</v>
      </c>
      <c r="X1290" s="12">
        <v>44265</v>
      </c>
      <c r="Y1290" s="12">
        <v>44265</v>
      </c>
      <c r="Z1290" s="12">
        <v>44265</v>
      </c>
      <c r="AA1290" s="12">
        <v>45004</v>
      </c>
      <c r="AB1290" s="13">
        <f t="array" ref="AB1290">IF(D1290="Vaccin",IF(AND(ISNUMBER(AA1290),ISNUMBER(Y1290)),IF(AA1290-Y1290+1&gt;=0,CEILING(AA1290-Y1290+1,1),""),""),IF(AND(ISNUMBER(N1290),ISNUMBER(Y1290)),IF(N1290-Y1290+1&gt;=0,CEILING(N1290-Y1290+1,1),""),""))</f>
        <v>740</v>
      </c>
      <c r="AC1290" s="13">
        <f t="array" ref="AC1290">IF(D1290="Vaccin",IF(AND(ISNUMBER(AA1290),ISNUMBER(X1290)),IF(AA1290-X1290+1&gt;=0,CEILING(AA1290-X1290+1,1),""),""),IF(AND(ISNUMBER(N1290),ISNUMBER(X1290)),IF(N1290-X1290+1&gt;=0,CEILING(N1290-X1290+1,1),""),""))</f>
        <v>740</v>
      </c>
      <c r="AD1290" s="13">
        <f t="array" ref="AD1290">IF(D1290="Vaccin",IF(AND(ISNUMBER(AB1290),ISNUMBER(U1290),AB1290&lt;&gt;0),CEILING(U1290/AB1290,1),""),"")</f>
        <v>1182</v>
      </c>
      <c r="AE1290" s="13">
        <f t="array" ref="AE1290">IF(AND(ISNUMBER(N1290),ISNUMBER(X1290)),IF(N1290-X1290+1&gt;=0,CEILING(N1290-X1290+1,1),""),"")</f>
        <v>744</v>
      </c>
      <c r="AF1290" s="13">
        <f t="array" ref="AF1290">IF(SUM(AE1290)=0,"",CEILING((SUM(F1290)-SUM(L1290)-SUM(M1290)-SUM(S1290))/SUM(AE1290),1))</f>
        <v>87</v>
      </c>
      <c r="AG1290" s="13" t="str">
        <f t="array" ref="AG1290">IF(AND(ISNUMBER(H1290),ISNUMBER(N1290)),IF(H1290-N1290+1&gt;=0,CEILING(H1290-N1290+1,1),""),"")</f>
        <v/>
      </c>
      <c r="AH1290" s="13">
        <f t="array" ref="AH1290">IF(SUM(AG1290)=0,0,IF(L1290-AG1290*IF(D1290="Vaccin",MIN(AD1290,AF1290),AF1290)&lt;0,0,IF((H1290-N1290)&lt;=45,CEILING(L1290-AG1290*IF(D1290="Vaccin",MIN(AD1290,AF1290),AF1290),1),0)))</f>
        <v>0</v>
      </c>
      <c r="AI1290" s="15">
        <f t="array" ref="AI1290">IF(OR(AH1290="",F1290=0,F1290=""),"",AH1290/F1290)</f>
        <v>0</v>
      </c>
      <c r="AJ1290" s="13">
        <f t="array" ref="AJ1290">IF(OR(L1290="",AH1290=""),"",IF(L1290-AH1290&lt;0,0,L1290-AH1290))</f>
        <v>0</v>
      </c>
      <c r="AK1290" s="13" t="str">
        <f t="array" ref="AK1290">IF(OR(L1290="",AG1290="",AG1290=0),"",CEILING(L1290/AG1290,1))</f>
        <v/>
      </c>
      <c r="AL1290" s="16" t="str">
        <f t="array" ref="AL1290">IF(OR(AK1290="",AK1290=0,AD1290="",AF1290=""),"",IF(AK1290-IF(D1290="Vaccin",MIN(AD1290,AF1290),AF1290)&lt;0,"",(AK1290-IF(D1290="Vaccin",MIN(AD1290,AF1290),AF1290))/AK1290))</f>
        <v/>
      </c>
    </row>
    <row r="1291" spans="1:38" x14ac:dyDescent="0.2">
      <c r="A1291" s="10" t="s">
        <v>57</v>
      </c>
      <c r="B1291" s="29" t="s">
        <v>141</v>
      </c>
      <c r="C1291" s="12">
        <v>44265</v>
      </c>
      <c r="D1291" s="11" t="s">
        <v>30</v>
      </c>
      <c r="E1291" s="11">
        <v>6</v>
      </c>
      <c r="F1291" s="13">
        <v>38400</v>
      </c>
      <c r="G1291" s="40">
        <v>1822788</v>
      </c>
      <c r="H1291" s="12">
        <v>44531</v>
      </c>
      <c r="I1291" s="13">
        <f t="array" ref="I1291">F1291-L1291-M1291-S1291</f>
        <v>38400</v>
      </c>
      <c r="J1291" s="13">
        <f t="array" ref="J1291">IF(IF(Q1291="",L1291-C1291,Q1291-C1291)&lt;=45,I1291,0)</f>
        <v>38400</v>
      </c>
      <c r="K1291" s="13">
        <f t="array" ref="K1291">IF(SUM(AG1291)=0,0,IF(L1291-AG1291*IF(D1291="Vaccin",MIN(AD1291,AF1291),AF1291)&lt;0,0,IF((H1291-N1291)&lt;=30,CEILING(L1291-AG1291*IF(D1291="Vaccin",MIN(AD1291,AF1291),AF1291),1),0)))</f>
        <v>0</v>
      </c>
      <c r="L1291" s="13">
        <v>0</v>
      </c>
      <c r="M1291" s="13">
        <v>0</v>
      </c>
      <c r="N1291" s="14">
        <v>45008</v>
      </c>
      <c r="O1291" s="11" t="s">
        <v>34</v>
      </c>
      <c r="P1291" s="11" t="s">
        <v>32</v>
      </c>
      <c r="Q1291" s="12"/>
      <c r="R1291" s="13">
        <v>0</v>
      </c>
      <c r="S1291" s="13">
        <v>0</v>
      </c>
      <c r="T1291" s="11"/>
      <c r="U1291" s="13">
        <v>874333</v>
      </c>
      <c r="V1291" s="13">
        <v>1319127</v>
      </c>
      <c r="W1291" s="13">
        <v>1339097</v>
      </c>
      <c r="X1291" s="12">
        <v>44265</v>
      </c>
      <c r="Y1291" s="12">
        <v>44265</v>
      </c>
      <c r="Z1291" s="12">
        <v>44265</v>
      </c>
      <c r="AA1291" s="12">
        <v>45004</v>
      </c>
      <c r="AB1291" s="13">
        <f t="array" ref="AB1291">IF(D1291="Vaccin",IF(AND(ISNUMBER(AA1291),ISNUMBER(Y1291)),IF(AA1291-Y1291+1&gt;=0,CEILING(AA1291-Y1291+1,1),""),""),IF(AND(ISNUMBER(N1291),ISNUMBER(Y1291)),IF(N1291-Y1291+1&gt;=0,CEILING(N1291-Y1291+1,1),""),""))</f>
        <v>740</v>
      </c>
      <c r="AC1291" s="13">
        <f t="array" ref="AC1291">IF(D1291="Vaccin",IF(AND(ISNUMBER(AA1291),ISNUMBER(X1291)),IF(AA1291-X1291+1&gt;=0,CEILING(AA1291-X1291+1,1),""),""),IF(AND(ISNUMBER(N1291),ISNUMBER(X1291)),IF(N1291-X1291+1&gt;=0,CEILING(N1291-X1291+1,1),""),""))</f>
        <v>740</v>
      </c>
      <c r="AD1291" s="13">
        <f t="array" ref="AD1291">IF(D1291="Vaccin",IF(AND(ISNUMBER(AB1291),ISNUMBER(U1291),AB1291&lt;&gt;0),CEILING(U1291/AB1291,1),""),"")</f>
        <v>1182</v>
      </c>
      <c r="AE1291" s="13">
        <f t="array" ref="AE1291">IF(AND(ISNUMBER(N1291),ISNUMBER(X1291)),IF(N1291-X1291+1&gt;=0,CEILING(N1291-X1291+1,1),""),"")</f>
        <v>744</v>
      </c>
      <c r="AF1291" s="13">
        <f t="array" ref="AF1291">IF(SUM(AE1291)=0,"",CEILING((SUM(F1291)-SUM(L1291)-SUM(M1291)-SUM(S1291))/SUM(AE1291),1))</f>
        <v>52</v>
      </c>
      <c r="AG1291" s="13" t="str">
        <f t="array" ref="AG1291">IF(AND(ISNUMBER(H1291),ISNUMBER(N1291)),IF(H1291-N1291+1&gt;=0,CEILING(H1291-N1291+1,1),""),"")</f>
        <v/>
      </c>
      <c r="AH1291" s="13">
        <f t="array" ref="AH1291">IF(SUM(AG1291)=0,0,IF(L1291-AG1291*IF(D1291="Vaccin",MIN(AD1291,AF1291),AF1291)&lt;0,0,IF((H1291-N1291)&lt;=45,CEILING(L1291-AG1291*IF(D1291="Vaccin",MIN(AD1291,AF1291),AF1291),1),0)))</f>
        <v>0</v>
      </c>
      <c r="AI1291" s="15">
        <f t="array" ref="AI1291">IF(OR(AH1291="",F1291=0,F1291=""),"",AH1291/F1291)</f>
        <v>0</v>
      </c>
      <c r="AJ1291" s="13">
        <f t="array" ref="AJ1291">IF(OR(L1291="",AH1291=""),"",IF(L1291-AH1291&lt;0,0,L1291-AH1291))</f>
        <v>0</v>
      </c>
      <c r="AK1291" s="13" t="str">
        <f t="array" ref="AK1291">IF(OR(L1291="",AG1291="",AG1291=0),"",CEILING(L1291/AG1291,1))</f>
        <v/>
      </c>
      <c r="AL1291" s="16" t="str">
        <f t="array" ref="AL1291">IF(OR(AK1291="",AK1291=0,AD1291="",AF1291=""),"",IF(AK1291-IF(D1291="Vaccin",MIN(AD1291,AF1291),AF1291)&lt;0,"",(AK1291-IF(D1291="Vaccin",MIN(AD1291,AF1291),AF1291))/AK1291))</f>
        <v/>
      </c>
    </row>
    <row r="1292" spans="1:38" x14ac:dyDescent="0.2">
      <c r="A1292" s="10" t="s">
        <v>57</v>
      </c>
      <c r="B1292" s="29" t="s">
        <v>141</v>
      </c>
      <c r="C1292" s="12">
        <v>44265</v>
      </c>
      <c r="D1292" s="11" t="s">
        <v>30</v>
      </c>
      <c r="E1292" s="11">
        <v>10</v>
      </c>
      <c r="F1292" s="13">
        <v>264000</v>
      </c>
      <c r="G1292" s="40">
        <v>1822790</v>
      </c>
      <c r="H1292" s="12">
        <v>44528</v>
      </c>
      <c r="I1292" s="13">
        <f t="array" ref="I1292">F1292-L1292-M1292-S1292</f>
        <v>264000</v>
      </c>
      <c r="J1292" s="13">
        <f t="array" ref="J1292">IF(IF(Q1292="",L1292-C1292,Q1292-C1292)&lt;=45,I1292,0)</f>
        <v>264000</v>
      </c>
      <c r="K1292" s="13">
        <f t="array" ref="K1292">IF(SUM(AG1292)=0,0,IF(L1292-AG1292*IF(D1292="Vaccin",MIN(AD1292,AF1292),AF1292)&lt;0,0,IF((H1292-N1292)&lt;=30,CEILING(L1292-AG1292*IF(D1292="Vaccin",MIN(AD1292,AF1292),AF1292),1),0)))</f>
        <v>0</v>
      </c>
      <c r="L1292" s="13">
        <v>0</v>
      </c>
      <c r="M1292" s="13">
        <v>0</v>
      </c>
      <c r="N1292" s="14">
        <v>45008</v>
      </c>
      <c r="O1292" s="11" t="s">
        <v>34</v>
      </c>
      <c r="P1292" s="11" t="s">
        <v>32</v>
      </c>
      <c r="Q1292" s="12"/>
      <c r="R1292" s="13">
        <v>0</v>
      </c>
      <c r="S1292" s="13">
        <v>0</v>
      </c>
      <c r="T1292" s="11"/>
      <c r="U1292" s="13">
        <v>874333</v>
      </c>
      <c r="V1292" s="13">
        <v>1319127</v>
      </c>
      <c r="W1292" s="13">
        <v>1339097</v>
      </c>
      <c r="X1292" s="12">
        <v>44265</v>
      </c>
      <c r="Y1292" s="12">
        <v>44265</v>
      </c>
      <c r="Z1292" s="12">
        <v>44265</v>
      </c>
      <c r="AA1292" s="12">
        <v>45004</v>
      </c>
      <c r="AB1292" s="13">
        <f t="array" ref="AB1292">IF(D1292="Vaccin",IF(AND(ISNUMBER(AA1292),ISNUMBER(Y1292)),IF(AA1292-Y1292+1&gt;=0,CEILING(AA1292-Y1292+1,1),""),""),IF(AND(ISNUMBER(N1292),ISNUMBER(Y1292)),IF(N1292-Y1292+1&gt;=0,CEILING(N1292-Y1292+1,1),""),""))</f>
        <v>740</v>
      </c>
      <c r="AC1292" s="13">
        <f t="array" ref="AC1292">IF(D1292="Vaccin",IF(AND(ISNUMBER(AA1292),ISNUMBER(X1292)),IF(AA1292-X1292+1&gt;=0,CEILING(AA1292-X1292+1,1),""),""),IF(AND(ISNUMBER(N1292),ISNUMBER(X1292)),IF(N1292-X1292+1&gt;=0,CEILING(N1292-X1292+1,1),""),""))</f>
        <v>740</v>
      </c>
      <c r="AD1292" s="13">
        <f t="array" ref="AD1292">IF(D1292="Vaccin",IF(AND(ISNUMBER(AB1292),ISNUMBER(U1292),AB1292&lt;&gt;0),CEILING(U1292/AB1292,1),""),"")</f>
        <v>1182</v>
      </c>
      <c r="AE1292" s="13">
        <f t="array" ref="AE1292">IF(AND(ISNUMBER(N1292),ISNUMBER(X1292)),IF(N1292-X1292+1&gt;=0,CEILING(N1292-X1292+1,1),""),"")</f>
        <v>744</v>
      </c>
      <c r="AF1292" s="13">
        <f t="array" ref="AF1292">IF(SUM(AE1292)=0,"",CEILING((SUM(F1292)-SUM(L1292)-SUM(M1292)-SUM(S1292))/SUM(AE1292),1))</f>
        <v>355</v>
      </c>
      <c r="AG1292" s="13" t="str">
        <f t="array" ref="AG1292">IF(AND(ISNUMBER(H1292),ISNUMBER(N1292)),IF(H1292-N1292+1&gt;=0,CEILING(H1292-N1292+1,1),""),"")</f>
        <v/>
      </c>
      <c r="AH1292" s="13">
        <f t="array" ref="AH1292">IF(SUM(AG1292)=0,0,IF(L1292-AG1292*IF(D1292="Vaccin",MIN(AD1292,AF1292),AF1292)&lt;0,0,IF((H1292-N1292)&lt;=45,CEILING(L1292-AG1292*IF(D1292="Vaccin",MIN(AD1292,AF1292),AF1292),1),0)))</f>
        <v>0</v>
      </c>
      <c r="AI1292" s="15">
        <f t="array" ref="AI1292">IF(OR(AH1292="",F1292=0,F1292=""),"",AH1292/F1292)</f>
        <v>0</v>
      </c>
      <c r="AJ1292" s="13">
        <f t="array" ref="AJ1292">IF(OR(L1292="",AH1292=""),"",IF(L1292-AH1292&lt;0,0,L1292-AH1292))</f>
        <v>0</v>
      </c>
      <c r="AK1292" s="13" t="str">
        <f t="array" ref="AK1292">IF(OR(L1292="",AG1292="",AG1292=0),"",CEILING(L1292/AG1292,1))</f>
        <v/>
      </c>
      <c r="AL1292" s="16" t="str">
        <f t="array" ref="AL1292">IF(OR(AK1292="",AK1292=0,AD1292="",AF1292=""),"",IF(AK1292-IF(D1292="Vaccin",MIN(AD1292,AF1292),AF1292)&lt;0,"",(AK1292-IF(D1292="Vaccin",MIN(AD1292,AF1292),AF1292))/AK1292))</f>
        <v/>
      </c>
    </row>
    <row r="1293" spans="1:38" x14ac:dyDescent="0.2">
      <c r="A1293" s="10" t="s">
        <v>57</v>
      </c>
      <c r="B1293" s="29" t="s">
        <v>141</v>
      </c>
      <c r="C1293" s="12">
        <v>44265</v>
      </c>
      <c r="D1293" s="11" t="s">
        <v>30</v>
      </c>
      <c r="E1293" s="11">
        <v>6</v>
      </c>
      <c r="F1293" s="13">
        <v>99450</v>
      </c>
      <c r="G1293" s="40" t="s">
        <v>55</v>
      </c>
      <c r="H1293" s="12">
        <v>44865</v>
      </c>
      <c r="I1293" s="13">
        <f t="array" ref="I1293">F1293-L1293-M1293-S1293</f>
        <v>99450</v>
      </c>
      <c r="J1293" s="13">
        <f t="array" ref="J1293">IF(IF(Q1293="",L1293-C1293,Q1293-C1293)&lt;=45,I1293,0)</f>
        <v>99450</v>
      </c>
      <c r="K1293" s="13">
        <f t="array" ref="K1293">IF(SUM(AG1293)=0,0,IF(L1293-AG1293*IF(D1293="Vaccin",MIN(AD1293,AF1293),AF1293)&lt;0,0,IF((H1293-N1293)&lt;=30,CEILING(L1293-AG1293*IF(D1293="Vaccin",MIN(AD1293,AF1293),AF1293),1),0)))</f>
        <v>0</v>
      </c>
      <c r="L1293" s="13">
        <v>0</v>
      </c>
      <c r="M1293" s="13">
        <v>0</v>
      </c>
      <c r="N1293" s="14">
        <v>45008</v>
      </c>
      <c r="O1293" s="11" t="s">
        <v>47</v>
      </c>
      <c r="P1293" s="11" t="s">
        <v>32</v>
      </c>
      <c r="Q1293" s="12"/>
      <c r="R1293" s="13">
        <v>0</v>
      </c>
      <c r="S1293" s="13">
        <v>0</v>
      </c>
      <c r="T1293" s="11"/>
      <c r="U1293" s="13">
        <v>364072</v>
      </c>
      <c r="V1293" s="13">
        <v>1319127</v>
      </c>
      <c r="W1293" s="13">
        <v>1339097</v>
      </c>
      <c r="X1293" s="12">
        <v>44265</v>
      </c>
      <c r="Y1293" s="12">
        <v>44265</v>
      </c>
      <c r="Z1293" s="12">
        <v>44265</v>
      </c>
      <c r="AA1293" s="12">
        <v>45004</v>
      </c>
      <c r="AB1293" s="13">
        <f t="array" ref="AB1293">IF(D1293="Vaccin",IF(AND(ISNUMBER(AA1293),ISNUMBER(Y1293)),IF(AA1293-Y1293+1&gt;=0,CEILING(AA1293-Y1293+1,1),""),""),IF(AND(ISNUMBER(N1293),ISNUMBER(Y1293)),IF(N1293-Y1293+1&gt;=0,CEILING(N1293-Y1293+1,1),""),""))</f>
        <v>740</v>
      </c>
      <c r="AC1293" s="13">
        <f t="array" ref="AC1293">IF(D1293="Vaccin",IF(AND(ISNUMBER(AA1293),ISNUMBER(X1293)),IF(AA1293-X1293+1&gt;=0,CEILING(AA1293-X1293+1,1),""),""),IF(AND(ISNUMBER(N1293),ISNUMBER(X1293)),IF(N1293-X1293+1&gt;=0,CEILING(N1293-X1293+1,1),""),""))</f>
        <v>740</v>
      </c>
      <c r="AD1293" s="13">
        <f t="array" ref="AD1293">IF(D1293="Vaccin",IF(AND(ISNUMBER(AB1293),ISNUMBER(U1293),AB1293&lt;&gt;0),CEILING(U1293/AB1293,1),""),"")</f>
        <v>492</v>
      </c>
      <c r="AE1293" s="13">
        <f t="array" ref="AE1293">IF(AND(ISNUMBER(N1293),ISNUMBER(X1293)),IF(N1293-X1293+1&gt;=0,CEILING(N1293-X1293+1,1),""),"")</f>
        <v>744</v>
      </c>
      <c r="AF1293" s="13">
        <f t="array" ref="AF1293">IF(SUM(AE1293)=0,"",CEILING((SUM(F1293)-SUM(L1293)-SUM(M1293)-SUM(S1293))/SUM(AE1293),1))</f>
        <v>134</v>
      </c>
      <c r="AG1293" s="13" t="str">
        <f t="array" ref="AG1293">IF(AND(ISNUMBER(H1293),ISNUMBER(N1293)),IF(H1293-N1293+1&gt;=0,CEILING(H1293-N1293+1,1),""),"")</f>
        <v/>
      </c>
      <c r="AH1293" s="13">
        <f t="array" ref="AH1293">IF(SUM(AG1293)=0,0,IF(L1293-AG1293*IF(D1293="Vaccin",MIN(AD1293,AF1293),AF1293)&lt;0,0,IF((H1293-N1293)&lt;=45,CEILING(L1293-AG1293*IF(D1293="Vaccin",MIN(AD1293,AF1293),AF1293),1),0)))</f>
        <v>0</v>
      </c>
      <c r="AI1293" s="15">
        <f t="array" ref="AI1293">IF(OR(AH1293="",F1293=0,F1293=""),"",AH1293/F1293)</f>
        <v>0</v>
      </c>
      <c r="AJ1293" s="13">
        <f t="array" ref="AJ1293">IF(OR(L1293="",AH1293=""),"",IF(L1293-AH1293&lt;0,0,L1293-AH1293))</f>
        <v>0</v>
      </c>
      <c r="AK1293" s="13" t="str">
        <f t="array" ref="AK1293">IF(OR(L1293="",AG1293="",AG1293=0),"",CEILING(L1293/AG1293,1))</f>
        <v/>
      </c>
      <c r="AL1293" s="16" t="str">
        <f t="array" ref="AL1293">IF(OR(AK1293="",AK1293=0,AD1293="",AF1293=""),"",IF(AK1293-IF(D1293="Vaccin",MIN(AD1293,AF1293),AF1293)&lt;0,"",(AK1293-IF(D1293="Vaccin",MIN(AD1293,AF1293),AF1293))/AK1293))</f>
        <v/>
      </c>
    </row>
    <row r="1294" spans="1:38" x14ac:dyDescent="0.2">
      <c r="A1294" s="10" t="s">
        <v>57</v>
      </c>
      <c r="B1294" s="29" t="s">
        <v>141</v>
      </c>
      <c r="C1294" s="12">
        <v>44265</v>
      </c>
      <c r="D1294" s="11" t="s">
        <v>30</v>
      </c>
      <c r="E1294" s="11">
        <v>6</v>
      </c>
      <c r="F1294" s="13">
        <v>98280</v>
      </c>
      <c r="G1294" s="40" t="s">
        <v>140</v>
      </c>
      <c r="H1294" s="12">
        <v>44834</v>
      </c>
      <c r="I1294" s="13">
        <f t="array" ref="I1294">F1294-L1294-M1294-S1294</f>
        <v>98280</v>
      </c>
      <c r="J1294" s="13">
        <f t="array" ref="J1294">IF(IF(Q1294="",L1294-C1294,Q1294-C1294)&lt;=45,I1294,0)</f>
        <v>98280</v>
      </c>
      <c r="K1294" s="13">
        <f t="array" ref="K1294">IF(SUM(AG1294)=0,0,IF(L1294-AG1294*IF(D1294="Vaccin",MIN(AD1294,AF1294),AF1294)&lt;0,0,IF((H1294-N1294)&lt;=30,CEILING(L1294-AG1294*IF(D1294="Vaccin",MIN(AD1294,AF1294),AF1294),1),0)))</f>
        <v>0</v>
      </c>
      <c r="L1294" s="13">
        <v>0</v>
      </c>
      <c r="M1294" s="13">
        <v>0</v>
      </c>
      <c r="N1294" s="14">
        <v>45008</v>
      </c>
      <c r="O1294" s="11" t="s">
        <v>47</v>
      </c>
      <c r="P1294" s="11" t="s">
        <v>32</v>
      </c>
      <c r="Q1294" s="12"/>
      <c r="R1294" s="13">
        <v>0</v>
      </c>
      <c r="S1294" s="13">
        <v>0</v>
      </c>
      <c r="T1294" s="11"/>
      <c r="U1294" s="13">
        <v>364072</v>
      </c>
      <c r="V1294" s="13">
        <v>1319127</v>
      </c>
      <c r="W1294" s="13">
        <v>1339097</v>
      </c>
      <c r="X1294" s="12">
        <v>44265</v>
      </c>
      <c r="Y1294" s="12">
        <v>44265</v>
      </c>
      <c r="Z1294" s="12">
        <v>44265</v>
      </c>
      <c r="AA1294" s="12">
        <v>45004</v>
      </c>
      <c r="AB1294" s="13">
        <f t="array" ref="AB1294">IF(D1294="Vaccin",IF(AND(ISNUMBER(AA1294),ISNUMBER(Y1294)),IF(AA1294-Y1294+1&gt;=0,CEILING(AA1294-Y1294+1,1),""),""),IF(AND(ISNUMBER(N1294),ISNUMBER(Y1294)),IF(N1294-Y1294+1&gt;=0,CEILING(N1294-Y1294+1,1),""),""))</f>
        <v>740</v>
      </c>
      <c r="AC1294" s="13">
        <f t="array" ref="AC1294">IF(D1294="Vaccin",IF(AND(ISNUMBER(AA1294),ISNUMBER(X1294)),IF(AA1294-X1294+1&gt;=0,CEILING(AA1294-X1294+1,1),""),""),IF(AND(ISNUMBER(N1294),ISNUMBER(X1294)),IF(N1294-X1294+1&gt;=0,CEILING(N1294-X1294+1,1),""),""))</f>
        <v>740</v>
      </c>
      <c r="AD1294" s="13">
        <f t="array" ref="AD1294">IF(D1294="Vaccin",IF(AND(ISNUMBER(AB1294),ISNUMBER(U1294),AB1294&lt;&gt;0),CEILING(U1294/AB1294,1),""),"")</f>
        <v>492</v>
      </c>
      <c r="AE1294" s="13">
        <f t="array" ref="AE1294">IF(AND(ISNUMBER(N1294),ISNUMBER(X1294)),IF(N1294-X1294+1&gt;=0,CEILING(N1294-X1294+1,1),""),"")</f>
        <v>744</v>
      </c>
      <c r="AF1294" s="13">
        <f t="array" ref="AF1294">IF(SUM(AE1294)=0,"",CEILING((SUM(F1294)-SUM(L1294)-SUM(M1294)-SUM(S1294))/SUM(AE1294),1))</f>
        <v>133</v>
      </c>
      <c r="AG1294" s="13" t="str">
        <f t="array" ref="AG1294">IF(AND(ISNUMBER(H1294),ISNUMBER(N1294)),IF(H1294-N1294+1&gt;=0,CEILING(H1294-N1294+1,1),""),"")</f>
        <v/>
      </c>
      <c r="AH1294" s="13">
        <f t="array" ref="AH1294">IF(SUM(AG1294)=0,0,IF(L1294-AG1294*IF(D1294="Vaccin",MIN(AD1294,AF1294),AF1294)&lt;0,0,IF((H1294-N1294)&lt;=45,CEILING(L1294-AG1294*IF(D1294="Vaccin",MIN(AD1294,AF1294),AF1294),1),0)))</f>
        <v>0</v>
      </c>
      <c r="AI1294" s="15">
        <f t="array" ref="AI1294">IF(OR(AH1294="",F1294=0,F1294=""),"",AH1294/F1294)</f>
        <v>0</v>
      </c>
      <c r="AJ1294" s="13">
        <f t="array" ref="AJ1294">IF(OR(L1294="",AH1294=""),"",IF(L1294-AH1294&lt;0,0,L1294-AH1294))</f>
        <v>0</v>
      </c>
      <c r="AK1294" s="13" t="str">
        <f t="array" ref="AK1294">IF(OR(L1294="",AG1294="",AG1294=0),"",CEILING(L1294/AG1294,1))</f>
        <v/>
      </c>
      <c r="AL1294" s="16" t="str">
        <f t="array" ref="AL1294">IF(OR(AK1294="",AK1294=0,AD1294="",AF1294=""),"",IF(AK1294-IF(D1294="Vaccin",MIN(AD1294,AF1294),AF1294)&lt;0,"",(AK1294-IF(D1294="Vaccin",MIN(AD1294,AF1294),AF1294))/AK1294))</f>
        <v/>
      </c>
    </row>
    <row r="1295" spans="1:38" x14ac:dyDescent="0.2">
      <c r="A1295" s="10" t="s">
        <v>57</v>
      </c>
      <c r="B1295" s="29" t="s">
        <v>141</v>
      </c>
      <c r="C1295" s="12">
        <v>44265</v>
      </c>
      <c r="D1295" s="11" t="s">
        <v>30</v>
      </c>
      <c r="E1295" s="11">
        <v>6</v>
      </c>
      <c r="F1295" s="13">
        <v>98280</v>
      </c>
      <c r="G1295" s="40" t="s">
        <v>651</v>
      </c>
      <c r="H1295" s="12">
        <v>44834</v>
      </c>
      <c r="I1295" s="13">
        <f t="array" ref="I1295">F1295-L1295-M1295-S1295</f>
        <v>98280</v>
      </c>
      <c r="J1295" s="13">
        <f t="array" ref="J1295">IF(IF(Q1295="",L1295-C1295,Q1295-C1295)&lt;=45,I1295,0)</f>
        <v>98280</v>
      </c>
      <c r="K1295" s="13">
        <f t="array" ref="K1295">IF(SUM(AG1295)=0,0,IF(L1295-AG1295*IF(D1295="Vaccin",MIN(AD1295,AF1295),AF1295)&lt;0,0,IF((H1295-N1295)&lt;=30,CEILING(L1295-AG1295*IF(D1295="Vaccin",MIN(AD1295,AF1295),AF1295),1),0)))</f>
        <v>0</v>
      </c>
      <c r="L1295" s="13">
        <v>0</v>
      </c>
      <c r="M1295" s="13">
        <v>0</v>
      </c>
      <c r="N1295" s="14">
        <v>45008</v>
      </c>
      <c r="O1295" s="11" t="s">
        <v>47</v>
      </c>
      <c r="P1295" s="11" t="s">
        <v>32</v>
      </c>
      <c r="Q1295" s="12"/>
      <c r="R1295" s="13">
        <v>0</v>
      </c>
      <c r="S1295" s="13">
        <v>0</v>
      </c>
      <c r="T1295" s="11"/>
      <c r="U1295" s="13">
        <v>364072</v>
      </c>
      <c r="V1295" s="13">
        <v>1319127</v>
      </c>
      <c r="W1295" s="13">
        <v>1339097</v>
      </c>
      <c r="X1295" s="12">
        <v>44265</v>
      </c>
      <c r="Y1295" s="12">
        <v>44265</v>
      </c>
      <c r="Z1295" s="12">
        <v>44265</v>
      </c>
      <c r="AA1295" s="12">
        <v>45004</v>
      </c>
      <c r="AB1295" s="13">
        <f t="array" ref="AB1295">IF(D1295="Vaccin",IF(AND(ISNUMBER(AA1295),ISNUMBER(Y1295)),IF(AA1295-Y1295+1&gt;=0,CEILING(AA1295-Y1295+1,1),""),""),IF(AND(ISNUMBER(N1295),ISNUMBER(Y1295)),IF(N1295-Y1295+1&gt;=0,CEILING(N1295-Y1295+1,1),""),""))</f>
        <v>740</v>
      </c>
      <c r="AC1295" s="13">
        <f t="array" ref="AC1295">IF(D1295="Vaccin",IF(AND(ISNUMBER(AA1295),ISNUMBER(X1295)),IF(AA1295-X1295+1&gt;=0,CEILING(AA1295-X1295+1,1),""),""),IF(AND(ISNUMBER(N1295),ISNUMBER(X1295)),IF(N1295-X1295+1&gt;=0,CEILING(N1295-X1295+1,1),""),""))</f>
        <v>740</v>
      </c>
      <c r="AD1295" s="13">
        <f t="array" ref="AD1295">IF(D1295="Vaccin",IF(AND(ISNUMBER(AB1295),ISNUMBER(U1295),AB1295&lt;&gt;0),CEILING(U1295/AB1295,1),""),"")</f>
        <v>492</v>
      </c>
      <c r="AE1295" s="13">
        <f t="array" ref="AE1295">IF(AND(ISNUMBER(N1295),ISNUMBER(X1295)),IF(N1295-X1295+1&gt;=0,CEILING(N1295-X1295+1,1),""),"")</f>
        <v>744</v>
      </c>
      <c r="AF1295" s="13">
        <f t="array" ref="AF1295">IF(SUM(AE1295)=0,"",CEILING((SUM(F1295)-SUM(L1295)-SUM(M1295)-SUM(S1295))/SUM(AE1295),1))</f>
        <v>133</v>
      </c>
      <c r="AG1295" s="13" t="str">
        <f t="array" ref="AG1295">IF(AND(ISNUMBER(H1295),ISNUMBER(N1295)),IF(H1295-N1295+1&gt;=0,CEILING(H1295-N1295+1,1),""),"")</f>
        <v/>
      </c>
      <c r="AH1295" s="13">
        <f t="array" ref="AH1295">IF(SUM(AG1295)=0,0,IF(L1295-AG1295*IF(D1295="Vaccin",MIN(AD1295,AF1295),AF1295)&lt;0,0,IF((H1295-N1295)&lt;=45,CEILING(L1295-AG1295*IF(D1295="Vaccin",MIN(AD1295,AF1295),AF1295),1),0)))</f>
        <v>0</v>
      </c>
      <c r="AI1295" s="15">
        <f t="array" ref="AI1295">IF(OR(AH1295="",F1295=0,F1295=""),"",AH1295/F1295)</f>
        <v>0</v>
      </c>
      <c r="AJ1295" s="13">
        <f t="array" ref="AJ1295">IF(OR(L1295="",AH1295=""),"",IF(L1295-AH1295&lt;0,0,L1295-AH1295))</f>
        <v>0</v>
      </c>
      <c r="AK1295" s="13" t="str">
        <f t="array" ref="AK1295">IF(OR(L1295="",AG1295="",AG1295=0),"",CEILING(L1295/AG1295,1))</f>
        <v/>
      </c>
      <c r="AL1295" s="16" t="str">
        <f t="array" ref="AL1295">IF(OR(AK1295="",AK1295=0,AD1295="",AF1295=""),"",IF(AK1295-IF(D1295="Vaccin",MIN(AD1295,AF1295),AF1295)&lt;0,"",(AK1295-IF(D1295="Vaccin",MIN(AD1295,AF1295),AF1295))/AK1295))</f>
        <v/>
      </c>
    </row>
    <row r="1296" spans="1:38" x14ac:dyDescent="0.2">
      <c r="A1296" s="10" t="s">
        <v>57</v>
      </c>
      <c r="B1296" s="29" t="s">
        <v>141</v>
      </c>
      <c r="C1296" s="12">
        <v>44265</v>
      </c>
      <c r="D1296" s="11" t="s">
        <v>30</v>
      </c>
      <c r="E1296" s="11">
        <v>6</v>
      </c>
      <c r="F1296" s="13">
        <v>100620</v>
      </c>
      <c r="G1296" s="40" t="s">
        <v>687</v>
      </c>
      <c r="H1296" s="12">
        <v>44803</v>
      </c>
      <c r="I1296" s="13">
        <f t="array" ref="I1296">F1296-L1296-M1296-S1296</f>
        <v>100620</v>
      </c>
      <c r="J1296" s="13">
        <f t="array" ref="J1296">IF(IF(Q1296="",L1296-C1296,Q1296-C1296)&lt;=45,I1296,0)</f>
        <v>100620</v>
      </c>
      <c r="K1296" s="13">
        <f t="array" ref="K1296">IF(SUM(AG1296)=0,0,IF(L1296-AG1296*IF(D1296="Vaccin",MIN(AD1296,AF1296),AF1296)&lt;0,0,IF((H1296-N1296)&lt;=30,CEILING(L1296-AG1296*IF(D1296="Vaccin",MIN(AD1296,AF1296),AF1296),1),0)))</f>
        <v>0</v>
      </c>
      <c r="L1296" s="13">
        <v>0</v>
      </c>
      <c r="M1296" s="13">
        <v>0</v>
      </c>
      <c r="N1296" s="14">
        <v>45008</v>
      </c>
      <c r="O1296" s="11" t="s">
        <v>47</v>
      </c>
      <c r="P1296" s="11" t="s">
        <v>32</v>
      </c>
      <c r="Q1296" s="12"/>
      <c r="R1296" s="13">
        <v>0</v>
      </c>
      <c r="S1296" s="13">
        <v>0</v>
      </c>
      <c r="T1296" s="11"/>
      <c r="U1296" s="13">
        <v>364072</v>
      </c>
      <c r="V1296" s="13">
        <v>1319127</v>
      </c>
      <c r="W1296" s="13">
        <v>1339097</v>
      </c>
      <c r="X1296" s="12">
        <v>44265</v>
      </c>
      <c r="Y1296" s="12">
        <v>44265</v>
      </c>
      <c r="Z1296" s="12">
        <v>44265</v>
      </c>
      <c r="AA1296" s="12">
        <v>45004</v>
      </c>
      <c r="AB1296" s="13">
        <f t="array" ref="AB1296">IF(D1296="Vaccin",IF(AND(ISNUMBER(AA1296),ISNUMBER(Y1296)),IF(AA1296-Y1296+1&gt;=0,CEILING(AA1296-Y1296+1,1),""),""),IF(AND(ISNUMBER(N1296),ISNUMBER(Y1296)),IF(N1296-Y1296+1&gt;=0,CEILING(N1296-Y1296+1,1),""),""))</f>
        <v>740</v>
      </c>
      <c r="AC1296" s="13">
        <f t="array" ref="AC1296">IF(D1296="Vaccin",IF(AND(ISNUMBER(AA1296),ISNUMBER(X1296)),IF(AA1296-X1296+1&gt;=0,CEILING(AA1296-X1296+1,1),""),""),IF(AND(ISNUMBER(N1296),ISNUMBER(X1296)),IF(N1296-X1296+1&gt;=0,CEILING(N1296-X1296+1,1),""),""))</f>
        <v>740</v>
      </c>
      <c r="AD1296" s="13">
        <f t="array" ref="AD1296">IF(D1296="Vaccin",IF(AND(ISNUMBER(AB1296),ISNUMBER(U1296),AB1296&lt;&gt;0),CEILING(U1296/AB1296,1),""),"")</f>
        <v>492</v>
      </c>
      <c r="AE1296" s="13">
        <f t="array" ref="AE1296">IF(AND(ISNUMBER(N1296),ISNUMBER(X1296)),IF(N1296-X1296+1&gt;=0,CEILING(N1296-X1296+1,1),""),"")</f>
        <v>744</v>
      </c>
      <c r="AF1296" s="13">
        <f t="array" ref="AF1296">IF(SUM(AE1296)=0,"",CEILING((SUM(F1296)-SUM(L1296)-SUM(M1296)-SUM(S1296))/SUM(AE1296),1))</f>
        <v>136</v>
      </c>
      <c r="AG1296" s="13" t="str">
        <f t="array" ref="AG1296">IF(AND(ISNUMBER(H1296),ISNUMBER(N1296)),IF(H1296-N1296+1&gt;=0,CEILING(H1296-N1296+1,1),""),"")</f>
        <v/>
      </c>
      <c r="AH1296" s="13">
        <f t="array" ref="AH1296">IF(SUM(AG1296)=0,0,IF(L1296-AG1296*IF(D1296="Vaccin",MIN(AD1296,AF1296),AF1296)&lt;0,0,IF((H1296-N1296)&lt;=45,CEILING(L1296-AG1296*IF(D1296="Vaccin",MIN(AD1296,AF1296),AF1296),1),0)))</f>
        <v>0</v>
      </c>
      <c r="AI1296" s="15">
        <f t="array" ref="AI1296">IF(OR(AH1296="",F1296=0,F1296=""),"",AH1296/F1296)</f>
        <v>0</v>
      </c>
      <c r="AJ1296" s="13">
        <f t="array" ref="AJ1296">IF(OR(L1296="",AH1296=""),"",IF(L1296-AH1296&lt;0,0,L1296-AH1296))</f>
        <v>0</v>
      </c>
      <c r="AK1296" s="13" t="str">
        <f t="array" ref="AK1296">IF(OR(L1296="",AG1296="",AG1296=0),"",CEILING(L1296/AG1296,1))</f>
        <v/>
      </c>
      <c r="AL1296" s="16" t="str">
        <f t="array" ref="AL1296">IF(OR(AK1296="",AK1296=0,AD1296="",AF1296=""),"",IF(AK1296-IF(D1296="Vaccin",MIN(AD1296,AF1296),AF1296)&lt;0,"",(AK1296-IF(D1296="Vaccin",MIN(AD1296,AF1296),AF1296))/AK1296))</f>
        <v/>
      </c>
    </row>
    <row r="1297" spans="1:38" x14ac:dyDescent="0.2">
      <c r="A1297" s="10" t="s">
        <v>57</v>
      </c>
      <c r="B1297" s="29" t="s">
        <v>141</v>
      </c>
      <c r="C1297" s="12">
        <v>44265</v>
      </c>
      <c r="D1297" s="11" t="s">
        <v>30</v>
      </c>
      <c r="E1297" s="11">
        <v>6</v>
      </c>
      <c r="F1297" s="13">
        <v>93600</v>
      </c>
      <c r="G1297" s="40" t="s">
        <v>771</v>
      </c>
      <c r="H1297" s="12">
        <v>44681</v>
      </c>
      <c r="I1297" s="13">
        <f t="array" ref="I1297">F1297-L1297-M1297-S1297</f>
        <v>93600</v>
      </c>
      <c r="J1297" s="13">
        <f t="array" ref="J1297">IF(IF(Q1297="",L1297-C1297,Q1297-C1297)&lt;=45,I1297,0)</f>
        <v>93600</v>
      </c>
      <c r="K1297" s="13">
        <f t="array" ref="K1297">IF(SUM(AG1297)=0,0,IF(L1297-AG1297*IF(D1297="Vaccin",MIN(AD1297,AF1297),AF1297)&lt;0,0,IF((H1297-N1297)&lt;=30,CEILING(L1297-AG1297*IF(D1297="Vaccin",MIN(AD1297,AF1297),AF1297),1),0)))</f>
        <v>0</v>
      </c>
      <c r="L1297" s="13">
        <v>0</v>
      </c>
      <c r="M1297" s="13">
        <v>0</v>
      </c>
      <c r="N1297" s="14">
        <v>45008</v>
      </c>
      <c r="O1297" s="11" t="s">
        <v>47</v>
      </c>
      <c r="P1297" s="11" t="s">
        <v>32</v>
      </c>
      <c r="Q1297" s="12"/>
      <c r="R1297" s="13">
        <v>0</v>
      </c>
      <c r="S1297" s="13">
        <v>0</v>
      </c>
      <c r="T1297" s="11"/>
      <c r="U1297" s="13">
        <v>364072</v>
      </c>
      <c r="V1297" s="13">
        <v>1319127</v>
      </c>
      <c r="W1297" s="13">
        <v>1339097</v>
      </c>
      <c r="X1297" s="12">
        <v>44265</v>
      </c>
      <c r="Y1297" s="12">
        <v>44265</v>
      </c>
      <c r="Z1297" s="12">
        <v>44265</v>
      </c>
      <c r="AA1297" s="12">
        <v>45004</v>
      </c>
      <c r="AB1297" s="13">
        <f t="array" ref="AB1297">IF(D1297="Vaccin",IF(AND(ISNUMBER(AA1297),ISNUMBER(Y1297)),IF(AA1297-Y1297+1&gt;=0,CEILING(AA1297-Y1297+1,1),""),""),IF(AND(ISNUMBER(N1297),ISNUMBER(Y1297)),IF(N1297-Y1297+1&gt;=0,CEILING(N1297-Y1297+1,1),""),""))</f>
        <v>740</v>
      </c>
      <c r="AC1297" s="13">
        <f t="array" ref="AC1297">IF(D1297="Vaccin",IF(AND(ISNUMBER(AA1297),ISNUMBER(X1297)),IF(AA1297-X1297+1&gt;=0,CEILING(AA1297-X1297+1,1),""),""),IF(AND(ISNUMBER(N1297),ISNUMBER(X1297)),IF(N1297-X1297+1&gt;=0,CEILING(N1297-X1297+1,1),""),""))</f>
        <v>740</v>
      </c>
      <c r="AD1297" s="13">
        <f t="array" ref="AD1297">IF(D1297="Vaccin",IF(AND(ISNUMBER(AB1297),ISNUMBER(U1297),AB1297&lt;&gt;0),CEILING(U1297/AB1297,1),""),"")</f>
        <v>492</v>
      </c>
      <c r="AE1297" s="13">
        <f t="array" ref="AE1297">IF(AND(ISNUMBER(N1297),ISNUMBER(X1297)),IF(N1297-X1297+1&gt;=0,CEILING(N1297-X1297+1,1),""),"")</f>
        <v>744</v>
      </c>
      <c r="AF1297" s="13">
        <f t="array" ref="AF1297">IF(SUM(AE1297)=0,"",CEILING((SUM(F1297)-SUM(L1297)-SUM(M1297)-SUM(S1297))/SUM(AE1297),1))</f>
        <v>126</v>
      </c>
      <c r="AG1297" s="13" t="str">
        <f t="array" ref="AG1297">IF(AND(ISNUMBER(H1297),ISNUMBER(N1297)),IF(H1297-N1297+1&gt;=0,CEILING(H1297-N1297+1,1),""),"")</f>
        <v/>
      </c>
      <c r="AH1297" s="13">
        <f t="array" ref="AH1297">IF(SUM(AG1297)=0,0,IF(L1297-AG1297*IF(D1297="Vaccin",MIN(AD1297,AF1297),AF1297)&lt;0,0,IF((H1297-N1297)&lt;=45,CEILING(L1297-AG1297*IF(D1297="Vaccin",MIN(AD1297,AF1297),AF1297),1),0)))</f>
        <v>0</v>
      </c>
      <c r="AI1297" s="15">
        <f t="array" ref="AI1297">IF(OR(AH1297="",F1297=0,F1297=""),"",AH1297/F1297)</f>
        <v>0</v>
      </c>
      <c r="AJ1297" s="13">
        <f t="array" ref="AJ1297">IF(OR(L1297="",AH1297=""),"",IF(L1297-AH1297&lt;0,0,L1297-AH1297))</f>
        <v>0</v>
      </c>
      <c r="AK1297" s="13" t="str">
        <f t="array" ref="AK1297">IF(OR(L1297="",AG1297="",AG1297=0),"",CEILING(L1297/AG1297,1))</f>
        <v/>
      </c>
      <c r="AL1297" s="16" t="str">
        <f t="array" ref="AL1297">IF(OR(AK1297="",AK1297=0,AD1297="",AF1297=""),"",IF(AK1297-IF(D1297="Vaccin",MIN(AD1297,AF1297),AF1297)&lt;0,"",(AK1297-IF(D1297="Vaccin",MIN(AD1297,AF1297),AF1297))/AK1297))</f>
        <v/>
      </c>
    </row>
    <row r="1298" spans="1:38" x14ac:dyDescent="0.2">
      <c r="A1298" s="10" t="s">
        <v>57</v>
      </c>
      <c r="B1298" s="29" t="s">
        <v>141</v>
      </c>
      <c r="C1298" s="12">
        <v>44265</v>
      </c>
      <c r="D1298" s="11" t="s">
        <v>30</v>
      </c>
      <c r="E1298" s="11">
        <v>6</v>
      </c>
      <c r="F1298" s="13">
        <v>7020</v>
      </c>
      <c r="G1298" s="40" t="s">
        <v>775</v>
      </c>
      <c r="H1298" s="12">
        <v>44681</v>
      </c>
      <c r="I1298" s="13">
        <f t="array" ref="I1298">F1298-L1298-M1298-S1298</f>
        <v>7020</v>
      </c>
      <c r="J1298" s="13">
        <f t="array" ref="J1298">IF(IF(Q1298="",L1298-C1298,Q1298-C1298)&lt;=45,I1298,0)</f>
        <v>7020</v>
      </c>
      <c r="K1298" s="13">
        <f t="array" ref="K1298">IF(SUM(AG1298)=0,0,IF(L1298-AG1298*IF(D1298="Vaccin",MIN(AD1298,AF1298),AF1298)&lt;0,0,IF((H1298-N1298)&lt;=30,CEILING(L1298-AG1298*IF(D1298="Vaccin",MIN(AD1298,AF1298),AF1298),1),0)))</f>
        <v>0</v>
      </c>
      <c r="L1298" s="13">
        <v>0</v>
      </c>
      <c r="M1298" s="13">
        <v>0</v>
      </c>
      <c r="N1298" s="14">
        <v>45008</v>
      </c>
      <c r="O1298" s="11" t="s">
        <v>47</v>
      </c>
      <c r="P1298" s="11" t="s">
        <v>32</v>
      </c>
      <c r="Q1298" s="12"/>
      <c r="R1298" s="13">
        <v>0</v>
      </c>
      <c r="S1298" s="13">
        <v>0</v>
      </c>
      <c r="T1298" s="11"/>
      <c r="U1298" s="13">
        <v>364072</v>
      </c>
      <c r="V1298" s="13">
        <v>1319127</v>
      </c>
      <c r="W1298" s="13">
        <v>1339097</v>
      </c>
      <c r="X1298" s="12">
        <v>44265</v>
      </c>
      <c r="Y1298" s="12">
        <v>44265</v>
      </c>
      <c r="Z1298" s="12">
        <v>44265</v>
      </c>
      <c r="AA1298" s="12">
        <v>45004</v>
      </c>
      <c r="AB1298" s="13">
        <f t="array" ref="AB1298">IF(D1298="Vaccin",IF(AND(ISNUMBER(AA1298),ISNUMBER(Y1298)),IF(AA1298-Y1298+1&gt;=0,CEILING(AA1298-Y1298+1,1),""),""),IF(AND(ISNUMBER(N1298),ISNUMBER(Y1298)),IF(N1298-Y1298+1&gt;=0,CEILING(N1298-Y1298+1,1),""),""))</f>
        <v>740</v>
      </c>
      <c r="AC1298" s="13">
        <f t="array" ref="AC1298">IF(D1298="Vaccin",IF(AND(ISNUMBER(AA1298),ISNUMBER(X1298)),IF(AA1298-X1298+1&gt;=0,CEILING(AA1298-X1298+1,1),""),""),IF(AND(ISNUMBER(N1298),ISNUMBER(X1298)),IF(N1298-X1298+1&gt;=0,CEILING(N1298-X1298+1,1),""),""))</f>
        <v>740</v>
      </c>
      <c r="AD1298" s="13">
        <f t="array" ref="AD1298">IF(D1298="Vaccin",IF(AND(ISNUMBER(AB1298),ISNUMBER(U1298),AB1298&lt;&gt;0),CEILING(U1298/AB1298,1),""),"")</f>
        <v>492</v>
      </c>
      <c r="AE1298" s="13">
        <f t="array" ref="AE1298">IF(AND(ISNUMBER(N1298),ISNUMBER(X1298)),IF(N1298-X1298+1&gt;=0,CEILING(N1298-X1298+1,1),""),"")</f>
        <v>744</v>
      </c>
      <c r="AF1298" s="13">
        <f t="array" ref="AF1298">IF(SUM(AE1298)=0,"",CEILING((SUM(F1298)-SUM(L1298)-SUM(M1298)-SUM(S1298))/SUM(AE1298),1))</f>
        <v>10</v>
      </c>
      <c r="AG1298" s="13" t="str">
        <f t="array" ref="AG1298">IF(AND(ISNUMBER(H1298),ISNUMBER(N1298)),IF(H1298-N1298+1&gt;=0,CEILING(H1298-N1298+1,1),""),"")</f>
        <v/>
      </c>
      <c r="AH1298" s="13">
        <f t="array" ref="AH1298">IF(SUM(AG1298)=0,0,IF(L1298-AG1298*IF(D1298="Vaccin",MIN(AD1298,AF1298),AF1298)&lt;0,0,IF((H1298-N1298)&lt;=45,CEILING(L1298-AG1298*IF(D1298="Vaccin",MIN(AD1298,AF1298),AF1298),1),0)))</f>
        <v>0</v>
      </c>
      <c r="AI1298" s="15">
        <f t="array" ref="AI1298">IF(OR(AH1298="",F1298=0,F1298=""),"",AH1298/F1298)</f>
        <v>0</v>
      </c>
      <c r="AJ1298" s="13">
        <f t="array" ref="AJ1298">IF(OR(L1298="",AH1298=""),"",IF(L1298-AH1298&lt;0,0,L1298-AH1298))</f>
        <v>0</v>
      </c>
      <c r="AK1298" s="13" t="str">
        <f t="array" ref="AK1298">IF(OR(L1298="",AG1298="",AG1298=0),"",CEILING(L1298/AG1298,1))</f>
        <v/>
      </c>
      <c r="AL1298" s="16" t="str">
        <f t="array" ref="AL1298">IF(OR(AK1298="",AK1298=0,AD1298="",AF1298=""),"",IF(AK1298-IF(D1298="Vaccin",MIN(AD1298,AF1298),AF1298)&lt;0,"",(AK1298-IF(D1298="Vaccin",MIN(AD1298,AF1298),AF1298))/AK1298))</f>
        <v/>
      </c>
    </row>
    <row r="1299" spans="1:38" x14ac:dyDescent="0.2">
      <c r="A1299" s="10" t="s">
        <v>57</v>
      </c>
      <c r="B1299" s="29" t="s">
        <v>141</v>
      </c>
      <c r="C1299" s="12">
        <v>44265</v>
      </c>
      <c r="D1299" s="11" t="s">
        <v>30</v>
      </c>
      <c r="E1299" s="11">
        <v>10</v>
      </c>
      <c r="F1299" s="13">
        <v>100000</v>
      </c>
      <c r="G1299" s="40">
        <v>2021061638</v>
      </c>
      <c r="H1299" s="12">
        <v>45105</v>
      </c>
      <c r="I1299" s="13">
        <f t="array" ref="I1299">F1299-L1299-M1299-S1299</f>
        <v>0</v>
      </c>
      <c r="J1299" s="13">
        <f t="array" ref="J1299">IF(IF(Q1299="",L1299-C1299,Q1299-C1299)&lt;=45,I1299,0)</f>
        <v>0</v>
      </c>
      <c r="K1299" s="13">
        <f t="array" ref="K1299">IF(SUM(AG1299)=0,0,IF(L1299-AG1299*IF(D1299="Vaccin",MIN(AD1299,AF1299),AF1299)&lt;0,0,IF((H1299-N1299)&lt;=30,CEILING(L1299-AG1299*IF(D1299="Vaccin",MIN(AD1299,AF1299),AF1299),1),0)))</f>
        <v>0</v>
      </c>
      <c r="L1299" s="13">
        <v>100000</v>
      </c>
      <c r="M1299" s="13">
        <v>0</v>
      </c>
      <c r="N1299" s="14">
        <v>45008</v>
      </c>
      <c r="O1299" s="11" t="s">
        <v>36</v>
      </c>
      <c r="P1299" s="11" t="s">
        <v>37</v>
      </c>
      <c r="Q1299" s="12"/>
      <c r="R1299" s="13">
        <v>0</v>
      </c>
      <c r="S1299" s="13">
        <v>0</v>
      </c>
      <c r="T1299" s="11"/>
      <c r="U1299" s="13">
        <v>19782</v>
      </c>
      <c r="V1299" s="13">
        <v>188</v>
      </c>
      <c r="W1299" s="13">
        <v>1339097</v>
      </c>
      <c r="X1299" s="12">
        <v>44265</v>
      </c>
      <c r="Y1299" s="12">
        <v>44265</v>
      </c>
      <c r="Z1299" s="12">
        <v>44265</v>
      </c>
      <c r="AA1299" s="12">
        <v>45004</v>
      </c>
      <c r="AB1299" s="13">
        <f t="array" ref="AB1299">IF(D1299="Vaccin",IF(AND(ISNUMBER(AA1299),ISNUMBER(Y1299)),IF(AA1299-Y1299+1&gt;=0,CEILING(AA1299-Y1299+1,1),""),""),IF(AND(ISNUMBER(N1299),ISNUMBER(Y1299)),IF(N1299-Y1299+1&gt;=0,CEILING(N1299-Y1299+1,1),""),""))</f>
        <v>740</v>
      </c>
      <c r="AC1299" s="13">
        <f t="array" ref="AC1299">IF(D1299="Vaccin",IF(AND(ISNUMBER(AA1299),ISNUMBER(X1299)),IF(AA1299-X1299+1&gt;=0,CEILING(AA1299-X1299+1,1),""),""),IF(AND(ISNUMBER(N1299),ISNUMBER(X1299)),IF(N1299-X1299+1&gt;=0,CEILING(N1299-X1299+1,1),""),""))</f>
        <v>740</v>
      </c>
      <c r="AD1299" s="13">
        <f t="array" ref="AD1299">IF(D1299="Vaccin",IF(AND(ISNUMBER(AB1299),ISNUMBER(U1299),AB1299&lt;&gt;0),CEILING(U1299/AB1299,1),""),"")</f>
        <v>27</v>
      </c>
      <c r="AE1299" s="13">
        <f t="array" ref="AE1299">IF(AND(ISNUMBER(N1299),ISNUMBER(X1299)),IF(N1299-X1299+1&gt;=0,CEILING(N1299-X1299+1,1),""),"")</f>
        <v>744</v>
      </c>
      <c r="AF1299" s="13">
        <f t="array" ref="AF1299">IF(SUM(AE1299)=0,"",CEILING((SUM(F1299)-SUM(L1299)-SUM(M1299)-SUM(S1299))/SUM(AE1299),1))</f>
        <v>0</v>
      </c>
      <c r="AG1299" s="13">
        <f t="array" ref="AG1299">IF(AND(ISNUMBER(H1299),ISNUMBER(N1299)),IF(H1299-N1299+1&gt;=0,CEILING(H1299-N1299+1,1),""),"")</f>
        <v>98</v>
      </c>
      <c r="AH1299" s="13">
        <f t="array" ref="AH1299">IF(SUM(AG1299)=0,0,IF(L1299-AG1299*IF(D1299="Vaccin",MIN(AD1299,AF1299),AF1299)&lt;0,0,IF((H1299-N1299)&lt;=45,CEILING(L1299-AG1299*IF(D1299="Vaccin",MIN(AD1299,AF1299),AF1299),1),0)))</f>
        <v>0</v>
      </c>
      <c r="AI1299" s="15">
        <f t="array" ref="AI1299">IF(OR(AH1299="",F1299=0,F1299=""),"",AH1299/F1299)</f>
        <v>0</v>
      </c>
      <c r="AJ1299" s="13">
        <f t="array" ref="AJ1299">IF(OR(L1299="",AH1299=""),"",IF(L1299-AH1299&lt;0,0,L1299-AH1299))</f>
        <v>100000</v>
      </c>
      <c r="AK1299" s="13">
        <f t="array" ref="AK1299">IF(OR(L1299="",AG1299="",AG1299=0),"",CEILING(L1299/AG1299,1))</f>
        <v>1021</v>
      </c>
      <c r="AL1299" s="16">
        <f t="array" ref="AL1299">IF(OR(AK1299="",AK1299=0,AD1299="",AF1299=""),"",IF(AK1299-IF(D1299="Vaccin",MIN(AD1299,AF1299),AF1299)&lt;0,"",(AK1299-IF(D1299="Vaccin",MIN(AD1299,AF1299),AF1299))/AK1299))</f>
        <v>1</v>
      </c>
    </row>
    <row r="1300" spans="1:38" x14ac:dyDescent="0.2">
      <c r="A1300" s="10" t="s">
        <v>57</v>
      </c>
      <c r="B1300" s="29" t="s">
        <v>141</v>
      </c>
      <c r="C1300" s="12">
        <v>44265</v>
      </c>
      <c r="D1300" s="11" t="s">
        <v>30</v>
      </c>
      <c r="E1300" s="11">
        <v>6</v>
      </c>
      <c r="F1300" s="13">
        <v>100000</v>
      </c>
      <c r="G1300" s="40">
        <v>2021061407</v>
      </c>
      <c r="H1300" s="12">
        <v>45097</v>
      </c>
      <c r="I1300" s="13">
        <f t="array" ref="I1300">F1300-L1300-M1300-S1300</f>
        <v>8200</v>
      </c>
      <c r="J1300" s="13">
        <f t="array" ref="J1300">IF(IF(Q1300="",L1300-C1300,Q1300-C1300)&lt;=45,I1300,0)</f>
        <v>0</v>
      </c>
      <c r="K1300" s="13">
        <f t="array" ref="K1300">IF(SUM(AG1300)=0,0,IF(L1300-AG1300*IF(D1300="Vaccin",MIN(AD1300,AF1300),AF1300)&lt;0,0,IF((H1300-N1300)&lt;=30,CEILING(L1300-AG1300*IF(D1300="Vaccin",MIN(AD1300,AF1300),AF1300),1),0)))</f>
        <v>0</v>
      </c>
      <c r="L1300" s="13">
        <v>91800</v>
      </c>
      <c r="M1300" s="13">
        <v>0</v>
      </c>
      <c r="N1300" s="14">
        <v>45008</v>
      </c>
      <c r="O1300" s="11" t="s">
        <v>36</v>
      </c>
      <c r="P1300" s="11" t="s">
        <v>37</v>
      </c>
      <c r="Q1300" s="12"/>
      <c r="R1300" s="13">
        <v>0</v>
      </c>
      <c r="S1300" s="13">
        <v>0</v>
      </c>
      <c r="T1300" s="11"/>
      <c r="U1300" s="13">
        <v>19782</v>
      </c>
      <c r="V1300" s="13">
        <v>188</v>
      </c>
      <c r="W1300" s="13">
        <v>1339097</v>
      </c>
      <c r="X1300" s="12">
        <v>44265</v>
      </c>
      <c r="Y1300" s="12">
        <v>44265</v>
      </c>
      <c r="Z1300" s="12">
        <v>44265</v>
      </c>
      <c r="AA1300" s="12">
        <v>45004</v>
      </c>
      <c r="AB1300" s="13">
        <f t="array" ref="AB1300">IF(D1300="Vaccin",IF(AND(ISNUMBER(AA1300),ISNUMBER(Y1300)),IF(AA1300-Y1300+1&gt;=0,CEILING(AA1300-Y1300+1,1),""),""),IF(AND(ISNUMBER(N1300),ISNUMBER(Y1300)),IF(N1300-Y1300+1&gt;=0,CEILING(N1300-Y1300+1,1),""),""))</f>
        <v>740</v>
      </c>
      <c r="AC1300" s="13">
        <f t="array" ref="AC1300">IF(D1300="Vaccin",IF(AND(ISNUMBER(AA1300),ISNUMBER(X1300)),IF(AA1300-X1300+1&gt;=0,CEILING(AA1300-X1300+1,1),""),""),IF(AND(ISNUMBER(N1300),ISNUMBER(X1300)),IF(N1300-X1300+1&gt;=0,CEILING(N1300-X1300+1,1),""),""))</f>
        <v>740</v>
      </c>
      <c r="AD1300" s="13">
        <f t="array" ref="AD1300">IF(D1300="Vaccin",IF(AND(ISNUMBER(AB1300),ISNUMBER(U1300),AB1300&lt;&gt;0),CEILING(U1300/AB1300,1),""),"")</f>
        <v>27</v>
      </c>
      <c r="AE1300" s="13">
        <f t="array" ref="AE1300">IF(AND(ISNUMBER(N1300),ISNUMBER(X1300)),IF(N1300-X1300+1&gt;=0,CEILING(N1300-X1300+1,1),""),"")</f>
        <v>744</v>
      </c>
      <c r="AF1300" s="13">
        <f t="array" ref="AF1300">IF(SUM(AE1300)=0,"",CEILING((SUM(F1300)-SUM(L1300)-SUM(M1300)-SUM(S1300))/SUM(AE1300),1))</f>
        <v>12</v>
      </c>
      <c r="AG1300" s="13">
        <f t="array" ref="AG1300">IF(AND(ISNUMBER(H1300),ISNUMBER(N1300)),IF(H1300-N1300+1&gt;=0,CEILING(H1300-N1300+1,1),""),"")</f>
        <v>90</v>
      </c>
      <c r="AH1300" s="13">
        <f t="array" ref="AH1300">IF(SUM(AG1300)=0,0,IF(L1300-AG1300*IF(D1300="Vaccin",MIN(AD1300,AF1300),AF1300)&lt;0,0,IF((H1300-N1300)&lt;=45,CEILING(L1300-AG1300*IF(D1300="Vaccin",MIN(AD1300,AF1300),AF1300),1),0)))</f>
        <v>0</v>
      </c>
      <c r="AI1300" s="15">
        <f t="array" ref="AI1300">IF(OR(AH1300="",F1300=0,F1300=""),"",AH1300/F1300)</f>
        <v>0</v>
      </c>
      <c r="AJ1300" s="13">
        <f t="array" ref="AJ1300">IF(OR(L1300="",AH1300=""),"",IF(L1300-AH1300&lt;0,0,L1300-AH1300))</f>
        <v>91800</v>
      </c>
      <c r="AK1300" s="13">
        <f t="array" ref="AK1300">IF(OR(L1300="",AG1300="",AG1300=0),"",CEILING(L1300/AG1300,1))</f>
        <v>1020</v>
      </c>
      <c r="AL1300" s="16">
        <f t="array" ref="AL1300">IF(OR(AK1300="",AK1300=0,AD1300="",AF1300=""),"",IF(AK1300-IF(D1300="Vaccin",MIN(AD1300,AF1300),AF1300)&lt;0,"",(AK1300-IF(D1300="Vaccin",MIN(AD1300,AF1300),AF1300))/AK1300))</f>
        <v>0.9882352941176471</v>
      </c>
    </row>
    <row r="1301" spans="1:38" x14ac:dyDescent="0.2">
      <c r="A1301" s="10" t="s">
        <v>57</v>
      </c>
      <c r="B1301" s="29" t="s">
        <v>141</v>
      </c>
      <c r="C1301" s="12">
        <v>44265</v>
      </c>
      <c r="D1301" s="11" t="s">
        <v>30</v>
      </c>
      <c r="E1301" s="11">
        <v>1</v>
      </c>
      <c r="F1301" s="13">
        <v>3400</v>
      </c>
      <c r="G1301" s="41">
        <v>2021061292</v>
      </c>
      <c r="H1301" s="12">
        <v>45090</v>
      </c>
      <c r="I1301" s="13">
        <f t="array" ref="I1301">F1301-L1301-M1301-S1301</f>
        <v>3400</v>
      </c>
      <c r="J1301" s="13">
        <f t="array" ref="J1301">IF(IF(Q1301="",L1301-C1301,Q1301-C1301)&lt;=45,I1301,0)</f>
        <v>3400</v>
      </c>
      <c r="K1301" s="13">
        <f t="array" ref="K1301">IF(SUM(AG1301)=0,0,IF(L1301-AG1301*IF(D1301="Vaccin",MIN(AD1301,AF1301),AF1301)&lt;0,0,IF((H1301-N1301)&lt;=30,CEILING(L1301-AG1301*IF(D1301="Vaccin",MIN(AD1301,AF1301),AF1301),1),0)))</f>
        <v>0</v>
      </c>
      <c r="L1301" s="13">
        <v>0</v>
      </c>
      <c r="M1301" s="13">
        <v>0</v>
      </c>
      <c r="N1301" s="14">
        <v>45008</v>
      </c>
      <c r="O1301" s="11" t="s">
        <v>36</v>
      </c>
      <c r="P1301" s="11" t="s">
        <v>37</v>
      </c>
      <c r="Q1301" s="12"/>
      <c r="R1301" s="13">
        <v>0</v>
      </c>
      <c r="S1301" s="13">
        <v>0</v>
      </c>
      <c r="T1301" s="11"/>
      <c r="U1301" s="13">
        <v>19782</v>
      </c>
      <c r="V1301" s="13">
        <v>188</v>
      </c>
      <c r="W1301" s="13">
        <v>1339097</v>
      </c>
      <c r="X1301" s="12">
        <v>44265</v>
      </c>
      <c r="Y1301" s="12">
        <v>44265</v>
      </c>
      <c r="Z1301" s="12">
        <v>44265</v>
      </c>
      <c r="AA1301" s="12">
        <v>45004</v>
      </c>
      <c r="AB1301" s="13">
        <f t="array" ref="AB1301">IF(D1301="Vaccin",IF(AND(ISNUMBER(AA1301),ISNUMBER(Y1301)),IF(AA1301-Y1301+1&gt;=0,CEILING(AA1301-Y1301+1,1),""),""),IF(AND(ISNUMBER(N1301),ISNUMBER(Y1301)),IF(N1301-Y1301+1&gt;=0,CEILING(N1301-Y1301+1,1),""),""))</f>
        <v>740</v>
      </c>
      <c r="AC1301" s="13">
        <f t="array" ref="AC1301">IF(D1301="Vaccin",IF(AND(ISNUMBER(AA1301),ISNUMBER(X1301)),IF(AA1301-X1301+1&gt;=0,CEILING(AA1301-X1301+1,1),""),""),IF(AND(ISNUMBER(N1301),ISNUMBER(X1301)),IF(N1301-X1301+1&gt;=0,CEILING(N1301-X1301+1,1),""),""))</f>
        <v>740</v>
      </c>
      <c r="AD1301" s="13">
        <f t="array" ref="AD1301">IF(D1301="Vaccin",IF(AND(ISNUMBER(AB1301),ISNUMBER(U1301),AB1301&lt;&gt;0),CEILING(U1301/AB1301,1),""),"")</f>
        <v>27</v>
      </c>
      <c r="AE1301" s="13">
        <f t="array" ref="AE1301">IF(AND(ISNUMBER(N1301),ISNUMBER(X1301)),IF(N1301-X1301+1&gt;=0,CEILING(N1301-X1301+1,1),""),"")</f>
        <v>744</v>
      </c>
      <c r="AF1301" s="13">
        <f t="array" ref="AF1301">IF(SUM(AE1301)=0,"",CEILING((SUM(F1301)-SUM(L1301)-SUM(M1301)-SUM(S1301))/SUM(AE1301),1))</f>
        <v>5</v>
      </c>
      <c r="AG1301" s="13">
        <f t="array" ref="AG1301">IF(AND(ISNUMBER(H1301),ISNUMBER(N1301)),IF(H1301-N1301+1&gt;=0,CEILING(H1301-N1301+1,1),""),"")</f>
        <v>83</v>
      </c>
      <c r="AH1301" s="13">
        <f t="array" ref="AH1301">IF(SUM(AG1301)=0,0,IF(L1301-AG1301*IF(D1301="Vaccin",MIN(AD1301,AF1301),AF1301)&lt;0,0,IF((H1301-N1301)&lt;=45,CEILING(L1301-AG1301*IF(D1301="Vaccin",MIN(AD1301,AF1301),AF1301),1),0)))</f>
        <v>0</v>
      </c>
      <c r="AI1301" s="15">
        <f t="array" ref="AI1301">IF(OR(AH1301="",F1301=0,F1301=""),"",AH1301/F1301)</f>
        <v>0</v>
      </c>
      <c r="AJ1301" s="13">
        <f t="array" ref="AJ1301">IF(OR(L1301="",AH1301=""),"",IF(L1301-AH1301&lt;0,0,L1301-AH1301))</f>
        <v>0</v>
      </c>
      <c r="AK1301" s="13">
        <f t="array" ref="AK1301">IF(OR(L1301="",AG1301="",AG1301=0),"",CEILING(L1301/AG1301,1))</f>
        <v>0</v>
      </c>
      <c r="AL1301" s="16" t="str">
        <f t="array" ref="AL1301">IF(OR(AK1301="",AK1301=0,AD1301="",AF1301=""),"",IF(AK1301-IF(D1301="Vaccin",MIN(AD1301,AF1301),AF1301)&lt;0,"",(AK1301-IF(D1301="Vaccin",MIN(AD1301,AF1301),AF1301))/AK1301))</f>
        <v/>
      </c>
    </row>
    <row r="1302" spans="1:38" x14ac:dyDescent="0.2">
      <c r="A1302" s="10" t="s">
        <v>28</v>
      </c>
      <c r="B1302" s="29" t="s">
        <v>147</v>
      </c>
      <c r="C1302" s="12">
        <v>44287</v>
      </c>
      <c r="D1302" s="11" t="s">
        <v>30</v>
      </c>
      <c r="E1302" s="11">
        <v>10</v>
      </c>
      <c r="F1302" s="13">
        <v>96000</v>
      </c>
      <c r="G1302" s="41" t="s">
        <v>122</v>
      </c>
      <c r="H1302" s="12">
        <v>44500</v>
      </c>
      <c r="I1302" s="13">
        <f t="array" ref="I1302">F1302-L1302-M1302-S1302</f>
        <v>96000</v>
      </c>
      <c r="J1302" s="13">
        <f t="array" ref="J1302">IF(IF(Q1302="",L1302-C1302,Q1302-C1302)&lt;=45,I1302,0)</f>
        <v>0</v>
      </c>
      <c r="K1302" s="13">
        <f t="array" ref="K1302">IF(SUM(AG1302)=0,0,IF(L1302-AG1302*IF(D1302="Vaccin",MIN(AD1302,AF1302),AF1302)&lt;0,0,IF((H1302-N1302)&lt;=30,CEILING(L1302-AG1302*IF(D1302="Vaccin",MIN(AD1302,AF1302),AF1302),1),0)))</f>
        <v>0</v>
      </c>
      <c r="L1302" s="13">
        <v>0</v>
      </c>
      <c r="M1302" s="13">
        <v>0</v>
      </c>
      <c r="N1302" s="14">
        <v>44820</v>
      </c>
      <c r="O1302" s="11" t="s">
        <v>31</v>
      </c>
      <c r="P1302" s="11" t="s">
        <v>32</v>
      </c>
      <c r="Q1302" s="12">
        <v>44428</v>
      </c>
      <c r="R1302" s="13">
        <v>0</v>
      </c>
      <c r="S1302" s="13">
        <v>0</v>
      </c>
      <c r="T1302" s="11"/>
      <c r="U1302" s="13">
        <v>224330</v>
      </c>
      <c r="V1302" s="13">
        <v>224330</v>
      </c>
      <c r="W1302" s="13">
        <v>4540908</v>
      </c>
      <c r="X1302" s="12">
        <v>44428</v>
      </c>
      <c r="Y1302" s="12">
        <v>44261</v>
      </c>
      <c r="Z1302" s="12">
        <v>44261</v>
      </c>
      <c r="AA1302" s="12">
        <v>44876</v>
      </c>
      <c r="AB1302" s="13">
        <f t="array" ref="AB1302">IF(D1302="Vaccin",IF(AND(ISNUMBER(AA1302),ISNUMBER(Y1302)),IF(AA1302-Y1302+1&gt;=0,CEILING(AA1302-Y1302+1,1),""),""),IF(AND(ISNUMBER(N1302),ISNUMBER(Y1302)),IF(N1302-Y1302+1&gt;=0,CEILING(N1302-Y1302+1,1),""),""))</f>
        <v>616</v>
      </c>
      <c r="AC1302" s="13">
        <f t="array" ref="AC1302">IF(D1302="Vaccin",IF(AND(ISNUMBER(AA1302),ISNUMBER(X1302)),IF(AA1302-X1302+1&gt;=0,CEILING(AA1302-X1302+1,1),""),""),IF(AND(ISNUMBER(N1302),ISNUMBER(X1302)),IF(N1302-X1302+1&gt;=0,CEILING(N1302-X1302+1,1),""),""))</f>
        <v>449</v>
      </c>
      <c r="AD1302" s="13">
        <f t="array" ref="AD1302">IF(D1302="Vaccin",IF(AND(ISNUMBER(AB1302),ISNUMBER(U1302),AB1302&lt;&gt;0),CEILING(U1302/AB1302,1),""),"")</f>
        <v>365</v>
      </c>
      <c r="AE1302" s="13">
        <f t="array" ref="AE1302">IF(AND(ISNUMBER(N1302),ISNUMBER(X1302)),IF(N1302-X1302+1&gt;=0,CEILING(N1302-X1302+1,1),""),"")</f>
        <v>393</v>
      </c>
      <c r="AF1302" s="13">
        <f t="array" ref="AF1302">IF(SUM(AE1302)=0,"",CEILING((SUM(F1302)-SUM(L1302)-SUM(M1302)-SUM(S1302))/SUM(AE1302),1))</f>
        <v>245</v>
      </c>
      <c r="AG1302" s="13" t="str">
        <f t="array" ref="AG1302">IF(AND(ISNUMBER(H1302),ISNUMBER(N1302)),IF(H1302-N1302+1&gt;=0,CEILING(H1302-N1302+1,1),""),"")</f>
        <v/>
      </c>
      <c r="AH1302" s="13">
        <f t="array" ref="AH1302">IF(SUM(AG1302)=0,0,IF(L1302-AG1302*IF(D1302="Vaccin",MIN(AD1302,AF1302),AF1302)&lt;0,0,IF((H1302-N1302)&lt;=45,CEILING(L1302-AG1302*IF(D1302="Vaccin",MIN(AD1302,AF1302),AF1302),1),0)))</f>
        <v>0</v>
      </c>
      <c r="AI1302" s="15">
        <f t="array" ref="AI1302">IF(OR(AH1302="",F1302=0,F1302=""),"",AH1302/F1302)</f>
        <v>0</v>
      </c>
      <c r="AJ1302" s="13">
        <f t="array" ref="AJ1302">IF(OR(L1302="",AH1302=""),"",IF(L1302-AH1302&lt;0,0,L1302-AH1302))</f>
        <v>0</v>
      </c>
      <c r="AK1302" s="13" t="str">
        <f t="array" ref="AK1302">IF(OR(L1302="",AG1302="",AG1302=0),"",CEILING(L1302/AG1302,1))</f>
        <v/>
      </c>
      <c r="AL1302" s="16" t="str">
        <f t="array" ref="AL1302">IF(OR(AK1302="",AK1302=0,AD1302="",AF1302=""),"",IF(AK1302-IF(D1302="Vaccin",MIN(AD1302,AF1302),AF1302)&lt;0,"",(AK1302-IF(D1302="Vaccin",MIN(AD1302,AF1302),AF1302))/AK1302))</f>
        <v/>
      </c>
    </row>
    <row r="1303" spans="1:38" x14ac:dyDescent="0.2">
      <c r="A1303" s="10" t="s">
        <v>28</v>
      </c>
      <c r="B1303" s="29" t="s">
        <v>147</v>
      </c>
      <c r="C1303" s="12">
        <v>44287</v>
      </c>
      <c r="D1303" s="11" t="s">
        <v>30</v>
      </c>
      <c r="E1303" s="11">
        <v>10</v>
      </c>
      <c r="F1303" s="13">
        <v>96000</v>
      </c>
      <c r="G1303" s="40" t="s">
        <v>536</v>
      </c>
      <c r="H1303" s="12">
        <v>44476</v>
      </c>
      <c r="I1303" s="13">
        <f t="array" ref="I1303">F1303-L1303-M1303-S1303</f>
        <v>96000</v>
      </c>
      <c r="J1303" s="13">
        <f t="array" ref="J1303">IF(IF(Q1303="",L1303-C1303,Q1303-C1303)&lt;=45,I1303,0)</f>
        <v>96000</v>
      </c>
      <c r="K1303" s="13">
        <f t="array" ref="K1303">IF(SUM(AG1303)=0,0,IF(L1303-AG1303*IF(D1303="Vaccin",MIN(AD1303,AF1303),AF1303)&lt;0,0,IF((H1303-N1303)&lt;=30,CEILING(L1303-AG1303*IF(D1303="Vaccin",MIN(AD1303,AF1303),AF1303),1),0)))</f>
        <v>0</v>
      </c>
      <c r="L1303" s="13">
        <v>0</v>
      </c>
      <c r="M1303" s="13">
        <v>0</v>
      </c>
      <c r="N1303" s="14">
        <v>44820</v>
      </c>
      <c r="O1303" s="11" t="s">
        <v>31</v>
      </c>
      <c r="P1303" s="11" t="s">
        <v>32</v>
      </c>
      <c r="Q1303" s="12">
        <v>44261</v>
      </c>
      <c r="R1303" s="13">
        <v>0</v>
      </c>
      <c r="S1303" s="13">
        <v>0</v>
      </c>
      <c r="T1303" s="11"/>
      <c r="U1303" s="13">
        <v>224330</v>
      </c>
      <c r="V1303" s="13">
        <v>224330</v>
      </c>
      <c r="W1303" s="13">
        <v>4540908</v>
      </c>
      <c r="X1303" s="12">
        <v>44261</v>
      </c>
      <c r="Y1303" s="12">
        <v>44261</v>
      </c>
      <c r="Z1303" s="12">
        <v>44261</v>
      </c>
      <c r="AA1303" s="12">
        <v>44876</v>
      </c>
      <c r="AB1303" s="13">
        <f t="array" ref="AB1303">IF(D1303="Vaccin",IF(AND(ISNUMBER(AA1303),ISNUMBER(Y1303)),IF(AA1303-Y1303+1&gt;=0,CEILING(AA1303-Y1303+1,1),""),""),IF(AND(ISNUMBER(N1303),ISNUMBER(Y1303)),IF(N1303-Y1303+1&gt;=0,CEILING(N1303-Y1303+1,1),""),""))</f>
        <v>616</v>
      </c>
      <c r="AC1303" s="13">
        <f t="array" ref="AC1303">IF(D1303="Vaccin",IF(AND(ISNUMBER(AA1303),ISNUMBER(X1303)),IF(AA1303-X1303+1&gt;=0,CEILING(AA1303-X1303+1,1),""),""),IF(AND(ISNUMBER(N1303),ISNUMBER(X1303)),IF(N1303-X1303+1&gt;=0,CEILING(N1303-X1303+1,1),""),""))</f>
        <v>616</v>
      </c>
      <c r="AD1303" s="13">
        <f t="array" ref="AD1303">IF(D1303="Vaccin",IF(AND(ISNUMBER(AB1303),ISNUMBER(U1303),AB1303&lt;&gt;0),CEILING(U1303/AB1303,1),""),"")</f>
        <v>365</v>
      </c>
      <c r="AE1303" s="13">
        <f t="array" ref="AE1303">IF(AND(ISNUMBER(N1303),ISNUMBER(X1303)),IF(N1303-X1303+1&gt;=0,CEILING(N1303-X1303+1,1),""),"")</f>
        <v>560</v>
      </c>
      <c r="AF1303" s="13">
        <f t="array" ref="AF1303">IF(SUM(AE1303)=0,"",CEILING((SUM(F1303)-SUM(L1303)-SUM(M1303)-SUM(S1303))/SUM(AE1303),1))</f>
        <v>172</v>
      </c>
      <c r="AG1303" s="13" t="str">
        <f t="array" ref="AG1303">IF(AND(ISNUMBER(H1303),ISNUMBER(N1303)),IF(H1303-N1303+1&gt;=0,CEILING(H1303-N1303+1,1),""),"")</f>
        <v/>
      </c>
      <c r="AH1303" s="13">
        <f t="array" ref="AH1303">IF(SUM(AG1303)=0,0,IF(L1303-AG1303*IF(D1303="Vaccin",MIN(AD1303,AF1303),AF1303)&lt;0,0,IF((H1303-N1303)&lt;=45,CEILING(L1303-AG1303*IF(D1303="Vaccin",MIN(AD1303,AF1303),AF1303),1),0)))</f>
        <v>0</v>
      </c>
      <c r="AI1303" s="15">
        <f t="array" ref="AI1303">IF(OR(AH1303="",F1303=0,F1303=""),"",AH1303/F1303)</f>
        <v>0</v>
      </c>
      <c r="AJ1303" s="13">
        <f t="array" ref="AJ1303">IF(OR(L1303="",AH1303=""),"",IF(L1303-AH1303&lt;0,0,L1303-AH1303))</f>
        <v>0</v>
      </c>
      <c r="AK1303" s="13" t="str">
        <f t="array" ref="AK1303">IF(OR(L1303="",AG1303="",AG1303=0),"",CEILING(L1303/AG1303,1))</f>
        <v/>
      </c>
      <c r="AL1303" s="16" t="str">
        <f t="array" ref="AL1303">IF(OR(AK1303="",AK1303=0,AD1303="",AF1303=""),"",IF(AK1303-IF(D1303="Vaccin",MIN(AD1303,AF1303),AF1303)&lt;0,"",(AK1303-IF(D1303="Vaccin",MIN(AD1303,AF1303),AF1303))/AK1303))</f>
        <v/>
      </c>
    </row>
    <row r="1304" spans="1:38" x14ac:dyDescent="0.2">
      <c r="A1304" s="10" t="s">
        <v>28</v>
      </c>
      <c r="B1304" s="29" t="s">
        <v>147</v>
      </c>
      <c r="C1304" s="12">
        <v>44287</v>
      </c>
      <c r="D1304" s="11" t="s">
        <v>30</v>
      </c>
      <c r="E1304" s="11">
        <v>10</v>
      </c>
      <c r="F1304" s="13">
        <v>27000</v>
      </c>
      <c r="G1304" s="40" t="s">
        <v>516</v>
      </c>
      <c r="H1304" s="12">
        <v>44299</v>
      </c>
      <c r="I1304" s="13">
        <f t="array" ref="I1304">F1304-L1304-M1304-S1304</f>
        <v>0</v>
      </c>
      <c r="J1304" s="13">
        <f t="array" ref="J1304">IF(IF(Q1304="",L1304-C1304,Q1304-C1304)&lt;=45,I1304,0)</f>
        <v>0</v>
      </c>
      <c r="K1304" s="13">
        <f t="array" ref="K1304">IF(SUM(AG1304)=0,0,IF(L1304-AG1304*IF(D1304="Vaccin",MIN(AD1304,AF1304),AF1304)&lt;0,0,IF((H1304-N1304)&lt;=30,CEILING(L1304-AG1304*IF(D1304="Vaccin",MIN(AD1304,AF1304),AF1304),1),0)))</f>
        <v>0</v>
      </c>
      <c r="L1304" s="13">
        <v>0</v>
      </c>
      <c r="M1304" s="13">
        <v>0</v>
      </c>
      <c r="N1304" s="14">
        <v>44820</v>
      </c>
      <c r="O1304" s="11" t="s">
        <v>31</v>
      </c>
      <c r="P1304" s="11" t="s">
        <v>32</v>
      </c>
      <c r="Q1304" s="12">
        <v>44276</v>
      </c>
      <c r="R1304" s="13">
        <v>0</v>
      </c>
      <c r="S1304" s="13">
        <v>27000</v>
      </c>
      <c r="T1304" s="11" t="s">
        <v>92</v>
      </c>
      <c r="U1304" s="13">
        <v>224330</v>
      </c>
      <c r="V1304" s="13">
        <v>224330</v>
      </c>
      <c r="W1304" s="13">
        <v>4540908</v>
      </c>
      <c r="X1304" s="12">
        <v>44276</v>
      </c>
      <c r="Y1304" s="12">
        <v>44261</v>
      </c>
      <c r="Z1304" s="12">
        <v>44261</v>
      </c>
      <c r="AA1304" s="12">
        <v>44876</v>
      </c>
      <c r="AB1304" s="13">
        <f t="array" ref="AB1304">IF(D1304="Vaccin",IF(AND(ISNUMBER(AA1304),ISNUMBER(Y1304)),IF(AA1304-Y1304+1&gt;=0,CEILING(AA1304-Y1304+1,1),""),""),IF(AND(ISNUMBER(N1304),ISNUMBER(Y1304)),IF(N1304-Y1304+1&gt;=0,CEILING(N1304-Y1304+1,1),""),""))</f>
        <v>616</v>
      </c>
      <c r="AC1304" s="13">
        <f t="array" ref="AC1304">IF(D1304="Vaccin",IF(AND(ISNUMBER(AA1304),ISNUMBER(X1304)),IF(AA1304-X1304+1&gt;=0,CEILING(AA1304-X1304+1,1),""),""),IF(AND(ISNUMBER(N1304),ISNUMBER(X1304)),IF(N1304-X1304+1&gt;=0,CEILING(N1304-X1304+1,1),""),""))</f>
        <v>601</v>
      </c>
      <c r="AD1304" s="13">
        <f t="array" ref="AD1304">IF(D1304="Vaccin",IF(AND(ISNUMBER(AB1304),ISNUMBER(U1304),AB1304&lt;&gt;0),CEILING(U1304/AB1304,1),""),"")</f>
        <v>365</v>
      </c>
      <c r="AE1304" s="13">
        <f t="array" ref="AE1304">IF(AND(ISNUMBER(N1304),ISNUMBER(X1304)),IF(N1304-X1304+1&gt;=0,CEILING(N1304-X1304+1,1),""),"")</f>
        <v>545</v>
      </c>
      <c r="AF1304" s="13">
        <f t="array" ref="AF1304">IF(SUM(AE1304)=0,"",CEILING((SUM(F1304)-SUM(L1304)-SUM(M1304)-SUM(S1304))/SUM(AE1304),1))</f>
        <v>0</v>
      </c>
      <c r="AG1304" s="13" t="str">
        <f t="array" ref="AG1304">IF(AND(ISNUMBER(H1304),ISNUMBER(N1304)),IF(H1304-N1304+1&gt;=0,CEILING(H1304-N1304+1,1),""),"")</f>
        <v/>
      </c>
      <c r="AH1304" s="13">
        <f t="array" ref="AH1304">IF(SUM(AG1304)=0,0,IF(L1304-AG1304*IF(D1304="Vaccin",MIN(AD1304,AF1304),AF1304)&lt;0,0,IF((H1304-N1304)&lt;=45,CEILING(L1304-AG1304*IF(D1304="Vaccin",MIN(AD1304,AF1304),AF1304),1),0)))</f>
        <v>0</v>
      </c>
      <c r="AI1304" s="15">
        <f t="array" ref="AI1304">IF(OR(AH1304="",F1304=0,F1304=""),"",AH1304/F1304)</f>
        <v>0</v>
      </c>
      <c r="AJ1304" s="13">
        <f t="array" ref="AJ1304">IF(OR(L1304="",AH1304=""),"",IF(L1304-AH1304&lt;0,0,L1304-AH1304))</f>
        <v>0</v>
      </c>
      <c r="AK1304" s="13" t="str">
        <f t="array" ref="AK1304">IF(OR(L1304="",AG1304="",AG1304=0),"",CEILING(L1304/AG1304,1))</f>
        <v/>
      </c>
      <c r="AL1304" s="16" t="str">
        <f t="array" ref="AL1304">IF(OR(AK1304="",AK1304=0,AD1304="",AF1304=""),"",IF(AK1304-IF(D1304="Vaccin",MIN(AD1304,AF1304),AF1304)&lt;0,"",(AK1304-IF(D1304="Vaccin",MIN(AD1304,AF1304),AF1304))/AK1304))</f>
        <v/>
      </c>
    </row>
    <row r="1305" spans="1:38" x14ac:dyDescent="0.2">
      <c r="A1305" s="10" t="s">
        <v>28</v>
      </c>
      <c r="B1305" s="29" t="s">
        <v>147</v>
      </c>
      <c r="C1305" s="12">
        <v>44287</v>
      </c>
      <c r="D1305" s="11" t="s">
        <v>30</v>
      </c>
      <c r="E1305" s="11">
        <v>5</v>
      </c>
      <c r="F1305" s="13">
        <v>134400</v>
      </c>
      <c r="G1305" s="40" t="s">
        <v>487</v>
      </c>
      <c r="H1305" s="12">
        <v>45200</v>
      </c>
      <c r="I1305" s="13">
        <f t="array" ref="I1305">F1305-L1305-M1305-S1305</f>
        <v>134400</v>
      </c>
      <c r="J1305" s="13">
        <f t="array" ref="J1305">IF(IF(Q1305="",L1305-C1305,Q1305-C1305)&lt;=45,I1305,0)</f>
        <v>0</v>
      </c>
      <c r="K1305" s="13">
        <f t="array" ref="K1305">IF(SUM(AG1305)=0,0,IF(L1305-AG1305*IF(D1305="Vaccin",MIN(AD1305,AF1305),AF1305)&lt;0,0,IF((H1305-N1305)&lt;=30,CEILING(L1305-AG1305*IF(D1305="Vaccin",MIN(AD1305,AF1305),AF1305),1),0)))</f>
        <v>0</v>
      </c>
      <c r="L1305" s="13">
        <v>0</v>
      </c>
      <c r="M1305" s="13">
        <v>0</v>
      </c>
      <c r="N1305" s="14">
        <v>44820</v>
      </c>
      <c r="O1305" s="11" t="s">
        <v>34</v>
      </c>
      <c r="P1305" s="11" t="s">
        <v>37</v>
      </c>
      <c r="Q1305" s="12">
        <v>44707</v>
      </c>
      <c r="R1305" s="13">
        <v>0</v>
      </c>
      <c r="S1305" s="13">
        <v>0</v>
      </c>
      <c r="T1305" s="11"/>
      <c r="U1305" s="13">
        <v>3185789</v>
      </c>
      <c r="V1305" s="13">
        <v>4316390</v>
      </c>
      <c r="W1305" s="13">
        <v>4540908</v>
      </c>
      <c r="X1305" s="12">
        <v>44707</v>
      </c>
      <c r="Y1305" s="12">
        <v>44402</v>
      </c>
      <c r="Z1305" s="12">
        <v>44261</v>
      </c>
      <c r="AA1305" s="12">
        <v>44876</v>
      </c>
      <c r="AB1305" s="13">
        <f t="array" ref="AB1305">IF(D1305="Vaccin",IF(AND(ISNUMBER(AA1305),ISNUMBER(Y1305)),IF(AA1305-Y1305+1&gt;=0,CEILING(AA1305-Y1305+1,1),""),""),IF(AND(ISNUMBER(N1305),ISNUMBER(Y1305)),IF(N1305-Y1305+1&gt;=0,CEILING(N1305-Y1305+1,1),""),""))</f>
        <v>475</v>
      </c>
      <c r="AC1305" s="13">
        <f t="array" ref="AC1305">IF(D1305="Vaccin",IF(AND(ISNUMBER(AA1305),ISNUMBER(X1305)),IF(AA1305-X1305+1&gt;=0,CEILING(AA1305-X1305+1,1),""),""),IF(AND(ISNUMBER(N1305),ISNUMBER(X1305)),IF(N1305-X1305+1&gt;=0,CEILING(N1305-X1305+1,1),""),""))</f>
        <v>170</v>
      </c>
      <c r="AD1305" s="13">
        <f t="array" ref="AD1305">IF(D1305="Vaccin",IF(AND(ISNUMBER(AB1305),ISNUMBER(U1305),AB1305&lt;&gt;0),CEILING(U1305/AB1305,1),""),"")</f>
        <v>6707</v>
      </c>
      <c r="AE1305" s="13">
        <f t="array" ref="AE1305">IF(AND(ISNUMBER(N1305),ISNUMBER(X1305)),IF(N1305-X1305+1&gt;=0,CEILING(N1305-X1305+1,1),""),"")</f>
        <v>114</v>
      </c>
      <c r="AF1305" s="13">
        <f t="array" ref="AF1305">IF(SUM(AE1305)=0,"",CEILING((SUM(F1305)-SUM(L1305)-SUM(M1305)-SUM(S1305))/SUM(AE1305),1))</f>
        <v>1179</v>
      </c>
      <c r="AG1305" s="13">
        <f t="array" ref="AG1305">IF(AND(ISNUMBER(H1305),ISNUMBER(N1305)),IF(H1305-N1305+1&gt;=0,CEILING(H1305-N1305+1,1),""),"")</f>
        <v>381</v>
      </c>
      <c r="AH1305" s="13">
        <f t="array" ref="AH1305">IF(SUM(AG1305)=0,0,IF(L1305-AG1305*IF(D1305="Vaccin",MIN(AD1305,AF1305),AF1305)&lt;0,0,IF((H1305-N1305)&lt;=45,CEILING(L1305-AG1305*IF(D1305="Vaccin",MIN(AD1305,AF1305),AF1305),1),0)))</f>
        <v>0</v>
      </c>
      <c r="AI1305" s="15">
        <f t="array" ref="AI1305">IF(OR(AH1305="",F1305=0,F1305=""),"",AH1305/F1305)</f>
        <v>0</v>
      </c>
      <c r="AJ1305" s="13">
        <f t="array" ref="AJ1305">IF(OR(L1305="",AH1305=""),"",IF(L1305-AH1305&lt;0,0,L1305-AH1305))</f>
        <v>0</v>
      </c>
      <c r="AK1305" s="13">
        <f t="array" ref="AK1305">IF(OR(L1305="",AG1305="",AG1305=0),"",CEILING(L1305/AG1305,1))</f>
        <v>0</v>
      </c>
      <c r="AL1305" s="16" t="str">
        <f t="array" ref="AL1305">IF(OR(AK1305="",AK1305=0,AD1305="",AF1305=""),"",IF(AK1305-IF(D1305="Vaccin",MIN(AD1305,AF1305),AF1305)&lt;0,"",(AK1305-IF(D1305="Vaccin",MIN(AD1305,AF1305),AF1305))/AK1305))</f>
        <v/>
      </c>
    </row>
    <row r="1306" spans="1:38" x14ac:dyDescent="0.2">
      <c r="A1306" s="10" t="s">
        <v>28</v>
      </c>
      <c r="B1306" s="29" t="s">
        <v>147</v>
      </c>
      <c r="C1306" s="12">
        <v>44287</v>
      </c>
      <c r="D1306" s="11" t="s">
        <v>30</v>
      </c>
      <c r="E1306" s="11">
        <v>5</v>
      </c>
      <c r="F1306" s="13">
        <v>302400</v>
      </c>
      <c r="G1306" s="40">
        <v>1873278</v>
      </c>
      <c r="H1306" s="12">
        <v>45170</v>
      </c>
      <c r="I1306" s="13">
        <f t="array" ref="I1306">F1306-L1306-M1306-S1306</f>
        <v>302400</v>
      </c>
      <c r="J1306" s="13">
        <f t="array" ref="J1306">IF(IF(Q1306="",L1306-C1306,Q1306-C1306)&lt;=45,I1306,0)</f>
        <v>0</v>
      </c>
      <c r="K1306" s="13">
        <f t="array" ref="K1306">IF(SUM(AG1306)=0,0,IF(L1306-AG1306*IF(D1306="Vaccin",MIN(AD1306,AF1306),AF1306)&lt;0,0,IF((H1306-N1306)&lt;=30,CEILING(L1306-AG1306*IF(D1306="Vaccin",MIN(AD1306,AF1306),AF1306),1),0)))</f>
        <v>0</v>
      </c>
      <c r="L1306" s="13">
        <v>0</v>
      </c>
      <c r="M1306" s="13">
        <v>0</v>
      </c>
      <c r="N1306" s="14">
        <v>44820</v>
      </c>
      <c r="O1306" s="11" t="s">
        <v>34</v>
      </c>
      <c r="P1306" s="11" t="s">
        <v>37</v>
      </c>
      <c r="Q1306" s="12">
        <v>44707</v>
      </c>
      <c r="R1306" s="13">
        <v>0</v>
      </c>
      <c r="S1306" s="13">
        <v>0</v>
      </c>
      <c r="T1306" s="11"/>
      <c r="U1306" s="13">
        <v>3185789</v>
      </c>
      <c r="V1306" s="13">
        <v>4316390</v>
      </c>
      <c r="W1306" s="13">
        <v>4540908</v>
      </c>
      <c r="X1306" s="12">
        <v>44707</v>
      </c>
      <c r="Y1306" s="12">
        <v>44402</v>
      </c>
      <c r="Z1306" s="12">
        <v>44261</v>
      </c>
      <c r="AA1306" s="12">
        <v>44876</v>
      </c>
      <c r="AB1306" s="13">
        <f t="array" ref="AB1306">IF(D1306="Vaccin",IF(AND(ISNUMBER(AA1306),ISNUMBER(Y1306)),IF(AA1306-Y1306+1&gt;=0,CEILING(AA1306-Y1306+1,1),""),""),IF(AND(ISNUMBER(N1306),ISNUMBER(Y1306)),IF(N1306-Y1306+1&gt;=0,CEILING(N1306-Y1306+1,1),""),""))</f>
        <v>475</v>
      </c>
      <c r="AC1306" s="13">
        <f t="array" ref="AC1306">IF(D1306="Vaccin",IF(AND(ISNUMBER(AA1306),ISNUMBER(X1306)),IF(AA1306-X1306+1&gt;=0,CEILING(AA1306-X1306+1,1),""),""),IF(AND(ISNUMBER(N1306),ISNUMBER(X1306)),IF(N1306-X1306+1&gt;=0,CEILING(N1306-X1306+1,1),""),""))</f>
        <v>170</v>
      </c>
      <c r="AD1306" s="13">
        <f t="array" ref="AD1306">IF(D1306="Vaccin",IF(AND(ISNUMBER(AB1306),ISNUMBER(U1306),AB1306&lt;&gt;0),CEILING(U1306/AB1306,1),""),"")</f>
        <v>6707</v>
      </c>
      <c r="AE1306" s="13">
        <f t="array" ref="AE1306">IF(AND(ISNUMBER(N1306),ISNUMBER(X1306)),IF(N1306-X1306+1&gt;=0,CEILING(N1306-X1306+1,1),""),"")</f>
        <v>114</v>
      </c>
      <c r="AF1306" s="13">
        <f t="array" ref="AF1306">IF(SUM(AE1306)=0,"",CEILING((SUM(F1306)-SUM(L1306)-SUM(M1306)-SUM(S1306))/SUM(AE1306),1))</f>
        <v>2653</v>
      </c>
      <c r="AG1306" s="13">
        <f t="array" ref="AG1306">IF(AND(ISNUMBER(H1306),ISNUMBER(N1306)),IF(H1306-N1306+1&gt;=0,CEILING(H1306-N1306+1,1),""),"")</f>
        <v>351</v>
      </c>
      <c r="AH1306" s="13">
        <f t="array" ref="AH1306">IF(SUM(AG1306)=0,0,IF(L1306-AG1306*IF(D1306="Vaccin",MIN(AD1306,AF1306),AF1306)&lt;0,0,IF((H1306-N1306)&lt;=45,CEILING(L1306-AG1306*IF(D1306="Vaccin",MIN(AD1306,AF1306),AF1306),1),0)))</f>
        <v>0</v>
      </c>
      <c r="AI1306" s="15">
        <f t="array" ref="AI1306">IF(OR(AH1306="",F1306=0,F1306=""),"",AH1306/F1306)</f>
        <v>0</v>
      </c>
      <c r="AJ1306" s="13">
        <f t="array" ref="AJ1306">IF(OR(L1306="",AH1306=""),"",IF(L1306-AH1306&lt;0,0,L1306-AH1306))</f>
        <v>0</v>
      </c>
      <c r="AK1306" s="13">
        <f t="array" ref="AK1306">IF(OR(L1306="",AG1306="",AG1306=0),"",CEILING(L1306/AG1306,1))</f>
        <v>0</v>
      </c>
      <c r="AL1306" s="16" t="str">
        <f t="array" ref="AL1306">IF(OR(AK1306="",AK1306=0,AD1306="",AF1306=""),"",IF(AK1306-IF(D1306="Vaccin",MIN(AD1306,AF1306),AF1306)&lt;0,"",(AK1306-IF(D1306="Vaccin",MIN(AD1306,AF1306),AF1306))/AK1306))</f>
        <v/>
      </c>
    </row>
    <row r="1307" spans="1:38" x14ac:dyDescent="0.2">
      <c r="A1307" s="10" t="s">
        <v>28</v>
      </c>
      <c r="B1307" s="29" t="s">
        <v>147</v>
      </c>
      <c r="C1307" s="12">
        <v>44287</v>
      </c>
      <c r="D1307" s="11" t="s">
        <v>30</v>
      </c>
      <c r="E1307" s="11">
        <v>5</v>
      </c>
      <c r="F1307" s="13">
        <v>878400</v>
      </c>
      <c r="G1307" s="41" t="s">
        <v>507</v>
      </c>
      <c r="H1307" s="12">
        <v>45170</v>
      </c>
      <c r="I1307" s="13">
        <f t="array" ref="I1307">F1307-L1307-M1307-S1307</f>
        <v>40800</v>
      </c>
      <c r="J1307" s="13">
        <f t="array" ref="J1307">IF(IF(Q1307="",L1307-C1307,Q1307-C1307)&lt;=45,I1307,0)</f>
        <v>0</v>
      </c>
      <c r="K1307" s="13">
        <f t="array" ref="K1307">IF(SUM(AG1307)=0,0,IF(L1307-AG1307*IF(D1307="Vaccin",MIN(AD1307,AF1307),AF1307)&lt;0,0,IF((H1307-N1307)&lt;=30,CEILING(L1307-AG1307*IF(D1307="Vaccin",MIN(AD1307,AF1307),AF1307),1),0)))</f>
        <v>0</v>
      </c>
      <c r="L1307" s="13">
        <v>837600</v>
      </c>
      <c r="M1307" s="13">
        <v>0</v>
      </c>
      <c r="N1307" s="14">
        <v>44820</v>
      </c>
      <c r="O1307" s="11" t="s">
        <v>34</v>
      </c>
      <c r="P1307" s="11" t="s">
        <v>37</v>
      </c>
      <c r="Q1307" s="12">
        <v>44713</v>
      </c>
      <c r="R1307" s="13">
        <v>0</v>
      </c>
      <c r="S1307" s="13">
        <v>0</v>
      </c>
      <c r="T1307" s="11"/>
      <c r="U1307" s="13">
        <v>3185789</v>
      </c>
      <c r="V1307" s="13">
        <v>4316390</v>
      </c>
      <c r="W1307" s="13">
        <v>4540908</v>
      </c>
      <c r="X1307" s="12">
        <v>44713</v>
      </c>
      <c r="Y1307" s="12">
        <v>44402</v>
      </c>
      <c r="Z1307" s="12">
        <v>44261</v>
      </c>
      <c r="AA1307" s="12">
        <v>44876</v>
      </c>
      <c r="AB1307" s="13">
        <f t="array" ref="AB1307">IF(D1307="Vaccin",IF(AND(ISNUMBER(AA1307),ISNUMBER(Y1307)),IF(AA1307-Y1307+1&gt;=0,CEILING(AA1307-Y1307+1,1),""),""),IF(AND(ISNUMBER(N1307),ISNUMBER(Y1307)),IF(N1307-Y1307+1&gt;=0,CEILING(N1307-Y1307+1,1),""),""))</f>
        <v>475</v>
      </c>
      <c r="AC1307" s="13">
        <f t="array" ref="AC1307">IF(D1307="Vaccin",IF(AND(ISNUMBER(AA1307),ISNUMBER(X1307)),IF(AA1307-X1307+1&gt;=0,CEILING(AA1307-X1307+1,1),""),""),IF(AND(ISNUMBER(N1307),ISNUMBER(X1307)),IF(N1307-X1307+1&gt;=0,CEILING(N1307-X1307+1,1),""),""))</f>
        <v>164</v>
      </c>
      <c r="AD1307" s="13">
        <f t="array" ref="AD1307">IF(D1307="Vaccin",IF(AND(ISNUMBER(AB1307),ISNUMBER(U1307),AB1307&lt;&gt;0),CEILING(U1307/AB1307,1),""),"")</f>
        <v>6707</v>
      </c>
      <c r="AE1307" s="13">
        <f t="array" ref="AE1307">IF(AND(ISNUMBER(N1307),ISNUMBER(X1307)),IF(N1307-X1307+1&gt;=0,CEILING(N1307-X1307+1,1),""),"")</f>
        <v>108</v>
      </c>
      <c r="AF1307" s="13">
        <f t="array" ref="AF1307">IF(SUM(AE1307)=0,"",CEILING((SUM(F1307)-SUM(L1307)-SUM(M1307)-SUM(S1307))/SUM(AE1307),1))</f>
        <v>378</v>
      </c>
      <c r="AG1307" s="13">
        <f t="array" ref="AG1307">IF(AND(ISNUMBER(H1307),ISNUMBER(N1307)),IF(H1307-N1307+1&gt;=0,CEILING(H1307-N1307+1,1),""),"")</f>
        <v>351</v>
      </c>
      <c r="AH1307" s="13">
        <f t="array" ref="AH1307">IF(SUM(AG1307)=0,0,IF(L1307-AG1307*IF(D1307="Vaccin",MIN(AD1307,AF1307),AF1307)&lt;0,0,IF((H1307-N1307)&lt;=45,CEILING(L1307-AG1307*IF(D1307="Vaccin",MIN(AD1307,AF1307),AF1307),1),0)))</f>
        <v>0</v>
      </c>
      <c r="AI1307" s="15">
        <f t="array" ref="AI1307">IF(OR(AH1307="",F1307=0,F1307=""),"",AH1307/F1307)</f>
        <v>0</v>
      </c>
      <c r="AJ1307" s="13">
        <f t="array" ref="AJ1307">IF(OR(L1307="",AH1307=""),"",IF(L1307-AH1307&lt;0,0,L1307-AH1307))</f>
        <v>837600</v>
      </c>
      <c r="AK1307" s="13">
        <f t="array" ref="AK1307">IF(OR(L1307="",AG1307="",AG1307=0),"",CEILING(L1307/AG1307,1))</f>
        <v>2387</v>
      </c>
      <c r="AL1307" s="16">
        <f t="array" ref="AL1307">IF(OR(AK1307="",AK1307=0,AD1307="",AF1307=""),"",IF(AK1307-IF(D1307="Vaccin",MIN(AD1307,AF1307),AF1307)&lt;0,"",(AK1307-IF(D1307="Vaccin",MIN(AD1307,AF1307),AF1307))/AK1307))</f>
        <v>0.84164222873900296</v>
      </c>
    </row>
    <row r="1308" spans="1:38" x14ac:dyDescent="0.2">
      <c r="A1308" s="10" t="s">
        <v>28</v>
      </c>
      <c r="B1308" s="29" t="s">
        <v>147</v>
      </c>
      <c r="C1308" s="12">
        <v>44287</v>
      </c>
      <c r="D1308" s="11" t="s">
        <v>30</v>
      </c>
      <c r="E1308" s="11">
        <v>5</v>
      </c>
      <c r="F1308" s="13">
        <v>16800</v>
      </c>
      <c r="G1308" s="40" t="s">
        <v>211</v>
      </c>
      <c r="H1308" s="12">
        <v>45170</v>
      </c>
      <c r="I1308" s="13">
        <f t="array" ref="I1308">F1308-L1308-M1308-S1308</f>
        <v>16800</v>
      </c>
      <c r="J1308" s="13">
        <f t="array" ref="J1308">IF(IF(Q1308="",L1308-C1308,Q1308-C1308)&lt;=45,I1308,0)</f>
        <v>0</v>
      </c>
      <c r="K1308" s="13">
        <f t="array" ref="K1308">IF(SUM(AG1308)=0,0,IF(L1308-AG1308*IF(D1308="Vaccin",MIN(AD1308,AF1308),AF1308)&lt;0,0,IF((H1308-N1308)&lt;=30,CEILING(L1308-AG1308*IF(D1308="Vaccin",MIN(AD1308,AF1308),AF1308),1),0)))</f>
        <v>0</v>
      </c>
      <c r="L1308" s="13">
        <v>0</v>
      </c>
      <c r="M1308" s="13">
        <v>0</v>
      </c>
      <c r="N1308" s="14">
        <v>44820</v>
      </c>
      <c r="O1308" s="11" t="s">
        <v>34</v>
      </c>
      <c r="P1308" s="11" t="s">
        <v>37</v>
      </c>
      <c r="Q1308" s="12">
        <v>44707</v>
      </c>
      <c r="R1308" s="13">
        <v>0</v>
      </c>
      <c r="S1308" s="13">
        <v>0</v>
      </c>
      <c r="T1308" s="11"/>
      <c r="U1308" s="13">
        <v>3185789</v>
      </c>
      <c r="V1308" s="13">
        <v>4316390</v>
      </c>
      <c r="W1308" s="13">
        <v>4540908</v>
      </c>
      <c r="X1308" s="12">
        <v>44707</v>
      </c>
      <c r="Y1308" s="12">
        <v>44402</v>
      </c>
      <c r="Z1308" s="12">
        <v>44261</v>
      </c>
      <c r="AA1308" s="12">
        <v>44876</v>
      </c>
      <c r="AB1308" s="13">
        <f t="array" ref="AB1308">IF(D1308="Vaccin",IF(AND(ISNUMBER(AA1308),ISNUMBER(Y1308)),IF(AA1308-Y1308+1&gt;=0,CEILING(AA1308-Y1308+1,1),""),""),IF(AND(ISNUMBER(N1308),ISNUMBER(Y1308)),IF(N1308-Y1308+1&gt;=0,CEILING(N1308-Y1308+1,1),""),""))</f>
        <v>475</v>
      </c>
      <c r="AC1308" s="13">
        <f t="array" ref="AC1308">IF(D1308="Vaccin",IF(AND(ISNUMBER(AA1308),ISNUMBER(X1308)),IF(AA1308-X1308+1&gt;=0,CEILING(AA1308-X1308+1,1),""),""),IF(AND(ISNUMBER(N1308),ISNUMBER(X1308)),IF(N1308-X1308+1&gt;=0,CEILING(N1308-X1308+1,1),""),""))</f>
        <v>170</v>
      </c>
      <c r="AD1308" s="13">
        <f t="array" ref="AD1308">IF(D1308="Vaccin",IF(AND(ISNUMBER(AB1308),ISNUMBER(U1308),AB1308&lt;&gt;0),CEILING(U1308/AB1308,1),""),"")</f>
        <v>6707</v>
      </c>
      <c r="AE1308" s="13">
        <f t="array" ref="AE1308">IF(AND(ISNUMBER(N1308),ISNUMBER(X1308)),IF(N1308-X1308+1&gt;=0,CEILING(N1308-X1308+1,1),""),"")</f>
        <v>114</v>
      </c>
      <c r="AF1308" s="13">
        <f t="array" ref="AF1308">IF(SUM(AE1308)=0,"",CEILING((SUM(F1308)-SUM(L1308)-SUM(M1308)-SUM(S1308))/SUM(AE1308),1))</f>
        <v>148</v>
      </c>
      <c r="AG1308" s="13">
        <f t="array" ref="AG1308">IF(AND(ISNUMBER(H1308),ISNUMBER(N1308)),IF(H1308-N1308+1&gt;=0,CEILING(H1308-N1308+1,1),""),"")</f>
        <v>351</v>
      </c>
      <c r="AH1308" s="13">
        <f t="array" ref="AH1308">IF(SUM(AG1308)=0,0,IF(L1308-AG1308*IF(D1308="Vaccin",MIN(AD1308,AF1308),AF1308)&lt;0,0,IF((H1308-N1308)&lt;=45,CEILING(L1308-AG1308*IF(D1308="Vaccin",MIN(AD1308,AF1308),AF1308),1),0)))</f>
        <v>0</v>
      </c>
      <c r="AI1308" s="15">
        <f t="array" ref="AI1308">IF(OR(AH1308="",F1308=0,F1308=""),"",AH1308/F1308)</f>
        <v>0</v>
      </c>
      <c r="AJ1308" s="13">
        <f t="array" ref="AJ1308">IF(OR(L1308="",AH1308=""),"",IF(L1308-AH1308&lt;0,0,L1308-AH1308))</f>
        <v>0</v>
      </c>
      <c r="AK1308" s="13">
        <f t="array" ref="AK1308">IF(OR(L1308="",AG1308="",AG1308=0),"",CEILING(L1308/AG1308,1))</f>
        <v>0</v>
      </c>
      <c r="AL1308" s="16" t="str">
        <f t="array" ref="AL1308">IF(OR(AK1308="",AK1308=0,AD1308="",AF1308=""),"",IF(AK1308-IF(D1308="Vaccin",MIN(AD1308,AF1308),AF1308)&lt;0,"",(AK1308-IF(D1308="Vaccin",MIN(AD1308,AF1308),AF1308))/AK1308))</f>
        <v/>
      </c>
    </row>
    <row r="1309" spans="1:38" x14ac:dyDescent="0.2">
      <c r="A1309" s="10" t="s">
        <v>28</v>
      </c>
      <c r="B1309" s="29" t="s">
        <v>147</v>
      </c>
      <c r="C1309" s="12">
        <v>44287</v>
      </c>
      <c r="D1309" s="11" t="s">
        <v>30</v>
      </c>
      <c r="E1309" s="11">
        <v>5</v>
      </c>
      <c r="F1309" s="13">
        <v>273600</v>
      </c>
      <c r="G1309" s="40" t="s">
        <v>776</v>
      </c>
      <c r="H1309" s="12">
        <v>45130</v>
      </c>
      <c r="I1309" s="13">
        <f t="array" ref="I1309">F1309-L1309-M1309-S1309</f>
        <v>273600</v>
      </c>
      <c r="J1309" s="13">
        <f t="array" ref="J1309">IF(IF(Q1309="",L1309-C1309,Q1309-C1309)&lt;=45,I1309,0)</f>
        <v>0</v>
      </c>
      <c r="K1309" s="13">
        <f t="array" ref="K1309">IF(SUM(AG1309)=0,0,IF(L1309-AG1309*IF(D1309="Vaccin",MIN(AD1309,AF1309),AF1309)&lt;0,0,IF((H1309-N1309)&lt;=30,CEILING(L1309-AG1309*IF(D1309="Vaccin",MIN(AD1309,AF1309),AF1309),1),0)))</f>
        <v>0</v>
      </c>
      <c r="L1309" s="13">
        <v>0</v>
      </c>
      <c r="M1309" s="13">
        <v>0</v>
      </c>
      <c r="N1309" s="14">
        <v>44820</v>
      </c>
      <c r="O1309" s="11" t="s">
        <v>34</v>
      </c>
      <c r="P1309" s="11" t="s">
        <v>54</v>
      </c>
      <c r="Q1309" s="12">
        <v>44503</v>
      </c>
      <c r="R1309" s="13">
        <v>0</v>
      </c>
      <c r="S1309" s="13">
        <v>0</v>
      </c>
      <c r="T1309" s="11"/>
      <c r="U1309" s="13">
        <v>3185789</v>
      </c>
      <c r="V1309" s="13">
        <v>0</v>
      </c>
      <c r="W1309" s="13">
        <v>4540908</v>
      </c>
      <c r="X1309" s="12">
        <v>44503</v>
      </c>
      <c r="Y1309" s="12">
        <v>44402</v>
      </c>
      <c r="Z1309" s="12">
        <v>44261</v>
      </c>
      <c r="AA1309" s="12">
        <v>44876</v>
      </c>
      <c r="AB1309" s="13">
        <f t="array" ref="AB1309">IF(D1309="Vaccin",IF(AND(ISNUMBER(AA1309),ISNUMBER(Y1309)),IF(AA1309-Y1309+1&gt;=0,CEILING(AA1309-Y1309+1,1),""),""),IF(AND(ISNUMBER(N1309),ISNUMBER(Y1309)),IF(N1309-Y1309+1&gt;=0,CEILING(N1309-Y1309+1,1),""),""))</f>
        <v>475</v>
      </c>
      <c r="AC1309" s="13">
        <f t="array" ref="AC1309">IF(D1309="Vaccin",IF(AND(ISNUMBER(AA1309),ISNUMBER(X1309)),IF(AA1309-X1309+1&gt;=0,CEILING(AA1309-X1309+1,1),""),""),IF(AND(ISNUMBER(N1309),ISNUMBER(X1309)),IF(N1309-X1309+1&gt;=0,CEILING(N1309-X1309+1,1),""),""))</f>
        <v>374</v>
      </c>
      <c r="AD1309" s="13">
        <f t="array" ref="AD1309">IF(D1309="Vaccin",IF(AND(ISNUMBER(AB1309),ISNUMBER(U1309),AB1309&lt;&gt;0),CEILING(U1309/AB1309,1),""),"")</f>
        <v>6707</v>
      </c>
      <c r="AE1309" s="13">
        <f t="array" ref="AE1309">IF(AND(ISNUMBER(N1309),ISNUMBER(X1309)),IF(N1309-X1309+1&gt;=0,CEILING(N1309-X1309+1,1),""),"")</f>
        <v>318</v>
      </c>
      <c r="AF1309" s="13">
        <f t="array" ref="AF1309">IF(SUM(AE1309)=0,"",CEILING((SUM(F1309)-SUM(L1309)-SUM(M1309)-SUM(S1309))/SUM(AE1309),1))</f>
        <v>861</v>
      </c>
      <c r="AG1309" s="13">
        <f t="array" ref="AG1309">IF(AND(ISNUMBER(H1309),ISNUMBER(N1309)),IF(H1309-N1309+1&gt;=0,CEILING(H1309-N1309+1,1),""),"")</f>
        <v>311</v>
      </c>
      <c r="AH1309" s="13">
        <f t="array" ref="AH1309">IF(SUM(AG1309)=0,0,IF(L1309-AG1309*IF(D1309="Vaccin",MIN(AD1309,AF1309),AF1309)&lt;0,0,IF((H1309-N1309)&lt;=45,CEILING(L1309-AG1309*IF(D1309="Vaccin",MIN(AD1309,AF1309),AF1309),1),0)))</f>
        <v>0</v>
      </c>
      <c r="AI1309" s="15">
        <f t="array" ref="AI1309">IF(OR(AH1309="",F1309=0,F1309=""),"",AH1309/F1309)</f>
        <v>0</v>
      </c>
      <c r="AJ1309" s="13">
        <f t="array" ref="AJ1309">IF(OR(L1309="",AH1309=""),"",IF(L1309-AH1309&lt;0,0,L1309-AH1309))</f>
        <v>0</v>
      </c>
      <c r="AK1309" s="13">
        <f t="array" ref="AK1309">IF(OR(L1309="",AG1309="",AG1309=0),"",CEILING(L1309/AG1309,1))</f>
        <v>0</v>
      </c>
      <c r="AL1309" s="16" t="str">
        <f t="array" ref="AL1309">IF(OR(AK1309="",AK1309=0,AD1309="",AF1309=""),"",IF(AK1309-IF(D1309="Vaccin",MIN(AD1309,AF1309),AF1309)&lt;0,"",(AK1309-IF(D1309="Vaccin",MIN(AD1309,AF1309),AF1309))/AK1309))</f>
        <v/>
      </c>
    </row>
    <row r="1310" spans="1:38" x14ac:dyDescent="0.2">
      <c r="A1310" s="10" t="s">
        <v>28</v>
      </c>
      <c r="B1310" s="29" t="s">
        <v>147</v>
      </c>
      <c r="C1310" s="12">
        <v>44287</v>
      </c>
      <c r="D1310" s="11" t="s">
        <v>30</v>
      </c>
      <c r="E1310" s="11">
        <v>5</v>
      </c>
      <c r="F1310" s="13">
        <v>168000</v>
      </c>
      <c r="G1310" s="40" t="s">
        <v>511</v>
      </c>
      <c r="H1310" s="12">
        <v>45116</v>
      </c>
      <c r="I1310" s="13">
        <f t="array" ref="I1310">F1310-L1310-M1310-S1310</f>
        <v>168000</v>
      </c>
      <c r="J1310" s="13">
        <f t="array" ref="J1310">IF(IF(Q1310="",L1310-C1310,Q1310-C1310)&lt;=45,I1310,0)</f>
        <v>0</v>
      </c>
      <c r="K1310" s="13">
        <f t="array" ref="K1310">IF(SUM(AG1310)=0,0,IF(L1310-AG1310*IF(D1310="Vaccin",MIN(AD1310,AF1310),AF1310)&lt;0,0,IF((H1310-N1310)&lt;=30,CEILING(L1310-AG1310*IF(D1310="Vaccin",MIN(AD1310,AF1310),AF1310),1),0)))</f>
        <v>0</v>
      </c>
      <c r="L1310" s="13">
        <v>0</v>
      </c>
      <c r="M1310" s="13">
        <v>0</v>
      </c>
      <c r="N1310" s="14">
        <v>44820</v>
      </c>
      <c r="O1310" s="11" t="s">
        <v>34</v>
      </c>
      <c r="P1310" s="11" t="s">
        <v>37</v>
      </c>
      <c r="Q1310" s="12">
        <v>44527</v>
      </c>
      <c r="R1310" s="13">
        <v>0</v>
      </c>
      <c r="S1310" s="13">
        <v>0</v>
      </c>
      <c r="T1310" s="11"/>
      <c r="U1310" s="13">
        <v>3185789</v>
      </c>
      <c r="V1310" s="13">
        <v>4316390</v>
      </c>
      <c r="W1310" s="13">
        <v>4540908</v>
      </c>
      <c r="X1310" s="12">
        <v>44527</v>
      </c>
      <c r="Y1310" s="12">
        <v>44402</v>
      </c>
      <c r="Z1310" s="12">
        <v>44261</v>
      </c>
      <c r="AA1310" s="12">
        <v>44876</v>
      </c>
      <c r="AB1310" s="13">
        <f t="array" ref="AB1310">IF(D1310="Vaccin",IF(AND(ISNUMBER(AA1310),ISNUMBER(Y1310)),IF(AA1310-Y1310+1&gt;=0,CEILING(AA1310-Y1310+1,1),""),""),IF(AND(ISNUMBER(N1310),ISNUMBER(Y1310)),IF(N1310-Y1310+1&gt;=0,CEILING(N1310-Y1310+1,1),""),""))</f>
        <v>475</v>
      </c>
      <c r="AC1310" s="13">
        <f t="array" ref="AC1310">IF(D1310="Vaccin",IF(AND(ISNUMBER(AA1310),ISNUMBER(X1310)),IF(AA1310-X1310+1&gt;=0,CEILING(AA1310-X1310+1,1),""),""),IF(AND(ISNUMBER(N1310),ISNUMBER(X1310)),IF(N1310-X1310+1&gt;=0,CEILING(N1310-X1310+1,1),""),""))</f>
        <v>350</v>
      </c>
      <c r="AD1310" s="13">
        <f t="array" ref="AD1310">IF(D1310="Vaccin",IF(AND(ISNUMBER(AB1310),ISNUMBER(U1310),AB1310&lt;&gt;0),CEILING(U1310/AB1310,1),""),"")</f>
        <v>6707</v>
      </c>
      <c r="AE1310" s="13">
        <f t="array" ref="AE1310">IF(AND(ISNUMBER(N1310),ISNUMBER(X1310)),IF(N1310-X1310+1&gt;=0,CEILING(N1310-X1310+1,1),""),"")</f>
        <v>294</v>
      </c>
      <c r="AF1310" s="13">
        <f t="array" ref="AF1310">IF(SUM(AE1310)=0,"",CEILING((SUM(F1310)-SUM(L1310)-SUM(M1310)-SUM(S1310))/SUM(AE1310),1))</f>
        <v>572</v>
      </c>
      <c r="AG1310" s="13">
        <f t="array" ref="AG1310">IF(AND(ISNUMBER(H1310),ISNUMBER(N1310)),IF(H1310-N1310+1&gt;=0,CEILING(H1310-N1310+1,1),""),"")</f>
        <v>297</v>
      </c>
      <c r="AH1310" s="13">
        <f t="array" ref="AH1310">IF(SUM(AG1310)=0,0,IF(L1310-AG1310*IF(D1310="Vaccin",MIN(AD1310,AF1310),AF1310)&lt;0,0,IF((H1310-N1310)&lt;=45,CEILING(L1310-AG1310*IF(D1310="Vaccin",MIN(AD1310,AF1310),AF1310),1),0)))</f>
        <v>0</v>
      </c>
      <c r="AI1310" s="15">
        <f t="array" ref="AI1310">IF(OR(AH1310="",F1310=0,F1310=""),"",AH1310/F1310)</f>
        <v>0</v>
      </c>
      <c r="AJ1310" s="13">
        <f t="array" ref="AJ1310">IF(OR(L1310="",AH1310=""),"",IF(L1310-AH1310&lt;0,0,L1310-AH1310))</f>
        <v>0</v>
      </c>
      <c r="AK1310" s="13">
        <f t="array" ref="AK1310">IF(OR(L1310="",AG1310="",AG1310=0),"",CEILING(L1310/AG1310,1))</f>
        <v>0</v>
      </c>
      <c r="AL1310" s="16" t="str">
        <f t="array" ref="AL1310">IF(OR(AK1310="",AK1310=0,AD1310="",AF1310=""),"",IF(AK1310-IF(D1310="Vaccin",MIN(AD1310,AF1310),AF1310)&lt;0,"",(AK1310-IF(D1310="Vaccin",MIN(AD1310,AF1310),AF1310))/AK1310))</f>
        <v/>
      </c>
    </row>
    <row r="1311" spans="1:38" x14ac:dyDescent="0.2">
      <c r="A1311" s="10" t="s">
        <v>28</v>
      </c>
      <c r="B1311" s="29" t="s">
        <v>147</v>
      </c>
      <c r="C1311" s="12">
        <v>44287</v>
      </c>
      <c r="D1311" s="11" t="s">
        <v>30</v>
      </c>
      <c r="E1311" s="11">
        <v>5</v>
      </c>
      <c r="F1311" s="13">
        <v>158400</v>
      </c>
      <c r="G1311" s="40" t="s">
        <v>777</v>
      </c>
      <c r="H1311" s="12">
        <v>45039</v>
      </c>
      <c r="I1311" s="13">
        <f t="array" ref="I1311">F1311-L1311-M1311-S1311</f>
        <v>158400</v>
      </c>
      <c r="J1311" s="13">
        <f t="array" ref="J1311">IF(IF(Q1311="",L1311-C1311,Q1311-C1311)&lt;=45,I1311,0)</f>
        <v>0</v>
      </c>
      <c r="K1311" s="13">
        <f t="array" ref="K1311">IF(SUM(AG1311)=0,0,IF(L1311-AG1311*IF(D1311="Vaccin",MIN(AD1311,AF1311),AF1311)&lt;0,0,IF((H1311-N1311)&lt;=30,CEILING(L1311-AG1311*IF(D1311="Vaccin",MIN(AD1311,AF1311),AF1311),1),0)))</f>
        <v>0</v>
      </c>
      <c r="L1311" s="13">
        <v>0</v>
      </c>
      <c r="M1311" s="13">
        <v>0</v>
      </c>
      <c r="N1311" s="14">
        <v>44820</v>
      </c>
      <c r="O1311" s="11" t="s">
        <v>34</v>
      </c>
      <c r="P1311" s="11" t="s">
        <v>32</v>
      </c>
      <c r="Q1311" s="12">
        <v>44492</v>
      </c>
      <c r="R1311" s="13">
        <v>0</v>
      </c>
      <c r="S1311" s="13">
        <v>0</v>
      </c>
      <c r="T1311" s="11"/>
      <c r="U1311" s="13">
        <v>3185789</v>
      </c>
      <c r="V1311" s="13">
        <v>224330</v>
      </c>
      <c r="W1311" s="13">
        <v>4540908</v>
      </c>
      <c r="X1311" s="12">
        <v>44492</v>
      </c>
      <c r="Y1311" s="12">
        <v>44402</v>
      </c>
      <c r="Z1311" s="12">
        <v>44261</v>
      </c>
      <c r="AA1311" s="12">
        <v>44876</v>
      </c>
      <c r="AB1311" s="13">
        <f t="array" ref="AB1311">IF(D1311="Vaccin",IF(AND(ISNUMBER(AA1311),ISNUMBER(Y1311)),IF(AA1311-Y1311+1&gt;=0,CEILING(AA1311-Y1311+1,1),""),""),IF(AND(ISNUMBER(N1311),ISNUMBER(Y1311)),IF(N1311-Y1311+1&gt;=0,CEILING(N1311-Y1311+1,1),""),""))</f>
        <v>475</v>
      </c>
      <c r="AC1311" s="13">
        <f t="array" ref="AC1311">IF(D1311="Vaccin",IF(AND(ISNUMBER(AA1311),ISNUMBER(X1311)),IF(AA1311-X1311+1&gt;=0,CEILING(AA1311-X1311+1,1),""),""),IF(AND(ISNUMBER(N1311),ISNUMBER(X1311)),IF(N1311-X1311+1&gt;=0,CEILING(N1311-X1311+1,1),""),""))</f>
        <v>385</v>
      </c>
      <c r="AD1311" s="13">
        <f t="array" ref="AD1311">IF(D1311="Vaccin",IF(AND(ISNUMBER(AB1311),ISNUMBER(U1311),AB1311&lt;&gt;0),CEILING(U1311/AB1311,1),""),"")</f>
        <v>6707</v>
      </c>
      <c r="AE1311" s="13">
        <f t="array" ref="AE1311">IF(AND(ISNUMBER(N1311),ISNUMBER(X1311)),IF(N1311-X1311+1&gt;=0,CEILING(N1311-X1311+1,1),""),"")</f>
        <v>329</v>
      </c>
      <c r="AF1311" s="13">
        <f t="array" ref="AF1311">IF(SUM(AE1311)=0,"",CEILING((SUM(F1311)-SUM(L1311)-SUM(M1311)-SUM(S1311))/SUM(AE1311),1))</f>
        <v>482</v>
      </c>
      <c r="AG1311" s="13">
        <f t="array" ref="AG1311">IF(AND(ISNUMBER(H1311),ISNUMBER(N1311)),IF(H1311-N1311+1&gt;=0,CEILING(H1311-N1311+1,1),""),"")</f>
        <v>220</v>
      </c>
      <c r="AH1311" s="13">
        <f t="array" ref="AH1311">IF(SUM(AG1311)=0,0,IF(L1311-AG1311*IF(D1311="Vaccin",MIN(AD1311,AF1311),AF1311)&lt;0,0,IF((H1311-N1311)&lt;=45,CEILING(L1311-AG1311*IF(D1311="Vaccin",MIN(AD1311,AF1311),AF1311),1),0)))</f>
        <v>0</v>
      </c>
      <c r="AI1311" s="15">
        <f t="array" ref="AI1311">IF(OR(AH1311="",F1311=0,F1311=""),"",AH1311/F1311)</f>
        <v>0</v>
      </c>
      <c r="AJ1311" s="13">
        <f t="array" ref="AJ1311">IF(OR(L1311="",AH1311=""),"",IF(L1311-AH1311&lt;0,0,L1311-AH1311))</f>
        <v>0</v>
      </c>
      <c r="AK1311" s="13">
        <f t="array" ref="AK1311">IF(OR(L1311="",AG1311="",AG1311=0),"",CEILING(L1311/AG1311,1))</f>
        <v>0</v>
      </c>
      <c r="AL1311" s="16" t="str">
        <f t="array" ref="AL1311">IF(OR(AK1311="",AK1311=0,AD1311="",AF1311=""),"",IF(AK1311-IF(D1311="Vaccin",MIN(AD1311,AF1311),AF1311)&lt;0,"",(AK1311-IF(D1311="Vaccin",MIN(AD1311,AF1311),AF1311))/AK1311))</f>
        <v/>
      </c>
    </row>
    <row r="1312" spans="1:38" x14ac:dyDescent="0.2">
      <c r="A1312" s="10" t="s">
        <v>28</v>
      </c>
      <c r="B1312" s="29" t="s">
        <v>147</v>
      </c>
      <c r="C1312" s="12">
        <v>44287</v>
      </c>
      <c r="D1312" s="11" t="s">
        <v>30</v>
      </c>
      <c r="E1312" s="11">
        <v>5</v>
      </c>
      <c r="F1312" s="13">
        <v>254800</v>
      </c>
      <c r="G1312" s="40" t="s">
        <v>323</v>
      </c>
      <c r="H1312" s="12">
        <v>45039</v>
      </c>
      <c r="I1312" s="13">
        <f t="array" ref="I1312">F1312-L1312-M1312-S1312</f>
        <v>254800</v>
      </c>
      <c r="J1312" s="13">
        <f t="array" ref="J1312">IF(IF(Q1312="",L1312-C1312,Q1312-C1312)&lt;=45,I1312,0)</f>
        <v>0</v>
      </c>
      <c r="K1312" s="13">
        <f t="array" ref="K1312">IF(SUM(AG1312)=0,0,IF(L1312-AG1312*IF(D1312="Vaccin",MIN(AD1312,AF1312),AF1312)&lt;0,0,IF((H1312-N1312)&lt;=30,CEILING(L1312-AG1312*IF(D1312="Vaccin",MIN(AD1312,AF1312),AF1312),1),0)))</f>
        <v>0</v>
      </c>
      <c r="L1312" s="13">
        <v>0</v>
      </c>
      <c r="M1312" s="13">
        <v>0</v>
      </c>
      <c r="N1312" s="14">
        <v>44820</v>
      </c>
      <c r="O1312" s="11" t="s">
        <v>34</v>
      </c>
      <c r="P1312" s="11" t="s">
        <v>37</v>
      </c>
      <c r="Q1312" s="12">
        <v>44492</v>
      </c>
      <c r="R1312" s="13">
        <v>0</v>
      </c>
      <c r="S1312" s="13">
        <v>0</v>
      </c>
      <c r="T1312" s="11"/>
      <c r="U1312" s="13">
        <v>3185789</v>
      </c>
      <c r="V1312" s="13">
        <v>4316390</v>
      </c>
      <c r="W1312" s="13">
        <v>4540908</v>
      </c>
      <c r="X1312" s="12">
        <v>44492</v>
      </c>
      <c r="Y1312" s="12">
        <v>44402</v>
      </c>
      <c r="Z1312" s="12">
        <v>44261</v>
      </c>
      <c r="AA1312" s="12">
        <v>44876</v>
      </c>
      <c r="AB1312" s="13">
        <f t="array" ref="AB1312">IF(D1312="Vaccin",IF(AND(ISNUMBER(AA1312),ISNUMBER(Y1312)),IF(AA1312-Y1312+1&gt;=0,CEILING(AA1312-Y1312+1,1),""),""),IF(AND(ISNUMBER(N1312),ISNUMBER(Y1312)),IF(N1312-Y1312+1&gt;=0,CEILING(N1312-Y1312+1,1),""),""))</f>
        <v>475</v>
      </c>
      <c r="AC1312" s="13">
        <f t="array" ref="AC1312">IF(D1312="Vaccin",IF(AND(ISNUMBER(AA1312),ISNUMBER(X1312)),IF(AA1312-X1312+1&gt;=0,CEILING(AA1312-X1312+1,1),""),""),IF(AND(ISNUMBER(N1312),ISNUMBER(X1312)),IF(N1312-X1312+1&gt;=0,CEILING(N1312-X1312+1,1),""),""))</f>
        <v>385</v>
      </c>
      <c r="AD1312" s="13">
        <f t="array" ref="AD1312">IF(D1312="Vaccin",IF(AND(ISNUMBER(AB1312),ISNUMBER(U1312),AB1312&lt;&gt;0),CEILING(U1312/AB1312,1),""),"")</f>
        <v>6707</v>
      </c>
      <c r="AE1312" s="13">
        <f t="array" ref="AE1312">IF(AND(ISNUMBER(N1312),ISNUMBER(X1312)),IF(N1312-X1312+1&gt;=0,CEILING(N1312-X1312+1,1),""),"")</f>
        <v>329</v>
      </c>
      <c r="AF1312" s="13">
        <f t="array" ref="AF1312">IF(SUM(AE1312)=0,"",CEILING((SUM(F1312)-SUM(L1312)-SUM(M1312)-SUM(S1312))/SUM(AE1312),1))</f>
        <v>775</v>
      </c>
      <c r="AG1312" s="13">
        <f t="array" ref="AG1312">IF(AND(ISNUMBER(H1312),ISNUMBER(N1312)),IF(H1312-N1312+1&gt;=0,CEILING(H1312-N1312+1,1),""),"")</f>
        <v>220</v>
      </c>
      <c r="AH1312" s="13">
        <f t="array" ref="AH1312">IF(SUM(AG1312)=0,0,IF(L1312-AG1312*IF(D1312="Vaccin",MIN(AD1312,AF1312),AF1312)&lt;0,0,IF((H1312-N1312)&lt;=45,CEILING(L1312-AG1312*IF(D1312="Vaccin",MIN(AD1312,AF1312),AF1312),1),0)))</f>
        <v>0</v>
      </c>
      <c r="AI1312" s="15">
        <f t="array" ref="AI1312">IF(OR(AH1312="",F1312=0,F1312=""),"",AH1312/F1312)</f>
        <v>0</v>
      </c>
      <c r="AJ1312" s="13">
        <f t="array" ref="AJ1312">IF(OR(L1312="",AH1312=""),"",IF(L1312-AH1312&lt;0,0,L1312-AH1312))</f>
        <v>0</v>
      </c>
      <c r="AK1312" s="13">
        <f t="array" ref="AK1312">IF(OR(L1312="",AG1312="",AG1312=0),"",CEILING(L1312/AG1312,1))</f>
        <v>0</v>
      </c>
      <c r="AL1312" s="16" t="str">
        <f t="array" ref="AL1312">IF(OR(AK1312="",AK1312=0,AD1312="",AF1312=""),"",IF(AK1312-IF(D1312="Vaccin",MIN(AD1312,AF1312),AF1312)&lt;0,"",(AK1312-IF(D1312="Vaccin",MIN(AD1312,AF1312),AF1312))/AK1312))</f>
        <v/>
      </c>
    </row>
    <row r="1313" spans="1:38" x14ac:dyDescent="0.2">
      <c r="A1313" s="10" t="s">
        <v>28</v>
      </c>
      <c r="B1313" s="29" t="s">
        <v>147</v>
      </c>
      <c r="C1313" s="12">
        <v>44287</v>
      </c>
      <c r="D1313" s="11" t="s">
        <v>30</v>
      </c>
      <c r="E1313" s="11">
        <v>5</v>
      </c>
      <c r="F1313" s="13">
        <v>168000</v>
      </c>
      <c r="G1313" s="40" t="s">
        <v>778</v>
      </c>
      <c r="H1313" s="12">
        <v>44719</v>
      </c>
      <c r="I1313" s="13">
        <f t="array" ref="I1313">F1313-L1313-M1313-S1313</f>
        <v>168000</v>
      </c>
      <c r="J1313" s="13">
        <f t="array" ref="J1313">IF(IF(Q1313="",L1313-C1313,Q1313-C1313)&lt;=45,I1313,0)</f>
        <v>0</v>
      </c>
      <c r="K1313" s="13">
        <f t="array" ref="K1313">IF(SUM(AG1313)=0,0,IF(L1313-AG1313*IF(D1313="Vaccin",MIN(AD1313,AF1313),AF1313)&lt;0,0,IF((H1313-N1313)&lt;=30,CEILING(L1313-AG1313*IF(D1313="Vaccin",MIN(AD1313,AF1313),AF1313),1),0)))</f>
        <v>0</v>
      </c>
      <c r="L1313" s="13">
        <v>0</v>
      </c>
      <c r="M1313" s="13">
        <v>0</v>
      </c>
      <c r="N1313" s="14">
        <v>44820</v>
      </c>
      <c r="O1313" s="11" t="s">
        <v>34</v>
      </c>
      <c r="P1313" s="11" t="s">
        <v>37</v>
      </c>
      <c r="Q1313" s="12">
        <v>44606</v>
      </c>
      <c r="R1313" s="13">
        <v>0</v>
      </c>
      <c r="S1313" s="13">
        <v>0</v>
      </c>
      <c r="T1313" s="11"/>
      <c r="U1313" s="13">
        <v>3185789</v>
      </c>
      <c r="V1313" s="13">
        <v>4316390</v>
      </c>
      <c r="W1313" s="13">
        <v>4540908</v>
      </c>
      <c r="X1313" s="12">
        <v>44606</v>
      </c>
      <c r="Y1313" s="12">
        <v>44402</v>
      </c>
      <c r="Z1313" s="12">
        <v>44261</v>
      </c>
      <c r="AA1313" s="12">
        <v>44876</v>
      </c>
      <c r="AB1313" s="13">
        <f t="array" ref="AB1313">IF(D1313="Vaccin",IF(AND(ISNUMBER(AA1313),ISNUMBER(Y1313)),IF(AA1313-Y1313+1&gt;=0,CEILING(AA1313-Y1313+1,1),""),""),IF(AND(ISNUMBER(N1313),ISNUMBER(Y1313)),IF(N1313-Y1313+1&gt;=0,CEILING(N1313-Y1313+1,1),""),""))</f>
        <v>475</v>
      </c>
      <c r="AC1313" s="13">
        <f t="array" ref="AC1313">IF(D1313="Vaccin",IF(AND(ISNUMBER(AA1313),ISNUMBER(X1313)),IF(AA1313-X1313+1&gt;=0,CEILING(AA1313-X1313+1,1),""),""),IF(AND(ISNUMBER(N1313),ISNUMBER(X1313)),IF(N1313-X1313+1&gt;=0,CEILING(N1313-X1313+1,1),""),""))</f>
        <v>271</v>
      </c>
      <c r="AD1313" s="13">
        <f t="array" ref="AD1313">IF(D1313="Vaccin",IF(AND(ISNUMBER(AB1313),ISNUMBER(U1313),AB1313&lt;&gt;0),CEILING(U1313/AB1313,1),""),"")</f>
        <v>6707</v>
      </c>
      <c r="AE1313" s="13">
        <f t="array" ref="AE1313">IF(AND(ISNUMBER(N1313),ISNUMBER(X1313)),IF(N1313-X1313+1&gt;=0,CEILING(N1313-X1313+1,1),""),"")</f>
        <v>215</v>
      </c>
      <c r="AF1313" s="13">
        <f t="array" ref="AF1313">IF(SUM(AE1313)=0,"",CEILING((SUM(F1313)-SUM(L1313)-SUM(M1313)-SUM(S1313))/SUM(AE1313),1))</f>
        <v>782</v>
      </c>
      <c r="AG1313" s="13" t="str">
        <f t="array" ref="AG1313">IF(AND(ISNUMBER(H1313),ISNUMBER(N1313)),IF(H1313-N1313+1&gt;=0,CEILING(H1313-N1313+1,1),""),"")</f>
        <v/>
      </c>
      <c r="AH1313" s="13">
        <f t="array" ref="AH1313">IF(SUM(AG1313)=0,0,IF(L1313-AG1313*IF(D1313="Vaccin",MIN(AD1313,AF1313),AF1313)&lt;0,0,IF((H1313-N1313)&lt;=45,CEILING(L1313-AG1313*IF(D1313="Vaccin",MIN(AD1313,AF1313),AF1313),1),0)))</f>
        <v>0</v>
      </c>
      <c r="AI1313" s="15">
        <f t="array" ref="AI1313">IF(OR(AH1313="",F1313=0,F1313=""),"",AH1313/F1313)</f>
        <v>0</v>
      </c>
      <c r="AJ1313" s="13">
        <f t="array" ref="AJ1313">IF(OR(L1313="",AH1313=""),"",IF(L1313-AH1313&lt;0,0,L1313-AH1313))</f>
        <v>0</v>
      </c>
      <c r="AK1313" s="13" t="str">
        <f t="array" ref="AK1313">IF(OR(L1313="",AG1313="",AG1313=0),"",CEILING(L1313/AG1313,1))</f>
        <v/>
      </c>
      <c r="AL1313" s="16" t="str">
        <f t="array" ref="AL1313">IF(OR(AK1313="",AK1313=0,AD1313="",AF1313=""),"",IF(AK1313-IF(D1313="Vaccin",MIN(AD1313,AF1313),AF1313)&lt;0,"",(AK1313-IF(D1313="Vaccin",MIN(AD1313,AF1313),AF1313))/AK1313))</f>
        <v/>
      </c>
    </row>
    <row r="1314" spans="1:38" x14ac:dyDescent="0.2">
      <c r="A1314" s="10" t="s">
        <v>28</v>
      </c>
      <c r="B1314" s="29" t="s">
        <v>147</v>
      </c>
      <c r="C1314" s="12">
        <v>44287</v>
      </c>
      <c r="D1314" s="11" t="s">
        <v>30</v>
      </c>
      <c r="E1314" s="11">
        <v>5</v>
      </c>
      <c r="F1314" s="13">
        <v>302400</v>
      </c>
      <c r="G1314" s="40">
        <v>1822791</v>
      </c>
      <c r="H1314" s="12">
        <v>44532</v>
      </c>
      <c r="I1314" s="13">
        <f t="array" ref="I1314">F1314-L1314-M1314-S1314</f>
        <v>302400</v>
      </c>
      <c r="J1314" s="13">
        <f t="array" ref="J1314">IF(IF(Q1314="",L1314-C1314,Q1314-C1314)&lt;=45,I1314,0)</f>
        <v>0</v>
      </c>
      <c r="K1314" s="13">
        <f t="array" ref="K1314">IF(SUM(AG1314)=0,0,IF(L1314-AG1314*IF(D1314="Vaccin",MIN(AD1314,AF1314),AF1314)&lt;0,0,IF((H1314-N1314)&lt;=30,CEILING(L1314-AG1314*IF(D1314="Vaccin",MIN(AD1314,AF1314),AF1314),1),0)))</f>
        <v>0</v>
      </c>
      <c r="L1314" s="13">
        <v>0</v>
      </c>
      <c r="M1314" s="13">
        <v>0</v>
      </c>
      <c r="N1314" s="14">
        <v>44820</v>
      </c>
      <c r="O1314" s="11" t="s">
        <v>34</v>
      </c>
      <c r="P1314" s="11" t="s">
        <v>32</v>
      </c>
      <c r="Q1314" s="12">
        <v>44402</v>
      </c>
      <c r="R1314" s="13">
        <v>0</v>
      </c>
      <c r="S1314" s="13">
        <v>0</v>
      </c>
      <c r="T1314" s="11"/>
      <c r="U1314" s="13">
        <v>3185789</v>
      </c>
      <c r="V1314" s="13">
        <v>224330</v>
      </c>
      <c r="W1314" s="13">
        <v>4540908</v>
      </c>
      <c r="X1314" s="12">
        <v>44402</v>
      </c>
      <c r="Y1314" s="12">
        <v>44402</v>
      </c>
      <c r="Z1314" s="12">
        <v>44261</v>
      </c>
      <c r="AA1314" s="12">
        <v>44876</v>
      </c>
      <c r="AB1314" s="13">
        <f t="array" ref="AB1314">IF(D1314="Vaccin",IF(AND(ISNUMBER(AA1314),ISNUMBER(Y1314)),IF(AA1314-Y1314+1&gt;=0,CEILING(AA1314-Y1314+1,1),""),""),IF(AND(ISNUMBER(N1314),ISNUMBER(Y1314)),IF(N1314-Y1314+1&gt;=0,CEILING(N1314-Y1314+1,1),""),""))</f>
        <v>475</v>
      </c>
      <c r="AC1314" s="13">
        <f t="array" ref="AC1314">IF(D1314="Vaccin",IF(AND(ISNUMBER(AA1314),ISNUMBER(X1314)),IF(AA1314-X1314+1&gt;=0,CEILING(AA1314-X1314+1,1),""),""),IF(AND(ISNUMBER(N1314),ISNUMBER(X1314)),IF(N1314-X1314+1&gt;=0,CEILING(N1314-X1314+1,1),""),""))</f>
        <v>475</v>
      </c>
      <c r="AD1314" s="13">
        <f t="array" ref="AD1314">IF(D1314="Vaccin",IF(AND(ISNUMBER(AB1314),ISNUMBER(U1314),AB1314&lt;&gt;0),CEILING(U1314/AB1314,1),""),"")</f>
        <v>6707</v>
      </c>
      <c r="AE1314" s="13">
        <f t="array" ref="AE1314">IF(AND(ISNUMBER(N1314),ISNUMBER(X1314)),IF(N1314-X1314+1&gt;=0,CEILING(N1314-X1314+1,1),""),"")</f>
        <v>419</v>
      </c>
      <c r="AF1314" s="13">
        <f t="array" ref="AF1314">IF(SUM(AE1314)=0,"",CEILING((SUM(F1314)-SUM(L1314)-SUM(M1314)-SUM(S1314))/SUM(AE1314),1))</f>
        <v>722</v>
      </c>
      <c r="AG1314" s="13" t="str">
        <f t="array" ref="AG1314">IF(AND(ISNUMBER(H1314),ISNUMBER(N1314)),IF(H1314-N1314+1&gt;=0,CEILING(H1314-N1314+1,1),""),"")</f>
        <v/>
      </c>
      <c r="AH1314" s="13">
        <f t="array" ref="AH1314">IF(SUM(AG1314)=0,0,IF(L1314-AG1314*IF(D1314="Vaccin",MIN(AD1314,AF1314),AF1314)&lt;0,0,IF((H1314-N1314)&lt;=45,CEILING(L1314-AG1314*IF(D1314="Vaccin",MIN(AD1314,AF1314),AF1314),1),0)))</f>
        <v>0</v>
      </c>
      <c r="AI1314" s="15">
        <f t="array" ref="AI1314">IF(OR(AH1314="",F1314=0,F1314=""),"",AH1314/F1314)</f>
        <v>0</v>
      </c>
      <c r="AJ1314" s="13">
        <f t="array" ref="AJ1314">IF(OR(L1314="",AH1314=""),"",IF(L1314-AH1314&lt;0,0,L1314-AH1314))</f>
        <v>0</v>
      </c>
      <c r="AK1314" s="13" t="str">
        <f t="array" ref="AK1314">IF(OR(L1314="",AG1314="",AG1314=0),"",CEILING(L1314/AG1314,1))</f>
        <v/>
      </c>
      <c r="AL1314" s="16" t="str">
        <f t="array" ref="AL1314">IF(OR(AK1314="",AK1314=0,AD1314="",AF1314=""),"",IF(AK1314-IF(D1314="Vaccin",MIN(AD1314,AF1314),AF1314)&lt;0,"",(AK1314-IF(D1314="Vaccin",MIN(AD1314,AF1314),AF1314))/AK1314))</f>
        <v/>
      </c>
    </row>
    <row r="1315" spans="1:38" x14ac:dyDescent="0.2">
      <c r="A1315" s="10" t="s">
        <v>28</v>
      </c>
      <c r="B1315" s="29" t="s">
        <v>147</v>
      </c>
      <c r="C1315" s="12">
        <v>44287</v>
      </c>
      <c r="D1315" s="11" t="s">
        <v>30</v>
      </c>
      <c r="E1315" s="11">
        <v>5</v>
      </c>
      <c r="F1315" s="13">
        <v>108000</v>
      </c>
      <c r="G1315" s="40" t="s">
        <v>114</v>
      </c>
      <c r="H1315" s="12">
        <v>44532</v>
      </c>
      <c r="I1315" s="13">
        <f t="array" ref="I1315">F1315-L1315-M1315-S1315</f>
        <v>108000</v>
      </c>
      <c r="J1315" s="13">
        <f t="array" ref="J1315">IF(IF(Q1315="",L1315-C1315,Q1315-C1315)&lt;=45,I1315,0)</f>
        <v>0</v>
      </c>
      <c r="K1315" s="13">
        <f t="array" ref="K1315">IF(SUM(AG1315)=0,0,IF(L1315-AG1315*IF(D1315="Vaccin",MIN(AD1315,AF1315),AF1315)&lt;0,0,IF((H1315-N1315)&lt;=30,CEILING(L1315-AG1315*IF(D1315="Vaccin",MIN(AD1315,AF1315),AF1315),1),0)))</f>
        <v>0</v>
      </c>
      <c r="L1315" s="13">
        <v>0</v>
      </c>
      <c r="M1315" s="13">
        <v>0</v>
      </c>
      <c r="N1315" s="14">
        <v>44820</v>
      </c>
      <c r="O1315" s="11" t="s">
        <v>34</v>
      </c>
      <c r="P1315" s="11" t="s">
        <v>54</v>
      </c>
      <c r="Q1315" s="12">
        <v>44447</v>
      </c>
      <c r="R1315" s="13">
        <v>0</v>
      </c>
      <c r="S1315" s="13">
        <v>0</v>
      </c>
      <c r="T1315" s="11"/>
      <c r="U1315" s="13">
        <v>3185789</v>
      </c>
      <c r="V1315" s="13">
        <v>0</v>
      </c>
      <c r="W1315" s="13">
        <v>4540908</v>
      </c>
      <c r="X1315" s="12">
        <v>44447</v>
      </c>
      <c r="Y1315" s="12">
        <v>44402</v>
      </c>
      <c r="Z1315" s="12">
        <v>44261</v>
      </c>
      <c r="AA1315" s="12">
        <v>44876</v>
      </c>
      <c r="AB1315" s="13">
        <f t="array" ref="AB1315">IF(D1315="Vaccin",IF(AND(ISNUMBER(AA1315),ISNUMBER(Y1315)),IF(AA1315-Y1315+1&gt;=0,CEILING(AA1315-Y1315+1,1),""),""),IF(AND(ISNUMBER(N1315),ISNUMBER(Y1315)),IF(N1315-Y1315+1&gt;=0,CEILING(N1315-Y1315+1,1),""),""))</f>
        <v>475</v>
      </c>
      <c r="AC1315" s="13">
        <f t="array" ref="AC1315">IF(D1315="Vaccin",IF(AND(ISNUMBER(AA1315),ISNUMBER(X1315)),IF(AA1315-X1315+1&gt;=0,CEILING(AA1315-X1315+1,1),""),""),IF(AND(ISNUMBER(N1315),ISNUMBER(X1315)),IF(N1315-X1315+1&gt;=0,CEILING(N1315-X1315+1,1),""),""))</f>
        <v>430</v>
      </c>
      <c r="AD1315" s="13">
        <f t="array" ref="AD1315">IF(D1315="Vaccin",IF(AND(ISNUMBER(AB1315),ISNUMBER(U1315),AB1315&lt;&gt;0),CEILING(U1315/AB1315,1),""),"")</f>
        <v>6707</v>
      </c>
      <c r="AE1315" s="13">
        <f t="array" ref="AE1315">IF(AND(ISNUMBER(N1315),ISNUMBER(X1315)),IF(N1315-X1315+1&gt;=0,CEILING(N1315-X1315+1,1),""),"")</f>
        <v>374</v>
      </c>
      <c r="AF1315" s="13">
        <f t="array" ref="AF1315">IF(SUM(AE1315)=0,"",CEILING((SUM(F1315)-SUM(L1315)-SUM(M1315)-SUM(S1315))/SUM(AE1315),1))</f>
        <v>289</v>
      </c>
      <c r="AG1315" s="13" t="str">
        <f t="array" ref="AG1315">IF(AND(ISNUMBER(H1315),ISNUMBER(N1315)),IF(H1315-N1315+1&gt;=0,CEILING(H1315-N1315+1,1),""),"")</f>
        <v/>
      </c>
      <c r="AH1315" s="13">
        <f t="array" ref="AH1315">IF(SUM(AG1315)=0,0,IF(L1315-AG1315*IF(D1315="Vaccin",MIN(AD1315,AF1315),AF1315)&lt;0,0,IF((H1315-N1315)&lt;=45,CEILING(L1315-AG1315*IF(D1315="Vaccin",MIN(AD1315,AF1315),AF1315),1),0)))</f>
        <v>0</v>
      </c>
      <c r="AI1315" s="15">
        <f t="array" ref="AI1315">IF(OR(AH1315="",F1315=0,F1315=""),"",AH1315/F1315)</f>
        <v>0</v>
      </c>
      <c r="AJ1315" s="13">
        <f t="array" ref="AJ1315">IF(OR(L1315="",AH1315=""),"",IF(L1315-AH1315&lt;0,0,L1315-AH1315))</f>
        <v>0</v>
      </c>
      <c r="AK1315" s="13" t="str">
        <f t="array" ref="AK1315">IF(OR(L1315="",AG1315="",AG1315=0),"",CEILING(L1315/AG1315,1))</f>
        <v/>
      </c>
      <c r="AL1315" s="16" t="str">
        <f t="array" ref="AL1315">IF(OR(AK1315="",AK1315=0,AD1315="",AF1315=""),"",IF(AK1315-IF(D1315="Vaccin",MIN(AD1315,AF1315),AF1315)&lt;0,"",(AK1315-IF(D1315="Vaccin",MIN(AD1315,AF1315),AF1315))/AK1315))</f>
        <v/>
      </c>
    </row>
    <row r="1316" spans="1:38" x14ac:dyDescent="0.2">
      <c r="A1316" s="10" t="s">
        <v>28</v>
      </c>
      <c r="B1316" s="29" t="s">
        <v>147</v>
      </c>
      <c r="C1316" s="12">
        <v>44287</v>
      </c>
      <c r="D1316" s="11" t="s">
        <v>30</v>
      </c>
      <c r="E1316" s="11">
        <v>6</v>
      </c>
      <c r="F1316" s="13">
        <v>117000</v>
      </c>
      <c r="G1316" s="40">
        <v>212002</v>
      </c>
      <c r="H1316" s="12">
        <v>44866</v>
      </c>
      <c r="I1316" s="13">
        <f t="array" ref="I1316">F1316-L1316-M1316-S1316</f>
        <v>86580</v>
      </c>
      <c r="J1316" s="13">
        <f t="array" ref="J1316">IF(IF(Q1316="",L1316-C1316,Q1316-C1316)&lt;=45,I1316,0)</f>
        <v>0</v>
      </c>
      <c r="K1316" s="13">
        <f t="array" ref="K1316">IF(SUM(AG1316)=0,0,IF(L1316-AG1316*IF(D1316="Vaccin",MIN(AD1316,AF1316),AF1316)&lt;0,0,IF((H1316-N1316)&lt;=30,CEILING(L1316-AG1316*IF(D1316="Vaccin",MIN(AD1316,AF1316),AF1316),1),0)))</f>
        <v>0</v>
      </c>
      <c r="L1316" s="13">
        <v>30420</v>
      </c>
      <c r="M1316" s="13">
        <v>0</v>
      </c>
      <c r="N1316" s="14">
        <v>44820</v>
      </c>
      <c r="O1316" s="11" t="s">
        <v>47</v>
      </c>
      <c r="P1316" s="11" t="s">
        <v>37</v>
      </c>
      <c r="Q1316" s="12">
        <v>44802</v>
      </c>
      <c r="R1316" s="13">
        <v>0</v>
      </c>
      <c r="S1316" s="13">
        <v>0</v>
      </c>
      <c r="T1316" s="11"/>
      <c r="U1316" s="13">
        <v>1130601</v>
      </c>
      <c r="V1316" s="13">
        <v>4316390</v>
      </c>
      <c r="W1316" s="13">
        <v>4540908</v>
      </c>
      <c r="X1316" s="12">
        <v>44802</v>
      </c>
      <c r="Y1316" s="12">
        <v>44533</v>
      </c>
      <c r="Z1316" s="12">
        <v>44261</v>
      </c>
      <c r="AA1316" s="12">
        <v>44876</v>
      </c>
      <c r="AB1316" s="13">
        <f t="array" ref="AB1316">IF(D1316="Vaccin",IF(AND(ISNUMBER(AA1316),ISNUMBER(Y1316)),IF(AA1316-Y1316+1&gt;=0,CEILING(AA1316-Y1316+1,1),""),""),IF(AND(ISNUMBER(N1316),ISNUMBER(Y1316)),IF(N1316-Y1316+1&gt;=0,CEILING(N1316-Y1316+1,1),""),""))</f>
        <v>344</v>
      </c>
      <c r="AC1316" s="13">
        <f t="array" ref="AC1316">IF(D1316="Vaccin",IF(AND(ISNUMBER(AA1316),ISNUMBER(X1316)),IF(AA1316-X1316+1&gt;=0,CEILING(AA1316-X1316+1,1),""),""),IF(AND(ISNUMBER(N1316),ISNUMBER(X1316)),IF(N1316-X1316+1&gt;=0,CEILING(N1316-X1316+1,1),""),""))</f>
        <v>75</v>
      </c>
      <c r="AD1316" s="13">
        <f t="array" ref="AD1316">IF(D1316="Vaccin",IF(AND(ISNUMBER(AB1316),ISNUMBER(U1316),AB1316&lt;&gt;0),CEILING(U1316/AB1316,1),""),"")</f>
        <v>3287</v>
      </c>
      <c r="AE1316" s="13">
        <f t="array" ref="AE1316">IF(AND(ISNUMBER(N1316),ISNUMBER(X1316)),IF(N1316-X1316+1&gt;=0,CEILING(N1316-X1316+1,1),""),"")</f>
        <v>19</v>
      </c>
      <c r="AF1316" s="13">
        <f t="array" ref="AF1316">IF(SUM(AE1316)=0,"",CEILING((SUM(F1316)-SUM(L1316)-SUM(M1316)-SUM(S1316))/SUM(AE1316),1))</f>
        <v>4557</v>
      </c>
      <c r="AG1316" s="13">
        <f t="array" ref="AG1316">IF(AND(ISNUMBER(H1316),ISNUMBER(N1316)),IF(H1316-N1316+1&gt;=0,CEILING(H1316-N1316+1,1),""),"")</f>
        <v>47</v>
      </c>
      <c r="AH1316" s="13">
        <f t="array" ref="AH1316">IF(SUM(AG1316)=0,0,IF(L1316-AG1316*IF(D1316="Vaccin",MIN(AD1316,AF1316),AF1316)&lt;0,0,IF((H1316-N1316)&lt;=45,CEILING(L1316-AG1316*IF(D1316="Vaccin",MIN(AD1316,AF1316),AF1316),1),0)))</f>
        <v>0</v>
      </c>
      <c r="AI1316" s="15">
        <f t="array" ref="AI1316">IF(OR(AH1316="",F1316=0,F1316=""),"",AH1316/F1316)</f>
        <v>0</v>
      </c>
      <c r="AJ1316" s="13">
        <f t="array" ref="AJ1316">IF(OR(L1316="",AH1316=""),"",IF(L1316-AH1316&lt;0,0,L1316-AH1316))</f>
        <v>30420</v>
      </c>
      <c r="AK1316" s="13">
        <f t="array" ref="AK1316">IF(OR(L1316="",AG1316="",AG1316=0),"",CEILING(L1316/AG1316,1))</f>
        <v>648</v>
      </c>
      <c r="AL1316" s="16" t="str">
        <f t="array" ref="AL1316">IF(OR(AK1316="",AK1316=0,AD1316="",AF1316=""),"",IF(AK1316-IF(D1316="Vaccin",MIN(AD1316,AF1316),AF1316)&lt;0,"",(AK1316-IF(D1316="Vaccin",MIN(AD1316,AF1316),AF1316))/AK1316))</f>
        <v/>
      </c>
    </row>
    <row r="1317" spans="1:38" x14ac:dyDescent="0.2">
      <c r="A1317" s="10" t="s">
        <v>28</v>
      </c>
      <c r="B1317" s="29" t="s">
        <v>147</v>
      </c>
      <c r="C1317" s="12">
        <v>44287</v>
      </c>
      <c r="D1317" s="11" t="s">
        <v>30</v>
      </c>
      <c r="E1317" s="11">
        <v>6</v>
      </c>
      <c r="F1317" s="13">
        <v>276628</v>
      </c>
      <c r="G1317" s="41">
        <v>212002</v>
      </c>
      <c r="H1317" s="12">
        <v>44866</v>
      </c>
      <c r="I1317" s="13">
        <f t="array" ref="I1317">F1317-L1317-M1317-S1317</f>
        <v>0</v>
      </c>
      <c r="J1317" s="13">
        <f t="array" ref="J1317">IF(IF(Q1317="",L1317-C1317,Q1317-C1317)&lt;=45,I1317,0)</f>
        <v>0</v>
      </c>
      <c r="K1317" s="13">
        <f t="array" ref="K1317">IF(SUM(AG1317)=0,0,IF(L1317-AG1317*IF(D1317="Vaccin",MIN(AD1317,AF1317),AF1317)&lt;0,0,IF((H1317-N1317)&lt;=30,CEILING(L1317-AG1317*IF(D1317="Vaccin",MIN(AD1317,AF1317),AF1317),1),0)))</f>
        <v>0</v>
      </c>
      <c r="L1317" s="13">
        <v>276628</v>
      </c>
      <c r="M1317" s="13">
        <v>0</v>
      </c>
      <c r="N1317" s="14">
        <v>44820</v>
      </c>
      <c r="O1317" s="11" t="s">
        <v>47</v>
      </c>
      <c r="P1317" s="11" t="s">
        <v>37</v>
      </c>
      <c r="Q1317" s="12">
        <v>44804</v>
      </c>
      <c r="R1317" s="13">
        <v>0</v>
      </c>
      <c r="S1317" s="13">
        <v>0</v>
      </c>
      <c r="T1317" s="11"/>
      <c r="U1317" s="13">
        <v>1130601</v>
      </c>
      <c r="V1317" s="13">
        <v>4316390</v>
      </c>
      <c r="W1317" s="13">
        <v>4540908</v>
      </c>
      <c r="X1317" s="12">
        <v>44804</v>
      </c>
      <c r="Y1317" s="12">
        <v>44533</v>
      </c>
      <c r="Z1317" s="12">
        <v>44261</v>
      </c>
      <c r="AA1317" s="12">
        <v>44876</v>
      </c>
      <c r="AB1317" s="13">
        <f t="array" ref="AB1317">IF(D1317="Vaccin",IF(AND(ISNUMBER(AA1317),ISNUMBER(Y1317)),IF(AA1317-Y1317+1&gt;=0,CEILING(AA1317-Y1317+1,1),""),""),IF(AND(ISNUMBER(N1317),ISNUMBER(Y1317)),IF(N1317-Y1317+1&gt;=0,CEILING(N1317-Y1317+1,1),""),""))</f>
        <v>344</v>
      </c>
      <c r="AC1317" s="13">
        <f t="array" ref="AC1317">IF(D1317="Vaccin",IF(AND(ISNUMBER(AA1317),ISNUMBER(X1317)),IF(AA1317-X1317+1&gt;=0,CEILING(AA1317-X1317+1,1),""),""),IF(AND(ISNUMBER(N1317),ISNUMBER(X1317)),IF(N1317-X1317+1&gt;=0,CEILING(N1317-X1317+1,1),""),""))</f>
        <v>73</v>
      </c>
      <c r="AD1317" s="13">
        <f t="array" ref="AD1317">IF(D1317="Vaccin",IF(AND(ISNUMBER(AB1317),ISNUMBER(U1317),AB1317&lt;&gt;0),CEILING(U1317/AB1317,1),""),"")</f>
        <v>3287</v>
      </c>
      <c r="AE1317" s="13">
        <f t="array" ref="AE1317">IF(AND(ISNUMBER(N1317),ISNUMBER(X1317)),IF(N1317-X1317+1&gt;=0,CEILING(N1317-X1317+1,1),""),"")</f>
        <v>17</v>
      </c>
      <c r="AF1317" s="13">
        <f t="array" ref="AF1317">IF(SUM(AE1317)=0,"",CEILING((SUM(F1317)-SUM(L1317)-SUM(M1317)-SUM(S1317))/SUM(AE1317),1))</f>
        <v>0</v>
      </c>
      <c r="AG1317" s="13">
        <f t="array" ref="AG1317">IF(AND(ISNUMBER(H1317),ISNUMBER(N1317)),IF(H1317-N1317+1&gt;=0,CEILING(H1317-N1317+1,1),""),"")</f>
        <v>47</v>
      </c>
      <c r="AH1317" s="13">
        <f t="array" ref="AH1317">IF(SUM(AG1317)=0,0,IF(L1317-AG1317*IF(D1317="Vaccin",MIN(AD1317,AF1317),AF1317)&lt;0,0,IF((H1317-N1317)&lt;=45,CEILING(L1317-AG1317*IF(D1317="Vaccin",MIN(AD1317,AF1317),AF1317),1),0)))</f>
        <v>0</v>
      </c>
      <c r="AI1317" s="15">
        <f t="array" ref="AI1317">IF(OR(AH1317="",F1317=0,F1317=""),"",AH1317/F1317)</f>
        <v>0</v>
      </c>
      <c r="AJ1317" s="13">
        <f t="array" ref="AJ1317">IF(OR(L1317="",AH1317=""),"",IF(L1317-AH1317&lt;0,0,L1317-AH1317))</f>
        <v>276628</v>
      </c>
      <c r="AK1317" s="13">
        <f t="array" ref="AK1317">IF(OR(L1317="",AG1317="",AG1317=0),"",CEILING(L1317/AG1317,1))</f>
        <v>5886</v>
      </c>
      <c r="AL1317" s="16">
        <f t="array" ref="AL1317">IF(OR(AK1317="",AK1317=0,AD1317="",AF1317=""),"",IF(AK1317-IF(D1317="Vaccin",MIN(AD1317,AF1317),AF1317)&lt;0,"",(AK1317-IF(D1317="Vaccin",MIN(AD1317,AF1317),AF1317))/AK1317))</f>
        <v>1</v>
      </c>
    </row>
    <row r="1318" spans="1:38" x14ac:dyDescent="0.2">
      <c r="A1318" s="10" t="s">
        <v>28</v>
      </c>
      <c r="B1318" s="29" t="s">
        <v>147</v>
      </c>
      <c r="C1318" s="12">
        <v>44287</v>
      </c>
      <c r="D1318" s="11" t="s">
        <v>30</v>
      </c>
      <c r="E1318" s="11">
        <v>6</v>
      </c>
      <c r="F1318" s="13">
        <v>139230</v>
      </c>
      <c r="G1318" s="40" t="s">
        <v>333</v>
      </c>
      <c r="H1318" s="12">
        <v>44834</v>
      </c>
      <c r="I1318" s="13">
        <f t="array" ref="I1318">F1318-L1318-M1318-S1318</f>
        <v>139230</v>
      </c>
      <c r="J1318" s="13">
        <f t="array" ref="J1318">IF(IF(Q1318="",L1318-C1318,Q1318-C1318)&lt;=45,I1318,0)</f>
        <v>0</v>
      </c>
      <c r="K1318" s="13">
        <f t="array" ref="K1318">IF(SUM(AG1318)=0,0,IF(L1318-AG1318*IF(D1318="Vaccin",MIN(AD1318,AF1318),AF1318)&lt;0,0,IF((H1318-N1318)&lt;=30,CEILING(L1318-AG1318*IF(D1318="Vaccin",MIN(AD1318,AF1318),AF1318),1),0)))</f>
        <v>0</v>
      </c>
      <c r="L1318" s="13">
        <v>0</v>
      </c>
      <c r="M1318" s="13">
        <v>0</v>
      </c>
      <c r="N1318" s="14">
        <v>44820</v>
      </c>
      <c r="O1318" s="11" t="s">
        <v>47</v>
      </c>
      <c r="P1318" s="11" t="s">
        <v>37</v>
      </c>
      <c r="Q1318" s="12">
        <v>44618</v>
      </c>
      <c r="R1318" s="13">
        <v>0</v>
      </c>
      <c r="S1318" s="13">
        <v>0</v>
      </c>
      <c r="T1318" s="11"/>
      <c r="U1318" s="13">
        <v>1130601</v>
      </c>
      <c r="V1318" s="13">
        <v>4316390</v>
      </c>
      <c r="W1318" s="13">
        <v>4540908</v>
      </c>
      <c r="X1318" s="12">
        <v>44618</v>
      </c>
      <c r="Y1318" s="12">
        <v>44533</v>
      </c>
      <c r="Z1318" s="12">
        <v>44261</v>
      </c>
      <c r="AA1318" s="12">
        <v>44876</v>
      </c>
      <c r="AB1318" s="13">
        <f t="array" ref="AB1318">IF(D1318="Vaccin",IF(AND(ISNUMBER(AA1318),ISNUMBER(Y1318)),IF(AA1318-Y1318+1&gt;=0,CEILING(AA1318-Y1318+1,1),""),""),IF(AND(ISNUMBER(N1318),ISNUMBER(Y1318)),IF(N1318-Y1318+1&gt;=0,CEILING(N1318-Y1318+1,1),""),""))</f>
        <v>344</v>
      </c>
      <c r="AC1318" s="13">
        <f t="array" ref="AC1318">IF(D1318="Vaccin",IF(AND(ISNUMBER(AA1318),ISNUMBER(X1318)),IF(AA1318-X1318+1&gt;=0,CEILING(AA1318-X1318+1,1),""),""),IF(AND(ISNUMBER(N1318),ISNUMBER(X1318)),IF(N1318-X1318+1&gt;=0,CEILING(N1318-X1318+1,1),""),""))</f>
        <v>259</v>
      </c>
      <c r="AD1318" s="13">
        <f t="array" ref="AD1318">IF(D1318="Vaccin",IF(AND(ISNUMBER(AB1318),ISNUMBER(U1318),AB1318&lt;&gt;0),CEILING(U1318/AB1318,1),""),"")</f>
        <v>3287</v>
      </c>
      <c r="AE1318" s="13">
        <f t="array" ref="AE1318">IF(AND(ISNUMBER(N1318),ISNUMBER(X1318)),IF(N1318-X1318+1&gt;=0,CEILING(N1318-X1318+1,1),""),"")</f>
        <v>203</v>
      </c>
      <c r="AF1318" s="13">
        <f t="array" ref="AF1318">IF(SUM(AE1318)=0,"",CEILING((SUM(F1318)-SUM(L1318)-SUM(M1318)-SUM(S1318))/SUM(AE1318),1))</f>
        <v>686</v>
      </c>
      <c r="AG1318" s="13">
        <f t="array" ref="AG1318">IF(AND(ISNUMBER(H1318),ISNUMBER(N1318)),IF(H1318-N1318+1&gt;=0,CEILING(H1318-N1318+1,1),""),"")</f>
        <v>15</v>
      </c>
      <c r="AH1318" s="13">
        <f t="array" ref="AH1318">IF(SUM(AG1318)=0,0,IF(L1318-AG1318*IF(D1318="Vaccin",MIN(AD1318,AF1318),AF1318)&lt;0,0,IF((H1318-N1318)&lt;=45,CEILING(L1318-AG1318*IF(D1318="Vaccin",MIN(AD1318,AF1318),AF1318),1),0)))</f>
        <v>0</v>
      </c>
      <c r="AI1318" s="15">
        <f t="array" ref="AI1318">IF(OR(AH1318="",F1318=0,F1318=""),"",AH1318/F1318)</f>
        <v>0</v>
      </c>
      <c r="AJ1318" s="13">
        <f t="array" ref="AJ1318">IF(OR(L1318="",AH1318=""),"",IF(L1318-AH1318&lt;0,0,L1318-AH1318))</f>
        <v>0</v>
      </c>
      <c r="AK1318" s="13">
        <f t="array" ref="AK1318">IF(OR(L1318="",AG1318="",AG1318=0),"",CEILING(L1318/AG1318,1))</f>
        <v>0</v>
      </c>
      <c r="AL1318" s="16" t="str">
        <f t="array" ref="AL1318">IF(OR(AK1318="",AK1318=0,AD1318="",AF1318=""),"",IF(AK1318-IF(D1318="Vaccin",MIN(AD1318,AF1318),AF1318)&lt;0,"",(AK1318-IF(D1318="Vaccin",MIN(AD1318,AF1318),AF1318))/AK1318))</f>
        <v/>
      </c>
    </row>
    <row r="1319" spans="1:38" x14ac:dyDescent="0.2">
      <c r="A1319" s="10" t="s">
        <v>28</v>
      </c>
      <c r="B1319" s="29" t="s">
        <v>147</v>
      </c>
      <c r="C1319" s="12">
        <v>44287</v>
      </c>
      <c r="D1319" s="11" t="s">
        <v>30</v>
      </c>
      <c r="E1319" s="11">
        <v>6</v>
      </c>
      <c r="F1319" s="13">
        <v>175500</v>
      </c>
      <c r="G1319" s="40" t="s">
        <v>140</v>
      </c>
      <c r="H1319" s="12">
        <v>44834</v>
      </c>
      <c r="I1319" s="13">
        <f t="array" ref="I1319">F1319-L1319-M1319-S1319</f>
        <v>175500</v>
      </c>
      <c r="J1319" s="13">
        <f t="array" ref="J1319">IF(IF(Q1319="",L1319-C1319,Q1319-C1319)&lt;=45,I1319,0)</f>
        <v>0</v>
      </c>
      <c r="K1319" s="13">
        <f t="array" ref="K1319">IF(SUM(AG1319)=0,0,IF(L1319-AG1319*IF(D1319="Vaccin",MIN(AD1319,AF1319),AF1319)&lt;0,0,IF((H1319-N1319)&lt;=30,CEILING(L1319-AG1319*IF(D1319="Vaccin",MIN(AD1319,AF1319),AF1319),1),0)))</f>
        <v>0</v>
      </c>
      <c r="L1319" s="13">
        <v>0</v>
      </c>
      <c r="M1319" s="13">
        <v>0</v>
      </c>
      <c r="N1319" s="14">
        <v>44820</v>
      </c>
      <c r="O1319" s="11" t="s">
        <v>47</v>
      </c>
      <c r="P1319" s="11" t="s">
        <v>37</v>
      </c>
      <c r="Q1319" s="12">
        <v>44699</v>
      </c>
      <c r="R1319" s="13">
        <v>0</v>
      </c>
      <c r="S1319" s="13">
        <v>0</v>
      </c>
      <c r="T1319" s="11"/>
      <c r="U1319" s="13">
        <v>1130601</v>
      </c>
      <c r="V1319" s="13">
        <v>4316390</v>
      </c>
      <c r="W1319" s="13">
        <v>4540908</v>
      </c>
      <c r="X1319" s="12">
        <v>44699</v>
      </c>
      <c r="Y1319" s="12">
        <v>44533</v>
      </c>
      <c r="Z1319" s="12">
        <v>44261</v>
      </c>
      <c r="AA1319" s="12">
        <v>44876</v>
      </c>
      <c r="AB1319" s="13">
        <f t="array" ref="AB1319">IF(D1319="Vaccin",IF(AND(ISNUMBER(AA1319),ISNUMBER(Y1319)),IF(AA1319-Y1319+1&gt;=0,CEILING(AA1319-Y1319+1,1),""),""),IF(AND(ISNUMBER(N1319),ISNUMBER(Y1319)),IF(N1319-Y1319+1&gt;=0,CEILING(N1319-Y1319+1,1),""),""))</f>
        <v>344</v>
      </c>
      <c r="AC1319" s="13">
        <f t="array" ref="AC1319">IF(D1319="Vaccin",IF(AND(ISNUMBER(AA1319),ISNUMBER(X1319)),IF(AA1319-X1319+1&gt;=0,CEILING(AA1319-X1319+1,1),""),""),IF(AND(ISNUMBER(N1319),ISNUMBER(X1319)),IF(N1319-X1319+1&gt;=0,CEILING(N1319-X1319+1,1),""),""))</f>
        <v>178</v>
      </c>
      <c r="AD1319" s="13">
        <f t="array" ref="AD1319">IF(D1319="Vaccin",IF(AND(ISNUMBER(AB1319),ISNUMBER(U1319),AB1319&lt;&gt;0),CEILING(U1319/AB1319,1),""),"")</f>
        <v>3287</v>
      </c>
      <c r="AE1319" s="13">
        <f t="array" ref="AE1319">IF(AND(ISNUMBER(N1319),ISNUMBER(X1319)),IF(N1319-X1319+1&gt;=0,CEILING(N1319-X1319+1,1),""),"")</f>
        <v>122</v>
      </c>
      <c r="AF1319" s="13">
        <f t="array" ref="AF1319">IF(SUM(AE1319)=0,"",CEILING((SUM(F1319)-SUM(L1319)-SUM(M1319)-SUM(S1319))/SUM(AE1319),1))</f>
        <v>1439</v>
      </c>
      <c r="AG1319" s="13">
        <f t="array" ref="AG1319">IF(AND(ISNUMBER(H1319),ISNUMBER(N1319)),IF(H1319-N1319+1&gt;=0,CEILING(H1319-N1319+1,1),""),"")</f>
        <v>15</v>
      </c>
      <c r="AH1319" s="13">
        <f t="array" ref="AH1319">IF(SUM(AG1319)=0,0,IF(L1319-AG1319*IF(D1319="Vaccin",MIN(AD1319,AF1319),AF1319)&lt;0,0,IF((H1319-N1319)&lt;=45,CEILING(L1319-AG1319*IF(D1319="Vaccin",MIN(AD1319,AF1319),AF1319),1),0)))</f>
        <v>0</v>
      </c>
      <c r="AI1319" s="15">
        <f t="array" ref="AI1319">IF(OR(AH1319="",F1319=0,F1319=""),"",AH1319/F1319)</f>
        <v>0</v>
      </c>
      <c r="AJ1319" s="13">
        <f t="array" ref="AJ1319">IF(OR(L1319="",AH1319=""),"",IF(L1319-AH1319&lt;0,0,L1319-AH1319))</f>
        <v>0</v>
      </c>
      <c r="AK1319" s="13">
        <f t="array" ref="AK1319">IF(OR(L1319="",AG1319="",AG1319=0),"",CEILING(L1319/AG1319,1))</f>
        <v>0</v>
      </c>
      <c r="AL1319" s="16" t="str">
        <f t="array" ref="AL1319">IF(OR(AK1319="",AK1319=0,AD1319="",AF1319=""),"",IF(AK1319-IF(D1319="Vaccin",MIN(AD1319,AF1319),AF1319)&lt;0,"",(AK1319-IF(D1319="Vaccin",MIN(AD1319,AF1319),AF1319))/AK1319))</f>
        <v/>
      </c>
    </row>
    <row r="1320" spans="1:38" x14ac:dyDescent="0.2">
      <c r="A1320" s="10" t="s">
        <v>28</v>
      </c>
      <c r="B1320" s="29" t="s">
        <v>147</v>
      </c>
      <c r="C1320" s="12">
        <v>44287</v>
      </c>
      <c r="D1320" s="11" t="s">
        <v>30</v>
      </c>
      <c r="E1320" s="11">
        <v>6</v>
      </c>
      <c r="F1320" s="13">
        <v>99450</v>
      </c>
      <c r="G1320" s="40" t="s">
        <v>140</v>
      </c>
      <c r="H1320" s="12">
        <v>44834</v>
      </c>
      <c r="I1320" s="13">
        <f t="array" ref="I1320">F1320-L1320-M1320-S1320</f>
        <v>99450</v>
      </c>
      <c r="J1320" s="13">
        <f t="array" ref="J1320">IF(IF(Q1320="",L1320-C1320,Q1320-C1320)&lt;=45,I1320,0)</f>
        <v>0</v>
      </c>
      <c r="K1320" s="13">
        <f t="array" ref="K1320">IF(SUM(AG1320)=0,0,IF(L1320-AG1320*IF(D1320="Vaccin",MIN(AD1320,AF1320),AF1320)&lt;0,0,IF((H1320-N1320)&lt;=30,CEILING(L1320-AG1320*IF(D1320="Vaccin",MIN(AD1320,AF1320),AF1320),1),0)))</f>
        <v>0</v>
      </c>
      <c r="L1320" s="13">
        <v>0</v>
      </c>
      <c r="M1320" s="13">
        <v>0</v>
      </c>
      <c r="N1320" s="14">
        <v>44820</v>
      </c>
      <c r="O1320" s="11" t="s">
        <v>47</v>
      </c>
      <c r="P1320" s="11" t="s">
        <v>37</v>
      </c>
      <c r="Q1320" s="12">
        <v>44705</v>
      </c>
      <c r="R1320" s="13">
        <v>0</v>
      </c>
      <c r="S1320" s="13">
        <v>0</v>
      </c>
      <c r="T1320" s="11"/>
      <c r="U1320" s="13">
        <v>1130601</v>
      </c>
      <c r="V1320" s="13">
        <v>4316390</v>
      </c>
      <c r="W1320" s="13">
        <v>4540908</v>
      </c>
      <c r="X1320" s="12">
        <v>44705</v>
      </c>
      <c r="Y1320" s="12">
        <v>44533</v>
      </c>
      <c r="Z1320" s="12">
        <v>44261</v>
      </c>
      <c r="AA1320" s="12">
        <v>44876</v>
      </c>
      <c r="AB1320" s="13">
        <f t="array" ref="AB1320">IF(D1320="Vaccin",IF(AND(ISNUMBER(AA1320),ISNUMBER(Y1320)),IF(AA1320-Y1320+1&gt;=0,CEILING(AA1320-Y1320+1,1),""),""),IF(AND(ISNUMBER(N1320),ISNUMBER(Y1320)),IF(N1320-Y1320+1&gt;=0,CEILING(N1320-Y1320+1,1),""),""))</f>
        <v>344</v>
      </c>
      <c r="AC1320" s="13">
        <f t="array" ref="AC1320">IF(D1320="Vaccin",IF(AND(ISNUMBER(AA1320),ISNUMBER(X1320)),IF(AA1320-X1320+1&gt;=0,CEILING(AA1320-X1320+1,1),""),""),IF(AND(ISNUMBER(N1320),ISNUMBER(X1320)),IF(N1320-X1320+1&gt;=0,CEILING(N1320-X1320+1,1),""),""))</f>
        <v>172</v>
      </c>
      <c r="AD1320" s="13">
        <f t="array" ref="AD1320">IF(D1320="Vaccin",IF(AND(ISNUMBER(AB1320),ISNUMBER(U1320),AB1320&lt;&gt;0),CEILING(U1320/AB1320,1),""),"")</f>
        <v>3287</v>
      </c>
      <c r="AE1320" s="13">
        <f t="array" ref="AE1320">IF(AND(ISNUMBER(N1320),ISNUMBER(X1320)),IF(N1320-X1320+1&gt;=0,CEILING(N1320-X1320+1,1),""),"")</f>
        <v>116</v>
      </c>
      <c r="AF1320" s="13">
        <f t="array" ref="AF1320">IF(SUM(AE1320)=0,"",CEILING((SUM(F1320)-SUM(L1320)-SUM(M1320)-SUM(S1320))/SUM(AE1320),1))</f>
        <v>858</v>
      </c>
      <c r="AG1320" s="13">
        <f t="array" ref="AG1320">IF(AND(ISNUMBER(H1320),ISNUMBER(N1320)),IF(H1320-N1320+1&gt;=0,CEILING(H1320-N1320+1,1),""),"")</f>
        <v>15</v>
      </c>
      <c r="AH1320" s="13">
        <f t="array" ref="AH1320">IF(SUM(AG1320)=0,0,IF(L1320-AG1320*IF(D1320="Vaccin",MIN(AD1320,AF1320),AF1320)&lt;0,0,IF((H1320-N1320)&lt;=45,CEILING(L1320-AG1320*IF(D1320="Vaccin",MIN(AD1320,AF1320),AF1320),1),0)))</f>
        <v>0</v>
      </c>
      <c r="AI1320" s="15">
        <f t="array" ref="AI1320">IF(OR(AH1320="",F1320=0,F1320=""),"",AH1320/F1320)</f>
        <v>0</v>
      </c>
      <c r="AJ1320" s="13">
        <f t="array" ref="AJ1320">IF(OR(L1320="",AH1320=""),"",IF(L1320-AH1320&lt;0,0,L1320-AH1320))</f>
        <v>0</v>
      </c>
      <c r="AK1320" s="13">
        <f t="array" ref="AK1320">IF(OR(L1320="",AG1320="",AG1320=0),"",CEILING(L1320/AG1320,1))</f>
        <v>0</v>
      </c>
      <c r="AL1320" s="16" t="str">
        <f t="array" ref="AL1320">IF(OR(AK1320="",AK1320=0,AD1320="",AF1320=""),"",IF(AK1320-IF(D1320="Vaccin",MIN(AD1320,AF1320),AF1320)&lt;0,"",(AK1320-IF(D1320="Vaccin",MIN(AD1320,AF1320),AF1320))/AK1320))</f>
        <v/>
      </c>
    </row>
    <row r="1321" spans="1:38" x14ac:dyDescent="0.2">
      <c r="A1321" s="10" t="s">
        <v>28</v>
      </c>
      <c r="B1321" s="29" t="s">
        <v>147</v>
      </c>
      <c r="C1321" s="12">
        <v>44287</v>
      </c>
      <c r="D1321" s="11" t="s">
        <v>30</v>
      </c>
      <c r="E1321" s="11">
        <v>6</v>
      </c>
      <c r="F1321" s="13">
        <v>136890</v>
      </c>
      <c r="G1321" s="40" t="s">
        <v>333</v>
      </c>
      <c r="H1321" s="12">
        <v>44773</v>
      </c>
      <c r="I1321" s="13">
        <f t="array" ref="I1321">F1321-L1321-M1321-S1321</f>
        <v>136890</v>
      </c>
      <c r="J1321" s="13">
        <f t="array" ref="J1321">IF(IF(Q1321="",L1321-C1321,Q1321-C1321)&lt;=45,I1321,0)</f>
        <v>0</v>
      </c>
      <c r="K1321" s="13">
        <f t="array" ref="K1321">IF(SUM(AG1321)=0,0,IF(L1321-AG1321*IF(D1321="Vaccin",MIN(AD1321,AF1321),AF1321)&lt;0,0,IF((H1321-N1321)&lt;=30,CEILING(L1321-AG1321*IF(D1321="Vaccin",MIN(AD1321,AF1321),AF1321),1),0)))</f>
        <v>0</v>
      </c>
      <c r="L1321" s="13">
        <v>0</v>
      </c>
      <c r="M1321" s="13">
        <v>0</v>
      </c>
      <c r="N1321" s="14">
        <v>44820</v>
      </c>
      <c r="O1321" s="11" t="s">
        <v>47</v>
      </c>
      <c r="P1321" s="11" t="s">
        <v>32</v>
      </c>
      <c r="Q1321" s="12">
        <v>44543</v>
      </c>
      <c r="R1321" s="13">
        <v>0</v>
      </c>
      <c r="S1321" s="13">
        <v>0</v>
      </c>
      <c r="T1321" s="11"/>
      <c r="U1321" s="13">
        <v>1130601</v>
      </c>
      <c r="V1321" s="13">
        <v>224330</v>
      </c>
      <c r="W1321" s="13">
        <v>4540908</v>
      </c>
      <c r="X1321" s="12">
        <v>44543</v>
      </c>
      <c r="Y1321" s="12">
        <v>44533</v>
      </c>
      <c r="Z1321" s="12">
        <v>44261</v>
      </c>
      <c r="AA1321" s="12">
        <v>44876</v>
      </c>
      <c r="AB1321" s="13">
        <f t="array" ref="AB1321">IF(D1321="Vaccin",IF(AND(ISNUMBER(AA1321),ISNUMBER(Y1321)),IF(AA1321-Y1321+1&gt;=0,CEILING(AA1321-Y1321+1,1),""),""),IF(AND(ISNUMBER(N1321),ISNUMBER(Y1321)),IF(N1321-Y1321+1&gt;=0,CEILING(N1321-Y1321+1,1),""),""))</f>
        <v>344</v>
      </c>
      <c r="AC1321" s="13">
        <f t="array" ref="AC1321">IF(D1321="Vaccin",IF(AND(ISNUMBER(AA1321),ISNUMBER(X1321)),IF(AA1321-X1321+1&gt;=0,CEILING(AA1321-X1321+1,1),""),""),IF(AND(ISNUMBER(N1321),ISNUMBER(X1321)),IF(N1321-X1321+1&gt;=0,CEILING(N1321-X1321+1,1),""),""))</f>
        <v>334</v>
      </c>
      <c r="AD1321" s="13">
        <f t="array" ref="AD1321">IF(D1321="Vaccin",IF(AND(ISNUMBER(AB1321),ISNUMBER(U1321),AB1321&lt;&gt;0),CEILING(U1321/AB1321,1),""),"")</f>
        <v>3287</v>
      </c>
      <c r="AE1321" s="13">
        <f t="array" ref="AE1321">IF(AND(ISNUMBER(N1321),ISNUMBER(X1321)),IF(N1321-X1321+1&gt;=0,CEILING(N1321-X1321+1,1),""),"")</f>
        <v>278</v>
      </c>
      <c r="AF1321" s="13">
        <f t="array" ref="AF1321">IF(SUM(AE1321)=0,"",CEILING((SUM(F1321)-SUM(L1321)-SUM(M1321)-SUM(S1321))/SUM(AE1321),1))</f>
        <v>493</v>
      </c>
      <c r="AG1321" s="13" t="str">
        <f t="array" ref="AG1321">IF(AND(ISNUMBER(H1321),ISNUMBER(N1321)),IF(H1321-N1321+1&gt;=0,CEILING(H1321-N1321+1,1),""),"")</f>
        <v/>
      </c>
      <c r="AH1321" s="13">
        <f t="array" ref="AH1321">IF(SUM(AG1321)=0,0,IF(L1321-AG1321*IF(D1321="Vaccin",MIN(AD1321,AF1321),AF1321)&lt;0,0,IF((H1321-N1321)&lt;=45,CEILING(L1321-AG1321*IF(D1321="Vaccin",MIN(AD1321,AF1321),AF1321),1),0)))</f>
        <v>0</v>
      </c>
      <c r="AI1321" s="15">
        <f t="array" ref="AI1321">IF(OR(AH1321="",F1321=0,F1321=""),"",AH1321/F1321)</f>
        <v>0</v>
      </c>
      <c r="AJ1321" s="13">
        <f t="array" ref="AJ1321">IF(OR(L1321="",AH1321=""),"",IF(L1321-AH1321&lt;0,0,L1321-AH1321))</f>
        <v>0</v>
      </c>
      <c r="AK1321" s="13" t="str">
        <f t="array" ref="AK1321">IF(OR(L1321="",AG1321="",AG1321=0),"",CEILING(L1321/AG1321,1))</f>
        <v/>
      </c>
      <c r="AL1321" s="16" t="str">
        <f t="array" ref="AL1321">IF(OR(AK1321="",AK1321=0,AD1321="",AF1321=""),"",IF(AK1321-IF(D1321="Vaccin",MIN(AD1321,AF1321),AF1321)&lt;0,"",(AK1321-IF(D1321="Vaccin",MIN(AD1321,AF1321),AF1321))/AK1321))</f>
        <v/>
      </c>
    </row>
    <row r="1322" spans="1:38" x14ac:dyDescent="0.2">
      <c r="A1322" s="10" t="s">
        <v>28</v>
      </c>
      <c r="B1322" s="29" t="s">
        <v>147</v>
      </c>
      <c r="C1322" s="12">
        <v>44287</v>
      </c>
      <c r="D1322" s="11" t="s">
        <v>30</v>
      </c>
      <c r="E1322" s="11">
        <v>6</v>
      </c>
      <c r="F1322" s="13">
        <v>92430</v>
      </c>
      <c r="G1322" s="40" t="s">
        <v>779</v>
      </c>
      <c r="H1322" s="12">
        <v>44742</v>
      </c>
      <c r="I1322" s="13">
        <f t="array" ref="I1322">F1322-L1322-M1322-S1322</f>
        <v>92430</v>
      </c>
      <c r="J1322" s="13">
        <f t="array" ref="J1322">IF(IF(Q1322="",L1322-C1322,Q1322-C1322)&lt;=45,I1322,0)</f>
        <v>0</v>
      </c>
      <c r="K1322" s="13">
        <f t="array" ref="K1322">IF(SUM(AG1322)=0,0,IF(L1322-AG1322*IF(D1322="Vaccin",MIN(AD1322,AF1322),AF1322)&lt;0,0,IF((H1322-N1322)&lt;=30,CEILING(L1322-AG1322*IF(D1322="Vaccin",MIN(AD1322,AF1322),AF1322),1),0)))</f>
        <v>0</v>
      </c>
      <c r="L1322" s="13">
        <v>0</v>
      </c>
      <c r="M1322" s="13">
        <v>0</v>
      </c>
      <c r="N1322" s="14">
        <v>44820</v>
      </c>
      <c r="O1322" s="11" t="s">
        <v>47</v>
      </c>
      <c r="P1322" s="11" t="s">
        <v>32</v>
      </c>
      <c r="Q1322" s="12">
        <v>44533</v>
      </c>
      <c r="R1322" s="13">
        <v>0</v>
      </c>
      <c r="S1322" s="13">
        <v>0</v>
      </c>
      <c r="T1322" s="11"/>
      <c r="U1322" s="13">
        <v>1130601</v>
      </c>
      <c r="V1322" s="13">
        <v>224330</v>
      </c>
      <c r="W1322" s="13">
        <v>4540908</v>
      </c>
      <c r="X1322" s="12">
        <v>44533</v>
      </c>
      <c r="Y1322" s="12">
        <v>44533</v>
      </c>
      <c r="Z1322" s="12">
        <v>44261</v>
      </c>
      <c r="AA1322" s="12">
        <v>44876</v>
      </c>
      <c r="AB1322" s="13">
        <f t="array" ref="AB1322">IF(D1322="Vaccin",IF(AND(ISNUMBER(AA1322),ISNUMBER(Y1322)),IF(AA1322-Y1322+1&gt;=0,CEILING(AA1322-Y1322+1,1),""),""),IF(AND(ISNUMBER(N1322),ISNUMBER(Y1322)),IF(N1322-Y1322+1&gt;=0,CEILING(N1322-Y1322+1,1),""),""))</f>
        <v>344</v>
      </c>
      <c r="AC1322" s="13">
        <f t="array" ref="AC1322">IF(D1322="Vaccin",IF(AND(ISNUMBER(AA1322),ISNUMBER(X1322)),IF(AA1322-X1322+1&gt;=0,CEILING(AA1322-X1322+1,1),""),""),IF(AND(ISNUMBER(N1322),ISNUMBER(X1322)),IF(N1322-X1322+1&gt;=0,CEILING(N1322-X1322+1,1),""),""))</f>
        <v>344</v>
      </c>
      <c r="AD1322" s="13">
        <f t="array" ref="AD1322">IF(D1322="Vaccin",IF(AND(ISNUMBER(AB1322),ISNUMBER(U1322),AB1322&lt;&gt;0),CEILING(U1322/AB1322,1),""),"")</f>
        <v>3287</v>
      </c>
      <c r="AE1322" s="13">
        <f t="array" ref="AE1322">IF(AND(ISNUMBER(N1322),ISNUMBER(X1322)),IF(N1322-X1322+1&gt;=0,CEILING(N1322-X1322+1,1),""),"")</f>
        <v>288</v>
      </c>
      <c r="AF1322" s="13">
        <f t="array" ref="AF1322">IF(SUM(AE1322)=0,"",CEILING((SUM(F1322)-SUM(L1322)-SUM(M1322)-SUM(S1322))/SUM(AE1322),1))</f>
        <v>321</v>
      </c>
      <c r="AG1322" s="13" t="str">
        <f t="array" ref="AG1322">IF(AND(ISNUMBER(H1322),ISNUMBER(N1322)),IF(H1322-N1322+1&gt;=0,CEILING(H1322-N1322+1,1),""),"")</f>
        <v/>
      </c>
      <c r="AH1322" s="13">
        <f t="array" ref="AH1322">IF(SUM(AG1322)=0,0,IF(L1322-AG1322*IF(D1322="Vaccin",MIN(AD1322,AF1322),AF1322)&lt;0,0,IF((H1322-N1322)&lt;=45,CEILING(L1322-AG1322*IF(D1322="Vaccin",MIN(AD1322,AF1322),AF1322),1),0)))</f>
        <v>0</v>
      </c>
      <c r="AI1322" s="15">
        <f t="array" ref="AI1322">IF(OR(AH1322="",F1322=0,F1322=""),"",AH1322/F1322)</f>
        <v>0</v>
      </c>
      <c r="AJ1322" s="13">
        <f t="array" ref="AJ1322">IF(OR(L1322="",AH1322=""),"",IF(L1322-AH1322&lt;0,0,L1322-AH1322))</f>
        <v>0</v>
      </c>
      <c r="AK1322" s="13" t="str">
        <f t="array" ref="AK1322">IF(OR(L1322="",AG1322="",AG1322=0),"",CEILING(L1322/AG1322,1))</f>
        <v/>
      </c>
      <c r="AL1322" s="16" t="str">
        <f t="array" ref="AL1322">IF(OR(AK1322="",AK1322=0,AD1322="",AF1322=""),"",IF(AK1322-IF(D1322="Vaccin",MIN(AD1322,AF1322),AF1322)&lt;0,"",(AK1322-IF(D1322="Vaccin",MIN(AD1322,AF1322),AF1322))/AK1322))</f>
        <v/>
      </c>
    </row>
    <row r="1323" spans="1:38" x14ac:dyDescent="0.2">
      <c r="A1323" s="10" t="s">
        <v>28</v>
      </c>
      <c r="B1323" s="29" t="s">
        <v>147</v>
      </c>
      <c r="C1323" s="12">
        <v>44287</v>
      </c>
      <c r="D1323" s="11" t="s">
        <v>30</v>
      </c>
      <c r="E1323" s="11">
        <v>6</v>
      </c>
      <c r="F1323" s="13">
        <v>91260</v>
      </c>
      <c r="G1323" s="40" t="s">
        <v>779</v>
      </c>
      <c r="H1323" s="12">
        <v>44742</v>
      </c>
      <c r="I1323" s="13">
        <f t="array" ref="I1323">F1323-L1323-M1323-S1323</f>
        <v>91260</v>
      </c>
      <c r="J1323" s="13">
        <f t="array" ref="J1323">IF(IF(Q1323="",L1323-C1323,Q1323-C1323)&lt;=45,I1323,0)</f>
        <v>0</v>
      </c>
      <c r="K1323" s="13">
        <f t="array" ref="K1323">IF(SUM(AG1323)=0,0,IF(L1323-AG1323*IF(D1323="Vaccin",MIN(AD1323,AF1323),AF1323)&lt;0,0,IF((H1323-N1323)&lt;=30,CEILING(L1323-AG1323*IF(D1323="Vaccin",MIN(AD1323,AF1323),AF1323),1),0)))</f>
        <v>0</v>
      </c>
      <c r="L1323" s="13">
        <v>0</v>
      </c>
      <c r="M1323" s="13">
        <v>0</v>
      </c>
      <c r="N1323" s="14">
        <v>44820</v>
      </c>
      <c r="O1323" s="11" t="s">
        <v>47</v>
      </c>
      <c r="P1323" s="11" t="s">
        <v>32</v>
      </c>
      <c r="Q1323" s="12">
        <v>44543</v>
      </c>
      <c r="R1323" s="13">
        <v>0</v>
      </c>
      <c r="S1323" s="13">
        <v>0</v>
      </c>
      <c r="T1323" s="11"/>
      <c r="U1323" s="13">
        <v>1130601</v>
      </c>
      <c r="V1323" s="13">
        <v>224330</v>
      </c>
      <c r="W1323" s="13">
        <v>4540908</v>
      </c>
      <c r="X1323" s="12">
        <v>44543</v>
      </c>
      <c r="Y1323" s="12">
        <v>44533</v>
      </c>
      <c r="Z1323" s="12">
        <v>44261</v>
      </c>
      <c r="AA1323" s="12">
        <v>44876</v>
      </c>
      <c r="AB1323" s="13">
        <f t="array" ref="AB1323">IF(D1323="Vaccin",IF(AND(ISNUMBER(AA1323),ISNUMBER(Y1323)),IF(AA1323-Y1323+1&gt;=0,CEILING(AA1323-Y1323+1,1),""),""),IF(AND(ISNUMBER(N1323),ISNUMBER(Y1323)),IF(N1323-Y1323+1&gt;=0,CEILING(N1323-Y1323+1,1),""),""))</f>
        <v>344</v>
      </c>
      <c r="AC1323" s="13">
        <f t="array" ref="AC1323">IF(D1323="Vaccin",IF(AND(ISNUMBER(AA1323),ISNUMBER(X1323)),IF(AA1323-X1323+1&gt;=0,CEILING(AA1323-X1323+1,1),""),""),IF(AND(ISNUMBER(N1323),ISNUMBER(X1323)),IF(N1323-X1323+1&gt;=0,CEILING(N1323-X1323+1,1),""),""))</f>
        <v>334</v>
      </c>
      <c r="AD1323" s="13">
        <f t="array" ref="AD1323">IF(D1323="Vaccin",IF(AND(ISNUMBER(AB1323),ISNUMBER(U1323),AB1323&lt;&gt;0),CEILING(U1323/AB1323,1),""),"")</f>
        <v>3287</v>
      </c>
      <c r="AE1323" s="13">
        <f t="array" ref="AE1323">IF(AND(ISNUMBER(N1323),ISNUMBER(X1323)),IF(N1323-X1323+1&gt;=0,CEILING(N1323-X1323+1,1),""),"")</f>
        <v>278</v>
      </c>
      <c r="AF1323" s="13">
        <f t="array" ref="AF1323">IF(SUM(AE1323)=0,"",CEILING((SUM(F1323)-SUM(L1323)-SUM(M1323)-SUM(S1323))/SUM(AE1323),1))</f>
        <v>329</v>
      </c>
      <c r="AG1323" s="13" t="str">
        <f t="array" ref="AG1323">IF(AND(ISNUMBER(H1323),ISNUMBER(N1323)),IF(H1323-N1323+1&gt;=0,CEILING(H1323-N1323+1,1),""),"")</f>
        <v/>
      </c>
      <c r="AH1323" s="13">
        <f t="array" ref="AH1323">IF(SUM(AG1323)=0,0,IF(L1323-AG1323*IF(D1323="Vaccin",MIN(AD1323,AF1323),AF1323)&lt;0,0,IF((H1323-N1323)&lt;=45,CEILING(L1323-AG1323*IF(D1323="Vaccin",MIN(AD1323,AF1323),AF1323),1),0)))</f>
        <v>0</v>
      </c>
      <c r="AI1323" s="15">
        <f t="array" ref="AI1323">IF(OR(AH1323="",F1323=0,F1323=""),"",AH1323/F1323)</f>
        <v>0</v>
      </c>
      <c r="AJ1323" s="13">
        <f t="array" ref="AJ1323">IF(OR(L1323="",AH1323=""),"",IF(L1323-AH1323&lt;0,0,L1323-AH1323))</f>
        <v>0</v>
      </c>
      <c r="AK1323" s="13" t="str">
        <f t="array" ref="AK1323">IF(OR(L1323="",AG1323="",AG1323=0),"",CEILING(L1323/AG1323,1))</f>
        <v/>
      </c>
      <c r="AL1323" s="16" t="str">
        <f t="array" ref="AL1323">IF(OR(AK1323="",AK1323=0,AD1323="",AF1323=""),"",IF(AK1323-IF(D1323="Vaccin",MIN(AD1323,AF1323),AF1323)&lt;0,"",(AK1323-IF(D1323="Vaccin",MIN(AD1323,AF1323),AF1323))/AK1323))</f>
        <v/>
      </c>
    </row>
    <row r="1324" spans="1:38" x14ac:dyDescent="0.2">
      <c r="A1324" s="10" t="s">
        <v>57</v>
      </c>
      <c r="B1324" s="29" t="s">
        <v>149</v>
      </c>
      <c r="C1324" s="12">
        <v>44326</v>
      </c>
      <c r="D1324" s="11" t="s">
        <v>30</v>
      </c>
      <c r="E1324" s="11">
        <v>10</v>
      </c>
      <c r="F1324" s="13">
        <v>400800</v>
      </c>
      <c r="G1324" s="40">
        <v>210439</v>
      </c>
      <c r="H1324" s="12">
        <v>44620</v>
      </c>
      <c r="I1324" s="13">
        <f t="array" ref="I1324">F1324-L1324-M1324-S1324</f>
        <v>62830</v>
      </c>
      <c r="J1324" s="13">
        <f t="array" ref="J1324">IF(IF(Q1324="",L1324-C1324,Q1324-C1324)&lt;=45,I1324,0)</f>
        <v>0</v>
      </c>
      <c r="K1324" s="13">
        <f t="array" ref="K1324">IF(SUM(AG1324)=0,0,IF(L1324-AG1324*IF(D1324="Vaccin",MIN(AD1324,AF1324),AF1324)&lt;0,0,IF((H1324-N1324)&lt;=30,CEILING(L1324-AG1324*IF(D1324="Vaccin",MIN(AD1324,AF1324),AF1324),1),0)))</f>
        <v>0</v>
      </c>
      <c r="L1324" s="13">
        <v>0</v>
      </c>
      <c r="M1324" s="13">
        <v>337970</v>
      </c>
      <c r="N1324" s="14">
        <v>45038</v>
      </c>
      <c r="O1324" s="11" t="s">
        <v>31</v>
      </c>
      <c r="P1324" s="11" t="s">
        <v>32</v>
      </c>
      <c r="Q1324" s="12">
        <v>44556</v>
      </c>
      <c r="R1324" s="13">
        <v>0</v>
      </c>
      <c r="S1324" s="13">
        <v>0</v>
      </c>
      <c r="T1324" s="11"/>
      <c r="U1324" s="13">
        <v>195294</v>
      </c>
      <c r="V1324" s="13">
        <v>2728246</v>
      </c>
      <c r="W1324" s="13">
        <v>2728246</v>
      </c>
      <c r="X1324" s="12">
        <v>44556</v>
      </c>
      <c r="Y1324" s="12">
        <v>44324</v>
      </c>
      <c r="Z1324" s="12">
        <v>44324</v>
      </c>
      <c r="AA1324" s="12">
        <v>45046</v>
      </c>
      <c r="AB1324" s="13">
        <f t="array" ref="AB1324">IF(D1324="Vaccin",IF(AND(ISNUMBER(AA1324),ISNUMBER(Y1324)),IF(AA1324-Y1324+1&gt;=0,CEILING(AA1324-Y1324+1,1),""),""),IF(AND(ISNUMBER(N1324),ISNUMBER(Y1324)),IF(N1324-Y1324+1&gt;=0,CEILING(N1324-Y1324+1,1),""),""))</f>
        <v>723</v>
      </c>
      <c r="AC1324" s="13">
        <f t="array" ref="AC1324">IF(D1324="Vaccin",IF(AND(ISNUMBER(AA1324),ISNUMBER(X1324)),IF(AA1324-X1324+1&gt;=0,CEILING(AA1324-X1324+1,1),""),""),IF(AND(ISNUMBER(N1324),ISNUMBER(X1324)),IF(N1324-X1324+1&gt;=0,CEILING(N1324-X1324+1,1),""),""))</f>
        <v>491</v>
      </c>
      <c r="AD1324" s="13">
        <f t="array" ref="AD1324">IF(D1324="Vaccin",IF(AND(ISNUMBER(AB1324),ISNUMBER(U1324),AB1324&lt;&gt;0),CEILING(U1324/AB1324,1),""),"")</f>
        <v>271</v>
      </c>
      <c r="AE1324" s="13">
        <f t="array" ref="AE1324">IF(AND(ISNUMBER(N1324),ISNUMBER(X1324)),IF(N1324-X1324+1&gt;=0,CEILING(N1324-X1324+1,1),""),"")</f>
        <v>483</v>
      </c>
      <c r="AF1324" s="13">
        <f t="array" ref="AF1324">IF(SUM(AE1324)=0,"",CEILING((SUM(F1324)-SUM(L1324)-SUM(M1324)-SUM(S1324))/SUM(AE1324),1))</f>
        <v>131</v>
      </c>
      <c r="AG1324" s="13" t="str">
        <f t="array" ref="AG1324">IF(AND(ISNUMBER(H1324),ISNUMBER(N1324)),IF(H1324-N1324+1&gt;=0,CEILING(H1324-N1324+1,1),""),"")</f>
        <v/>
      </c>
      <c r="AH1324" s="13">
        <f t="array" ref="AH1324">IF(SUM(AG1324)=0,0,IF(L1324-AG1324*IF(D1324="Vaccin",MIN(AD1324,AF1324),AF1324)&lt;0,0,IF((H1324-N1324)&lt;=45,CEILING(L1324-AG1324*IF(D1324="Vaccin",MIN(AD1324,AF1324),AF1324),1),0)))</f>
        <v>0</v>
      </c>
      <c r="AI1324" s="15">
        <f t="array" ref="AI1324">IF(OR(AH1324="",F1324=0,F1324=""),"",AH1324/F1324)</f>
        <v>0</v>
      </c>
      <c r="AJ1324" s="13">
        <f t="array" ref="AJ1324">IF(OR(L1324="",AH1324=""),"",IF(L1324-AH1324&lt;0,0,L1324-AH1324))</f>
        <v>0</v>
      </c>
      <c r="AK1324" s="13" t="str">
        <f t="array" ref="AK1324">IF(OR(L1324="",AG1324="",AG1324=0),"",CEILING(L1324/AG1324,1))</f>
        <v/>
      </c>
      <c r="AL1324" s="16" t="str">
        <f t="array" ref="AL1324">IF(OR(AK1324="",AK1324=0,AD1324="",AF1324=""),"",IF(AK1324-IF(D1324="Vaccin",MIN(AD1324,AF1324),AF1324)&lt;0,"",(AK1324-IF(D1324="Vaccin",MIN(AD1324,AF1324),AF1324))/AK1324))</f>
        <v/>
      </c>
    </row>
    <row r="1325" spans="1:38" x14ac:dyDescent="0.2">
      <c r="A1325" s="10" t="s">
        <v>57</v>
      </c>
      <c r="B1325" s="29" t="s">
        <v>149</v>
      </c>
      <c r="C1325" s="12">
        <v>44326</v>
      </c>
      <c r="D1325" s="11" t="s">
        <v>30</v>
      </c>
      <c r="E1325" s="11">
        <v>10</v>
      </c>
      <c r="F1325" s="13">
        <v>161280</v>
      </c>
      <c r="G1325" s="41" t="s">
        <v>448</v>
      </c>
      <c r="H1325" s="12">
        <v>44500</v>
      </c>
      <c r="I1325" s="13">
        <f t="array" ref="I1325">F1325-L1325-M1325-S1325</f>
        <v>130200</v>
      </c>
      <c r="J1325" s="13">
        <f t="array" ref="J1325">IF(IF(Q1325="",L1325-C1325,Q1325-C1325)&lt;=45,I1325,0)</f>
        <v>0</v>
      </c>
      <c r="K1325" s="13">
        <f t="array" ref="K1325">IF(SUM(AG1325)=0,0,IF(L1325-AG1325*IF(D1325="Vaccin",MIN(AD1325,AF1325),AF1325)&lt;0,0,IF((H1325-N1325)&lt;=30,CEILING(L1325-AG1325*IF(D1325="Vaccin",MIN(AD1325,AF1325),AF1325),1),0)))</f>
        <v>0</v>
      </c>
      <c r="L1325" s="13">
        <v>0</v>
      </c>
      <c r="M1325" s="13">
        <v>31080</v>
      </c>
      <c r="N1325" s="14">
        <v>45038</v>
      </c>
      <c r="O1325" s="11" t="s">
        <v>31</v>
      </c>
      <c r="P1325" s="11" t="s">
        <v>32</v>
      </c>
      <c r="Q1325" s="12">
        <v>44423</v>
      </c>
      <c r="R1325" s="13">
        <v>0</v>
      </c>
      <c r="S1325" s="13">
        <v>0</v>
      </c>
      <c r="T1325" s="11"/>
      <c r="U1325" s="13">
        <v>195294</v>
      </c>
      <c r="V1325" s="13">
        <v>2728246</v>
      </c>
      <c r="W1325" s="13">
        <v>2728246</v>
      </c>
      <c r="X1325" s="12">
        <v>44423</v>
      </c>
      <c r="Y1325" s="12">
        <v>44324</v>
      </c>
      <c r="Z1325" s="12">
        <v>44324</v>
      </c>
      <c r="AA1325" s="12">
        <v>45046</v>
      </c>
      <c r="AB1325" s="13">
        <f t="array" ref="AB1325">IF(D1325="Vaccin",IF(AND(ISNUMBER(AA1325),ISNUMBER(Y1325)),IF(AA1325-Y1325+1&gt;=0,CEILING(AA1325-Y1325+1,1),""),""),IF(AND(ISNUMBER(N1325),ISNUMBER(Y1325)),IF(N1325-Y1325+1&gt;=0,CEILING(N1325-Y1325+1,1),""),""))</f>
        <v>723</v>
      </c>
      <c r="AC1325" s="13">
        <f t="array" ref="AC1325">IF(D1325="Vaccin",IF(AND(ISNUMBER(AA1325),ISNUMBER(X1325)),IF(AA1325-X1325+1&gt;=0,CEILING(AA1325-X1325+1,1),""),""),IF(AND(ISNUMBER(N1325),ISNUMBER(X1325)),IF(N1325-X1325+1&gt;=0,CEILING(N1325-X1325+1,1),""),""))</f>
        <v>624</v>
      </c>
      <c r="AD1325" s="13">
        <f t="array" ref="AD1325">IF(D1325="Vaccin",IF(AND(ISNUMBER(AB1325),ISNUMBER(U1325),AB1325&lt;&gt;0),CEILING(U1325/AB1325,1),""),"")</f>
        <v>271</v>
      </c>
      <c r="AE1325" s="13">
        <f t="array" ref="AE1325">IF(AND(ISNUMBER(N1325),ISNUMBER(X1325)),IF(N1325-X1325+1&gt;=0,CEILING(N1325-X1325+1,1),""),"")</f>
        <v>616</v>
      </c>
      <c r="AF1325" s="13">
        <f t="array" ref="AF1325">IF(SUM(AE1325)=0,"",CEILING((SUM(F1325)-SUM(L1325)-SUM(M1325)-SUM(S1325))/SUM(AE1325),1))</f>
        <v>212</v>
      </c>
      <c r="AG1325" s="13" t="str">
        <f t="array" ref="AG1325">IF(AND(ISNUMBER(H1325),ISNUMBER(N1325)),IF(H1325-N1325+1&gt;=0,CEILING(H1325-N1325+1,1),""),"")</f>
        <v/>
      </c>
      <c r="AH1325" s="13">
        <f t="array" ref="AH1325">IF(SUM(AG1325)=0,0,IF(L1325-AG1325*IF(D1325="Vaccin",MIN(AD1325,AF1325),AF1325)&lt;0,0,IF((H1325-N1325)&lt;=45,CEILING(L1325-AG1325*IF(D1325="Vaccin",MIN(AD1325,AF1325),AF1325),1),0)))</f>
        <v>0</v>
      </c>
      <c r="AI1325" s="15">
        <f t="array" ref="AI1325">IF(OR(AH1325="",F1325=0,F1325=""),"",AH1325/F1325)</f>
        <v>0</v>
      </c>
      <c r="AJ1325" s="13">
        <f t="array" ref="AJ1325">IF(OR(L1325="",AH1325=""),"",IF(L1325-AH1325&lt;0,0,L1325-AH1325))</f>
        <v>0</v>
      </c>
      <c r="AK1325" s="13" t="str">
        <f t="array" ref="AK1325">IF(OR(L1325="",AG1325="",AG1325=0),"",CEILING(L1325/AG1325,1))</f>
        <v/>
      </c>
      <c r="AL1325" s="16" t="str">
        <f t="array" ref="AL1325">IF(OR(AK1325="",AK1325=0,AD1325="",AF1325=""),"",IF(AK1325-IF(D1325="Vaccin",MIN(AD1325,AF1325),AF1325)&lt;0,"",(AK1325-IF(D1325="Vaccin",MIN(AD1325,AF1325),AF1325))/AK1325))</f>
        <v/>
      </c>
    </row>
    <row r="1326" spans="1:38" x14ac:dyDescent="0.2">
      <c r="A1326" s="10" t="s">
        <v>57</v>
      </c>
      <c r="B1326" s="29" t="s">
        <v>149</v>
      </c>
      <c r="C1326" s="12">
        <v>44326</v>
      </c>
      <c r="D1326" s="11" t="s">
        <v>30</v>
      </c>
      <c r="E1326" s="11">
        <v>1</v>
      </c>
      <c r="F1326" s="13">
        <v>80960</v>
      </c>
      <c r="G1326" s="40" t="s">
        <v>780</v>
      </c>
      <c r="H1326" s="12">
        <v>44469</v>
      </c>
      <c r="I1326" s="13">
        <f t="array" ref="I1326">F1326-L1326-M1326-S1326</f>
        <v>80960</v>
      </c>
      <c r="J1326" s="13">
        <f t="array" ref="J1326">IF(IF(Q1326="",L1326-C1326,Q1326-C1326)&lt;=45,I1326,0)</f>
        <v>0</v>
      </c>
      <c r="K1326" s="13">
        <f t="array" ref="K1326">IF(SUM(AG1326)=0,0,IF(L1326-AG1326*IF(D1326="Vaccin",MIN(AD1326,AF1326),AF1326)&lt;0,0,IF((H1326-N1326)&lt;=30,CEILING(L1326-AG1326*IF(D1326="Vaccin",MIN(AD1326,AF1326),AF1326),1),0)))</f>
        <v>0</v>
      </c>
      <c r="L1326" s="13">
        <v>0</v>
      </c>
      <c r="M1326" s="13">
        <v>0</v>
      </c>
      <c r="N1326" s="14">
        <v>45038</v>
      </c>
      <c r="O1326" s="11" t="s">
        <v>31</v>
      </c>
      <c r="P1326" s="11" t="s">
        <v>32</v>
      </c>
      <c r="Q1326" s="12">
        <v>44423</v>
      </c>
      <c r="R1326" s="13">
        <v>0</v>
      </c>
      <c r="S1326" s="13">
        <v>0</v>
      </c>
      <c r="T1326" s="11"/>
      <c r="U1326" s="13">
        <v>195294</v>
      </c>
      <c r="V1326" s="13">
        <v>2728246</v>
      </c>
      <c r="W1326" s="13">
        <v>2728246</v>
      </c>
      <c r="X1326" s="12">
        <v>44423</v>
      </c>
      <c r="Y1326" s="12">
        <v>44324</v>
      </c>
      <c r="Z1326" s="12">
        <v>44324</v>
      </c>
      <c r="AA1326" s="12">
        <v>45046</v>
      </c>
      <c r="AB1326" s="13">
        <f t="array" ref="AB1326">IF(D1326="Vaccin",IF(AND(ISNUMBER(AA1326),ISNUMBER(Y1326)),IF(AA1326-Y1326+1&gt;=0,CEILING(AA1326-Y1326+1,1),""),""),IF(AND(ISNUMBER(N1326),ISNUMBER(Y1326)),IF(N1326-Y1326+1&gt;=0,CEILING(N1326-Y1326+1,1),""),""))</f>
        <v>723</v>
      </c>
      <c r="AC1326" s="13">
        <f t="array" ref="AC1326">IF(D1326="Vaccin",IF(AND(ISNUMBER(AA1326),ISNUMBER(X1326)),IF(AA1326-X1326+1&gt;=0,CEILING(AA1326-X1326+1,1),""),""),IF(AND(ISNUMBER(N1326),ISNUMBER(X1326)),IF(N1326-X1326+1&gt;=0,CEILING(N1326-X1326+1,1),""),""))</f>
        <v>624</v>
      </c>
      <c r="AD1326" s="13">
        <f t="array" ref="AD1326">IF(D1326="Vaccin",IF(AND(ISNUMBER(AB1326),ISNUMBER(U1326),AB1326&lt;&gt;0),CEILING(U1326/AB1326,1),""),"")</f>
        <v>271</v>
      </c>
      <c r="AE1326" s="13">
        <f t="array" ref="AE1326">IF(AND(ISNUMBER(N1326),ISNUMBER(X1326)),IF(N1326-X1326+1&gt;=0,CEILING(N1326-X1326+1,1),""),"")</f>
        <v>616</v>
      </c>
      <c r="AF1326" s="13">
        <f t="array" ref="AF1326">IF(SUM(AE1326)=0,"",CEILING((SUM(F1326)-SUM(L1326)-SUM(M1326)-SUM(S1326))/SUM(AE1326),1))</f>
        <v>132</v>
      </c>
      <c r="AG1326" s="13" t="str">
        <f t="array" ref="AG1326">IF(AND(ISNUMBER(H1326),ISNUMBER(N1326)),IF(H1326-N1326+1&gt;=0,CEILING(H1326-N1326+1,1),""),"")</f>
        <v/>
      </c>
      <c r="AH1326" s="13">
        <f t="array" ref="AH1326">IF(SUM(AG1326)=0,0,IF(L1326-AG1326*IF(D1326="Vaccin",MIN(AD1326,AF1326),AF1326)&lt;0,0,IF((H1326-N1326)&lt;=45,CEILING(L1326-AG1326*IF(D1326="Vaccin",MIN(AD1326,AF1326),AF1326),1),0)))</f>
        <v>0</v>
      </c>
      <c r="AI1326" s="15">
        <f t="array" ref="AI1326">IF(OR(AH1326="",F1326=0,F1326=""),"",AH1326/F1326)</f>
        <v>0</v>
      </c>
      <c r="AJ1326" s="13">
        <f t="array" ref="AJ1326">IF(OR(L1326="",AH1326=""),"",IF(L1326-AH1326&lt;0,0,L1326-AH1326))</f>
        <v>0</v>
      </c>
      <c r="AK1326" s="13" t="str">
        <f t="array" ref="AK1326">IF(OR(L1326="",AG1326="",AG1326=0),"",CEILING(L1326/AG1326,1))</f>
        <v/>
      </c>
      <c r="AL1326" s="16" t="str">
        <f t="array" ref="AL1326">IF(OR(AK1326="",AK1326=0,AD1326="",AF1326=""),"",IF(AK1326-IF(D1326="Vaccin",MIN(AD1326,AF1326),AF1326)&lt;0,"",(AK1326-IF(D1326="Vaccin",MIN(AD1326,AF1326),AF1326))/AK1326))</f>
        <v/>
      </c>
    </row>
    <row r="1327" spans="1:38" x14ac:dyDescent="0.2">
      <c r="A1327" s="10" t="s">
        <v>57</v>
      </c>
      <c r="B1327" s="29" t="s">
        <v>149</v>
      </c>
      <c r="C1327" s="12">
        <v>44326</v>
      </c>
      <c r="D1327" s="11" t="s">
        <v>30</v>
      </c>
      <c r="E1327" s="11">
        <v>10</v>
      </c>
      <c r="F1327" s="13">
        <v>250000</v>
      </c>
      <c r="G1327" s="40" t="s">
        <v>781</v>
      </c>
      <c r="H1327" s="12">
        <v>44371</v>
      </c>
      <c r="I1327" s="13">
        <f t="array" ref="I1327">F1327-L1327-M1327-S1327</f>
        <v>173570</v>
      </c>
      <c r="J1327" s="13">
        <f t="array" ref="J1327">IF(IF(Q1327="",L1327-C1327,Q1327-C1327)&lt;=45,I1327,0)</f>
        <v>173570</v>
      </c>
      <c r="K1327" s="13">
        <f t="array" ref="K1327">IF(SUM(AG1327)=0,0,IF(L1327-AG1327*IF(D1327="Vaccin",MIN(AD1327,AF1327),AF1327)&lt;0,0,IF((H1327-N1327)&lt;=30,CEILING(L1327-AG1327*IF(D1327="Vaccin",MIN(AD1327,AF1327),AF1327),1),0)))</f>
        <v>0</v>
      </c>
      <c r="L1327" s="13">
        <v>0</v>
      </c>
      <c r="M1327" s="13">
        <v>38210</v>
      </c>
      <c r="N1327" s="14">
        <v>45038</v>
      </c>
      <c r="O1327" s="11" t="s">
        <v>31</v>
      </c>
      <c r="P1327" s="11" t="s">
        <v>32</v>
      </c>
      <c r="Q1327" s="12">
        <v>44324</v>
      </c>
      <c r="R1327" s="13">
        <v>0</v>
      </c>
      <c r="S1327" s="13">
        <v>38220</v>
      </c>
      <c r="T1327" s="11" t="s">
        <v>92</v>
      </c>
      <c r="U1327" s="13">
        <v>195294</v>
      </c>
      <c r="V1327" s="13">
        <v>2728246</v>
      </c>
      <c r="W1327" s="13">
        <v>2728246</v>
      </c>
      <c r="X1327" s="12">
        <v>44324</v>
      </c>
      <c r="Y1327" s="12">
        <v>44324</v>
      </c>
      <c r="Z1327" s="12">
        <v>44324</v>
      </c>
      <c r="AA1327" s="12">
        <v>45046</v>
      </c>
      <c r="AB1327" s="13">
        <f t="array" ref="AB1327">IF(D1327="Vaccin",IF(AND(ISNUMBER(AA1327),ISNUMBER(Y1327)),IF(AA1327-Y1327+1&gt;=0,CEILING(AA1327-Y1327+1,1),""),""),IF(AND(ISNUMBER(N1327),ISNUMBER(Y1327)),IF(N1327-Y1327+1&gt;=0,CEILING(N1327-Y1327+1,1),""),""))</f>
        <v>723</v>
      </c>
      <c r="AC1327" s="13">
        <f t="array" ref="AC1327">IF(D1327="Vaccin",IF(AND(ISNUMBER(AA1327),ISNUMBER(X1327)),IF(AA1327-X1327+1&gt;=0,CEILING(AA1327-X1327+1,1),""),""),IF(AND(ISNUMBER(N1327),ISNUMBER(X1327)),IF(N1327-X1327+1&gt;=0,CEILING(N1327-X1327+1,1),""),""))</f>
        <v>723</v>
      </c>
      <c r="AD1327" s="13">
        <f t="array" ref="AD1327">IF(D1327="Vaccin",IF(AND(ISNUMBER(AB1327),ISNUMBER(U1327),AB1327&lt;&gt;0),CEILING(U1327/AB1327,1),""),"")</f>
        <v>271</v>
      </c>
      <c r="AE1327" s="13">
        <f t="array" ref="AE1327">IF(AND(ISNUMBER(N1327),ISNUMBER(X1327)),IF(N1327-X1327+1&gt;=0,CEILING(N1327-X1327+1,1),""),"")</f>
        <v>715</v>
      </c>
      <c r="AF1327" s="13">
        <f t="array" ref="AF1327">IF(SUM(AE1327)=0,"",CEILING((SUM(F1327)-SUM(L1327)-SUM(M1327)-SUM(S1327))/SUM(AE1327),1))</f>
        <v>243</v>
      </c>
      <c r="AG1327" s="13" t="str">
        <f t="array" ref="AG1327">IF(AND(ISNUMBER(H1327),ISNUMBER(N1327)),IF(H1327-N1327+1&gt;=0,CEILING(H1327-N1327+1,1),""),"")</f>
        <v/>
      </c>
      <c r="AH1327" s="13">
        <f t="array" ref="AH1327">IF(SUM(AG1327)=0,0,IF(L1327-AG1327*IF(D1327="Vaccin",MIN(AD1327,AF1327),AF1327)&lt;0,0,IF((H1327-N1327)&lt;=45,CEILING(L1327-AG1327*IF(D1327="Vaccin",MIN(AD1327,AF1327),AF1327),1),0)))</f>
        <v>0</v>
      </c>
      <c r="AI1327" s="15">
        <f t="array" ref="AI1327">IF(OR(AH1327="",F1327=0,F1327=""),"",AH1327/F1327)</f>
        <v>0</v>
      </c>
      <c r="AJ1327" s="13">
        <f t="array" ref="AJ1327">IF(OR(L1327="",AH1327=""),"",IF(L1327-AH1327&lt;0,0,L1327-AH1327))</f>
        <v>0</v>
      </c>
      <c r="AK1327" s="13" t="str">
        <f t="array" ref="AK1327">IF(OR(L1327="",AG1327="",AG1327=0),"",CEILING(L1327/AG1327,1))</f>
        <v/>
      </c>
      <c r="AL1327" s="16" t="str">
        <f t="array" ref="AL1327">IF(OR(AK1327="",AK1327=0,AD1327="",AF1327=""),"",IF(AK1327-IF(D1327="Vaccin",MIN(AD1327,AF1327),AF1327)&lt;0,"",(AK1327-IF(D1327="Vaccin",MIN(AD1327,AF1327),AF1327))/AK1327))</f>
        <v/>
      </c>
    </row>
    <row r="1328" spans="1:38" x14ac:dyDescent="0.2">
      <c r="A1328" s="10" t="s">
        <v>57</v>
      </c>
      <c r="B1328" s="29" t="s">
        <v>149</v>
      </c>
      <c r="C1328" s="12">
        <v>44326</v>
      </c>
      <c r="D1328" s="11" t="s">
        <v>30</v>
      </c>
      <c r="E1328" s="11">
        <v>10</v>
      </c>
      <c r="F1328" s="13">
        <v>266400</v>
      </c>
      <c r="G1328" s="40">
        <v>2534106</v>
      </c>
      <c r="H1328" s="12">
        <v>45291</v>
      </c>
      <c r="I1328" s="13">
        <f t="array" ref="I1328">F1328-L1328-M1328-S1328</f>
        <v>8370</v>
      </c>
      <c r="J1328" s="13">
        <f t="array" ref="J1328">IF(IF(Q1328="",L1328-C1328,Q1328-C1328)&lt;=45,I1328,0)</f>
        <v>0</v>
      </c>
      <c r="K1328" s="13">
        <f t="array" ref="K1328">IF(SUM(AG1328)=0,0,IF(L1328-AG1328*IF(D1328="Vaccin",MIN(AD1328,AF1328),AF1328)&lt;0,0,IF((H1328-N1328)&lt;=30,CEILING(L1328-AG1328*IF(D1328="Vaccin",MIN(AD1328,AF1328),AF1328),1),0)))</f>
        <v>0</v>
      </c>
      <c r="L1328" s="13">
        <v>258030</v>
      </c>
      <c r="M1328" s="13">
        <v>0</v>
      </c>
      <c r="N1328" s="14">
        <v>45038</v>
      </c>
      <c r="O1328" s="11" t="s">
        <v>34</v>
      </c>
      <c r="P1328" s="11" t="s">
        <v>32</v>
      </c>
      <c r="Q1328" s="12">
        <v>44830</v>
      </c>
      <c r="R1328" s="13">
        <v>0</v>
      </c>
      <c r="S1328" s="13">
        <v>0</v>
      </c>
      <c r="T1328" s="11"/>
      <c r="U1328" s="13">
        <v>2346194</v>
      </c>
      <c r="V1328" s="13">
        <v>2728246</v>
      </c>
      <c r="W1328" s="13">
        <v>2728246</v>
      </c>
      <c r="X1328" s="12">
        <v>44830</v>
      </c>
      <c r="Y1328" s="12">
        <v>44436</v>
      </c>
      <c r="Z1328" s="12">
        <v>44324</v>
      </c>
      <c r="AA1328" s="12">
        <v>45046</v>
      </c>
      <c r="AB1328" s="13">
        <f t="array" ref="AB1328">IF(D1328="Vaccin",IF(AND(ISNUMBER(AA1328),ISNUMBER(Y1328)),IF(AA1328-Y1328+1&gt;=0,CEILING(AA1328-Y1328+1,1),""),""),IF(AND(ISNUMBER(N1328),ISNUMBER(Y1328)),IF(N1328-Y1328+1&gt;=0,CEILING(N1328-Y1328+1,1),""),""))</f>
        <v>611</v>
      </c>
      <c r="AC1328" s="13">
        <f t="array" ref="AC1328">IF(D1328="Vaccin",IF(AND(ISNUMBER(AA1328),ISNUMBER(X1328)),IF(AA1328-X1328+1&gt;=0,CEILING(AA1328-X1328+1,1),""),""),IF(AND(ISNUMBER(N1328),ISNUMBER(X1328)),IF(N1328-X1328+1&gt;=0,CEILING(N1328-X1328+1,1),""),""))</f>
        <v>217</v>
      </c>
      <c r="AD1328" s="13">
        <f t="array" ref="AD1328">IF(D1328="Vaccin",IF(AND(ISNUMBER(AB1328),ISNUMBER(U1328),AB1328&lt;&gt;0),CEILING(U1328/AB1328,1),""),"")</f>
        <v>3840</v>
      </c>
      <c r="AE1328" s="13">
        <f t="array" ref="AE1328">IF(AND(ISNUMBER(N1328),ISNUMBER(X1328)),IF(N1328-X1328+1&gt;=0,CEILING(N1328-X1328+1,1),""),"")</f>
        <v>209</v>
      </c>
      <c r="AF1328" s="13">
        <f t="array" ref="AF1328">IF(SUM(AE1328)=0,"",CEILING((SUM(F1328)-SUM(L1328)-SUM(M1328)-SUM(S1328))/SUM(AE1328),1))</f>
        <v>41</v>
      </c>
      <c r="AG1328" s="13">
        <f t="array" ref="AG1328">IF(AND(ISNUMBER(H1328),ISNUMBER(N1328)),IF(H1328-N1328+1&gt;=0,CEILING(H1328-N1328+1,1),""),"")</f>
        <v>254</v>
      </c>
      <c r="AH1328" s="13">
        <f t="array" ref="AH1328">IF(SUM(AG1328)=0,0,IF(L1328-AG1328*IF(D1328="Vaccin",MIN(AD1328,AF1328),AF1328)&lt;0,0,IF((H1328-N1328)&lt;=45,CEILING(L1328-AG1328*IF(D1328="Vaccin",MIN(AD1328,AF1328),AF1328),1),0)))</f>
        <v>0</v>
      </c>
      <c r="AI1328" s="15">
        <f t="array" ref="AI1328">IF(OR(AH1328="",F1328=0,F1328=""),"",AH1328/F1328)</f>
        <v>0</v>
      </c>
      <c r="AJ1328" s="13">
        <f t="array" ref="AJ1328">IF(OR(L1328="",AH1328=""),"",IF(L1328-AH1328&lt;0,0,L1328-AH1328))</f>
        <v>258030</v>
      </c>
      <c r="AK1328" s="13">
        <f t="array" ref="AK1328">IF(OR(L1328="",AG1328="",AG1328=0),"",CEILING(L1328/AG1328,1))</f>
        <v>1016</v>
      </c>
      <c r="AL1328" s="16">
        <f t="array" ref="AL1328">IF(OR(AK1328="",AK1328=0,AD1328="",AF1328=""),"",IF(AK1328-IF(D1328="Vaccin",MIN(AD1328,AF1328),AF1328)&lt;0,"",(AK1328-IF(D1328="Vaccin",MIN(AD1328,AF1328),AF1328))/AK1328))</f>
        <v>0.95964566929133854</v>
      </c>
    </row>
    <row r="1329" spans="1:38" x14ac:dyDescent="0.2">
      <c r="A1329" s="10" t="s">
        <v>57</v>
      </c>
      <c r="B1329" s="29" t="s">
        <v>149</v>
      </c>
      <c r="C1329" s="12">
        <v>44326</v>
      </c>
      <c r="D1329" s="11" t="s">
        <v>30</v>
      </c>
      <c r="E1329" s="11">
        <v>10</v>
      </c>
      <c r="F1329" s="13">
        <v>79200</v>
      </c>
      <c r="G1329" s="40" t="s">
        <v>782</v>
      </c>
      <c r="H1329" s="12">
        <v>45260</v>
      </c>
      <c r="I1329" s="13">
        <f t="array" ref="I1329">F1329-L1329-M1329-S1329</f>
        <v>68750</v>
      </c>
      <c r="J1329" s="13">
        <f t="array" ref="J1329">IF(IF(Q1329="",L1329-C1329,Q1329-C1329)&lt;=45,I1329,0)</f>
        <v>0</v>
      </c>
      <c r="K1329" s="13">
        <f t="array" ref="K1329">IF(SUM(AG1329)=0,0,IF(L1329-AG1329*IF(D1329="Vaccin",MIN(AD1329,AF1329),AF1329)&lt;0,0,IF((H1329-N1329)&lt;=30,CEILING(L1329-AG1329*IF(D1329="Vaccin",MIN(AD1329,AF1329),AF1329),1),0)))</f>
        <v>0</v>
      </c>
      <c r="L1329" s="13">
        <v>10450</v>
      </c>
      <c r="M1329" s="13">
        <v>0</v>
      </c>
      <c r="N1329" s="14">
        <v>45038</v>
      </c>
      <c r="O1329" s="11" t="s">
        <v>34</v>
      </c>
      <c r="P1329" s="11" t="s">
        <v>54</v>
      </c>
      <c r="Q1329" s="12">
        <v>44823</v>
      </c>
      <c r="R1329" s="13">
        <v>0</v>
      </c>
      <c r="S1329" s="13">
        <v>0</v>
      </c>
      <c r="T1329" s="11"/>
      <c r="U1329" s="13">
        <v>2346194</v>
      </c>
      <c r="V1329" s="13">
        <v>0</v>
      </c>
      <c r="W1329" s="13">
        <v>2728246</v>
      </c>
      <c r="X1329" s="12">
        <v>44823</v>
      </c>
      <c r="Y1329" s="12">
        <v>44436</v>
      </c>
      <c r="Z1329" s="12">
        <v>44324</v>
      </c>
      <c r="AA1329" s="12">
        <v>45046</v>
      </c>
      <c r="AB1329" s="13">
        <f t="array" ref="AB1329">IF(D1329="Vaccin",IF(AND(ISNUMBER(AA1329),ISNUMBER(Y1329)),IF(AA1329-Y1329+1&gt;=0,CEILING(AA1329-Y1329+1,1),""),""),IF(AND(ISNUMBER(N1329),ISNUMBER(Y1329)),IF(N1329-Y1329+1&gt;=0,CEILING(N1329-Y1329+1,1),""),""))</f>
        <v>611</v>
      </c>
      <c r="AC1329" s="13">
        <f t="array" ref="AC1329">IF(D1329="Vaccin",IF(AND(ISNUMBER(AA1329),ISNUMBER(X1329)),IF(AA1329-X1329+1&gt;=0,CEILING(AA1329-X1329+1,1),""),""),IF(AND(ISNUMBER(N1329),ISNUMBER(X1329)),IF(N1329-X1329+1&gt;=0,CEILING(N1329-X1329+1,1),""),""))</f>
        <v>224</v>
      </c>
      <c r="AD1329" s="13">
        <f t="array" ref="AD1329">IF(D1329="Vaccin",IF(AND(ISNUMBER(AB1329),ISNUMBER(U1329),AB1329&lt;&gt;0),CEILING(U1329/AB1329,1),""),"")</f>
        <v>3840</v>
      </c>
      <c r="AE1329" s="13">
        <f t="array" ref="AE1329">IF(AND(ISNUMBER(N1329),ISNUMBER(X1329)),IF(N1329-X1329+1&gt;=0,CEILING(N1329-X1329+1,1),""),"")</f>
        <v>216</v>
      </c>
      <c r="AF1329" s="13">
        <f t="array" ref="AF1329">IF(SUM(AE1329)=0,"",CEILING((SUM(F1329)-SUM(L1329)-SUM(M1329)-SUM(S1329))/SUM(AE1329),1))</f>
        <v>319</v>
      </c>
      <c r="AG1329" s="13">
        <f t="array" ref="AG1329">IF(AND(ISNUMBER(H1329),ISNUMBER(N1329)),IF(H1329-N1329+1&gt;=0,CEILING(H1329-N1329+1,1),""),"")</f>
        <v>223</v>
      </c>
      <c r="AH1329" s="13">
        <f t="array" ref="AH1329">IF(SUM(AG1329)=0,0,IF(L1329-AG1329*IF(D1329="Vaccin",MIN(AD1329,AF1329),AF1329)&lt;0,0,IF((H1329-N1329)&lt;=45,CEILING(L1329-AG1329*IF(D1329="Vaccin",MIN(AD1329,AF1329),AF1329),1),0)))</f>
        <v>0</v>
      </c>
      <c r="AI1329" s="15">
        <f t="array" ref="AI1329">IF(OR(AH1329="",F1329=0,F1329=""),"",AH1329/F1329)</f>
        <v>0</v>
      </c>
      <c r="AJ1329" s="13">
        <f t="array" ref="AJ1329">IF(OR(L1329="",AH1329=""),"",IF(L1329-AH1329&lt;0,0,L1329-AH1329))</f>
        <v>10450</v>
      </c>
      <c r="AK1329" s="13">
        <f t="array" ref="AK1329">IF(OR(L1329="",AG1329="",AG1329=0),"",CEILING(L1329/AG1329,1))</f>
        <v>47</v>
      </c>
      <c r="AL1329" s="16" t="str">
        <f t="array" ref="AL1329">IF(OR(AK1329="",AK1329=0,AD1329="",AF1329=""),"",IF(AK1329-IF(D1329="Vaccin",MIN(AD1329,AF1329),AF1329)&lt;0,"",(AK1329-IF(D1329="Vaccin",MIN(AD1329,AF1329),AF1329))/AK1329))</f>
        <v/>
      </c>
    </row>
    <row r="1330" spans="1:38" x14ac:dyDescent="0.2">
      <c r="A1330" s="10" t="s">
        <v>57</v>
      </c>
      <c r="B1330" s="29" t="s">
        <v>149</v>
      </c>
      <c r="C1330" s="12">
        <v>44326</v>
      </c>
      <c r="D1330" s="11" t="s">
        <v>30</v>
      </c>
      <c r="E1330" s="11">
        <v>10</v>
      </c>
      <c r="F1330" s="13">
        <v>127200</v>
      </c>
      <c r="G1330" s="40" t="s">
        <v>400</v>
      </c>
      <c r="H1330" s="12">
        <v>45230</v>
      </c>
      <c r="I1330" s="13">
        <f t="array" ref="I1330">F1330-L1330-M1330-S1330</f>
        <v>127200</v>
      </c>
      <c r="J1330" s="13">
        <f t="array" ref="J1330">IF(IF(Q1330="",L1330-C1330,Q1330-C1330)&lt;=45,I1330,0)</f>
        <v>0</v>
      </c>
      <c r="K1330" s="13">
        <f t="array" ref="K1330">IF(SUM(AG1330)=0,0,IF(L1330-AG1330*IF(D1330="Vaccin",MIN(AD1330,AF1330),AF1330)&lt;0,0,IF((H1330-N1330)&lt;=30,CEILING(L1330-AG1330*IF(D1330="Vaccin",MIN(AD1330,AF1330),AF1330),1),0)))</f>
        <v>0</v>
      </c>
      <c r="L1330" s="13">
        <v>0</v>
      </c>
      <c r="M1330" s="13">
        <v>0</v>
      </c>
      <c r="N1330" s="14">
        <v>45038</v>
      </c>
      <c r="O1330" s="11" t="s">
        <v>34</v>
      </c>
      <c r="P1330" s="11" t="s">
        <v>32</v>
      </c>
      <c r="Q1330" s="12">
        <v>44609</v>
      </c>
      <c r="R1330" s="13">
        <v>0</v>
      </c>
      <c r="S1330" s="13">
        <v>0</v>
      </c>
      <c r="T1330" s="11"/>
      <c r="U1330" s="13">
        <v>2346194</v>
      </c>
      <c r="V1330" s="13">
        <v>2728246</v>
      </c>
      <c r="W1330" s="13">
        <v>2728246</v>
      </c>
      <c r="X1330" s="12">
        <v>44609</v>
      </c>
      <c r="Y1330" s="12">
        <v>44436</v>
      </c>
      <c r="Z1330" s="12">
        <v>44324</v>
      </c>
      <c r="AA1330" s="12">
        <v>45046</v>
      </c>
      <c r="AB1330" s="13">
        <f t="array" ref="AB1330">IF(D1330="Vaccin",IF(AND(ISNUMBER(AA1330),ISNUMBER(Y1330)),IF(AA1330-Y1330+1&gt;=0,CEILING(AA1330-Y1330+1,1),""),""),IF(AND(ISNUMBER(N1330),ISNUMBER(Y1330)),IF(N1330-Y1330+1&gt;=0,CEILING(N1330-Y1330+1,1),""),""))</f>
        <v>611</v>
      </c>
      <c r="AC1330" s="13">
        <f t="array" ref="AC1330">IF(D1330="Vaccin",IF(AND(ISNUMBER(AA1330),ISNUMBER(X1330)),IF(AA1330-X1330+1&gt;=0,CEILING(AA1330-X1330+1,1),""),""),IF(AND(ISNUMBER(N1330),ISNUMBER(X1330)),IF(N1330-X1330+1&gt;=0,CEILING(N1330-X1330+1,1),""),""))</f>
        <v>438</v>
      </c>
      <c r="AD1330" s="13">
        <f t="array" ref="AD1330">IF(D1330="Vaccin",IF(AND(ISNUMBER(AB1330),ISNUMBER(U1330),AB1330&lt;&gt;0),CEILING(U1330/AB1330,1),""),"")</f>
        <v>3840</v>
      </c>
      <c r="AE1330" s="13">
        <f t="array" ref="AE1330">IF(AND(ISNUMBER(N1330),ISNUMBER(X1330)),IF(N1330-X1330+1&gt;=0,CEILING(N1330-X1330+1,1),""),"")</f>
        <v>430</v>
      </c>
      <c r="AF1330" s="13">
        <f t="array" ref="AF1330">IF(SUM(AE1330)=0,"",CEILING((SUM(F1330)-SUM(L1330)-SUM(M1330)-SUM(S1330))/SUM(AE1330),1))</f>
        <v>296</v>
      </c>
      <c r="AG1330" s="13">
        <f t="array" ref="AG1330">IF(AND(ISNUMBER(H1330),ISNUMBER(N1330)),IF(H1330-N1330+1&gt;=0,CEILING(H1330-N1330+1,1),""),"")</f>
        <v>193</v>
      </c>
      <c r="AH1330" s="13">
        <f t="array" ref="AH1330">IF(SUM(AG1330)=0,0,IF(L1330-AG1330*IF(D1330="Vaccin",MIN(AD1330,AF1330),AF1330)&lt;0,0,IF((H1330-N1330)&lt;=45,CEILING(L1330-AG1330*IF(D1330="Vaccin",MIN(AD1330,AF1330),AF1330),1),0)))</f>
        <v>0</v>
      </c>
      <c r="AI1330" s="15">
        <f t="array" ref="AI1330">IF(OR(AH1330="",F1330=0,F1330=""),"",AH1330/F1330)</f>
        <v>0</v>
      </c>
      <c r="AJ1330" s="13">
        <f t="array" ref="AJ1330">IF(OR(L1330="",AH1330=""),"",IF(L1330-AH1330&lt;0,0,L1330-AH1330))</f>
        <v>0</v>
      </c>
      <c r="AK1330" s="13">
        <f t="array" ref="AK1330">IF(OR(L1330="",AG1330="",AG1330=0),"",CEILING(L1330/AG1330,1))</f>
        <v>0</v>
      </c>
      <c r="AL1330" s="16" t="str">
        <f t="array" ref="AL1330">IF(OR(AK1330="",AK1330=0,AD1330="",AF1330=""),"",IF(AK1330-IF(D1330="Vaccin",MIN(AD1330,AF1330),AF1330)&lt;0,"",(AK1330-IF(D1330="Vaccin",MIN(AD1330,AF1330),AF1330))/AK1330))</f>
        <v/>
      </c>
    </row>
    <row r="1331" spans="1:38" x14ac:dyDescent="0.2">
      <c r="A1331" s="10" t="s">
        <v>57</v>
      </c>
      <c r="B1331" s="29" t="s">
        <v>149</v>
      </c>
      <c r="C1331" s="12">
        <v>44326</v>
      </c>
      <c r="D1331" s="11" t="s">
        <v>30</v>
      </c>
      <c r="E1331" s="11">
        <v>1</v>
      </c>
      <c r="F1331" s="13">
        <v>112800</v>
      </c>
      <c r="G1331" s="40" t="s">
        <v>735</v>
      </c>
      <c r="H1331" s="12">
        <v>45230</v>
      </c>
      <c r="I1331" s="13">
        <f t="array" ref="I1331">F1331-L1331-M1331-S1331</f>
        <v>112800</v>
      </c>
      <c r="J1331" s="13">
        <f t="array" ref="J1331">IF(IF(Q1331="",L1331-C1331,Q1331-C1331)&lt;=45,I1331,0)</f>
        <v>0</v>
      </c>
      <c r="K1331" s="13">
        <f t="array" ref="K1331">IF(SUM(AG1331)=0,0,IF(L1331-AG1331*IF(D1331="Vaccin",MIN(AD1331,AF1331),AF1331)&lt;0,0,IF((H1331-N1331)&lt;=30,CEILING(L1331-AG1331*IF(D1331="Vaccin",MIN(AD1331,AF1331),AF1331),1),0)))</f>
        <v>0</v>
      </c>
      <c r="L1331" s="13">
        <v>0</v>
      </c>
      <c r="M1331" s="13">
        <v>0</v>
      </c>
      <c r="N1331" s="14">
        <v>45038</v>
      </c>
      <c r="O1331" s="11" t="s">
        <v>34</v>
      </c>
      <c r="P1331" s="11" t="s">
        <v>32</v>
      </c>
      <c r="Q1331" s="12">
        <v>44609</v>
      </c>
      <c r="R1331" s="13">
        <v>0</v>
      </c>
      <c r="S1331" s="13">
        <v>0</v>
      </c>
      <c r="T1331" s="11"/>
      <c r="U1331" s="13">
        <v>2346194</v>
      </c>
      <c r="V1331" s="13">
        <v>2728246</v>
      </c>
      <c r="W1331" s="13">
        <v>2728246</v>
      </c>
      <c r="X1331" s="12">
        <v>44609</v>
      </c>
      <c r="Y1331" s="12">
        <v>44436</v>
      </c>
      <c r="Z1331" s="12">
        <v>44324</v>
      </c>
      <c r="AA1331" s="12">
        <v>45046</v>
      </c>
      <c r="AB1331" s="13">
        <f t="array" ref="AB1331">IF(D1331="Vaccin",IF(AND(ISNUMBER(AA1331),ISNUMBER(Y1331)),IF(AA1331-Y1331+1&gt;=0,CEILING(AA1331-Y1331+1,1),""),""),IF(AND(ISNUMBER(N1331),ISNUMBER(Y1331)),IF(N1331-Y1331+1&gt;=0,CEILING(N1331-Y1331+1,1),""),""))</f>
        <v>611</v>
      </c>
      <c r="AC1331" s="13">
        <f t="array" ref="AC1331">IF(D1331="Vaccin",IF(AND(ISNUMBER(AA1331),ISNUMBER(X1331)),IF(AA1331-X1331+1&gt;=0,CEILING(AA1331-X1331+1,1),""),""),IF(AND(ISNUMBER(N1331),ISNUMBER(X1331)),IF(N1331-X1331+1&gt;=0,CEILING(N1331-X1331+1,1),""),""))</f>
        <v>438</v>
      </c>
      <c r="AD1331" s="13">
        <f t="array" ref="AD1331">IF(D1331="Vaccin",IF(AND(ISNUMBER(AB1331),ISNUMBER(U1331),AB1331&lt;&gt;0),CEILING(U1331/AB1331,1),""),"")</f>
        <v>3840</v>
      </c>
      <c r="AE1331" s="13">
        <f t="array" ref="AE1331">IF(AND(ISNUMBER(N1331),ISNUMBER(X1331)),IF(N1331-X1331+1&gt;=0,CEILING(N1331-X1331+1,1),""),"")</f>
        <v>430</v>
      </c>
      <c r="AF1331" s="13">
        <f t="array" ref="AF1331">IF(SUM(AE1331)=0,"",CEILING((SUM(F1331)-SUM(L1331)-SUM(M1331)-SUM(S1331))/SUM(AE1331),1))</f>
        <v>263</v>
      </c>
      <c r="AG1331" s="13">
        <f t="array" ref="AG1331">IF(AND(ISNUMBER(H1331),ISNUMBER(N1331)),IF(H1331-N1331+1&gt;=0,CEILING(H1331-N1331+1,1),""),"")</f>
        <v>193</v>
      </c>
      <c r="AH1331" s="13">
        <f t="array" ref="AH1331">IF(SUM(AG1331)=0,0,IF(L1331-AG1331*IF(D1331="Vaccin",MIN(AD1331,AF1331),AF1331)&lt;0,0,IF((H1331-N1331)&lt;=45,CEILING(L1331-AG1331*IF(D1331="Vaccin",MIN(AD1331,AF1331),AF1331),1),0)))</f>
        <v>0</v>
      </c>
      <c r="AI1331" s="15">
        <f t="array" ref="AI1331">IF(OR(AH1331="",F1331=0,F1331=""),"",AH1331/F1331)</f>
        <v>0</v>
      </c>
      <c r="AJ1331" s="13">
        <f t="array" ref="AJ1331">IF(OR(L1331="",AH1331=""),"",IF(L1331-AH1331&lt;0,0,L1331-AH1331))</f>
        <v>0</v>
      </c>
      <c r="AK1331" s="13">
        <f t="array" ref="AK1331">IF(OR(L1331="",AG1331="",AG1331=0),"",CEILING(L1331/AG1331,1))</f>
        <v>0</v>
      </c>
      <c r="AL1331" s="16" t="str">
        <f t="array" ref="AL1331">IF(OR(AK1331="",AK1331=0,AD1331="",AF1331=""),"",IF(AK1331-IF(D1331="Vaccin",MIN(AD1331,AF1331),AF1331)&lt;0,"",(AK1331-IF(D1331="Vaccin",MIN(AD1331,AF1331),AF1331))/AK1331))</f>
        <v/>
      </c>
    </row>
    <row r="1332" spans="1:38" ht="29" x14ac:dyDescent="0.2">
      <c r="A1332" s="10" t="s">
        <v>57</v>
      </c>
      <c r="B1332" s="29" t="s">
        <v>149</v>
      </c>
      <c r="C1332" s="12">
        <v>44326</v>
      </c>
      <c r="D1332" s="11" t="s">
        <v>30</v>
      </c>
      <c r="E1332" s="11">
        <v>1</v>
      </c>
      <c r="F1332" s="13">
        <v>391200</v>
      </c>
      <c r="G1332" s="41" t="s">
        <v>783</v>
      </c>
      <c r="H1332" s="12">
        <v>45200</v>
      </c>
      <c r="I1332" s="13">
        <f t="array" ref="I1332">F1332-L1332-M1332-S1332</f>
        <v>374245</v>
      </c>
      <c r="J1332" s="13">
        <f t="array" ref="J1332">IF(IF(Q1332="",L1332-C1332,Q1332-C1332)&lt;=45,I1332,0)</f>
        <v>0</v>
      </c>
      <c r="K1332" s="13">
        <f t="array" ref="K1332">IF(SUM(AG1332)=0,0,IF(L1332-AG1332*IF(D1332="Vaccin",MIN(AD1332,AF1332),AF1332)&lt;0,0,IF((H1332-N1332)&lt;=30,CEILING(L1332-AG1332*IF(D1332="Vaccin",MIN(AD1332,AF1332),AF1332),1),0)))</f>
        <v>0</v>
      </c>
      <c r="L1332" s="13">
        <v>4800</v>
      </c>
      <c r="M1332" s="13">
        <v>12155</v>
      </c>
      <c r="N1332" s="14">
        <v>45038</v>
      </c>
      <c r="O1332" s="11" t="s">
        <v>34</v>
      </c>
      <c r="P1332" s="11" t="s">
        <v>54</v>
      </c>
      <c r="Q1332" s="12">
        <v>44734</v>
      </c>
      <c r="R1332" s="13">
        <v>0</v>
      </c>
      <c r="S1332" s="13">
        <v>0</v>
      </c>
      <c r="T1332" s="11"/>
      <c r="U1332" s="13">
        <v>2346194</v>
      </c>
      <c r="V1332" s="13">
        <v>0</v>
      </c>
      <c r="W1332" s="13">
        <v>2728246</v>
      </c>
      <c r="X1332" s="12">
        <v>44734</v>
      </c>
      <c r="Y1332" s="12">
        <v>44436</v>
      </c>
      <c r="Z1332" s="12">
        <v>44324</v>
      </c>
      <c r="AA1332" s="12">
        <v>45046</v>
      </c>
      <c r="AB1332" s="13">
        <f t="array" ref="AB1332">IF(D1332="Vaccin",IF(AND(ISNUMBER(AA1332),ISNUMBER(Y1332)),IF(AA1332-Y1332+1&gt;=0,CEILING(AA1332-Y1332+1,1),""),""),IF(AND(ISNUMBER(N1332),ISNUMBER(Y1332)),IF(N1332-Y1332+1&gt;=0,CEILING(N1332-Y1332+1,1),""),""))</f>
        <v>611</v>
      </c>
      <c r="AC1332" s="13">
        <f t="array" ref="AC1332">IF(D1332="Vaccin",IF(AND(ISNUMBER(AA1332),ISNUMBER(X1332)),IF(AA1332-X1332+1&gt;=0,CEILING(AA1332-X1332+1,1),""),""),IF(AND(ISNUMBER(N1332),ISNUMBER(X1332)),IF(N1332-X1332+1&gt;=0,CEILING(N1332-X1332+1,1),""),""))</f>
        <v>313</v>
      </c>
      <c r="AD1332" s="13">
        <f t="array" ref="AD1332">IF(D1332="Vaccin",IF(AND(ISNUMBER(AB1332),ISNUMBER(U1332),AB1332&lt;&gt;0),CEILING(U1332/AB1332,1),""),"")</f>
        <v>3840</v>
      </c>
      <c r="AE1332" s="13">
        <f t="array" ref="AE1332">IF(AND(ISNUMBER(N1332),ISNUMBER(X1332)),IF(N1332-X1332+1&gt;=0,CEILING(N1332-X1332+1,1),""),"")</f>
        <v>305</v>
      </c>
      <c r="AF1332" s="13">
        <f t="array" ref="AF1332">IF(SUM(AE1332)=0,"",CEILING((SUM(F1332)-SUM(L1332)-SUM(M1332)-SUM(S1332))/SUM(AE1332),1))</f>
        <v>1228</v>
      </c>
      <c r="AG1332" s="13">
        <f t="array" ref="AG1332">IF(AND(ISNUMBER(H1332),ISNUMBER(N1332)),IF(H1332-N1332+1&gt;=0,CEILING(H1332-N1332+1,1),""),"")</f>
        <v>163</v>
      </c>
      <c r="AH1332" s="13">
        <f t="array" ref="AH1332">IF(SUM(AG1332)=0,0,IF(L1332-AG1332*IF(D1332="Vaccin",MIN(AD1332,AF1332),AF1332)&lt;0,0,IF((H1332-N1332)&lt;=45,CEILING(L1332-AG1332*IF(D1332="Vaccin",MIN(AD1332,AF1332),AF1332),1),0)))</f>
        <v>0</v>
      </c>
      <c r="AI1332" s="15">
        <f t="array" ref="AI1332">IF(OR(AH1332="",F1332=0,F1332=""),"",AH1332/F1332)</f>
        <v>0</v>
      </c>
      <c r="AJ1332" s="13">
        <f t="array" ref="AJ1332">IF(OR(L1332="",AH1332=""),"",IF(L1332-AH1332&lt;0,0,L1332-AH1332))</f>
        <v>4800</v>
      </c>
      <c r="AK1332" s="13">
        <f t="array" ref="AK1332">IF(OR(L1332="",AG1332="",AG1332=0),"",CEILING(L1332/AG1332,1))</f>
        <v>30</v>
      </c>
      <c r="AL1332" s="16" t="str">
        <f t="array" ref="AL1332">IF(OR(AK1332="",AK1332=0,AD1332="",AF1332=""),"",IF(AK1332-IF(D1332="Vaccin",MIN(AD1332,AF1332),AF1332)&lt;0,"",(AK1332-IF(D1332="Vaccin",MIN(AD1332,AF1332),AF1332))/AK1332))</f>
        <v/>
      </c>
    </row>
    <row r="1333" spans="1:38" ht="29" x14ac:dyDescent="0.2">
      <c r="A1333" s="10" t="s">
        <v>57</v>
      </c>
      <c r="B1333" s="29" t="s">
        <v>149</v>
      </c>
      <c r="C1333" s="12">
        <v>44326</v>
      </c>
      <c r="D1333" s="11" t="s">
        <v>30</v>
      </c>
      <c r="E1333" s="11">
        <v>10</v>
      </c>
      <c r="F1333" s="13">
        <v>516000</v>
      </c>
      <c r="G1333" s="41" t="s">
        <v>784</v>
      </c>
      <c r="H1333" s="12">
        <v>45200</v>
      </c>
      <c r="I1333" s="13">
        <f t="array" ref="I1333">F1333-L1333-M1333-S1333</f>
        <v>480310</v>
      </c>
      <c r="J1333" s="13">
        <f t="array" ref="J1333">IF(IF(Q1333="",L1333-C1333,Q1333-C1333)&lt;=45,I1333,0)</f>
        <v>0</v>
      </c>
      <c r="K1333" s="13">
        <f t="array" ref="K1333">IF(SUM(AG1333)=0,0,IF(L1333-AG1333*IF(D1333="Vaccin",MIN(AD1333,AF1333),AF1333)&lt;0,0,IF((H1333-N1333)&lt;=30,CEILING(L1333-AG1333*IF(D1333="Vaccin",MIN(AD1333,AF1333),AF1333),1),0)))</f>
        <v>0</v>
      </c>
      <c r="L1333" s="13">
        <v>3600</v>
      </c>
      <c r="M1333" s="13">
        <v>32090</v>
      </c>
      <c r="N1333" s="14">
        <v>45038</v>
      </c>
      <c r="O1333" s="11" t="s">
        <v>34</v>
      </c>
      <c r="P1333" s="11" t="s">
        <v>54</v>
      </c>
      <c r="Q1333" s="12">
        <v>44734</v>
      </c>
      <c r="R1333" s="13">
        <v>0</v>
      </c>
      <c r="S1333" s="13">
        <v>0</v>
      </c>
      <c r="T1333" s="11"/>
      <c r="U1333" s="13">
        <v>2346194</v>
      </c>
      <c r="V1333" s="13">
        <v>0</v>
      </c>
      <c r="W1333" s="13">
        <v>2728246</v>
      </c>
      <c r="X1333" s="12">
        <v>44734</v>
      </c>
      <c r="Y1333" s="12">
        <v>44436</v>
      </c>
      <c r="Z1333" s="12">
        <v>44324</v>
      </c>
      <c r="AA1333" s="12">
        <v>45046</v>
      </c>
      <c r="AB1333" s="13">
        <f t="array" ref="AB1333">IF(D1333="Vaccin",IF(AND(ISNUMBER(AA1333),ISNUMBER(Y1333)),IF(AA1333-Y1333+1&gt;=0,CEILING(AA1333-Y1333+1,1),""),""),IF(AND(ISNUMBER(N1333),ISNUMBER(Y1333)),IF(N1333-Y1333+1&gt;=0,CEILING(N1333-Y1333+1,1),""),""))</f>
        <v>611</v>
      </c>
      <c r="AC1333" s="13">
        <f t="array" ref="AC1333">IF(D1333="Vaccin",IF(AND(ISNUMBER(AA1333),ISNUMBER(X1333)),IF(AA1333-X1333+1&gt;=0,CEILING(AA1333-X1333+1,1),""),""),IF(AND(ISNUMBER(N1333),ISNUMBER(X1333)),IF(N1333-X1333+1&gt;=0,CEILING(N1333-X1333+1,1),""),""))</f>
        <v>313</v>
      </c>
      <c r="AD1333" s="13">
        <f t="array" ref="AD1333">IF(D1333="Vaccin",IF(AND(ISNUMBER(AB1333),ISNUMBER(U1333),AB1333&lt;&gt;0),CEILING(U1333/AB1333,1),""),"")</f>
        <v>3840</v>
      </c>
      <c r="AE1333" s="13">
        <f t="array" ref="AE1333">IF(AND(ISNUMBER(N1333),ISNUMBER(X1333)),IF(N1333-X1333+1&gt;=0,CEILING(N1333-X1333+1,1),""),"")</f>
        <v>305</v>
      </c>
      <c r="AF1333" s="13">
        <f t="array" ref="AF1333">IF(SUM(AE1333)=0,"",CEILING((SUM(F1333)-SUM(L1333)-SUM(M1333)-SUM(S1333))/SUM(AE1333),1))</f>
        <v>1575</v>
      </c>
      <c r="AG1333" s="13">
        <f t="array" ref="AG1333">IF(AND(ISNUMBER(H1333),ISNUMBER(N1333)),IF(H1333-N1333+1&gt;=0,CEILING(H1333-N1333+1,1),""),"")</f>
        <v>163</v>
      </c>
      <c r="AH1333" s="13">
        <f t="array" ref="AH1333">IF(SUM(AG1333)=0,0,IF(L1333-AG1333*IF(D1333="Vaccin",MIN(AD1333,AF1333),AF1333)&lt;0,0,IF((H1333-N1333)&lt;=45,CEILING(L1333-AG1333*IF(D1333="Vaccin",MIN(AD1333,AF1333),AF1333),1),0)))</f>
        <v>0</v>
      </c>
      <c r="AI1333" s="15">
        <f t="array" ref="AI1333">IF(OR(AH1333="",F1333=0,F1333=""),"",AH1333/F1333)</f>
        <v>0</v>
      </c>
      <c r="AJ1333" s="13">
        <f t="array" ref="AJ1333">IF(OR(L1333="",AH1333=""),"",IF(L1333-AH1333&lt;0,0,L1333-AH1333))</f>
        <v>3600</v>
      </c>
      <c r="AK1333" s="13">
        <f t="array" ref="AK1333">IF(OR(L1333="",AG1333="",AG1333=0),"",CEILING(L1333/AG1333,1))</f>
        <v>23</v>
      </c>
      <c r="AL1333" s="16" t="str">
        <f t="array" ref="AL1333">IF(OR(AK1333="",AK1333=0,AD1333="",AF1333=""),"",IF(AK1333-IF(D1333="Vaccin",MIN(AD1333,AF1333),AF1333)&lt;0,"",(AK1333-IF(D1333="Vaccin",MIN(AD1333,AF1333),AF1333))/AK1333))</f>
        <v/>
      </c>
    </row>
    <row r="1334" spans="1:38" x14ac:dyDescent="0.2">
      <c r="A1334" s="10" t="s">
        <v>57</v>
      </c>
      <c r="B1334" s="29" t="s">
        <v>149</v>
      </c>
      <c r="C1334" s="12">
        <v>44326</v>
      </c>
      <c r="D1334" s="11" t="s">
        <v>30</v>
      </c>
      <c r="E1334" s="11">
        <v>10</v>
      </c>
      <c r="F1334" s="13">
        <v>482400</v>
      </c>
      <c r="G1334" s="40" t="s">
        <v>785</v>
      </c>
      <c r="H1334" s="12">
        <v>45199</v>
      </c>
      <c r="I1334" s="13">
        <f t="array" ref="I1334">F1334-L1334-M1334-S1334</f>
        <v>444725</v>
      </c>
      <c r="J1334" s="13">
        <f t="array" ref="J1334">IF(IF(Q1334="",L1334-C1334,Q1334-C1334)&lt;=45,I1334,0)</f>
        <v>0</v>
      </c>
      <c r="K1334" s="13">
        <f t="array" ref="K1334">IF(SUM(AG1334)=0,0,IF(L1334-AG1334*IF(D1334="Vaccin",MIN(AD1334,AF1334),AF1334)&lt;0,0,IF((H1334-N1334)&lt;=30,CEILING(L1334-AG1334*IF(D1334="Vaccin",MIN(AD1334,AF1334),AF1334),1),0)))</f>
        <v>0</v>
      </c>
      <c r="L1334" s="13">
        <v>37675</v>
      </c>
      <c r="M1334" s="13">
        <v>0</v>
      </c>
      <c r="N1334" s="14">
        <v>45038</v>
      </c>
      <c r="O1334" s="11" t="s">
        <v>34</v>
      </c>
      <c r="P1334" s="11" t="s">
        <v>32</v>
      </c>
      <c r="Q1334" s="12">
        <v>44823</v>
      </c>
      <c r="R1334" s="13">
        <v>0</v>
      </c>
      <c r="S1334" s="13">
        <v>0</v>
      </c>
      <c r="T1334" s="11"/>
      <c r="U1334" s="13">
        <v>2346194</v>
      </c>
      <c r="V1334" s="13">
        <v>2728246</v>
      </c>
      <c r="W1334" s="13">
        <v>2728246</v>
      </c>
      <c r="X1334" s="12">
        <v>44823</v>
      </c>
      <c r="Y1334" s="12">
        <v>44436</v>
      </c>
      <c r="Z1334" s="12">
        <v>44324</v>
      </c>
      <c r="AA1334" s="12">
        <v>45046</v>
      </c>
      <c r="AB1334" s="13">
        <f t="array" ref="AB1334">IF(D1334="Vaccin",IF(AND(ISNUMBER(AA1334),ISNUMBER(Y1334)),IF(AA1334-Y1334+1&gt;=0,CEILING(AA1334-Y1334+1,1),""),""),IF(AND(ISNUMBER(N1334),ISNUMBER(Y1334)),IF(N1334-Y1334+1&gt;=0,CEILING(N1334-Y1334+1,1),""),""))</f>
        <v>611</v>
      </c>
      <c r="AC1334" s="13">
        <f t="array" ref="AC1334">IF(D1334="Vaccin",IF(AND(ISNUMBER(AA1334),ISNUMBER(X1334)),IF(AA1334-X1334+1&gt;=0,CEILING(AA1334-X1334+1,1),""),""),IF(AND(ISNUMBER(N1334),ISNUMBER(X1334)),IF(N1334-X1334+1&gt;=0,CEILING(N1334-X1334+1,1),""),""))</f>
        <v>224</v>
      </c>
      <c r="AD1334" s="13">
        <f t="array" ref="AD1334">IF(D1334="Vaccin",IF(AND(ISNUMBER(AB1334),ISNUMBER(U1334),AB1334&lt;&gt;0),CEILING(U1334/AB1334,1),""),"")</f>
        <v>3840</v>
      </c>
      <c r="AE1334" s="13">
        <f t="array" ref="AE1334">IF(AND(ISNUMBER(N1334),ISNUMBER(X1334)),IF(N1334-X1334+1&gt;=0,CEILING(N1334-X1334+1,1),""),"")</f>
        <v>216</v>
      </c>
      <c r="AF1334" s="13">
        <f t="array" ref="AF1334">IF(SUM(AE1334)=0,"",CEILING((SUM(F1334)-SUM(L1334)-SUM(M1334)-SUM(S1334))/SUM(AE1334),1))</f>
        <v>2059</v>
      </c>
      <c r="AG1334" s="13">
        <f t="array" ref="AG1334">IF(AND(ISNUMBER(H1334),ISNUMBER(N1334)),IF(H1334-N1334+1&gt;=0,CEILING(H1334-N1334+1,1),""),"")</f>
        <v>162</v>
      </c>
      <c r="AH1334" s="13">
        <f t="array" ref="AH1334">IF(SUM(AG1334)=0,0,IF(L1334-AG1334*IF(D1334="Vaccin",MIN(AD1334,AF1334),AF1334)&lt;0,0,IF((H1334-N1334)&lt;=45,CEILING(L1334-AG1334*IF(D1334="Vaccin",MIN(AD1334,AF1334),AF1334),1),0)))</f>
        <v>0</v>
      </c>
      <c r="AI1334" s="15">
        <f t="array" ref="AI1334">IF(OR(AH1334="",F1334=0,F1334=""),"",AH1334/F1334)</f>
        <v>0</v>
      </c>
      <c r="AJ1334" s="13">
        <f t="array" ref="AJ1334">IF(OR(L1334="",AH1334=""),"",IF(L1334-AH1334&lt;0,0,L1334-AH1334))</f>
        <v>37675</v>
      </c>
      <c r="AK1334" s="13">
        <f t="array" ref="AK1334">IF(OR(L1334="",AG1334="",AG1334=0),"",CEILING(L1334/AG1334,1))</f>
        <v>233</v>
      </c>
      <c r="AL1334" s="16" t="str">
        <f t="array" ref="AL1334">IF(OR(AK1334="",AK1334=0,AD1334="",AF1334=""),"",IF(AK1334-IF(D1334="Vaccin",MIN(AD1334,AF1334),AF1334)&lt;0,"",(AK1334-IF(D1334="Vaccin",MIN(AD1334,AF1334),AF1334))/AK1334))</f>
        <v/>
      </c>
    </row>
    <row r="1335" spans="1:38" x14ac:dyDescent="0.2">
      <c r="A1335" s="10" t="s">
        <v>57</v>
      </c>
      <c r="B1335" s="29" t="s">
        <v>149</v>
      </c>
      <c r="C1335" s="12">
        <v>44326</v>
      </c>
      <c r="D1335" s="11" t="s">
        <v>30</v>
      </c>
      <c r="E1335" s="11">
        <v>10</v>
      </c>
      <c r="F1335" s="13">
        <v>475200</v>
      </c>
      <c r="G1335" s="40" t="s">
        <v>786</v>
      </c>
      <c r="H1335" s="12">
        <v>45170</v>
      </c>
      <c r="I1335" s="13">
        <f t="array" ref="I1335">F1335-L1335-M1335-S1335</f>
        <v>441570</v>
      </c>
      <c r="J1335" s="13">
        <f t="array" ref="J1335">IF(IF(Q1335="",L1335-C1335,Q1335-C1335)&lt;=45,I1335,0)</f>
        <v>0</v>
      </c>
      <c r="K1335" s="13">
        <f t="array" ref="K1335">IF(SUM(AG1335)=0,0,IF(L1335-AG1335*IF(D1335="Vaccin",MIN(AD1335,AF1335),AF1335)&lt;0,0,IF((H1335-N1335)&lt;=30,CEILING(L1335-AG1335*IF(D1335="Vaccin",MIN(AD1335,AF1335),AF1335),1),0)))</f>
        <v>0</v>
      </c>
      <c r="L1335" s="13">
        <v>0</v>
      </c>
      <c r="M1335" s="13">
        <v>33630</v>
      </c>
      <c r="N1335" s="14">
        <v>45038</v>
      </c>
      <c r="O1335" s="11" t="s">
        <v>34</v>
      </c>
      <c r="P1335" s="11" t="s">
        <v>32</v>
      </c>
      <c r="Q1335" s="12">
        <v>44734</v>
      </c>
      <c r="R1335" s="13">
        <v>0</v>
      </c>
      <c r="S1335" s="13">
        <v>0</v>
      </c>
      <c r="T1335" s="11"/>
      <c r="U1335" s="13">
        <v>2346194</v>
      </c>
      <c r="V1335" s="13">
        <v>2728246</v>
      </c>
      <c r="W1335" s="13">
        <v>2728246</v>
      </c>
      <c r="X1335" s="12">
        <v>44734</v>
      </c>
      <c r="Y1335" s="12">
        <v>44436</v>
      </c>
      <c r="Z1335" s="12">
        <v>44324</v>
      </c>
      <c r="AA1335" s="12">
        <v>45046</v>
      </c>
      <c r="AB1335" s="13">
        <f t="array" ref="AB1335">IF(D1335="Vaccin",IF(AND(ISNUMBER(AA1335),ISNUMBER(Y1335)),IF(AA1335-Y1335+1&gt;=0,CEILING(AA1335-Y1335+1,1),""),""),IF(AND(ISNUMBER(N1335),ISNUMBER(Y1335)),IF(N1335-Y1335+1&gt;=0,CEILING(N1335-Y1335+1,1),""),""))</f>
        <v>611</v>
      </c>
      <c r="AC1335" s="13">
        <f t="array" ref="AC1335">IF(D1335="Vaccin",IF(AND(ISNUMBER(AA1335),ISNUMBER(X1335)),IF(AA1335-X1335+1&gt;=0,CEILING(AA1335-X1335+1,1),""),""),IF(AND(ISNUMBER(N1335),ISNUMBER(X1335)),IF(N1335-X1335+1&gt;=0,CEILING(N1335-X1335+1,1),""),""))</f>
        <v>313</v>
      </c>
      <c r="AD1335" s="13">
        <f t="array" ref="AD1335">IF(D1335="Vaccin",IF(AND(ISNUMBER(AB1335),ISNUMBER(U1335),AB1335&lt;&gt;0),CEILING(U1335/AB1335,1),""),"")</f>
        <v>3840</v>
      </c>
      <c r="AE1335" s="13">
        <f t="array" ref="AE1335">IF(AND(ISNUMBER(N1335),ISNUMBER(X1335)),IF(N1335-X1335+1&gt;=0,CEILING(N1335-X1335+1,1),""),"")</f>
        <v>305</v>
      </c>
      <c r="AF1335" s="13">
        <f t="array" ref="AF1335">IF(SUM(AE1335)=0,"",CEILING((SUM(F1335)-SUM(L1335)-SUM(M1335)-SUM(S1335))/SUM(AE1335),1))</f>
        <v>1448</v>
      </c>
      <c r="AG1335" s="13">
        <f t="array" ref="AG1335">IF(AND(ISNUMBER(H1335),ISNUMBER(N1335)),IF(H1335-N1335+1&gt;=0,CEILING(H1335-N1335+1,1),""),"")</f>
        <v>133</v>
      </c>
      <c r="AH1335" s="13">
        <f t="array" ref="AH1335">IF(SUM(AG1335)=0,0,IF(L1335-AG1335*IF(D1335="Vaccin",MIN(AD1335,AF1335),AF1335)&lt;0,0,IF((H1335-N1335)&lt;=45,CEILING(L1335-AG1335*IF(D1335="Vaccin",MIN(AD1335,AF1335),AF1335),1),0)))</f>
        <v>0</v>
      </c>
      <c r="AI1335" s="15">
        <f t="array" ref="AI1335">IF(OR(AH1335="",F1335=0,F1335=""),"",AH1335/F1335)</f>
        <v>0</v>
      </c>
      <c r="AJ1335" s="13">
        <f t="array" ref="AJ1335">IF(OR(L1335="",AH1335=""),"",IF(L1335-AH1335&lt;0,0,L1335-AH1335))</f>
        <v>0</v>
      </c>
      <c r="AK1335" s="13">
        <f t="array" ref="AK1335">IF(OR(L1335="",AG1335="",AG1335=0),"",CEILING(L1335/AG1335,1))</f>
        <v>0</v>
      </c>
      <c r="AL1335" s="16" t="str">
        <f t="array" ref="AL1335">IF(OR(AK1335="",AK1335=0,AD1335="",AF1335=""),"",IF(AK1335-IF(D1335="Vaccin",MIN(AD1335,AF1335),AF1335)&lt;0,"",(AK1335-IF(D1335="Vaccin",MIN(AD1335,AF1335),AF1335))/AK1335))</f>
        <v/>
      </c>
    </row>
    <row r="1336" spans="1:38" x14ac:dyDescent="0.2">
      <c r="A1336" s="10" t="s">
        <v>57</v>
      </c>
      <c r="B1336" s="29" t="s">
        <v>149</v>
      </c>
      <c r="C1336" s="12">
        <v>44326</v>
      </c>
      <c r="D1336" s="11" t="s">
        <v>30</v>
      </c>
      <c r="E1336" s="11">
        <v>10</v>
      </c>
      <c r="F1336" s="13">
        <v>336000</v>
      </c>
      <c r="G1336" s="40" t="s">
        <v>323</v>
      </c>
      <c r="H1336" s="12">
        <v>44895</v>
      </c>
      <c r="I1336" s="13">
        <f t="array" ref="I1336">F1336-L1336-M1336-S1336</f>
        <v>330185</v>
      </c>
      <c r="J1336" s="13">
        <f t="array" ref="J1336">IF(IF(Q1336="",L1336-C1336,Q1336-C1336)&lt;=45,I1336,0)</f>
        <v>0</v>
      </c>
      <c r="K1336" s="13">
        <f t="array" ref="K1336">IF(SUM(AG1336)=0,0,IF(L1336-AG1336*IF(D1336="Vaccin",MIN(AD1336,AF1336),AF1336)&lt;0,0,IF((H1336-N1336)&lt;=30,CEILING(L1336-AG1336*IF(D1336="Vaccin",MIN(AD1336,AF1336),AF1336),1),0)))</f>
        <v>0</v>
      </c>
      <c r="L1336" s="13">
        <v>0</v>
      </c>
      <c r="M1336" s="13">
        <v>5815</v>
      </c>
      <c r="N1336" s="14">
        <v>45038</v>
      </c>
      <c r="O1336" s="11" t="s">
        <v>34</v>
      </c>
      <c r="P1336" s="11" t="s">
        <v>54</v>
      </c>
      <c r="Q1336" s="12">
        <v>44494</v>
      </c>
      <c r="R1336" s="13">
        <v>0</v>
      </c>
      <c r="S1336" s="13">
        <v>0</v>
      </c>
      <c r="T1336" s="11"/>
      <c r="U1336" s="13">
        <v>2346194</v>
      </c>
      <c r="V1336" s="13">
        <v>0</v>
      </c>
      <c r="W1336" s="13">
        <v>2728246</v>
      </c>
      <c r="X1336" s="12">
        <v>44494</v>
      </c>
      <c r="Y1336" s="12">
        <v>44436</v>
      </c>
      <c r="Z1336" s="12">
        <v>44324</v>
      </c>
      <c r="AA1336" s="12">
        <v>45046</v>
      </c>
      <c r="AB1336" s="13">
        <f t="array" ref="AB1336">IF(D1336="Vaccin",IF(AND(ISNUMBER(AA1336),ISNUMBER(Y1336)),IF(AA1336-Y1336+1&gt;=0,CEILING(AA1336-Y1336+1,1),""),""),IF(AND(ISNUMBER(N1336),ISNUMBER(Y1336)),IF(N1336-Y1336+1&gt;=0,CEILING(N1336-Y1336+1,1),""),""))</f>
        <v>611</v>
      </c>
      <c r="AC1336" s="13">
        <f t="array" ref="AC1336">IF(D1336="Vaccin",IF(AND(ISNUMBER(AA1336),ISNUMBER(X1336)),IF(AA1336-X1336+1&gt;=0,CEILING(AA1336-X1336+1,1),""),""),IF(AND(ISNUMBER(N1336),ISNUMBER(X1336)),IF(N1336-X1336+1&gt;=0,CEILING(N1336-X1336+1,1),""),""))</f>
        <v>553</v>
      </c>
      <c r="AD1336" s="13">
        <f t="array" ref="AD1336">IF(D1336="Vaccin",IF(AND(ISNUMBER(AB1336),ISNUMBER(U1336),AB1336&lt;&gt;0),CEILING(U1336/AB1336,1),""),"")</f>
        <v>3840</v>
      </c>
      <c r="AE1336" s="13">
        <f t="array" ref="AE1336">IF(AND(ISNUMBER(N1336),ISNUMBER(X1336)),IF(N1336-X1336+1&gt;=0,CEILING(N1336-X1336+1,1),""),"")</f>
        <v>545</v>
      </c>
      <c r="AF1336" s="13">
        <f t="array" ref="AF1336">IF(SUM(AE1336)=0,"",CEILING((SUM(F1336)-SUM(L1336)-SUM(M1336)-SUM(S1336))/SUM(AE1336),1))</f>
        <v>606</v>
      </c>
      <c r="AG1336" s="13" t="str">
        <f t="array" ref="AG1336">IF(AND(ISNUMBER(H1336),ISNUMBER(N1336)),IF(H1336-N1336+1&gt;=0,CEILING(H1336-N1336+1,1),""),"")</f>
        <v/>
      </c>
      <c r="AH1336" s="13">
        <f t="array" ref="AH1336">IF(SUM(AG1336)=0,0,IF(L1336-AG1336*IF(D1336="Vaccin",MIN(AD1336,AF1336),AF1336)&lt;0,0,IF((H1336-N1336)&lt;=45,CEILING(L1336-AG1336*IF(D1336="Vaccin",MIN(AD1336,AF1336),AF1336),1),0)))</f>
        <v>0</v>
      </c>
      <c r="AI1336" s="15">
        <f t="array" ref="AI1336">IF(OR(AH1336="",F1336=0,F1336=""),"",AH1336/F1336)</f>
        <v>0</v>
      </c>
      <c r="AJ1336" s="13">
        <f t="array" ref="AJ1336">IF(OR(L1336="",AH1336=""),"",IF(L1336-AH1336&lt;0,0,L1336-AH1336))</f>
        <v>0</v>
      </c>
      <c r="AK1336" s="13" t="str">
        <f t="array" ref="AK1336">IF(OR(L1336="",AG1336="",AG1336=0),"",CEILING(L1336/AG1336,1))</f>
        <v/>
      </c>
      <c r="AL1336" s="16" t="str">
        <f t="array" ref="AL1336">IF(OR(AK1336="",AK1336=0,AD1336="",AF1336=""),"",IF(AK1336-IF(D1336="Vaccin",MIN(AD1336,AF1336),AF1336)&lt;0,"",(AK1336-IF(D1336="Vaccin",MIN(AD1336,AF1336),AF1336))/AK1336))</f>
        <v/>
      </c>
    </row>
    <row r="1337" spans="1:38" x14ac:dyDescent="0.2">
      <c r="A1337" s="10" t="s">
        <v>57</v>
      </c>
      <c r="B1337" s="29" t="s">
        <v>149</v>
      </c>
      <c r="C1337" s="12">
        <v>44326</v>
      </c>
      <c r="D1337" s="11" t="s">
        <v>30</v>
      </c>
      <c r="E1337" s="11">
        <v>6</v>
      </c>
      <c r="F1337" s="13">
        <v>336000</v>
      </c>
      <c r="G1337" s="40">
        <v>1855193</v>
      </c>
      <c r="H1337" s="12">
        <v>44774</v>
      </c>
      <c r="I1337" s="13">
        <f t="array" ref="I1337">F1337-L1337-M1337-S1337</f>
        <v>293855</v>
      </c>
      <c r="J1337" s="13">
        <f t="array" ref="J1337">IF(IF(Q1337="",L1337-C1337,Q1337-C1337)&lt;=45,I1337,0)</f>
        <v>0</v>
      </c>
      <c r="K1337" s="13">
        <f t="array" ref="K1337">IF(SUM(AG1337)=0,0,IF(L1337-AG1337*IF(D1337="Vaccin",MIN(AD1337,AF1337),AF1337)&lt;0,0,IF((H1337-N1337)&lt;=30,CEILING(L1337-AG1337*IF(D1337="Vaccin",MIN(AD1337,AF1337),AF1337),1),0)))</f>
        <v>0</v>
      </c>
      <c r="L1337" s="13">
        <v>0</v>
      </c>
      <c r="M1337" s="13">
        <v>42145</v>
      </c>
      <c r="N1337" s="14">
        <v>45038</v>
      </c>
      <c r="O1337" s="11" t="s">
        <v>34</v>
      </c>
      <c r="P1337" s="11" t="s">
        <v>32</v>
      </c>
      <c r="Q1337" s="12">
        <v>44640</v>
      </c>
      <c r="R1337" s="13">
        <v>0</v>
      </c>
      <c r="S1337" s="13">
        <v>0</v>
      </c>
      <c r="T1337" s="11"/>
      <c r="U1337" s="13">
        <v>2346194</v>
      </c>
      <c r="V1337" s="13">
        <v>2728246</v>
      </c>
      <c r="W1337" s="13">
        <v>2728246</v>
      </c>
      <c r="X1337" s="12">
        <v>44640</v>
      </c>
      <c r="Y1337" s="12">
        <v>44436</v>
      </c>
      <c r="Z1337" s="12">
        <v>44324</v>
      </c>
      <c r="AA1337" s="12">
        <v>45046</v>
      </c>
      <c r="AB1337" s="13">
        <f t="array" ref="AB1337">IF(D1337="Vaccin",IF(AND(ISNUMBER(AA1337),ISNUMBER(Y1337)),IF(AA1337-Y1337+1&gt;=0,CEILING(AA1337-Y1337+1,1),""),""),IF(AND(ISNUMBER(N1337),ISNUMBER(Y1337)),IF(N1337-Y1337+1&gt;=0,CEILING(N1337-Y1337+1,1),""),""))</f>
        <v>611</v>
      </c>
      <c r="AC1337" s="13">
        <f t="array" ref="AC1337">IF(D1337="Vaccin",IF(AND(ISNUMBER(AA1337),ISNUMBER(X1337)),IF(AA1337-X1337+1&gt;=0,CEILING(AA1337-X1337+1,1),""),""),IF(AND(ISNUMBER(N1337),ISNUMBER(X1337)),IF(N1337-X1337+1&gt;=0,CEILING(N1337-X1337+1,1),""),""))</f>
        <v>407</v>
      </c>
      <c r="AD1337" s="13">
        <f t="array" ref="AD1337">IF(D1337="Vaccin",IF(AND(ISNUMBER(AB1337),ISNUMBER(U1337),AB1337&lt;&gt;0),CEILING(U1337/AB1337,1),""),"")</f>
        <v>3840</v>
      </c>
      <c r="AE1337" s="13">
        <f t="array" ref="AE1337">IF(AND(ISNUMBER(N1337),ISNUMBER(X1337)),IF(N1337-X1337+1&gt;=0,CEILING(N1337-X1337+1,1),""),"")</f>
        <v>399</v>
      </c>
      <c r="AF1337" s="13">
        <f t="array" ref="AF1337">IF(SUM(AE1337)=0,"",CEILING((SUM(F1337)-SUM(L1337)-SUM(M1337)-SUM(S1337))/SUM(AE1337),1))</f>
        <v>737</v>
      </c>
      <c r="AG1337" s="13" t="str">
        <f t="array" ref="AG1337">IF(AND(ISNUMBER(H1337),ISNUMBER(N1337)),IF(H1337-N1337+1&gt;=0,CEILING(H1337-N1337+1,1),""),"")</f>
        <v/>
      </c>
      <c r="AH1337" s="13">
        <f t="array" ref="AH1337">IF(SUM(AG1337)=0,0,IF(L1337-AG1337*IF(D1337="Vaccin",MIN(AD1337,AF1337),AF1337)&lt;0,0,IF((H1337-N1337)&lt;=45,CEILING(L1337-AG1337*IF(D1337="Vaccin",MIN(AD1337,AF1337),AF1337),1),0)))</f>
        <v>0</v>
      </c>
      <c r="AI1337" s="15">
        <f t="array" ref="AI1337">IF(OR(AH1337="",F1337=0,F1337=""),"",AH1337/F1337)</f>
        <v>0</v>
      </c>
      <c r="AJ1337" s="13">
        <f t="array" ref="AJ1337">IF(OR(L1337="",AH1337=""),"",IF(L1337-AH1337&lt;0,0,L1337-AH1337))</f>
        <v>0</v>
      </c>
      <c r="AK1337" s="13" t="str">
        <f t="array" ref="AK1337">IF(OR(L1337="",AG1337="",AG1337=0),"",CEILING(L1337/AG1337,1))</f>
        <v/>
      </c>
      <c r="AL1337" s="16" t="str">
        <f t="array" ref="AL1337">IF(OR(AK1337="",AK1337=0,AD1337="",AF1337=""),"",IF(AK1337-IF(D1337="Vaccin",MIN(AD1337,AF1337),AF1337)&lt;0,"",(AK1337-IF(D1337="Vaccin",MIN(AD1337,AF1337),AF1337))/AK1337))</f>
        <v/>
      </c>
    </row>
    <row r="1338" spans="1:38" x14ac:dyDescent="0.2">
      <c r="A1338" s="10" t="s">
        <v>57</v>
      </c>
      <c r="B1338" s="29" t="s">
        <v>149</v>
      </c>
      <c r="C1338" s="12">
        <v>44326</v>
      </c>
      <c r="D1338" s="11" t="s">
        <v>30</v>
      </c>
      <c r="E1338" s="11">
        <v>1</v>
      </c>
      <c r="F1338" s="13">
        <v>336000</v>
      </c>
      <c r="G1338" s="40" t="s">
        <v>511</v>
      </c>
      <c r="H1338" s="12">
        <v>44626</v>
      </c>
      <c r="I1338" s="13">
        <f t="array" ref="I1338">F1338-L1338-M1338-S1338</f>
        <v>8910</v>
      </c>
      <c r="J1338" s="13">
        <f t="array" ref="J1338">IF(IF(Q1338="",L1338-C1338,Q1338-C1338)&lt;=45,I1338,0)</f>
        <v>0</v>
      </c>
      <c r="K1338" s="13">
        <f t="array" ref="K1338">IF(SUM(AG1338)=0,0,IF(L1338-AG1338*IF(D1338="Vaccin",MIN(AD1338,AF1338),AF1338)&lt;0,0,IF((H1338-N1338)&lt;=30,CEILING(L1338-AG1338*IF(D1338="Vaccin",MIN(AD1338,AF1338),AF1338),1),0)))</f>
        <v>0</v>
      </c>
      <c r="L1338" s="13">
        <v>0</v>
      </c>
      <c r="M1338" s="13">
        <v>327090</v>
      </c>
      <c r="N1338" s="14">
        <v>45038</v>
      </c>
      <c r="O1338" s="11" t="s">
        <v>34</v>
      </c>
      <c r="P1338" s="11" t="s">
        <v>32</v>
      </c>
      <c r="Q1338" s="12">
        <v>44537</v>
      </c>
      <c r="R1338" s="13">
        <v>0</v>
      </c>
      <c r="S1338" s="13">
        <v>0</v>
      </c>
      <c r="T1338" s="11"/>
      <c r="U1338" s="13">
        <v>2346194</v>
      </c>
      <c r="V1338" s="13">
        <v>2728246</v>
      </c>
      <c r="W1338" s="13">
        <v>2728246</v>
      </c>
      <c r="X1338" s="12">
        <v>44537</v>
      </c>
      <c r="Y1338" s="12">
        <v>44436</v>
      </c>
      <c r="Z1338" s="12">
        <v>44324</v>
      </c>
      <c r="AA1338" s="12">
        <v>45046</v>
      </c>
      <c r="AB1338" s="13">
        <f t="array" ref="AB1338">IF(D1338="Vaccin",IF(AND(ISNUMBER(AA1338),ISNUMBER(Y1338)),IF(AA1338-Y1338+1&gt;=0,CEILING(AA1338-Y1338+1,1),""),""),IF(AND(ISNUMBER(N1338),ISNUMBER(Y1338)),IF(N1338-Y1338+1&gt;=0,CEILING(N1338-Y1338+1,1),""),""))</f>
        <v>611</v>
      </c>
      <c r="AC1338" s="13">
        <f t="array" ref="AC1338">IF(D1338="Vaccin",IF(AND(ISNUMBER(AA1338),ISNUMBER(X1338)),IF(AA1338-X1338+1&gt;=0,CEILING(AA1338-X1338+1,1),""),""),IF(AND(ISNUMBER(N1338),ISNUMBER(X1338)),IF(N1338-X1338+1&gt;=0,CEILING(N1338-X1338+1,1),""),""))</f>
        <v>510</v>
      </c>
      <c r="AD1338" s="13">
        <f t="array" ref="AD1338">IF(D1338="Vaccin",IF(AND(ISNUMBER(AB1338),ISNUMBER(U1338),AB1338&lt;&gt;0),CEILING(U1338/AB1338,1),""),"")</f>
        <v>3840</v>
      </c>
      <c r="AE1338" s="13">
        <f t="array" ref="AE1338">IF(AND(ISNUMBER(N1338),ISNUMBER(X1338)),IF(N1338-X1338+1&gt;=0,CEILING(N1338-X1338+1,1),""),"")</f>
        <v>502</v>
      </c>
      <c r="AF1338" s="13">
        <f t="array" ref="AF1338">IF(SUM(AE1338)=0,"",CEILING((SUM(F1338)-SUM(L1338)-SUM(M1338)-SUM(S1338))/SUM(AE1338),1))</f>
        <v>18</v>
      </c>
      <c r="AG1338" s="13" t="str">
        <f t="array" ref="AG1338">IF(AND(ISNUMBER(H1338),ISNUMBER(N1338)),IF(H1338-N1338+1&gt;=0,CEILING(H1338-N1338+1,1),""),"")</f>
        <v/>
      </c>
      <c r="AH1338" s="13">
        <f t="array" ref="AH1338">IF(SUM(AG1338)=0,0,IF(L1338-AG1338*IF(D1338="Vaccin",MIN(AD1338,AF1338),AF1338)&lt;0,0,IF((H1338-N1338)&lt;=45,CEILING(L1338-AG1338*IF(D1338="Vaccin",MIN(AD1338,AF1338),AF1338),1),0)))</f>
        <v>0</v>
      </c>
      <c r="AI1338" s="15">
        <f t="array" ref="AI1338">IF(OR(AH1338="",F1338=0,F1338=""),"",AH1338/F1338)</f>
        <v>0</v>
      </c>
      <c r="AJ1338" s="13">
        <f t="array" ref="AJ1338">IF(OR(L1338="",AH1338=""),"",IF(L1338-AH1338&lt;0,0,L1338-AH1338))</f>
        <v>0</v>
      </c>
      <c r="AK1338" s="13" t="str">
        <f t="array" ref="AK1338">IF(OR(L1338="",AG1338="",AG1338=0),"",CEILING(L1338/AG1338,1))</f>
        <v/>
      </c>
      <c r="AL1338" s="16" t="str">
        <f t="array" ref="AL1338">IF(OR(AK1338="",AK1338=0,AD1338="",AF1338=""),"",IF(AK1338-IF(D1338="Vaccin",MIN(AD1338,AF1338),AF1338)&lt;0,"",(AK1338-IF(D1338="Vaccin",MIN(AD1338,AF1338),AF1338))/AK1338))</f>
        <v/>
      </c>
    </row>
    <row r="1339" spans="1:38" x14ac:dyDescent="0.2">
      <c r="A1339" s="10" t="s">
        <v>57</v>
      </c>
      <c r="B1339" s="29" t="s">
        <v>149</v>
      </c>
      <c r="C1339" s="12">
        <v>44326</v>
      </c>
      <c r="D1339" s="11" t="s">
        <v>30</v>
      </c>
      <c r="E1339" s="11">
        <v>1</v>
      </c>
      <c r="F1339" s="13">
        <v>302400</v>
      </c>
      <c r="G1339" s="40" t="s">
        <v>787</v>
      </c>
      <c r="H1339" s="12">
        <v>44625</v>
      </c>
      <c r="I1339" s="13">
        <f t="array" ref="I1339">F1339-L1339-M1339-S1339</f>
        <v>140725</v>
      </c>
      <c r="J1339" s="13">
        <f t="array" ref="J1339">IF(IF(Q1339="",L1339-C1339,Q1339-C1339)&lt;=45,I1339,0)</f>
        <v>0</v>
      </c>
      <c r="K1339" s="13">
        <f t="array" ref="K1339">IF(SUM(AG1339)=0,0,IF(L1339-AG1339*IF(D1339="Vaccin",MIN(AD1339,AF1339),AF1339)&lt;0,0,IF((H1339-N1339)&lt;=30,CEILING(L1339-AG1339*IF(D1339="Vaccin",MIN(AD1339,AF1339),AF1339),1),0)))</f>
        <v>0</v>
      </c>
      <c r="L1339" s="13">
        <v>0</v>
      </c>
      <c r="M1339" s="13">
        <v>161675</v>
      </c>
      <c r="N1339" s="14">
        <v>45038</v>
      </c>
      <c r="O1339" s="11" t="s">
        <v>34</v>
      </c>
      <c r="P1339" s="11" t="s">
        <v>54</v>
      </c>
      <c r="Q1339" s="12">
        <v>44535</v>
      </c>
      <c r="R1339" s="13">
        <v>0</v>
      </c>
      <c r="S1339" s="13">
        <v>0</v>
      </c>
      <c r="T1339" s="11"/>
      <c r="U1339" s="13">
        <v>2346194</v>
      </c>
      <c r="V1339" s="13">
        <v>0</v>
      </c>
      <c r="W1339" s="13">
        <v>2728246</v>
      </c>
      <c r="X1339" s="12">
        <v>44535</v>
      </c>
      <c r="Y1339" s="12">
        <v>44436</v>
      </c>
      <c r="Z1339" s="12">
        <v>44324</v>
      </c>
      <c r="AA1339" s="12">
        <v>45046</v>
      </c>
      <c r="AB1339" s="13">
        <f t="array" ref="AB1339">IF(D1339="Vaccin",IF(AND(ISNUMBER(AA1339),ISNUMBER(Y1339)),IF(AA1339-Y1339+1&gt;=0,CEILING(AA1339-Y1339+1,1),""),""),IF(AND(ISNUMBER(N1339),ISNUMBER(Y1339)),IF(N1339-Y1339+1&gt;=0,CEILING(N1339-Y1339+1,1),""),""))</f>
        <v>611</v>
      </c>
      <c r="AC1339" s="13">
        <f t="array" ref="AC1339">IF(D1339="Vaccin",IF(AND(ISNUMBER(AA1339),ISNUMBER(X1339)),IF(AA1339-X1339+1&gt;=0,CEILING(AA1339-X1339+1,1),""),""),IF(AND(ISNUMBER(N1339),ISNUMBER(X1339)),IF(N1339-X1339+1&gt;=0,CEILING(N1339-X1339+1,1),""),""))</f>
        <v>512</v>
      </c>
      <c r="AD1339" s="13">
        <f t="array" ref="AD1339">IF(D1339="Vaccin",IF(AND(ISNUMBER(AB1339),ISNUMBER(U1339),AB1339&lt;&gt;0),CEILING(U1339/AB1339,1),""),"")</f>
        <v>3840</v>
      </c>
      <c r="AE1339" s="13">
        <f t="array" ref="AE1339">IF(AND(ISNUMBER(N1339),ISNUMBER(X1339)),IF(N1339-X1339+1&gt;=0,CEILING(N1339-X1339+1,1),""),"")</f>
        <v>504</v>
      </c>
      <c r="AF1339" s="13">
        <f t="array" ref="AF1339">IF(SUM(AE1339)=0,"",CEILING((SUM(F1339)-SUM(L1339)-SUM(M1339)-SUM(S1339))/SUM(AE1339),1))</f>
        <v>280</v>
      </c>
      <c r="AG1339" s="13" t="str">
        <f t="array" ref="AG1339">IF(AND(ISNUMBER(H1339),ISNUMBER(N1339)),IF(H1339-N1339+1&gt;=0,CEILING(H1339-N1339+1,1),""),"")</f>
        <v/>
      </c>
      <c r="AH1339" s="13">
        <f t="array" ref="AH1339">IF(SUM(AG1339)=0,0,IF(L1339-AG1339*IF(D1339="Vaccin",MIN(AD1339,AF1339),AF1339)&lt;0,0,IF((H1339-N1339)&lt;=45,CEILING(L1339-AG1339*IF(D1339="Vaccin",MIN(AD1339,AF1339),AF1339),1),0)))</f>
        <v>0</v>
      </c>
      <c r="AI1339" s="15">
        <f t="array" ref="AI1339">IF(OR(AH1339="",F1339=0,F1339=""),"",AH1339/F1339)</f>
        <v>0</v>
      </c>
      <c r="AJ1339" s="13">
        <f t="array" ref="AJ1339">IF(OR(L1339="",AH1339=""),"",IF(L1339-AH1339&lt;0,0,L1339-AH1339))</f>
        <v>0</v>
      </c>
      <c r="AK1339" s="13" t="str">
        <f t="array" ref="AK1339">IF(OR(L1339="",AG1339="",AG1339=0),"",CEILING(L1339/AG1339,1))</f>
        <v/>
      </c>
      <c r="AL1339" s="16" t="str">
        <f t="array" ref="AL1339">IF(OR(AK1339="",AK1339=0,AD1339="",AF1339=""),"",IF(AK1339-IF(D1339="Vaccin",MIN(AD1339,AF1339),AF1339)&lt;0,"",(AK1339-IF(D1339="Vaccin",MIN(AD1339,AF1339),AF1339))/AK1339))</f>
        <v/>
      </c>
    </row>
    <row r="1340" spans="1:38" x14ac:dyDescent="0.2">
      <c r="A1340" s="10" t="s">
        <v>57</v>
      </c>
      <c r="B1340" s="29" t="s">
        <v>149</v>
      </c>
      <c r="C1340" s="12">
        <v>44326</v>
      </c>
      <c r="D1340" s="11" t="s">
        <v>30</v>
      </c>
      <c r="E1340" s="11">
        <v>1</v>
      </c>
      <c r="F1340" s="13">
        <v>302400</v>
      </c>
      <c r="G1340" s="40" t="s">
        <v>490</v>
      </c>
      <c r="H1340" s="12">
        <v>44606</v>
      </c>
      <c r="I1340" s="13">
        <f t="array" ref="I1340">F1340-L1340-M1340-S1340</f>
        <v>202115</v>
      </c>
      <c r="J1340" s="13">
        <f t="array" ref="J1340">IF(IF(Q1340="",L1340-C1340,Q1340-C1340)&lt;=45,I1340,0)</f>
        <v>0</v>
      </c>
      <c r="K1340" s="13">
        <f t="array" ref="K1340">IF(SUM(AG1340)=0,0,IF(L1340-AG1340*IF(D1340="Vaccin",MIN(AD1340,AF1340),AF1340)&lt;0,0,IF((H1340-N1340)&lt;=30,CEILING(L1340-AG1340*IF(D1340="Vaccin",MIN(AD1340,AF1340),AF1340),1),0)))</f>
        <v>0</v>
      </c>
      <c r="L1340" s="13">
        <v>0</v>
      </c>
      <c r="M1340" s="13">
        <v>100285</v>
      </c>
      <c r="N1340" s="14">
        <v>45038</v>
      </c>
      <c r="O1340" s="11" t="s">
        <v>34</v>
      </c>
      <c r="P1340" s="11" t="s">
        <v>54</v>
      </c>
      <c r="Q1340" s="12">
        <v>44514</v>
      </c>
      <c r="R1340" s="13">
        <v>0</v>
      </c>
      <c r="S1340" s="13">
        <v>0</v>
      </c>
      <c r="T1340" s="11"/>
      <c r="U1340" s="13">
        <v>2346194</v>
      </c>
      <c r="V1340" s="13">
        <v>0</v>
      </c>
      <c r="W1340" s="13">
        <v>2728246</v>
      </c>
      <c r="X1340" s="12">
        <v>44514</v>
      </c>
      <c r="Y1340" s="12">
        <v>44436</v>
      </c>
      <c r="Z1340" s="12">
        <v>44324</v>
      </c>
      <c r="AA1340" s="12">
        <v>45046</v>
      </c>
      <c r="AB1340" s="13">
        <f t="array" ref="AB1340">IF(D1340="Vaccin",IF(AND(ISNUMBER(AA1340),ISNUMBER(Y1340)),IF(AA1340-Y1340+1&gt;=0,CEILING(AA1340-Y1340+1,1),""),""),IF(AND(ISNUMBER(N1340),ISNUMBER(Y1340)),IF(N1340-Y1340+1&gt;=0,CEILING(N1340-Y1340+1,1),""),""))</f>
        <v>611</v>
      </c>
      <c r="AC1340" s="13">
        <f t="array" ref="AC1340">IF(D1340="Vaccin",IF(AND(ISNUMBER(AA1340),ISNUMBER(X1340)),IF(AA1340-X1340+1&gt;=0,CEILING(AA1340-X1340+1,1),""),""),IF(AND(ISNUMBER(N1340),ISNUMBER(X1340)),IF(N1340-X1340+1&gt;=0,CEILING(N1340-X1340+1,1),""),""))</f>
        <v>533</v>
      </c>
      <c r="AD1340" s="13">
        <f t="array" ref="AD1340">IF(D1340="Vaccin",IF(AND(ISNUMBER(AB1340),ISNUMBER(U1340),AB1340&lt;&gt;0),CEILING(U1340/AB1340,1),""),"")</f>
        <v>3840</v>
      </c>
      <c r="AE1340" s="13">
        <f t="array" ref="AE1340">IF(AND(ISNUMBER(N1340),ISNUMBER(X1340)),IF(N1340-X1340+1&gt;=0,CEILING(N1340-X1340+1,1),""),"")</f>
        <v>525</v>
      </c>
      <c r="AF1340" s="13">
        <f t="array" ref="AF1340">IF(SUM(AE1340)=0,"",CEILING((SUM(F1340)-SUM(L1340)-SUM(M1340)-SUM(S1340))/SUM(AE1340),1))</f>
        <v>385</v>
      </c>
      <c r="AG1340" s="13" t="str">
        <f t="array" ref="AG1340">IF(AND(ISNUMBER(H1340),ISNUMBER(N1340)),IF(H1340-N1340+1&gt;=0,CEILING(H1340-N1340+1,1),""),"")</f>
        <v/>
      </c>
      <c r="AH1340" s="13">
        <f t="array" ref="AH1340">IF(SUM(AG1340)=0,0,IF(L1340-AG1340*IF(D1340="Vaccin",MIN(AD1340,AF1340),AF1340)&lt;0,0,IF((H1340-N1340)&lt;=45,CEILING(L1340-AG1340*IF(D1340="Vaccin",MIN(AD1340,AF1340),AF1340),1),0)))</f>
        <v>0</v>
      </c>
      <c r="AI1340" s="15">
        <f t="array" ref="AI1340">IF(OR(AH1340="",F1340=0,F1340=""),"",AH1340/F1340)</f>
        <v>0</v>
      </c>
      <c r="AJ1340" s="13">
        <f t="array" ref="AJ1340">IF(OR(L1340="",AH1340=""),"",IF(L1340-AH1340&lt;0,0,L1340-AH1340))</f>
        <v>0</v>
      </c>
      <c r="AK1340" s="13" t="str">
        <f t="array" ref="AK1340">IF(OR(L1340="",AG1340="",AG1340=0),"",CEILING(L1340/AG1340,1))</f>
        <v/>
      </c>
      <c r="AL1340" s="16" t="str">
        <f t="array" ref="AL1340">IF(OR(AK1340="",AK1340=0,AD1340="",AF1340=""),"",IF(AK1340-IF(D1340="Vaccin",MIN(AD1340,AF1340),AF1340)&lt;0,"",(AK1340-IF(D1340="Vaccin",MIN(AD1340,AF1340),AF1340))/AK1340))</f>
        <v/>
      </c>
    </row>
    <row r="1341" spans="1:38" x14ac:dyDescent="0.2">
      <c r="A1341" s="10" t="s">
        <v>57</v>
      </c>
      <c r="B1341" s="29" t="s">
        <v>149</v>
      </c>
      <c r="C1341" s="12">
        <v>44326</v>
      </c>
      <c r="D1341" s="11" t="s">
        <v>30</v>
      </c>
      <c r="E1341" s="11">
        <v>10</v>
      </c>
      <c r="F1341" s="13">
        <v>44450</v>
      </c>
      <c r="G1341" s="40">
        <v>1822793</v>
      </c>
      <c r="H1341" s="12">
        <v>44534</v>
      </c>
      <c r="I1341" s="13">
        <f t="array" ref="I1341">F1341-L1341-M1341-S1341</f>
        <v>44450</v>
      </c>
      <c r="J1341" s="13">
        <f t="array" ref="J1341">IF(IF(Q1341="",L1341-C1341,Q1341-C1341)&lt;=45,I1341,0)</f>
        <v>0</v>
      </c>
      <c r="K1341" s="13">
        <f t="array" ref="K1341">IF(SUM(AG1341)=0,0,IF(L1341-AG1341*IF(D1341="Vaccin",MIN(AD1341,AF1341),AF1341)&lt;0,0,IF((H1341-N1341)&lt;=30,CEILING(L1341-AG1341*IF(D1341="Vaccin",MIN(AD1341,AF1341),AF1341),1),0)))</f>
        <v>0</v>
      </c>
      <c r="L1341" s="13">
        <v>0</v>
      </c>
      <c r="M1341" s="13">
        <v>0</v>
      </c>
      <c r="N1341" s="14">
        <v>45038</v>
      </c>
      <c r="O1341" s="11" t="s">
        <v>34</v>
      </c>
      <c r="P1341" s="11" t="s">
        <v>32</v>
      </c>
      <c r="Q1341" s="12">
        <v>44436</v>
      </c>
      <c r="R1341" s="13">
        <v>0</v>
      </c>
      <c r="S1341" s="13">
        <v>0</v>
      </c>
      <c r="T1341" s="11"/>
      <c r="U1341" s="13">
        <v>2346194</v>
      </c>
      <c r="V1341" s="13">
        <v>2728246</v>
      </c>
      <c r="W1341" s="13">
        <v>2728246</v>
      </c>
      <c r="X1341" s="12">
        <v>44436</v>
      </c>
      <c r="Y1341" s="12">
        <v>44436</v>
      </c>
      <c r="Z1341" s="12">
        <v>44324</v>
      </c>
      <c r="AA1341" s="12">
        <v>45046</v>
      </c>
      <c r="AB1341" s="13">
        <f t="array" ref="AB1341">IF(D1341="Vaccin",IF(AND(ISNUMBER(AA1341),ISNUMBER(Y1341)),IF(AA1341-Y1341+1&gt;=0,CEILING(AA1341-Y1341+1,1),""),""),IF(AND(ISNUMBER(N1341),ISNUMBER(Y1341)),IF(N1341-Y1341+1&gt;=0,CEILING(N1341-Y1341+1,1),""),""))</f>
        <v>611</v>
      </c>
      <c r="AC1341" s="13">
        <f t="array" ref="AC1341">IF(D1341="Vaccin",IF(AND(ISNUMBER(AA1341),ISNUMBER(X1341)),IF(AA1341-X1341+1&gt;=0,CEILING(AA1341-X1341+1,1),""),""),IF(AND(ISNUMBER(N1341),ISNUMBER(X1341)),IF(N1341-X1341+1&gt;=0,CEILING(N1341-X1341+1,1),""),""))</f>
        <v>611</v>
      </c>
      <c r="AD1341" s="13">
        <f t="array" ref="AD1341">IF(D1341="Vaccin",IF(AND(ISNUMBER(AB1341),ISNUMBER(U1341),AB1341&lt;&gt;0),CEILING(U1341/AB1341,1),""),"")</f>
        <v>3840</v>
      </c>
      <c r="AE1341" s="13">
        <f t="array" ref="AE1341">IF(AND(ISNUMBER(N1341),ISNUMBER(X1341)),IF(N1341-X1341+1&gt;=0,CEILING(N1341-X1341+1,1),""),"")</f>
        <v>603</v>
      </c>
      <c r="AF1341" s="13">
        <f t="array" ref="AF1341">IF(SUM(AE1341)=0,"",CEILING((SUM(F1341)-SUM(L1341)-SUM(M1341)-SUM(S1341))/SUM(AE1341),1))</f>
        <v>74</v>
      </c>
      <c r="AG1341" s="13" t="str">
        <f t="array" ref="AG1341">IF(AND(ISNUMBER(H1341),ISNUMBER(N1341)),IF(H1341-N1341+1&gt;=0,CEILING(H1341-N1341+1,1),""),"")</f>
        <v/>
      </c>
      <c r="AH1341" s="13">
        <f t="array" ref="AH1341">IF(SUM(AG1341)=0,0,IF(L1341-AG1341*IF(D1341="Vaccin",MIN(AD1341,AF1341),AF1341)&lt;0,0,IF((H1341-N1341)&lt;=45,CEILING(L1341-AG1341*IF(D1341="Vaccin",MIN(AD1341,AF1341),AF1341),1),0)))</f>
        <v>0</v>
      </c>
      <c r="AI1341" s="15">
        <f t="array" ref="AI1341">IF(OR(AH1341="",F1341=0,F1341=""),"",AH1341/F1341)</f>
        <v>0</v>
      </c>
      <c r="AJ1341" s="13">
        <f t="array" ref="AJ1341">IF(OR(L1341="",AH1341=""),"",IF(L1341-AH1341&lt;0,0,L1341-AH1341))</f>
        <v>0</v>
      </c>
      <c r="AK1341" s="13" t="str">
        <f t="array" ref="AK1341">IF(OR(L1341="",AG1341="",AG1341=0),"",CEILING(L1341/AG1341,1))</f>
        <v/>
      </c>
      <c r="AL1341" s="16" t="str">
        <f t="array" ref="AL1341">IF(OR(AK1341="",AK1341=0,AD1341="",AF1341=""),"",IF(AK1341-IF(D1341="Vaccin",MIN(AD1341,AF1341),AF1341)&lt;0,"",(AK1341-IF(D1341="Vaccin",MIN(AD1341,AF1341),AF1341))/AK1341))</f>
        <v/>
      </c>
    </row>
    <row r="1342" spans="1:38" x14ac:dyDescent="0.2">
      <c r="A1342" s="10" t="s">
        <v>57</v>
      </c>
      <c r="B1342" s="29" t="s">
        <v>149</v>
      </c>
      <c r="C1342" s="12">
        <v>44326</v>
      </c>
      <c r="D1342" s="11" t="s">
        <v>30</v>
      </c>
      <c r="E1342" s="11">
        <v>1</v>
      </c>
      <c r="F1342" s="13">
        <v>253550</v>
      </c>
      <c r="G1342" s="40">
        <v>1822791</v>
      </c>
      <c r="H1342" s="12">
        <v>44532</v>
      </c>
      <c r="I1342" s="13">
        <f t="array" ref="I1342">F1342-L1342-M1342-S1342</f>
        <v>253550</v>
      </c>
      <c r="J1342" s="13">
        <f t="array" ref="J1342">IF(IF(Q1342="",L1342-C1342,Q1342-C1342)&lt;=45,I1342,0)</f>
        <v>0</v>
      </c>
      <c r="K1342" s="13">
        <f t="array" ref="K1342">IF(SUM(AG1342)=0,0,IF(L1342-AG1342*IF(D1342="Vaccin",MIN(AD1342,AF1342),AF1342)&lt;0,0,IF((H1342-N1342)&lt;=30,CEILING(L1342-AG1342*IF(D1342="Vaccin",MIN(AD1342,AF1342),AF1342),1),0)))</f>
        <v>0</v>
      </c>
      <c r="L1342" s="13">
        <v>0</v>
      </c>
      <c r="M1342" s="13">
        <v>0</v>
      </c>
      <c r="N1342" s="14">
        <v>45038</v>
      </c>
      <c r="O1342" s="11" t="s">
        <v>34</v>
      </c>
      <c r="P1342" s="11" t="s">
        <v>32</v>
      </c>
      <c r="Q1342" s="12">
        <v>44436</v>
      </c>
      <c r="R1342" s="13">
        <v>0</v>
      </c>
      <c r="S1342" s="13">
        <v>0</v>
      </c>
      <c r="T1342" s="11"/>
      <c r="U1342" s="13">
        <v>2346194</v>
      </c>
      <c r="V1342" s="13">
        <v>2728246</v>
      </c>
      <c r="W1342" s="13">
        <v>2728246</v>
      </c>
      <c r="X1342" s="12">
        <v>44436</v>
      </c>
      <c r="Y1342" s="12">
        <v>44436</v>
      </c>
      <c r="Z1342" s="12">
        <v>44324</v>
      </c>
      <c r="AA1342" s="12">
        <v>45046</v>
      </c>
      <c r="AB1342" s="13">
        <f t="array" ref="AB1342">IF(D1342="Vaccin",IF(AND(ISNUMBER(AA1342),ISNUMBER(Y1342)),IF(AA1342-Y1342+1&gt;=0,CEILING(AA1342-Y1342+1,1),""),""),IF(AND(ISNUMBER(N1342),ISNUMBER(Y1342)),IF(N1342-Y1342+1&gt;=0,CEILING(N1342-Y1342+1,1),""),""))</f>
        <v>611</v>
      </c>
      <c r="AC1342" s="13">
        <f t="array" ref="AC1342">IF(D1342="Vaccin",IF(AND(ISNUMBER(AA1342),ISNUMBER(X1342)),IF(AA1342-X1342+1&gt;=0,CEILING(AA1342-X1342+1,1),""),""),IF(AND(ISNUMBER(N1342),ISNUMBER(X1342)),IF(N1342-X1342+1&gt;=0,CEILING(N1342-X1342+1,1),""),""))</f>
        <v>611</v>
      </c>
      <c r="AD1342" s="13">
        <f t="array" ref="AD1342">IF(D1342="Vaccin",IF(AND(ISNUMBER(AB1342),ISNUMBER(U1342),AB1342&lt;&gt;0),CEILING(U1342/AB1342,1),""),"")</f>
        <v>3840</v>
      </c>
      <c r="AE1342" s="13">
        <f t="array" ref="AE1342">IF(AND(ISNUMBER(N1342),ISNUMBER(X1342)),IF(N1342-X1342+1&gt;=0,CEILING(N1342-X1342+1,1),""),"")</f>
        <v>603</v>
      </c>
      <c r="AF1342" s="13">
        <f t="array" ref="AF1342">IF(SUM(AE1342)=0,"",CEILING((SUM(F1342)-SUM(L1342)-SUM(M1342)-SUM(S1342))/SUM(AE1342),1))</f>
        <v>421</v>
      </c>
      <c r="AG1342" s="13" t="str">
        <f t="array" ref="AG1342">IF(AND(ISNUMBER(H1342),ISNUMBER(N1342)),IF(H1342-N1342+1&gt;=0,CEILING(H1342-N1342+1,1),""),"")</f>
        <v/>
      </c>
      <c r="AH1342" s="13">
        <f t="array" ref="AH1342">IF(SUM(AG1342)=0,0,IF(L1342-AG1342*IF(D1342="Vaccin",MIN(AD1342,AF1342),AF1342)&lt;0,0,IF((H1342-N1342)&lt;=45,CEILING(L1342-AG1342*IF(D1342="Vaccin",MIN(AD1342,AF1342),AF1342),1),0)))</f>
        <v>0</v>
      </c>
      <c r="AI1342" s="15">
        <f t="array" ref="AI1342">IF(OR(AH1342="",F1342=0,F1342=""),"",AH1342/F1342)</f>
        <v>0</v>
      </c>
      <c r="AJ1342" s="13">
        <f t="array" ref="AJ1342">IF(OR(L1342="",AH1342=""),"",IF(L1342-AH1342&lt;0,0,L1342-AH1342))</f>
        <v>0</v>
      </c>
      <c r="AK1342" s="13" t="str">
        <f t="array" ref="AK1342">IF(OR(L1342="",AG1342="",AG1342=0),"",CEILING(L1342/AG1342,1))</f>
        <v/>
      </c>
      <c r="AL1342" s="16" t="str">
        <f t="array" ref="AL1342">IF(OR(AK1342="",AK1342=0,AD1342="",AF1342=""),"",IF(AK1342-IF(D1342="Vaccin",MIN(AD1342,AF1342),AF1342)&lt;0,"",(AK1342-IF(D1342="Vaccin",MIN(AD1342,AF1342),AF1342))/AK1342))</f>
        <v/>
      </c>
    </row>
    <row r="1343" spans="1:38" x14ac:dyDescent="0.2">
      <c r="A1343" s="10" t="s">
        <v>57</v>
      </c>
      <c r="B1343" s="29" t="s">
        <v>149</v>
      </c>
      <c r="C1343" s="12">
        <v>44326</v>
      </c>
      <c r="D1343" s="11" t="s">
        <v>30</v>
      </c>
      <c r="E1343" s="11">
        <v>1</v>
      </c>
      <c r="F1343" s="13">
        <v>4750</v>
      </c>
      <c r="G1343" s="40">
        <v>1822792</v>
      </c>
      <c r="H1343" s="12">
        <v>44532</v>
      </c>
      <c r="I1343" s="13">
        <f t="array" ref="I1343">F1343-L1343-M1343-S1343</f>
        <v>0</v>
      </c>
      <c r="J1343" s="13">
        <f t="array" ref="J1343">IF(IF(Q1343="",L1343-C1343,Q1343-C1343)&lt;=45,I1343,0)</f>
        <v>0</v>
      </c>
      <c r="K1343" s="13">
        <f t="array" ref="K1343">IF(SUM(AG1343)=0,0,IF(L1343-AG1343*IF(D1343="Vaccin",MIN(AD1343,AF1343),AF1343)&lt;0,0,IF((H1343-N1343)&lt;=30,CEILING(L1343-AG1343*IF(D1343="Vaccin",MIN(AD1343,AF1343),AF1343),1),0)))</f>
        <v>0</v>
      </c>
      <c r="L1343" s="13">
        <v>0</v>
      </c>
      <c r="M1343" s="13">
        <v>4750</v>
      </c>
      <c r="N1343" s="14">
        <v>45038</v>
      </c>
      <c r="O1343" s="11" t="s">
        <v>34</v>
      </c>
      <c r="P1343" s="11" t="s">
        <v>32</v>
      </c>
      <c r="Q1343" s="12">
        <v>44436</v>
      </c>
      <c r="R1343" s="13">
        <v>0</v>
      </c>
      <c r="S1343" s="13">
        <v>0</v>
      </c>
      <c r="T1343" s="11"/>
      <c r="U1343" s="13">
        <v>2346194</v>
      </c>
      <c r="V1343" s="13">
        <v>2728246</v>
      </c>
      <c r="W1343" s="13">
        <v>2728246</v>
      </c>
      <c r="X1343" s="12">
        <v>44436</v>
      </c>
      <c r="Y1343" s="12">
        <v>44436</v>
      </c>
      <c r="Z1343" s="12">
        <v>44324</v>
      </c>
      <c r="AA1343" s="12">
        <v>45046</v>
      </c>
      <c r="AB1343" s="13">
        <f t="array" ref="AB1343">IF(D1343="Vaccin",IF(AND(ISNUMBER(AA1343),ISNUMBER(Y1343)),IF(AA1343-Y1343+1&gt;=0,CEILING(AA1343-Y1343+1,1),""),""),IF(AND(ISNUMBER(N1343),ISNUMBER(Y1343)),IF(N1343-Y1343+1&gt;=0,CEILING(N1343-Y1343+1,1),""),""))</f>
        <v>611</v>
      </c>
      <c r="AC1343" s="13">
        <f t="array" ref="AC1343">IF(D1343="Vaccin",IF(AND(ISNUMBER(AA1343),ISNUMBER(X1343)),IF(AA1343-X1343+1&gt;=0,CEILING(AA1343-X1343+1,1),""),""),IF(AND(ISNUMBER(N1343),ISNUMBER(X1343)),IF(N1343-X1343+1&gt;=0,CEILING(N1343-X1343+1,1),""),""))</f>
        <v>611</v>
      </c>
      <c r="AD1343" s="13">
        <f t="array" ref="AD1343">IF(D1343="Vaccin",IF(AND(ISNUMBER(AB1343),ISNUMBER(U1343),AB1343&lt;&gt;0),CEILING(U1343/AB1343,1),""),"")</f>
        <v>3840</v>
      </c>
      <c r="AE1343" s="13">
        <f t="array" ref="AE1343">IF(AND(ISNUMBER(N1343),ISNUMBER(X1343)),IF(N1343-X1343+1&gt;=0,CEILING(N1343-X1343+1,1),""),"")</f>
        <v>603</v>
      </c>
      <c r="AF1343" s="13">
        <f t="array" ref="AF1343">IF(SUM(AE1343)=0,"",CEILING((SUM(F1343)-SUM(L1343)-SUM(M1343)-SUM(S1343))/SUM(AE1343),1))</f>
        <v>0</v>
      </c>
      <c r="AG1343" s="13" t="str">
        <f t="array" ref="AG1343">IF(AND(ISNUMBER(H1343),ISNUMBER(N1343)),IF(H1343-N1343+1&gt;=0,CEILING(H1343-N1343+1,1),""),"")</f>
        <v/>
      </c>
      <c r="AH1343" s="13">
        <f t="array" ref="AH1343">IF(SUM(AG1343)=0,0,IF(L1343-AG1343*IF(D1343="Vaccin",MIN(AD1343,AF1343),AF1343)&lt;0,0,IF((H1343-N1343)&lt;=45,CEILING(L1343-AG1343*IF(D1343="Vaccin",MIN(AD1343,AF1343),AF1343),1),0)))</f>
        <v>0</v>
      </c>
      <c r="AI1343" s="15">
        <f t="array" ref="AI1343">IF(OR(AH1343="",F1343=0,F1343=""),"",AH1343/F1343)</f>
        <v>0</v>
      </c>
      <c r="AJ1343" s="13">
        <f t="array" ref="AJ1343">IF(OR(L1343="",AH1343=""),"",IF(L1343-AH1343&lt;0,0,L1343-AH1343))</f>
        <v>0</v>
      </c>
      <c r="AK1343" s="13" t="str">
        <f t="array" ref="AK1343">IF(OR(L1343="",AG1343="",AG1343=0),"",CEILING(L1343/AG1343,1))</f>
        <v/>
      </c>
      <c r="AL1343" s="16" t="str">
        <f t="array" ref="AL1343">IF(OR(AK1343="",AK1343=0,AD1343="",AF1343=""),"",IF(AK1343-IF(D1343="Vaccin",MIN(AD1343,AF1343),AF1343)&lt;0,"",(AK1343-IF(D1343="Vaccin",MIN(AD1343,AF1343),AF1343))/AK1343))</f>
        <v/>
      </c>
    </row>
    <row r="1344" spans="1:38" x14ac:dyDescent="0.2">
      <c r="A1344" s="10" t="s">
        <v>57</v>
      </c>
      <c r="B1344" s="29" t="s">
        <v>149</v>
      </c>
      <c r="C1344" s="12">
        <v>44326</v>
      </c>
      <c r="D1344" s="11" t="s">
        <v>30</v>
      </c>
      <c r="E1344" s="11">
        <v>10</v>
      </c>
      <c r="F1344" s="13">
        <v>51840</v>
      </c>
      <c r="G1344" s="40" t="s">
        <v>788</v>
      </c>
      <c r="H1344" s="12">
        <v>45138</v>
      </c>
      <c r="I1344" s="13">
        <f t="array" ref="I1344">F1344-L1344-M1344-S1344</f>
        <v>16182</v>
      </c>
      <c r="J1344" s="13">
        <f t="array" ref="J1344">IF(IF(Q1344="",L1344-C1344,Q1344-C1344)&lt;=45,I1344,0)</f>
        <v>16182</v>
      </c>
      <c r="K1344" s="13">
        <f t="array" ref="K1344">IF(SUM(AG1344)=0,0,IF(L1344-AG1344*IF(D1344="Vaccin",MIN(AD1344,AF1344),AF1344)&lt;0,0,IF((H1344-N1344)&lt;=30,CEILING(L1344-AG1344*IF(D1344="Vaccin",MIN(AD1344,AF1344),AF1344),1),0)))</f>
        <v>0</v>
      </c>
      <c r="L1344" s="13">
        <v>35658</v>
      </c>
      <c r="M1344" s="13">
        <v>0</v>
      </c>
      <c r="N1344" s="14">
        <v>45038</v>
      </c>
      <c r="O1344" s="11" t="s">
        <v>47</v>
      </c>
      <c r="P1344" s="11" t="s">
        <v>32</v>
      </c>
      <c r="Q1344" s="12"/>
      <c r="R1344" s="13">
        <v>0</v>
      </c>
      <c r="S1344" s="13">
        <v>0</v>
      </c>
      <c r="T1344" s="11"/>
      <c r="U1344" s="13">
        <v>180301</v>
      </c>
      <c r="V1344" s="13">
        <v>2728246</v>
      </c>
      <c r="W1344" s="13">
        <v>2728246</v>
      </c>
      <c r="X1344" s="12">
        <v>44326</v>
      </c>
      <c r="Y1344" s="12">
        <v>44326</v>
      </c>
      <c r="Z1344" s="12">
        <v>44324</v>
      </c>
      <c r="AA1344" s="12">
        <v>45046</v>
      </c>
      <c r="AB1344" s="13">
        <f t="array" ref="AB1344">IF(D1344="Vaccin",IF(AND(ISNUMBER(AA1344),ISNUMBER(Y1344)),IF(AA1344-Y1344+1&gt;=0,CEILING(AA1344-Y1344+1,1),""),""),IF(AND(ISNUMBER(N1344),ISNUMBER(Y1344)),IF(N1344-Y1344+1&gt;=0,CEILING(N1344-Y1344+1,1),""),""))</f>
        <v>721</v>
      </c>
      <c r="AC1344" s="13">
        <f t="array" ref="AC1344">IF(D1344="Vaccin",IF(AND(ISNUMBER(AA1344),ISNUMBER(X1344)),IF(AA1344-X1344+1&gt;=0,CEILING(AA1344-X1344+1,1),""),""),IF(AND(ISNUMBER(N1344),ISNUMBER(X1344)),IF(N1344-X1344+1&gt;=0,CEILING(N1344-X1344+1,1),""),""))</f>
        <v>721</v>
      </c>
      <c r="AD1344" s="13">
        <f t="array" ref="AD1344">IF(D1344="Vaccin",IF(AND(ISNUMBER(AB1344),ISNUMBER(U1344),AB1344&lt;&gt;0),CEILING(U1344/AB1344,1),""),"")</f>
        <v>251</v>
      </c>
      <c r="AE1344" s="13">
        <f t="array" ref="AE1344">IF(AND(ISNUMBER(N1344),ISNUMBER(X1344)),IF(N1344-X1344+1&gt;=0,CEILING(N1344-X1344+1,1),""),"")</f>
        <v>713</v>
      </c>
      <c r="AF1344" s="13">
        <f t="array" ref="AF1344">IF(SUM(AE1344)=0,"",CEILING((SUM(F1344)-SUM(L1344)-SUM(M1344)-SUM(S1344))/SUM(AE1344),1))</f>
        <v>23</v>
      </c>
      <c r="AG1344" s="13">
        <f t="array" ref="AG1344">IF(AND(ISNUMBER(H1344),ISNUMBER(N1344)),IF(H1344-N1344+1&gt;=0,CEILING(H1344-N1344+1,1),""),"")</f>
        <v>101</v>
      </c>
      <c r="AH1344" s="13">
        <f t="array" ref="AH1344">IF(SUM(AG1344)=0,0,IF(L1344-AG1344*IF(D1344="Vaccin",MIN(AD1344,AF1344),AF1344)&lt;0,0,IF((H1344-N1344)&lt;=45,CEILING(L1344-AG1344*IF(D1344="Vaccin",MIN(AD1344,AF1344),AF1344),1),0)))</f>
        <v>0</v>
      </c>
      <c r="AI1344" s="15">
        <f t="array" ref="AI1344">IF(OR(AH1344="",F1344=0,F1344=""),"",AH1344/F1344)</f>
        <v>0</v>
      </c>
      <c r="AJ1344" s="13">
        <f t="array" ref="AJ1344">IF(OR(L1344="",AH1344=""),"",IF(L1344-AH1344&lt;0,0,L1344-AH1344))</f>
        <v>35658</v>
      </c>
      <c r="AK1344" s="13">
        <f t="array" ref="AK1344">IF(OR(L1344="",AG1344="",AG1344=0),"",CEILING(L1344/AG1344,1))</f>
        <v>354</v>
      </c>
      <c r="AL1344" s="16">
        <f t="array" ref="AL1344">IF(OR(AK1344="",AK1344=0,AD1344="",AF1344=""),"",IF(AK1344-IF(D1344="Vaccin",MIN(AD1344,AF1344),AF1344)&lt;0,"",(AK1344-IF(D1344="Vaccin",MIN(AD1344,AF1344),AF1344))/AK1344))</f>
        <v>0.93502824858757061</v>
      </c>
    </row>
    <row r="1345" spans="1:38" x14ac:dyDescent="0.2">
      <c r="A1345" s="10" t="s">
        <v>57</v>
      </c>
      <c r="B1345" s="29" t="s">
        <v>149</v>
      </c>
      <c r="C1345" s="12">
        <v>44326</v>
      </c>
      <c r="D1345" s="11" t="s">
        <v>30</v>
      </c>
      <c r="E1345" s="11">
        <v>10</v>
      </c>
      <c r="F1345" s="13">
        <v>100620</v>
      </c>
      <c r="G1345" s="41" t="s">
        <v>82</v>
      </c>
      <c r="H1345" s="12">
        <v>44866</v>
      </c>
      <c r="I1345" s="13">
        <f t="array" ref="I1345">F1345-L1345-M1345-S1345</f>
        <v>95794</v>
      </c>
      <c r="J1345" s="13">
        <f t="array" ref="J1345">IF(IF(Q1345="",L1345-C1345,Q1345-C1345)&lt;=45,I1345,0)</f>
        <v>0</v>
      </c>
      <c r="K1345" s="13">
        <f t="array" ref="K1345">IF(SUM(AG1345)=0,0,IF(L1345-AG1345*IF(D1345="Vaccin",MIN(AD1345,AF1345),AF1345)&lt;0,0,IF((H1345-N1345)&lt;=30,CEILING(L1345-AG1345*IF(D1345="Vaccin",MIN(AD1345,AF1345),AF1345),1),0)))</f>
        <v>0</v>
      </c>
      <c r="L1345" s="13">
        <v>0</v>
      </c>
      <c r="M1345" s="13">
        <v>4826</v>
      </c>
      <c r="N1345" s="14">
        <v>45038</v>
      </c>
      <c r="O1345" s="11" t="s">
        <v>47</v>
      </c>
      <c r="P1345" s="11" t="s">
        <v>32</v>
      </c>
      <c r="Q1345" s="12">
        <v>44752</v>
      </c>
      <c r="R1345" s="13">
        <v>0</v>
      </c>
      <c r="S1345" s="13">
        <v>0</v>
      </c>
      <c r="T1345" s="11"/>
      <c r="U1345" s="13">
        <v>180301</v>
      </c>
      <c r="V1345" s="13">
        <v>2728246</v>
      </c>
      <c r="W1345" s="13">
        <v>2728246</v>
      </c>
      <c r="X1345" s="12">
        <v>44752</v>
      </c>
      <c r="Y1345" s="12">
        <v>44326</v>
      </c>
      <c r="Z1345" s="12">
        <v>44324</v>
      </c>
      <c r="AA1345" s="12">
        <v>45046</v>
      </c>
      <c r="AB1345" s="13">
        <f t="array" ref="AB1345">IF(D1345="Vaccin",IF(AND(ISNUMBER(AA1345),ISNUMBER(Y1345)),IF(AA1345-Y1345+1&gt;=0,CEILING(AA1345-Y1345+1,1),""),""),IF(AND(ISNUMBER(N1345),ISNUMBER(Y1345)),IF(N1345-Y1345+1&gt;=0,CEILING(N1345-Y1345+1,1),""),""))</f>
        <v>721</v>
      </c>
      <c r="AC1345" s="13">
        <f t="array" ref="AC1345">IF(D1345="Vaccin",IF(AND(ISNUMBER(AA1345),ISNUMBER(X1345)),IF(AA1345-X1345+1&gt;=0,CEILING(AA1345-X1345+1,1),""),""),IF(AND(ISNUMBER(N1345),ISNUMBER(X1345)),IF(N1345-X1345+1&gt;=0,CEILING(N1345-X1345+1,1),""),""))</f>
        <v>295</v>
      </c>
      <c r="AD1345" s="13">
        <f t="array" ref="AD1345">IF(D1345="Vaccin",IF(AND(ISNUMBER(AB1345),ISNUMBER(U1345),AB1345&lt;&gt;0),CEILING(U1345/AB1345,1),""),"")</f>
        <v>251</v>
      </c>
      <c r="AE1345" s="13">
        <f t="array" ref="AE1345">IF(AND(ISNUMBER(N1345),ISNUMBER(X1345)),IF(N1345-X1345+1&gt;=0,CEILING(N1345-X1345+1,1),""),"")</f>
        <v>287</v>
      </c>
      <c r="AF1345" s="13">
        <f t="array" ref="AF1345">IF(SUM(AE1345)=0,"",CEILING((SUM(F1345)-SUM(L1345)-SUM(M1345)-SUM(S1345))/SUM(AE1345),1))</f>
        <v>334</v>
      </c>
      <c r="AG1345" s="13" t="str">
        <f t="array" ref="AG1345">IF(AND(ISNUMBER(H1345),ISNUMBER(N1345)),IF(H1345-N1345+1&gt;=0,CEILING(H1345-N1345+1,1),""),"")</f>
        <v/>
      </c>
      <c r="AH1345" s="13">
        <f t="array" ref="AH1345">IF(SUM(AG1345)=0,0,IF(L1345-AG1345*IF(D1345="Vaccin",MIN(AD1345,AF1345),AF1345)&lt;0,0,IF((H1345-N1345)&lt;=45,CEILING(L1345-AG1345*IF(D1345="Vaccin",MIN(AD1345,AF1345),AF1345),1),0)))</f>
        <v>0</v>
      </c>
      <c r="AI1345" s="15">
        <f t="array" ref="AI1345">IF(OR(AH1345="",F1345=0,F1345=""),"",AH1345/F1345)</f>
        <v>0</v>
      </c>
      <c r="AJ1345" s="13">
        <f t="array" ref="AJ1345">IF(OR(L1345="",AH1345=""),"",IF(L1345-AH1345&lt;0,0,L1345-AH1345))</f>
        <v>0</v>
      </c>
      <c r="AK1345" s="13" t="str">
        <f t="array" ref="AK1345">IF(OR(L1345="",AG1345="",AG1345=0),"",CEILING(L1345/AG1345,1))</f>
        <v/>
      </c>
      <c r="AL1345" s="16" t="str">
        <f t="array" ref="AL1345">IF(OR(AK1345="",AK1345=0,AD1345="",AF1345=""),"",IF(AK1345-IF(D1345="Vaccin",MIN(AD1345,AF1345),AF1345)&lt;0,"",(AK1345-IF(D1345="Vaccin",MIN(AD1345,AF1345),AF1345))/AK1345))</f>
        <v/>
      </c>
    </row>
    <row r="1346" spans="1:38" x14ac:dyDescent="0.2">
      <c r="A1346" s="10" t="s">
        <v>57</v>
      </c>
      <c r="B1346" s="29" t="s">
        <v>149</v>
      </c>
      <c r="C1346" s="12">
        <v>44326</v>
      </c>
      <c r="D1346" s="11" t="s">
        <v>30</v>
      </c>
      <c r="E1346" s="11">
        <v>6</v>
      </c>
      <c r="F1346" s="13">
        <v>81900</v>
      </c>
      <c r="G1346" s="40" t="s">
        <v>700</v>
      </c>
      <c r="H1346" s="12">
        <v>44773</v>
      </c>
      <c r="I1346" s="13">
        <f t="array" ref="I1346">F1346-L1346-M1346-S1346</f>
        <v>59502</v>
      </c>
      <c r="J1346" s="13">
        <f t="array" ref="J1346">IF(IF(Q1346="",L1346-C1346,Q1346-C1346)&lt;=45,I1346,0)</f>
        <v>0</v>
      </c>
      <c r="K1346" s="13">
        <f t="array" ref="K1346">IF(SUM(AG1346)=0,0,IF(L1346-AG1346*IF(D1346="Vaccin",MIN(AD1346,AF1346),AF1346)&lt;0,0,IF((H1346-N1346)&lt;=30,CEILING(L1346-AG1346*IF(D1346="Vaccin",MIN(AD1346,AF1346),AF1346),1),0)))</f>
        <v>0</v>
      </c>
      <c r="L1346" s="13">
        <v>0</v>
      </c>
      <c r="M1346" s="13">
        <v>22398</v>
      </c>
      <c r="N1346" s="14">
        <v>45038</v>
      </c>
      <c r="O1346" s="11" t="s">
        <v>47</v>
      </c>
      <c r="P1346" s="11" t="s">
        <v>32</v>
      </c>
      <c r="Q1346" s="12">
        <v>44566</v>
      </c>
      <c r="R1346" s="13">
        <v>0</v>
      </c>
      <c r="S1346" s="13">
        <v>0</v>
      </c>
      <c r="T1346" s="11"/>
      <c r="U1346" s="13">
        <v>180301</v>
      </c>
      <c r="V1346" s="13">
        <v>2728246</v>
      </c>
      <c r="W1346" s="13">
        <v>2728246</v>
      </c>
      <c r="X1346" s="12">
        <v>44566</v>
      </c>
      <c r="Y1346" s="12">
        <v>44326</v>
      </c>
      <c r="Z1346" s="12">
        <v>44324</v>
      </c>
      <c r="AA1346" s="12">
        <v>45046</v>
      </c>
      <c r="AB1346" s="13">
        <f t="array" ref="AB1346">IF(D1346="Vaccin",IF(AND(ISNUMBER(AA1346),ISNUMBER(Y1346)),IF(AA1346-Y1346+1&gt;=0,CEILING(AA1346-Y1346+1,1),""),""),IF(AND(ISNUMBER(N1346),ISNUMBER(Y1346)),IF(N1346-Y1346+1&gt;=0,CEILING(N1346-Y1346+1,1),""),""))</f>
        <v>721</v>
      </c>
      <c r="AC1346" s="13">
        <f t="array" ref="AC1346">IF(D1346="Vaccin",IF(AND(ISNUMBER(AA1346),ISNUMBER(X1346)),IF(AA1346-X1346+1&gt;=0,CEILING(AA1346-X1346+1,1),""),""),IF(AND(ISNUMBER(N1346),ISNUMBER(X1346)),IF(N1346-X1346+1&gt;=0,CEILING(N1346-X1346+1,1),""),""))</f>
        <v>481</v>
      </c>
      <c r="AD1346" s="13">
        <f t="array" ref="AD1346">IF(D1346="Vaccin",IF(AND(ISNUMBER(AB1346),ISNUMBER(U1346),AB1346&lt;&gt;0),CEILING(U1346/AB1346,1),""),"")</f>
        <v>251</v>
      </c>
      <c r="AE1346" s="13">
        <f t="array" ref="AE1346">IF(AND(ISNUMBER(N1346),ISNUMBER(X1346)),IF(N1346-X1346+1&gt;=0,CEILING(N1346-X1346+1,1),""),"")</f>
        <v>473</v>
      </c>
      <c r="AF1346" s="13">
        <f t="array" ref="AF1346">IF(SUM(AE1346)=0,"",CEILING((SUM(F1346)-SUM(L1346)-SUM(M1346)-SUM(S1346))/SUM(AE1346),1))</f>
        <v>126</v>
      </c>
      <c r="AG1346" s="13" t="str">
        <f t="array" ref="AG1346">IF(AND(ISNUMBER(H1346),ISNUMBER(N1346)),IF(H1346-N1346+1&gt;=0,CEILING(H1346-N1346+1,1),""),"")</f>
        <v/>
      </c>
      <c r="AH1346" s="13">
        <f t="array" ref="AH1346">IF(SUM(AG1346)=0,0,IF(L1346-AG1346*IF(D1346="Vaccin",MIN(AD1346,AF1346),AF1346)&lt;0,0,IF((H1346-N1346)&lt;=45,CEILING(L1346-AG1346*IF(D1346="Vaccin",MIN(AD1346,AF1346),AF1346),1),0)))</f>
        <v>0</v>
      </c>
      <c r="AI1346" s="15">
        <f t="array" ref="AI1346">IF(OR(AH1346="",F1346=0,F1346=""),"",AH1346/F1346)</f>
        <v>0</v>
      </c>
      <c r="AJ1346" s="13">
        <f t="array" ref="AJ1346">IF(OR(L1346="",AH1346=""),"",IF(L1346-AH1346&lt;0,0,L1346-AH1346))</f>
        <v>0</v>
      </c>
      <c r="AK1346" s="13" t="str">
        <f t="array" ref="AK1346">IF(OR(L1346="",AG1346="",AG1346=0),"",CEILING(L1346/AG1346,1))</f>
        <v/>
      </c>
      <c r="AL1346" s="16" t="str">
        <f t="array" ref="AL1346">IF(OR(AK1346="",AK1346=0,AD1346="",AF1346=""),"",IF(AK1346-IF(D1346="Vaccin",MIN(AD1346,AF1346),AF1346)&lt;0,"",(AK1346-IF(D1346="Vaccin",MIN(AD1346,AF1346),AF1346))/AK1346))</f>
        <v/>
      </c>
    </row>
    <row r="1347" spans="1:38" x14ac:dyDescent="0.2">
      <c r="A1347" s="10" t="s">
        <v>57</v>
      </c>
      <c r="B1347" s="29" t="s">
        <v>149</v>
      </c>
      <c r="C1347" s="12">
        <v>44326</v>
      </c>
      <c r="D1347" s="11" t="s">
        <v>30</v>
      </c>
      <c r="E1347" s="11">
        <v>6</v>
      </c>
      <c r="F1347" s="13">
        <v>327600</v>
      </c>
      <c r="G1347" s="40" t="s">
        <v>412</v>
      </c>
      <c r="H1347" s="12">
        <v>44742</v>
      </c>
      <c r="I1347" s="13">
        <f t="array" ref="I1347">F1347-L1347-M1347-S1347</f>
        <v>0</v>
      </c>
      <c r="J1347" s="13">
        <f t="array" ref="J1347">IF(IF(Q1347="",L1347-C1347,Q1347-C1347)&lt;=45,I1347,0)</f>
        <v>0</v>
      </c>
      <c r="K1347" s="13">
        <f t="array" ref="K1347">IF(SUM(AG1347)=0,0,IF(L1347-AG1347*IF(D1347="Vaccin",MIN(AD1347,AF1347),AF1347)&lt;0,0,IF((H1347-N1347)&lt;=30,CEILING(L1347-AG1347*IF(D1347="Vaccin",MIN(AD1347,AF1347),AF1347),1),0)))</f>
        <v>0</v>
      </c>
      <c r="L1347" s="13">
        <v>0</v>
      </c>
      <c r="M1347" s="13">
        <v>327600</v>
      </c>
      <c r="N1347" s="14">
        <v>45038</v>
      </c>
      <c r="O1347" s="11" t="s">
        <v>47</v>
      </c>
      <c r="P1347" s="11" t="s">
        <v>32</v>
      </c>
      <c r="Q1347" s="12">
        <v>44566</v>
      </c>
      <c r="R1347" s="13">
        <v>0</v>
      </c>
      <c r="S1347" s="13">
        <v>0</v>
      </c>
      <c r="T1347" s="11"/>
      <c r="U1347" s="13">
        <v>180301</v>
      </c>
      <c r="V1347" s="13">
        <v>2728246</v>
      </c>
      <c r="W1347" s="13">
        <v>2728246</v>
      </c>
      <c r="X1347" s="12">
        <v>44566</v>
      </c>
      <c r="Y1347" s="12">
        <v>44326</v>
      </c>
      <c r="Z1347" s="12">
        <v>44324</v>
      </c>
      <c r="AA1347" s="12">
        <v>45046</v>
      </c>
      <c r="AB1347" s="13">
        <f t="array" ref="AB1347">IF(D1347="Vaccin",IF(AND(ISNUMBER(AA1347),ISNUMBER(Y1347)),IF(AA1347-Y1347+1&gt;=0,CEILING(AA1347-Y1347+1,1),""),""),IF(AND(ISNUMBER(N1347),ISNUMBER(Y1347)),IF(N1347-Y1347+1&gt;=0,CEILING(N1347-Y1347+1,1),""),""))</f>
        <v>721</v>
      </c>
      <c r="AC1347" s="13">
        <f t="array" ref="AC1347">IF(D1347="Vaccin",IF(AND(ISNUMBER(AA1347),ISNUMBER(X1347)),IF(AA1347-X1347+1&gt;=0,CEILING(AA1347-X1347+1,1),""),""),IF(AND(ISNUMBER(N1347),ISNUMBER(X1347)),IF(N1347-X1347+1&gt;=0,CEILING(N1347-X1347+1,1),""),""))</f>
        <v>481</v>
      </c>
      <c r="AD1347" s="13">
        <f t="array" ref="AD1347">IF(D1347="Vaccin",IF(AND(ISNUMBER(AB1347),ISNUMBER(U1347),AB1347&lt;&gt;0),CEILING(U1347/AB1347,1),""),"")</f>
        <v>251</v>
      </c>
      <c r="AE1347" s="13">
        <f t="array" ref="AE1347">IF(AND(ISNUMBER(N1347),ISNUMBER(X1347)),IF(N1347-X1347+1&gt;=0,CEILING(N1347-X1347+1,1),""),"")</f>
        <v>473</v>
      </c>
      <c r="AF1347" s="13">
        <f t="array" ref="AF1347">IF(SUM(AE1347)=0,"",CEILING((SUM(F1347)-SUM(L1347)-SUM(M1347)-SUM(S1347))/SUM(AE1347),1))</f>
        <v>0</v>
      </c>
      <c r="AG1347" s="13" t="str">
        <f t="array" ref="AG1347">IF(AND(ISNUMBER(H1347),ISNUMBER(N1347)),IF(H1347-N1347+1&gt;=0,CEILING(H1347-N1347+1,1),""),"")</f>
        <v/>
      </c>
      <c r="AH1347" s="13">
        <f t="array" ref="AH1347">IF(SUM(AG1347)=0,0,IF(L1347-AG1347*IF(D1347="Vaccin",MIN(AD1347,AF1347),AF1347)&lt;0,0,IF((H1347-N1347)&lt;=45,CEILING(L1347-AG1347*IF(D1347="Vaccin",MIN(AD1347,AF1347),AF1347),1),0)))</f>
        <v>0</v>
      </c>
      <c r="AI1347" s="15">
        <f t="array" ref="AI1347">IF(OR(AH1347="",F1347=0,F1347=""),"",AH1347/F1347)</f>
        <v>0</v>
      </c>
      <c r="AJ1347" s="13">
        <f t="array" ref="AJ1347">IF(OR(L1347="",AH1347=""),"",IF(L1347-AH1347&lt;0,0,L1347-AH1347))</f>
        <v>0</v>
      </c>
      <c r="AK1347" s="13" t="str">
        <f t="array" ref="AK1347">IF(OR(L1347="",AG1347="",AG1347=0),"",CEILING(L1347/AG1347,1))</f>
        <v/>
      </c>
      <c r="AL1347" s="16" t="str">
        <f t="array" ref="AL1347">IF(OR(AK1347="",AK1347=0,AD1347="",AF1347=""),"",IF(AK1347-IF(D1347="Vaccin",MIN(AD1347,AF1347),AF1347)&lt;0,"",(AK1347-IF(D1347="Vaccin",MIN(AD1347,AF1347),AF1347))/AK1347))</f>
        <v/>
      </c>
    </row>
    <row r="1348" spans="1:38" x14ac:dyDescent="0.2">
      <c r="A1348" s="10" t="s">
        <v>57</v>
      </c>
      <c r="B1348" s="29" t="s">
        <v>149</v>
      </c>
      <c r="C1348" s="12">
        <v>44326</v>
      </c>
      <c r="D1348" s="11" t="s">
        <v>30</v>
      </c>
      <c r="E1348" s="11">
        <v>6</v>
      </c>
      <c r="F1348" s="13">
        <v>398970</v>
      </c>
      <c r="G1348" s="41" t="s">
        <v>789</v>
      </c>
      <c r="H1348" s="12">
        <v>44735</v>
      </c>
      <c r="I1348" s="13">
        <f t="array" ref="I1348">F1348-L1348-M1348-S1348</f>
        <v>206300</v>
      </c>
      <c r="J1348" s="13">
        <f t="array" ref="J1348">IF(IF(Q1348="",L1348-C1348,Q1348-C1348)&lt;=45,I1348,0)</f>
        <v>0</v>
      </c>
      <c r="K1348" s="13">
        <f t="array" ref="K1348">IF(SUM(AG1348)=0,0,IF(L1348-AG1348*IF(D1348="Vaccin",MIN(AD1348,AF1348),AF1348)&lt;0,0,IF((H1348-N1348)&lt;=30,CEILING(L1348-AG1348*IF(D1348="Vaccin",MIN(AD1348,AF1348),AF1348),1),0)))</f>
        <v>0</v>
      </c>
      <c r="L1348" s="13">
        <v>0</v>
      </c>
      <c r="M1348" s="13">
        <v>192670</v>
      </c>
      <c r="N1348" s="14">
        <v>45038</v>
      </c>
      <c r="O1348" s="11" t="s">
        <v>47</v>
      </c>
      <c r="P1348" s="11" t="s">
        <v>32</v>
      </c>
      <c r="Q1348" s="12">
        <v>44524</v>
      </c>
      <c r="R1348" s="13">
        <v>0</v>
      </c>
      <c r="S1348" s="13">
        <v>0</v>
      </c>
      <c r="T1348" s="11"/>
      <c r="U1348" s="13">
        <v>180301</v>
      </c>
      <c r="V1348" s="13">
        <v>2728246</v>
      </c>
      <c r="W1348" s="13">
        <v>2728246</v>
      </c>
      <c r="X1348" s="12">
        <v>44524</v>
      </c>
      <c r="Y1348" s="12">
        <v>44326</v>
      </c>
      <c r="Z1348" s="12">
        <v>44324</v>
      </c>
      <c r="AA1348" s="12">
        <v>45046</v>
      </c>
      <c r="AB1348" s="13">
        <f t="array" ref="AB1348">IF(D1348="Vaccin",IF(AND(ISNUMBER(AA1348),ISNUMBER(Y1348)),IF(AA1348-Y1348+1&gt;=0,CEILING(AA1348-Y1348+1,1),""),""),IF(AND(ISNUMBER(N1348),ISNUMBER(Y1348)),IF(N1348-Y1348+1&gt;=0,CEILING(N1348-Y1348+1,1),""),""))</f>
        <v>721</v>
      </c>
      <c r="AC1348" s="13">
        <f t="array" ref="AC1348">IF(D1348="Vaccin",IF(AND(ISNUMBER(AA1348),ISNUMBER(X1348)),IF(AA1348-X1348+1&gt;=0,CEILING(AA1348-X1348+1,1),""),""),IF(AND(ISNUMBER(N1348),ISNUMBER(X1348)),IF(N1348-X1348+1&gt;=0,CEILING(N1348-X1348+1,1),""),""))</f>
        <v>523</v>
      </c>
      <c r="AD1348" s="13">
        <f t="array" ref="AD1348">IF(D1348="Vaccin",IF(AND(ISNUMBER(AB1348),ISNUMBER(U1348),AB1348&lt;&gt;0),CEILING(U1348/AB1348,1),""),"")</f>
        <v>251</v>
      </c>
      <c r="AE1348" s="13">
        <f t="array" ref="AE1348">IF(AND(ISNUMBER(N1348),ISNUMBER(X1348)),IF(N1348-X1348+1&gt;=0,CEILING(N1348-X1348+1,1),""),"")</f>
        <v>515</v>
      </c>
      <c r="AF1348" s="13">
        <f t="array" ref="AF1348">IF(SUM(AE1348)=0,"",CEILING((SUM(F1348)-SUM(L1348)-SUM(M1348)-SUM(S1348))/SUM(AE1348),1))</f>
        <v>401</v>
      </c>
      <c r="AG1348" s="13" t="str">
        <f t="array" ref="AG1348">IF(AND(ISNUMBER(H1348),ISNUMBER(N1348)),IF(H1348-N1348+1&gt;=0,CEILING(H1348-N1348+1,1),""),"")</f>
        <v/>
      </c>
      <c r="AH1348" s="13">
        <f t="array" ref="AH1348">IF(SUM(AG1348)=0,0,IF(L1348-AG1348*IF(D1348="Vaccin",MIN(AD1348,AF1348),AF1348)&lt;0,0,IF((H1348-N1348)&lt;=45,CEILING(L1348-AG1348*IF(D1348="Vaccin",MIN(AD1348,AF1348),AF1348),1),0)))</f>
        <v>0</v>
      </c>
      <c r="AI1348" s="15">
        <f t="array" ref="AI1348">IF(OR(AH1348="",F1348=0,F1348=""),"",AH1348/F1348)</f>
        <v>0</v>
      </c>
      <c r="AJ1348" s="13">
        <f t="array" ref="AJ1348">IF(OR(L1348="",AH1348=""),"",IF(L1348-AH1348&lt;0,0,L1348-AH1348))</f>
        <v>0</v>
      </c>
      <c r="AK1348" s="13" t="str">
        <f t="array" ref="AK1348">IF(OR(L1348="",AG1348="",AG1348=0),"",CEILING(L1348/AG1348,1))</f>
        <v/>
      </c>
      <c r="AL1348" s="16" t="str">
        <f t="array" ref="AL1348">IF(OR(AK1348="",AK1348=0,AD1348="",AF1348=""),"",IF(AK1348-IF(D1348="Vaccin",MIN(AD1348,AF1348),AF1348)&lt;0,"",(AK1348-IF(D1348="Vaccin",MIN(AD1348,AF1348),AF1348))/AK1348))</f>
        <v/>
      </c>
    </row>
    <row r="1349" spans="1:38" x14ac:dyDescent="0.2">
      <c r="A1349" s="10" t="s">
        <v>57</v>
      </c>
      <c r="B1349" s="29" t="s">
        <v>149</v>
      </c>
      <c r="C1349" s="12">
        <v>44326</v>
      </c>
      <c r="D1349" s="11" t="s">
        <v>30</v>
      </c>
      <c r="E1349" s="11">
        <v>10</v>
      </c>
      <c r="F1349" s="13">
        <v>128045</v>
      </c>
      <c r="G1349" s="41">
        <v>2021082220</v>
      </c>
      <c r="H1349" s="12">
        <v>45199</v>
      </c>
      <c r="I1349" s="13">
        <f t="array" ref="I1349">F1349-L1349-M1349-S1349</f>
        <v>0</v>
      </c>
      <c r="J1349" s="13">
        <f t="array" ref="J1349">IF(IF(Q1349="",L1349-C1349,Q1349-C1349)&lt;=45,I1349,0)</f>
        <v>0</v>
      </c>
      <c r="K1349" s="13">
        <f t="array" ref="K1349">IF(SUM(AG1349)=0,0,IF(L1349-AG1349*IF(D1349="Vaccin",MIN(AD1349,AF1349),AF1349)&lt;0,0,IF((H1349-N1349)&lt;=30,CEILING(L1349-AG1349*IF(D1349="Vaccin",MIN(AD1349,AF1349),AF1349),1),0)))</f>
        <v>0</v>
      </c>
      <c r="L1349" s="13">
        <v>128045</v>
      </c>
      <c r="M1349" s="13">
        <v>0</v>
      </c>
      <c r="N1349" s="14">
        <v>45038</v>
      </c>
      <c r="O1349" s="11" t="s">
        <v>36</v>
      </c>
      <c r="P1349" s="11" t="s">
        <v>32</v>
      </c>
      <c r="Q1349" s="12">
        <v>44498</v>
      </c>
      <c r="R1349" s="13">
        <v>0</v>
      </c>
      <c r="S1349" s="13">
        <v>0</v>
      </c>
      <c r="T1349" s="11"/>
      <c r="U1349" s="13">
        <v>6457</v>
      </c>
      <c r="V1349" s="13">
        <v>2728246</v>
      </c>
      <c r="W1349" s="13">
        <v>2728246</v>
      </c>
      <c r="X1349" s="12">
        <v>44498</v>
      </c>
      <c r="Y1349" s="12">
        <v>44463</v>
      </c>
      <c r="Z1349" s="12">
        <v>44324</v>
      </c>
      <c r="AA1349" s="12">
        <v>45046</v>
      </c>
      <c r="AB1349" s="13">
        <f t="array" ref="AB1349">IF(D1349="Vaccin",IF(AND(ISNUMBER(AA1349),ISNUMBER(Y1349)),IF(AA1349-Y1349+1&gt;=0,CEILING(AA1349-Y1349+1,1),""),""),IF(AND(ISNUMBER(N1349),ISNUMBER(Y1349)),IF(N1349-Y1349+1&gt;=0,CEILING(N1349-Y1349+1,1),""),""))</f>
        <v>584</v>
      </c>
      <c r="AC1349" s="13">
        <f t="array" ref="AC1349">IF(D1349="Vaccin",IF(AND(ISNUMBER(AA1349),ISNUMBER(X1349)),IF(AA1349-X1349+1&gt;=0,CEILING(AA1349-X1349+1,1),""),""),IF(AND(ISNUMBER(N1349),ISNUMBER(X1349)),IF(N1349-X1349+1&gt;=0,CEILING(N1349-X1349+1,1),""),""))</f>
        <v>549</v>
      </c>
      <c r="AD1349" s="13">
        <f t="array" ref="AD1349">IF(D1349="Vaccin",IF(AND(ISNUMBER(AB1349),ISNUMBER(U1349),AB1349&lt;&gt;0),CEILING(U1349/AB1349,1),""),"")</f>
        <v>12</v>
      </c>
      <c r="AE1349" s="13">
        <f t="array" ref="AE1349">IF(AND(ISNUMBER(N1349),ISNUMBER(X1349)),IF(N1349-X1349+1&gt;=0,CEILING(N1349-X1349+1,1),""),"")</f>
        <v>541</v>
      </c>
      <c r="AF1349" s="13">
        <f t="array" ref="AF1349">IF(SUM(AE1349)=0,"",CEILING((SUM(F1349)-SUM(L1349)-SUM(M1349)-SUM(S1349))/SUM(AE1349),1))</f>
        <v>0</v>
      </c>
      <c r="AG1349" s="13">
        <f t="array" ref="AG1349">IF(AND(ISNUMBER(H1349),ISNUMBER(N1349)),IF(H1349-N1349+1&gt;=0,CEILING(H1349-N1349+1,1),""),"")</f>
        <v>162</v>
      </c>
      <c r="AH1349" s="13">
        <f t="array" ref="AH1349">IF(SUM(AG1349)=0,0,IF(L1349-AG1349*IF(D1349="Vaccin",MIN(AD1349,AF1349),AF1349)&lt;0,0,IF((H1349-N1349)&lt;=45,CEILING(L1349-AG1349*IF(D1349="Vaccin",MIN(AD1349,AF1349),AF1349),1),0)))</f>
        <v>0</v>
      </c>
      <c r="AI1349" s="15">
        <f t="array" ref="AI1349">IF(OR(AH1349="",F1349=0,F1349=""),"",AH1349/F1349)</f>
        <v>0</v>
      </c>
      <c r="AJ1349" s="13">
        <f t="array" ref="AJ1349">IF(OR(L1349="",AH1349=""),"",IF(L1349-AH1349&lt;0,0,L1349-AH1349))</f>
        <v>128045</v>
      </c>
      <c r="AK1349" s="13">
        <f t="array" ref="AK1349">IF(OR(L1349="",AG1349="",AG1349=0),"",CEILING(L1349/AG1349,1))</f>
        <v>791</v>
      </c>
      <c r="AL1349" s="16">
        <f t="array" ref="AL1349">IF(OR(AK1349="",AK1349=0,AD1349="",AF1349=""),"",IF(AK1349-IF(D1349="Vaccin",MIN(AD1349,AF1349),AF1349)&lt;0,"",(AK1349-IF(D1349="Vaccin",MIN(AD1349,AF1349),AF1349))/AK1349))</f>
        <v>1</v>
      </c>
    </row>
    <row r="1350" spans="1:38" x14ac:dyDescent="0.2">
      <c r="A1350" s="10" t="s">
        <v>57</v>
      </c>
      <c r="B1350" s="29" t="s">
        <v>149</v>
      </c>
      <c r="C1350" s="12">
        <v>44326</v>
      </c>
      <c r="D1350" s="11" t="s">
        <v>30</v>
      </c>
      <c r="E1350" s="11">
        <v>10</v>
      </c>
      <c r="F1350" s="13">
        <v>121199</v>
      </c>
      <c r="G1350" s="40">
        <v>2021082370</v>
      </c>
      <c r="H1350" s="12">
        <v>45199</v>
      </c>
      <c r="I1350" s="13">
        <f t="array" ref="I1350">F1350-L1350-M1350-S1350</f>
        <v>0</v>
      </c>
      <c r="J1350" s="13">
        <f t="array" ref="J1350">IF(IF(Q1350="",L1350-C1350,Q1350-C1350)&lt;=45,I1350,0)</f>
        <v>0</v>
      </c>
      <c r="K1350" s="13">
        <f t="array" ref="K1350">IF(SUM(AG1350)=0,0,IF(L1350-AG1350*IF(D1350="Vaccin",MIN(AD1350,AF1350),AF1350)&lt;0,0,IF((H1350-N1350)&lt;=30,CEILING(L1350-AG1350*IF(D1350="Vaccin",MIN(AD1350,AF1350),AF1350),1),0)))</f>
        <v>0</v>
      </c>
      <c r="L1350" s="13">
        <v>121199</v>
      </c>
      <c r="M1350" s="13">
        <v>0</v>
      </c>
      <c r="N1350" s="14">
        <v>45038</v>
      </c>
      <c r="O1350" s="11" t="s">
        <v>36</v>
      </c>
      <c r="P1350" s="11" t="s">
        <v>32</v>
      </c>
      <c r="Q1350" s="12">
        <v>44498</v>
      </c>
      <c r="R1350" s="13">
        <v>0</v>
      </c>
      <c r="S1350" s="13">
        <v>0</v>
      </c>
      <c r="T1350" s="11"/>
      <c r="U1350" s="13">
        <v>6457</v>
      </c>
      <c r="V1350" s="13">
        <v>2728246</v>
      </c>
      <c r="W1350" s="13">
        <v>2728246</v>
      </c>
      <c r="X1350" s="12">
        <v>44498</v>
      </c>
      <c r="Y1350" s="12">
        <v>44463</v>
      </c>
      <c r="Z1350" s="12">
        <v>44324</v>
      </c>
      <c r="AA1350" s="12">
        <v>45046</v>
      </c>
      <c r="AB1350" s="13">
        <f t="array" ref="AB1350">IF(D1350="Vaccin",IF(AND(ISNUMBER(AA1350),ISNUMBER(Y1350)),IF(AA1350-Y1350+1&gt;=0,CEILING(AA1350-Y1350+1,1),""),""),IF(AND(ISNUMBER(N1350),ISNUMBER(Y1350)),IF(N1350-Y1350+1&gt;=0,CEILING(N1350-Y1350+1,1),""),""))</f>
        <v>584</v>
      </c>
      <c r="AC1350" s="13">
        <f t="array" ref="AC1350">IF(D1350="Vaccin",IF(AND(ISNUMBER(AA1350),ISNUMBER(X1350)),IF(AA1350-X1350+1&gt;=0,CEILING(AA1350-X1350+1,1),""),""),IF(AND(ISNUMBER(N1350),ISNUMBER(X1350)),IF(N1350-X1350+1&gt;=0,CEILING(N1350-X1350+1,1),""),""))</f>
        <v>549</v>
      </c>
      <c r="AD1350" s="13">
        <f t="array" ref="AD1350">IF(D1350="Vaccin",IF(AND(ISNUMBER(AB1350),ISNUMBER(U1350),AB1350&lt;&gt;0),CEILING(U1350/AB1350,1),""),"")</f>
        <v>12</v>
      </c>
      <c r="AE1350" s="13">
        <f t="array" ref="AE1350">IF(AND(ISNUMBER(N1350),ISNUMBER(X1350)),IF(N1350-X1350+1&gt;=0,CEILING(N1350-X1350+1,1),""),"")</f>
        <v>541</v>
      </c>
      <c r="AF1350" s="13">
        <f t="array" ref="AF1350">IF(SUM(AE1350)=0,"",CEILING((SUM(F1350)-SUM(L1350)-SUM(M1350)-SUM(S1350))/SUM(AE1350),1))</f>
        <v>0</v>
      </c>
      <c r="AG1350" s="13">
        <f t="array" ref="AG1350">IF(AND(ISNUMBER(H1350),ISNUMBER(N1350)),IF(H1350-N1350+1&gt;=0,CEILING(H1350-N1350+1,1),""),"")</f>
        <v>162</v>
      </c>
      <c r="AH1350" s="13">
        <f t="array" ref="AH1350">IF(SUM(AG1350)=0,0,IF(L1350-AG1350*IF(D1350="Vaccin",MIN(AD1350,AF1350),AF1350)&lt;0,0,IF((H1350-N1350)&lt;=45,CEILING(L1350-AG1350*IF(D1350="Vaccin",MIN(AD1350,AF1350),AF1350),1),0)))</f>
        <v>0</v>
      </c>
      <c r="AI1350" s="15">
        <f t="array" ref="AI1350">IF(OR(AH1350="",F1350=0,F1350=""),"",AH1350/F1350)</f>
        <v>0</v>
      </c>
      <c r="AJ1350" s="13">
        <f t="array" ref="AJ1350">IF(OR(L1350="",AH1350=""),"",IF(L1350-AH1350&lt;0,0,L1350-AH1350))</f>
        <v>121199</v>
      </c>
      <c r="AK1350" s="13">
        <f t="array" ref="AK1350">IF(OR(L1350="",AG1350="",AG1350=0),"",CEILING(L1350/AG1350,1))</f>
        <v>749</v>
      </c>
      <c r="AL1350" s="16">
        <f t="array" ref="AL1350">IF(OR(AK1350="",AK1350=0,AD1350="",AF1350=""),"",IF(AK1350-IF(D1350="Vaccin",MIN(AD1350,AF1350),AF1350)&lt;0,"",(AK1350-IF(D1350="Vaccin",MIN(AD1350,AF1350),AF1350))/AK1350))</f>
        <v>1</v>
      </c>
    </row>
    <row r="1351" spans="1:38" x14ac:dyDescent="0.2">
      <c r="A1351" s="10" t="s">
        <v>57</v>
      </c>
      <c r="B1351" s="29" t="s">
        <v>149</v>
      </c>
      <c r="C1351" s="12">
        <v>44326</v>
      </c>
      <c r="D1351" s="11" t="s">
        <v>30</v>
      </c>
      <c r="E1351" s="11">
        <v>10</v>
      </c>
      <c r="F1351" s="13">
        <v>62465</v>
      </c>
      <c r="G1351" s="41">
        <v>2021082191</v>
      </c>
      <c r="H1351" s="12">
        <v>45169</v>
      </c>
      <c r="I1351" s="13">
        <f t="array" ref="I1351">F1351-L1351-M1351-S1351</f>
        <v>0</v>
      </c>
      <c r="J1351" s="13">
        <f t="array" ref="J1351">IF(IF(Q1351="",L1351-C1351,Q1351-C1351)&lt;=45,I1351,0)</f>
        <v>0</v>
      </c>
      <c r="K1351" s="13">
        <f t="array" ref="K1351">IF(SUM(AG1351)=0,0,IF(L1351-AG1351*IF(D1351="Vaccin",MIN(AD1351,AF1351),AF1351)&lt;0,0,IF((H1351-N1351)&lt;=30,CEILING(L1351-AG1351*IF(D1351="Vaccin",MIN(AD1351,AF1351),AF1351),1),0)))</f>
        <v>0</v>
      </c>
      <c r="L1351" s="13">
        <v>62465</v>
      </c>
      <c r="M1351" s="13">
        <v>0</v>
      </c>
      <c r="N1351" s="14">
        <v>45038</v>
      </c>
      <c r="O1351" s="11" t="s">
        <v>36</v>
      </c>
      <c r="P1351" s="11" t="s">
        <v>32</v>
      </c>
      <c r="Q1351" s="12">
        <v>44498</v>
      </c>
      <c r="R1351" s="13">
        <v>0</v>
      </c>
      <c r="S1351" s="13">
        <v>0</v>
      </c>
      <c r="T1351" s="11"/>
      <c r="U1351" s="13">
        <v>6457</v>
      </c>
      <c r="V1351" s="13">
        <v>2728246</v>
      </c>
      <c r="W1351" s="13">
        <v>2728246</v>
      </c>
      <c r="X1351" s="12">
        <v>44498</v>
      </c>
      <c r="Y1351" s="12">
        <v>44463</v>
      </c>
      <c r="Z1351" s="12">
        <v>44324</v>
      </c>
      <c r="AA1351" s="12">
        <v>45046</v>
      </c>
      <c r="AB1351" s="13">
        <f t="array" ref="AB1351">IF(D1351="Vaccin",IF(AND(ISNUMBER(AA1351),ISNUMBER(Y1351)),IF(AA1351-Y1351+1&gt;=0,CEILING(AA1351-Y1351+1,1),""),""),IF(AND(ISNUMBER(N1351),ISNUMBER(Y1351)),IF(N1351-Y1351+1&gt;=0,CEILING(N1351-Y1351+1,1),""),""))</f>
        <v>584</v>
      </c>
      <c r="AC1351" s="13">
        <f t="array" ref="AC1351">IF(D1351="Vaccin",IF(AND(ISNUMBER(AA1351),ISNUMBER(X1351)),IF(AA1351-X1351+1&gt;=0,CEILING(AA1351-X1351+1,1),""),""),IF(AND(ISNUMBER(N1351),ISNUMBER(X1351)),IF(N1351-X1351+1&gt;=0,CEILING(N1351-X1351+1,1),""),""))</f>
        <v>549</v>
      </c>
      <c r="AD1351" s="13">
        <f t="array" ref="AD1351">IF(D1351="Vaccin",IF(AND(ISNUMBER(AB1351),ISNUMBER(U1351),AB1351&lt;&gt;0),CEILING(U1351/AB1351,1),""),"")</f>
        <v>12</v>
      </c>
      <c r="AE1351" s="13">
        <f t="array" ref="AE1351">IF(AND(ISNUMBER(N1351),ISNUMBER(X1351)),IF(N1351-X1351+1&gt;=0,CEILING(N1351-X1351+1,1),""),"")</f>
        <v>541</v>
      </c>
      <c r="AF1351" s="13">
        <f t="array" ref="AF1351">IF(SUM(AE1351)=0,"",CEILING((SUM(F1351)-SUM(L1351)-SUM(M1351)-SUM(S1351))/SUM(AE1351),1))</f>
        <v>0</v>
      </c>
      <c r="AG1351" s="13">
        <f t="array" ref="AG1351">IF(AND(ISNUMBER(H1351),ISNUMBER(N1351)),IF(H1351-N1351+1&gt;=0,CEILING(H1351-N1351+1,1),""),"")</f>
        <v>132</v>
      </c>
      <c r="AH1351" s="13">
        <f t="array" ref="AH1351">IF(SUM(AG1351)=0,0,IF(L1351-AG1351*IF(D1351="Vaccin",MIN(AD1351,AF1351),AF1351)&lt;0,0,IF((H1351-N1351)&lt;=45,CEILING(L1351-AG1351*IF(D1351="Vaccin",MIN(AD1351,AF1351),AF1351),1),0)))</f>
        <v>0</v>
      </c>
      <c r="AI1351" s="15">
        <f t="array" ref="AI1351">IF(OR(AH1351="",F1351=0,F1351=""),"",AH1351/F1351)</f>
        <v>0</v>
      </c>
      <c r="AJ1351" s="13">
        <f t="array" ref="AJ1351">IF(OR(L1351="",AH1351=""),"",IF(L1351-AH1351&lt;0,0,L1351-AH1351))</f>
        <v>62465</v>
      </c>
      <c r="AK1351" s="13">
        <f t="array" ref="AK1351">IF(OR(L1351="",AG1351="",AG1351=0),"",CEILING(L1351/AG1351,1))</f>
        <v>474</v>
      </c>
      <c r="AL1351" s="16">
        <f t="array" ref="AL1351">IF(OR(AK1351="",AK1351=0,AD1351="",AF1351=""),"",IF(AK1351-IF(D1351="Vaccin",MIN(AD1351,AF1351),AF1351)&lt;0,"",(AK1351-IF(D1351="Vaccin",MIN(AD1351,AF1351),AF1351))/AK1351))</f>
        <v>1</v>
      </c>
    </row>
    <row r="1352" spans="1:38" x14ac:dyDescent="0.2">
      <c r="A1352" s="10" t="s">
        <v>57</v>
      </c>
      <c r="B1352" s="29" t="s">
        <v>149</v>
      </c>
      <c r="C1352" s="12">
        <v>44326</v>
      </c>
      <c r="D1352" s="11" t="s">
        <v>30</v>
      </c>
      <c r="E1352" s="11">
        <v>10</v>
      </c>
      <c r="F1352" s="13">
        <v>6914</v>
      </c>
      <c r="G1352" s="40" t="s">
        <v>167</v>
      </c>
      <c r="H1352" s="12">
        <v>45169</v>
      </c>
      <c r="I1352" s="13">
        <f t="array" ref="I1352">F1352-L1352-M1352-S1352</f>
        <v>2</v>
      </c>
      <c r="J1352" s="13">
        <f t="array" ref="J1352">IF(IF(Q1352="",L1352-C1352,Q1352-C1352)&lt;=45,I1352,0)</f>
        <v>0</v>
      </c>
      <c r="K1352" s="13">
        <f t="array" ref="K1352">IF(SUM(AG1352)=0,0,IF(L1352-AG1352*IF(D1352="Vaccin",MIN(AD1352,AF1352),AF1352)&lt;0,0,IF((H1352-N1352)&lt;=30,CEILING(L1352-AG1352*IF(D1352="Vaccin",MIN(AD1352,AF1352),AF1352),1),0)))</f>
        <v>0</v>
      </c>
      <c r="L1352" s="13">
        <v>6912</v>
      </c>
      <c r="M1352" s="13">
        <v>0</v>
      </c>
      <c r="N1352" s="14">
        <v>45038</v>
      </c>
      <c r="O1352" s="11" t="s">
        <v>36</v>
      </c>
      <c r="P1352" s="11" t="s">
        <v>37</v>
      </c>
      <c r="Q1352" s="12">
        <v>44463</v>
      </c>
      <c r="R1352" s="13">
        <v>0</v>
      </c>
      <c r="S1352" s="13">
        <v>0</v>
      </c>
      <c r="T1352" s="11"/>
      <c r="U1352" s="13">
        <v>6457</v>
      </c>
      <c r="V1352" s="13">
        <v>0</v>
      </c>
      <c r="W1352" s="13">
        <v>2728246</v>
      </c>
      <c r="X1352" s="12">
        <v>44463</v>
      </c>
      <c r="Y1352" s="12">
        <v>44463</v>
      </c>
      <c r="Z1352" s="12">
        <v>44324</v>
      </c>
      <c r="AA1352" s="12">
        <v>45046</v>
      </c>
      <c r="AB1352" s="13">
        <f t="array" ref="AB1352">IF(D1352="Vaccin",IF(AND(ISNUMBER(AA1352),ISNUMBER(Y1352)),IF(AA1352-Y1352+1&gt;=0,CEILING(AA1352-Y1352+1,1),""),""),IF(AND(ISNUMBER(N1352),ISNUMBER(Y1352)),IF(N1352-Y1352+1&gt;=0,CEILING(N1352-Y1352+1,1),""),""))</f>
        <v>584</v>
      </c>
      <c r="AC1352" s="13">
        <f t="array" ref="AC1352">IF(D1352="Vaccin",IF(AND(ISNUMBER(AA1352),ISNUMBER(X1352)),IF(AA1352-X1352+1&gt;=0,CEILING(AA1352-X1352+1,1),""),""),IF(AND(ISNUMBER(N1352),ISNUMBER(X1352)),IF(N1352-X1352+1&gt;=0,CEILING(N1352-X1352+1,1),""),""))</f>
        <v>584</v>
      </c>
      <c r="AD1352" s="13">
        <f t="array" ref="AD1352">IF(D1352="Vaccin",IF(AND(ISNUMBER(AB1352),ISNUMBER(U1352),AB1352&lt;&gt;0),CEILING(U1352/AB1352,1),""),"")</f>
        <v>12</v>
      </c>
      <c r="AE1352" s="13">
        <f t="array" ref="AE1352">IF(AND(ISNUMBER(N1352),ISNUMBER(X1352)),IF(N1352-X1352+1&gt;=0,CEILING(N1352-X1352+1,1),""),"")</f>
        <v>576</v>
      </c>
      <c r="AF1352" s="13">
        <f t="array" ref="AF1352">IF(SUM(AE1352)=0,"",CEILING((SUM(F1352)-SUM(L1352)-SUM(M1352)-SUM(S1352))/SUM(AE1352),1))</f>
        <v>1</v>
      </c>
      <c r="AG1352" s="13">
        <f t="array" ref="AG1352">IF(AND(ISNUMBER(H1352),ISNUMBER(N1352)),IF(H1352-N1352+1&gt;=0,CEILING(H1352-N1352+1,1),""),"")</f>
        <v>132</v>
      </c>
      <c r="AH1352" s="13">
        <f t="array" ref="AH1352">IF(SUM(AG1352)=0,0,IF(L1352-AG1352*IF(D1352="Vaccin",MIN(AD1352,AF1352),AF1352)&lt;0,0,IF((H1352-N1352)&lt;=45,CEILING(L1352-AG1352*IF(D1352="Vaccin",MIN(AD1352,AF1352),AF1352),1),0)))</f>
        <v>0</v>
      </c>
      <c r="AI1352" s="15">
        <f t="array" ref="AI1352">IF(OR(AH1352="",F1352=0,F1352=""),"",AH1352/F1352)</f>
        <v>0</v>
      </c>
      <c r="AJ1352" s="13">
        <f t="array" ref="AJ1352">IF(OR(L1352="",AH1352=""),"",IF(L1352-AH1352&lt;0,0,L1352-AH1352))</f>
        <v>6912</v>
      </c>
      <c r="AK1352" s="13">
        <f t="array" ref="AK1352">IF(OR(L1352="",AG1352="",AG1352=0),"",CEILING(L1352/AG1352,1))</f>
        <v>53</v>
      </c>
      <c r="AL1352" s="16">
        <f t="array" ref="AL1352">IF(OR(AK1352="",AK1352=0,AD1352="",AF1352=""),"",IF(AK1352-IF(D1352="Vaccin",MIN(AD1352,AF1352),AF1352)&lt;0,"",(AK1352-IF(D1352="Vaccin",MIN(AD1352,AF1352),AF1352))/AK1352))</f>
        <v>0.98113207547169812</v>
      </c>
    </row>
    <row r="1353" spans="1:38" x14ac:dyDescent="0.2">
      <c r="A1353" s="10" t="s">
        <v>57</v>
      </c>
      <c r="B1353" s="29" t="s">
        <v>149</v>
      </c>
      <c r="C1353" s="12">
        <v>44326</v>
      </c>
      <c r="D1353" s="11" t="s">
        <v>30</v>
      </c>
      <c r="E1353" s="11">
        <v>1</v>
      </c>
      <c r="F1353" s="13">
        <v>293086</v>
      </c>
      <c r="G1353" s="40" t="s">
        <v>790</v>
      </c>
      <c r="H1353" s="12">
        <v>45169</v>
      </c>
      <c r="I1353" s="13">
        <f t="array" ref="I1353">F1353-L1353-M1353-S1353</f>
        <v>8654</v>
      </c>
      <c r="J1353" s="13">
        <f t="array" ref="J1353">IF(IF(Q1353="",L1353-C1353,Q1353-C1353)&lt;=45,I1353,0)</f>
        <v>0</v>
      </c>
      <c r="K1353" s="13">
        <f t="array" ref="K1353">IF(SUM(AG1353)=0,0,IF(L1353-AG1353*IF(D1353="Vaccin",MIN(AD1353,AF1353),AF1353)&lt;0,0,IF((H1353-N1353)&lt;=30,CEILING(L1353-AG1353*IF(D1353="Vaccin",MIN(AD1353,AF1353),AF1353),1),0)))</f>
        <v>0</v>
      </c>
      <c r="L1353" s="13">
        <v>281832</v>
      </c>
      <c r="M1353" s="13">
        <v>2600</v>
      </c>
      <c r="N1353" s="14">
        <v>45038</v>
      </c>
      <c r="O1353" s="11" t="s">
        <v>36</v>
      </c>
      <c r="P1353" s="11" t="s">
        <v>37</v>
      </c>
      <c r="Q1353" s="12">
        <v>44463</v>
      </c>
      <c r="R1353" s="13">
        <v>0</v>
      </c>
      <c r="S1353" s="13">
        <v>0</v>
      </c>
      <c r="T1353" s="11"/>
      <c r="U1353" s="13">
        <v>6457</v>
      </c>
      <c r="V1353" s="13">
        <v>0</v>
      </c>
      <c r="W1353" s="13">
        <v>2728246</v>
      </c>
      <c r="X1353" s="12">
        <v>44463</v>
      </c>
      <c r="Y1353" s="12">
        <v>44463</v>
      </c>
      <c r="Z1353" s="12">
        <v>44324</v>
      </c>
      <c r="AA1353" s="12">
        <v>45046</v>
      </c>
      <c r="AB1353" s="13">
        <f t="array" ref="AB1353">IF(D1353="Vaccin",IF(AND(ISNUMBER(AA1353),ISNUMBER(Y1353)),IF(AA1353-Y1353+1&gt;=0,CEILING(AA1353-Y1353+1,1),""),""),IF(AND(ISNUMBER(N1353),ISNUMBER(Y1353)),IF(N1353-Y1353+1&gt;=0,CEILING(N1353-Y1353+1,1),""),""))</f>
        <v>584</v>
      </c>
      <c r="AC1353" s="13">
        <f t="array" ref="AC1353">IF(D1353="Vaccin",IF(AND(ISNUMBER(AA1353),ISNUMBER(X1353)),IF(AA1353-X1353+1&gt;=0,CEILING(AA1353-X1353+1,1),""),""),IF(AND(ISNUMBER(N1353),ISNUMBER(X1353)),IF(N1353-X1353+1&gt;=0,CEILING(N1353-X1353+1,1),""),""))</f>
        <v>584</v>
      </c>
      <c r="AD1353" s="13">
        <f t="array" ref="AD1353">IF(D1353="Vaccin",IF(AND(ISNUMBER(AB1353),ISNUMBER(U1353),AB1353&lt;&gt;0),CEILING(U1353/AB1353,1),""),"")</f>
        <v>12</v>
      </c>
      <c r="AE1353" s="13">
        <f t="array" ref="AE1353">IF(AND(ISNUMBER(N1353),ISNUMBER(X1353)),IF(N1353-X1353+1&gt;=0,CEILING(N1353-X1353+1,1),""),"")</f>
        <v>576</v>
      </c>
      <c r="AF1353" s="13">
        <f t="array" ref="AF1353">IF(SUM(AE1353)=0,"",CEILING((SUM(F1353)-SUM(L1353)-SUM(M1353)-SUM(S1353))/SUM(AE1353),1))</f>
        <v>16</v>
      </c>
      <c r="AG1353" s="13">
        <f t="array" ref="AG1353">IF(AND(ISNUMBER(H1353),ISNUMBER(N1353)),IF(H1353-N1353+1&gt;=0,CEILING(H1353-N1353+1,1),""),"")</f>
        <v>132</v>
      </c>
      <c r="AH1353" s="13">
        <f t="array" ref="AH1353">IF(SUM(AG1353)=0,0,IF(L1353-AG1353*IF(D1353="Vaccin",MIN(AD1353,AF1353),AF1353)&lt;0,0,IF((H1353-N1353)&lt;=45,CEILING(L1353-AG1353*IF(D1353="Vaccin",MIN(AD1353,AF1353),AF1353),1),0)))</f>
        <v>0</v>
      </c>
      <c r="AI1353" s="15">
        <f t="array" ref="AI1353">IF(OR(AH1353="",F1353=0,F1353=""),"",AH1353/F1353)</f>
        <v>0</v>
      </c>
      <c r="AJ1353" s="13">
        <f t="array" ref="AJ1353">IF(OR(L1353="",AH1353=""),"",IF(L1353-AH1353&lt;0,0,L1353-AH1353))</f>
        <v>281832</v>
      </c>
      <c r="AK1353" s="13">
        <f t="array" ref="AK1353">IF(OR(L1353="",AG1353="",AG1353=0),"",CEILING(L1353/AG1353,1))</f>
        <v>2136</v>
      </c>
      <c r="AL1353" s="16">
        <f t="array" ref="AL1353">IF(OR(AK1353="",AK1353=0,AD1353="",AF1353=""),"",IF(AK1353-IF(D1353="Vaccin",MIN(AD1353,AF1353),AF1353)&lt;0,"",(AK1353-IF(D1353="Vaccin",MIN(AD1353,AF1353),AF1353))/AK1353))</f>
        <v>0.9943820224719101</v>
      </c>
    </row>
    <row r="1354" spans="1:38" x14ac:dyDescent="0.2">
      <c r="A1354" s="10" t="s">
        <v>57</v>
      </c>
      <c r="B1354" s="29" t="s">
        <v>152</v>
      </c>
      <c r="C1354" s="12">
        <v>44266</v>
      </c>
      <c r="D1354" s="11" t="s">
        <v>30</v>
      </c>
      <c r="E1354" s="11">
        <v>10</v>
      </c>
      <c r="F1354" s="13">
        <v>277080</v>
      </c>
      <c r="G1354" s="40" t="s">
        <v>791</v>
      </c>
      <c r="H1354" s="12">
        <v>44689</v>
      </c>
      <c r="I1354" s="13">
        <f t="array" ref="I1354">F1354-L1354-M1354-S1354</f>
        <v>277080</v>
      </c>
      <c r="J1354" s="13">
        <f t="array" ref="J1354">IF(IF(Q1354="",L1354-C1354,Q1354-C1354)&lt;=45,I1354,0)</f>
        <v>277080</v>
      </c>
      <c r="K1354" s="13">
        <f t="array" ref="K1354">IF(SUM(AG1354)=0,0,IF(L1354-AG1354*IF(D1354="Vaccin",MIN(AD1354,AF1354),AF1354)&lt;0,0,IF((H1354-N1354)&lt;=30,CEILING(L1354-AG1354*IF(D1354="Vaccin",MIN(AD1354,AF1354),AF1354),1),0)))</f>
        <v>0</v>
      </c>
      <c r="L1354" s="13">
        <v>0</v>
      </c>
      <c r="M1354" s="13">
        <v>0</v>
      </c>
      <c r="N1354" s="14">
        <v>44995</v>
      </c>
      <c r="O1354" s="11" t="s">
        <v>31</v>
      </c>
      <c r="P1354" s="11" t="s">
        <v>37</v>
      </c>
      <c r="Q1354" s="12"/>
      <c r="R1354" s="13">
        <v>0</v>
      </c>
      <c r="S1354" s="13">
        <v>0</v>
      </c>
      <c r="T1354" s="11"/>
      <c r="U1354" s="13">
        <v>2842748</v>
      </c>
      <c r="V1354" s="13">
        <v>2842748</v>
      </c>
      <c r="W1354" s="13">
        <v>7651179</v>
      </c>
      <c r="X1354" s="12">
        <v>44266</v>
      </c>
      <c r="Y1354" s="12">
        <v>44266</v>
      </c>
      <c r="Z1354" s="12">
        <v>44266</v>
      </c>
      <c r="AA1354" s="12">
        <v>45037</v>
      </c>
      <c r="AB1354" s="13">
        <f t="array" ref="AB1354">IF(D1354="Vaccin",IF(AND(ISNUMBER(AA1354),ISNUMBER(Y1354)),IF(AA1354-Y1354+1&gt;=0,CEILING(AA1354-Y1354+1,1),""),""),IF(AND(ISNUMBER(N1354),ISNUMBER(Y1354)),IF(N1354-Y1354+1&gt;=0,CEILING(N1354-Y1354+1,1),""),""))</f>
        <v>772</v>
      </c>
      <c r="AC1354" s="13">
        <f t="array" ref="AC1354">IF(D1354="Vaccin",IF(AND(ISNUMBER(AA1354),ISNUMBER(X1354)),IF(AA1354-X1354+1&gt;=0,CEILING(AA1354-X1354+1,1),""),""),IF(AND(ISNUMBER(N1354),ISNUMBER(X1354)),IF(N1354-X1354+1&gt;=0,CEILING(N1354-X1354+1,1),""),""))</f>
        <v>772</v>
      </c>
      <c r="AD1354" s="13">
        <f t="array" ref="AD1354">IF(D1354="Vaccin",IF(AND(ISNUMBER(AB1354),ISNUMBER(U1354),AB1354&lt;&gt;0),CEILING(U1354/AB1354,1),""),"")</f>
        <v>3683</v>
      </c>
      <c r="AE1354" s="13">
        <f t="array" ref="AE1354">IF(AND(ISNUMBER(N1354),ISNUMBER(X1354)),IF(N1354-X1354+1&gt;=0,CEILING(N1354-X1354+1,1),""),"")</f>
        <v>730</v>
      </c>
      <c r="AF1354" s="13">
        <f t="array" ref="AF1354">IF(SUM(AE1354)=0,"",CEILING((SUM(F1354)-SUM(L1354)-SUM(M1354)-SUM(S1354))/SUM(AE1354),1))</f>
        <v>380</v>
      </c>
      <c r="AG1354" s="13" t="str">
        <f t="array" ref="AG1354">IF(AND(ISNUMBER(H1354),ISNUMBER(N1354)),IF(H1354-N1354+1&gt;=0,CEILING(H1354-N1354+1,1),""),"")</f>
        <v/>
      </c>
      <c r="AH1354" s="13">
        <f t="array" ref="AH1354">IF(SUM(AG1354)=0,0,IF(L1354-AG1354*IF(D1354="Vaccin",MIN(AD1354,AF1354),AF1354)&lt;0,0,IF((H1354-N1354)&lt;=45,CEILING(L1354-AG1354*IF(D1354="Vaccin",MIN(AD1354,AF1354),AF1354),1),0)))</f>
        <v>0</v>
      </c>
      <c r="AI1354" s="15">
        <f t="array" ref="AI1354">IF(OR(AH1354="",F1354=0,F1354=""),"",AH1354/F1354)</f>
        <v>0</v>
      </c>
      <c r="AJ1354" s="13">
        <f t="array" ref="AJ1354">IF(OR(L1354="",AH1354=""),"",IF(L1354-AH1354&lt;0,0,L1354-AH1354))</f>
        <v>0</v>
      </c>
      <c r="AK1354" s="13" t="str">
        <f t="array" ref="AK1354">IF(OR(L1354="",AG1354="",AG1354=0),"",CEILING(L1354/AG1354,1))</f>
        <v/>
      </c>
      <c r="AL1354" s="16" t="str">
        <f t="array" ref="AL1354">IF(OR(AK1354="",AK1354=0,AD1354="",AF1354=""),"",IF(AK1354-IF(D1354="Vaccin",MIN(AD1354,AF1354),AF1354)&lt;0,"",(AK1354-IF(D1354="Vaccin",MIN(AD1354,AF1354),AF1354))/AK1354))</f>
        <v/>
      </c>
    </row>
    <row r="1355" spans="1:38" x14ac:dyDescent="0.2">
      <c r="A1355" s="10" t="s">
        <v>57</v>
      </c>
      <c r="B1355" s="29" t="s">
        <v>152</v>
      </c>
      <c r="C1355" s="12">
        <v>44266</v>
      </c>
      <c r="D1355" s="11" t="s">
        <v>30</v>
      </c>
      <c r="E1355" s="11">
        <v>10</v>
      </c>
      <c r="F1355" s="13">
        <v>1000</v>
      </c>
      <c r="G1355" s="40">
        <v>210191</v>
      </c>
      <c r="H1355" s="12">
        <v>44561</v>
      </c>
      <c r="I1355" s="13">
        <f t="array" ref="I1355">F1355-L1355-M1355-S1355</f>
        <v>1000</v>
      </c>
      <c r="J1355" s="13">
        <f t="array" ref="J1355">IF(IF(Q1355="",L1355-C1355,Q1355-C1355)&lt;=45,I1355,0)</f>
        <v>1000</v>
      </c>
      <c r="K1355" s="13">
        <f t="array" ref="K1355">IF(SUM(AG1355)=0,0,IF(L1355-AG1355*IF(D1355="Vaccin",MIN(AD1355,AF1355),AF1355)&lt;0,0,IF((H1355-N1355)&lt;=30,CEILING(L1355-AG1355*IF(D1355="Vaccin",MIN(AD1355,AF1355),AF1355),1),0)))</f>
        <v>0</v>
      </c>
      <c r="L1355" s="13">
        <v>0</v>
      </c>
      <c r="M1355" s="13">
        <v>0</v>
      </c>
      <c r="N1355" s="14">
        <v>44995</v>
      </c>
      <c r="O1355" s="11" t="s">
        <v>31</v>
      </c>
      <c r="P1355" s="11" t="s">
        <v>32</v>
      </c>
      <c r="Q1355" s="12"/>
      <c r="R1355" s="13">
        <v>0</v>
      </c>
      <c r="S1355" s="13">
        <v>0</v>
      </c>
      <c r="T1355" s="11"/>
      <c r="U1355" s="13">
        <v>2842748</v>
      </c>
      <c r="V1355" s="13">
        <v>2808444</v>
      </c>
      <c r="W1355" s="13">
        <v>7651179</v>
      </c>
      <c r="X1355" s="12">
        <v>44266</v>
      </c>
      <c r="Y1355" s="12">
        <v>44266</v>
      </c>
      <c r="Z1355" s="12">
        <v>44266</v>
      </c>
      <c r="AA1355" s="12">
        <v>45037</v>
      </c>
      <c r="AB1355" s="13">
        <f t="array" ref="AB1355">IF(D1355="Vaccin",IF(AND(ISNUMBER(AA1355),ISNUMBER(Y1355)),IF(AA1355-Y1355+1&gt;=0,CEILING(AA1355-Y1355+1,1),""),""),IF(AND(ISNUMBER(N1355),ISNUMBER(Y1355)),IF(N1355-Y1355+1&gt;=0,CEILING(N1355-Y1355+1,1),""),""))</f>
        <v>772</v>
      </c>
      <c r="AC1355" s="13">
        <f t="array" ref="AC1355">IF(D1355="Vaccin",IF(AND(ISNUMBER(AA1355),ISNUMBER(X1355)),IF(AA1355-X1355+1&gt;=0,CEILING(AA1355-X1355+1,1),""),""),IF(AND(ISNUMBER(N1355),ISNUMBER(X1355)),IF(N1355-X1355+1&gt;=0,CEILING(N1355-X1355+1,1),""),""))</f>
        <v>772</v>
      </c>
      <c r="AD1355" s="13">
        <f t="array" ref="AD1355">IF(D1355="Vaccin",IF(AND(ISNUMBER(AB1355),ISNUMBER(U1355),AB1355&lt;&gt;0),CEILING(U1355/AB1355,1),""),"")</f>
        <v>3683</v>
      </c>
      <c r="AE1355" s="13">
        <f t="array" ref="AE1355">IF(AND(ISNUMBER(N1355),ISNUMBER(X1355)),IF(N1355-X1355+1&gt;=0,CEILING(N1355-X1355+1,1),""),"")</f>
        <v>730</v>
      </c>
      <c r="AF1355" s="13">
        <f t="array" ref="AF1355">IF(SUM(AE1355)=0,"",CEILING((SUM(F1355)-SUM(L1355)-SUM(M1355)-SUM(S1355))/SUM(AE1355),1))</f>
        <v>2</v>
      </c>
      <c r="AG1355" s="13" t="str">
        <f t="array" ref="AG1355">IF(AND(ISNUMBER(H1355),ISNUMBER(N1355)),IF(H1355-N1355+1&gt;=0,CEILING(H1355-N1355+1,1),""),"")</f>
        <v/>
      </c>
      <c r="AH1355" s="13">
        <f t="array" ref="AH1355">IF(SUM(AG1355)=0,0,IF(L1355-AG1355*IF(D1355="Vaccin",MIN(AD1355,AF1355),AF1355)&lt;0,0,IF((H1355-N1355)&lt;=45,CEILING(L1355-AG1355*IF(D1355="Vaccin",MIN(AD1355,AF1355),AF1355),1),0)))</f>
        <v>0</v>
      </c>
      <c r="AI1355" s="15">
        <f t="array" ref="AI1355">IF(OR(AH1355="",F1355=0,F1355=""),"",AH1355/F1355)</f>
        <v>0</v>
      </c>
      <c r="AJ1355" s="13">
        <f t="array" ref="AJ1355">IF(OR(L1355="",AH1355=""),"",IF(L1355-AH1355&lt;0,0,L1355-AH1355))</f>
        <v>0</v>
      </c>
      <c r="AK1355" s="13" t="str">
        <f t="array" ref="AK1355">IF(OR(L1355="",AG1355="",AG1355=0),"",CEILING(L1355/AG1355,1))</f>
        <v/>
      </c>
      <c r="AL1355" s="16" t="str">
        <f t="array" ref="AL1355">IF(OR(AK1355="",AK1355=0,AD1355="",AF1355=""),"",IF(AK1355-IF(D1355="Vaccin",MIN(AD1355,AF1355),AF1355)&lt;0,"",(AK1355-IF(D1355="Vaccin",MIN(AD1355,AF1355),AF1355))/AK1355))</f>
        <v/>
      </c>
    </row>
    <row r="1356" spans="1:38" x14ac:dyDescent="0.2">
      <c r="A1356" s="10" t="s">
        <v>57</v>
      </c>
      <c r="B1356" s="29" t="s">
        <v>152</v>
      </c>
      <c r="C1356" s="12">
        <v>44266</v>
      </c>
      <c r="D1356" s="11" t="s">
        <v>30</v>
      </c>
      <c r="E1356" s="11">
        <v>10</v>
      </c>
      <c r="F1356" s="13">
        <v>500</v>
      </c>
      <c r="G1356" s="40">
        <v>210295</v>
      </c>
      <c r="H1356" s="12">
        <v>44561</v>
      </c>
      <c r="I1356" s="13">
        <f t="array" ref="I1356">F1356-L1356-M1356-S1356</f>
        <v>500</v>
      </c>
      <c r="J1356" s="13">
        <f t="array" ref="J1356">IF(IF(Q1356="",L1356-C1356,Q1356-C1356)&lt;=45,I1356,0)</f>
        <v>500</v>
      </c>
      <c r="K1356" s="13">
        <f t="array" ref="K1356">IF(SUM(AG1356)=0,0,IF(L1356-AG1356*IF(D1356="Vaccin",MIN(AD1356,AF1356),AF1356)&lt;0,0,IF((H1356-N1356)&lt;=30,CEILING(L1356-AG1356*IF(D1356="Vaccin",MIN(AD1356,AF1356),AF1356),1),0)))</f>
        <v>0</v>
      </c>
      <c r="L1356" s="13">
        <v>0</v>
      </c>
      <c r="M1356" s="13">
        <v>0</v>
      </c>
      <c r="N1356" s="14">
        <v>44995</v>
      </c>
      <c r="O1356" s="11" t="s">
        <v>31</v>
      </c>
      <c r="P1356" s="11" t="s">
        <v>32</v>
      </c>
      <c r="Q1356" s="12"/>
      <c r="R1356" s="13">
        <v>0</v>
      </c>
      <c r="S1356" s="13">
        <v>0</v>
      </c>
      <c r="T1356" s="11"/>
      <c r="U1356" s="13">
        <v>2842748</v>
      </c>
      <c r="V1356" s="13">
        <v>2808444</v>
      </c>
      <c r="W1356" s="13">
        <v>7651179</v>
      </c>
      <c r="X1356" s="12">
        <v>44266</v>
      </c>
      <c r="Y1356" s="12">
        <v>44266</v>
      </c>
      <c r="Z1356" s="12">
        <v>44266</v>
      </c>
      <c r="AA1356" s="12">
        <v>45037</v>
      </c>
      <c r="AB1356" s="13">
        <f t="array" ref="AB1356">IF(D1356="Vaccin",IF(AND(ISNUMBER(AA1356),ISNUMBER(Y1356)),IF(AA1356-Y1356+1&gt;=0,CEILING(AA1356-Y1356+1,1),""),""),IF(AND(ISNUMBER(N1356),ISNUMBER(Y1356)),IF(N1356-Y1356+1&gt;=0,CEILING(N1356-Y1356+1,1),""),""))</f>
        <v>772</v>
      </c>
      <c r="AC1356" s="13">
        <f t="array" ref="AC1356">IF(D1356="Vaccin",IF(AND(ISNUMBER(AA1356),ISNUMBER(X1356)),IF(AA1356-X1356+1&gt;=0,CEILING(AA1356-X1356+1,1),""),""),IF(AND(ISNUMBER(N1356),ISNUMBER(X1356)),IF(N1356-X1356+1&gt;=0,CEILING(N1356-X1356+1,1),""),""))</f>
        <v>772</v>
      </c>
      <c r="AD1356" s="13">
        <f t="array" ref="AD1356">IF(D1356="Vaccin",IF(AND(ISNUMBER(AB1356),ISNUMBER(U1356),AB1356&lt;&gt;0),CEILING(U1356/AB1356,1),""),"")</f>
        <v>3683</v>
      </c>
      <c r="AE1356" s="13">
        <f t="array" ref="AE1356">IF(AND(ISNUMBER(N1356),ISNUMBER(X1356)),IF(N1356-X1356+1&gt;=0,CEILING(N1356-X1356+1,1),""),"")</f>
        <v>730</v>
      </c>
      <c r="AF1356" s="13">
        <f t="array" ref="AF1356">IF(SUM(AE1356)=0,"",CEILING((SUM(F1356)-SUM(L1356)-SUM(M1356)-SUM(S1356))/SUM(AE1356),1))</f>
        <v>1</v>
      </c>
      <c r="AG1356" s="13" t="str">
        <f t="array" ref="AG1356">IF(AND(ISNUMBER(H1356),ISNUMBER(N1356)),IF(H1356-N1356+1&gt;=0,CEILING(H1356-N1356+1,1),""),"")</f>
        <v/>
      </c>
      <c r="AH1356" s="13">
        <f t="array" ref="AH1356">IF(SUM(AG1356)=0,0,IF(L1356-AG1356*IF(D1356="Vaccin",MIN(AD1356,AF1356),AF1356)&lt;0,0,IF((H1356-N1356)&lt;=45,CEILING(L1356-AG1356*IF(D1356="Vaccin",MIN(AD1356,AF1356),AF1356),1),0)))</f>
        <v>0</v>
      </c>
      <c r="AI1356" s="15">
        <f t="array" ref="AI1356">IF(OR(AH1356="",F1356=0,F1356=""),"",AH1356/F1356)</f>
        <v>0</v>
      </c>
      <c r="AJ1356" s="13">
        <f t="array" ref="AJ1356">IF(OR(L1356="",AH1356=""),"",IF(L1356-AH1356&lt;0,0,L1356-AH1356))</f>
        <v>0</v>
      </c>
      <c r="AK1356" s="13" t="str">
        <f t="array" ref="AK1356">IF(OR(L1356="",AG1356="",AG1356=0),"",CEILING(L1356/AG1356,1))</f>
        <v/>
      </c>
      <c r="AL1356" s="16" t="str">
        <f t="array" ref="AL1356">IF(OR(AK1356="",AK1356=0,AD1356="",AF1356=""),"",IF(AK1356-IF(D1356="Vaccin",MIN(AD1356,AF1356),AF1356)&lt;0,"",(AK1356-IF(D1356="Vaccin",MIN(AD1356,AF1356),AF1356))/AK1356))</f>
        <v/>
      </c>
    </row>
    <row r="1357" spans="1:38" x14ac:dyDescent="0.2">
      <c r="A1357" s="10" t="s">
        <v>57</v>
      </c>
      <c r="B1357" s="29" t="s">
        <v>152</v>
      </c>
      <c r="C1357" s="12">
        <v>44266</v>
      </c>
      <c r="D1357" s="11" t="s">
        <v>30</v>
      </c>
      <c r="E1357" s="11">
        <v>10</v>
      </c>
      <c r="F1357" s="13">
        <v>2200</v>
      </c>
      <c r="G1357" s="40">
        <v>210298</v>
      </c>
      <c r="H1357" s="12">
        <v>44561</v>
      </c>
      <c r="I1357" s="13">
        <f t="array" ref="I1357">F1357-L1357-M1357-S1357</f>
        <v>2200</v>
      </c>
      <c r="J1357" s="13">
        <f t="array" ref="J1357">IF(IF(Q1357="",L1357-C1357,Q1357-C1357)&lt;=45,I1357,0)</f>
        <v>2200</v>
      </c>
      <c r="K1357" s="13">
        <f t="array" ref="K1357">IF(SUM(AG1357)=0,0,IF(L1357-AG1357*IF(D1357="Vaccin",MIN(AD1357,AF1357),AF1357)&lt;0,0,IF((H1357-N1357)&lt;=30,CEILING(L1357-AG1357*IF(D1357="Vaccin",MIN(AD1357,AF1357),AF1357),1),0)))</f>
        <v>0</v>
      </c>
      <c r="L1357" s="13">
        <v>0</v>
      </c>
      <c r="M1357" s="13">
        <v>0</v>
      </c>
      <c r="N1357" s="14">
        <v>44995</v>
      </c>
      <c r="O1357" s="11" t="s">
        <v>31</v>
      </c>
      <c r="P1357" s="11" t="s">
        <v>32</v>
      </c>
      <c r="Q1357" s="12"/>
      <c r="R1357" s="13">
        <v>0</v>
      </c>
      <c r="S1357" s="13">
        <v>0</v>
      </c>
      <c r="T1357" s="11"/>
      <c r="U1357" s="13">
        <v>2842748</v>
      </c>
      <c r="V1357" s="13">
        <v>2808444</v>
      </c>
      <c r="W1357" s="13">
        <v>7651179</v>
      </c>
      <c r="X1357" s="12">
        <v>44266</v>
      </c>
      <c r="Y1357" s="12">
        <v>44266</v>
      </c>
      <c r="Z1357" s="12">
        <v>44266</v>
      </c>
      <c r="AA1357" s="12">
        <v>45037</v>
      </c>
      <c r="AB1357" s="13">
        <f t="array" ref="AB1357">IF(D1357="Vaccin",IF(AND(ISNUMBER(AA1357),ISNUMBER(Y1357)),IF(AA1357-Y1357+1&gt;=0,CEILING(AA1357-Y1357+1,1),""),""),IF(AND(ISNUMBER(N1357),ISNUMBER(Y1357)),IF(N1357-Y1357+1&gt;=0,CEILING(N1357-Y1357+1,1),""),""))</f>
        <v>772</v>
      </c>
      <c r="AC1357" s="13">
        <f t="array" ref="AC1357">IF(D1357="Vaccin",IF(AND(ISNUMBER(AA1357),ISNUMBER(X1357)),IF(AA1357-X1357+1&gt;=0,CEILING(AA1357-X1357+1,1),""),""),IF(AND(ISNUMBER(N1357),ISNUMBER(X1357)),IF(N1357-X1357+1&gt;=0,CEILING(N1357-X1357+1,1),""),""))</f>
        <v>772</v>
      </c>
      <c r="AD1357" s="13">
        <f t="array" ref="AD1357">IF(D1357="Vaccin",IF(AND(ISNUMBER(AB1357),ISNUMBER(U1357),AB1357&lt;&gt;0),CEILING(U1357/AB1357,1),""),"")</f>
        <v>3683</v>
      </c>
      <c r="AE1357" s="13">
        <f t="array" ref="AE1357">IF(AND(ISNUMBER(N1357),ISNUMBER(X1357)),IF(N1357-X1357+1&gt;=0,CEILING(N1357-X1357+1,1),""),"")</f>
        <v>730</v>
      </c>
      <c r="AF1357" s="13">
        <f t="array" ref="AF1357">IF(SUM(AE1357)=0,"",CEILING((SUM(F1357)-SUM(L1357)-SUM(M1357)-SUM(S1357))/SUM(AE1357),1))</f>
        <v>4</v>
      </c>
      <c r="AG1357" s="13" t="str">
        <f t="array" ref="AG1357">IF(AND(ISNUMBER(H1357),ISNUMBER(N1357)),IF(H1357-N1357+1&gt;=0,CEILING(H1357-N1357+1,1),""),"")</f>
        <v/>
      </c>
      <c r="AH1357" s="13">
        <f t="array" ref="AH1357">IF(SUM(AG1357)=0,0,IF(L1357-AG1357*IF(D1357="Vaccin",MIN(AD1357,AF1357),AF1357)&lt;0,0,IF((H1357-N1357)&lt;=45,CEILING(L1357-AG1357*IF(D1357="Vaccin",MIN(AD1357,AF1357),AF1357),1),0)))</f>
        <v>0</v>
      </c>
      <c r="AI1357" s="15">
        <f t="array" ref="AI1357">IF(OR(AH1357="",F1357=0,F1357=""),"",AH1357/F1357)</f>
        <v>0</v>
      </c>
      <c r="AJ1357" s="13">
        <f t="array" ref="AJ1357">IF(OR(L1357="",AH1357=""),"",IF(L1357-AH1357&lt;0,0,L1357-AH1357))</f>
        <v>0</v>
      </c>
      <c r="AK1357" s="13" t="str">
        <f t="array" ref="AK1357">IF(OR(L1357="",AG1357="",AG1357=0),"",CEILING(L1357/AG1357,1))</f>
        <v/>
      </c>
      <c r="AL1357" s="16" t="str">
        <f t="array" ref="AL1357">IF(OR(AK1357="",AK1357=0,AD1357="",AF1357=""),"",IF(AK1357-IF(D1357="Vaccin",MIN(AD1357,AF1357),AF1357)&lt;0,"",(AK1357-IF(D1357="Vaccin",MIN(AD1357,AF1357),AF1357))/AK1357))</f>
        <v/>
      </c>
    </row>
    <row r="1358" spans="1:38" x14ac:dyDescent="0.2">
      <c r="A1358" s="10" t="s">
        <v>57</v>
      </c>
      <c r="B1358" s="29" t="s">
        <v>152</v>
      </c>
      <c r="C1358" s="12">
        <v>44266</v>
      </c>
      <c r="D1358" s="11" t="s">
        <v>30</v>
      </c>
      <c r="E1358" s="11">
        <v>10</v>
      </c>
      <c r="F1358" s="13">
        <v>2300</v>
      </c>
      <c r="G1358" s="40">
        <v>210299</v>
      </c>
      <c r="H1358" s="12">
        <v>44561</v>
      </c>
      <c r="I1358" s="13">
        <f t="array" ref="I1358">F1358-L1358-M1358-S1358</f>
        <v>2300</v>
      </c>
      <c r="J1358" s="13">
        <f t="array" ref="J1358">IF(IF(Q1358="",L1358-C1358,Q1358-C1358)&lt;=45,I1358,0)</f>
        <v>2300</v>
      </c>
      <c r="K1358" s="13">
        <f t="array" ref="K1358">IF(SUM(AG1358)=0,0,IF(L1358-AG1358*IF(D1358="Vaccin",MIN(AD1358,AF1358),AF1358)&lt;0,0,IF((H1358-N1358)&lt;=30,CEILING(L1358-AG1358*IF(D1358="Vaccin",MIN(AD1358,AF1358),AF1358),1),0)))</f>
        <v>0</v>
      </c>
      <c r="L1358" s="13">
        <v>0</v>
      </c>
      <c r="M1358" s="13">
        <v>0</v>
      </c>
      <c r="N1358" s="14">
        <v>44995</v>
      </c>
      <c r="O1358" s="11" t="s">
        <v>31</v>
      </c>
      <c r="P1358" s="11" t="s">
        <v>32</v>
      </c>
      <c r="Q1358" s="12"/>
      <c r="R1358" s="13">
        <v>0</v>
      </c>
      <c r="S1358" s="13">
        <v>0</v>
      </c>
      <c r="T1358" s="11"/>
      <c r="U1358" s="13">
        <v>2842748</v>
      </c>
      <c r="V1358" s="13">
        <v>2808444</v>
      </c>
      <c r="W1358" s="13">
        <v>7651179</v>
      </c>
      <c r="X1358" s="12">
        <v>44266</v>
      </c>
      <c r="Y1358" s="12">
        <v>44266</v>
      </c>
      <c r="Z1358" s="12">
        <v>44266</v>
      </c>
      <c r="AA1358" s="12">
        <v>45037</v>
      </c>
      <c r="AB1358" s="13">
        <f t="array" ref="AB1358">IF(D1358="Vaccin",IF(AND(ISNUMBER(AA1358),ISNUMBER(Y1358)),IF(AA1358-Y1358+1&gt;=0,CEILING(AA1358-Y1358+1,1),""),""),IF(AND(ISNUMBER(N1358),ISNUMBER(Y1358)),IF(N1358-Y1358+1&gt;=0,CEILING(N1358-Y1358+1,1),""),""))</f>
        <v>772</v>
      </c>
      <c r="AC1358" s="13">
        <f t="array" ref="AC1358">IF(D1358="Vaccin",IF(AND(ISNUMBER(AA1358),ISNUMBER(X1358)),IF(AA1358-X1358+1&gt;=0,CEILING(AA1358-X1358+1,1),""),""),IF(AND(ISNUMBER(N1358),ISNUMBER(X1358)),IF(N1358-X1358+1&gt;=0,CEILING(N1358-X1358+1,1),""),""))</f>
        <v>772</v>
      </c>
      <c r="AD1358" s="13">
        <f t="array" ref="AD1358">IF(D1358="Vaccin",IF(AND(ISNUMBER(AB1358),ISNUMBER(U1358),AB1358&lt;&gt;0),CEILING(U1358/AB1358,1),""),"")</f>
        <v>3683</v>
      </c>
      <c r="AE1358" s="13">
        <f t="array" ref="AE1358">IF(AND(ISNUMBER(N1358),ISNUMBER(X1358)),IF(N1358-X1358+1&gt;=0,CEILING(N1358-X1358+1,1),""),"")</f>
        <v>730</v>
      </c>
      <c r="AF1358" s="13">
        <f t="array" ref="AF1358">IF(SUM(AE1358)=0,"",CEILING((SUM(F1358)-SUM(L1358)-SUM(M1358)-SUM(S1358))/SUM(AE1358),1))</f>
        <v>4</v>
      </c>
      <c r="AG1358" s="13" t="str">
        <f t="array" ref="AG1358">IF(AND(ISNUMBER(H1358),ISNUMBER(N1358)),IF(H1358-N1358+1&gt;=0,CEILING(H1358-N1358+1,1),""),"")</f>
        <v/>
      </c>
      <c r="AH1358" s="13">
        <f t="array" ref="AH1358">IF(SUM(AG1358)=0,0,IF(L1358-AG1358*IF(D1358="Vaccin",MIN(AD1358,AF1358),AF1358)&lt;0,0,IF((H1358-N1358)&lt;=45,CEILING(L1358-AG1358*IF(D1358="Vaccin",MIN(AD1358,AF1358),AF1358),1),0)))</f>
        <v>0</v>
      </c>
      <c r="AI1358" s="15">
        <f t="array" ref="AI1358">IF(OR(AH1358="",F1358=0,F1358=""),"",AH1358/F1358)</f>
        <v>0</v>
      </c>
      <c r="AJ1358" s="13">
        <f t="array" ref="AJ1358">IF(OR(L1358="",AH1358=""),"",IF(L1358-AH1358&lt;0,0,L1358-AH1358))</f>
        <v>0</v>
      </c>
      <c r="AK1358" s="13" t="str">
        <f t="array" ref="AK1358">IF(OR(L1358="",AG1358="",AG1358=0),"",CEILING(L1358/AG1358,1))</f>
        <v/>
      </c>
      <c r="AL1358" s="16" t="str">
        <f t="array" ref="AL1358">IF(OR(AK1358="",AK1358=0,AD1358="",AF1358=""),"",IF(AK1358-IF(D1358="Vaccin",MIN(AD1358,AF1358),AF1358)&lt;0,"",(AK1358-IF(D1358="Vaccin",MIN(AD1358,AF1358),AF1358))/AK1358))</f>
        <v/>
      </c>
    </row>
    <row r="1359" spans="1:38" x14ac:dyDescent="0.2">
      <c r="A1359" s="10" t="s">
        <v>57</v>
      </c>
      <c r="B1359" s="29" t="s">
        <v>152</v>
      </c>
      <c r="C1359" s="12">
        <v>44266</v>
      </c>
      <c r="D1359" s="11" t="s">
        <v>30</v>
      </c>
      <c r="E1359" s="11">
        <v>10</v>
      </c>
      <c r="F1359" s="13">
        <v>1300</v>
      </c>
      <c r="G1359" s="40">
        <v>210305</v>
      </c>
      <c r="H1359" s="12">
        <v>44561</v>
      </c>
      <c r="I1359" s="13">
        <f t="array" ref="I1359">F1359-L1359-M1359-S1359</f>
        <v>1300</v>
      </c>
      <c r="J1359" s="13">
        <f t="array" ref="J1359">IF(IF(Q1359="",L1359-C1359,Q1359-C1359)&lt;=45,I1359,0)</f>
        <v>1300</v>
      </c>
      <c r="K1359" s="13">
        <f t="array" ref="K1359">IF(SUM(AG1359)=0,0,IF(L1359-AG1359*IF(D1359="Vaccin",MIN(AD1359,AF1359),AF1359)&lt;0,0,IF((H1359-N1359)&lt;=30,CEILING(L1359-AG1359*IF(D1359="Vaccin",MIN(AD1359,AF1359),AF1359),1),0)))</f>
        <v>0</v>
      </c>
      <c r="L1359" s="13">
        <v>0</v>
      </c>
      <c r="M1359" s="13">
        <v>0</v>
      </c>
      <c r="N1359" s="14">
        <v>44995</v>
      </c>
      <c r="O1359" s="11" t="s">
        <v>31</v>
      </c>
      <c r="P1359" s="11" t="s">
        <v>32</v>
      </c>
      <c r="Q1359" s="12"/>
      <c r="R1359" s="13">
        <v>0</v>
      </c>
      <c r="S1359" s="13">
        <v>0</v>
      </c>
      <c r="T1359" s="11"/>
      <c r="U1359" s="13">
        <v>2842748</v>
      </c>
      <c r="V1359" s="13">
        <v>2808444</v>
      </c>
      <c r="W1359" s="13">
        <v>7651179</v>
      </c>
      <c r="X1359" s="12">
        <v>44266</v>
      </c>
      <c r="Y1359" s="12">
        <v>44266</v>
      </c>
      <c r="Z1359" s="12">
        <v>44266</v>
      </c>
      <c r="AA1359" s="12">
        <v>45037</v>
      </c>
      <c r="AB1359" s="13">
        <f t="array" ref="AB1359">IF(D1359="Vaccin",IF(AND(ISNUMBER(AA1359),ISNUMBER(Y1359)),IF(AA1359-Y1359+1&gt;=0,CEILING(AA1359-Y1359+1,1),""),""),IF(AND(ISNUMBER(N1359),ISNUMBER(Y1359)),IF(N1359-Y1359+1&gt;=0,CEILING(N1359-Y1359+1,1),""),""))</f>
        <v>772</v>
      </c>
      <c r="AC1359" s="13">
        <f t="array" ref="AC1359">IF(D1359="Vaccin",IF(AND(ISNUMBER(AA1359),ISNUMBER(X1359)),IF(AA1359-X1359+1&gt;=0,CEILING(AA1359-X1359+1,1),""),""),IF(AND(ISNUMBER(N1359),ISNUMBER(X1359)),IF(N1359-X1359+1&gt;=0,CEILING(N1359-X1359+1,1),""),""))</f>
        <v>772</v>
      </c>
      <c r="AD1359" s="13">
        <f t="array" ref="AD1359">IF(D1359="Vaccin",IF(AND(ISNUMBER(AB1359),ISNUMBER(U1359),AB1359&lt;&gt;0),CEILING(U1359/AB1359,1),""),"")</f>
        <v>3683</v>
      </c>
      <c r="AE1359" s="13">
        <f t="array" ref="AE1359">IF(AND(ISNUMBER(N1359),ISNUMBER(X1359)),IF(N1359-X1359+1&gt;=0,CEILING(N1359-X1359+1,1),""),"")</f>
        <v>730</v>
      </c>
      <c r="AF1359" s="13">
        <f t="array" ref="AF1359">IF(SUM(AE1359)=0,"",CEILING((SUM(F1359)-SUM(L1359)-SUM(M1359)-SUM(S1359))/SUM(AE1359),1))</f>
        <v>2</v>
      </c>
      <c r="AG1359" s="13" t="str">
        <f t="array" ref="AG1359">IF(AND(ISNUMBER(H1359),ISNUMBER(N1359)),IF(H1359-N1359+1&gt;=0,CEILING(H1359-N1359+1,1),""),"")</f>
        <v/>
      </c>
      <c r="AH1359" s="13">
        <f t="array" ref="AH1359">IF(SUM(AG1359)=0,0,IF(L1359-AG1359*IF(D1359="Vaccin",MIN(AD1359,AF1359),AF1359)&lt;0,0,IF((H1359-N1359)&lt;=45,CEILING(L1359-AG1359*IF(D1359="Vaccin",MIN(AD1359,AF1359),AF1359),1),0)))</f>
        <v>0</v>
      </c>
      <c r="AI1359" s="15">
        <f t="array" ref="AI1359">IF(OR(AH1359="",F1359=0,F1359=""),"",AH1359/F1359)</f>
        <v>0</v>
      </c>
      <c r="AJ1359" s="13">
        <f t="array" ref="AJ1359">IF(OR(L1359="",AH1359=""),"",IF(L1359-AH1359&lt;0,0,L1359-AH1359))</f>
        <v>0</v>
      </c>
      <c r="AK1359" s="13" t="str">
        <f t="array" ref="AK1359">IF(OR(L1359="",AG1359="",AG1359=0),"",CEILING(L1359/AG1359,1))</f>
        <v/>
      </c>
      <c r="AL1359" s="16" t="str">
        <f t="array" ref="AL1359">IF(OR(AK1359="",AK1359=0,AD1359="",AF1359=""),"",IF(AK1359-IF(D1359="Vaccin",MIN(AD1359,AF1359),AF1359)&lt;0,"",(AK1359-IF(D1359="Vaccin",MIN(AD1359,AF1359),AF1359))/AK1359))</f>
        <v/>
      </c>
    </row>
    <row r="1360" spans="1:38" x14ac:dyDescent="0.2">
      <c r="A1360" s="10" t="s">
        <v>57</v>
      </c>
      <c r="B1360" s="29" t="s">
        <v>152</v>
      </c>
      <c r="C1360" s="12">
        <v>44266</v>
      </c>
      <c r="D1360" s="11" t="s">
        <v>30</v>
      </c>
      <c r="E1360" s="11">
        <v>10</v>
      </c>
      <c r="F1360" s="13">
        <v>259200</v>
      </c>
      <c r="G1360" s="40">
        <v>210342</v>
      </c>
      <c r="H1360" s="12">
        <v>44561</v>
      </c>
      <c r="I1360" s="13">
        <f t="array" ref="I1360">F1360-L1360-M1360-S1360</f>
        <v>259200</v>
      </c>
      <c r="J1360" s="13">
        <f t="array" ref="J1360">IF(IF(Q1360="",L1360-C1360,Q1360-C1360)&lt;=45,I1360,0)</f>
        <v>259200</v>
      </c>
      <c r="K1360" s="13">
        <f t="array" ref="K1360">IF(SUM(AG1360)=0,0,IF(L1360-AG1360*IF(D1360="Vaccin",MIN(AD1360,AF1360),AF1360)&lt;0,0,IF((H1360-N1360)&lt;=30,CEILING(L1360-AG1360*IF(D1360="Vaccin",MIN(AD1360,AF1360),AF1360),1),0)))</f>
        <v>0</v>
      </c>
      <c r="L1360" s="13">
        <v>0</v>
      </c>
      <c r="M1360" s="13">
        <v>0</v>
      </c>
      <c r="N1360" s="14">
        <v>44995</v>
      </c>
      <c r="O1360" s="11" t="s">
        <v>31</v>
      </c>
      <c r="P1360" s="11" t="s">
        <v>32</v>
      </c>
      <c r="Q1360" s="12"/>
      <c r="R1360" s="13">
        <v>0</v>
      </c>
      <c r="S1360" s="13">
        <v>0</v>
      </c>
      <c r="T1360" s="11"/>
      <c r="U1360" s="13">
        <v>2842748</v>
      </c>
      <c r="V1360" s="13">
        <v>2808444</v>
      </c>
      <c r="W1360" s="13">
        <v>7651179</v>
      </c>
      <c r="X1360" s="12">
        <v>44266</v>
      </c>
      <c r="Y1360" s="12">
        <v>44266</v>
      </c>
      <c r="Z1360" s="12">
        <v>44266</v>
      </c>
      <c r="AA1360" s="12">
        <v>45037</v>
      </c>
      <c r="AB1360" s="13">
        <f t="array" ref="AB1360">IF(D1360="Vaccin",IF(AND(ISNUMBER(AA1360),ISNUMBER(Y1360)),IF(AA1360-Y1360+1&gt;=0,CEILING(AA1360-Y1360+1,1),""),""),IF(AND(ISNUMBER(N1360),ISNUMBER(Y1360)),IF(N1360-Y1360+1&gt;=0,CEILING(N1360-Y1360+1,1),""),""))</f>
        <v>772</v>
      </c>
      <c r="AC1360" s="13">
        <f t="array" ref="AC1360">IF(D1360="Vaccin",IF(AND(ISNUMBER(AA1360),ISNUMBER(X1360)),IF(AA1360-X1360+1&gt;=0,CEILING(AA1360-X1360+1,1),""),""),IF(AND(ISNUMBER(N1360),ISNUMBER(X1360)),IF(N1360-X1360+1&gt;=0,CEILING(N1360-X1360+1,1),""),""))</f>
        <v>772</v>
      </c>
      <c r="AD1360" s="13">
        <f t="array" ref="AD1360">IF(D1360="Vaccin",IF(AND(ISNUMBER(AB1360),ISNUMBER(U1360),AB1360&lt;&gt;0),CEILING(U1360/AB1360,1),""),"")</f>
        <v>3683</v>
      </c>
      <c r="AE1360" s="13">
        <f t="array" ref="AE1360">IF(AND(ISNUMBER(N1360),ISNUMBER(X1360)),IF(N1360-X1360+1&gt;=0,CEILING(N1360-X1360+1,1),""),"")</f>
        <v>730</v>
      </c>
      <c r="AF1360" s="13">
        <f t="array" ref="AF1360">IF(SUM(AE1360)=0,"",CEILING((SUM(F1360)-SUM(L1360)-SUM(M1360)-SUM(S1360))/SUM(AE1360),1))</f>
        <v>356</v>
      </c>
      <c r="AG1360" s="13" t="str">
        <f t="array" ref="AG1360">IF(AND(ISNUMBER(H1360),ISNUMBER(N1360)),IF(H1360-N1360+1&gt;=0,CEILING(H1360-N1360+1,1),""),"")</f>
        <v/>
      </c>
      <c r="AH1360" s="13">
        <f t="array" ref="AH1360">IF(SUM(AG1360)=0,0,IF(L1360-AG1360*IF(D1360="Vaccin",MIN(AD1360,AF1360),AF1360)&lt;0,0,IF((H1360-N1360)&lt;=45,CEILING(L1360-AG1360*IF(D1360="Vaccin",MIN(AD1360,AF1360),AF1360),1),0)))</f>
        <v>0</v>
      </c>
      <c r="AI1360" s="15">
        <f t="array" ref="AI1360">IF(OR(AH1360="",F1360=0,F1360=""),"",AH1360/F1360)</f>
        <v>0</v>
      </c>
      <c r="AJ1360" s="13">
        <f t="array" ref="AJ1360">IF(OR(L1360="",AH1360=""),"",IF(L1360-AH1360&lt;0,0,L1360-AH1360))</f>
        <v>0</v>
      </c>
      <c r="AK1360" s="13" t="str">
        <f t="array" ref="AK1360">IF(OR(L1360="",AG1360="",AG1360=0),"",CEILING(L1360/AG1360,1))</f>
        <v/>
      </c>
      <c r="AL1360" s="16" t="str">
        <f t="array" ref="AL1360">IF(OR(AK1360="",AK1360=0,AD1360="",AF1360=""),"",IF(AK1360-IF(D1360="Vaccin",MIN(AD1360,AF1360),AF1360)&lt;0,"",(AK1360-IF(D1360="Vaccin",MIN(AD1360,AF1360),AF1360))/AK1360))</f>
        <v/>
      </c>
    </row>
    <row r="1361" spans="1:38" x14ac:dyDescent="0.2">
      <c r="A1361" s="10" t="s">
        <v>57</v>
      </c>
      <c r="B1361" s="29" t="s">
        <v>152</v>
      </c>
      <c r="C1361" s="12">
        <v>44266</v>
      </c>
      <c r="D1361" s="11" t="s">
        <v>30</v>
      </c>
      <c r="E1361" s="11">
        <v>10</v>
      </c>
      <c r="F1361" s="13">
        <v>91200</v>
      </c>
      <c r="G1361" s="41">
        <v>210361</v>
      </c>
      <c r="H1361" s="12">
        <v>44561</v>
      </c>
      <c r="I1361" s="13">
        <f t="array" ref="I1361">F1361-L1361-M1361-S1361</f>
        <v>91200</v>
      </c>
      <c r="J1361" s="13">
        <f t="array" ref="J1361">IF(IF(Q1361="",L1361-C1361,Q1361-C1361)&lt;=45,I1361,0)</f>
        <v>91200</v>
      </c>
      <c r="K1361" s="13">
        <f t="array" ref="K1361">IF(SUM(AG1361)=0,0,IF(L1361-AG1361*IF(D1361="Vaccin",MIN(AD1361,AF1361),AF1361)&lt;0,0,IF((H1361-N1361)&lt;=30,CEILING(L1361-AG1361*IF(D1361="Vaccin",MIN(AD1361,AF1361),AF1361),1),0)))</f>
        <v>0</v>
      </c>
      <c r="L1361" s="13">
        <v>0</v>
      </c>
      <c r="M1361" s="13">
        <v>0</v>
      </c>
      <c r="N1361" s="14">
        <v>44995</v>
      </c>
      <c r="O1361" s="11" t="s">
        <v>31</v>
      </c>
      <c r="P1361" s="11" t="s">
        <v>32</v>
      </c>
      <c r="Q1361" s="12"/>
      <c r="R1361" s="13">
        <v>0</v>
      </c>
      <c r="S1361" s="13">
        <v>0</v>
      </c>
      <c r="T1361" s="11"/>
      <c r="U1361" s="13">
        <v>2842748</v>
      </c>
      <c r="V1361" s="13">
        <v>2808444</v>
      </c>
      <c r="W1361" s="13">
        <v>7651179</v>
      </c>
      <c r="X1361" s="12">
        <v>44266</v>
      </c>
      <c r="Y1361" s="12">
        <v>44266</v>
      </c>
      <c r="Z1361" s="12">
        <v>44266</v>
      </c>
      <c r="AA1361" s="12">
        <v>45037</v>
      </c>
      <c r="AB1361" s="13">
        <f t="array" ref="AB1361">IF(D1361="Vaccin",IF(AND(ISNUMBER(AA1361),ISNUMBER(Y1361)),IF(AA1361-Y1361+1&gt;=0,CEILING(AA1361-Y1361+1,1),""),""),IF(AND(ISNUMBER(N1361),ISNUMBER(Y1361)),IF(N1361-Y1361+1&gt;=0,CEILING(N1361-Y1361+1,1),""),""))</f>
        <v>772</v>
      </c>
      <c r="AC1361" s="13">
        <f t="array" ref="AC1361">IF(D1361="Vaccin",IF(AND(ISNUMBER(AA1361),ISNUMBER(X1361)),IF(AA1361-X1361+1&gt;=0,CEILING(AA1361-X1361+1,1),""),""),IF(AND(ISNUMBER(N1361),ISNUMBER(X1361)),IF(N1361-X1361+1&gt;=0,CEILING(N1361-X1361+1,1),""),""))</f>
        <v>772</v>
      </c>
      <c r="AD1361" s="13">
        <f t="array" ref="AD1361">IF(D1361="Vaccin",IF(AND(ISNUMBER(AB1361),ISNUMBER(U1361),AB1361&lt;&gt;0),CEILING(U1361/AB1361,1),""),"")</f>
        <v>3683</v>
      </c>
      <c r="AE1361" s="13">
        <f t="array" ref="AE1361">IF(AND(ISNUMBER(N1361),ISNUMBER(X1361)),IF(N1361-X1361+1&gt;=0,CEILING(N1361-X1361+1,1),""),"")</f>
        <v>730</v>
      </c>
      <c r="AF1361" s="13">
        <f t="array" ref="AF1361">IF(SUM(AE1361)=0,"",CEILING((SUM(F1361)-SUM(L1361)-SUM(M1361)-SUM(S1361))/SUM(AE1361),1))</f>
        <v>125</v>
      </c>
      <c r="AG1361" s="13" t="str">
        <f t="array" ref="AG1361">IF(AND(ISNUMBER(H1361),ISNUMBER(N1361)),IF(H1361-N1361+1&gt;=0,CEILING(H1361-N1361+1,1),""),"")</f>
        <v/>
      </c>
      <c r="AH1361" s="13">
        <f t="array" ref="AH1361">IF(SUM(AG1361)=0,0,IF(L1361-AG1361*IF(D1361="Vaccin",MIN(AD1361,AF1361),AF1361)&lt;0,0,IF((H1361-N1361)&lt;=45,CEILING(L1361-AG1361*IF(D1361="Vaccin",MIN(AD1361,AF1361),AF1361),1),0)))</f>
        <v>0</v>
      </c>
      <c r="AI1361" s="15">
        <f t="array" ref="AI1361">IF(OR(AH1361="",F1361=0,F1361=""),"",AH1361/F1361)</f>
        <v>0</v>
      </c>
      <c r="AJ1361" s="13">
        <f t="array" ref="AJ1361">IF(OR(L1361="",AH1361=""),"",IF(L1361-AH1361&lt;0,0,L1361-AH1361))</f>
        <v>0</v>
      </c>
      <c r="AK1361" s="13" t="str">
        <f t="array" ref="AK1361">IF(OR(L1361="",AG1361="",AG1361=0),"",CEILING(L1361/AG1361,1))</f>
        <v/>
      </c>
      <c r="AL1361" s="16" t="str">
        <f t="array" ref="AL1361">IF(OR(AK1361="",AK1361=0,AD1361="",AF1361=""),"",IF(AK1361-IF(D1361="Vaccin",MIN(AD1361,AF1361),AF1361)&lt;0,"",(AK1361-IF(D1361="Vaccin",MIN(AD1361,AF1361),AF1361))/AK1361))</f>
        <v/>
      </c>
    </row>
    <row r="1362" spans="1:38" x14ac:dyDescent="0.2">
      <c r="A1362" s="10" t="s">
        <v>57</v>
      </c>
      <c r="B1362" s="29" t="s">
        <v>152</v>
      </c>
      <c r="C1362" s="12">
        <v>44266</v>
      </c>
      <c r="D1362" s="11" t="s">
        <v>30</v>
      </c>
      <c r="E1362" s="11">
        <v>10</v>
      </c>
      <c r="F1362" s="13">
        <v>194400</v>
      </c>
      <c r="G1362" s="40" t="s">
        <v>309</v>
      </c>
      <c r="H1362" s="12">
        <v>44561</v>
      </c>
      <c r="I1362" s="13">
        <f t="array" ref="I1362">F1362-L1362-M1362-S1362</f>
        <v>194400</v>
      </c>
      <c r="J1362" s="13">
        <f t="array" ref="J1362">IF(IF(Q1362="",L1362-C1362,Q1362-C1362)&lt;=45,I1362,0)</f>
        <v>194400</v>
      </c>
      <c r="K1362" s="13">
        <f t="array" ref="K1362">IF(SUM(AG1362)=0,0,IF(L1362-AG1362*IF(D1362="Vaccin",MIN(AD1362,AF1362),AF1362)&lt;0,0,IF((H1362-N1362)&lt;=30,CEILING(L1362-AG1362*IF(D1362="Vaccin",MIN(AD1362,AF1362),AF1362),1),0)))</f>
        <v>0</v>
      </c>
      <c r="L1362" s="13">
        <v>0</v>
      </c>
      <c r="M1362" s="13">
        <v>0</v>
      </c>
      <c r="N1362" s="14">
        <v>44995</v>
      </c>
      <c r="O1362" s="11" t="s">
        <v>31</v>
      </c>
      <c r="P1362" s="11" t="s">
        <v>32</v>
      </c>
      <c r="Q1362" s="12"/>
      <c r="R1362" s="13">
        <v>0</v>
      </c>
      <c r="S1362" s="13">
        <v>0</v>
      </c>
      <c r="T1362" s="11"/>
      <c r="U1362" s="13">
        <v>2842748</v>
      </c>
      <c r="V1362" s="13">
        <v>2808444</v>
      </c>
      <c r="W1362" s="13">
        <v>7651179</v>
      </c>
      <c r="X1362" s="12">
        <v>44266</v>
      </c>
      <c r="Y1362" s="12">
        <v>44266</v>
      </c>
      <c r="Z1362" s="12">
        <v>44266</v>
      </c>
      <c r="AA1362" s="12">
        <v>45037</v>
      </c>
      <c r="AB1362" s="13">
        <f t="array" ref="AB1362">IF(D1362="Vaccin",IF(AND(ISNUMBER(AA1362),ISNUMBER(Y1362)),IF(AA1362-Y1362+1&gt;=0,CEILING(AA1362-Y1362+1,1),""),""),IF(AND(ISNUMBER(N1362),ISNUMBER(Y1362)),IF(N1362-Y1362+1&gt;=0,CEILING(N1362-Y1362+1,1),""),""))</f>
        <v>772</v>
      </c>
      <c r="AC1362" s="13">
        <f t="array" ref="AC1362">IF(D1362="Vaccin",IF(AND(ISNUMBER(AA1362),ISNUMBER(X1362)),IF(AA1362-X1362+1&gt;=0,CEILING(AA1362-X1362+1,1),""),""),IF(AND(ISNUMBER(N1362),ISNUMBER(X1362)),IF(N1362-X1362+1&gt;=0,CEILING(N1362-X1362+1,1),""),""))</f>
        <v>772</v>
      </c>
      <c r="AD1362" s="13">
        <f t="array" ref="AD1362">IF(D1362="Vaccin",IF(AND(ISNUMBER(AB1362),ISNUMBER(U1362),AB1362&lt;&gt;0),CEILING(U1362/AB1362,1),""),"")</f>
        <v>3683</v>
      </c>
      <c r="AE1362" s="13">
        <f t="array" ref="AE1362">IF(AND(ISNUMBER(N1362),ISNUMBER(X1362)),IF(N1362-X1362+1&gt;=0,CEILING(N1362-X1362+1,1),""),"")</f>
        <v>730</v>
      </c>
      <c r="AF1362" s="13">
        <f t="array" ref="AF1362">IF(SUM(AE1362)=0,"",CEILING((SUM(F1362)-SUM(L1362)-SUM(M1362)-SUM(S1362))/SUM(AE1362),1))</f>
        <v>267</v>
      </c>
      <c r="AG1362" s="13" t="str">
        <f t="array" ref="AG1362">IF(AND(ISNUMBER(H1362),ISNUMBER(N1362)),IF(H1362-N1362+1&gt;=0,CEILING(H1362-N1362+1,1),""),"")</f>
        <v/>
      </c>
      <c r="AH1362" s="13">
        <f t="array" ref="AH1362">IF(SUM(AG1362)=0,0,IF(L1362-AG1362*IF(D1362="Vaccin",MIN(AD1362,AF1362),AF1362)&lt;0,0,IF((H1362-N1362)&lt;=45,CEILING(L1362-AG1362*IF(D1362="Vaccin",MIN(AD1362,AF1362),AF1362),1),0)))</f>
        <v>0</v>
      </c>
      <c r="AI1362" s="15">
        <f t="array" ref="AI1362">IF(OR(AH1362="",F1362=0,F1362=""),"",AH1362/F1362)</f>
        <v>0</v>
      </c>
      <c r="AJ1362" s="13">
        <f t="array" ref="AJ1362">IF(OR(L1362="",AH1362=""),"",IF(L1362-AH1362&lt;0,0,L1362-AH1362))</f>
        <v>0</v>
      </c>
      <c r="AK1362" s="13" t="str">
        <f t="array" ref="AK1362">IF(OR(L1362="",AG1362="",AG1362=0),"",CEILING(L1362/AG1362,1))</f>
        <v/>
      </c>
      <c r="AL1362" s="16" t="str">
        <f t="array" ref="AL1362">IF(OR(AK1362="",AK1362=0,AD1362="",AF1362=""),"",IF(AK1362-IF(D1362="Vaccin",MIN(AD1362,AF1362),AF1362)&lt;0,"",(AK1362-IF(D1362="Vaccin",MIN(AD1362,AF1362),AF1362))/AK1362))</f>
        <v/>
      </c>
    </row>
    <row r="1363" spans="1:38" x14ac:dyDescent="0.2">
      <c r="A1363" s="10" t="s">
        <v>57</v>
      </c>
      <c r="B1363" s="29" t="s">
        <v>152</v>
      </c>
      <c r="C1363" s="12">
        <v>44266</v>
      </c>
      <c r="D1363" s="11" t="s">
        <v>30</v>
      </c>
      <c r="E1363" s="11">
        <v>10</v>
      </c>
      <c r="F1363" s="13">
        <v>160800</v>
      </c>
      <c r="G1363" s="41">
        <v>210159</v>
      </c>
      <c r="H1363" s="12">
        <v>44530</v>
      </c>
      <c r="I1363" s="13">
        <f t="array" ref="I1363">F1363-L1363-M1363-S1363</f>
        <v>160800</v>
      </c>
      <c r="J1363" s="13">
        <f t="array" ref="J1363">IF(IF(Q1363="",L1363-C1363,Q1363-C1363)&lt;=45,I1363,0)</f>
        <v>160800</v>
      </c>
      <c r="K1363" s="13">
        <f t="array" ref="K1363">IF(SUM(AG1363)=0,0,IF(L1363-AG1363*IF(D1363="Vaccin",MIN(AD1363,AF1363),AF1363)&lt;0,0,IF((H1363-N1363)&lt;=30,CEILING(L1363-AG1363*IF(D1363="Vaccin",MIN(AD1363,AF1363),AF1363),1),0)))</f>
        <v>0</v>
      </c>
      <c r="L1363" s="13">
        <v>0</v>
      </c>
      <c r="M1363" s="13">
        <v>0</v>
      </c>
      <c r="N1363" s="14">
        <v>44995</v>
      </c>
      <c r="O1363" s="11" t="s">
        <v>31</v>
      </c>
      <c r="P1363" s="11" t="s">
        <v>32</v>
      </c>
      <c r="Q1363" s="12"/>
      <c r="R1363" s="13">
        <v>0</v>
      </c>
      <c r="S1363" s="13">
        <v>0</v>
      </c>
      <c r="T1363" s="11"/>
      <c r="U1363" s="13">
        <v>2842748</v>
      </c>
      <c r="V1363" s="13">
        <v>2808444</v>
      </c>
      <c r="W1363" s="13">
        <v>7651179</v>
      </c>
      <c r="X1363" s="12">
        <v>44266</v>
      </c>
      <c r="Y1363" s="12">
        <v>44266</v>
      </c>
      <c r="Z1363" s="12">
        <v>44266</v>
      </c>
      <c r="AA1363" s="12">
        <v>45037</v>
      </c>
      <c r="AB1363" s="13">
        <f t="array" ref="AB1363">IF(D1363="Vaccin",IF(AND(ISNUMBER(AA1363),ISNUMBER(Y1363)),IF(AA1363-Y1363+1&gt;=0,CEILING(AA1363-Y1363+1,1),""),""),IF(AND(ISNUMBER(N1363),ISNUMBER(Y1363)),IF(N1363-Y1363+1&gt;=0,CEILING(N1363-Y1363+1,1),""),""))</f>
        <v>772</v>
      </c>
      <c r="AC1363" s="13">
        <f t="array" ref="AC1363">IF(D1363="Vaccin",IF(AND(ISNUMBER(AA1363),ISNUMBER(X1363)),IF(AA1363-X1363+1&gt;=0,CEILING(AA1363-X1363+1,1),""),""),IF(AND(ISNUMBER(N1363),ISNUMBER(X1363)),IF(N1363-X1363+1&gt;=0,CEILING(N1363-X1363+1,1),""),""))</f>
        <v>772</v>
      </c>
      <c r="AD1363" s="13">
        <f t="array" ref="AD1363">IF(D1363="Vaccin",IF(AND(ISNUMBER(AB1363),ISNUMBER(U1363),AB1363&lt;&gt;0),CEILING(U1363/AB1363,1),""),"")</f>
        <v>3683</v>
      </c>
      <c r="AE1363" s="13">
        <f t="array" ref="AE1363">IF(AND(ISNUMBER(N1363),ISNUMBER(X1363)),IF(N1363-X1363+1&gt;=0,CEILING(N1363-X1363+1,1),""),"")</f>
        <v>730</v>
      </c>
      <c r="AF1363" s="13">
        <f t="array" ref="AF1363">IF(SUM(AE1363)=0,"",CEILING((SUM(F1363)-SUM(L1363)-SUM(M1363)-SUM(S1363))/SUM(AE1363),1))</f>
        <v>221</v>
      </c>
      <c r="AG1363" s="13" t="str">
        <f t="array" ref="AG1363">IF(AND(ISNUMBER(H1363),ISNUMBER(N1363)),IF(H1363-N1363+1&gt;=0,CEILING(H1363-N1363+1,1),""),"")</f>
        <v/>
      </c>
      <c r="AH1363" s="13">
        <f t="array" ref="AH1363">IF(SUM(AG1363)=0,0,IF(L1363-AG1363*IF(D1363="Vaccin",MIN(AD1363,AF1363),AF1363)&lt;0,0,IF((H1363-N1363)&lt;=45,CEILING(L1363-AG1363*IF(D1363="Vaccin",MIN(AD1363,AF1363),AF1363),1),0)))</f>
        <v>0</v>
      </c>
      <c r="AI1363" s="15">
        <f t="array" ref="AI1363">IF(OR(AH1363="",F1363=0,F1363=""),"",AH1363/F1363)</f>
        <v>0</v>
      </c>
      <c r="AJ1363" s="13">
        <f t="array" ref="AJ1363">IF(OR(L1363="",AH1363=""),"",IF(L1363-AH1363&lt;0,0,L1363-AH1363))</f>
        <v>0</v>
      </c>
      <c r="AK1363" s="13" t="str">
        <f t="array" ref="AK1363">IF(OR(L1363="",AG1363="",AG1363=0),"",CEILING(L1363/AG1363,1))</f>
        <v/>
      </c>
      <c r="AL1363" s="16" t="str">
        <f t="array" ref="AL1363">IF(OR(AK1363="",AK1363=0,AD1363="",AF1363=""),"",IF(AK1363-IF(D1363="Vaccin",MIN(AD1363,AF1363),AF1363)&lt;0,"",(AK1363-IF(D1363="Vaccin",MIN(AD1363,AF1363),AF1363))/AK1363))</f>
        <v/>
      </c>
    </row>
    <row r="1364" spans="1:38" x14ac:dyDescent="0.2">
      <c r="A1364" s="10" t="s">
        <v>57</v>
      </c>
      <c r="B1364" s="29" t="s">
        <v>152</v>
      </c>
      <c r="C1364" s="12">
        <v>44266</v>
      </c>
      <c r="D1364" s="11" t="s">
        <v>30</v>
      </c>
      <c r="E1364" s="11">
        <v>10</v>
      </c>
      <c r="F1364" s="13">
        <v>2300</v>
      </c>
      <c r="G1364" s="40">
        <v>210296</v>
      </c>
      <c r="H1364" s="12">
        <v>44530</v>
      </c>
      <c r="I1364" s="13">
        <f t="array" ref="I1364">F1364-L1364-M1364-S1364</f>
        <v>2300</v>
      </c>
      <c r="J1364" s="13">
        <f t="array" ref="J1364">IF(IF(Q1364="",L1364-C1364,Q1364-C1364)&lt;=45,I1364,0)</f>
        <v>2300</v>
      </c>
      <c r="K1364" s="13">
        <f t="array" ref="K1364">IF(SUM(AG1364)=0,0,IF(L1364-AG1364*IF(D1364="Vaccin",MIN(AD1364,AF1364),AF1364)&lt;0,0,IF((H1364-N1364)&lt;=30,CEILING(L1364-AG1364*IF(D1364="Vaccin",MIN(AD1364,AF1364),AF1364),1),0)))</f>
        <v>0</v>
      </c>
      <c r="L1364" s="13">
        <v>0</v>
      </c>
      <c r="M1364" s="13">
        <v>0</v>
      </c>
      <c r="N1364" s="14">
        <v>44995</v>
      </c>
      <c r="O1364" s="11" t="s">
        <v>31</v>
      </c>
      <c r="P1364" s="11" t="s">
        <v>32</v>
      </c>
      <c r="Q1364" s="12"/>
      <c r="R1364" s="13">
        <v>0</v>
      </c>
      <c r="S1364" s="13">
        <v>0</v>
      </c>
      <c r="T1364" s="11"/>
      <c r="U1364" s="13">
        <v>2842748</v>
      </c>
      <c r="V1364" s="13">
        <v>2808444</v>
      </c>
      <c r="W1364" s="13">
        <v>7651179</v>
      </c>
      <c r="X1364" s="12">
        <v>44266</v>
      </c>
      <c r="Y1364" s="12">
        <v>44266</v>
      </c>
      <c r="Z1364" s="12">
        <v>44266</v>
      </c>
      <c r="AA1364" s="12">
        <v>45037</v>
      </c>
      <c r="AB1364" s="13">
        <f t="array" ref="AB1364">IF(D1364="Vaccin",IF(AND(ISNUMBER(AA1364),ISNUMBER(Y1364)),IF(AA1364-Y1364+1&gt;=0,CEILING(AA1364-Y1364+1,1),""),""),IF(AND(ISNUMBER(N1364),ISNUMBER(Y1364)),IF(N1364-Y1364+1&gt;=0,CEILING(N1364-Y1364+1,1),""),""))</f>
        <v>772</v>
      </c>
      <c r="AC1364" s="13">
        <f t="array" ref="AC1364">IF(D1364="Vaccin",IF(AND(ISNUMBER(AA1364),ISNUMBER(X1364)),IF(AA1364-X1364+1&gt;=0,CEILING(AA1364-X1364+1,1),""),""),IF(AND(ISNUMBER(N1364),ISNUMBER(X1364)),IF(N1364-X1364+1&gt;=0,CEILING(N1364-X1364+1,1),""),""))</f>
        <v>772</v>
      </c>
      <c r="AD1364" s="13">
        <f t="array" ref="AD1364">IF(D1364="Vaccin",IF(AND(ISNUMBER(AB1364),ISNUMBER(U1364),AB1364&lt;&gt;0),CEILING(U1364/AB1364,1),""),"")</f>
        <v>3683</v>
      </c>
      <c r="AE1364" s="13">
        <f t="array" ref="AE1364">IF(AND(ISNUMBER(N1364),ISNUMBER(X1364)),IF(N1364-X1364+1&gt;=0,CEILING(N1364-X1364+1,1),""),"")</f>
        <v>730</v>
      </c>
      <c r="AF1364" s="13">
        <f t="array" ref="AF1364">IF(SUM(AE1364)=0,"",CEILING((SUM(F1364)-SUM(L1364)-SUM(M1364)-SUM(S1364))/SUM(AE1364),1))</f>
        <v>4</v>
      </c>
      <c r="AG1364" s="13" t="str">
        <f t="array" ref="AG1364">IF(AND(ISNUMBER(H1364),ISNUMBER(N1364)),IF(H1364-N1364+1&gt;=0,CEILING(H1364-N1364+1,1),""),"")</f>
        <v/>
      </c>
      <c r="AH1364" s="13">
        <f t="array" ref="AH1364">IF(SUM(AG1364)=0,0,IF(L1364-AG1364*IF(D1364="Vaccin",MIN(AD1364,AF1364),AF1364)&lt;0,0,IF((H1364-N1364)&lt;=45,CEILING(L1364-AG1364*IF(D1364="Vaccin",MIN(AD1364,AF1364),AF1364),1),0)))</f>
        <v>0</v>
      </c>
      <c r="AI1364" s="15">
        <f t="array" ref="AI1364">IF(OR(AH1364="",F1364=0,F1364=""),"",AH1364/F1364)</f>
        <v>0</v>
      </c>
      <c r="AJ1364" s="13">
        <f t="array" ref="AJ1364">IF(OR(L1364="",AH1364=""),"",IF(L1364-AH1364&lt;0,0,L1364-AH1364))</f>
        <v>0</v>
      </c>
      <c r="AK1364" s="13" t="str">
        <f t="array" ref="AK1364">IF(OR(L1364="",AG1364="",AG1364=0),"",CEILING(L1364/AG1364,1))</f>
        <v/>
      </c>
      <c r="AL1364" s="16" t="str">
        <f t="array" ref="AL1364">IF(OR(AK1364="",AK1364=0,AD1364="",AF1364=""),"",IF(AK1364-IF(D1364="Vaccin",MIN(AD1364,AF1364),AF1364)&lt;0,"",(AK1364-IF(D1364="Vaccin",MIN(AD1364,AF1364),AF1364))/AK1364))</f>
        <v/>
      </c>
    </row>
    <row r="1365" spans="1:38" x14ac:dyDescent="0.2">
      <c r="A1365" s="10" t="s">
        <v>57</v>
      </c>
      <c r="B1365" s="29" t="s">
        <v>152</v>
      </c>
      <c r="C1365" s="12">
        <v>44266</v>
      </c>
      <c r="D1365" s="11" t="s">
        <v>30</v>
      </c>
      <c r="E1365" s="11">
        <v>10</v>
      </c>
      <c r="F1365" s="13">
        <v>100800</v>
      </c>
      <c r="G1365" s="40" t="s">
        <v>230</v>
      </c>
      <c r="H1365" s="12">
        <v>44530</v>
      </c>
      <c r="I1365" s="13">
        <f t="array" ref="I1365">F1365-L1365-M1365-S1365</f>
        <v>81190</v>
      </c>
      <c r="J1365" s="13">
        <f t="array" ref="J1365">IF(IF(Q1365="",L1365-C1365,Q1365-C1365)&lt;=45,I1365,0)</f>
        <v>81190</v>
      </c>
      <c r="K1365" s="13">
        <f t="array" ref="K1365">IF(SUM(AG1365)=0,0,IF(L1365-AG1365*IF(D1365="Vaccin",MIN(AD1365,AF1365),AF1365)&lt;0,0,IF((H1365-N1365)&lt;=30,CEILING(L1365-AG1365*IF(D1365="Vaccin",MIN(AD1365,AF1365),AF1365),1),0)))</f>
        <v>0</v>
      </c>
      <c r="L1365" s="13">
        <v>0</v>
      </c>
      <c r="M1365" s="13">
        <v>0</v>
      </c>
      <c r="N1365" s="14">
        <v>44995</v>
      </c>
      <c r="O1365" s="11" t="s">
        <v>31</v>
      </c>
      <c r="P1365" s="11" t="s">
        <v>32</v>
      </c>
      <c r="Q1365" s="12"/>
      <c r="R1365" s="13">
        <v>0</v>
      </c>
      <c r="S1365" s="13">
        <v>19610</v>
      </c>
      <c r="T1365" s="11" t="s">
        <v>92</v>
      </c>
      <c r="U1365" s="13">
        <v>2842748</v>
      </c>
      <c r="V1365" s="13">
        <v>2808444</v>
      </c>
      <c r="W1365" s="13">
        <v>7651179</v>
      </c>
      <c r="X1365" s="12">
        <v>44266</v>
      </c>
      <c r="Y1365" s="12">
        <v>44266</v>
      </c>
      <c r="Z1365" s="12">
        <v>44266</v>
      </c>
      <c r="AA1365" s="12">
        <v>45037</v>
      </c>
      <c r="AB1365" s="13">
        <f t="array" ref="AB1365">IF(D1365="Vaccin",IF(AND(ISNUMBER(AA1365),ISNUMBER(Y1365)),IF(AA1365-Y1365+1&gt;=0,CEILING(AA1365-Y1365+1,1),""),""),IF(AND(ISNUMBER(N1365),ISNUMBER(Y1365)),IF(N1365-Y1365+1&gt;=0,CEILING(N1365-Y1365+1,1),""),""))</f>
        <v>772</v>
      </c>
      <c r="AC1365" s="13">
        <f t="array" ref="AC1365">IF(D1365="Vaccin",IF(AND(ISNUMBER(AA1365),ISNUMBER(X1365)),IF(AA1365-X1365+1&gt;=0,CEILING(AA1365-X1365+1,1),""),""),IF(AND(ISNUMBER(N1365),ISNUMBER(X1365)),IF(N1365-X1365+1&gt;=0,CEILING(N1365-X1365+1,1),""),""))</f>
        <v>772</v>
      </c>
      <c r="AD1365" s="13">
        <f t="array" ref="AD1365">IF(D1365="Vaccin",IF(AND(ISNUMBER(AB1365),ISNUMBER(U1365),AB1365&lt;&gt;0),CEILING(U1365/AB1365,1),""),"")</f>
        <v>3683</v>
      </c>
      <c r="AE1365" s="13">
        <f t="array" ref="AE1365">IF(AND(ISNUMBER(N1365),ISNUMBER(X1365)),IF(N1365-X1365+1&gt;=0,CEILING(N1365-X1365+1,1),""),"")</f>
        <v>730</v>
      </c>
      <c r="AF1365" s="13">
        <f t="array" ref="AF1365">IF(SUM(AE1365)=0,"",CEILING((SUM(F1365)-SUM(L1365)-SUM(M1365)-SUM(S1365))/SUM(AE1365),1))</f>
        <v>112</v>
      </c>
      <c r="AG1365" s="13" t="str">
        <f t="array" ref="AG1365">IF(AND(ISNUMBER(H1365),ISNUMBER(N1365)),IF(H1365-N1365+1&gt;=0,CEILING(H1365-N1365+1,1),""),"")</f>
        <v/>
      </c>
      <c r="AH1365" s="13">
        <f t="array" ref="AH1365">IF(SUM(AG1365)=0,0,IF(L1365-AG1365*IF(D1365="Vaccin",MIN(AD1365,AF1365),AF1365)&lt;0,0,IF((H1365-N1365)&lt;=45,CEILING(L1365-AG1365*IF(D1365="Vaccin",MIN(AD1365,AF1365),AF1365),1),0)))</f>
        <v>0</v>
      </c>
      <c r="AI1365" s="15">
        <f t="array" ref="AI1365">IF(OR(AH1365="",F1365=0,F1365=""),"",AH1365/F1365)</f>
        <v>0</v>
      </c>
      <c r="AJ1365" s="13">
        <f t="array" ref="AJ1365">IF(OR(L1365="",AH1365=""),"",IF(L1365-AH1365&lt;0,0,L1365-AH1365))</f>
        <v>0</v>
      </c>
      <c r="AK1365" s="13" t="str">
        <f t="array" ref="AK1365">IF(OR(L1365="",AG1365="",AG1365=0),"",CEILING(L1365/AG1365,1))</f>
        <v/>
      </c>
      <c r="AL1365" s="16" t="str">
        <f t="array" ref="AL1365">IF(OR(AK1365="",AK1365=0,AD1365="",AF1365=""),"",IF(AK1365-IF(D1365="Vaccin",MIN(AD1365,AF1365),AF1365)&lt;0,"",(AK1365-IF(D1365="Vaccin",MIN(AD1365,AF1365),AF1365))/AK1365))</f>
        <v/>
      </c>
    </row>
    <row r="1366" spans="1:38" x14ac:dyDescent="0.2">
      <c r="A1366" s="10" t="s">
        <v>57</v>
      </c>
      <c r="B1366" s="29" t="s">
        <v>152</v>
      </c>
      <c r="C1366" s="12">
        <v>44266</v>
      </c>
      <c r="D1366" s="11" t="s">
        <v>30</v>
      </c>
      <c r="E1366" s="11">
        <v>10</v>
      </c>
      <c r="F1366" s="13">
        <v>31200</v>
      </c>
      <c r="G1366" s="40" t="s">
        <v>308</v>
      </c>
      <c r="H1366" s="12">
        <v>44530</v>
      </c>
      <c r="I1366" s="13">
        <f t="array" ref="I1366">F1366-L1366-M1366-S1366</f>
        <v>31200</v>
      </c>
      <c r="J1366" s="13">
        <f t="array" ref="J1366">IF(IF(Q1366="",L1366-C1366,Q1366-C1366)&lt;=45,I1366,0)</f>
        <v>31200</v>
      </c>
      <c r="K1366" s="13">
        <f t="array" ref="K1366">IF(SUM(AG1366)=0,0,IF(L1366-AG1366*IF(D1366="Vaccin",MIN(AD1366,AF1366),AF1366)&lt;0,0,IF((H1366-N1366)&lt;=30,CEILING(L1366-AG1366*IF(D1366="Vaccin",MIN(AD1366,AF1366),AF1366),1),0)))</f>
        <v>0</v>
      </c>
      <c r="L1366" s="13">
        <v>0</v>
      </c>
      <c r="M1366" s="13">
        <v>0</v>
      </c>
      <c r="N1366" s="14">
        <v>44995</v>
      </c>
      <c r="O1366" s="11" t="s">
        <v>31</v>
      </c>
      <c r="P1366" s="11" t="s">
        <v>32</v>
      </c>
      <c r="Q1366" s="12"/>
      <c r="R1366" s="13">
        <v>0</v>
      </c>
      <c r="S1366" s="13">
        <v>0</v>
      </c>
      <c r="T1366" s="11"/>
      <c r="U1366" s="13">
        <v>2842748</v>
      </c>
      <c r="V1366" s="13">
        <v>2808444</v>
      </c>
      <c r="W1366" s="13">
        <v>7651179</v>
      </c>
      <c r="X1366" s="12">
        <v>44266</v>
      </c>
      <c r="Y1366" s="12">
        <v>44266</v>
      </c>
      <c r="Z1366" s="12">
        <v>44266</v>
      </c>
      <c r="AA1366" s="12">
        <v>45037</v>
      </c>
      <c r="AB1366" s="13">
        <f t="array" ref="AB1366">IF(D1366="Vaccin",IF(AND(ISNUMBER(AA1366),ISNUMBER(Y1366)),IF(AA1366-Y1366+1&gt;=0,CEILING(AA1366-Y1366+1,1),""),""),IF(AND(ISNUMBER(N1366),ISNUMBER(Y1366)),IF(N1366-Y1366+1&gt;=0,CEILING(N1366-Y1366+1,1),""),""))</f>
        <v>772</v>
      </c>
      <c r="AC1366" s="13">
        <f t="array" ref="AC1366">IF(D1366="Vaccin",IF(AND(ISNUMBER(AA1366),ISNUMBER(X1366)),IF(AA1366-X1366+1&gt;=0,CEILING(AA1366-X1366+1,1),""),""),IF(AND(ISNUMBER(N1366),ISNUMBER(X1366)),IF(N1366-X1366+1&gt;=0,CEILING(N1366-X1366+1,1),""),""))</f>
        <v>772</v>
      </c>
      <c r="AD1366" s="13">
        <f t="array" ref="AD1366">IF(D1366="Vaccin",IF(AND(ISNUMBER(AB1366),ISNUMBER(U1366),AB1366&lt;&gt;0),CEILING(U1366/AB1366,1),""),"")</f>
        <v>3683</v>
      </c>
      <c r="AE1366" s="13">
        <f t="array" ref="AE1366">IF(AND(ISNUMBER(N1366),ISNUMBER(X1366)),IF(N1366-X1366+1&gt;=0,CEILING(N1366-X1366+1,1),""),"")</f>
        <v>730</v>
      </c>
      <c r="AF1366" s="13">
        <f t="array" ref="AF1366">IF(SUM(AE1366)=0,"",CEILING((SUM(F1366)-SUM(L1366)-SUM(M1366)-SUM(S1366))/SUM(AE1366),1))</f>
        <v>43</v>
      </c>
      <c r="AG1366" s="13" t="str">
        <f t="array" ref="AG1366">IF(AND(ISNUMBER(H1366),ISNUMBER(N1366)),IF(H1366-N1366+1&gt;=0,CEILING(H1366-N1366+1,1),""),"")</f>
        <v/>
      </c>
      <c r="AH1366" s="13">
        <f t="array" ref="AH1366">IF(SUM(AG1366)=0,0,IF(L1366-AG1366*IF(D1366="Vaccin",MIN(AD1366,AF1366),AF1366)&lt;0,0,IF((H1366-N1366)&lt;=45,CEILING(L1366-AG1366*IF(D1366="Vaccin",MIN(AD1366,AF1366),AF1366),1),0)))</f>
        <v>0</v>
      </c>
      <c r="AI1366" s="15">
        <f t="array" ref="AI1366">IF(OR(AH1366="",F1366=0,F1366=""),"",AH1366/F1366)</f>
        <v>0</v>
      </c>
      <c r="AJ1366" s="13">
        <f t="array" ref="AJ1366">IF(OR(L1366="",AH1366=""),"",IF(L1366-AH1366&lt;0,0,L1366-AH1366))</f>
        <v>0</v>
      </c>
      <c r="AK1366" s="13" t="str">
        <f t="array" ref="AK1366">IF(OR(L1366="",AG1366="",AG1366=0),"",CEILING(L1366/AG1366,1))</f>
        <v/>
      </c>
      <c r="AL1366" s="16" t="str">
        <f t="array" ref="AL1366">IF(OR(AK1366="",AK1366=0,AD1366="",AF1366=""),"",IF(AK1366-IF(D1366="Vaccin",MIN(AD1366,AF1366),AF1366)&lt;0,"",(AK1366-IF(D1366="Vaccin",MIN(AD1366,AF1366),AF1366))/AK1366))</f>
        <v/>
      </c>
    </row>
    <row r="1367" spans="1:38" x14ac:dyDescent="0.2">
      <c r="A1367" s="10" t="s">
        <v>57</v>
      </c>
      <c r="B1367" s="29" t="s">
        <v>152</v>
      </c>
      <c r="C1367" s="12">
        <v>44266</v>
      </c>
      <c r="D1367" s="11" t="s">
        <v>30</v>
      </c>
      <c r="E1367" s="11">
        <v>10</v>
      </c>
      <c r="F1367" s="13">
        <v>192000</v>
      </c>
      <c r="G1367" s="40">
        <v>210161</v>
      </c>
      <c r="H1367" s="12">
        <v>44500</v>
      </c>
      <c r="I1367" s="13">
        <f t="array" ref="I1367">F1367-L1367-M1367-S1367</f>
        <v>192000</v>
      </c>
      <c r="J1367" s="13">
        <f t="array" ref="J1367">IF(IF(Q1367="",L1367-C1367,Q1367-C1367)&lt;=45,I1367,0)</f>
        <v>192000</v>
      </c>
      <c r="K1367" s="13">
        <f t="array" ref="K1367">IF(SUM(AG1367)=0,0,IF(L1367-AG1367*IF(D1367="Vaccin",MIN(AD1367,AF1367),AF1367)&lt;0,0,IF((H1367-N1367)&lt;=30,CEILING(L1367-AG1367*IF(D1367="Vaccin",MIN(AD1367,AF1367),AF1367),1),0)))</f>
        <v>0</v>
      </c>
      <c r="L1367" s="13">
        <v>0</v>
      </c>
      <c r="M1367" s="13">
        <v>0</v>
      </c>
      <c r="N1367" s="14">
        <v>44995</v>
      </c>
      <c r="O1367" s="11" t="s">
        <v>31</v>
      </c>
      <c r="P1367" s="11" t="s">
        <v>32</v>
      </c>
      <c r="Q1367" s="12"/>
      <c r="R1367" s="13">
        <v>0</v>
      </c>
      <c r="S1367" s="13">
        <v>0</v>
      </c>
      <c r="T1367" s="11"/>
      <c r="U1367" s="13">
        <v>2842748</v>
      </c>
      <c r="V1367" s="13">
        <v>2808444</v>
      </c>
      <c r="W1367" s="13">
        <v>7651179</v>
      </c>
      <c r="X1367" s="12">
        <v>44266</v>
      </c>
      <c r="Y1367" s="12">
        <v>44266</v>
      </c>
      <c r="Z1367" s="12">
        <v>44266</v>
      </c>
      <c r="AA1367" s="12">
        <v>45037</v>
      </c>
      <c r="AB1367" s="13">
        <f t="array" ref="AB1367">IF(D1367="Vaccin",IF(AND(ISNUMBER(AA1367),ISNUMBER(Y1367)),IF(AA1367-Y1367+1&gt;=0,CEILING(AA1367-Y1367+1,1),""),""),IF(AND(ISNUMBER(N1367),ISNUMBER(Y1367)),IF(N1367-Y1367+1&gt;=0,CEILING(N1367-Y1367+1,1),""),""))</f>
        <v>772</v>
      </c>
      <c r="AC1367" s="13">
        <f t="array" ref="AC1367">IF(D1367="Vaccin",IF(AND(ISNUMBER(AA1367),ISNUMBER(X1367)),IF(AA1367-X1367+1&gt;=0,CEILING(AA1367-X1367+1,1),""),""),IF(AND(ISNUMBER(N1367),ISNUMBER(X1367)),IF(N1367-X1367+1&gt;=0,CEILING(N1367-X1367+1,1),""),""))</f>
        <v>772</v>
      </c>
      <c r="AD1367" s="13">
        <f t="array" ref="AD1367">IF(D1367="Vaccin",IF(AND(ISNUMBER(AB1367),ISNUMBER(U1367),AB1367&lt;&gt;0),CEILING(U1367/AB1367,1),""),"")</f>
        <v>3683</v>
      </c>
      <c r="AE1367" s="13">
        <f t="array" ref="AE1367">IF(AND(ISNUMBER(N1367),ISNUMBER(X1367)),IF(N1367-X1367+1&gt;=0,CEILING(N1367-X1367+1,1),""),"")</f>
        <v>730</v>
      </c>
      <c r="AF1367" s="13">
        <f t="array" ref="AF1367">IF(SUM(AE1367)=0,"",CEILING((SUM(F1367)-SUM(L1367)-SUM(M1367)-SUM(S1367))/SUM(AE1367),1))</f>
        <v>264</v>
      </c>
      <c r="AG1367" s="13" t="str">
        <f t="array" ref="AG1367">IF(AND(ISNUMBER(H1367),ISNUMBER(N1367)),IF(H1367-N1367+1&gt;=0,CEILING(H1367-N1367+1,1),""),"")</f>
        <v/>
      </c>
      <c r="AH1367" s="13">
        <f t="array" ref="AH1367">IF(SUM(AG1367)=0,0,IF(L1367-AG1367*IF(D1367="Vaccin",MIN(AD1367,AF1367),AF1367)&lt;0,0,IF((H1367-N1367)&lt;=45,CEILING(L1367-AG1367*IF(D1367="Vaccin",MIN(AD1367,AF1367),AF1367),1),0)))</f>
        <v>0</v>
      </c>
      <c r="AI1367" s="15">
        <f t="array" ref="AI1367">IF(OR(AH1367="",F1367=0,F1367=""),"",AH1367/F1367)</f>
        <v>0</v>
      </c>
      <c r="AJ1367" s="13">
        <f t="array" ref="AJ1367">IF(OR(L1367="",AH1367=""),"",IF(L1367-AH1367&lt;0,0,L1367-AH1367))</f>
        <v>0</v>
      </c>
      <c r="AK1367" s="13" t="str">
        <f t="array" ref="AK1367">IF(OR(L1367="",AG1367="",AG1367=0),"",CEILING(L1367/AG1367,1))</f>
        <v/>
      </c>
      <c r="AL1367" s="16" t="str">
        <f t="array" ref="AL1367">IF(OR(AK1367="",AK1367=0,AD1367="",AF1367=""),"",IF(AK1367-IF(D1367="Vaccin",MIN(AD1367,AF1367),AF1367)&lt;0,"",(AK1367-IF(D1367="Vaccin",MIN(AD1367,AF1367),AF1367))/AK1367))</f>
        <v/>
      </c>
    </row>
    <row r="1368" spans="1:38" x14ac:dyDescent="0.2">
      <c r="A1368" s="10" t="s">
        <v>57</v>
      </c>
      <c r="B1368" s="29" t="s">
        <v>152</v>
      </c>
      <c r="C1368" s="12">
        <v>44266</v>
      </c>
      <c r="D1368" s="11" t="s">
        <v>30</v>
      </c>
      <c r="E1368" s="11">
        <v>10</v>
      </c>
      <c r="F1368" s="13">
        <v>119040</v>
      </c>
      <c r="G1368" s="40" t="s">
        <v>752</v>
      </c>
      <c r="H1368" s="12">
        <v>44469</v>
      </c>
      <c r="I1368" s="13">
        <f t="array" ref="I1368">F1368-L1368-M1368-S1368</f>
        <v>119040</v>
      </c>
      <c r="J1368" s="13">
        <f t="array" ref="J1368">IF(IF(Q1368="",L1368-C1368,Q1368-C1368)&lt;=45,I1368,0)</f>
        <v>119040</v>
      </c>
      <c r="K1368" s="13">
        <f t="array" ref="K1368">IF(SUM(AG1368)=0,0,IF(L1368-AG1368*IF(D1368="Vaccin",MIN(AD1368,AF1368),AF1368)&lt;0,0,IF((H1368-N1368)&lt;=30,CEILING(L1368-AG1368*IF(D1368="Vaccin",MIN(AD1368,AF1368),AF1368),1),0)))</f>
        <v>0</v>
      </c>
      <c r="L1368" s="13">
        <v>0</v>
      </c>
      <c r="M1368" s="13">
        <v>0</v>
      </c>
      <c r="N1368" s="14">
        <v>44995</v>
      </c>
      <c r="O1368" s="11" t="s">
        <v>31</v>
      </c>
      <c r="P1368" s="11" t="s">
        <v>32</v>
      </c>
      <c r="Q1368" s="12"/>
      <c r="R1368" s="13">
        <v>0</v>
      </c>
      <c r="S1368" s="13">
        <v>0</v>
      </c>
      <c r="T1368" s="11"/>
      <c r="U1368" s="13">
        <v>2842748</v>
      </c>
      <c r="V1368" s="13">
        <v>2808444</v>
      </c>
      <c r="W1368" s="13">
        <v>7651179</v>
      </c>
      <c r="X1368" s="12">
        <v>44266</v>
      </c>
      <c r="Y1368" s="12">
        <v>44266</v>
      </c>
      <c r="Z1368" s="12">
        <v>44266</v>
      </c>
      <c r="AA1368" s="12">
        <v>45037</v>
      </c>
      <c r="AB1368" s="13">
        <f t="array" ref="AB1368">IF(D1368="Vaccin",IF(AND(ISNUMBER(AA1368),ISNUMBER(Y1368)),IF(AA1368-Y1368+1&gt;=0,CEILING(AA1368-Y1368+1,1),""),""),IF(AND(ISNUMBER(N1368),ISNUMBER(Y1368)),IF(N1368-Y1368+1&gt;=0,CEILING(N1368-Y1368+1,1),""),""))</f>
        <v>772</v>
      </c>
      <c r="AC1368" s="13">
        <f t="array" ref="AC1368">IF(D1368="Vaccin",IF(AND(ISNUMBER(AA1368),ISNUMBER(X1368)),IF(AA1368-X1368+1&gt;=0,CEILING(AA1368-X1368+1,1),""),""),IF(AND(ISNUMBER(N1368),ISNUMBER(X1368)),IF(N1368-X1368+1&gt;=0,CEILING(N1368-X1368+1,1),""),""))</f>
        <v>772</v>
      </c>
      <c r="AD1368" s="13">
        <f t="array" ref="AD1368">IF(D1368="Vaccin",IF(AND(ISNUMBER(AB1368),ISNUMBER(U1368),AB1368&lt;&gt;0),CEILING(U1368/AB1368,1),""),"")</f>
        <v>3683</v>
      </c>
      <c r="AE1368" s="13">
        <f t="array" ref="AE1368">IF(AND(ISNUMBER(N1368),ISNUMBER(X1368)),IF(N1368-X1368+1&gt;=0,CEILING(N1368-X1368+1,1),""),"")</f>
        <v>730</v>
      </c>
      <c r="AF1368" s="13">
        <f t="array" ref="AF1368">IF(SUM(AE1368)=0,"",CEILING((SUM(F1368)-SUM(L1368)-SUM(M1368)-SUM(S1368))/SUM(AE1368),1))</f>
        <v>164</v>
      </c>
      <c r="AG1368" s="13" t="str">
        <f t="array" ref="AG1368">IF(AND(ISNUMBER(H1368),ISNUMBER(N1368)),IF(H1368-N1368+1&gt;=0,CEILING(H1368-N1368+1,1),""),"")</f>
        <v/>
      </c>
      <c r="AH1368" s="13">
        <f t="array" ref="AH1368">IF(SUM(AG1368)=0,0,IF(L1368-AG1368*IF(D1368="Vaccin",MIN(AD1368,AF1368),AF1368)&lt;0,0,IF((H1368-N1368)&lt;=45,CEILING(L1368-AG1368*IF(D1368="Vaccin",MIN(AD1368,AF1368),AF1368),1),0)))</f>
        <v>0</v>
      </c>
      <c r="AI1368" s="15">
        <f t="array" ref="AI1368">IF(OR(AH1368="",F1368=0,F1368=""),"",AH1368/F1368)</f>
        <v>0</v>
      </c>
      <c r="AJ1368" s="13">
        <f t="array" ref="AJ1368">IF(OR(L1368="",AH1368=""),"",IF(L1368-AH1368&lt;0,0,L1368-AH1368))</f>
        <v>0</v>
      </c>
      <c r="AK1368" s="13" t="str">
        <f t="array" ref="AK1368">IF(OR(L1368="",AG1368="",AG1368=0),"",CEILING(L1368/AG1368,1))</f>
        <v/>
      </c>
      <c r="AL1368" s="16" t="str">
        <f t="array" ref="AL1368">IF(OR(AK1368="",AK1368=0,AD1368="",AF1368=""),"",IF(AK1368-IF(D1368="Vaccin",MIN(AD1368,AF1368),AF1368)&lt;0,"",(AK1368-IF(D1368="Vaccin",MIN(AD1368,AF1368),AF1368))/AK1368))</f>
        <v/>
      </c>
    </row>
    <row r="1369" spans="1:38" x14ac:dyDescent="0.2">
      <c r="A1369" s="10" t="s">
        <v>57</v>
      </c>
      <c r="B1369" s="29" t="s">
        <v>152</v>
      </c>
      <c r="C1369" s="12">
        <v>44266</v>
      </c>
      <c r="D1369" s="11" t="s">
        <v>30</v>
      </c>
      <c r="E1369" s="11">
        <v>10</v>
      </c>
      <c r="F1369" s="13">
        <v>115200</v>
      </c>
      <c r="G1369" s="40" t="s">
        <v>780</v>
      </c>
      <c r="H1369" s="12">
        <v>44469</v>
      </c>
      <c r="I1369" s="13">
        <f t="array" ref="I1369">F1369-L1369-M1369-S1369</f>
        <v>115200</v>
      </c>
      <c r="J1369" s="13">
        <f t="array" ref="J1369">IF(IF(Q1369="",L1369-C1369,Q1369-C1369)&lt;=45,I1369,0)</f>
        <v>115200</v>
      </c>
      <c r="K1369" s="13">
        <f t="array" ref="K1369">IF(SUM(AG1369)=0,0,IF(L1369-AG1369*IF(D1369="Vaccin",MIN(AD1369,AF1369),AF1369)&lt;0,0,IF((H1369-N1369)&lt;=30,CEILING(L1369-AG1369*IF(D1369="Vaccin",MIN(AD1369,AF1369),AF1369),1),0)))</f>
        <v>0</v>
      </c>
      <c r="L1369" s="13">
        <v>0</v>
      </c>
      <c r="M1369" s="13">
        <v>0</v>
      </c>
      <c r="N1369" s="14">
        <v>44995</v>
      </c>
      <c r="O1369" s="11" t="s">
        <v>31</v>
      </c>
      <c r="P1369" s="11" t="s">
        <v>32</v>
      </c>
      <c r="Q1369" s="12"/>
      <c r="R1369" s="13">
        <v>0</v>
      </c>
      <c r="S1369" s="13">
        <v>0</v>
      </c>
      <c r="T1369" s="11"/>
      <c r="U1369" s="13">
        <v>2842748</v>
      </c>
      <c r="V1369" s="13">
        <v>2808444</v>
      </c>
      <c r="W1369" s="13">
        <v>7651179</v>
      </c>
      <c r="X1369" s="12">
        <v>44266</v>
      </c>
      <c r="Y1369" s="12">
        <v>44266</v>
      </c>
      <c r="Z1369" s="12">
        <v>44266</v>
      </c>
      <c r="AA1369" s="12">
        <v>45037</v>
      </c>
      <c r="AB1369" s="13">
        <f t="array" ref="AB1369">IF(D1369="Vaccin",IF(AND(ISNUMBER(AA1369),ISNUMBER(Y1369)),IF(AA1369-Y1369+1&gt;=0,CEILING(AA1369-Y1369+1,1),""),""),IF(AND(ISNUMBER(N1369),ISNUMBER(Y1369)),IF(N1369-Y1369+1&gt;=0,CEILING(N1369-Y1369+1,1),""),""))</f>
        <v>772</v>
      </c>
      <c r="AC1369" s="13">
        <f t="array" ref="AC1369">IF(D1369="Vaccin",IF(AND(ISNUMBER(AA1369),ISNUMBER(X1369)),IF(AA1369-X1369+1&gt;=0,CEILING(AA1369-X1369+1,1),""),""),IF(AND(ISNUMBER(N1369),ISNUMBER(X1369)),IF(N1369-X1369+1&gt;=0,CEILING(N1369-X1369+1,1),""),""))</f>
        <v>772</v>
      </c>
      <c r="AD1369" s="13">
        <f t="array" ref="AD1369">IF(D1369="Vaccin",IF(AND(ISNUMBER(AB1369),ISNUMBER(U1369),AB1369&lt;&gt;0),CEILING(U1369/AB1369,1),""),"")</f>
        <v>3683</v>
      </c>
      <c r="AE1369" s="13">
        <f t="array" ref="AE1369">IF(AND(ISNUMBER(N1369),ISNUMBER(X1369)),IF(N1369-X1369+1&gt;=0,CEILING(N1369-X1369+1,1),""),"")</f>
        <v>730</v>
      </c>
      <c r="AF1369" s="13">
        <f t="array" ref="AF1369">IF(SUM(AE1369)=0,"",CEILING((SUM(F1369)-SUM(L1369)-SUM(M1369)-SUM(S1369))/SUM(AE1369),1))</f>
        <v>158</v>
      </c>
      <c r="AG1369" s="13" t="str">
        <f t="array" ref="AG1369">IF(AND(ISNUMBER(H1369),ISNUMBER(N1369)),IF(H1369-N1369+1&gt;=0,CEILING(H1369-N1369+1,1),""),"")</f>
        <v/>
      </c>
      <c r="AH1369" s="13">
        <f t="array" ref="AH1369">IF(SUM(AG1369)=0,0,IF(L1369-AG1369*IF(D1369="Vaccin",MIN(AD1369,AF1369),AF1369)&lt;0,0,IF((H1369-N1369)&lt;=45,CEILING(L1369-AG1369*IF(D1369="Vaccin",MIN(AD1369,AF1369),AF1369),1),0)))</f>
        <v>0</v>
      </c>
      <c r="AI1369" s="15">
        <f t="array" ref="AI1369">IF(OR(AH1369="",F1369=0,F1369=""),"",AH1369/F1369)</f>
        <v>0</v>
      </c>
      <c r="AJ1369" s="13">
        <f t="array" ref="AJ1369">IF(OR(L1369="",AH1369=""),"",IF(L1369-AH1369&lt;0,0,L1369-AH1369))</f>
        <v>0</v>
      </c>
      <c r="AK1369" s="13" t="str">
        <f t="array" ref="AK1369">IF(OR(L1369="",AG1369="",AG1369=0),"",CEILING(L1369/AG1369,1))</f>
        <v/>
      </c>
      <c r="AL1369" s="16" t="str">
        <f t="array" ref="AL1369">IF(OR(AK1369="",AK1369=0,AD1369="",AF1369=""),"",IF(AK1369-IF(D1369="Vaccin",MIN(AD1369,AF1369),AF1369)&lt;0,"",(AK1369-IF(D1369="Vaccin",MIN(AD1369,AF1369),AF1369))/AK1369))</f>
        <v/>
      </c>
    </row>
    <row r="1370" spans="1:38" x14ac:dyDescent="0.2">
      <c r="A1370" s="10" t="s">
        <v>57</v>
      </c>
      <c r="B1370" s="29" t="s">
        <v>152</v>
      </c>
      <c r="C1370" s="12">
        <v>44266</v>
      </c>
      <c r="D1370" s="11" t="s">
        <v>30</v>
      </c>
      <c r="E1370" s="11">
        <v>10</v>
      </c>
      <c r="F1370" s="13">
        <v>28080</v>
      </c>
      <c r="G1370" s="40" t="s">
        <v>427</v>
      </c>
      <c r="H1370" s="12">
        <v>44395</v>
      </c>
      <c r="I1370" s="13">
        <f t="array" ref="I1370">F1370-L1370-M1370-S1370</f>
        <v>28080</v>
      </c>
      <c r="J1370" s="13">
        <f t="array" ref="J1370">IF(IF(Q1370="",L1370-C1370,Q1370-C1370)&lt;=45,I1370,0)</f>
        <v>28080</v>
      </c>
      <c r="K1370" s="13">
        <f t="array" ref="K1370">IF(SUM(AG1370)=0,0,IF(L1370-AG1370*IF(D1370="Vaccin",MIN(AD1370,AF1370),AF1370)&lt;0,0,IF((H1370-N1370)&lt;=30,CEILING(L1370-AG1370*IF(D1370="Vaccin",MIN(AD1370,AF1370),AF1370),1),0)))</f>
        <v>0</v>
      </c>
      <c r="L1370" s="13">
        <v>0</v>
      </c>
      <c r="M1370" s="13">
        <v>0</v>
      </c>
      <c r="N1370" s="14">
        <v>44995</v>
      </c>
      <c r="O1370" s="11" t="s">
        <v>31</v>
      </c>
      <c r="P1370" s="11" t="s">
        <v>37</v>
      </c>
      <c r="Q1370" s="12"/>
      <c r="R1370" s="13">
        <v>0</v>
      </c>
      <c r="S1370" s="13">
        <v>0</v>
      </c>
      <c r="T1370" s="11"/>
      <c r="U1370" s="13">
        <v>2842748</v>
      </c>
      <c r="V1370" s="13">
        <v>2842748</v>
      </c>
      <c r="W1370" s="13">
        <v>7651179</v>
      </c>
      <c r="X1370" s="12">
        <v>44266</v>
      </c>
      <c r="Y1370" s="12">
        <v>44266</v>
      </c>
      <c r="Z1370" s="12">
        <v>44266</v>
      </c>
      <c r="AA1370" s="12">
        <v>45037</v>
      </c>
      <c r="AB1370" s="13">
        <f t="array" ref="AB1370">IF(D1370="Vaccin",IF(AND(ISNUMBER(AA1370),ISNUMBER(Y1370)),IF(AA1370-Y1370+1&gt;=0,CEILING(AA1370-Y1370+1,1),""),""),IF(AND(ISNUMBER(N1370),ISNUMBER(Y1370)),IF(N1370-Y1370+1&gt;=0,CEILING(N1370-Y1370+1,1),""),""))</f>
        <v>772</v>
      </c>
      <c r="AC1370" s="13">
        <f t="array" ref="AC1370">IF(D1370="Vaccin",IF(AND(ISNUMBER(AA1370),ISNUMBER(X1370)),IF(AA1370-X1370+1&gt;=0,CEILING(AA1370-X1370+1,1),""),""),IF(AND(ISNUMBER(N1370),ISNUMBER(X1370)),IF(N1370-X1370+1&gt;=0,CEILING(N1370-X1370+1,1),""),""))</f>
        <v>772</v>
      </c>
      <c r="AD1370" s="13">
        <f t="array" ref="AD1370">IF(D1370="Vaccin",IF(AND(ISNUMBER(AB1370),ISNUMBER(U1370),AB1370&lt;&gt;0),CEILING(U1370/AB1370,1),""),"")</f>
        <v>3683</v>
      </c>
      <c r="AE1370" s="13">
        <f t="array" ref="AE1370">IF(AND(ISNUMBER(N1370),ISNUMBER(X1370)),IF(N1370-X1370+1&gt;=0,CEILING(N1370-X1370+1,1),""),"")</f>
        <v>730</v>
      </c>
      <c r="AF1370" s="13">
        <f t="array" ref="AF1370">IF(SUM(AE1370)=0,"",CEILING((SUM(F1370)-SUM(L1370)-SUM(M1370)-SUM(S1370))/SUM(AE1370),1))</f>
        <v>39</v>
      </c>
      <c r="AG1370" s="13" t="str">
        <f t="array" ref="AG1370">IF(AND(ISNUMBER(H1370),ISNUMBER(N1370)),IF(H1370-N1370+1&gt;=0,CEILING(H1370-N1370+1,1),""),"")</f>
        <v/>
      </c>
      <c r="AH1370" s="13">
        <f t="array" ref="AH1370">IF(SUM(AG1370)=0,0,IF(L1370-AG1370*IF(D1370="Vaccin",MIN(AD1370,AF1370),AF1370)&lt;0,0,IF((H1370-N1370)&lt;=45,CEILING(L1370-AG1370*IF(D1370="Vaccin",MIN(AD1370,AF1370),AF1370),1),0)))</f>
        <v>0</v>
      </c>
      <c r="AI1370" s="15">
        <f t="array" ref="AI1370">IF(OR(AH1370="",F1370=0,F1370=""),"",AH1370/F1370)</f>
        <v>0</v>
      </c>
      <c r="AJ1370" s="13">
        <f t="array" ref="AJ1370">IF(OR(L1370="",AH1370=""),"",IF(L1370-AH1370&lt;0,0,L1370-AH1370))</f>
        <v>0</v>
      </c>
      <c r="AK1370" s="13" t="str">
        <f t="array" ref="AK1370">IF(OR(L1370="",AG1370="",AG1370=0),"",CEILING(L1370/AG1370,1))</f>
        <v/>
      </c>
      <c r="AL1370" s="16" t="str">
        <f t="array" ref="AL1370">IF(OR(AK1370="",AK1370=0,AD1370="",AF1370=""),"",IF(AK1370-IF(D1370="Vaccin",MIN(AD1370,AF1370),AF1370)&lt;0,"",(AK1370-IF(D1370="Vaccin",MIN(AD1370,AF1370),AF1370))/AK1370))</f>
        <v/>
      </c>
    </row>
    <row r="1371" spans="1:38" x14ac:dyDescent="0.2">
      <c r="A1371" s="10" t="s">
        <v>57</v>
      </c>
      <c r="B1371" s="29" t="s">
        <v>152</v>
      </c>
      <c r="C1371" s="12">
        <v>44266</v>
      </c>
      <c r="D1371" s="11" t="s">
        <v>30</v>
      </c>
      <c r="E1371" s="11">
        <v>10</v>
      </c>
      <c r="F1371" s="13">
        <v>360000</v>
      </c>
      <c r="G1371" s="40" t="s">
        <v>316</v>
      </c>
      <c r="H1371" s="12">
        <v>44374</v>
      </c>
      <c r="I1371" s="13">
        <f t="array" ref="I1371">F1371-L1371-M1371-S1371</f>
        <v>360000</v>
      </c>
      <c r="J1371" s="13">
        <f t="array" ref="J1371">IF(IF(Q1371="",L1371-C1371,Q1371-C1371)&lt;=45,I1371,0)</f>
        <v>360000</v>
      </c>
      <c r="K1371" s="13">
        <f t="array" ref="K1371">IF(SUM(AG1371)=0,0,IF(L1371-AG1371*IF(D1371="Vaccin",MIN(AD1371,AF1371),AF1371)&lt;0,0,IF((H1371-N1371)&lt;=30,CEILING(L1371-AG1371*IF(D1371="Vaccin",MIN(AD1371,AF1371),AF1371),1),0)))</f>
        <v>0</v>
      </c>
      <c r="L1371" s="13">
        <v>0</v>
      </c>
      <c r="M1371" s="13">
        <v>0</v>
      </c>
      <c r="N1371" s="14">
        <v>44995</v>
      </c>
      <c r="O1371" s="11" t="s">
        <v>31</v>
      </c>
      <c r="P1371" s="11" t="s">
        <v>32</v>
      </c>
      <c r="Q1371" s="12"/>
      <c r="R1371" s="13">
        <v>0</v>
      </c>
      <c r="S1371" s="13">
        <v>0</v>
      </c>
      <c r="T1371" s="11"/>
      <c r="U1371" s="13">
        <v>2842748</v>
      </c>
      <c r="V1371" s="13">
        <v>2808444</v>
      </c>
      <c r="W1371" s="13">
        <v>7651179</v>
      </c>
      <c r="X1371" s="12">
        <v>44266</v>
      </c>
      <c r="Y1371" s="12">
        <v>44266</v>
      </c>
      <c r="Z1371" s="12">
        <v>44266</v>
      </c>
      <c r="AA1371" s="12">
        <v>45037</v>
      </c>
      <c r="AB1371" s="13">
        <f t="array" ref="AB1371">IF(D1371="Vaccin",IF(AND(ISNUMBER(AA1371),ISNUMBER(Y1371)),IF(AA1371-Y1371+1&gt;=0,CEILING(AA1371-Y1371+1,1),""),""),IF(AND(ISNUMBER(N1371),ISNUMBER(Y1371)),IF(N1371-Y1371+1&gt;=0,CEILING(N1371-Y1371+1,1),""),""))</f>
        <v>772</v>
      </c>
      <c r="AC1371" s="13">
        <f t="array" ref="AC1371">IF(D1371="Vaccin",IF(AND(ISNUMBER(AA1371),ISNUMBER(X1371)),IF(AA1371-X1371+1&gt;=0,CEILING(AA1371-X1371+1,1),""),""),IF(AND(ISNUMBER(N1371),ISNUMBER(X1371)),IF(N1371-X1371+1&gt;=0,CEILING(N1371-X1371+1,1),""),""))</f>
        <v>772</v>
      </c>
      <c r="AD1371" s="13">
        <f t="array" ref="AD1371">IF(D1371="Vaccin",IF(AND(ISNUMBER(AB1371),ISNUMBER(U1371),AB1371&lt;&gt;0),CEILING(U1371/AB1371,1),""),"")</f>
        <v>3683</v>
      </c>
      <c r="AE1371" s="13">
        <f t="array" ref="AE1371">IF(AND(ISNUMBER(N1371),ISNUMBER(X1371)),IF(N1371-X1371+1&gt;=0,CEILING(N1371-X1371+1,1),""),"")</f>
        <v>730</v>
      </c>
      <c r="AF1371" s="13">
        <f t="array" ref="AF1371">IF(SUM(AE1371)=0,"",CEILING((SUM(F1371)-SUM(L1371)-SUM(M1371)-SUM(S1371))/SUM(AE1371),1))</f>
        <v>494</v>
      </c>
      <c r="AG1371" s="13" t="str">
        <f t="array" ref="AG1371">IF(AND(ISNUMBER(H1371),ISNUMBER(N1371)),IF(H1371-N1371+1&gt;=0,CEILING(H1371-N1371+1,1),""),"")</f>
        <v/>
      </c>
      <c r="AH1371" s="13">
        <f t="array" ref="AH1371">IF(SUM(AG1371)=0,0,IF(L1371-AG1371*IF(D1371="Vaccin",MIN(AD1371,AF1371),AF1371)&lt;0,0,IF((H1371-N1371)&lt;=45,CEILING(L1371-AG1371*IF(D1371="Vaccin",MIN(AD1371,AF1371),AF1371),1),0)))</f>
        <v>0</v>
      </c>
      <c r="AI1371" s="15">
        <f t="array" ref="AI1371">IF(OR(AH1371="",F1371=0,F1371=""),"",AH1371/F1371)</f>
        <v>0</v>
      </c>
      <c r="AJ1371" s="13">
        <f t="array" ref="AJ1371">IF(OR(L1371="",AH1371=""),"",IF(L1371-AH1371&lt;0,0,L1371-AH1371))</f>
        <v>0</v>
      </c>
      <c r="AK1371" s="13" t="str">
        <f t="array" ref="AK1371">IF(OR(L1371="",AG1371="",AG1371=0),"",CEILING(L1371/AG1371,1))</f>
        <v/>
      </c>
      <c r="AL1371" s="16" t="str">
        <f t="array" ref="AL1371">IF(OR(AK1371="",AK1371=0,AD1371="",AF1371=""),"",IF(AK1371-IF(D1371="Vaccin",MIN(AD1371,AF1371),AF1371)&lt;0,"",(AK1371-IF(D1371="Vaccin",MIN(AD1371,AF1371),AF1371))/AK1371))</f>
        <v/>
      </c>
    </row>
    <row r="1372" spans="1:38" x14ac:dyDescent="0.2">
      <c r="A1372" s="10" t="s">
        <v>57</v>
      </c>
      <c r="B1372" s="29" t="s">
        <v>152</v>
      </c>
      <c r="C1372" s="12">
        <v>44266</v>
      </c>
      <c r="D1372" s="11" t="s">
        <v>30</v>
      </c>
      <c r="E1372" s="11">
        <v>10</v>
      </c>
      <c r="F1372" s="13">
        <v>102000</v>
      </c>
      <c r="G1372" s="40" t="s">
        <v>792</v>
      </c>
      <c r="H1372" s="12">
        <v>44299</v>
      </c>
      <c r="I1372" s="13">
        <f t="array" ref="I1372">F1372-L1372-M1372-S1372</f>
        <v>102000</v>
      </c>
      <c r="J1372" s="13">
        <f t="array" ref="J1372">IF(IF(Q1372="",L1372-C1372,Q1372-C1372)&lt;=45,I1372,0)</f>
        <v>102000</v>
      </c>
      <c r="K1372" s="13">
        <f t="array" ref="K1372">IF(SUM(AG1372)=0,0,IF(L1372-AG1372*IF(D1372="Vaccin",MIN(AD1372,AF1372),AF1372)&lt;0,0,IF((H1372-N1372)&lt;=30,CEILING(L1372-AG1372*IF(D1372="Vaccin",MIN(AD1372,AF1372),AF1372),1),0)))</f>
        <v>0</v>
      </c>
      <c r="L1372" s="13">
        <v>0</v>
      </c>
      <c r="M1372" s="13">
        <v>0</v>
      </c>
      <c r="N1372" s="14">
        <v>44995</v>
      </c>
      <c r="O1372" s="11" t="s">
        <v>31</v>
      </c>
      <c r="P1372" s="11" t="s">
        <v>54</v>
      </c>
      <c r="Q1372" s="12"/>
      <c r="R1372" s="13">
        <v>0</v>
      </c>
      <c r="S1372" s="13">
        <v>0</v>
      </c>
      <c r="T1372" s="11"/>
      <c r="U1372" s="13">
        <v>2842748</v>
      </c>
      <c r="V1372" s="13">
        <v>1999987</v>
      </c>
      <c r="W1372" s="13">
        <v>7651179</v>
      </c>
      <c r="X1372" s="12">
        <v>44266</v>
      </c>
      <c r="Y1372" s="12">
        <v>44266</v>
      </c>
      <c r="Z1372" s="12">
        <v>44266</v>
      </c>
      <c r="AA1372" s="12">
        <v>45037</v>
      </c>
      <c r="AB1372" s="13">
        <f t="array" ref="AB1372">IF(D1372="Vaccin",IF(AND(ISNUMBER(AA1372),ISNUMBER(Y1372)),IF(AA1372-Y1372+1&gt;=0,CEILING(AA1372-Y1372+1,1),""),""),IF(AND(ISNUMBER(N1372),ISNUMBER(Y1372)),IF(N1372-Y1372+1&gt;=0,CEILING(N1372-Y1372+1,1),""),""))</f>
        <v>772</v>
      </c>
      <c r="AC1372" s="13">
        <f t="array" ref="AC1372">IF(D1372="Vaccin",IF(AND(ISNUMBER(AA1372),ISNUMBER(X1372)),IF(AA1372-X1372+1&gt;=0,CEILING(AA1372-X1372+1,1),""),""),IF(AND(ISNUMBER(N1372),ISNUMBER(X1372)),IF(N1372-X1372+1&gt;=0,CEILING(N1372-X1372+1,1),""),""))</f>
        <v>772</v>
      </c>
      <c r="AD1372" s="13">
        <f t="array" ref="AD1372">IF(D1372="Vaccin",IF(AND(ISNUMBER(AB1372),ISNUMBER(U1372),AB1372&lt;&gt;0),CEILING(U1372/AB1372,1),""),"")</f>
        <v>3683</v>
      </c>
      <c r="AE1372" s="13">
        <f t="array" ref="AE1372">IF(AND(ISNUMBER(N1372),ISNUMBER(X1372)),IF(N1372-X1372+1&gt;=0,CEILING(N1372-X1372+1,1),""),"")</f>
        <v>730</v>
      </c>
      <c r="AF1372" s="13">
        <f t="array" ref="AF1372">IF(SUM(AE1372)=0,"",CEILING((SUM(F1372)-SUM(L1372)-SUM(M1372)-SUM(S1372))/SUM(AE1372),1))</f>
        <v>140</v>
      </c>
      <c r="AG1372" s="13" t="str">
        <f t="array" ref="AG1372">IF(AND(ISNUMBER(H1372),ISNUMBER(N1372)),IF(H1372-N1372+1&gt;=0,CEILING(H1372-N1372+1,1),""),"")</f>
        <v/>
      </c>
      <c r="AH1372" s="13">
        <f t="array" ref="AH1372">IF(SUM(AG1372)=0,0,IF(L1372-AG1372*IF(D1372="Vaccin",MIN(AD1372,AF1372),AF1372)&lt;0,0,IF((H1372-N1372)&lt;=45,CEILING(L1372-AG1372*IF(D1372="Vaccin",MIN(AD1372,AF1372),AF1372),1),0)))</f>
        <v>0</v>
      </c>
      <c r="AI1372" s="15">
        <f t="array" ref="AI1372">IF(OR(AH1372="",F1372=0,F1372=""),"",AH1372/F1372)</f>
        <v>0</v>
      </c>
      <c r="AJ1372" s="13">
        <f t="array" ref="AJ1372">IF(OR(L1372="",AH1372=""),"",IF(L1372-AH1372&lt;0,0,L1372-AH1372))</f>
        <v>0</v>
      </c>
      <c r="AK1372" s="13" t="str">
        <f t="array" ref="AK1372">IF(OR(L1372="",AG1372="",AG1372=0),"",CEILING(L1372/AG1372,1))</f>
        <v/>
      </c>
      <c r="AL1372" s="16" t="str">
        <f t="array" ref="AL1372">IF(OR(AK1372="",AK1372=0,AD1372="",AF1372=""),"",IF(AK1372-IF(D1372="Vaccin",MIN(AD1372,AF1372),AF1372)&lt;0,"",(AK1372-IF(D1372="Vaccin",MIN(AD1372,AF1372),AF1372))/AK1372))</f>
        <v/>
      </c>
    </row>
    <row r="1373" spans="1:38" x14ac:dyDescent="0.2">
      <c r="A1373" s="10" t="s">
        <v>57</v>
      </c>
      <c r="B1373" s="29" t="s">
        <v>152</v>
      </c>
      <c r="C1373" s="12">
        <v>44266</v>
      </c>
      <c r="D1373" s="11" t="s">
        <v>30</v>
      </c>
      <c r="E1373" s="11">
        <v>10</v>
      </c>
      <c r="F1373" s="13">
        <v>21920</v>
      </c>
      <c r="G1373" s="40" t="s">
        <v>793</v>
      </c>
      <c r="H1373" s="12">
        <v>44288</v>
      </c>
      <c r="I1373" s="13">
        <f t="array" ref="I1373">F1373-L1373-M1373-S1373</f>
        <v>21920</v>
      </c>
      <c r="J1373" s="13">
        <f t="array" ref="J1373">IF(IF(Q1373="",L1373-C1373,Q1373-C1373)&lt;=45,I1373,0)</f>
        <v>21920</v>
      </c>
      <c r="K1373" s="13">
        <f t="array" ref="K1373">IF(SUM(AG1373)=0,0,IF(L1373-AG1373*IF(D1373="Vaccin",MIN(AD1373,AF1373),AF1373)&lt;0,0,IF((H1373-N1373)&lt;=30,CEILING(L1373-AG1373*IF(D1373="Vaccin",MIN(AD1373,AF1373),AF1373),1),0)))</f>
        <v>0</v>
      </c>
      <c r="L1373" s="13">
        <v>0</v>
      </c>
      <c r="M1373" s="13">
        <v>0</v>
      </c>
      <c r="N1373" s="14">
        <v>44995</v>
      </c>
      <c r="O1373" s="11" t="s">
        <v>31</v>
      </c>
      <c r="P1373" s="11" t="s">
        <v>32</v>
      </c>
      <c r="Q1373" s="12"/>
      <c r="R1373" s="13">
        <v>0</v>
      </c>
      <c r="S1373" s="13">
        <v>0</v>
      </c>
      <c r="T1373" s="11"/>
      <c r="U1373" s="13">
        <v>2842748</v>
      </c>
      <c r="V1373" s="13">
        <v>2808444</v>
      </c>
      <c r="W1373" s="13">
        <v>7651179</v>
      </c>
      <c r="X1373" s="12">
        <v>44266</v>
      </c>
      <c r="Y1373" s="12">
        <v>44266</v>
      </c>
      <c r="Z1373" s="12">
        <v>44266</v>
      </c>
      <c r="AA1373" s="12">
        <v>45037</v>
      </c>
      <c r="AB1373" s="13">
        <f t="array" ref="AB1373">IF(D1373="Vaccin",IF(AND(ISNUMBER(AA1373),ISNUMBER(Y1373)),IF(AA1373-Y1373+1&gt;=0,CEILING(AA1373-Y1373+1,1),""),""),IF(AND(ISNUMBER(N1373),ISNUMBER(Y1373)),IF(N1373-Y1373+1&gt;=0,CEILING(N1373-Y1373+1,1),""),""))</f>
        <v>772</v>
      </c>
      <c r="AC1373" s="13">
        <f t="array" ref="AC1373">IF(D1373="Vaccin",IF(AND(ISNUMBER(AA1373),ISNUMBER(X1373)),IF(AA1373-X1373+1&gt;=0,CEILING(AA1373-X1373+1,1),""),""),IF(AND(ISNUMBER(N1373),ISNUMBER(X1373)),IF(N1373-X1373+1&gt;=0,CEILING(N1373-X1373+1,1),""),""))</f>
        <v>772</v>
      </c>
      <c r="AD1373" s="13">
        <f t="array" ref="AD1373">IF(D1373="Vaccin",IF(AND(ISNUMBER(AB1373),ISNUMBER(U1373),AB1373&lt;&gt;0),CEILING(U1373/AB1373,1),""),"")</f>
        <v>3683</v>
      </c>
      <c r="AE1373" s="13">
        <f t="array" ref="AE1373">IF(AND(ISNUMBER(N1373),ISNUMBER(X1373)),IF(N1373-X1373+1&gt;=0,CEILING(N1373-X1373+1,1),""),"")</f>
        <v>730</v>
      </c>
      <c r="AF1373" s="13">
        <f t="array" ref="AF1373">IF(SUM(AE1373)=0,"",CEILING((SUM(F1373)-SUM(L1373)-SUM(M1373)-SUM(S1373))/SUM(AE1373),1))</f>
        <v>31</v>
      </c>
      <c r="AG1373" s="13" t="str">
        <f t="array" ref="AG1373">IF(AND(ISNUMBER(H1373),ISNUMBER(N1373)),IF(H1373-N1373+1&gt;=0,CEILING(H1373-N1373+1,1),""),"")</f>
        <v/>
      </c>
      <c r="AH1373" s="13">
        <f t="array" ref="AH1373">IF(SUM(AG1373)=0,0,IF(L1373-AG1373*IF(D1373="Vaccin",MIN(AD1373,AF1373),AF1373)&lt;0,0,IF((H1373-N1373)&lt;=45,CEILING(L1373-AG1373*IF(D1373="Vaccin",MIN(AD1373,AF1373),AF1373),1),0)))</f>
        <v>0</v>
      </c>
      <c r="AI1373" s="15">
        <f t="array" ref="AI1373">IF(OR(AH1373="",F1373=0,F1373=""),"",AH1373/F1373)</f>
        <v>0</v>
      </c>
      <c r="AJ1373" s="13">
        <f t="array" ref="AJ1373">IF(OR(L1373="",AH1373=""),"",IF(L1373-AH1373&lt;0,0,L1373-AH1373))</f>
        <v>0</v>
      </c>
      <c r="AK1373" s="13" t="str">
        <f t="array" ref="AK1373">IF(OR(L1373="",AG1373="",AG1373=0),"",CEILING(L1373/AG1373,1))</f>
        <v/>
      </c>
      <c r="AL1373" s="16" t="str">
        <f t="array" ref="AL1373">IF(OR(AK1373="",AK1373=0,AD1373="",AF1373=""),"",IF(AK1373-IF(D1373="Vaccin",MIN(AD1373,AF1373),AF1373)&lt;0,"",(AK1373-IF(D1373="Vaccin",MIN(AD1373,AF1373),AF1373))/AK1373))</f>
        <v/>
      </c>
    </row>
    <row r="1374" spans="1:38" x14ac:dyDescent="0.2">
      <c r="A1374" s="10" t="s">
        <v>57</v>
      </c>
      <c r="B1374" s="29" t="s">
        <v>152</v>
      </c>
      <c r="C1374" s="12">
        <v>44266</v>
      </c>
      <c r="D1374" s="11" t="s">
        <v>30</v>
      </c>
      <c r="E1374" s="11">
        <v>10</v>
      </c>
      <c r="F1374" s="13">
        <v>134400</v>
      </c>
      <c r="G1374" s="40">
        <v>8008364</v>
      </c>
      <c r="H1374" s="12">
        <v>45351</v>
      </c>
      <c r="I1374" s="13">
        <f t="array" ref="I1374">F1374-L1374-M1374-S1374</f>
        <v>134400</v>
      </c>
      <c r="J1374" s="13">
        <f t="array" ref="J1374">IF(IF(Q1374="",L1374-C1374,Q1374-C1374)&lt;=45,I1374,0)</f>
        <v>134400</v>
      </c>
      <c r="K1374" s="13">
        <f t="array" ref="K1374">IF(SUM(AG1374)=0,0,IF(L1374-AG1374*IF(D1374="Vaccin",MIN(AD1374,AF1374),AF1374)&lt;0,0,IF((H1374-N1374)&lt;=30,CEILING(L1374-AG1374*IF(D1374="Vaccin",MIN(AD1374,AF1374),AF1374),1),0)))</f>
        <v>0</v>
      </c>
      <c r="L1374" s="13">
        <v>0</v>
      </c>
      <c r="M1374" s="13">
        <v>0</v>
      </c>
      <c r="N1374" s="14">
        <v>44995</v>
      </c>
      <c r="O1374" s="11" t="s">
        <v>34</v>
      </c>
      <c r="P1374" s="11" t="s">
        <v>32</v>
      </c>
      <c r="Q1374" s="12"/>
      <c r="R1374" s="13">
        <v>0</v>
      </c>
      <c r="S1374" s="13">
        <v>0</v>
      </c>
      <c r="T1374" s="11"/>
      <c r="U1374" s="13">
        <v>2808444</v>
      </c>
      <c r="V1374" s="13">
        <v>2808444</v>
      </c>
      <c r="W1374" s="13">
        <v>7651179</v>
      </c>
      <c r="X1374" s="12">
        <v>44266</v>
      </c>
      <c r="Y1374" s="12">
        <v>44266</v>
      </c>
      <c r="Z1374" s="12">
        <v>44266</v>
      </c>
      <c r="AA1374" s="12">
        <v>45037</v>
      </c>
      <c r="AB1374" s="13">
        <f t="array" ref="AB1374">IF(D1374="Vaccin",IF(AND(ISNUMBER(AA1374),ISNUMBER(Y1374)),IF(AA1374-Y1374+1&gt;=0,CEILING(AA1374-Y1374+1,1),""),""),IF(AND(ISNUMBER(N1374),ISNUMBER(Y1374)),IF(N1374-Y1374+1&gt;=0,CEILING(N1374-Y1374+1,1),""),""))</f>
        <v>772</v>
      </c>
      <c r="AC1374" s="13">
        <f t="array" ref="AC1374">IF(D1374="Vaccin",IF(AND(ISNUMBER(AA1374),ISNUMBER(X1374)),IF(AA1374-X1374+1&gt;=0,CEILING(AA1374-X1374+1,1),""),""),IF(AND(ISNUMBER(N1374),ISNUMBER(X1374)),IF(N1374-X1374+1&gt;=0,CEILING(N1374-X1374+1,1),""),""))</f>
        <v>772</v>
      </c>
      <c r="AD1374" s="13">
        <f t="array" ref="AD1374">IF(D1374="Vaccin",IF(AND(ISNUMBER(AB1374),ISNUMBER(U1374),AB1374&lt;&gt;0),CEILING(U1374/AB1374,1),""),"")</f>
        <v>3638</v>
      </c>
      <c r="AE1374" s="13">
        <f t="array" ref="AE1374">IF(AND(ISNUMBER(N1374),ISNUMBER(X1374)),IF(N1374-X1374+1&gt;=0,CEILING(N1374-X1374+1,1),""),"")</f>
        <v>730</v>
      </c>
      <c r="AF1374" s="13">
        <f t="array" ref="AF1374">IF(SUM(AE1374)=0,"",CEILING((SUM(F1374)-SUM(L1374)-SUM(M1374)-SUM(S1374))/SUM(AE1374),1))</f>
        <v>185</v>
      </c>
      <c r="AG1374" s="13">
        <f t="array" ref="AG1374">IF(AND(ISNUMBER(H1374),ISNUMBER(N1374)),IF(H1374-N1374+1&gt;=0,CEILING(H1374-N1374+1,1),""),"")</f>
        <v>357</v>
      </c>
      <c r="AH1374" s="13">
        <f t="array" ref="AH1374">IF(SUM(AG1374)=0,0,IF(L1374-AG1374*IF(D1374="Vaccin",MIN(AD1374,AF1374),AF1374)&lt;0,0,IF((H1374-N1374)&lt;=45,CEILING(L1374-AG1374*IF(D1374="Vaccin",MIN(AD1374,AF1374),AF1374),1),0)))</f>
        <v>0</v>
      </c>
      <c r="AI1374" s="15">
        <f t="array" ref="AI1374">IF(OR(AH1374="",F1374=0,F1374=""),"",AH1374/F1374)</f>
        <v>0</v>
      </c>
      <c r="AJ1374" s="13">
        <f t="array" ref="AJ1374">IF(OR(L1374="",AH1374=""),"",IF(L1374-AH1374&lt;0,0,L1374-AH1374))</f>
        <v>0</v>
      </c>
      <c r="AK1374" s="13">
        <f t="array" ref="AK1374">IF(OR(L1374="",AG1374="",AG1374=0),"",CEILING(L1374/AG1374,1))</f>
        <v>0</v>
      </c>
      <c r="AL1374" s="16" t="str">
        <f t="array" ref="AL1374">IF(OR(AK1374="",AK1374=0,AD1374="",AF1374=""),"",IF(AK1374-IF(D1374="Vaccin",MIN(AD1374,AF1374),AF1374)&lt;0,"",(AK1374-IF(D1374="Vaccin",MIN(AD1374,AF1374),AF1374))/AK1374))</f>
        <v/>
      </c>
    </row>
    <row r="1375" spans="1:38" x14ac:dyDescent="0.2">
      <c r="A1375" s="10" t="s">
        <v>57</v>
      </c>
      <c r="B1375" s="29" t="s">
        <v>152</v>
      </c>
      <c r="C1375" s="12">
        <v>44266</v>
      </c>
      <c r="D1375" s="11" t="s">
        <v>30</v>
      </c>
      <c r="E1375" s="11">
        <v>6</v>
      </c>
      <c r="F1375" s="13">
        <v>144000</v>
      </c>
      <c r="G1375" s="40">
        <v>8005511</v>
      </c>
      <c r="H1375" s="12">
        <v>45344</v>
      </c>
      <c r="I1375" s="13">
        <f t="array" ref="I1375">F1375-L1375-M1375-S1375</f>
        <v>0</v>
      </c>
      <c r="J1375" s="13">
        <f t="array" ref="J1375">IF(IF(Q1375="",L1375-C1375,Q1375-C1375)&lt;=45,I1375,0)</f>
        <v>0</v>
      </c>
      <c r="K1375" s="13">
        <f t="array" ref="K1375">IF(SUM(AG1375)=0,0,IF(L1375-AG1375*IF(D1375="Vaccin",MIN(AD1375,AF1375),AF1375)&lt;0,0,IF((H1375-N1375)&lt;=30,CEILING(L1375-AG1375*IF(D1375="Vaccin",MIN(AD1375,AF1375),AF1375),1),0)))</f>
        <v>0</v>
      </c>
      <c r="L1375" s="13">
        <v>144000</v>
      </c>
      <c r="M1375" s="13">
        <v>0</v>
      </c>
      <c r="N1375" s="14">
        <v>44995</v>
      </c>
      <c r="O1375" s="11" t="s">
        <v>34</v>
      </c>
      <c r="P1375" s="11" t="s">
        <v>54</v>
      </c>
      <c r="Q1375" s="12"/>
      <c r="R1375" s="13">
        <v>0</v>
      </c>
      <c r="S1375" s="13">
        <v>0</v>
      </c>
      <c r="T1375" s="11"/>
      <c r="U1375" s="13">
        <v>2808444</v>
      </c>
      <c r="V1375" s="13">
        <v>1999987</v>
      </c>
      <c r="W1375" s="13">
        <v>7651179</v>
      </c>
      <c r="X1375" s="12">
        <v>44266</v>
      </c>
      <c r="Y1375" s="12">
        <v>44266</v>
      </c>
      <c r="Z1375" s="12">
        <v>44266</v>
      </c>
      <c r="AA1375" s="12">
        <v>45037</v>
      </c>
      <c r="AB1375" s="13">
        <f t="array" ref="AB1375">IF(D1375="Vaccin",IF(AND(ISNUMBER(AA1375),ISNUMBER(Y1375)),IF(AA1375-Y1375+1&gt;=0,CEILING(AA1375-Y1375+1,1),""),""),IF(AND(ISNUMBER(N1375),ISNUMBER(Y1375)),IF(N1375-Y1375+1&gt;=0,CEILING(N1375-Y1375+1,1),""),""))</f>
        <v>772</v>
      </c>
      <c r="AC1375" s="13">
        <f t="array" ref="AC1375">IF(D1375="Vaccin",IF(AND(ISNUMBER(AA1375),ISNUMBER(X1375)),IF(AA1375-X1375+1&gt;=0,CEILING(AA1375-X1375+1,1),""),""),IF(AND(ISNUMBER(N1375),ISNUMBER(X1375)),IF(N1375-X1375+1&gt;=0,CEILING(N1375-X1375+1,1),""),""))</f>
        <v>772</v>
      </c>
      <c r="AD1375" s="13">
        <f t="array" ref="AD1375">IF(D1375="Vaccin",IF(AND(ISNUMBER(AB1375),ISNUMBER(U1375),AB1375&lt;&gt;0),CEILING(U1375/AB1375,1),""),"")</f>
        <v>3638</v>
      </c>
      <c r="AE1375" s="13">
        <f t="array" ref="AE1375">IF(AND(ISNUMBER(N1375),ISNUMBER(X1375)),IF(N1375-X1375+1&gt;=0,CEILING(N1375-X1375+1,1),""),"")</f>
        <v>730</v>
      </c>
      <c r="AF1375" s="13">
        <f t="array" ref="AF1375">IF(SUM(AE1375)=0,"",CEILING((SUM(F1375)-SUM(L1375)-SUM(M1375)-SUM(S1375))/SUM(AE1375),1))</f>
        <v>0</v>
      </c>
      <c r="AG1375" s="13">
        <f t="array" ref="AG1375">IF(AND(ISNUMBER(H1375),ISNUMBER(N1375)),IF(H1375-N1375+1&gt;=0,CEILING(H1375-N1375+1,1),""),"")</f>
        <v>350</v>
      </c>
      <c r="AH1375" s="13">
        <f t="array" ref="AH1375">IF(SUM(AG1375)=0,0,IF(L1375-AG1375*IF(D1375="Vaccin",MIN(AD1375,AF1375),AF1375)&lt;0,0,IF((H1375-N1375)&lt;=45,CEILING(L1375-AG1375*IF(D1375="Vaccin",MIN(AD1375,AF1375),AF1375),1),0)))</f>
        <v>0</v>
      </c>
      <c r="AI1375" s="15">
        <f t="array" ref="AI1375">IF(OR(AH1375="",F1375=0,F1375=""),"",AH1375/F1375)</f>
        <v>0</v>
      </c>
      <c r="AJ1375" s="13">
        <f t="array" ref="AJ1375">IF(OR(L1375="",AH1375=""),"",IF(L1375-AH1375&lt;0,0,L1375-AH1375))</f>
        <v>144000</v>
      </c>
      <c r="AK1375" s="13">
        <f t="array" ref="AK1375">IF(OR(L1375="",AG1375="",AG1375=0),"",CEILING(L1375/AG1375,1))</f>
        <v>412</v>
      </c>
      <c r="AL1375" s="16">
        <f t="array" ref="AL1375">IF(OR(AK1375="",AK1375=0,AD1375="",AF1375=""),"",IF(AK1375-IF(D1375="Vaccin",MIN(AD1375,AF1375),AF1375)&lt;0,"",(AK1375-IF(D1375="Vaccin",MIN(AD1375,AF1375),AF1375))/AK1375))</f>
        <v>1</v>
      </c>
    </row>
    <row r="1376" spans="1:38" x14ac:dyDescent="0.2">
      <c r="A1376" s="10" t="s">
        <v>57</v>
      </c>
      <c r="B1376" s="29" t="s">
        <v>152</v>
      </c>
      <c r="C1376" s="12">
        <v>44266</v>
      </c>
      <c r="D1376" s="11" t="s">
        <v>30</v>
      </c>
      <c r="E1376" s="11">
        <v>6</v>
      </c>
      <c r="F1376" s="13">
        <v>530400</v>
      </c>
      <c r="G1376" s="40">
        <v>3095218</v>
      </c>
      <c r="H1376" s="12">
        <v>45322</v>
      </c>
      <c r="I1376" s="13">
        <f t="array" ref="I1376">F1376-L1376-M1376-S1376</f>
        <v>0</v>
      </c>
      <c r="J1376" s="13">
        <f t="array" ref="J1376">IF(IF(Q1376="",L1376-C1376,Q1376-C1376)&lt;=45,I1376,0)</f>
        <v>0</v>
      </c>
      <c r="K1376" s="13">
        <f t="array" ref="K1376">IF(SUM(AG1376)=0,0,IF(L1376-AG1376*IF(D1376="Vaccin",MIN(AD1376,AF1376),AF1376)&lt;0,0,IF((H1376-N1376)&lt;=30,CEILING(L1376-AG1376*IF(D1376="Vaccin",MIN(AD1376,AF1376),AF1376),1),0)))</f>
        <v>0</v>
      </c>
      <c r="L1376" s="13">
        <v>530400</v>
      </c>
      <c r="M1376" s="13">
        <v>0</v>
      </c>
      <c r="N1376" s="14">
        <v>44995</v>
      </c>
      <c r="O1376" s="11" t="s">
        <v>34</v>
      </c>
      <c r="P1376" s="11" t="s">
        <v>54</v>
      </c>
      <c r="Q1376" s="12"/>
      <c r="R1376" s="13">
        <v>0</v>
      </c>
      <c r="S1376" s="13">
        <v>0</v>
      </c>
      <c r="T1376" s="11"/>
      <c r="U1376" s="13">
        <v>2808444</v>
      </c>
      <c r="V1376" s="13">
        <v>1999987</v>
      </c>
      <c r="W1376" s="13">
        <v>7651179</v>
      </c>
      <c r="X1376" s="12">
        <v>44266</v>
      </c>
      <c r="Y1376" s="12">
        <v>44266</v>
      </c>
      <c r="Z1376" s="12">
        <v>44266</v>
      </c>
      <c r="AA1376" s="12">
        <v>45037</v>
      </c>
      <c r="AB1376" s="13">
        <f t="array" ref="AB1376">IF(D1376="Vaccin",IF(AND(ISNUMBER(AA1376),ISNUMBER(Y1376)),IF(AA1376-Y1376+1&gt;=0,CEILING(AA1376-Y1376+1,1),""),""),IF(AND(ISNUMBER(N1376),ISNUMBER(Y1376)),IF(N1376-Y1376+1&gt;=0,CEILING(N1376-Y1376+1,1),""),""))</f>
        <v>772</v>
      </c>
      <c r="AC1376" s="13">
        <f t="array" ref="AC1376">IF(D1376="Vaccin",IF(AND(ISNUMBER(AA1376),ISNUMBER(X1376)),IF(AA1376-X1376+1&gt;=0,CEILING(AA1376-X1376+1,1),""),""),IF(AND(ISNUMBER(N1376),ISNUMBER(X1376)),IF(N1376-X1376+1&gt;=0,CEILING(N1376-X1376+1,1),""),""))</f>
        <v>772</v>
      </c>
      <c r="AD1376" s="13">
        <f t="array" ref="AD1376">IF(D1376="Vaccin",IF(AND(ISNUMBER(AB1376),ISNUMBER(U1376),AB1376&lt;&gt;0),CEILING(U1376/AB1376,1),""),"")</f>
        <v>3638</v>
      </c>
      <c r="AE1376" s="13">
        <f t="array" ref="AE1376">IF(AND(ISNUMBER(N1376),ISNUMBER(X1376)),IF(N1376-X1376+1&gt;=0,CEILING(N1376-X1376+1,1),""),"")</f>
        <v>730</v>
      </c>
      <c r="AF1376" s="13">
        <f t="array" ref="AF1376">IF(SUM(AE1376)=0,"",CEILING((SUM(F1376)-SUM(L1376)-SUM(M1376)-SUM(S1376))/SUM(AE1376),1))</f>
        <v>0</v>
      </c>
      <c r="AG1376" s="13">
        <f t="array" ref="AG1376">IF(AND(ISNUMBER(H1376),ISNUMBER(N1376)),IF(H1376-N1376+1&gt;=0,CEILING(H1376-N1376+1,1),""),"")</f>
        <v>328</v>
      </c>
      <c r="AH1376" s="13">
        <f t="array" ref="AH1376">IF(SUM(AG1376)=0,0,IF(L1376-AG1376*IF(D1376="Vaccin",MIN(AD1376,AF1376),AF1376)&lt;0,0,IF((H1376-N1376)&lt;=45,CEILING(L1376-AG1376*IF(D1376="Vaccin",MIN(AD1376,AF1376),AF1376),1),0)))</f>
        <v>0</v>
      </c>
      <c r="AI1376" s="15">
        <f t="array" ref="AI1376">IF(OR(AH1376="",F1376=0,F1376=""),"",AH1376/F1376)</f>
        <v>0</v>
      </c>
      <c r="AJ1376" s="13">
        <f t="array" ref="AJ1376">IF(OR(L1376="",AH1376=""),"",IF(L1376-AH1376&lt;0,0,L1376-AH1376))</f>
        <v>530400</v>
      </c>
      <c r="AK1376" s="13">
        <f t="array" ref="AK1376">IF(OR(L1376="",AG1376="",AG1376=0),"",CEILING(L1376/AG1376,1))</f>
        <v>1618</v>
      </c>
      <c r="AL1376" s="16">
        <f t="array" ref="AL1376">IF(OR(AK1376="",AK1376=0,AD1376="",AF1376=""),"",IF(AK1376-IF(D1376="Vaccin",MIN(AD1376,AF1376),AF1376)&lt;0,"",(AK1376-IF(D1376="Vaccin",MIN(AD1376,AF1376),AF1376))/AK1376))</f>
        <v>1</v>
      </c>
    </row>
    <row r="1377" spans="1:38" x14ac:dyDescent="0.2">
      <c r="A1377" s="10" t="s">
        <v>57</v>
      </c>
      <c r="B1377" s="29" t="s">
        <v>152</v>
      </c>
      <c r="C1377" s="12">
        <v>44266</v>
      </c>
      <c r="D1377" s="11" t="s">
        <v>30</v>
      </c>
      <c r="E1377" s="11">
        <v>6</v>
      </c>
      <c r="F1377" s="13">
        <v>7200</v>
      </c>
      <c r="G1377" s="40">
        <v>8001428</v>
      </c>
      <c r="H1377" s="12">
        <v>45291</v>
      </c>
      <c r="I1377" s="13">
        <f t="array" ref="I1377">F1377-L1377-M1377-S1377</f>
        <v>0</v>
      </c>
      <c r="J1377" s="13">
        <f t="array" ref="J1377">IF(IF(Q1377="",L1377-C1377,Q1377-C1377)&lt;=45,I1377,0)</f>
        <v>0</v>
      </c>
      <c r="K1377" s="13">
        <f t="array" ref="K1377">IF(SUM(AG1377)=0,0,IF(L1377-AG1377*IF(D1377="Vaccin",MIN(AD1377,AF1377),AF1377)&lt;0,0,IF((H1377-N1377)&lt;=30,CEILING(L1377-AG1377*IF(D1377="Vaccin",MIN(AD1377,AF1377),AF1377),1),0)))</f>
        <v>0</v>
      </c>
      <c r="L1377" s="13">
        <v>7200</v>
      </c>
      <c r="M1377" s="13">
        <v>0</v>
      </c>
      <c r="N1377" s="14">
        <v>44995</v>
      </c>
      <c r="O1377" s="11" t="s">
        <v>34</v>
      </c>
      <c r="P1377" s="11" t="s">
        <v>54</v>
      </c>
      <c r="Q1377" s="12"/>
      <c r="R1377" s="13">
        <v>0</v>
      </c>
      <c r="S1377" s="13">
        <v>0</v>
      </c>
      <c r="T1377" s="11"/>
      <c r="U1377" s="13">
        <v>2808444</v>
      </c>
      <c r="V1377" s="13">
        <v>1999987</v>
      </c>
      <c r="W1377" s="13">
        <v>7651179</v>
      </c>
      <c r="X1377" s="12">
        <v>44266</v>
      </c>
      <c r="Y1377" s="12">
        <v>44266</v>
      </c>
      <c r="Z1377" s="12">
        <v>44266</v>
      </c>
      <c r="AA1377" s="12">
        <v>45037</v>
      </c>
      <c r="AB1377" s="13">
        <f t="array" ref="AB1377">IF(D1377="Vaccin",IF(AND(ISNUMBER(AA1377),ISNUMBER(Y1377)),IF(AA1377-Y1377+1&gt;=0,CEILING(AA1377-Y1377+1,1),""),""),IF(AND(ISNUMBER(N1377),ISNUMBER(Y1377)),IF(N1377-Y1377+1&gt;=0,CEILING(N1377-Y1377+1,1),""),""))</f>
        <v>772</v>
      </c>
      <c r="AC1377" s="13">
        <f t="array" ref="AC1377">IF(D1377="Vaccin",IF(AND(ISNUMBER(AA1377),ISNUMBER(X1377)),IF(AA1377-X1377+1&gt;=0,CEILING(AA1377-X1377+1,1),""),""),IF(AND(ISNUMBER(N1377),ISNUMBER(X1377)),IF(N1377-X1377+1&gt;=0,CEILING(N1377-X1377+1,1),""),""))</f>
        <v>772</v>
      </c>
      <c r="AD1377" s="13">
        <f t="array" ref="AD1377">IF(D1377="Vaccin",IF(AND(ISNUMBER(AB1377),ISNUMBER(U1377),AB1377&lt;&gt;0),CEILING(U1377/AB1377,1),""),"")</f>
        <v>3638</v>
      </c>
      <c r="AE1377" s="13">
        <f t="array" ref="AE1377">IF(AND(ISNUMBER(N1377),ISNUMBER(X1377)),IF(N1377-X1377+1&gt;=0,CEILING(N1377-X1377+1,1),""),"")</f>
        <v>730</v>
      </c>
      <c r="AF1377" s="13">
        <f t="array" ref="AF1377">IF(SUM(AE1377)=0,"",CEILING((SUM(F1377)-SUM(L1377)-SUM(M1377)-SUM(S1377))/SUM(AE1377),1))</f>
        <v>0</v>
      </c>
      <c r="AG1377" s="13">
        <f t="array" ref="AG1377">IF(AND(ISNUMBER(H1377),ISNUMBER(N1377)),IF(H1377-N1377+1&gt;=0,CEILING(H1377-N1377+1,1),""),"")</f>
        <v>297</v>
      </c>
      <c r="AH1377" s="13">
        <f t="array" ref="AH1377">IF(SUM(AG1377)=0,0,IF(L1377-AG1377*IF(D1377="Vaccin",MIN(AD1377,AF1377),AF1377)&lt;0,0,IF((H1377-N1377)&lt;=45,CEILING(L1377-AG1377*IF(D1377="Vaccin",MIN(AD1377,AF1377),AF1377),1),0)))</f>
        <v>0</v>
      </c>
      <c r="AI1377" s="15">
        <f t="array" ref="AI1377">IF(OR(AH1377="",F1377=0,F1377=""),"",AH1377/F1377)</f>
        <v>0</v>
      </c>
      <c r="AJ1377" s="13">
        <f t="array" ref="AJ1377">IF(OR(L1377="",AH1377=""),"",IF(L1377-AH1377&lt;0,0,L1377-AH1377))</f>
        <v>7200</v>
      </c>
      <c r="AK1377" s="13">
        <f t="array" ref="AK1377">IF(OR(L1377="",AG1377="",AG1377=0),"",CEILING(L1377/AG1377,1))</f>
        <v>25</v>
      </c>
      <c r="AL1377" s="16">
        <f t="array" ref="AL1377">IF(OR(AK1377="",AK1377=0,AD1377="",AF1377=""),"",IF(AK1377-IF(D1377="Vaccin",MIN(AD1377,AF1377),AF1377)&lt;0,"",(AK1377-IF(D1377="Vaccin",MIN(AD1377,AF1377),AF1377))/AK1377))</f>
        <v>1</v>
      </c>
    </row>
    <row r="1378" spans="1:38" x14ac:dyDescent="0.2">
      <c r="A1378" s="10" t="s">
        <v>57</v>
      </c>
      <c r="B1378" s="29" t="s">
        <v>152</v>
      </c>
      <c r="C1378" s="12">
        <v>44266</v>
      </c>
      <c r="D1378" s="11" t="s">
        <v>30</v>
      </c>
      <c r="E1378" s="11">
        <v>1</v>
      </c>
      <c r="F1378" s="13">
        <v>453600</v>
      </c>
      <c r="G1378" s="40" t="s">
        <v>510</v>
      </c>
      <c r="H1378" s="12">
        <v>45290</v>
      </c>
      <c r="I1378" s="13">
        <f t="array" ref="I1378">F1378-L1378-M1378-S1378</f>
        <v>453600</v>
      </c>
      <c r="J1378" s="13">
        <f t="array" ref="J1378">IF(IF(Q1378="",L1378-C1378,Q1378-C1378)&lt;=45,I1378,0)</f>
        <v>453600</v>
      </c>
      <c r="K1378" s="13">
        <f t="array" ref="K1378">IF(SUM(AG1378)=0,0,IF(L1378-AG1378*IF(D1378="Vaccin",MIN(AD1378,AF1378),AF1378)&lt;0,0,IF((H1378-N1378)&lt;=30,CEILING(L1378-AG1378*IF(D1378="Vaccin",MIN(AD1378,AF1378),AF1378),1),0)))</f>
        <v>0</v>
      </c>
      <c r="L1378" s="13">
        <v>0</v>
      </c>
      <c r="M1378" s="13">
        <v>0</v>
      </c>
      <c r="N1378" s="14">
        <v>44995</v>
      </c>
      <c r="O1378" s="11" t="s">
        <v>34</v>
      </c>
      <c r="P1378" s="11" t="s">
        <v>32</v>
      </c>
      <c r="Q1378" s="12"/>
      <c r="R1378" s="13">
        <v>0</v>
      </c>
      <c r="S1378" s="13">
        <v>0</v>
      </c>
      <c r="T1378" s="11"/>
      <c r="U1378" s="13">
        <v>2808444</v>
      </c>
      <c r="V1378" s="13">
        <v>2808444</v>
      </c>
      <c r="W1378" s="13">
        <v>7651179</v>
      </c>
      <c r="X1378" s="12">
        <v>44266</v>
      </c>
      <c r="Y1378" s="12">
        <v>44266</v>
      </c>
      <c r="Z1378" s="12">
        <v>44266</v>
      </c>
      <c r="AA1378" s="12">
        <v>45037</v>
      </c>
      <c r="AB1378" s="13">
        <f t="array" ref="AB1378">IF(D1378="Vaccin",IF(AND(ISNUMBER(AA1378),ISNUMBER(Y1378)),IF(AA1378-Y1378+1&gt;=0,CEILING(AA1378-Y1378+1,1),""),""),IF(AND(ISNUMBER(N1378),ISNUMBER(Y1378)),IF(N1378-Y1378+1&gt;=0,CEILING(N1378-Y1378+1,1),""),""))</f>
        <v>772</v>
      </c>
      <c r="AC1378" s="13">
        <f t="array" ref="AC1378">IF(D1378="Vaccin",IF(AND(ISNUMBER(AA1378),ISNUMBER(X1378)),IF(AA1378-X1378+1&gt;=0,CEILING(AA1378-X1378+1,1),""),""),IF(AND(ISNUMBER(N1378),ISNUMBER(X1378)),IF(N1378-X1378+1&gt;=0,CEILING(N1378-X1378+1,1),""),""))</f>
        <v>772</v>
      </c>
      <c r="AD1378" s="13">
        <f t="array" ref="AD1378">IF(D1378="Vaccin",IF(AND(ISNUMBER(AB1378),ISNUMBER(U1378),AB1378&lt;&gt;0),CEILING(U1378/AB1378,1),""),"")</f>
        <v>3638</v>
      </c>
      <c r="AE1378" s="13">
        <f t="array" ref="AE1378">IF(AND(ISNUMBER(N1378),ISNUMBER(X1378)),IF(N1378-X1378+1&gt;=0,CEILING(N1378-X1378+1,1),""),"")</f>
        <v>730</v>
      </c>
      <c r="AF1378" s="13">
        <f t="array" ref="AF1378">IF(SUM(AE1378)=0,"",CEILING((SUM(F1378)-SUM(L1378)-SUM(M1378)-SUM(S1378))/SUM(AE1378),1))</f>
        <v>622</v>
      </c>
      <c r="AG1378" s="13">
        <f t="array" ref="AG1378">IF(AND(ISNUMBER(H1378),ISNUMBER(N1378)),IF(H1378-N1378+1&gt;=0,CEILING(H1378-N1378+1,1),""),"")</f>
        <v>296</v>
      </c>
      <c r="AH1378" s="13">
        <f t="array" ref="AH1378">IF(SUM(AG1378)=0,0,IF(L1378-AG1378*IF(D1378="Vaccin",MIN(AD1378,AF1378),AF1378)&lt;0,0,IF((H1378-N1378)&lt;=45,CEILING(L1378-AG1378*IF(D1378="Vaccin",MIN(AD1378,AF1378),AF1378),1),0)))</f>
        <v>0</v>
      </c>
      <c r="AI1378" s="15">
        <f t="array" ref="AI1378">IF(OR(AH1378="",F1378=0,F1378=""),"",AH1378/F1378)</f>
        <v>0</v>
      </c>
      <c r="AJ1378" s="13">
        <f t="array" ref="AJ1378">IF(OR(L1378="",AH1378=""),"",IF(L1378-AH1378&lt;0,0,L1378-AH1378))</f>
        <v>0</v>
      </c>
      <c r="AK1378" s="13">
        <f t="array" ref="AK1378">IF(OR(L1378="",AG1378="",AG1378=0),"",CEILING(L1378/AG1378,1))</f>
        <v>0</v>
      </c>
      <c r="AL1378" s="16" t="str">
        <f t="array" ref="AL1378">IF(OR(AK1378="",AK1378=0,AD1378="",AF1378=""),"",IF(AK1378-IF(D1378="Vaccin",MIN(AD1378,AF1378),AF1378)&lt;0,"",(AK1378-IF(D1378="Vaccin",MIN(AD1378,AF1378),AF1378))/AK1378))</f>
        <v/>
      </c>
    </row>
    <row r="1379" spans="1:38" x14ac:dyDescent="0.2">
      <c r="A1379" s="10" t="s">
        <v>57</v>
      </c>
      <c r="B1379" s="29" t="s">
        <v>152</v>
      </c>
      <c r="C1379" s="12">
        <v>44266</v>
      </c>
      <c r="D1379" s="11" t="s">
        <v>30</v>
      </c>
      <c r="E1379" s="11">
        <v>6</v>
      </c>
      <c r="F1379" s="13">
        <v>180000</v>
      </c>
      <c r="G1379" s="40" t="s">
        <v>794</v>
      </c>
      <c r="H1379" s="12">
        <v>45260</v>
      </c>
      <c r="I1379" s="13">
        <f t="array" ref="I1379">F1379-L1379-M1379-S1379</f>
        <v>105600</v>
      </c>
      <c r="J1379" s="13">
        <f t="array" ref="J1379">IF(IF(Q1379="",L1379-C1379,Q1379-C1379)&lt;=45,I1379,0)</f>
        <v>0</v>
      </c>
      <c r="K1379" s="13">
        <f t="array" ref="K1379">IF(SUM(AG1379)=0,0,IF(L1379-AG1379*IF(D1379="Vaccin",MIN(AD1379,AF1379),AF1379)&lt;0,0,IF((H1379-N1379)&lt;=30,CEILING(L1379-AG1379*IF(D1379="Vaccin",MIN(AD1379,AF1379),AF1379),1),0)))</f>
        <v>0</v>
      </c>
      <c r="L1379" s="13">
        <v>74400</v>
      </c>
      <c r="M1379" s="13">
        <v>0</v>
      </c>
      <c r="N1379" s="14">
        <v>44995</v>
      </c>
      <c r="O1379" s="11" t="s">
        <v>34</v>
      </c>
      <c r="P1379" s="11" t="s">
        <v>54</v>
      </c>
      <c r="Q1379" s="12"/>
      <c r="R1379" s="13">
        <v>0</v>
      </c>
      <c r="S1379" s="13">
        <v>0</v>
      </c>
      <c r="T1379" s="11"/>
      <c r="U1379" s="13">
        <v>2808444</v>
      </c>
      <c r="V1379" s="13">
        <v>1999987</v>
      </c>
      <c r="W1379" s="13">
        <v>7651179</v>
      </c>
      <c r="X1379" s="12">
        <v>44266</v>
      </c>
      <c r="Y1379" s="12">
        <v>44266</v>
      </c>
      <c r="Z1379" s="12">
        <v>44266</v>
      </c>
      <c r="AA1379" s="12">
        <v>45037</v>
      </c>
      <c r="AB1379" s="13">
        <f t="array" ref="AB1379">IF(D1379="Vaccin",IF(AND(ISNUMBER(AA1379),ISNUMBER(Y1379)),IF(AA1379-Y1379+1&gt;=0,CEILING(AA1379-Y1379+1,1),""),""),IF(AND(ISNUMBER(N1379),ISNUMBER(Y1379)),IF(N1379-Y1379+1&gt;=0,CEILING(N1379-Y1379+1,1),""),""))</f>
        <v>772</v>
      </c>
      <c r="AC1379" s="13">
        <f t="array" ref="AC1379">IF(D1379="Vaccin",IF(AND(ISNUMBER(AA1379),ISNUMBER(X1379)),IF(AA1379-X1379+1&gt;=0,CEILING(AA1379-X1379+1,1),""),""),IF(AND(ISNUMBER(N1379),ISNUMBER(X1379)),IF(N1379-X1379+1&gt;=0,CEILING(N1379-X1379+1,1),""),""))</f>
        <v>772</v>
      </c>
      <c r="AD1379" s="13">
        <f t="array" ref="AD1379">IF(D1379="Vaccin",IF(AND(ISNUMBER(AB1379),ISNUMBER(U1379),AB1379&lt;&gt;0),CEILING(U1379/AB1379,1),""),"")</f>
        <v>3638</v>
      </c>
      <c r="AE1379" s="13">
        <f t="array" ref="AE1379">IF(AND(ISNUMBER(N1379),ISNUMBER(X1379)),IF(N1379-X1379+1&gt;=0,CEILING(N1379-X1379+1,1),""),"")</f>
        <v>730</v>
      </c>
      <c r="AF1379" s="13">
        <f t="array" ref="AF1379">IF(SUM(AE1379)=0,"",CEILING((SUM(F1379)-SUM(L1379)-SUM(M1379)-SUM(S1379))/SUM(AE1379),1))</f>
        <v>145</v>
      </c>
      <c r="AG1379" s="13">
        <f t="array" ref="AG1379">IF(AND(ISNUMBER(H1379),ISNUMBER(N1379)),IF(H1379-N1379+1&gt;=0,CEILING(H1379-N1379+1,1),""),"")</f>
        <v>266</v>
      </c>
      <c r="AH1379" s="13">
        <f t="array" ref="AH1379">IF(SUM(AG1379)=0,0,IF(L1379-AG1379*IF(D1379="Vaccin",MIN(AD1379,AF1379),AF1379)&lt;0,0,IF((H1379-N1379)&lt;=45,CEILING(L1379-AG1379*IF(D1379="Vaccin",MIN(AD1379,AF1379),AF1379),1),0)))</f>
        <v>0</v>
      </c>
      <c r="AI1379" s="15">
        <f t="array" ref="AI1379">IF(OR(AH1379="",F1379=0,F1379=""),"",AH1379/F1379)</f>
        <v>0</v>
      </c>
      <c r="AJ1379" s="13">
        <f t="array" ref="AJ1379">IF(OR(L1379="",AH1379=""),"",IF(L1379-AH1379&lt;0,0,L1379-AH1379))</f>
        <v>74400</v>
      </c>
      <c r="AK1379" s="13">
        <f t="array" ref="AK1379">IF(OR(L1379="",AG1379="",AG1379=0),"",CEILING(L1379/AG1379,1))</f>
        <v>280</v>
      </c>
      <c r="AL1379" s="16">
        <f t="array" ref="AL1379">IF(OR(AK1379="",AK1379=0,AD1379="",AF1379=""),"",IF(AK1379-IF(D1379="Vaccin",MIN(AD1379,AF1379),AF1379)&lt;0,"",(AK1379-IF(D1379="Vaccin",MIN(AD1379,AF1379),AF1379))/AK1379))</f>
        <v>0.48214285714285715</v>
      </c>
    </row>
    <row r="1380" spans="1:38" x14ac:dyDescent="0.2">
      <c r="A1380" s="10" t="s">
        <v>57</v>
      </c>
      <c r="B1380" s="29" t="s">
        <v>152</v>
      </c>
      <c r="C1380" s="12">
        <v>44266</v>
      </c>
      <c r="D1380" s="11" t="s">
        <v>30</v>
      </c>
      <c r="E1380" s="11">
        <v>6</v>
      </c>
      <c r="F1380" s="13">
        <v>348000</v>
      </c>
      <c r="G1380" s="40" t="s">
        <v>795</v>
      </c>
      <c r="H1380" s="12">
        <v>45260</v>
      </c>
      <c r="I1380" s="13">
        <f t="array" ref="I1380">F1380-L1380-M1380-S1380</f>
        <v>264000</v>
      </c>
      <c r="J1380" s="13">
        <f t="array" ref="J1380">IF(IF(Q1380="",L1380-C1380,Q1380-C1380)&lt;=45,I1380,0)</f>
        <v>0</v>
      </c>
      <c r="K1380" s="13">
        <f t="array" ref="K1380">IF(SUM(AG1380)=0,0,IF(L1380-AG1380*IF(D1380="Vaccin",MIN(AD1380,AF1380),AF1380)&lt;0,0,IF((H1380-N1380)&lt;=30,CEILING(L1380-AG1380*IF(D1380="Vaccin",MIN(AD1380,AF1380),AF1380),1),0)))</f>
        <v>0</v>
      </c>
      <c r="L1380" s="13">
        <v>84000</v>
      </c>
      <c r="M1380" s="13">
        <v>0</v>
      </c>
      <c r="N1380" s="14">
        <v>44995</v>
      </c>
      <c r="O1380" s="11" t="s">
        <v>34</v>
      </c>
      <c r="P1380" s="11" t="s">
        <v>54</v>
      </c>
      <c r="Q1380" s="12"/>
      <c r="R1380" s="13">
        <v>0</v>
      </c>
      <c r="S1380" s="13">
        <v>0</v>
      </c>
      <c r="T1380" s="11"/>
      <c r="U1380" s="13">
        <v>2808444</v>
      </c>
      <c r="V1380" s="13">
        <v>1999987</v>
      </c>
      <c r="W1380" s="13">
        <v>7651179</v>
      </c>
      <c r="X1380" s="12">
        <v>44266</v>
      </c>
      <c r="Y1380" s="12">
        <v>44266</v>
      </c>
      <c r="Z1380" s="12">
        <v>44266</v>
      </c>
      <c r="AA1380" s="12">
        <v>45037</v>
      </c>
      <c r="AB1380" s="13">
        <f t="array" ref="AB1380">IF(D1380="Vaccin",IF(AND(ISNUMBER(AA1380),ISNUMBER(Y1380)),IF(AA1380-Y1380+1&gt;=0,CEILING(AA1380-Y1380+1,1),""),""),IF(AND(ISNUMBER(N1380),ISNUMBER(Y1380)),IF(N1380-Y1380+1&gt;=0,CEILING(N1380-Y1380+1,1),""),""))</f>
        <v>772</v>
      </c>
      <c r="AC1380" s="13">
        <f t="array" ref="AC1380">IF(D1380="Vaccin",IF(AND(ISNUMBER(AA1380),ISNUMBER(X1380)),IF(AA1380-X1380+1&gt;=0,CEILING(AA1380-X1380+1,1),""),""),IF(AND(ISNUMBER(N1380),ISNUMBER(X1380)),IF(N1380-X1380+1&gt;=0,CEILING(N1380-X1380+1,1),""),""))</f>
        <v>772</v>
      </c>
      <c r="AD1380" s="13">
        <f t="array" ref="AD1380">IF(D1380="Vaccin",IF(AND(ISNUMBER(AB1380),ISNUMBER(U1380),AB1380&lt;&gt;0),CEILING(U1380/AB1380,1),""),"")</f>
        <v>3638</v>
      </c>
      <c r="AE1380" s="13">
        <f t="array" ref="AE1380">IF(AND(ISNUMBER(N1380),ISNUMBER(X1380)),IF(N1380-X1380+1&gt;=0,CEILING(N1380-X1380+1,1),""),"")</f>
        <v>730</v>
      </c>
      <c r="AF1380" s="13">
        <f t="array" ref="AF1380">IF(SUM(AE1380)=0,"",CEILING((SUM(F1380)-SUM(L1380)-SUM(M1380)-SUM(S1380))/SUM(AE1380),1))</f>
        <v>362</v>
      </c>
      <c r="AG1380" s="13">
        <f t="array" ref="AG1380">IF(AND(ISNUMBER(H1380),ISNUMBER(N1380)),IF(H1380-N1380+1&gt;=0,CEILING(H1380-N1380+1,1),""),"")</f>
        <v>266</v>
      </c>
      <c r="AH1380" s="13">
        <f t="array" ref="AH1380">IF(SUM(AG1380)=0,0,IF(L1380-AG1380*IF(D1380="Vaccin",MIN(AD1380,AF1380),AF1380)&lt;0,0,IF((H1380-N1380)&lt;=45,CEILING(L1380-AG1380*IF(D1380="Vaccin",MIN(AD1380,AF1380),AF1380),1),0)))</f>
        <v>0</v>
      </c>
      <c r="AI1380" s="15">
        <f t="array" ref="AI1380">IF(OR(AH1380="",F1380=0,F1380=""),"",AH1380/F1380)</f>
        <v>0</v>
      </c>
      <c r="AJ1380" s="13">
        <f t="array" ref="AJ1380">IF(OR(L1380="",AH1380=""),"",IF(L1380-AH1380&lt;0,0,L1380-AH1380))</f>
        <v>84000</v>
      </c>
      <c r="AK1380" s="13">
        <f t="array" ref="AK1380">IF(OR(L1380="",AG1380="",AG1380=0),"",CEILING(L1380/AG1380,1))</f>
        <v>316</v>
      </c>
      <c r="AL1380" s="16" t="str">
        <f t="array" ref="AL1380">IF(OR(AK1380="",AK1380=0,AD1380="",AF1380=""),"",IF(AK1380-IF(D1380="Vaccin",MIN(AD1380,AF1380),AF1380)&lt;0,"",(AK1380-IF(D1380="Vaccin",MIN(AD1380,AF1380),AF1380))/AK1380))</f>
        <v/>
      </c>
    </row>
    <row r="1381" spans="1:38" x14ac:dyDescent="0.2">
      <c r="A1381" s="10" t="s">
        <v>57</v>
      </c>
      <c r="B1381" s="29" t="s">
        <v>152</v>
      </c>
      <c r="C1381" s="12">
        <v>44266</v>
      </c>
      <c r="D1381" s="11" t="s">
        <v>30</v>
      </c>
      <c r="E1381" s="11">
        <v>1</v>
      </c>
      <c r="F1381" s="13">
        <v>388800</v>
      </c>
      <c r="G1381" s="40" t="s">
        <v>486</v>
      </c>
      <c r="H1381" s="12">
        <v>45230</v>
      </c>
      <c r="I1381" s="13">
        <f t="array" ref="I1381">F1381-L1381-M1381-S1381</f>
        <v>388800</v>
      </c>
      <c r="J1381" s="13">
        <f t="array" ref="J1381">IF(IF(Q1381="",L1381-C1381,Q1381-C1381)&lt;=45,I1381,0)</f>
        <v>388800</v>
      </c>
      <c r="K1381" s="13">
        <f t="array" ref="K1381">IF(SUM(AG1381)=0,0,IF(L1381-AG1381*IF(D1381="Vaccin",MIN(AD1381,AF1381),AF1381)&lt;0,0,IF((H1381-N1381)&lt;=30,CEILING(L1381-AG1381*IF(D1381="Vaccin",MIN(AD1381,AF1381),AF1381),1),0)))</f>
        <v>0</v>
      </c>
      <c r="L1381" s="13">
        <v>0</v>
      </c>
      <c r="M1381" s="13">
        <v>0</v>
      </c>
      <c r="N1381" s="14">
        <v>44995</v>
      </c>
      <c r="O1381" s="11" t="s">
        <v>34</v>
      </c>
      <c r="P1381" s="11" t="s">
        <v>37</v>
      </c>
      <c r="Q1381" s="12"/>
      <c r="R1381" s="13">
        <v>0</v>
      </c>
      <c r="S1381" s="13">
        <v>0</v>
      </c>
      <c r="T1381" s="11"/>
      <c r="U1381" s="13">
        <v>2808444</v>
      </c>
      <c r="V1381" s="13">
        <v>2842748</v>
      </c>
      <c r="W1381" s="13">
        <v>7651179</v>
      </c>
      <c r="X1381" s="12">
        <v>44266</v>
      </c>
      <c r="Y1381" s="12">
        <v>44266</v>
      </c>
      <c r="Z1381" s="12">
        <v>44266</v>
      </c>
      <c r="AA1381" s="12">
        <v>45037</v>
      </c>
      <c r="AB1381" s="13">
        <f t="array" ref="AB1381">IF(D1381="Vaccin",IF(AND(ISNUMBER(AA1381),ISNUMBER(Y1381)),IF(AA1381-Y1381+1&gt;=0,CEILING(AA1381-Y1381+1,1),""),""),IF(AND(ISNUMBER(N1381),ISNUMBER(Y1381)),IF(N1381-Y1381+1&gt;=0,CEILING(N1381-Y1381+1,1),""),""))</f>
        <v>772</v>
      </c>
      <c r="AC1381" s="13">
        <f t="array" ref="AC1381">IF(D1381="Vaccin",IF(AND(ISNUMBER(AA1381),ISNUMBER(X1381)),IF(AA1381-X1381+1&gt;=0,CEILING(AA1381-X1381+1,1),""),""),IF(AND(ISNUMBER(N1381),ISNUMBER(X1381)),IF(N1381-X1381+1&gt;=0,CEILING(N1381-X1381+1,1),""),""))</f>
        <v>772</v>
      </c>
      <c r="AD1381" s="13">
        <f t="array" ref="AD1381">IF(D1381="Vaccin",IF(AND(ISNUMBER(AB1381),ISNUMBER(U1381),AB1381&lt;&gt;0),CEILING(U1381/AB1381,1),""),"")</f>
        <v>3638</v>
      </c>
      <c r="AE1381" s="13">
        <f t="array" ref="AE1381">IF(AND(ISNUMBER(N1381),ISNUMBER(X1381)),IF(N1381-X1381+1&gt;=0,CEILING(N1381-X1381+1,1),""),"")</f>
        <v>730</v>
      </c>
      <c r="AF1381" s="13">
        <f t="array" ref="AF1381">IF(SUM(AE1381)=0,"",CEILING((SUM(F1381)-SUM(L1381)-SUM(M1381)-SUM(S1381))/SUM(AE1381),1))</f>
        <v>533</v>
      </c>
      <c r="AG1381" s="13">
        <f t="array" ref="AG1381">IF(AND(ISNUMBER(H1381),ISNUMBER(N1381)),IF(H1381-N1381+1&gt;=0,CEILING(H1381-N1381+1,1),""),"")</f>
        <v>236</v>
      </c>
      <c r="AH1381" s="13">
        <f t="array" ref="AH1381">IF(SUM(AG1381)=0,0,IF(L1381-AG1381*IF(D1381="Vaccin",MIN(AD1381,AF1381),AF1381)&lt;0,0,IF((H1381-N1381)&lt;=45,CEILING(L1381-AG1381*IF(D1381="Vaccin",MIN(AD1381,AF1381),AF1381),1),0)))</f>
        <v>0</v>
      </c>
      <c r="AI1381" s="15">
        <f t="array" ref="AI1381">IF(OR(AH1381="",F1381=0,F1381=""),"",AH1381/F1381)</f>
        <v>0</v>
      </c>
      <c r="AJ1381" s="13">
        <f t="array" ref="AJ1381">IF(OR(L1381="",AH1381=""),"",IF(L1381-AH1381&lt;0,0,L1381-AH1381))</f>
        <v>0</v>
      </c>
      <c r="AK1381" s="13">
        <f t="array" ref="AK1381">IF(OR(L1381="",AG1381="",AG1381=0),"",CEILING(L1381/AG1381,1))</f>
        <v>0</v>
      </c>
      <c r="AL1381" s="16" t="str">
        <f t="array" ref="AL1381">IF(OR(AK1381="",AK1381=0,AD1381="",AF1381=""),"",IF(AK1381-IF(D1381="Vaccin",MIN(AD1381,AF1381),AF1381)&lt;0,"",(AK1381-IF(D1381="Vaccin",MIN(AD1381,AF1381),AF1381))/AK1381))</f>
        <v/>
      </c>
    </row>
    <row r="1382" spans="1:38" x14ac:dyDescent="0.2">
      <c r="A1382" s="10" t="s">
        <v>57</v>
      </c>
      <c r="B1382" s="29" t="s">
        <v>152</v>
      </c>
      <c r="C1382" s="12">
        <v>44266</v>
      </c>
      <c r="D1382" s="11" t="s">
        <v>30</v>
      </c>
      <c r="E1382" s="11">
        <v>6</v>
      </c>
      <c r="F1382" s="13">
        <v>372400</v>
      </c>
      <c r="G1382" s="40" t="s">
        <v>507</v>
      </c>
      <c r="H1382" s="12">
        <v>45230</v>
      </c>
      <c r="I1382" s="13">
        <f t="array" ref="I1382">F1382-L1382-M1382-S1382</f>
        <v>372400</v>
      </c>
      <c r="J1382" s="13">
        <f t="array" ref="J1382">IF(IF(Q1382="",L1382-C1382,Q1382-C1382)&lt;=45,I1382,0)</f>
        <v>372400</v>
      </c>
      <c r="K1382" s="13">
        <f t="array" ref="K1382">IF(SUM(AG1382)=0,0,IF(L1382-AG1382*IF(D1382="Vaccin",MIN(AD1382,AF1382),AF1382)&lt;0,0,IF((H1382-N1382)&lt;=30,CEILING(L1382-AG1382*IF(D1382="Vaccin",MIN(AD1382,AF1382),AF1382),1),0)))</f>
        <v>0</v>
      </c>
      <c r="L1382" s="13">
        <v>0</v>
      </c>
      <c r="M1382" s="13">
        <v>0</v>
      </c>
      <c r="N1382" s="14">
        <v>44995</v>
      </c>
      <c r="O1382" s="11" t="s">
        <v>34</v>
      </c>
      <c r="P1382" s="11" t="s">
        <v>54</v>
      </c>
      <c r="Q1382" s="12"/>
      <c r="R1382" s="13">
        <v>0</v>
      </c>
      <c r="S1382" s="13">
        <v>0</v>
      </c>
      <c r="T1382" s="11"/>
      <c r="U1382" s="13">
        <v>2808444</v>
      </c>
      <c r="V1382" s="13">
        <v>1999987</v>
      </c>
      <c r="W1382" s="13">
        <v>7651179</v>
      </c>
      <c r="X1382" s="12">
        <v>44266</v>
      </c>
      <c r="Y1382" s="12">
        <v>44266</v>
      </c>
      <c r="Z1382" s="12">
        <v>44266</v>
      </c>
      <c r="AA1382" s="12">
        <v>45037</v>
      </c>
      <c r="AB1382" s="13">
        <f t="array" ref="AB1382">IF(D1382="Vaccin",IF(AND(ISNUMBER(AA1382),ISNUMBER(Y1382)),IF(AA1382-Y1382+1&gt;=0,CEILING(AA1382-Y1382+1,1),""),""),IF(AND(ISNUMBER(N1382),ISNUMBER(Y1382)),IF(N1382-Y1382+1&gt;=0,CEILING(N1382-Y1382+1,1),""),""))</f>
        <v>772</v>
      </c>
      <c r="AC1382" s="13">
        <f t="array" ref="AC1382">IF(D1382="Vaccin",IF(AND(ISNUMBER(AA1382),ISNUMBER(X1382)),IF(AA1382-X1382+1&gt;=0,CEILING(AA1382-X1382+1,1),""),""),IF(AND(ISNUMBER(N1382),ISNUMBER(X1382)),IF(N1382-X1382+1&gt;=0,CEILING(N1382-X1382+1,1),""),""))</f>
        <v>772</v>
      </c>
      <c r="AD1382" s="13">
        <f t="array" ref="AD1382">IF(D1382="Vaccin",IF(AND(ISNUMBER(AB1382),ISNUMBER(U1382),AB1382&lt;&gt;0),CEILING(U1382/AB1382,1),""),"")</f>
        <v>3638</v>
      </c>
      <c r="AE1382" s="13">
        <f t="array" ref="AE1382">IF(AND(ISNUMBER(N1382),ISNUMBER(X1382)),IF(N1382-X1382+1&gt;=0,CEILING(N1382-X1382+1,1),""),"")</f>
        <v>730</v>
      </c>
      <c r="AF1382" s="13">
        <f t="array" ref="AF1382">IF(SUM(AE1382)=0,"",CEILING((SUM(F1382)-SUM(L1382)-SUM(M1382)-SUM(S1382))/SUM(AE1382),1))</f>
        <v>511</v>
      </c>
      <c r="AG1382" s="13">
        <f t="array" ref="AG1382">IF(AND(ISNUMBER(H1382),ISNUMBER(N1382)),IF(H1382-N1382+1&gt;=0,CEILING(H1382-N1382+1,1),""),"")</f>
        <v>236</v>
      </c>
      <c r="AH1382" s="13">
        <f t="array" ref="AH1382">IF(SUM(AG1382)=0,0,IF(L1382-AG1382*IF(D1382="Vaccin",MIN(AD1382,AF1382),AF1382)&lt;0,0,IF((H1382-N1382)&lt;=45,CEILING(L1382-AG1382*IF(D1382="Vaccin",MIN(AD1382,AF1382),AF1382),1),0)))</f>
        <v>0</v>
      </c>
      <c r="AI1382" s="15">
        <f t="array" ref="AI1382">IF(OR(AH1382="",F1382=0,F1382=""),"",AH1382/F1382)</f>
        <v>0</v>
      </c>
      <c r="AJ1382" s="13">
        <f t="array" ref="AJ1382">IF(OR(L1382="",AH1382=""),"",IF(L1382-AH1382&lt;0,0,L1382-AH1382))</f>
        <v>0</v>
      </c>
      <c r="AK1382" s="13">
        <f t="array" ref="AK1382">IF(OR(L1382="",AG1382="",AG1382=0),"",CEILING(L1382/AG1382,1))</f>
        <v>0</v>
      </c>
      <c r="AL1382" s="16" t="str">
        <f t="array" ref="AL1382">IF(OR(AK1382="",AK1382=0,AD1382="",AF1382=""),"",IF(AK1382-IF(D1382="Vaccin",MIN(AD1382,AF1382),AF1382)&lt;0,"",(AK1382-IF(D1382="Vaccin",MIN(AD1382,AF1382),AF1382))/AK1382))</f>
        <v/>
      </c>
    </row>
    <row r="1383" spans="1:38" x14ac:dyDescent="0.2">
      <c r="A1383" s="10" t="s">
        <v>57</v>
      </c>
      <c r="B1383" s="29" t="s">
        <v>152</v>
      </c>
      <c r="C1383" s="12">
        <v>44266</v>
      </c>
      <c r="D1383" s="11" t="s">
        <v>30</v>
      </c>
      <c r="E1383" s="11">
        <v>6</v>
      </c>
      <c r="F1383" s="13">
        <v>81600</v>
      </c>
      <c r="G1383" s="40" t="s">
        <v>569</v>
      </c>
      <c r="H1383" s="12">
        <v>45230</v>
      </c>
      <c r="I1383" s="13">
        <f t="array" ref="I1383">F1383-L1383-M1383-S1383</f>
        <v>81600</v>
      </c>
      <c r="J1383" s="13">
        <f t="array" ref="J1383">IF(IF(Q1383="",L1383-C1383,Q1383-C1383)&lt;=45,I1383,0)</f>
        <v>81600</v>
      </c>
      <c r="K1383" s="13">
        <f t="array" ref="K1383">IF(SUM(AG1383)=0,0,IF(L1383-AG1383*IF(D1383="Vaccin",MIN(AD1383,AF1383),AF1383)&lt;0,0,IF((H1383-N1383)&lt;=30,CEILING(L1383-AG1383*IF(D1383="Vaccin",MIN(AD1383,AF1383),AF1383),1),0)))</f>
        <v>0</v>
      </c>
      <c r="L1383" s="13">
        <v>0</v>
      </c>
      <c r="M1383" s="13">
        <v>0</v>
      </c>
      <c r="N1383" s="14">
        <v>44995</v>
      </c>
      <c r="O1383" s="11" t="s">
        <v>34</v>
      </c>
      <c r="P1383" s="11" t="s">
        <v>54</v>
      </c>
      <c r="Q1383" s="12"/>
      <c r="R1383" s="13">
        <v>0</v>
      </c>
      <c r="S1383" s="13">
        <v>0</v>
      </c>
      <c r="T1383" s="11"/>
      <c r="U1383" s="13">
        <v>2808444</v>
      </c>
      <c r="V1383" s="13">
        <v>1999987</v>
      </c>
      <c r="W1383" s="13">
        <v>7651179</v>
      </c>
      <c r="X1383" s="12">
        <v>44266</v>
      </c>
      <c r="Y1383" s="12">
        <v>44266</v>
      </c>
      <c r="Z1383" s="12">
        <v>44266</v>
      </c>
      <c r="AA1383" s="12">
        <v>45037</v>
      </c>
      <c r="AB1383" s="13">
        <f t="array" ref="AB1383">IF(D1383="Vaccin",IF(AND(ISNUMBER(AA1383),ISNUMBER(Y1383)),IF(AA1383-Y1383+1&gt;=0,CEILING(AA1383-Y1383+1,1),""),""),IF(AND(ISNUMBER(N1383),ISNUMBER(Y1383)),IF(N1383-Y1383+1&gt;=0,CEILING(N1383-Y1383+1,1),""),""))</f>
        <v>772</v>
      </c>
      <c r="AC1383" s="13">
        <f t="array" ref="AC1383">IF(D1383="Vaccin",IF(AND(ISNUMBER(AA1383),ISNUMBER(X1383)),IF(AA1383-X1383+1&gt;=0,CEILING(AA1383-X1383+1,1),""),""),IF(AND(ISNUMBER(N1383),ISNUMBER(X1383)),IF(N1383-X1383+1&gt;=0,CEILING(N1383-X1383+1,1),""),""))</f>
        <v>772</v>
      </c>
      <c r="AD1383" s="13">
        <f t="array" ref="AD1383">IF(D1383="Vaccin",IF(AND(ISNUMBER(AB1383),ISNUMBER(U1383),AB1383&lt;&gt;0),CEILING(U1383/AB1383,1),""),"")</f>
        <v>3638</v>
      </c>
      <c r="AE1383" s="13">
        <f t="array" ref="AE1383">IF(AND(ISNUMBER(N1383),ISNUMBER(X1383)),IF(N1383-X1383+1&gt;=0,CEILING(N1383-X1383+1,1),""),"")</f>
        <v>730</v>
      </c>
      <c r="AF1383" s="13">
        <f t="array" ref="AF1383">IF(SUM(AE1383)=0,"",CEILING((SUM(F1383)-SUM(L1383)-SUM(M1383)-SUM(S1383))/SUM(AE1383),1))</f>
        <v>112</v>
      </c>
      <c r="AG1383" s="13">
        <f t="array" ref="AG1383">IF(AND(ISNUMBER(H1383),ISNUMBER(N1383)),IF(H1383-N1383+1&gt;=0,CEILING(H1383-N1383+1,1),""),"")</f>
        <v>236</v>
      </c>
      <c r="AH1383" s="13">
        <f t="array" ref="AH1383">IF(SUM(AG1383)=0,0,IF(L1383-AG1383*IF(D1383="Vaccin",MIN(AD1383,AF1383),AF1383)&lt;0,0,IF((H1383-N1383)&lt;=45,CEILING(L1383-AG1383*IF(D1383="Vaccin",MIN(AD1383,AF1383),AF1383),1),0)))</f>
        <v>0</v>
      </c>
      <c r="AI1383" s="15">
        <f t="array" ref="AI1383">IF(OR(AH1383="",F1383=0,F1383=""),"",AH1383/F1383)</f>
        <v>0</v>
      </c>
      <c r="AJ1383" s="13">
        <f t="array" ref="AJ1383">IF(OR(L1383="",AH1383=""),"",IF(L1383-AH1383&lt;0,0,L1383-AH1383))</f>
        <v>0</v>
      </c>
      <c r="AK1383" s="13">
        <f t="array" ref="AK1383">IF(OR(L1383="",AG1383="",AG1383=0),"",CEILING(L1383/AG1383,1))</f>
        <v>0</v>
      </c>
      <c r="AL1383" s="16" t="str">
        <f t="array" ref="AL1383">IF(OR(AK1383="",AK1383=0,AD1383="",AF1383=""),"",IF(AK1383-IF(D1383="Vaccin",MIN(AD1383,AF1383),AF1383)&lt;0,"",(AK1383-IF(D1383="Vaccin",MIN(AD1383,AF1383),AF1383))/AK1383))</f>
        <v/>
      </c>
    </row>
    <row r="1384" spans="1:38" x14ac:dyDescent="0.2">
      <c r="A1384" s="10" t="s">
        <v>57</v>
      </c>
      <c r="B1384" s="29" t="s">
        <v>152</v>
      </c>
      <c r="C1384" s="12">
        <v>44266</v>
      </c>
      <c r="D1384" s="11" t="s">
        <v>30</v>
      </c>
      <c r="E1384" s="11">
        <v>6</v>
      </c>
      <c r="F1384" s="13">
        <v>494400</v>
      </c>
      <c r="G1384" s="40" t="s">
        <v>786</v>
      </c>
      <c r="H1384" s="12">
        <v>45199</v>
      </c>
      <c r="I1384" s="13">
        <f t="array" ref="I1384">F1384-L1384-M1384-S1384</f>
        <v>494400</v>
      </c>
      <c r="J1384" s="13">
        <f t="array" ref="J1384">IF(IF(Q1384="",L1384-C1384,Q1384-C1384)&lt;=45,I1384,0)</f>
        <v>494400</v>
      </c>
      <c r="K1384" s="13">
        <f t="array" ref="K1384">IF(SUM(AG1384)=0,0,IF(L1384-AG1384*IF(D1384="Vaccin",MIN(AD1384,AF1384),AF1384)&lt;0,0,IF((H1384-N1384)&lt;=30,CEILING(L1384-AG1384*IF(D1384="Vaccin",MIN(AD1384,AF1384),AF1384),1),0)))</f>
        <v>0</v>
      </c>
      <c r="L1384" s="13">
        <v>0</v>
      </c>
      <c r="M1384" s="13">
        <v>0</v>
      </c>
      <c r="N1384" s="14">
        <v>44995</v>
      </c>
      <c r="O1384" s="11" t="s">
        <v>34</v>
      </c>
      <c r="P1384" s="11" t="s">
        <v>54</v>
      </c>
      <c r="Q1384" s="12"/>
      <c r="R1384" s="13">
        <v>0</v>
      </c>
      <c r="S1384" s="13">
        <v>0</v>
      </c>
      <c r="T1384" s="11"/>
      <c r="U1384" s="13">
        <v>2808444</v>
      </c>
      <c r="V1384" s="13">
        <v>1999987</v>
      </c>
      <c r="W1384" s="13">
        <v>7651179</v>
      </c>
      <c r="X1384" s="12">
        <v>44266</v>
      </c>
      <c r="Y1384" s="12">
        <v>44266</v>
      </c>
      <c r="Z1384" s="12">
        <v>44266</v>
      </c>
      <c r="AA1384" s="12">
        <v>45037</v>
      </c>
      <c r="AB1384" s="13">
        <f t="array" ref="AB1384">IF(D1384="Vaccin",IF(AND(ISNUMBER(AA1384),ISNUMBER(Y1384)),IF(AA1384-Y1384+1&gt;=0,CEILING(AA1384-Y1384+1,1),""),""),IF(AND(ISNUMBER(N1384),ISNUMBER(Y1384)),IF(N1384-Y1384+1&gt;=0,CEILING(N1384-Y1384+1,1),""),""))</f>
        <v>772</v>
      </c>
      <c r="AC1384" s="13">
        <f t="array" ref="AC1384">IF(D1384="Vaccin",IF(AND(ISNUMBER(AA1384),ISNUMBER(X1384)),IF(AA1384-X1384+1&gt;=0,CEILING(AA1384-X1384+1,1),""),""),IF(AND(ISNUMBER(N1384),ISNUMBER(X1384)),IF(N1384-X1384+1&gt;=0,CEILING(N1384-X1384+1,1),""),""))</f>
        <v>772</v>
      </c>
      <c r="AD1384" s="13">
        <f t="array" ref="AD1384">IF(D1384="Vaccin",IF(AND(ISNUMBER(AB1384),ISNUMBER(U1384),AB1384&lt;&gt;0),CEILING(U1384/AB1384,1),""),"")</f>
        <v>3638</v>
      </c>
      <c r="AE1384" s="13">
        <f t="array" ref="AE1384">IF(AND(ISNUMBER(N1384),ISNUMBER(X1384)),IF(N1384-X1384+1&gt;=0,CEILING(N1384-X1384+1,1),""),"")</f>
        <v>730</v>
      </c>
      <c r="AF1384" s="13">
        <f t="array" ref="AF1384">IF(SUM(AE1384)=0,"",CEILING((SUM(F1384)-SUM(L1384)-SUM(M1384)-SUM(S1384))/SUM(AE1384),1))</f>
        <v>678</v>
      </c>
      <c r="AG1384" s="13">
        <f t="array" ref="AG1384">IF(AND(ISNUMBER(H1384),ISNUMBER(N1384)),IF(H1384-N1384+1&gt;=0,CEILING(H1384-N1384+1,1),""),"")</f>
        <v>205</v>
      </c>
      <c r="AH1384" s="13">
        <f t="array" ref="AH1384">IF(SUM(AG1384)=0,0,IF(L1384-AG1384*IF(D1384="Vaccin",MIN(AD1384,AF1384),AF1384)&lt;0,0,IF((H1384-N1384)&lt;=45,CEILING(L1384-AG1384*IF(D1384="Vaccin",MIN(AD1384,AF1384),AF1384),1),0)))</f>
        <v>0</v>
      </c>
      <c r="AI1384" s="15">
        <f t="array" ref="AI1384">IF(OR(AH1384="",F1384=0,F1384=""),"",AH1384/F1384)</f>
        <v>0</v>
      </c>
      <c r="AJ1384" s="13">
        <f t="array" ref="AJ1384">IF(OR(L1384="",AH1384=""),"",IF(L1384-AH1384&lt;0,0,L1384-AH1384))</f>
        <v>0</v>
      </c>
      <c r="AK1384" s="13">
        <f t="array" ref="AK1384">IF(OR(L1384="",AG1384="",AG1384=0),"",CEILING(L1384/AG1384,1))</f>
        <v>0</v>
      </c>
      <c r="AL1384" s="16" t="str">
        <f t="array" ref="AL1384">IF(OR(AK1384="",AK1384=0,AD1384="",AF1384=""),"",IF(AK1384-IF(D1384="Vaccin",MIN(AD1384,AF1384),AF1384)&lt;0,"",(AK1384-IF(D1384="Vaccin",MIN(AD1384,AF1384),AF1384))/AK1384))</f>
        <v/>
      </c>
    </row>
    <row r="1385" spans="1:38" x14ac:dyDescent="0.2">
      <c r="A1385" s="10" t="s">
        <v>57</v>
      </c>
      <c r="B1385" s="29" t="s">
        <v>152</v>
      </c>
      <c r="C1385" s="12">
        <v>44266</v>
      </c>
      <c r="D1385" s="11" t="s">
        <v>30</v>
      </c>
      <c r="E1385" s="11">
        <v>6</v>
      </c>
      <c r="F1385" s="13">
        <v>5000</v>
      </c>
      <c r="G1385" s="40" t="s">
        <v>796</v>
      </c>
      <c r="H1385" s="12">
        <v>45199</v>
      </c>
      <c r="I1385" s="13">
        <f t="array" ref="I1385">F1385-L1385-M1385-S1385</f>
        <v>5000</v>
      </c>
      <c r="J1385" s="13">
        <f t="array" ref="J1385">IF(IF(Q1385="",L1385-C1385,Q1385-C1385)&lt;=45,I1385,0)</f>
        <v>5000</v>
      </c>
      <c r="K1385" s="13">
        <f t="array" ref="K1385">IF(SUM(AG1385)=0,0,IF(L1385-AG1385*IF(D1385="Vaccin",MIN(AD1385,AF1385),AF1385)&lt;0,0,IF((H1385-N1385)&lt;=30,CEILING(L1385-AG1385*IF(D1385="Vaccin",MIN(AD1385,AF1385),AF1385),1),0)))</f>
        <v>0</v>
      </c>
      <c r="L1385" s="13">
        <v>0</v>
      </c>
      <c r="M1385" s="13">
        <v>0</v>
      </c>
      <c r="N1385" s="14">
        <v>44995</v>
      </c>
      <c r="O1385" s="11" t="s">
        <v>34</v>
      </c>
      <c r="P1385" s="11" t="s">
        <v>54</v>
      </c>
      <c r="Q1385" s="12"/>
      <c r="R1385" s="13">
        <v>0</v>
      </c>
      <c r="S1385" s="13">
        <v>0</v>
      </c>
      <c r="T1385" s="11"/>
      <c r="U1385" s="13">
        <v>2808444</v>
      </c>
      <c r="V1385" s="13">
        <v>1999987</v>
      </c>
      <c r="W1385" s="13">
        <v>7651179</v>
      </c>
      <c r="X1385" s="12">
        <v>44266</v>
      </c>
      <c r="Y1385" s="12">
        <v>44266</v>
      </c>
      <c r="Z1385" s="12">
        <v>44266</v>
      </c>
      <c r="AA1385" s="12">
        <v>45037</v>
      </c>
      <c r="AB1385" s="13">
        <f t="array" ref="AB1385">IF(D1385="Vaccin",IF(AND(ISNUMBER(AA1385),ISNUMBER(Y1385)),IF(AA1385-Y1385+1&gt;=0,CEILING(AA1385-Y1385+1,1),""),""),IF(AND(ISNUMBER(N1385),ISNUMBER(Y1385)),IF(N1385-Y1385+1&gt;=0,CEILING(N1385-Y1385+1,1),""),""))</f>
        <v>772</v>
      </c>
      <c r="AC1385" s="13">
        <f t="array" ref="AC1385">IF(D1385="Vaccin",IF(AND(ISNUMBER(AA1385),ISNUMBER(X1385)),IF(AA1385-X1385+1&gt;=0,CEILING(AA1385-X1385+1,1),""),""),IF(AND(ISNUMBER(N1385),ISNUMBER(X1385)),IF(N1385-X1385+1&gt;=0,CEILING(N1385-X1385+1,1),""),""))</f>
        <v>772</v>
      </c>
      <c r="AD1385" s="13">
        <f t="array" ref="AD1385">IF(D1385="Vaccin",IF(AND(ISNUMBER(AB1385),ISNUMBER(U1385),AB1385&lt;&gt;0),CEILING(U1385/AB1385,1),""),"")</f>
        <v>3638</v>
      </c>
      <c r="AE1385" s="13">
        <f t="array" ref="AE1385">IF(AND(ISNUMBER(N1385),ISNUMBER(X1385)),IF(N1385-X1385+1&gt;=0,CEILING(N1385-X1385+1,1),""),"")</f>
        <v>730</v>
      </c>
      <c r="AF1385" s="13">
        <f t="array" ref="AF1385">IF(SUM(AE1385)=0,"",CEILING((SUM(F1385)-SUM(L1385)-SUM(M1385)-SUM(S1385))/SUM(AE1385),1))</f>
        <v>7</v>
      </c>
      <c r="AG1385" s="13">
        <f t="array" ref="AG1385">IF(AND(ISNUMBER(H1385),ISNUMBER(N1385)),IF(H1385-N1385+1&gt;=0,CEILING(H1385-N1385+1,1),""),"")</f>
        <v>205</v>
      </c>
      <c r="AH1385" s="13">
        <f t="array" ref="AH1385">IF(SUM(AG1385)=0,0,IF(L1385-AG1385*IF(D1385="Vaccin",MIN(AD1385,AF1385),AF1385)&lt;0,0,IF((H1385-N1385)&lt;=45,CEILING(L1385-AG1385*IF(D1385="Vaccin",MIN(AD1385,AF1385),AF1385),1),0)))</f>
        <v>0</v>
      </c>
      <c r="AI1385" s="15">
        <f t="array" ref="AI1385">IF(OR(AH1385="",F1385=0,F1385=""),"",AH1385/F1385)</f>
        <v>0</v>
      </c>
      <c r="AJ1385" s="13">
        <f t="array" ref="AJ1385">IF(OR(L1385="",AH1385=""),"",IF(L1385-AH1385&lt;0,0,L1385-AH1385))</f>
        <v>0</v>
      </c>
      <c r="AK1385" s="13">
        <f t="array" ref="AK1385">IF(OR(L1385="",AG1385="",AG1385=0),"",CEILING(L1385/AG1385,1))</f>
        <v>0</v>
      </c>
      <c r="AL1385" s="16" t="str">
        <f t="array" ref="AL1385">IF(OR(AK1385="",AK1385=0,AD1385="",AF1385=""),"",IF(AK1385-IF(D1385="Vaccin",MIN(AD1385,AF1385),AF1385)&lt;0,"",(AK1385-IF(D1385="Vaccin",MIN(AD1385,AF1385),AF1385))/AK1385))</f>
        <v/>
      </c>
    </row>
    <row r="1386" spans="1:38" x14ac:dyDescent="0.2">
      <c r="A1386" s="10" t="s">
        <v>57</v>
      </c>
      <c r="B1386" s="29" t="s">
        <v>152</v>
      </c>
      <c r="C1386" s="12">
        <v>44266</v>
      </c>
      <c r="D1386" s="11" t="s">
        <v>30</v>
      </c>
      <c r="E1386" s="11">
        <v>6</v>
      </c>
      <c r="F1386" s="13">
        <v>103400</v>
      </c>
      <c r="G1386" s="40" t="s">
        <v>696</v>
      </c>
      <c r="H1386" s="12">
        <v>45199</v>
      </c>
      <c r="I1386" s="13">
        <f t="array" ref="I1386">F1386-L1386-M1386-S1386</f>
        <v>103400</v>
      </c>
      <c r="J1386" s="13">
        <f t="array" ref="J1386">IF(IF(Q1386="",L1386-C1386,Q1386-C1386)&lt;=45,I1386,0)</f>
        <v>103400</v>
      </c>
      <c r="K1386" s="13">
        <f t="array" ref="K1386">IF(SUM(AG1386)=0,0,IF(L1386-AG1386*IF(D1386="Vaccin",MIN(AD1386,AF1386),AF1386)&lt;0,0,IF((H1386-N1386)&lt;=30,CEILING(L1386-AG1386*IF(D1386="Vaccin",MIN(AD1386,AF1386),AF1386),1),0)))</f>
        <v>0</v>
      </c>
      <c r="L1386" s="13">
        <v>0</v>
      </c>
      <c r="M1386" s="13">
        <v>0</v>
      </c>
      <c r="N1386" s="14">
        <v>44995</v>
      </c>
      <c r="O1386" s="11" t="s">
        <v>34</v>
      </c>
      <c r="P1386" s="11" t="s">
        <v>54</v>
      </c>
      <c r="Q1386" s="12"/>
      <c r="R1386" s="13">
        <v>0</v>
      </c>
      <c r="S1386" s="13">
        <v>0</v>
      </c>
      <c r="T1386" s="11"/>
      <c r="U1386" s="13">
        <v>2808444</v>
      </c>
      <c r="V1386" s="13">
        <v>1999987</v>
      </c>
      <c r="W1386" s="13">
        <v>7651179</v>
      </c>
      <c r="X1386" s="12">
        <v>44266</v>
      </c>
      <c r="Y1386" s="12">
        <v>44266</v>
      </c>
      <c r="Z1386" s="12">
        <v>44266</v>
      </c>
      <c r="AA1386" s="12">
        <v>45037</v>
      </c>
      <c r="AB1386" s="13">
        <f t="array" ref="AB1386">IF(D1386="Vaccin",IF(AND(ISNUMBER(AA1386),ISNUMBER(Y1386)),IF(AA1386-Y1386+1&gt;=0,CEILING(AA1386-Y1386+1,1),""),""),IF(AND(ISNUMBER(N1386),ISNUMBER(Y1386)),IF(N1386-Y1386+1&gt;=0,CEILING(N1386-Y1386+1,1),""),""))</f>
        <v>772</v>
      </c>
      <c r="AC1386" s="13">
        <f t="array" ref="AC1386">IF(D1386="Vaccin",IF(AND(ISNUMBER(AA1386),ISNUMBER(X1386)),IF(AA1386-X1386+1&gt;=0,CEILING(AA1386-X1386+1,1),""),""),IF(AND(ISNUMBER(N1386),ISNUMBER(X1386)),IF(N1386-X1386+1&gt;=0,CEILING(N1386-X1386+1,1),""),""))</f>
        <v>772</v>
      </c>
      <c r="AD1386" s="13">
        <f t="array" ref="AD1386">IF(D1386="Vaccin",IF(AND(ISNUMBER(AB1386),ISNUMBER(U1386),AB1386&lt;&gt;0),CEILING(U1386/AB1386,1),""),"")</f>
        <v>3638</v>
      </c>
      <c r="AE1386" s="13">
        <f t="array" ref="AE1386">IF(AND(ISNUMBER(N1386),ISNUMBER(X1386)),IF(N1386-X1386+1&gt;=0,CEILING(N1386-X1386+1,1),""),"")</f>
        <v>730</v>
      </c>
      <c r="AF1386" s="13">
        <f t="array" ref="AF1386">IF(SUM(AE1386)=0,"",CEILING((SUM(F1386)-SUM(L1386)-SUM(M1386)-SUM(S1386))/SUM(AE1386),1))</f>
        <v>142</v>
      </c>
      <c r="AG1386" s="13">
        <f t="array" ref="AG1386">IF(AND(ISNUMBER(H1386),ISNUMBER(N1386)),IF(H1386-N1386+1&gt;=0,CEILING(H1386-N1386+1,1),""),"")</f>
        <v>205</v>
      </c>
      <c r="AH1386" s="13">
        <f t="array" ref="AH1386">IF(SUM(AG1386)=0,0,IF(L1386-AG1386*IF(D1386="Vaccin",MIN(AD1386,AF1386),AF1386)&lt;0,0,IF((H1386-N1386)&lt;=45,CEILING(L1386-AG1386*IF(D1386="Vaccin",MIN(AD1386,AF1386),AF1386),1),0)))</f>
        <v>0</v>
      </c>
      <c r="AI1386" s="15">
        <f t="array" ref="AI1386">IF(OR(AH1386="",F1386=0,F1386=""),"",AH1386/F1386)</f>
        <v>0</v>
      </c>
      <c r="AJ1386" s="13">
        <f t="array" ref="AJ1386">IF(OR(L1386="",AH1386=""),"",IF(L1386-AH1386&lt;0,0,L1386-AH1386))</f>
        <v>0</v>
      </c>
      <c r="AK1386" s="13">
        <f t="array" ref="AK1386">IF(OR(L1386="",AG1386="",AG1386=0),"",CEILING(L1386/AG1386,1))</f>
        <v>0</v>
      </c>
      <c r="AL1386" s="16" t="str">
        <f t="array" ref="AL1386">IF(OR(AK1386="",AK1386=0,AD1386="",AF1386=""),"",IF(AK1386-IF(D1386="Vaccin",MIN(AD1386,AF1386),AF1386)&lt;0,"",(AK1386-IF(D1386="Vaccin",MIN(AD1386,AF1386),AF1386))/AK1386))</f>
        <v/>
      </c>
    </row>
    <row r="1387" spans="1:38" x14ac:dyDescent="0.2">
      <c r="A1387" s="10" t="s">
        <v>57</v>
      </c>
      <c r="B1387" s="29" t="s">
        <v>152</v>
      </c>
      <c r="C1387" s="12">
        <v>44266</v>
      </c>
      <c r="D1387" s="11" t="s">
        <v>30</v>
      </c>
      <c r="E1387" s="11">
        <v>1</v>
      </c>
      <c r="F1387" s="13">
        <v>151200</v>
      </c>
      <c r="G1387" s="40" t="s">
        <v>320</v>
      </c>
      <c r="H1387" s="12">
        <v>45107</v>
      </c>
      <c r="I1387" s="13">
        <f t="array" ref="I1387">F1387-L1387-M1387-S1387</f>
        <v>151200</v>
      </c>
      <c r="J1387" s="13">
        <f t="array" ref="J1387">IF(IF(Q1387="",L1387-C1387,Q1387-C1387)&lt;=45,I1387,0)</f>
        <v>151200</v>
      </c>
      <c r="K1387" s="13">
        <f t="array" ref="K1387">IF(SUM(AG1387)=0,0,IF(L1387-AG1387*IF(D1387="Vaccin",MIN(AD1387,AF1387),AF1387)&lt;0,0,IF((H1387-N1387)&lt;=30,CEILING(L1387-AG1387*IF(D1387="Vaccin",MIN(AD1387,AF1387),AF1387),1),0)))</f>
        <v>0</v>
      </c>
      <c r="L1387" s="13">
        <v>0</v>
      </c>
      <c r="M1387" s="13">
        <v>0</v>
      </c>
      <c r="N1387" s="14">
        <v>44995</v>
      </c>
      <c r="O1387" s="11" t="s">
        <v>34</v>
      </c>
      <c r="P1387" s="11" t="s">
        <v>54</v>
      </c>
      <c r="Q1387" s="12"/>
      <c r="R1387" s="13">
        <v>0</v>
      </c>
      <c r="S1387" s="13">
        <v>0</v>
      </c>
      <c r="T1387" s="11"/>
      <c r="U1387" s="13">
        <v>2808444</v>
      </c>
      <c r="V1387" s="13">
        <v>1999987</v>
      </c>
      <c r="W1387" s="13">
        <v>7651179</v>
      </c>
      <c r="X1387" s="12">
        <v>44266</v>
      </c>
      <c r="Y1387" s="12">
        <v>44266</v>
      </c>
      <c r="Z1387" s="12">
        <v>44266</v>
      </c>
      <c r="AA1387" s="12">
        <v>45037</v>
      </c>
      <c r="AB1387" s="13">
        <f t="array" ref="AB1387">IF(D1387="Vaccin",IF(AND(ISNUMBER(AA1387),ISNUMBER(Y1387)),IF(AA1387-Y1387+1&gt;=0,CEILING(AA1387-Y1387+1,1),""),""),IF(AND(ISNUMBER(N1387),ISNUMBER(Y1387)),IF(N1387-Y1387+1&gt;=0,CEILING(N1387-Y1387+1,1),""),""))</f>
        <v>772</v>
      </c>
      <c r="AC1387" s="13">
        <f t="array" ref="AC1387">IF(D1387="Vaccin",IF(AND(ISNUMBER(AA1387),ISNUMBER(X1387)),IF(AA1387-X1387+1&gt;=0,CEILING(AA1387-X1387+1,1),""),""),IF(AND(ISNUMBER(N1387),ISNUMBER(X1387)),IF(N1387-X1387+1&gt;=0,CEILING(N1387-X1387+1,1),""),""))</f>
        <v>772</v>
      </c>
      <c r="AD1387" s="13">
        <f t="array" ref="AD1387">IF(D1387="Vaccin",IF(AND(ISNUMBER(AB1387),ISNUMBER(U1387),AB1387&lt;&gt;0),CEILING(U1387/AB1387,1),""),"")</f>
        <v>3638</v>
      </c>
      <c r="AE1387" s="13">
        <f t="array" ref="AE1387">IF(AND(ISNUMBER(N1387),ISNUMBER(X1387)),IF(N1387-X1387+1&gt;=0,CEILING(N1387-X1387+1,1),""),"")</f>
        <v>730</v>
      </c>
      <c r="AF1387" s="13">
        <f t="array" ref="AF1387">IF(SUM(AE1387)=0,"",CEILING((SUM(F1387)-SUM(L1387)-SUM(M1387)-SUM(S1387))/SUM(AE1387),1))</f>
        <v>208</v>
      </c>
      <c r="AG1387" s="13">
        <f t="array" ref="AG1387">IF(AND(ISNUMBER(H1387),ISNUMBER(N1387)),IF(H1387-N1387+1&gt;=0,CEILING(H1387-N1387+1,1),""),"")</f>
        <v>113</v>
      </c>
      <c r="AH1387" s="13">
        <f t="array" ref="AH1387">IF(SUM(AG1387)=0,0,IF(L1387-AG1387*IF(D1387="Vaccin",MIN(AD1387,AF1387),AF1387)&lt;0,0,IF((H1387-N1387)&lt;=45,CEILING(L1387-AG1387*IF(D1387="Vaccin",MIN(AD1387,AF1387),AF1387),1),0)))</f>
        <v>0</v>
      </c>
      <c r="AI1387" s="15">
        <f t="array" ref="AI1387">IF(OR(AH1387="",F1387=0,F1387=""),"",AH1387/F1387)</f>
        <v>0</v>
      </c>
      <c r="AJ1387" s="13">
        <f t="array" ref="AJ1387">IF(OR(L1387="",AH1387=""),"",IF(L1387-AH1387&lt;0,0,L1387-AH1387))</f>
        <v>0</v>
      </c>
      <c r="AK1387" s="13">
        <f t="array" ref="AK1387">IF(OR(L1387="",AG1387="",AG1387=0),"",CEILING(L1387/AG1387,1))</f>
        <v>0</v>
      </c>
      <c r="AL1387" s="16" t="str">
        <f t="array" ref="AL1387">IF(OR(AK1387="",AK1387=0,AD1387="",AF1387=""),"",IF(AK1387-IF(D1387="Vaccin",MIN(AD1387,AF1387),AF1387)&lt;0,"",(AK1387-IF(D1387="Vaccin",MIN(AD1387,AF1387),AF1387))/AK1387))</f>
        <v/>
      </c>
    </row>
    <row r="1388" spans="1:38" x14ac:dyDescent="0.2">
      <c r="A1388" s="10" t="s">
        <v>57</v>
      </c>
      <c r="B1388" s="29" t="s">
        <v>152</v>
      </c>
      <c r="C1388" s="12">
        <v>44266</v>
      </c>
      <c r="D1388" s="11" t="s">
        <v>30</v>
      </c>
      <c r="E1388" s="11">
        <v>1</v>
      </c>
      <c r="F1388" s="13">
        <v>336000</v>
      </c>
      <c r="G1388" s="40" t="s">
        <v>777</v>
      </c>
      <c r="H1388" s="12">
        <v>44899</v>
      </c>
      <c r="I1388" s="13">
        <f t="array" ref="I1388">F1388-L1388-M1388-S1388</f>
        <v>336000</v>
      </c>
      <c r="J1388" s="13">
        <f t="array" ref="J1388">IF(IF(Q1388="",L1388-C1388,Q1388-C1388)&lt;=45,I1388,0)</f>
        <v>336000</v>
      </c>
      <c r="K1388" s="13">
        <f t="array" ref="K1388">IF(SUM(AG1388)=0,0,IF(L1388-AG1388*IF(D1388="Vaccin",MIN(AD1388,AF1388),AF1388)&lt;0,0,IF((H1388-N1388)&lt;=30,CEILING(L1388-AG1388*IF(D1388="Vaccin",MIN(AD1388,AF1388),AF1388),1),0)))</f>
        <v>0</v>
      </c>
      <c r="L1388" s="13">
        <v>0</v>
      </c>
      <c r="M1388" s="13">
        <v>0</v>
      </c>
      <c r="N1388" s="14">
        <v>44995</v>
      </c>
      <c r="O1388" s="11" t="s">
        <v>34</v>
      </c>
      <c r="P1388" s="11" t="s">
        <v>32</v>
      </c>
      <c r="Q1388" s="12"/>
      <c r="R1388" s="13">
        <v>0</v>
      </c>
      <c r="S1388" s="13">
        <v>0</v>
      </c>
      <c r="T1388" s="11"/>
      <c r="U1388" s="13">
        <v>2808444</v>
      </c>
      <c r="V1388" s="13">
        <v>2808444</v>
      </c>
      <c r="W1388" s="13">
        <v>7651179</v>
      </c>
      <c r="X1388" s="12">
        <v>44266</v>
      </c>
      <c r="Y1388" s="12">
        <v>44266</v>
      </c>
      <c r="Z1388" s="12">
        <v>44266</v>
      </c>
      <c r="AA1388" s="12">
        <v>45037</v>
      </c>
      <c r="AB1388" s="13">
        <f t="array" ref="AB1388">IF(D1388="Vaccin",IF(AND(ISNUMBER(AA1388),ISNUMBER(Y1388)),IF(AA1388-Y1388+1&gt;=0,CEILING(AA1388-Y1388+1,1),""),""),IF(AND(ISNUMBER(N1388),ISNUMBER(Y1388)),IF(N1388-Y1388+1&gt;=0,CEILING(N1388-Y1388+1,1),""),""))</f>
        <v>772</v>
      </c>
      <c r="AC1388" s="13">
        <f t="array" ref="AC1388">IF(D1388="Vaccin",IF(AND(ISNUMBER(AA1388),ISNUMBER(X1388)),IF(AA1388-X1388+1&gt;=0,CEILING(AA1388-X1388+1,1),""),""),IF(AND(ISNUMBER(N1388),ISNUMBER(X1388)),IF(N1388-X1388+1&gt;=0,CEILING(N1388-X1388+1,1),""),""))</f>
        <v>772</v>
      </c>
      <c r="AD1388" s="13">
        <f t="array" ref="AD1388">IF(D1388="Vaccin",IF(AND(ISNUMBER(AB1388),ISNUMBER(U1388),AB1388&lt;&gt;0),CEILING(U1388/AB1388,1),""),"")</f>
        <v>3638</v>
      </c>
      <c r="AE1388" s="13">
        <f t="array" ref="AE1388">IF(AND(ISNUMBER(N1388),ISNUMBER(X1388)),IF(N1388-X1388+1&gt;=0,CEILING(N1388-X1388+1,1),""),"")</f>
        <v>730</v>
      </c>
      <c r="AF1388" s="13">
        <f t="array" ref="AF1388">IF(SUM(AE1388)=0,"",CEILING((SUM(F1388)-SUM(L1388)-SUM(M1388)-SUM(S1388))/SUM(AE1388),1))</f>
        <v>461</v>
      </c>
      <c r="AG1388" s="13" t="str">
        <f t="array" ref="AG1388">IF(AND(ISNUMBER(H1388),ISNUMBER(N1388)),IF(H1388-N1388+1&gt;=0,CEILING(H1388-N1388+1,1),""),"")</f>
        <v/>
      </c>
      <c r="AH1388" s="13">
        <f t="array" ref="AH1388">IF(SUM(AG1388)=0,0,IF(L1388-AG1388*IF(D1388="Vaccin",MIN(AD1388,AF1388),AF1388)&lt;0,0,IF((H1388-N1388)&lt;=45,CEILING(L1388-AG1388*IF(D1388="Vaccin",MIN(AD1388,AF1388),AF1388),1),0)))</f>
        <v>0</v>
      </c>
      <c r="AI1388" s="15">
        <f t="array" ref="AI1388">IF(OR(AH1388="",F1388=0,F1388=""),"",AH1388/F1388)</f>
        <v>0</v>
      </c>
      <c r="AJ1388" s="13">
        <f t="array" ref="AJ1388">IF(OR(L1388="",AH1388=""),"",IF(L1388-AH1388&lt;0,0,L1388-AH1388))</f>
        <v>0</v>
      </c>
      <c r="AK1388" s="13" t="str">
        <f t="array" ref="AK1388">IF(OR(L1388="",AG1388="",AG1388=0),"",CEILING(L1388/AG1388,1))</f>
        <v/>
      </c>
      <c r="AL1388" s="16" t="str">
        <f t="array" ref="AL1388">IF(OR(AK1388="",AK1388=0,AD1388="",AF1388=""),"",IF(AK1388-IF(D1388="Vaccin",MIN(AD1388,AF1388),AF1388)&lt;0,"",(AK1388-IF(D1388="Vaccin",MIN(AD1388,AF1388),AF1388))/AK1388))</f>
        <v/>
      </c>
    </row>
    <row r="1389" spans="1:38" x14ac:dyDescent="0.2">
      <c r="A1389" s="10" t="s">
        <v>57</v>
      </c>
      <c r="B1389" s="29" t="s">
        <v>152</v>
      </c>
      <c r="C1389" s="12">
        <v>44266</v>
      </c>
      <c r="D1389" s="11" t="s">
        <v>30</v>
      </c>
      <c r="E1389" s="11">
        <v>1</v>
      </c>
      <c r="F1389" s="13">
        <v>168000</v>
      </c>
      <c r="G1389" s="40" t="s">
        <v>405</v>
      </c>
      <c r="H1389" s="12">
        <v>44775</v>
      </c>
      <c r="I1389" s="13">
        <f t="array" ref="I1389">F1389-L1389-M1389-S1389</f>
        <v>168000</v>
      </c>
      <c r="J1389" s="13">
        <f t="array" ref="J1389">IF(IF(Q1389="",L1389-C1389,Q1389-C1389)&lt;=45,I1389,0)</f>
        <v>168000</v>
      </c>
      <c r="K1389" s="13">
        <f t="array" ref="K1389">IF(SUM(AG1389)=0,0,IF(L1389-AG1389*IF(D1389="Vaccin",MIN(AD1389,AF1389),AF1389)&lt;0,0,IF((H1389-N1389)&lt;=30,CEILING(L1389-AG1389*IF(D1389="Vaccin",MIN(AD1389,AF1389),AF1389),1),0)))</f>
        <v>0</v>
      </c>
      <c r="L1389" s="13">
        <v>0</v>
      </c>
      <c r="M1389" s="13">
        <v>0</v>
      </c>
      <c r="N1389" s="14">
        <v>44995</v>
      </c>
      <c r="O1389" s="11" t="s">
        <v>34</v>
      </c>
      <c r="P1389" s="11" t="s">
        <v>32</v>
      </c>
      <c r="Q1389" s="12"/>
      <c r="R1389" s="13">
        <v>0</v>
      </c>
      <c r="S1389" s="13">
        <v>0</v>
      </c>
      <c r="T1389" s="11"/>
      <c r="U1389" s="13">
        <v>2808444</v>
      </c>
      <c r="V1389" s="13">
        <v>2808444</v>
      </c>
      <c r="W1389" s="13">
        <v>7651179</v>
      </c>
      <c r="X1389" s="12">
        <v>44266</v>
      </c>
      <c r="Y1389" s="12">
        <v>44266</v>
      </c>
      <c r="Z1389" s="12">
        <v>44266</v>
      </c>
      <c r="AA1389" s="12">
        <v>45037</v>
      </c>
      <c r="AB1389" s="13">
        <f t="array" ref="AB1389">IF(D1389="Vaccin",IF(AND(ISNUMBER(AA1389),ISNUMBER(Y1389)),IF(AA1389-Y1389+1&gt;=0,CEILING(AA1389-Y1389+1,1),""),""),IF(AND(ISNUMBER(N1389),ISNUMBER(Y1389)),IF(N1389-Y1389+1&gt;=0,CEILING(N1389-Y1389+1,1),""),""))</f>
        <v>772</v>
      </c>
      <c r="AC1389" s="13">
        <f t="array" ref="AC1389">IF(D1389="Vaccin",IF(AND(ISNUMBER(AA1389),ISNUMBER(X1389)),IF(AA1389-X1389+1&gt;=0,CEILING(AA1389-X1389+1,1),""),""),IF(AND(ISNUMBER(N1389),ISNUMBER(X1389)),IF(N1389-X1389+1&gt;=0,CEILING(N1389-X1389+1,1),""),""))</f>
        <v>772</v>
      </c>
      <c r="AD1389" s="13">
        <f t="array" ref="AD1389">IF(D1389="Vaccin",IF(AND(ISNUMBER(AB1389),ISNUMBER(U1389),AB1389&lt;&gt;0),CEILING(U1389/AB1389,1),""),"")</f>
        <v>3638</v>
      </c>
      <c r="AE1389" s="13">
        <f t="array" ref="AE1389">IF(AND(ISNUMBER(N1389),ISNUMBER(X1389)),IF(N1389-X1389+1&gt;=0,CEILING(N1389-X1389+1,1),""),"")</f>
        <v>730</v>
      </c>
      <c r="AF1389" s="13">
        <f t="array" ref="AF1389">IF(SUM(AE1389)=0,"",CEILING((SUM(F1389)-SUM(L1389)-SUM(M1389)-SUM(S1389))/SUM(AE1389),1))</f>
        <v>231</v>
      </c>
      <c r="AG1389" s="13" t="str">
        <f t="array" ref="AG1389">IF(AND(ISNUMBER(H1389),ISNUMBER(N1389)),IF(H1389-N1389+1&gt;=0,CEILING(H1389-N1389+1,1),""),"")</f>
        <v/>
      </c>
      <c r="AH1389" s="13">
        <f t="array" ref="AH1389">IF(SUM(AG1389)=0,0,IF(L1389-AG1389*IF(D1389="Vaccin",MIN(AD1389,AF1389),AF1389)&lt;0,0,IF((H1389-N1389)&lt;=45,CEILING(L1389-AG1389*IF(D1389="Vaccin",MIN(AD1389,AF1389),AF1389),1),0)))</f>
        <v>0</v>
      </c>
      <c r="AI1389" s="15">
        <f t="array" ref="AI1389">IF(OR(AH1389="",F1389=0,F1389=""),"",AH1389/F1389)</f>
        <v>0</v>
      </c>
      <c r="AJ1389" s="13">
        <f t="array" ref="AJ1389">IF(OR(L1389="",AH1389=""),"",IF(L1389-AH1389&lt;0,0,L1389-AH1389))</f>
        <v>0</v>
      </c>
      <c r="AK1389" s="13" t="str">
        <f t="array" ref="AK1389">IF(OR(L1389="",AG1389="",AG1389=0),"",CEILING(L1389/AG1389,1))</f>
        <v/>
      </c>
      <c r="AL1389" s="16" t="str">
        <f t="array" ref="AL1389">IF(OR(AK1389="",AK1389=0,AD1389="",AF1389=""),"",IF(AK1389-IF(D1389="Vaccin",MIN(AD1389,AF1389),AF1389)&lt;0,"",(AK1389-IF(D1389="Vaccin",MIN(AD1389,AF1389),AF1389))/AK1389))</f>
        <v/>
      </c>
    </row>
    <row r="1390" spans="1:38" x14ac:dyDescent="0.2">
      <c r="A1390" s="10" t="s">
        <v>57</v>
      </c>
      <c r="B1390" s="29" t="s">
        <v>152</v>
      </c>
      <c r="C1390" s="12">
        <v>44266</v>
      </c>
      <c r="D1390" s="11" t="s">
        <v>30</v>
      </c>
      <c r="E1390" s="11">
        <v>1</v>
      </c>
      <c r="F1390" s="13">
        <v>150450</v>
      </c>
      <c r="G1390" s="40">
        <v>1822084</v>
      </c>
      <c r="H1390" s="12">
        <v>44542</v>
      </c>
      <c r="I1390" s="13">
        <f t="array" ref="I1390">F1390-L1390-M1390-S1390</f>
        <v>150450</v>
      </c>
      <c r="J1390" s="13">
        <f t="array" ref="J1390">IF(IF(Q1390="",L1390-C1390,Q1390-C1390)&lt;=45,I1390,0)</f>
        <v>150450</v>
      </c>
      <c r="K1390" s="13">
        <f t="array" ref="K1390">IF(SUM(AG1390)=0,0,IF(L1390-AG1390*IF(D1390="Vaccin",MIN(AD1390,AF1390),AF1390)&lt;0,0,IF((H1390-N1390)&lt;=30,CEILING(L1390-AG1390*IF(D1390="Vaccin",MIN(AD1390,AF1390),AF1390),1),0)))</f>
        <v>0</v>
      </c>
      <c r="L1390" s="13">
        <v>0</v>
      </c>
      <c r="M1390" s="13">
        <v>0</v>
      </c>
      <c r="N1390" s="14">
        <v>44995</v>
      </c>
      <c r="O1390" s="11" t="s">
        <v>34</v>
      </c>
      <c r="P1390" s="11" t="s">
        <v>32</v>
      </c>
      <c r="Q1390" s="12"/>
      <c r="R1390" s="13">
        <v>0</v>
      </c>
      <c r="S1390" s="13">
        <v>0</v>
      </c>
      <c r="T1390" s="11"/>
      <c r="U1390" s="13">
        <v>2808444</v>
      </c>
      <c r="V1390" s="13">
        <v>2808444</v>
      </c>
      <c r="W1390" s="13">
        <v>7651179</v>
      </c>
      <c r="X1390" s="12">
        <v>44266</v>
      </c>
      <c r="Y1390" s="12">
        <v>44266</v>
      </c>
      <c r="Z1390" s="12">
        <v>44266</v>
      </c>
      <c r="AA1390" s="12">
        <v>45037</v>
      </c>
      <c r="AB1390" s="13">
        <f t="array" ref="AB1390">IF(D1390="Vaccin",IF(AND(ISNUMBER(AA1390),ISNUMBER(Y1390)),IF(AA1390-Y1390+1&gt;=0,CEILING(AA1390-Y1390+1,1),""),""),IF(AND(ISNUMBER(N1390),ISNUMBER(Y1390)),IF(N1390-Y1390+1&gt;=0,CEILING(N1390-Y1390+1,1),""),""))</f>
        <v>772</v>
      </c>
      <c r="AC1390" s="13">
        <f t="array" ref="AC1390">IF(D1390="Vaccin",IF(AND(ISNUMBER(AA1390),ISNUMBER(X1390)),IF(AA1390-X1390+1&gt;=0,CEILING(AA1390-X1390+1,1),""),""),IF(AND(ISNUMBER(N1390),ISNUMBER(X1390)),IF(N1390-X1390+1&gt;=0,CEILING(N1390-X1390+1,1),""),""))</f>
        <v>772</v>
      </c>
      <c r="AD1390" s="13">
        <f t="array" ref="AD1390">IF(D1390="Vaccin",IF(AND(ISNUMBER(AB1390),ISNUMBER(U1390),AB1390&lt;&gt;0),CEILING(U1390/AB1390,1),""),"")</f>
        <v>3638</v>
      </c>
      <c r="AE1390" s="13">
        <f t="array" ref="AE1390">IF(AND(ISNUMBER(N1390),ISNUMBER(X1390)),IF(N1390-X1390+1&gt;=0,CEILING(N1390-X1390+1,1),""),"")</f>
        <v>730</v>
      </c>
      <c r="AF1390" s="13">
        <f t="array" ref="AF1390">IF(SUM(AE1390)=0,"",CEILING((SUM(F1390)-SUM(L1390)-SUM(M1390)-SUM(S1390))/SUM(AE1390),1))</f>
        <v>207</v>
      </c>
      <c r="AG1390" s="13" t="str">
        <f t="array" ref="AG1390">IF(AND(ISNUMBER(H1390),ISNUMBER(N1390)),IF(H1390-N1390+1&gt;=0,CEILING(H1390-N1390+1,1),""),"")</f>
        <v/>
      </c>
      <c r="AH1390" s="13">
        <f t="array" ref="AH1390">IF(SUM(AG1390)=0,0,IF(L1390-AG1390*IF(D1390="Vaccin",MIN(AD1390,AF1390),AF1390)&lt;0,0,IF((H1390-N1390)&lt;=45,CEILING(L1390-AG1390*IF(D1390="Vaccin",MIN(AD1390,AF1390),AF1390),1),0)))</f>
        <v>0</v>
      </c>
      <c r="AI1390" s="15">
        <f t="array" ref="AI1390">IF(OR(AH1390="",F1390=0,F1390=""),"",AH1390/F1390)</f>
        <v>0</v>
      </c>
      <c r="AJ1390" s="13">
        <f t="array" ref="AJ1390">IF(OR(L1390="",AH1390=""),"",IF(L1390-AH1390&lt;0,0,L1390-AH1390))</f>
        <v>0</v>
      </c>
      <c r="AK1390" s="13" t="str">
        <f t="array" ref="AK1390">IF(OR(L1390="",AG1390="",AG1390=0),"",CEILING(L1390/AG1390,1))</f>
        <v/>
      </c>
      <c r="AL1390" s="16" t="str">
        <f t="array" ref="AL1390">IF(OR(AK1390="",AK1390=0,AD1390="",AF1390=""),"",IF(AK1390-IF(D1390="Vaccin",MIN(AD1390,AF1390),AF1390)&lt;0,"",(AK1390-IF(D1390="Vaccin",MIN(AD1390,AF1390),AF1390))/AK1390))</f>
        <v/>
      </c>
    </row>
    <row r="1391" spans="1:38" x14ac:dyDescent="0.2">
      <c r="A1391" s="10" t="s">
        <v>57</v>
      </c>
      <c r="B1391" s="29" t="s">
        <v>152</v>
      </c>
      <c r="C1391" s="12">
        <v>44266</v>
      </c>
      <c r="D1391" s="11" t="s">
        <v>30</v>
      </c>
      <c r="E1391" s="11">
        <v>1</v>
      </c>
      <c r="F1391" s="13">
        <v>153900</v>
      </c>
      <c r="G1391" s="40">
        <v>1822799</v>
      </c>
      <c r="H1391" s="12">
        <v>44542</v>
      </c>
      <c r="I1391" s="13">
        <f t="array" ref="I1391">F1391-L1391-M1391-S1391</f>
        <v>153900</v>
      </c>
      <c r="J1391" s="13">
        <f t="array" ref="J1391">IF(IF(Q1391="",L1391-C1391,Q1391-C1391)&lt;=45,I1391,0)</f>
        <v>153900</v>
      </c>
      <c r="K1391" s="13">
        <f t="array" ref="K1391">IF(SUM(AG1391)=0,0,IF(L1391-AG1391*IF(D1391="Vaccin",MIN(AD1391,AF1391),AF1391)&lt;0,0,IF((H1391-N1391)&lt;=30,CEILING(L1391-AG1391*IF(D1391="Vaccin",MIN(AD1391,AF1391),AF1391),1),0)))</f>
        <v>0</v>
      </c>
      <c r="L1391" s="13">
        <v>0</v>
      </c>
      <c r="M1391" s="13">
        <v>0</v>
      </c>
      <c r="N1391" s="14">
        <v>44995</v>
      </c>
      <c r="O1391" s="11" t="s">
        <v>34</v>
      </c>
      <c r="P1391" s="11" t="s">
        <v>32</v>
      </c>
      <c r="Q1391" s="12"/>
      <c r="R1391" s="13">
        <v>0</v>
      </c>
      <c r="S1391" s="13">
        <v>0</v>
      </c>
      <c r="T1391" s="11"/>
      <c r="U1391" s="13">
        <v>2808444</v>
      </c>
      <c r="V1391" s="13">
        <v>2808444</v>
      </c>
      <c r="W1391" s="13">
        <v>7651179</v>
      </c>
      <c r="X1391" s="12">
        <v>44266</v>
      </c>
      <c r="Y1391" s="12">
        <v>44266</v>
      </c>
      <c r="Z1391" s="12">
        <v>44266</v>
      </c>
      <c r="AA1391" s="12">
        <v>45037</v>
      </c>
      <c r="AB1391" s="13">
        <f t="array" ref="AB1391">IF(D1391="Vaccin",IF(AND(ISNUMBER(AA1391),ISNUMBER(Y1391)),IF(AA1391-Y1391+1&gt;=0,CEILING(AA1391-Y1391+1,1),""),""),IF(AND(ISNUMBER(N1391),ISNUMBER(Y1391)),IF(N1391-Y1391+1&gt;=0,CEILING(N1391-Y1391+1,1),""),""))</f>
        <v>772</v>
      </c>
      <c r="AC1391" s="13">
        <f t="array" ref="AC1391">IF(D1391="Vaccin",IF(AND(ISNUMBER(AA1391),ISNUMBER(X1391)),IF(AA1391-X1391+1&gt;=0,CEILING(AA1391-X1391+1,1),""),""),IF(AND(ISNUMBER(N1391),ISNUMBER(X1391)),IF(N1391-X1391+1&gt;=0,CEILING(N1391-X1391+1,1),""),""))</f>
        <v>772</v>
      </c>
      <c r="AD1391" s="13">
        <f t="array" ref="AD1391">IF(D1391="Vaccin",IF(AND(ISNUMBER(AB1391),ISNUMBER(U1391),AB1391&lt;&gt;0),CEILING(U1391/AB1391,1),""),"")</f>
        <v>3638</v>
      </c>
      <c r="AE1391" s="13">
        <f t="array" ref="AE1391">IF(AND(ISNUMBER(N1391),ISNUMBER(X1391)),IF(N1391-X1391+1&gt;=0,CEILING(N1391-X1391+1,1),""),"")</f>
        <v>730</v>
      </c>
      <c r="AF1391" s="13">
        <f t="array" ref="AF1391">IF(SUM(AE1391)=0,"",CEILING((SUM(F1391)-SUM(L1391)-SUM(M1391)-SUM(S1391))/SUM(AE1391),1))</f>
        <v>211</v>
      </c>
      <c r="AG1391" s="13" t="str">
        <f t="array" ref="AG1391">IF(AND(ISNUMBER(H1391),ISNUMBER(N1391)),IF(H1391-N1391+1&gt;=0,CEILING(H1391-N1391+1,1),""),"")</f>
        <v/>
      </c>
      <c r="AH1391" s="13">
        <f t="array" ref="AH1391">IF(SUM(AG1391)=0,0,IF(L1391-AG1391*IF(D1391="Vaccin",MIN(AD1391,AF1391),AF1391)&lt;0,0,IF((H1391-N1391)&lt;=45,CEILING(L1391-AG1391*IF(D1391="Vaccin",MIN(AD1391,AF1391),AF1391),1),0)))</f>
        <v>0</v>
      </c>
      <c r="AI1391" s="15">
        <f t="array" ref="AI1391">IF(OR(AH1391="",F1391=0,F1391=""),"",AH1391/F1391)</f>
        <v>0</v>
      </c>
      <c r="AJ1391" s="13">
        <f t="array" ref="AJ1391">IF(OR(L1391="",AH1391=""),"",IF(L1391-AH1391&lt;0,0,L1391-AH1391))</f>
        <v>0</v>
      </c>
      <c r="AK1391" s="13" t="str">
        <f t="array" ref="AK1391">IF(OR(L1391="",AG1391="",AG1391=0),"",CEILING(L1391/AG1391,1))</f>
        <v/>
      </c>
      <c r="AL1391" s="16" t="str">
        <f t="array" ref="AL1391">IF(OR(AK1391="",AK1391=0,AD1391="",AF1391=""),"",IF(AK1391-IF(D1391="Vaccin",MIN(AD1391,AF1391),AF1391)&lt;0,"",(AK1391-IF(D1391="Vaccin",MIN(AD1391,AF1391),AF1391))/AK1391))</f>
        <v/>
      </c>
    </row>
    <row r="1392" spans="1:38" x14ac:dyDescent="0.2">
      <c r="A1392" s="10" t="s">
        <v>57</v>
      </c>
      <c r="B1392" s="29" t="s">
        <v>152</v>
      </c>
      <c r="C1392" s="12">
        <v>44266</v>
      </c>
      <c r="D1392" s="11" t="s">
        <v>30</v>
      </c>
      <c r="E1392" s="11">
        <v>6</v>
      </c>
      <c r="F1392" s="13">
        <v>499590</v>
      </c>
      <c r="G1392" s="40" t="s">
        <v>160</v>
      </c>
      <c r="H1392" s="12">
        <v>44895</v>
      </c>
      <c r="I1392" s="13">
        <f t="array" ref="I1392">F1392-L1392-M1392-S1392</f>
        <v>499590</v>
      </c>
      <c r="J1392" s="13">
        <f t="array" ref="J1392">IF(IF(Q1392="",L1392-C1392,Q1392-C1392)&lt;=45,I1392,0)</f>
        <v>499590</v>
      </c>
      <c r="K1392" s="13">
        <f t="array" ref="K1392">IF(SUM(AG1392)=0,0,IF(L1392-AG1392*IF(D1392="Vaccin",MIN(AD1392,AF1392),AF1392)&lt;0,0,IF((H1392-N1392)&lt;=30,CEILING(L1392-AG1392*IF(D1392="Vaccin",MIN(AD1392,AF1392),AF1392),1),0)))</f>
        <v>0</v>
      </c>
      <c r="L1392" s="13">
        <v>0</v>
      </c>
      <c r="M1392" s="13">
        <v>0</v>
      </c>
      <c r="N1392" s="14">
        <v>44995</v>
      </c>
      <c r="O1392" s="11" t="s">
        <v>47</v>
      </c>
      <c r="P1392" s="11" t="s">
        <v>32</v>
      </c>
      <c r="Q1392" s="12"/>
      <c r="R1392" s="13">
        <v>0</v>
      </c>
      <c r="S1392" s="13">
        <v>0</v>
      </c>
      <c r="T1392" s="11"/>
      <c r="U1392" s="13">
        <v>1999987</v>
      </c>
      <c r="V1392" s="13">
        <v>2808444</v>
      </c>
      <c r="W1392" s="13">
        <v>7651179</v>
      </c>
      <c r="X1392" s="12">
        <v>44266</v>
      </c>
      <c r="Y1392" s="12">
        <v>44266</v>
      </c>
      <c r="Z1392" s="12">
        <v>44266</v>
      </c>
      <c r="AA1392" s="12">
        <v>45037</v>
      </c>
      <c r="AB1392" s="13">
        <f t="array" ref="AB1392">IF(D1392="Vaccin",IF(AND(ISNUMBER(AA1392),ISNUMBER(Y1392)),IF(AA1392-Y1392+1&gt;=0,CEILING(AA1392-Y1392+1,1),""),""),IF(AND(ISNUMBER(N1392),ISNUMBER(Y1392)),IF(N1392-Y1392+1&gt;=0,CEILING(N1392-Y1392+1,1),""),""))</f>
        <v>772</v>
      </c>
      <c r="AC1392" s="13">
        <f t="array" ref="AC1392">IF(D1392="Vaccin",IF(AND(ISNUMBER(AA1392),ISNUMBER(X1392)),IF(AA1392-X1392+1&gt;=0,CEILING(AA1392-X1392+1,1),""),""),IF(AND(ISNUMBER(N1392),ISNUMBER(X1392)),IF(N1392-X1392+1&gt;=0,CEILING(N1392-X1392+1,1),""),""))</f>
        <v>772</v>
      </c>
      <c r="AD1392" s="13">
        <f t="array" ref="AD1392">IF(D1392="Vaccin",IF(AND(ISNUMBER(AB1392),ISNUMBER(U1392),AB1392&lt;&gt;0),CEILING(U1392/AB1392,1),""),"")</f>
        <v>2591</v>
      </c>
      <c r="AE1392" s="13">
        <f t="array" ref="AE1392">IF(AND(ISNUMBER(N1392),ISNUMBER(X1392)),IF(N1392-X1392+1&gt;=0,CEILING(N1392-X1392+1,1),""),"")</f>
        <v>730</v>
      </c>
      <c r="AF1392" s="13">
        <f t="array" ref="AF1392">IF(SUM(AE1392)=0,"",CEILING((SUM(F1392)-SUM(L1392)-SUM(M1392)-SUM(S1392))/SUM(AE1392),1))</f>
        <v>685</v>
      </c>
      <c r="AG1392" s="13" t="str">
        <f t="array" ref="AG1392">IF(AND(ISNUMBER(H1392),ISNUMBER(N1392)),IF(H1392-N1392+1&gt;=0,CEILING(H1392-N1392+1,1),""),"")</f>
        <v/>
      </c>
      <c r="AH1392" s="13">
        <f t="array" ref="AH1392">IF(SUM(AG1392)=0,0,IF(L1392-AG1392*IF(D1392="Vaccin",MIN(AD1392,AF1392),AF1392)&lt;0,0,IF((H1392-N1392)&lt;=45,CEILING(L1392-AG1392*IF(D1392="Vaccin",MIN(AD1392,AF1392),AF1392),1),0)))</f>
        <v>0</v>
      </c>
      <c r="AI1392" s="15">
        <f t="array" ref="AI1392">IF(OR(AH1392="",F1392=0,F1392=""),"",AH1392/F1392)</f>
        <v>0</v>
      </c>
      <c r="AJ1392" s="13">
        <f t="array" ref="AJ1392">IF(OR(L1392="",AH1392=""),"",IF(L1392-AH1392&lt;0,0,L1392-AH1392))</f>
        <v>0</v>
      </c>
      <c r="AK1392" s="13" t="str">
        <f t="array" ref="AK1392">IF(OR(L1392="",AG1392="",AG1392=0),"",CEILING(L1392/AG1392,1))</f>
        <v/>
      </c>
      <c r="AL1392" s="16" t="str">
        <f t="array" ref="AL1392">IF(OR(AK1392="",AK1392=0,AD1392="",AF1392=""),"",IF(AK1392-IF(D1392="Vaccin",MIN(AD1392,AF1392),AF1392)&lt;0,"",(AK1392-IF(D1392="Vaccin",MIN(AD1392,AF1392),AF1392))/AK1392))</f>
        <v/>
      </c>
    </row>
    <row r="1393" spans="1:38" x14ac:dyDescent="0.2">
      <c r="A1393" s="10" t="s">
        <v>57</v>
      </c>
      <c r="B1393" s="29" t="s">
        <v>152</v>
      </c>
      <c r="C1393" s="12">
        <v>44266</v>
      </c>
      <c r="D1393" s="11" t="s">
        <v>30</v>
      </c>
      <c r="E1393" s="11">
        <v>10</v>
      </c>
      <c r="F1393" s="13">
        <v>482040</v>
      </c>
      <c r="G1393" s="40" t="s">
        <v>55</v>
      </c>
      <c r="H1393" s="12">
        <v>44865</v>
      </c>
      <c r="I1393" s="13">
        <f t="array" ref="I1393">F1393-L1393-M1393-S1393</f>
        <v>482040</v>
      </c>
      <c r="J1393" s="13">
        <f t="array" ref="J1393">IF(IF(Q1393="",L1393-C1393,Q1393-C1393)&lt;=45,I1393,0)</f>
        <v>482040</v>
      </c>
      <c r="K1393" s="13">
        <f t="array" ref="K1393">IF(SUM(AG1393)=0,0,IF(L1393-AG1393*IF(D1393="Vaccin",MIN(AD1393,AF1393),AF1393)&lt;0,0,IF((H1393-N1393)&lt;=30,CEILING(L1393-AG1393*IF(D1393="Vaccin",MIN(AD1393,AF1393),AF1393),1),0)))</f>
        <v>0</v>
      </c>
      <c r="L1393" s="13">
        <v>0</v>
      </c>
      <c r="M1393" s="13">
        <v>0</v>
      </c>
      <c r="N1393" s="14">
        <v>44995</v>
      </c>
      <c r="O1393" s="11" t="s">
        <v>47</v>
      </c>
      <c r="P1393" s="11" t="s">
        <v>32</v>
      </c>
      <c r="Q1393" s="12"/>
      <c r="R1393" s="13">
        <v>0</v>
      </c>
      <c r="S1393" s="13">
        <v>0</v>
      </c>
      <c r="T1393" s="11"/>
      <c r="U1393" s="13">
        <v>1999987</v>
      </c>
      <c r="V1393" s="13">
        <v>2808444</v>
      </c>
      <c r="W1393" s="13">
        <v>7651179</v>
      </c>
      <c r="X1393" s="12">
        <v>44266</v>
      </c>
      <c r="Y1393" s="12">
        <v>44266</v>
      </c>
      <c r="Z1393" s="12">
        <v>44266</v>
      </c>
      <c r="AA1393" s="12">
        <v>45037</v>
      </c>
      <c r="AB1393" s="13">
        <f t="array" ref="AB1393">IF(D1393="Vaccin",IF(AND(ISNUMBER(AA1393),ISNUMBER(Y1393)),IF(AA1393-Y1393+1&gt;=0,CEILING(AA1393-Y1393+1,1),""),""),IF(AND(ISNUMBER(N1393),ISNUMBER(Y1393)),IF(N1393-Y1393+1&gt;=0,CEILING(N1393-Y1393+1,1),""),""))</f>
        <v>772</v>
      </c>
      <c r="AC1393" s="13">
        <f t="array" ref="AC1393">IF(D1393="Vaccin",IF(AND(ISNUMBER(AA1393),ISNUMBER(X1393)),IF(AA1393-X1393+1&gt;=0,CEILING(AA1393-X1393+1,1),""),""),IF(AND(ISNUMBER(N1393),ISNUMBER(X1393)),IF(N1393-X1393+1&gt;=0,CEILING(N1393-X1393+1,1),""),""))</f>
        <v>772</v>
      </c>
      <c r="AD1393" s="13">
        <f t="array" ref="AD1393">IF(D1393="Vaccin",IF(AND(ISNUMBER(AB1393),ISNUMBER(U1393),AB1393&lt;&gt;0),CEILING(U1393/AB1393,1),""),"")</f>
        <v>2591</v>
      </c>
      <c r="AE1393" s="13">
        <f t="array" ref="AE1393">IF(AND(ISNUMBER(N1393),ISNUMBER(X1393)),IF(N1393-X1393+1&gt;=0,CEILING(N1393-X1393+1,1),""),"")</f>
        <v>730</v>
      </c>
      <c r="AF1393" s="13">
        <f t="array" ref="AF1393">IF(SUM(AE1393)=0,"",CEILING((SUM(F1393)-SUM(L1393)-SUM(M1393)-SUM(S1393))/SUM(AE1393),1))</f>
        <v>661</v>
      </c>
      <c r="AG1393" s="13" t="str">
        <f t="array" ref="AG1393">IF(AND(ISNUMBER(H1393),ISNUMBER(N1393)),IF(H1393-N1393+1&gt;=0,CEILING(H1393-N1393+1,1),""),"")</f>
        <v/>
      </c>
      <c r="AH1393" s="13">
        <f t="array" ref="AH1393">IF(SUM(AG1393)=0,0,IF(L1393-AG1393*IF(D1393="Vaccin",MIN(AD1393,AF1393),AF1393)&lt;0,0,IF((H1393-N1393)&lt;=45,CEILING(L1393-AG1393*IF(D1393="Vaccin",MIN(AD1393,AF1393),AF1393),1),0)))</f>
        <v>0</v>
      </c>
      <c r="AI1393" s="15">
        <f t="array" ref="AI1393">IF(OR(AH1393="",F1393=0,F1393=""),"",AH1393/F1393)</f>
        <v>0</v>
      </c>
      <c r="AJ1393" s="13">
        <f t="array" ref="AJ1393">IF(OR(L1393="",AH1393=""),"",IF(L1393-AH1393&lt;0,0,L1393-AH1393))</f>
        <v>0</v>
      </c>
      <c r="AK1393" s="13" t="str">
        <f t="array" ref="AK1393">IF(OR(L1393="",AG1393="",AG1393=0),"",CEILING(L1393/AG1393,1))</f>
        <v/>
      </c>
      <c r="AL1393" s="16" t="str">
        <f t="array" ref="AL1393">IF(OR(AK1393="",AK1393=0,AD1393="",AF1393=""),"",IF(AK1393-IF(D1393="Vaccin",MIN(AD1393,AF1393),AF1393)&lt;0,"",(AK1393-IF(D1393="Vaccin",MIN(AD1393,AF1393),AF1393))/AK1393))</f>
        <v/>
      </c>
    </row>
    <row r="1394" spans="1:38" x14ac:dyDescent="0.2">
      <c r="A1394" s="10" t="s">
        <v>57</v>
      </c>
      <c r="B1394" s="29" t="s">
        <v>152</v>
      </c>
      <c r="C1394" s="12">
        <v>44266</v>
      </c>
      <c r="D1394" s="11" t="s">
        <v>30</v>
      </c>
      <c r="E1394" s="11">
        <v>6</v>
      </c>
      <c r="F1394" s="13">
        <v>186030</v>
      </c>
      <c r="G1394" s="40" t="s">
        <v>334</v>
      </c>
      <c r="H1394" s="12">
        <v>44834</v>
      </c>
      <c r="I1394" s="13">
        <f t="array" ref="I1394">F1394-L1394-M1394-S1394</f>
        <v>186030</v>
      </c>
      <c r="J1394" s="13">
        <f t="array" ref="J1394">IF(IF(Q1394="",L1394-C1394,Q1394-C1394)&lt;=45,I1394,0)</f>
        <v>186030</v>
      </c>
      <c r="K1394" s="13">
        <f t="array" ref="K1394">IF(SUM(AG1394)=0,0,IF(L1394-AG1394*IF(D1394="Vaccin",MIN(AD1394,AF1394),AF1394)&lt;0,0,IF((H1394-N1394)&lt;=30,CEILING(L1394-AG1394*IF(D1394="Vaccin",MIN(AD1394,AF1394),AF1394),1),0)))</f>
        <v>0</v>
      </c>
      <c r="L1394" s="13">
        <v>0</v>
      </c>
      <c r="M1394" s="13">
        <v>0</v>
      </c>
      <c r="N1394" s="14">
        <v>44995</v>
      </c>
      <c r="O1394" s="11" t="s">
        <v>47</v>
      </c>
      <c r="P1394" s="11" t="s">
        <v>32</v>
      </c>
      <c r="Q1394" s="12"/>
      <c r="R1394" s="13">
        <v>0</v>
      </c>
      <c r="S1394" s="13">
        <v>0</v>
      </c>
      <c r="T1394" s="11"/>
      <c r="U1394" s="13">
        <v>1999987</v>
      </c>
      <c r="V1394" s="13">
        <v>2808444</v>
      </c>
      <c r="W1394" s="13">
        <v>7651179</v>
      </c>
      <c r="X1394" s="12">
        <v>44266</v>
      </c>
      <c r="Y1394" s="12">
        <v>44266</v>
      </c>
      <c r="Z1394" s="12">
        <v>44266</v>
      </c>
      <c r="AA1394" s="12">
        <v>45037</v>
      </c>
      <c r="AB1394" s="13">
        <f t="array" ref="AB1394">IF(D1394="Vaccin",IF(AND(ISNUMBER(AA1394),ISNUMBER(Y1394)),IF(AA1394-Y1394+1&gt;=0,CEILING(AA1394-Y1394+1,1),""),""),IF(AND(ISNUMBER(N1394),ISNUMBER(Y1394)),IF(N1394-Y1394+1&gt;=0,CEILING(N1394-Y1394+1,1),""),""))</f>
        <v>772</v>
      </c>
      <c r="AC1394" s="13">
        <f t="array" ref="AC1394">IF(D1394="Vaccin",IF(AND(ISNUMBER(AA1394),ISNUMBER(X1394)),IF(AA1394-X1394+1&gt;=0,CEILING(AA1394-X1394+1,1),""),""),IF(AND(ISNUMBER(N1394),ISNUMBER(X1394)),IF(N1394-X1394+1&gt;=0,CEILING(N1394-X1394+1,1),""),""))</f>
        <v>772</v>
      </c>
      <c r="AD1394" s="13">
        <f t="array" ref="AD1394">IF(D1394="Vaccin",IF(AND(ISNUMBER(AB1394),ISNUMBER(U1394),AB1394&lt;&gt;0),CEILING(U1394/AB1394,1),""),"")</f>
        <v>2591</v>
      </c>
      <c r="AE1394" s="13">
        <f t="array" ref="AE1394">IF(AND(ISNUMBER(N1394),ISNUMBER(X1394)),IF(N1394-X1394+1&gt;=0,CEILING(N1394-X1394+1,1),""),"")</f>
        <v>730</v>
      </c>
      <c r="AF1394" s="13">
        <f t="array" ref="AF1394">IF(SUM(AE1394)=0,"",CEILING((SUM(F1394)-SUM(L1394)-SUM(M1394)-SUM(S1394))/SUM(AE1394),1))</f>
        <v>255</v>
      </c>
      <c r="AG1394" s="13" t="str">
        <f t="array" ref="AG1394">IF(AND(ISNUMBER(H1394),ISNUMBER(N1394)),IF(H1394-N1394+1&gt;=0,CEILING(H1394-N1394+1,1),""),"")</f>
        <v/>
      </c>
      <c r="AH1394" s="13">
        <f t="array" ref="AH1394">IF(SUM(AG1394)=0,0,IF(L1394-AG1394*IF(D1394="Vaccin",MIN(AD1394,AF1394),AF1394)&lt;0,0,IF((H1394-N1394)&lt;=45,CEILING(L1394-AG1394*IF(D1394="Vaccin",MIN(AD1394,AF1394),AF1394),1),0)))</f>
        <v>0</v>
      </c>
      <c r="AI1394" s="15">
        <f t="array" ref="AI1394">IF(OR(AH1394="",F1394=0,F1394=""),"",AH1394/F1394)</f>
        <v>0</v>
      </c>
      <c r="AJ1394" s="13">
        <f t="array" ref="AJ1394">IF(OR(L1394="",AH1394=""),"",IF(L1394-AH1394&lt;0,0,L1394-AH1394))</f>
        <v>0</v>
      </c>
      <c r="AK1394" s="13" t="str">
        <f t="array" ref="AK1394">IF(OR(L1394="",AG1394="",AG1394=0),"",CEILING(L1394/AG1394,1))</f>
        <v/>
      </c>
      <c r="AL1394" s="16" t="str">
        <f t="array" ref="AL1394">IF(OR(AK1394="",AK1394=0,AD1394="",AF1394=""),"",IF(AK1394-IF(D1394="Vaccin",MIN(AD1394,AF1394),AF1394)&lt;0,"",(AK1394-IF(D1394="Vaccin",MIN(AD1394,AF1394),AF1394))/AK1394))</f>
        <v/>
      </c>
    </row>
    <row r="1395" spans="1:38" x14ac:dyDescent="0.2">
      <c r="A1395" s="10" t="s">
        <v>57</v>
      </c>
      <c r="B1395" s="29" t="s">
        <v>152</v>
      </c>
      <c r="C1395" s="12">
        <v>44266</v>
      </c>
      <c r="D1395" s="11" t="s">
        <v>30</v>
      </c>
      <c r="E1395" s="11">
        <v>6</v>
      </c>
      <c r="F1395" s="13">
        <v>14040</v>
      </c>
      <c r="G1395" s="40" t="s">
        <v>768</v>
      </c>
      <c r="H1395" s="12">
        <v>44834</v>
      </c>
      <c r="I1395" s="13">
        <f t="array" ref="I1395">F1395-L1395-M1395-S1395</f>
        <v>14040</v>
      </c>
      <c r="J1395" s="13">
        <f t="array" ref="J1395">IF(IF(Q1395="",L1395-C1395,Q1395-C1395)&lt;=45,I1395,0)</f>
        <v>14040</v>
      </c>
      <c r="K1395" s="13">
        <f t="array" ref="K1395">IF(SUM(AG1395)=0,0,IF(L1395-AG1395*IF(D1395="Vaccin",MIN(AD1395,AF1395),AF1395)&lt;0,0,IF((H1395-N1395)&lt;=30,CEILING(L1395-AG1395*IF(D1395="Vaccin",MIN(AD1395,AF1395),AF1395),1),0)))</f>
        <v>0</v>
      </c>
      <c r="L1395" s="13">
        <v>0</v>
      </c>
      <c r="M1395" s="13">
        <v>0</v>
      </c>
      <c r="N1395" s="14">
        <v>44995</v>
      </c>
      <c r="O1395" s="11" t="s">
        <v>47</v>
      </c>
      <c r="P1395" s="11" t="s">
        <v>37</v>
      </c>
      <c r="Q1395" s="12"/>
      <c r="R1395" s="13">
        <v>0</v>
      </c>
      <c r="S1395" s="13">
        <v>0</v>
      </c>
      <c r="T1395" s="11"/>
      <c r="U1395" s="13">
        <v>1999987</v>
      </c>
      <c r="V1395" s="13">
        <v>2842748</v>
      </c>
      <c r="W1395" s="13">
        <v>7651179</v>
      </c>
      <c r="X1395" s="12">
        <v>44266</v>
      </c>
      <c r="Y1395" s="12">
        <v>44266</v>
      </c>
      <c r="Z1395" s="12">
        <v>44266</v>
      </c>
      <c r="AA1395" s="12">
        <v>45037</v>
      </c>
      <c r="AB1395" s="13">
        <f t="array" ref="AB1395">IF(D1395="Vaccin",IF(AND(ISNUMBER(AA1395),ISNUMBER(Y1395)),IF(AA1395-Y1395+1&gt;=0,CEILING(AA1395-Y1395+1,1),""),""),IF(AND(ISNUMBER(N1395),ISNUMBER(Y1395)),IF(N1395-Y1395+1&gt;=0,CEILING(N1395-Y1395+1,1),""),""))</f>
        <v>772</v>
      </c>
      <c r="AC1395" s="13">
        <f t="array" ref="AC1395">IF(D1395="Vaccin",IF(AND(ISNUMBER(AA1395),ISNUMBER(X1395)),IF(AA1395-X1395+1&gt;=0,CEILING(AA1395-X1395+1,1),""),""),IF(AND(ISNUMBER(N1395),ISNUMBER(X1395)),IF(N1395-X1395+1&gt;=0,CEILING(N1395-X1395+1,1),""),""))</f>
        <v>772</v>
      </c>
      <c r="AD1395" s="13">
        <f t="array" ref="AD1395">IF(D1395="Vaccin",IF(AND(ISNUMBER(AB1395),ISNUMBER(U1395),AB1395&lt;&gt;0),CEILING(U1395/AB1395,1),""),"")</f>
        <v>2591</v>
      </c>
      <c r="AE1395" s="13">
        <f t="array" ref="AE1395">IF(AND(ISNUMBER(N1395),ISNUMBER(X1395)),IF(N1395-X1395+1&gt;=0,CEILING(N1395-X1395+1,1),""),"")</f>
        <v>730</v>
      </c>
      <c r="AF1395" s="13">
        <f t="array" ref="AF1395">IF(SUM(AE1395)=0,"",CEILING((SUM(F1395)-SUM(L1395)-SUM(M1395)-SUM(S1395))/SUM(AE1395),1))</f>
        <v>20</v>
      </c>
      <c r="AG1395" s="13" t="str">
        <f t="array" ref="AG1395">IF(AND(ISNUMBER(H1395),ISNUMBER(N1395)),IF(H1395-N1395+1&gt;=0,CEILING(H1395-N1395+1,1),""),"")</f>
        <v/>
      </c>
      <c r="AH1395" s="13">
        <f t="array" ref="AH1395">IF(SUM(AG1395)=0,0,IF(L1395-AG1395*IF(D1395="Vaccin",MIN(AD1395,AF1395),AF1395)&lt;0,0,IF((H1395-N1395)&lt;=45,CEILING(L1395-AG1395*IF(D1395="Vaccin",MIN(AD1395,AF1395),AF1395),1),0)))</f>
        <v>0</v>
      </c>
      <c r="AI1395" s="15">
        <f t="array" ref="AI1395">IF(OR(AH1395="",F1395=0,F1395=""),"",AH1395/F1395)</f>
        <v>0</v>
      </c>
      <c r="AJ1395" s="13">
        <f t="array" ref="AJ1395">IF(OR(L1395="",AH1395=""),"",IF(L1395-AH1395&lt;0,0,L1395-AH1395))</f>
        <v>0</v>
      </c>
      <c r="AK1395" s="13" t="str">
        <f t="array" ref="AK1395">IF(OR(L1395="",AG1395="",AG1395=0),"",CEILING(L1395/AG1395,1))</f>
        <v/>
      </c>
      <c r="AL1395" s="16" t="str">
        <f t="array" ref="AL1395">IF(OR(AK1395="",AK1395=0,AD1395="",AF1395=""),"",IF(AK1395-IF(D1395="Vaccin",MIN(AD1395,AF1395),AF1395)&lt;0,"",(AK1395-IF(D1395="Vaccin",MIN(AD1395,AF1395),AF1395))/AK1395))</f>
        <v/>
      </c>
    </row>
    <row r="1396" spans="1:38" x14ac:dyDescent="0.2">
      <c r="A1396" s="10" t="s">
        <v>57</v>
      </c>
      <c r="B1396" s="29" t="s">
        <v>152</v>
      </c>
      <c r="C1396" s="12">
        <v>44266</v>
      </c>
      <c r="D1396" s="11" t="s">
        <v>30</v>
      </c>
      <c r="E1396" s="11">
        <v>6</v>
      </c>
      <c r="F1396" s="13">
        <v>70200</v>
      </c>
      <c r="G1396" s="40" t="s">
        <v>86</v>
      </c>
      <c r="H1396" s="12">
        <v>44834</v>
      </c>
      <c r="I1396" s="13">
        <f t="array" ref="I1396">F1396-L1396-M1396-S1396</f>
        <v>70200</v>
      </c>
      <c r="J1396" s="13">
        <f t="array" ref="J1396">IF(IF(Q1396="",L1396-C1396,Q1396-C1396)&lt;=45,I1396,0)</f>
        <v>70200</v>
      </c>
      <c r="K1396" s="13">
        <f t="array" ref="K1396">IF(SUM(AG1396)=0,0,IF(L1396-AG1396*IF(D1396="Vaccin",MIN(AD1396,AF1396),AF1396)&lt;0,0,IF((H1396-N1396)&lt;=30,CEILING(L1396-AG1396*IF(D1396="Vaccin",MIN(AD1396,AF1396),AF1396),1),0)))</f>
        <v>0</v>
      </c>
      <c r="L1396" s="13">
        <v>0</v>
      </c>
      <c r="M1396" s="13">
        <v>0</v>
      </c>
      <c r="N1396" s="14">
        <v>44995</v>
      </c>
      <c r="O1396" s="11" t="s">
        <v>47</v>
      </c>
      <c r="P1396" s="11" t="s">
        <v>37</v>
      </c>
      <c r="Q1396" s="12"/>
      <c r="R1396" s="13">
        <v>0</v>
      </c>
      <c r="S1396" s="13">
        <v>0</v>
      </c>
      <c r="T1396" s="11"/>
      <c r="U1396" s="13">
        <v>1999987</v>
      </c>
      <c r="V1396" s="13">
        <v>2842748</v>
      </c>
      <c r="W1396" s="13">
        <v>7651179</v>
      </c>
      <c r="X1396" s="12">
        <v>44266</v>
      </c>
      <c r="Y1396" s="12">
        <v>44266</v>
      </c>
      <c r="Z1396" s="12">
        <v>44266</v>
      </c>
      <c r="AA1396" s="12">
        <v>45037</v>
      </c>
      <c r="AB1396" s="13">
        <f t="array" ref="AB1396">IF(D1396="Vaccin",IF(AND(ISNUMBER(AA1396),ISNUMBER(Y1396)),IF(AA1396-Y1396+1&gt;=0,CEILING(AA1396-Y1396+1,1),""),""),IF(AND(ISNUMBER(N1396),ISNUMBER(Y1396)),IF(N1396-Y1396+1&gt;=0,CEILING(N1396-Y1396+1,1),""),""))</f>
        <v>772</v>
      </c>
      <c r="AC1396" s="13">
        <f t="array" ref="AC1396">IF(D1396="Vaccin",IF(AND(ISNUMBER(AA1396),ISNUMBER(X1396)),IF(AA1396-X1396+1&gt;=0,CEILING(AA1396-X1396+1,1),""),""),IF(AND(ISNUMBER(N1396),ISNUMBER(X1396)),IF(N1396-X1396+1&gt;=0,CEILING(N1396-X1396+1,1),""),""))</f>
        <v>772</v>
      </c>
      <c r="AD1396" s="13">
        <f t="array" ref="AD1396">IF(D1396="Vaccin",IF(AND(ISNUMBER(AB1396),ISNUMBER(U1396),AB1396&lt;&gt;0),CEILING(U1396/AB1396,1),""),"")</f>
        <v>2591</v>
      </c>
      <c r="AE1396" s="13">
        <f t="array" ref="AE1396">IF(AND(ISNUMBER(N1396),ISNUMBER(X1396)),IF(N1396-X1396+1&gt;=0,CEILING(N1396-X1396+1,1),""),"")</f>
        <v>730</v>
      </c>
      <c r="AF1396" s="13">
        <f t="array" ref="AF1396">IF(SUM(AE1396)=0,"",CEILING((SUM(F1396)-SUM(L1396)-SUM(M1396)-SUM(S1396))/SUM(AE1396),1))</f>
        <v>97</v>
      </c>
      <c r="AG1396" s="13" t="str">
        <f t="array" ref="AG1396">IF(AND(ISNUMBER(H1396),ISNUMBER(N1396)),IF(H1396-N1396+1&gt;=0,CEILING(H1396-N1396+1,1),""),"")</f>
        <v/>
      </c>
      <c r="AH1396" s="13">
        <f t="array" ref="AH1396">IF(SUM(AG1396)=0,0,IF(L1396-AG1396*IF(D1396="Vaccin",MIN(AD1396,AF1396),AF1396)&lt;0,0,IF((H1396-N1396)&lt;=45,CEILING(L1396-AG1396*IF(D1396="Vaccin",MIN(AD1396,AF1396),AF1396),1),0)))</f>
        <v>0</v>
      </c>
      <c r="AI1396" s="15">
        <f t="array" ref="AI1396">IF(OR(AH1396="",F1396=0,F1396=""),"",AH1396/F1396)</f>
        <v>0</v>
      </c>
      <c r="AJ1396" s="13">
        <f t="array" ref="AJ1396">IF(OR(L1396="",AH1396=""),"",IF(L1396-AH1396&lt;0,0,L1396-AH1396))</f>
        <v>0</v>
      </c>
      <c r="AK1396" s="13" t="str">
        <f t="array" ref="AK1396">IF(OR(L1396="",AG1396="",AG1396=0),"",CEILING(L1396/AG1396,1))</f>
        <v/>
      </c>
      <c r="AL1396" s="16" t="str">
        <f t="array" ref="AL1396">IF(OR(AK1396="",AK1396=0,AD1396="",AF1396=""),"",IF(AK1396-IF(D1396="Vaccin",MIN(AD1396,AF1396),AF1396)&lt;0,"",(AK1396-IF(D1396="Vaccin",MIN(AD1396,AF1396),AF1396))/AK1396))</f>
        <v/>
      </c>
    </row>
    <row r="1397" spans="1:38" x14ac:dyDescent="0.2">
      <c r="A1397" s="10" t="s">
        <v>57</v>
      </c>
      <c r="B1397" s="29" t="s">
        <v>152</v>
      </c>
      <c r="C1397" s="12">
        <v>44266</v>
      </c>
      <c r="D1397" s="11" t="s">
        <v>30</v>
      </c>
      <c r="E1397" s="11">
        <v>6</v>
      </c>
      <c r="F1397" s="13">
        <v>5850</v>
      </c>
      <c r="G1397" s="40" t="s">
        <v>797</v>
      </c>
      <c r="H1397" s="12">
        <v>44834</v>
      </c>
      <c r="I1397" s="13">
        <f t="array" ref="I1397">F1397-L1397-M1397-S1397</f>
        <v>5850</v>
      </c>
      <c r="J1397" s="13">
        <f t="array" ref="J1397">IF(IF(Q1397="",L1397-C1397,Q1397-C1397)&lt;=45,I1397,0)</f>
        <v>5850</v>
      </c>
      <c r="K1397" s="13">
        <f t="array" ref="K1397">IF(SUM(AG1397)=0,0,IF(L1397-AG1397*IF(D1397="Vaccin",MIN(AD1397,AF1397),AF1397)&lt;0,0,IF((H1397-N1397)&lt;=30,CEILING(L1397-AG1397*IF(D1397="Vaccin",MIN(AD1397,AF1397),AF1397),1),0)))</f>
        <v>0</v>
      </c>
      <c r="L1397" s="13">
        <v>0</v>
      </c>
      <c r="M1397" s="13">
        <v>0</v>
      </c>
      <c r="N1397" s="14">
        <v>44995</v>
      </c>
      <c r="O1397" s="11" t="s">
        <v>47</v>
      </c>
      <c r="P1397" s="11" t="s">
        <v>37</v>
      </c>
      <c r="Q1397" s="12"/>
      <c r="R1397" s="13">
        <v>0</v>
      </c>
      <c r="S1397" s="13">
        <v>0</v>
      </c>
      <c r="T1397" s="11"/>
      <c r="U1397" s="13">
        <v>1999987</v>
      </c>
      <c r="V1397" s="13">
        <v>2842748</v>
      </c>
      <c r="W1397" s="13">
        <v>7651179</v>
      </c>
      <c r="X1397" s="12">
        <v>44266</v>
      </c>
      <c r="Y1397" s="12">
        <v>44266</v>
      </c>
      <c r="Z1397" s="12">
        <v>44266</v>
      </c>
      <c r="AA1397" s="12">
        <v>45037</v>
      </c>
      <c r="AB1397" s="13">
        <f t="array" ref="AB1397">IF(D1397="Vaccin",IF(AND(ISNUMBER(AA1397),ISNUMBER(Y1397)),IF(AA1397-Y1397+1&gt;=0,CEILING(AA1397-Y1397+1,1),""),""),IF(AND(ISNUMBER(N1397),ISNUMBER(Y1397)),IF(N1397-Y1397+1&gt;=0,CEILING(N1397-Y1397+1,1),""),""))</f>
        <v>772</v>
      </c>
      <c r="AC1397" s="13">
        <f t="array" ref="AC1397">IF(D1397="Vaccin",IF(AND(ISNUMBER(AA1397),ISNUMBER(X1397)),IF(AA1397-X1397+1&gt;=0,CEILING(AA1397-X1397+1,1),""),""),IF(AND(ISNUMBER(N1397),ISNUMBER(X1397)),IF(N1397-X1397+1&gt;=0,CEILING(N1397-X1397+1,1),""),""))</f>
        <v>772</v>
      </c>
      <c r="AD1397" s="13">
        <f t="array" ref="AD1397">IF(D1397="Vaccin",IF(AND(ISNUMBER(AB1397),ISNUMBER(U1397),AB1397&lt;&gt;0),CEILING(U1397/AB1397,1),""),"")</f>
        <v>2591</v>
      </c>
      <c r="AE1397" s="13">
        <f t="array" ref="AE1397">IF(AND(ISNUMBER(N1397),ISNUMBER(X1397)),IF(N1397-X1397+1&gt;=0,CEILING(N1397-X1397+1,1),""),"")</f>
        <v>730</v>
      </c>
      <c r="AF1397" s="13">
        <f t="array" ref="AF1397">IF(SUM(AE1397)=0,"",CEILING((SUM(F1397)-SUM(L1397)-SUM(M1397)-SUM(S1397))/SUM(AE1397),1))</f>
        <v>9</v>
      </c>
      <c r="AG1397" s="13" t="str">
        <f t="array" ref="AG1397">IF(AND(ISNUMBER(H1397),ISNUMBER(N1397)),IF(H1397-N1397+1&gt;=0,CEILING(H1397-N1397+1,1),""),"")</f>
        <v/>
      </c>
      <c r="AH1397" s="13">
        <f t="array" ref="AH1397">IF(SUM(AG1397)=0,0,IF(L1397-AG1397*IF(D1397="Vaccin",MIN(AD1397,AF1397),AF1397)&lt;0,0,IF((H1397-N1397)&lt;=45,CEILING(L1397-AG1397*IF(D1397="Vaccin",MIN(AD1397,AF1397),AF1397),1),0)))</f>
        <v>0</v>
      </c>
      <c r="AI1397" s="15">
        <f t="array" ref="AI1397">IF(OR(AH1397="",F1397=0,F1397=""),"",AH1397/F1397)</f>
        <v>0</v>
      </c>
      <c r="AJ1397" s="13">
        <f t="array" ref="AJ1397">IF(OR(L1397="",AH1397=""),"",IF(L1397-AH1397&lt;0,0,L1397-AH1397))</f>
        <v>0</v>
      </c>
      <c r="AK1397" s="13" t="str">
        <f t="array" ref="AK1397">IF(OR(L1397="",AG1397="",AG1397=0),"",CEILING(L1397/AG1397,1))</f>
        <v/>
      </c>
      <c r="AL1397" s="16" t="str">
        <f t="array" ref="AL1397">IF(OR(AK1397="",AK1397=0,AD1397="",AF1397=""),"",IF(AK1397-IF(D1397="Vaccin",MIN(AD1397,AF1397),AF1397)&lt;0,"",(AK1397-IF(D1397="Vaccin",MIN(AD1397,AF1397),AF1397))/AK1397))</f>
        <v/>
      </c>
    </row>
    <row r="1398" spans="1:38" x14ac:dyDescent="0.2">
      <c r="A1398" s="10" t="s">
        <v>57</v>
      </c>
      <c r="B1398" s="29" t="s">
        <v>152</v>
      </c>
      <c r="C1398" s="12">
        <v>44266</v>
      </c>
      <c r="D1398" s="11" t="s">
        <v>30</v>
      </c>
      <c r="E1398" s="11">
        <v>6</v>
      </c>
      <c r="F1398" s="13">
        <v>128700</v>
      </c>
      <c r="G1398" s="40" t="s">
        <v>651</v>
      </c>
      <c r="H1398" s="12">
        <v>44834</v>
      </c>
      <c r="I1398" s="13">
        <f t="array" ref="I1398">F1398-L1398-M1398-S1398</f>
        <v>128700</v>
      </c>
      <c r="J1398" s="13">
        <f t="array" ref="J1398">IF(IF(Q1398="",L1398-C1398,Q1398-C1398)&lt;=45,I1398,0)</f>
        <v>128700</v>
      </c>
      <c r="K1398" s="13">
        <f t="array" ref="K1398">IF(SUM(AG1398)=0,0,IF(L1398-AG1398*IF(D1398="Vaccin",MIN(AD1398,AF1398),AF1398)&lt;0,0,IF((H1398-N1398)&lt;=30,CEILING(L1398-AG1398*IF(D1398="Vaccin",MIN(AD1398,AF1398),AF1398),1),0)))</f>
        <v>0</v>
      </c>
      <c r="L1398" s="13">
        <v>0</v>
      </c>
      <c r="M1398" s="13">
        <v>0</v>
      </c>
      <c r="N1398" s="14">
        <v>44995</v>
      </c>
      <c r="O1398" s="11" t="s">
        <v>47</v>
      </c>
      <c r="P1398" s="11" t="s">
        <v>37</v>
      </c>
      <c r="Q1398" s="12"/>
      <c r="R1398" s="13">
        <v>0</v>
      </c>
      <c r="S1398" s="13">
        <v>0</v>
      </c>
      <c r="T1398" s="11"/>
      <c r="U1398" s="13">
        <v>1999987</v>
      </c>
      <c r="V1398" s="13">
        <v>2842748</v>
      </c>
      <c r="W1398" s="13">
        <v>7651179</v>
      </c>
      <c r="X1398" s="12">
        <v>44266</v>
      </c>
      <c r="Y1398" s="12">
        <v>44266</v>
      </c>
      <c r="Z1398" s="12">
        <v>44266</v>
      </c>
      <c r="AA1398" s="12">
        <v>45037</v>
      </c>
      <c r="AB1398" s="13">
        <f t="array" ref="AB1398">IF(D1398="Vaccin",IF(AND(ISNUMBER(AA1398),ISNUMBER(Y1398)),IF(AA1398-Y1398+1&gt;=0,CEILING(AA1398-Y1398+1,1),""),""),IF(AND(ISNUMBER(N1398),ISNUMBER(Y1398)),IF(N1398-Y1398+1&gt;=0,CEILING(N1398-Y1398+1,1),""),""))</f>
        <v>772</v>
      </c>
      <c r="AC1398" s="13">
        <f t="array" ref="AC1398">IF(D1398="Vaccin",IF(AND(ISNUMBER(AA1398),ISNUMBER(X1398)),IF(AA1398-X1398+1&gt;=0,CEILING(AA1398-X1398+1,1),""),""),IF(AND(ISNUMBER(N1398),ISNUMBER(X1398)),IF(N1398-X1398+1&gt;=0,CEILING(N1398-X1398+1,1),""),""))</f>
        <v>772</v>
      </c>
      <c r="AD1398" s="13">
        <f t="array" ref="AD1398">IF(D1398="Vaccin",IF(AND(ISNUMBER(AB1398),ISNUMBER(U1398),AB1398&lt;&gt;0),CEILING(U1398/AB1398,1),""),"")</f>
        <v>2591</v>
      </c>
      <c r="AE1398" s="13">
        <f t="array" ref="AE1398">IF(AND(ISNUMBER(N1398),ISNUMBER(X1398)),IF(N1398-X1398+1&gt;=0,CEILING(N1398-X1398+1,1),""),"")</f>
        <v>730</v>
      </c>
      <c r="AF1398" s="13">
        <f t="array" ref="AF1398">IF(SUM(AE1398)=0,"",CEILING((SUM(F1398)-SUM(L1398)-SUM(M1398)-SUM(S1398))/SUM(AE1398),1))</f>
        <v>177</v>
      </c>
      <c r="AG1398" s="13" t="str">
        <f t="array" ref="AG1398">IF(AND(ISNUMBER(H1398),ISNUMBER(N1398)),IF(H1398-N1398+1&gt;=0,CEILING(H1398-N1398+1,1),""),"")</f>
        <v/>
      </c>
      <c r="AH1398" s="13">
        <f t="array" ref="AH1398">IF(SUM(AG1398)=0,0,IF(L1398-AG1398*IF(D1398="Vaccin",MIN(AD1398,AF1398),AF1398)&lt;0,0,IF((H1398-N1398)&lt;=45,CEILING(L1398-AG1398*IF(D1398="Vaccin",MIN(AD1398,AF1398),AF1398),1),0)))</f>
        <v>0</v>
      </c>
      <c r="AI1398" s="15">
        <f t="array" ref="AI1398">IF(OR(AH1398="",F1398=0,F1398=""),"",AH1398/F1398)</f>
        <v>0</v>
      </c>
      <c r="AJ1398" s="13">
        <f t="array" ref="AJ1398">IF(OR(L1398="",AH1398=""),"",IF(L1398-AH1398&lt;0,0,L1398-AH1398))</f>
        <v>0</v>
      </c>
      <c r="AK1398" s="13" t="str">
        <f t="array" ref="AK1398">IF(OR(L1398="",AG1398="",AG1398=0),"",CEILING(L1398/AG1398,1))</f>
        <v/>
      </c>
      <c r="AL1398" s="16" t="str">
        <f t="array" ref="AL1398">IF(OR(AK1398="",AK1398=0,AD1398="",AF1398=""),"",IF(AK1398-IF(D1398="Vaccin",MIN(AD1398,AF1398),AF1398)&lt;0,"",(AK1398-IF(D1398="Vaccin",MIN(AD1398,AF1398),AF1398))/AK1398))</f>
        <v/>
      </c>
    </row>
    <row r="1399" spans="1:38" x14ac:dyDescent="0.2">
      <c r="A1399" s="10" t="s">
        <v>57</v>
      </c>
      <c r="B1399" s="29" t="s">
        <v>152</v>
      </c>
      <c r="C1399" s="12">
        <v>44266</v>
      </c>
      <c r="D1399" s="11" t="s">
        <v>30</v>
      </c>
      <c r="E1399" s="11">
        <v>6</v>
      </c>
      <c r="F1399" s="13">
        <v>186030</v>
      </c>
      <c r="G1399" s="40" t="s">
        <v>491</v>
      </c>
      <c r="H1399" s="12">
        <v>44742</v>
      </c>
      <c r="I1399" s="13">
        <f t="array" ref="I1399">F1399-L1399-M1399-S1399</f>
        <v>186030</v>
      </c>
      <c r="J1399" s="13">
        <f t="array" ref="J1399">IF(IF(Q1399="",L1399-C1399,Q1399-C1399)&lt;=45,I1399,0)</f>
        <v>186030</v>
      </c>
      <c r="K1399" s="13">
        <f t="array" ref="K1399">IF(SUM(AG1399)=0,0,IF(L1399-AG1399*IF(D1399="Vaccin",MIN(AD1399,AF1399),AF1399)&lt;0,0,IF((H1399-N1399)&lt;=30,CEILING(L1399-AG1399*IF(D1399="Vaccin",MIN(AD1399,AF1399),AF1399),1),0)))</f>
        <v>0</v>
      </c>
      <c r="L1399" s="13">
        <v>0</v>
      </c>
      <c r="M1399" s="13">
        <v>0</v>
      </c>
      <c r="N1399" s="14">
        <v>44995</v>
      </c>
      <c r="O1399" s="11" t="s">
        <v>47</v>
      </c>
      <c r="P1399" s="11" t="s">
        <v>32</v>
      </c>
      <c r="Q1399" s="12"/>
      <c r="R1399" s="13">
        <v>0</v>
      </c>
      <c r="S1399" s="13">
        <v>0</v>
      </c>
      <c r="T1399" s="11"/>
      <c r="U1399" s="13">
        <v>1999987</v>
      </c>
      <c r="V1399" s="13">
        <v>2808444</v>
      </c>
      <c r="W1399" s="13">
        <v>7651179</v>
      </c>
      <c r="X1399" s="12">
        <v>44266</v>
      </c>
      <c r="Y1399" s="12">
        <v>44266</v>
      </c>
      <c r="Z1399" s="12">
        <v>44266</v>
      </c>
      <c r="AA1399" s="12">
        <v>45037</v>
      </c>
      <c r="AB1399" s="13">
        <f t="array" ref="AB1399">IF(D1399="Vaccin",IF(AND(ISNUMBER(AA1399),ISNUMBER(Y1399)),IF(AA1399-Y1399+1&gt;=0,CEILING(AA1399-Y1399+1,1),""),""),IF(AND(ISNUMBER(N1399),ISNUMBER(Y1399)),IF(N1399-Y1399+1&gt;=0,CEILING(N1399-Y1399+1,1),""),""))</f>
        <v>772</v>
      </c>
      <c r="AC1399" s="13">
        <f t="array" ref="AC1399">IF(D1399="Vaccin",IF(AND(ISNUMBER(AA1399),ISNUMBER(X1399)),IF(AA1399-X1399+1&gt;=0,CEILING(AA1399-X1399+1,1),""),""),IF(AND(ISNUMBER(N1399),ISNUMBER(X1399)),IF(N1399-X1399+1&gt;=0,CEILING(N1399-X1399+1,1),""),""))</f>
        <v>772</v>
      </c>
      <c r="AD1399" s="13">
        <f t="array" ref="AD1399">IF(D1399="Vaccin",IF(AND(ISNUMBER(AB1399),ISNUMBER(U1399),AB1399&lt;&gt;0),CEILING(U1399/AB1399,1),""),"")</f>
        <v>2591</v>
      </c>
      <c r="AE1399" s="13">
        <f t="array" ref="AE1399">IF(AND(ISNUMBER(N1399),ISNUMBER(X1399)),IF(N1399-X1399+1&gt;=0,CEILING(N1399-X1399+1,1),""),"")</f>
        <v>730</v>
      </c>
      <c r="AF1399" s="13">
        <f t="array" ref="AF1399">IF(SUM(AE1399)=0,"",CEILING((SUM(F1399)-SUM(L1399)-SUM(M1399)-SUM(S1399))/SUM(AE1399),1))</f>
        <v>255</v>
      </c>
      <c r="AG1399" s="13" t="str">
        <f t="array" ref="AG1399">IF(AND(ISNUMBER(H1399),ISNUMBER(N1399)),IF(H1399-N1399+1&gt;=0,CEILING(H1399-N1399+1,1),""),"")</f>
        <v/>
      </c>
      <c r="AH1399" s="13">
        <f t="array" ref="AH1399">IF(SUM(AG1399)=0,0,IF(L1399-AG1399*IF(D1399="Vaccin",MIN(AD1399,AF1399),AF1399)&lt;0,0,IF((H1399-N1399)&lt;=45,CEILING(L1399-AG1399*IF(D1399="Vaccin",MIN(AD1399,AF1399),AF1399),1),0)))</f>
        <v>0</v>
      </c>
      <c r="AI1399" s="15">
        <f t="array" ref="AI1399">IF(OR(AH1399="",F1399=0,F1399=""),"",AH1399/F1399)</f>
        <v>0</v>
      </c>
      <c r="AJ1399" s="13">
        <f t="array" ref="AJ1399">IF(OR(L1399="",AH1399=""),"",IF(L1399-AH1399&lt;0,0,L1399-AH1399))</f>
        <v>0</v>
      </c>
      <c r="AK1399" s="13" t="str">
        <f t="array" ref="AK1399">IF(OR(L1399="",AG1399="",AG1399=0),"",CEILING(L1399/AG1399,1))</f>
        <v/>
      </c>
      <c r="AL1399" s="16" t="str">
        <f t="array" ref="AL1399">IF(OR(AK1399="",AK1399=0,AD1399="",AF1399=""),"",IF(AK1399-IF(D1399="Vaccin",MIN(AD1399,AF1399),AF1399)&lt;0,"",(AK1399-IF(D1399="Vaccin",MIN(AD1399,AF1399),AF1399))/AK1399))</f>
        <v/>
      </c>
    </row>
    <row r="1400" spans="1:38" x14ac:dyDescent="0.2">
      <c r="A1400" s="10" t="s">
        <v>28</v>
      </c>
      <c r="B1400" s="29" t="s">
        <v>154</v>
      </c>
      <c r="C1400" s="12">
        <v>44286</v>
      </c>
      <c r="D1400" s="11" t="s">
        <v>30</v>
      </c>
      <c r="E1400" s="11">
        <v>10</v>
      </c>
      <c r="F1400" s="13">
        <v>79200</v>
      </c>
      <c r="G1400" s="40" t="s">
        <v>533</v>
      </c>
      <c r="H1400" s="12">
        <v>44503</v>
      </c>
      <c r="I1400" s="13">
        <f t="array" ref="I1400">F1400-L1400-M1400-S1400</f>
        <v>79200</v>
      </c>
      <c r="J1400" s="13">
        <f t="array" ref="J1400">IF(IF(Q1400="",L1400-C1400,Q1400-C1400)&lt;=45,I1400,0)</f>
        <v>0</v>
      </c>
      <c r="K1400" s="13">
        <f t="array" ref="K1400">IF(SUM(AG1400)=0,0,IF(L1400-AG1400*IF(D1400="Vaccin",MIN(AD1400,AF1400),AF1400)&lt;0,0,IF((H1400-N1400)&lt;=30,CEILING(L1400-AG1400*IF(D1400="Vaccin",MIN(AD1400,AF1400),AF1400),1),0)))</f>
        <v>0</v>
      </c>
      <c r="L1400" s="13">
        <v>0</v>
      </c>
      <c r="M1400" s="13">
        <v>0</v>
      </c>
      <c r="N1400" s="14">
        <v>44890</v>
      </c>
      <c r="O1400" s="11" t="s">
        <v>31</v>
      </c>
      <c r="P1400" s="11" t="s">
        <v>32</v>
      </c>
      <c r="Q1400" s="12">
        <v>44450</v>
      </c>
      <c r="R1400" s="13">
        <v>0</v>
      </c>
      <c r="S1400" s="13">
        <v>0</v>
      </c>
      <c r="T1400" s="11"/>
      <c r="U1400" s="13">
        <v>367184</v>
      </c>
      <c r="V1400" s="13">
        <v>2383039</v>
      </c>
      <c r="W1400" s="13">
        <v>5793606</v>
      </c>
      <c r="X1400" s="12">
        <v>44450</v>
      </c>
      <c r="Y1400" s="12">
        <v>44319</v>
      </c>
      <c r="Z1400" s="12">
        <v>44319</v>
      </c>
      <c r="AA1400" s="12">
        <v>45032</v>
      </c>
      <c r="AB1400" s="13">
        <f t="array" ref="AB1400">IF(D1400="Vaccin",IF(AND(ISNUMBER(AA1400),ISNUMBER(Y1400)),IF(AA1400-Y1400+1&gt;=0,CEILING(AA1400-Y1400+1,1),""),""),IF(AND(ISNUMBER(N1400),ISNUMBER(Y1400)),IF(N1400-Y1400+1&gt;=0,CEILING(N1400-Y1400+1,1),""),""))</f>
        <v>714</v>
      </c>
      <c r="AC1400" s="13">
        <f t="array" ref="AC1400">IF(D1400="Vaccin",IF(AND(ISNUMBER(AA1400),ISNUMBER(X1400)),IF(AA1400-X1400+1&gt;=0,CEILING(AA1400-X1400+1,1),""),""),IF(AND(ISNUMBER(N1400),ISNUMBER(X1400)),IF(N1400-X1400+1&gt;=0,CEILING(N1400-X1400+1,1),""),""))</f>
        <v>583</v>
      </c>
      <c r="AD1400" s="13">
        <f t="array" ref="AD1400">IF(D1400="Vaccin",IF(AND(ISNUMBER(AB1400),ISNUMBER(U1400),AB1400&lt;&gt;0),CEILING(U1400/AB1400,1),""),"")</f>
        <v>515</v>
      </c>
      <c r="AE1400" s="13">
        <f t="array" ref="AE1400">IF(AND(ISNUMBER(N1400),ISNUMBER(X1400)),IF(N1400-X1400+1&gt;=0,CEILING(N1400-X1400+1,1),""),"")</f>
        <v>441</v>
      </c>
      <c r="AF1400" s="13">
        <f t="array" ref="AF1400">IF(SUM(AE1400)=0,"",CEILING((SUM(F1400)-SUM(L1400)-SUM(M1400)-SUM(S1400))/SUM(AE1400),1))</f>
        <v>180</v>
      </c>
      <c r="AG1400" s="13" t="str">
        <f t="array" ref="AG1400">IF(AND(ISNUMBER(H1400),ISNUMBER(N1400)),IF(H1400-N1400+1&gt;=0,CEILING(H1400-N1400+1,1),""),"")</f>
        <v/>
      </c>
      <c r="AH1400" s="13">
        <f t="array" ref="AH1400">IF(SUM(AG1400)=0,0,IF(L1400-AG1400*IF(D1400="Vaccin",MIN(AD1400,AF1400),AF1400)&lt;0,0,IF((H1400-N1400)&lt;=45,CEILING(L1400-AG1400*IF(D1400="Vaccin",MIN(AD1400,AF1400),AF1400),1),0)))</f>
        <v>0</v>
      </c>
      <c r="AI1400" s="15">
        <f t="array" ref="AI1400">IF(OR(AH1400="",F1400=0,F1400=""),"",AH1400/F1400)</f>
        <v>0</v>
      </c>
      <c r="AJ1400" s="13">
        <f t="array" ref="AJ1400">IF(OR(L1400="",AH1400=""),"",IF(L1400-AH1400&lt;0,0,L1400-AH1400))</f>
        <v>0</v>
      </c>
      <c r="AK1400" s="13" t="str">
        <f t="array" ref="AK1400">IF(OR(L1400="",AG1400="",AG1400=0),"",CEILING(L1400/AG1400,1))</f>
        <v/>
      </c>
      <c r="AL1400" s="16" t="str">
        <f t="array" ref="AL1400">IF(OR(AK1400="",AK1400=0,AD1400="",AF1400=""),"",IF(AK1400-IF(D1400="Vaccin",MIN(AD1400,AF1400),AF1400)&lt;0,"",(AK1400-IF(D1400="Vaccin",MIN(AD1400,AF1400),AF1400))/AK1400))</f>
        <v/>
      </c>
    </row>
    <row r="1401" spans="1:38" x14ac:dyDescent="0.2">
      <c r="A1401" s="10" t="s">
        <v>28</v>
      </c>
      <c r="B1401" s="29" t="s">
        <v>154</v>
      </c>
      <c r="C1401" s="12">
        <v>44286</v>
      </c>
      <c r="D1401" s="11" t="s">
        <v>30</v>
      </c>
      <c r="E1401" s="11">
        <v>10</v>
      </c>
      <c r="F1401" s="13">
        <v>298750</v>
      </c>
      <c r="G1401" s="41" t="s">
        <v>536</v>
      </c>
      <c r="H1401" s="12">
        <v>44387</v>
      </c>
      <c r="I1401" s="13">
        <f t="array" ref="I1401">F1401-L1401-M1401-S1401</f>
        <v>298750</v>
      </c>
      <c r="J1401" s="13">
        <f t="array" ref="J1401">IF(IF(Q1401="",L1401-C1401,Q1401-C1401)&lt;=45,I1401,0)</f>
        <v>298750</v>
      </c>
      <c r="K1401" s="13">
        <f t="array" ref="K1401">IF(SUM(AG1401)=0,0,IF(L1401-AG1401*IF(D1401="Vaccin",MIN(AD1401,AF1401),AF1401)&lt;0,0,IF((H1401-N1401)&lt;=30,CEILING(L1401-AG1401*IF(D1401="Vaccin",MIN(AD1401,AF1401),AF1401),1),0)))</f>
        <v>0</v>
      </c>
      <c r="L1401" s="13">
        <v>0</v>
      </c>
      <c r="M1401" s="13">
        <v>0</v>
      </c>
      <c r="N1401" s="14">
        <v>44890</v>
      </c>
      <c r="O1401" s="11" t="s">
        <v>31</v>
      </c>
      <c r="P1401" s="11" t="s">
        <v>32</v>
      </c>
      <c r="Q1401" s="12">
        <v>44319</v>
      </c>
      <c r="R1401" s="13">
        <v>97250</v>
      </c>
      <c r="S1401" s="13">
        <v>0</v>
      </c>
      <c r="T1401" s="11"/>
      <c r="U1401" s="13">
        <v>367184</v>
      </c>
      <c r="V1401" s="13">
        <v>2383039</v>
      </c>
      <c r="W1401" s="13">
        <v>5793606</v>
      </c>
      <c r="X1401" s="12">
        <v>44319</v>
      </c>
      <c r="Y1401" s="12">
        <v>44319</v>
      </c>
      <c r="Z1401" s="12">
        <v>44319</v>
      </c>
      <c r="AA1401" s="12">
        <v>45032</v>
      </c>
      <c r="AB1401" s="13">
        <f t="array" ref="AB1401">IF(D1401="Vaccin",IF(AND(ISNUMBER(AA1401),ISNUMBER(Y1401)),IF(AA1401-Y1401+1&gt;=0,CEILING(AA1401-Y1401+1,1),""),""),IF(AND(ISNUMBER(N1401),ISNUMBER(Y1401)),IF(N1401-Y1401+1&gt;=0,CEILING(N1401-Y1401+1,1),""),""))</f>
        <v>714</v>
      </c>
      <c r="AC1401" s="13">
        <f t="array" ref="AC1401">IF(D1401="Vaccin",IF(AND(ISNUMBER(AA1401),ISNUMBER(X1401)),IF(AA1401-X1401+1&gt;=0,CEILING(AA1401-X1401+1,1),""),""),IF(AND(ISNUMBER(N1401),ISNUMBER(X1401)),IF(N1401-X1401+1&gt;=0,CEILING(N1401-X1401+1,1),""),""))</f>
        <v>714</v>
      </c>
      <c r="AD1401" s="13">
        <f t="array" ref="AD1401">IF(D1401="Vaccin",IF(AND(ISNUMBER(AB1401),ISNUMBER(U1401),AB1401&lt;&gt;0),CEILING(U1401/AB1401,1),""),"")</f>
        <v>515</v>
      </c>
      <c r="AE1401" s="13">
        <f t="array" ref="AE1401">IF(AND(ISNUMBER(N1401),ISNUMBER(X1401)),IF(N1401-X1401+1&gt;=0,CEILING(N1401-X1401+1,1),""),"")</f>
        <v>572</v>
      </c>
      <c r="AF1401" s="13">
        <f t="array" ref="AF1401">IF(SUM(AE1401)=0,"",CEILING((SUM(F1401)-SUM(L1401)-SUM(M1401)-SUM(S1401))/SUM(AE1401),1))</f>
        <v>523</v>
      </c>
      <c r="AG1401" s="13" t="str">
        <f t="array" ref="AG1401">IF(AND(ISNUMBER(H1401),ISNUMBER(N1401)),IF(H1401-N1401+1&gt;=0,CEILING(H1401-N1401+1,1),""),"")</f>
        <v/>
      </c>
      <c r="AH1401" s="13">
        <f t="array" ref="AH1401">IF(SUM(AG1401)=0,0,IF(L1401-AG1401*IF(D1401="Vaccin",MIN(AD1401,AF1401),AF1401)&lt;0,0,IF((H1401-N1401)&lt;=45,CEILING(L1401-AG1401*IF(D1401="Vaccin",MIN(AD1401,AF1401),AF1401),1),0)))</f>
        <v>0</v>
      </c>
      <c r="AI1401" s="15">
        <f t="array" ref="AI1401">IF(OR(AH1401="",F1401=0,F1401=""),"",AH1401/F1401)</f>
        <v>0</v>
      </c>
      <c r="AJ1401" s="13">
        <f t="array" ref="AJ1401">IF(OR(L1401="",AH1401=""),"",IF(L1401-AH1401&lt;0,0,L1401-AH1401))</f>
        <v>0</v>
      </c>
      <c r="AK1401" s="13" t="str">
        <f t="array" ref="AK1401">IF(OR(L1401="",AG1401="",AG1401=0),"",CEILING(L1401/AG1401,1))</f>
        <v/>
      </c>
      <c r="AL1401" s="16" t="str">
        <f t="array" ref="AL1401">IF(OR(AK1401="",AK1401=0,AD1401="",AF1401=""),"",IF(AK1401-IF(D1401="Vaccin",MIN(AD1401,AF1401),AF1401)&lt;0,"",(AK1401-IF(D1401="Vaccin",MIN(AD1401,AF1401),AF1401))/AK1401))</f>
        <v/>
      </c>
    </row>
    <row r="1402" spans="1:38" x14ac:dyDescent="0.2">
      <c r="A1402" s="10" t="s">
        <v>28</v>
      </c>
      <c r="B1402" s="29" t="s">
        <v>154</v>
      </c>
      <c r="C1402" s="12">
        <v>44286</v>
      </c>
      <c r="D1402" s="11" t="s">
        <v>30</v>
      </c>
      <c r="E1402" s="11">
        <v>5</v>
      </c>
      <c r="F1402" s="13">
        <v>6100</v>
      </c>
      <c r="G1402" s="40">
        <v>1882817</v>
      </c>
      <c r="H1402" s="12">
        <v>45200</v>
      </c>
      <c r="I1402" s="13">
        <f t="array" ref="I1402">F1402-L1402-M1402-S1402</f>
        <v>6100</v>
      </c>
      <c r="J1402" s="13">
        <f t="array" ref="J1402">IF(IF(Q1402="",L1402-C1402,Q1402-C1402)&lt;=45,I1402,0)</f>
        <v>0</v>
      </c>
      <c r="K1402" s="13">
        <f t="array" ref="K1402">IF(SUM(AG1402)=0,0,IF(L1402-AG1402*IF(D1402="Vaccin",MIN(AD1402,AF1402),AF1402)&lt;0,0,IF((H1402-N1402)&lt;=30,CEILING(L1402-AG1402*IF(D1402="Vaccin",MIN(AD1402,AF1402),AF1402),1),0)))</f>
        <v>0</v>
      </c>
      <c r="L1402" s="13">
        <v>0</v>
      </c>
      <c r="M1402" s="13">
        <v>0</v>
      </c>
      <c r="N1402" s="14">
        <v>44890</v>
      </c>
      <c r="O1402" s="11" t="s">
        <v>34</v>
      </c>
      <c r="P1402" s="11" t="s">
        <v>32</v>
      </c>
      <c r="Q1402" s="12">
        <v>44862</v>
      </c>
      <c r="R1402" s="13">
        <v>0</v>
      </c>
      <c r="S1402" s="13">
        <v>0</v>
      </c>
      <c r="T1402" s="11"/>
      <c r="U1402" s="13">
        <v>2015855</v>
      </c>
      <c r="V1402" s="13">
        <v>2383039</v>
      </c>
      <c r="W1402" s="13">
        <v>5793606</v>
      </c>
      <c r="X1402" s="12">
        <v>44862</v>
      </c>
      <c r="Y1402" s="12">
        <v>44413</v>
      </c>
      <c r="Z1402" s="12">
        <v>44319</v>
      </c>
      <c r="AA1402" s="12">
        <v>45032</v>
      </c>
      <c r="AB1402" s="13">
        <f t="array" ref="AB1402">IF(D1402="Vaccin",IF(AND(ISNUMBER(AA1402),ISNUMBER(Y1402)),IF(AA1402-Y1402+1&gt;=0,CEILING(AA1402-Y1402+1,1),""),""),IF(AND(ISNUMBER(N1402),ISNUMBER(Y1402)),IF(N1402-Y1402+1&gt;=0,CEILING(N1402-Y1402+1,1),""),""))</f>
        <v>620</v>
      </c>
      <c r="AC1402" s="13">
        <f t="array" ref="AC1402">IF(D1402="Vaccin",IF(AND(ISNUMBER(AA1402),ISNUMBER(X1402)),IF(AA1402-X1402+1&gt;=0,CEILING(AA1402-X1402+1,1),""),""),IF(AND(ISNUMBER(N1402),ISNUMBER(X1402)),IF(N1402-X1402+1&gt;=0,CEILING(N1402-X1402+1,1),""),""))</f>
        <v>171</v>
      </c>
      <c r="AD1402" s="13">
        <f t="array" ref="AD1402">IF(D1402="Vaccin",IF(AND(ISNUMBER(AB1402),ISNUMBER(U1402),AB1402&lt;&gt;0),CEILING(U1402/AB1402,1),""),"")</f>
        <v>3252</v>
      </c>
      <c r="AE1402" s="13">
        <f t="array" ref="AE1402">IF(AND(ISNUMBER(N1402),ISNUMBER(X1402)),IF(N1402-X1402+1&gt;=0,CEILING(N1402-X1402+1,1),""),"")</f>
        <v>29</v>
      </c>
      <c r="AF1402" s="13">
        <f t="array" ref="AF1402">IF(SUM(AE1402)=0,"",CEILING((SUM(F1402)-SUM(L1402)-SUM(M1402)-SUM(S1402))/SUM(AE1402),1))</f>
        <v>211</v>
      </c>
      <c r="AG1402" s="13">
        <f t="array" ref="AG1402">IF(AND(ISNUMBER(H1402),ISNUMBER(N1402)),IF(H1402-N1402+1&gt;=0,CEILING(H1402-N1402+1,1),""),"")</f>
        <v>311</v>
      </c>
      <c r="AH1402" s="13">
        <f t="array" ref="AH1402">IF(SUM(AG1402)=0,0,IF(L1402-AG1402*IF(D1402="Vaccin",MIN(AD1402,AF1402),AF1402)&lt;0,0,IF((H1402-N1402)&lt;=45,CEILING(L1402-AG1402*IF(D1402="Vaccin",MIN(AD1402,AF1402),AF1402),1),0)))</f>
        <v>0</v>
      </c>
      <c r="AI1402" s="15">
        <f t="array" ref="AI1402">IF(OR(AH1402="",F1402=0,F1402=""),"",AH1402/F1402)</f>
        <v>0</v>
      </c>
      <c r="AJ1402" s="13">
        <f t="array" ref="AJ1402">IF(OR(L1402="",AH1402=""),"",IF(L1402-AH1402&lt;0,0,L1402-AH1402))</f>
        <v>0</v>
      </c>
      <c r="AK1402" s="13">
        <f t="array" ref="AK1402">IF(OR(L1402="",AG1402="",AG1402=0),"",CEILING(L1402/AG1402,1))</f>
        <v>0</v>
      </c>
      <c r="AL1402" s="16" t="str">
        <f t="array" ref="AL1402">IF(OR(AK1402="",AK1402=0,AD1402="",AF1402=""),"",IF(AK1402-IF(D1402="Vaccin",MIN(AD1402,AF1402),AF1402)&lt;0,"",(AK1402-IF(D1402="Vaccin",MIN(AD1402,AF1402),AF1402))/AK1402))</f>
        <v/>
      </c>
    </row>
    <row r="1403" spans="1:38" x14ac:dyDescent="0.2">
      <c r="A1403" s="10" t="s">
        <v>28</v>
      </c>
      <c r="B1403" s="29" t="s">
        <v>154</v>
      </c>
      <c r="C1403" s="12">
        <v>44286</v>
      </c>
      <c r="D1403" s="11" t="s">
        <v>30</v>
      </c>
      <c r="E1403" s="11">
        <v>5</v>
      </c>
      <c r="F1403" s="13">
        <v>1150</v>
      </c>
      <c r="G1403" s="40">
        <v>1885151</v>
      </c>
      <c r="H1403" s="12">
        <v>45200</v>
      </c>
      <c r="I1403" s="13">
        <f t="array" ref="I1403">F1403-L1403-M1403-S1403</f>
        <v>1150</v>
      </c>
      <c r="J1403" s="13">
        <f t="array" ref="J1403">IF(IF(Q1403="",L1403-C1403,Q1403-C1403)&lt;=45,I1403,0)</f>
        <v>0</v>
      </c>
      <c r="K1403" s="13">
        <f t="array" ref="K1403">IF(SUM(AG1403)=0,0,IF(L1403-AG1403*IF(D1403="Vaccin",MIN(AD1403,AF1403),AF1403)&lt;0,0,IF((H1403-N1403)&lt;=30,CEILING(L1403-AG1403*IF(D1403="Vaccin",MIN(AD1403,AF1403),AF1403),1),0)))</f>
        <v>0</v>
      </c>
      <c r="L1403" s="13">
        <v>0</v>
      </c>
      <c r="M1403" s="13">
        <v>0</v>
      </c>
      <c r="N1403" s="14">
        <v>44890</v>
      </c>
      <c r="O1403" s="11" t="s">
        <v>34</v>
      </c>
      <c r="P1403" s="11" t="s">
        <v>32</v>
      </c>
      <c r="Q1403" s="12">
        <v>44862</v>
      </c>
      <c r="R1403" s="13">
        <v>0</v>
      </c>
      <c r="S1403" s="13">
        <v>0</v>
      </c>
      <c r="T1403" s="11"/>
      <c r="U1403" s="13">
        <v>2015855</v>
      </c>
      <c r="V1403" s="13">
        <v>2383039</v>
      </c>
      <c r="W1403" s="13">
        <v>5793606</v>
      </c>
      <c r="X1403" s="12">
        <v>44862</v>
      </c>
      <c r="Y1403" s="12">
        <v>44413</v>
      </c>
      <c r="Z1403" s="12">
        <v>44319</v>
      </c>
      <c r="AA1403" s="12">
        <v>45032</v>
      </c>
      <c r="AB1403" s="13">
        <f t="array" ref="AB1403">IF(D1403="Vaccin",IF(AND(ISNUMBER(AA1403),ISNUMBER(Y1403)),IF(AA1403-Y1403+1&gt;=0,CEILING(AA1403-Y1403+1,1),""),""),IF(AND(ISNUMBER(N1403),ISNUMBER(Y1403)),IF(N1403-Y1403+1&gt;=0,CEILING(N1403-Y1403+1,1),""),""))</f>
        <v>620</v>
      </c>
      <c r="AC1403" s="13">
        <f t="array" ref="AC1403">IF(D1403="Vaccin",IF(AND(ISNUMBER(AA1403),ISNUMBER(X1403)),IF(AA1403-X1403+1&gt;=0,CEILING(AA1403-X1403+1,1),""),""),IF(AND(ISNUMBER(N1403),ISNUMBER(X1403)),IF(N1403-X1403+1&gt;=0,CEILING(N1403-X1403+1,1),""),""))</f>
        <v>171</v>
      </c>
      <c r="AD1403" s="13">
        <f t="array" ref="AD1403">IF(D1403="Vaccin",IF(AND(ISNUMBER(AB1403),ISNUMBER(U1403),AB1403&lt;&gt;0),CEILING(U1403/AB1403,1),""),"")</f>
        <v>3252</v>
      </c>
      <c r="AE1403" s="13">
        <f t="array" ref="AE1403">IF(AND(ISNUMBER(N1403),ISNUMBER(X1403)),IF(N1403-X1403+1&gt;=0,CEILING(N1403-X1403+1,1),""),"")</f>
        <v>29</v>
      </c>
      <c r="AF1403" s="13">
        <f t="array" ref="AF1403">IF(SUM(AE1403)=0,"",CEILING((SUM(F1403)-SUM(L1403)-SUM(M1403)-SUM(S1403))/SUM(AE1403),1))</f>
        <v>40</v>
      </c>
      <c r="AG1403" s="13">
        <f t="array" ref="AG1403">IF(AND(ISNUMBER(H1403),ISNUMBER(N1403)),IF(H1403-N1403+1&gt;=0,CEILING(H1403-N1403+1,1),""),"")</f>
        <v>311</v>
      </c>
      <c r="AH1403" s="13">
        <f t="array" ref="AH1403">IF(SUM(AG1403)=0,0,IF(L1403-AG1403*IF(D1403="Vaccin",MIN(AD1403,AF1403),AF1403)&lt;0,0,IF((H1403-N1403)&lt;=45,CEILING(L1403-AG1403*IF(D1403="Vaccin",MIN(AD1403,AF1403),AF1403),1),0)))</f>
        <v>0</v>
      </c>
      <c r="AI1403" s="15">
        <f t="array" ref="AI1403">IF(OR(AH1403="",F1403=0,F1403=""),"",AH1403/F1403)</f>
        <v>0</v>
      </c>
      <c r="AJ1403" s="13">
        <f t="array" ref="AJ1403">IF(OR(L1403="",AH1403=""),"",IF(L1403-AH1403&lt;0,0,L1403-AH1403))</f>
        <v>0</v>
      </c>
      <c r="AK1403" s="13">
        <f t="array" ref="AK1403">IF(OR(L1403="",AG1403="",AG1403=0),"",CEILING(L1403/AG1403,1))</f>
        <v>0</v>
      </c>
      <c r="AL1403" s="16" t="str">
        <f t="array" ref="AL1403">IF(OR(AK1403="",AK1403=0,AD1403="",AF1403=""),"",IF(AK1403-IF(D1403="Vaccin",MIN(AD1403,AF1403),AF1403)&lt;0,"",(AK1403-IF(D1403="Vaccin",MIN(AD1403,AF1403),AF1403))/AK1403))</f>
        <v/>
      </c>
    </row>
    <row r="1404" spans="1:38" x14ac:dyDescent="0.2">
      <c r="A1404" s="10" t="s">
        <v>28</v>
      </c>
      <c r="B1404" s="29" t="s">
        <v>154</v>
      </c>
      <c r="C1404" s="12">
        <v>44286</v>
      </c>
      <c r="D1404" s="11" t="s">
        <v>30</v>
      </c>
      <c r="E1404" s="11">
        <v>5</v>
      </c>
      <c r="F1404" s="13">
        <v>201600</v>
      </c>
      <c r="G1404" s="40">
        <v>1885994</v>
      </c>
      <c r="H1404" s="12">
        <v>45200</v>
      </c>
      <c r="I1404" s="13">
        <f t="array" ref="I1404">F1404-L1404-M1404-S1404</f>
        <v>31200</v>
      </c>
      <c r="J1404" s="13">
        <f t="array" ref="J1404">IF(IF(Q1404="",L1404-C1404,Q1404-C1404)&lt;=45,I1404,0)</f>
        <v>0</v>
      </c>
      <c r="K1404" s="13">
        <f t="array" ref="K1404">IF(SUM(AG1404)=0,0,IF(L1404-AG1404*IF(D1404="Vaccin",MIN(AD1404,AF1404),AF1404)&lt;0,0,IF((H1404-N1404)&lt;=30,CEILING(L1404-AG1404*IF(D1404="Vaccin",MIN(AD1404,AF1404),AF1404),1),0)))</f>
        <v>0</v>
      </c>
      <c r="L1404" s="13">
        <v>170400</v>
      </c>
      <c r="M1404" s="13">
        <v>0</v>
      </c>
      <c r="N1404" s="14">
        <v>44890</v>
      </c>
      <c r="O1404" s="11" t="s">
        <v>34</v>
      </c>
      <c r="P1404" s="11" t="s">
        <v>32</v>
      </c>
      <c r="Q1404" s="12">
        <v>44862</v>
      </c>
      <c r="R1404" s="13">
        <v>0</v>
      </c>
      <c r="S1404" s="13">
        <v>0</v>
      </c>
      <c r="T1404" s="11"/>
      <c r="U1404" s="13">
        <v>2015855</v>
      </c>
      <c r="V1404" s="13">
        <v>2383039</v>
      </c>
      <c r="W1404" s="13">
        <v>5793606</v>
      </c>
      <c r="X1404" s="12">
        <v>44862</v>
      </c>
      <c r="Y1404" s="12">
        <v>44413</v>
      </c>
      <c r="Z1404" s="12">
        <v>44319</v>
      </c>
      <c r="AA1404" s="12">
        <v>45032</v>
      </c>
      <c r="AB1404" s="13">
        <f t="array" ref="AB1404">IF(D1404="Vaccin",IF(AND(ISNUMBER(AA1404),ISNUMBER(Y1404)),IF(AA1404-Y1404+1&gt;=0,CEILING(AA1404-Y1404+1,1),""),""),IF(AND(ISNUMBER(N1404),ISNUMBER(Y1404)),IF(N1404-Y1404+1&gt;=0,CEILING(N1404-Y1404+1,1),""),""))</f>
        <v>620</v>
      </c>
      <c r="AC1404" s="13">
        <f t="array" ref="AC1404">IF(D1404="Vaccin",IF(AND(ISNUMBER(AA1404),ISNUMBER(X1404)),IF(AA1404-X1404+1&gt;=0,CEILING(AA1404-X1404+1,1),""),""),IF(AND(ISNUMBER(N1404),ISNUMBER(X1404)),IF(N1404-X1404+1&gt;=0,CEILING(N1404-X1404+1,1),""),""))</f>
        <v>171</v>
      </c>
      <c r="AD1404" s="13">
        <f t="array" ref="AD1404">IF(D1404="Vaccin",IF(AND(ISNUMBER(AB1404),ISNUMBER(U1404),AB1404&lt;&gt;0),CEILING(U1404/AB1404,1),""),"")</f>
        <v>3252</v>
      </c>
      <c r="AE1404" s="13">
        <f t="array" ref="AE1404">IF(AND(ISNUMBER(N1404),ISNUMBER(X1404)),IF(N1404-X1404+1&gt;=0,CEILING(N1404-X1404+1,1),""),"")</f>
        <v>29</v>
      </c>
      <c r="AF1404" s="13">
        <f t="array" ref="AF1404">IF(SUM(AE1404)=0,"",CEILING((SUM(F1404)-SUM(L1404)-SUM(M1404)-SUM(S1404))/SUM(AE1404),1))</f>
        <v>1076</v>
      </c>
      <c r="AG1404" s="13">
        <f t="array" ref="AG1404">IF(AND(ISNUMBER(H1404),ISNUMBER(N1404)),IF(H1404-N1404+1&gt;=0,CEILING(H1404-N1404+1,1),""),"")</f>
        <v>311</v>
      </c>
      <c r="AH1404" s="13">
        <f t="array" ref="AH1404">IF(SUM(AG1404)=0,0,IF(L1404-AG1404*IF(D1404="Vaccin",MIN(AD1404,AF1404),AF1404)&lt;0,0,IF((H1404-N1404)&lt;=45,CEILING(L1404-AG1404*IF(D1404="Vaccin",MIN(AD1404,AF1404),AF1404),1),0)))</f>
        <v>0</v>
      </c>
      <c r="AI1404" s="15">
        <f t="array" ref="AI1404">IF(OR(AH1404="",F1404=0,F1404=""),"",AH1404/F1404)</f>
        <v>0</v>
      </c>
      <c r="AJ1404" s="13">
        <f t="array" ref="AJ1404">IF(OR(L1404="",AH1404=""),"",IF(L1404-AH1404&lt;0,0,L1404-AH1404))</f>
        <v>170400</v>
      </c>
      <c r="AK1404" s="13">
        <f t="array" ref="AK1404">IF(OR(L1404="",AG1404="",AG1404=0),"",CEILING(L1404/AG1404,1))</f>
        <v>548</v>
      </c>
      <c r="AL1404" s="16" t="str">
        <f t="array" ref="AL1404">IF(OR(AK1404="",AK1404=0,AD1404="",AF1404=""),"",IF(AK1404-IF(D1404="Vaccin",MIN(AD1404,AF1404),AF1404)&lt;0,"",(AK1404-IF(D1404="Vaccin",MIN(AD1404,AF1404),AF1404))/AK1404))</f>
        <v/>
      </c>
    </row>
    <row r="1405" spans="1:38" x14ac:dyDescent="0.2">
      <c r="A1405" s="10" t="s">
        <v>28</v>
      </c>
      <c r="B1405" s="29" t="s">
        <v>154</v>
      </c>
      <c r="C1405" s="12">
        <v>44286</v>
      </c>
      <c r="D1405" s="11" t="s">
        <v>30</v>
      </c>
      <c r="E1405" s="11">
        <v>1</v>
      </c>
      <c r="F1405" s="13">
        <v>172800</v>
      </c>
      <c r="G1405" s="40" t="s">
        <v>696</v>
      </c>
      <c r="H1405" s="12">
        <v>45199</v>
      </c>
      <c r="I1405" s="13">
        <f t="array" ref="I1405">F1405-L1405-M1405-S1405</f>
        <v>172800</v>
      </c>
      <c r="J1405" s="13">
        <f t="array" ref="J1405">IF(IF(Q1405="",L1405-C1405,Q1405-C1405)&lt;=45,I1405,0)</f>
        <v>0</v>
      </c>
      <c r="K1405" s="13">
        <f t="array" ref="K1405">IF(SUM(AG1405)=0,0,IF(L1405-AG1405*IF(D1405="Vaccin",MIN(AD1405,AF1405),AF1405)&lt;0,0,IF((H1405-N1405)&lt;=30,CEILING(L1405-AG1405*IF(D1405="Vaccin",MIN(AD1405,AF1405),AF1405),1),0)))</f>
        <v>0</v>
      </c>
      <c r="L1405" s="13">
        <v>0</v>
      </c>
      <c r="M1405" s="13">
        <v>0</v>
      </c>
      <c r="N1405" s="14">
        <v>44890</v>
      </c>
      <c r="O1405" s="11" t="s">
        <v>34</v>
      </c>
      <c r="P1405" s="11" t="s">
        <v>32</v>
      </c>
      <c r="Q1405" s="12">
        <v>44644</v>
      </c>
      <c r="R1405" s="13">
        <v>0</v>
      </c>
      <c r="S1405" s="13">
        <v>0</v>
      </c>
      <c r="T1405" s="11"/>
      <c r="U1405" s="13">
        <v>2015855</v>
      </c>
      <c r="V1405" s="13">
        <v>2383039</v>
      </c>
      <c r="W1405" s="13">
        <v>5793606</v>
      </c>
      <c r="X1405" s="12">
        <v>44644</v>
      </c>
      <c r="Y1405" s="12">
        <v>44413</v>
      </c>
      <c r="Z1405" s="12">
        <v>44319</v>
      </c>
      <c r="AA1405" s="12">
        <v>45032</v>
      </c>
      <c r="AB1405" s="13">
        <f t="array" ref="AB1405">IF(D1405="Vaccin",IF(AND(ISNUMBER(AA1405),ISNUMBER(Y1405)),IF(AA1405-Y1405+1&gt;=0,CEILING(AA1405-Y1405+1,1),""),""),IF(AND(ISNUMBER(N1405),ISNUMBER(Y1405)),IF(N1405-Y1405+1&gt;=0,CEILING(N1405-Y1405+1,1),""),""))</f>
        <v>620</v>
      </c>
      <c r="AC1405" s="13">
        <f t="array" ref="AC1405">IF(D1405="Vaccin",IF(AND(ISNUMBER(AA1405),ISNUMBER(X1405)),IF(AA1405-X1405+1&gt;=0,CEILING(AA1405-X1405+1,1),""),""),IF(AND(ISNUMBER(N1405),ISNUMBER(X1405)),IF(N1405-X1405+1&gt;=0,CEILING(N1405-X1405+1,1),""),""))</f>
        <v>389</v>
      </c>
      <c r="AD1405" s="13">
        <f t="array" ref="AD1405">IF(D1405="Vaccin",IF(AND(ISNUMBER(AB1405),ISNUMBER(U1405),AB1405&lt;&gt;0),CEILING(U1405/AB1405,1),""),"")</f>
        <v>3252</v>
      </c>
      <c r="AE1405" s="13">
        <f t="array" ref="AE1405">IF(AND(ISNUMBER(N1405),ISNUMBER(X1405)),IF(N1405-X1405+1&gt;=0,CEILING(N1405-X1405+1,1),""),"")</f>
        <v>247</v>
      </c>
      <c r="AF1405" s="13">
        <f t="array" ref="AF1405">IF(SUM(AE1405)=0,"",CEILING((SUM(F1405)-SUM(L1405)-SUM(M1405)-SUM(S1405))/SUM(AE1405),1))</f>
        <v>700</v>
      </c>
      <c r="AG1405" s="13">
        <f t="array" ref="AG1405">IF(AND(ISNUMBER(H1405),ISNUMBER(N1405)),IF(H1405-N1405+1&gt;=0,CEILING(H1405-N1405+1,1),""),"")</f>
        <v>310</v>
      </c>
      <c r="AH1405" s="13">
        <f t="array" ref="AH1405">IF(SUM(AG1405)=0,0,IF(L1405-AG1405*IF(D1405="Vaccin",MIN(AD1405,AF1405),AF1405)&lt;0,0,IF((H1405-N1405)&lt;=45,CEILING(L1405-AG1405*IF(D1405="Vaccin",MIN(AD1405,AF1405),AF1405),1),0)))</f>
        <v>0</v>
      </c>
      <c r="AI1405" s="15">
        <f t="array" ref="AI1405">IF(OR(AH1405="",F1405=0,F1405=""),"",AH1405/F1405)</f>
        <v>0</v>
      </c>
      <c r="AJ1405" s="13">
        <f t="array" ref="AJ1405">IF(OR(L1405="",AH1405=""),"",IF(L1405-AH1405&lt;0,0,L1405-AH1405))</f>
        <v>0</v>
      </c>
      <c r="AK1405" s="13">
        <f t="array" ref="AK1405">IF(OR(L1405="",AG1405="",AG1405=0),"",CEILING(L1405/AG1405,1))</f>
        <v>0</v>
      </c>
      <c r="AL1405" s="16" t="str">
        <f t="array" ref="AL1405">IF(OR(AK1405="",AK1405=0,AD1405="",AF1405=""),"",IF(AK1405-IF(D1405="Vaccin",MIN(AD1405,AF1405),AF1405)&lt;0,"",(AK1405-IF(D1405="Vaccin",MIN(AD1405,AF1405),AF1405))/AK1405))</f>
        <v/>
      </c>
    </row>
    <row r="1406" spans="1:38" x14ac:dyDescent="0.2">
      <c r="A1406" s="10" t="s">
        <v>28</v>
      </c>
      <c r="B1406" s="29" t="s">
        <v>154</v>
      </c>
      <c r="C1406" s="12">
        <v>44286</v>
      </c>
      <c r="D1406" s="11" t="s">
        <v>30</v>
      </c>
      <c r="E1406" s="11">
        <v>1</v>
      </c>
      <c r="F1406" s="13">
        <v>57600</v>
      </c>
      <c r="G1406" s="40" t="s">
        <v>139</v>
      </c>
      <c r="H1406" s="12">
        <v>45199</v>
      </c>
      <c r="I1406" s="13">
        <f t="array" ref="I1406">F1406-L1406-M1406-S1406</f>
        <v>57600</v>
      </c>
      <c r="J1406" s="13">
        <f t="array" ref="J1406">IF(IF(Q1406="",L1406-C1406,Q1406-C1406)&lt;=45,I1406,0)</f>
        <v>0</v>
      </c>
      <c r="K1406" s="13">
        <f t="array" ref="K1406">IF(SUM(AG1406)=0,0,IF(L1406-AG1406*IF(D1406="Vaccin",MIN(AD1406,AF1406),AF1406)&lt;0,0,IF((H1406-N1406)&lt;=30,CEILING(L1406-AG1406*IF(D1406="Vaccin",MIN(AD1406,AF1406),AF1406),1),0)))</f>
        <v>0</v>
      </c>
      <c r="L1406" s="13">
        <v>0</v>
      </c>
      <c r="M1406" s="13">
        <v>0</v>
      </c>
      <c r="N1406" s="14">
        <v>44890</v>
      </c>
      <c r="O1406" s="11" t="s">
        <v>34</v>
      </c>
      <c r="P1406" s="11" t="s">
        <v>32</v>
      </c>
      <c r="Q1406" s="12">
        <v>44544</v>
      </c>
      <c r="R1406" s="13">
        <v>0</v>
      </c>
      <c r="S1406" s="13">
        <v>0</v>
      </c>
      <c r="T1406" s="11"/>
      <c r="U1406" s="13">
        <v>2015855</v>
      </c>
      <c r="V1406" s="13">
        <v>2383039</v>
      </c>
      <c r="W1406" s="13">
        <v>5793606</v>
      </c>
      <c r="X1406" s="12">
        <v>44544</v>
      </c>
      <c r="Y1406" s="12">
        <v>44413</v>
      </c>
      <c r="Z1406" s="12">
        <v>44319</v>
      </c>
      <c r="AA1406" s="12">
        <v>45032</v>
      </c>
      <c r="AB1406" s="13">
        <f t="array" ref="AB1406">IF(D1406="Vaccin",IF(AND(ISNUMBER(AA1406),ISNUMBER(Y1406)),IF(AA1406-Y1406+1&gt;=0,CEILING(AA1406-Y1406+1,1),""),""),IF(AND(ISNUMBER(N1406),ISNUMBER(Y1406)),IF(N1406-Y1406+1&gt;=0,CEILING(N1406-Y1406+1,1),""),""))</f>
        <v>620</v>
      </c>
      <c r="AC1406" s="13">
        <f t="array" ref="AC1406">IF(D1406="Vaccin",IF(AND(ISNUMBER(AA1406),ISNUMBER(X1406)),IF(AA1406-X1406+1&gt;=0,CEILING(AA1406-X1406+1,1),""),""),IF(AND(ISNUMBER(N1406),ISNUMBER(X1406)),IF(N1406-X1406+1&gt;=0,CEILING(N1406-X1406+1,1),""),""))</f>
        <v>489</v>
      </c>
      <c r="AD1406" s="13">
        <f t="array" ref="AD1406">IF(D1406="Vaccin",IF(AND(ISNUMBER(AB1406),ISNUMBER(U1406),AB1406&lt;&gt;0),CEILING(U1406/AB1406,1),""),"")</f>
        <v>3252</v>
      </c>
      <c r="AE1406" s="13">
        <f t="array" ref="AE1406">IF(AND(ISNUMBER(N1406),ISNUMBER(X1406)),IF(N1406-X1406+1&gt;=0,CEILING(N1406-X1406+1,1),""),"")</f>
        <v>347</v>
      </c>
      <c r="AF1406" s="13">
        <f t="array" ref="AF1406">IF(SUM(AE1406)=0,"",CEILING((SUM(F1406)-SUM(L1406)-SUM(M1406)-SUM(S1406))/SUM(AE1406),1))</f>
        <v>166</v>
      </c>
      <c r="AG1406" s="13">
        <f t="array" ref="AG1406">IF(AND(ISNUMBER(H1406),ISNUMBER(N1406)),IF(H1406-N1406+1&gt;=0,CEILING(H1406-N1406+1,1),""),"")</f>
        <v>310</v>
      </c>
      <c r="AH1406" s="13">
        <f t="array" ref="AH1406">IF(SUM(AG1406)=0,0,IF(L1406-AG1406*IF(D1406="Vaccin",MIN(AD1406,AF1406),AF1406)&lt;0,0,IF((H1406-N1406)&lt;=45,CEILING(L1406-AG1406*IF(D1406="Vaccin",MIN(AD1406,AF1406),AF1406),1),0)))</f>
        <v>0</v>
      </c>
      <c r="AI1406" s="15">
        <f t="array" ref="AI1406">IF(OR(AH1406="",F1406=0,F1406=""),"",AH1406/F1406)</f>
        <v>0</v>
      </c>
      <c r="AJ1406" s="13">
        <f t="array" ref="AJ1406">IF(OR(L1406="",AH1406=""),"",IF(L1406-AH1406&lt;0,0,L1406-AH1406))</f>
        <v>0</v>
      </c>
      <c r="AK1406" s="13">
        <f t="array" ref="AK1406">IF(OR(L1406="",AG1406="",AG1406=0),"",CEILING(L1406/AG1406,1))</f>
        <v>0</v>
      </c>
      <c r="AL1406" s="16" t="str">
        <f t="array" ref="AL1406">IF(OR(AK1406="",AK1406=0,AD1406="",AF1406=""),"",IF(AK1406-IF(D1406="Vaccin",MIN(AD1406,AF1406),AF1406)&lt;0,"",(AK1406-IF(D1406="Vaccin",MIN(AD1406,AF1406),AF1406))/AK1406))</f>
        <v/>
      </c>
    </row>
    <row r="1407" spans="1:38" x14ac:dyDescent="0.2">
      <c r="A1407" s="10" t="s">
        <v>28</v>
      </c>
      <c r="B1407" s="29" t="s">
        <v>154</v>
      </c>
      <c r="C1407" s="12">
        <v>44286</v>
      </c>
      <c r="D1407" s="11" t="s">
        <v>30</v>
      </c>
      <c r="E1407" s="11">
        <v>5</v>
      </c>
      <c r="F1407" s="13">
        <v>180700</v>
      </c>
      <c r="G1407" s="40">
        <v>1875742</v>
      </c>
      <c r="H1407" s="12">
        <v>45170</v>
      </c>
      <c r="I1407" s="13">
        <f t="array" ref="I1407">F1407-L1407-M1407-S1407</f>
        <v>180700</v>
      </c>
      <c r="J1407" s="13">
        <f t="array" ref="J1407">IF(IF(Q1407="",L1407-C1407,Q1407-C1407)&lt;=45,I1407,0)</f>
        <v>0</v>
      </c>
      <c r="K1407" s="13">
        <f t="array" ref="K1407">IF(SUM(AG1407)=0,0,IF(L1407-AG1407*IF(D1407="Vaccin",MIN(AD1407,AF1407),AF1407)&lt;0,0,IF((H1407-N1407)&lt;=30,CEILING(L1407-AG1407*IF(D1407="Vaccin",MIN(AD1407,AF1407),AF1407),1),0)))</f>
        <v>0</v>
      </c>
      <c r="L1407" s="13">
        <v>0</v>
      </c>
      <c r="M1407" s="13">
        <v>0</v>
      </c>
      <c r="N1407" s="14">
        <v>44890</v>
      </c>
      <c r="O1407" s="11" t="s">
        <v>34</v>
      </c>
      <c r="P1407" s="11" t="s">
        <v>32</v>
      </c>
      <c r="Q1407" s="12">
        <v>44862</v>
      </c>
      <c r="R1407" s="13">
        <v>0</v>
      </c>
      <c r="S1407" s="13">
        <v>0</v>
      </c>
      <c r="T1407" s="11"/>
      <c r="U1407" s="13">
        <v>2015855</v>
      </c>
      <c r="V1407" s="13">
        <v>2383039</v>
      </c>
      <c r="W1407" s="13">
        <v>5793606</v>
      </c>
      <c r="X1407" s="12">
        <v>44862</v>
      </c>
      <c r="Y1407" s="12">
        <v>44413</v>
      </c>
      <c r="Z1407" s="12">
        <v>44319</v>
      </c>
      <c r="AA1407" s="12">
        <v>45032</v>
      </c>
      <c r="AB1407" s="13">
        <f t="array" ref="AB1407">IF(D1407="Vaccin",IF(AND(ISNUMBER(AA1407),ISNUMBER(Y1407)),IF(AA1407-Y1407+1&gt;=0,CEILING(AA1407-Y1407+1,1),""),""),IF(AND(ISNUMBER(N1407),ISNUMBER(Y1407)),IF(N1407-Y1407+1&gt;=0,CEILING(N1407-Y1407+1,1),""),""))</f>
        <v>620</v>
      </c>
      <c r="AC1407" s="13">
        <f t="array" ref="AC1407">IF(D1407="Vaccin",IF(AND(ISNUMBER(AA1407),ISNUMBER(X1407)),IF(AA1407-X1407+1&gt;=0,CEILING(AA1407-X1407+1,1),""),""),IF(AND(ISNUMBER(N1407),ISNUMBER(X1407)),IF(N1407-X1407+1&gt;=0,CEILING(N1407-X1407+1,1),""),""))</f>
        <v>171</v>
      </c>
      <c r="AD1407" s="13">
        <f t="array" ref="AD1407">IF(D1407="Vaccin",IF(AND(ISNUMBER(AB1407),ISNUMBER(U1407),AB1407&lt;&gt;0),CEILING(U1407/AB1407,1),""),"")</f>
        <v>3252</v>
      </c>
      <c r="AE1407" s="13">
        <f t="array" ref="AE1407">IF(AND(ISNUMBER(N1407),ISNUMBER(X1407)),IF(N1407-X1407+1&gt;=0,CEILING(N1407-X1407+1,1),""),"")</f>
        <v>29</v>
      </c>
      <c r="AF1407" s="13">
        <f t="array" ref="AF1407">IF(SUM(AE1407)=0,"",CEILING((SUM(F1407)-SUM(L1407)-SUM(M1407)-SUM(S1407))/SUM(AE1407),1))</f>
        <v>6232</v>
      </c>
      <c r="AG1407" s="13">
        <f t="array" ref="AG1407">IF(AND(ISNUMBER(H1407),ISNUMBER(N1407)),IF(H1407-N1407+1&gt;=0,CEILING(H1407-N1407+1,1),""),"")</f>
        <v>281</v>
      </c>
      <c r="AH1407" s="13">
        <f t="array" ref="AH1407">IF(SUM(AG1407)=0,0,IF(L1407-AG1407*IF(D1407="Vaccin",MIN(AD1407,AF1407),AF1407)&lt;0,0,IF((H1407-N1407)&lt;=45,CEILING(L1407-AG1407*IF(D1407="Vaccin",MIN(AD1407,AF1407),AF1407),1),0)))</f>
        <v>0</v>
      </c>
      <c r="AI1407" s="15">
        <f t="array" ref="AI1407">IF(OR(AH1407="",F1407=0,F1407=""),"",AH1407/F1407)</f>
        <v>0</v>
      </c>
      <c r="AJ1407" s="13">
        <f t="array" ref="AJ1407">IF(OR(L1407="",AH1407=""),"",IF(L1407-AH1407&lt;0,0,L1407-AH1407))</f>
        <v>0</v>
      </c>
      <c r="AK1407" s="13">
        <f t="array" ref="AK1407">IF(OR(L1407="",AG1407="",AG1407=0),"",CEILING(L1407/AG1407,1))</f>
        <v>0</v>
      </c>
      <c r="AL1407" s="16" t="str">
        <f t="array" ref="AL1407">IF(OR(AK1407="",AK1407=0,AD1407="",AF1407=""),"",IF(AK1407-IF(D1407="Vaccin",MIN(AD1407,AF1407),AF1407)&lt;0,"",(AK1407-IF(D1407="Vaccin",MIN(AD1407,AF1407),AF1407))/AK1407))</f>
        <v/>
      </c>
    </row>
    <row r="1408" spans="1:38" x14ac:dyDescent="0.2">
      <c r="A1408" s="10" t="s">
        <v>28</v>
      </c>
      <c r="B1408" s="29" t="s">
        <v>154</v>
      </c>
      <c r="C1408" s="12">
        <v>44286</v>
      </c>
      <c r="D1408" s="11" t="s">
        <v>30</v>
      </c>
      <c r="E1408" s="11">
        <v>5</v>
      </c>
      <c r="F1408" s="13">
        <v>4800</v>
      </c>
      <c r="G1408" s="40">
        <v>1883932</v>
      </c>
      <c r="H1408" s="12">
        <v>45170</v>
      </c>
      <c r="I1408" s="13">
        <f t="array" ref="I1408">F1408-L1408-M1408-S1408</f>
        <v>4800</v>
      </c>
      <c r="J1408" s="13">
        <f t="array" ref="J1408">IF(IF(Q1408="",L1408-C1408,Q1408-C1408)&lt;=45,I1408,0)</f>
        <v>0</v>
      </c>
      <c r="K1408" s="13">
        <f t="array" ref="K1408">IF(SUM(AG1408)=0,0,IF(L1408-AG1408*IF(D1408="Vaccin",MIN(AD1408,AF1408),AF1408)&lt;0,0,IF((H1408-N1408)&lt;=30,CEILING(L1408-AG1408*IF(D1408="Vaccin",MIN(AD1408,AF1408),AF1408),1),0)))</f>
        <v>0</v>
      </c>
      <c r="L1408" s="13">
        <v>0</v>
      </c>
      <c r="M1408" s="13">
        <v>0</v>
      </c>
      <c r="N1408" s="14">
        <v>44890</v>
      </c>
      <c r="O1408" s="11" t="s">
        <v>34</v>
      </c>
      <c r="P1408" s="11" t="s">
        <v>32</v>
      </c>
      <c r="Q1408" s="12">
        <v>44862</v>
      </c>
      <c r="R1408" s="13">
        <v>0</v>
      </c>
      <c r="S1408" s="13">
        <v>0</v>
      </c>
      <c r="T1408" s="11"/>
      <c r="U1408" s="13">
        <v>2015855</v>
      </c>
      <c r="V1408" s="13">
        <v>2383039</v>
      </c>
      <c r="W1408" s="13">
        <v>5793606</v>
      </c>
      <c r="X1408" s="12">
        <v>44862</v>
      </c>
      <c r="Y1408" s="12">
        <v>44413</v>
      </c>
      <c r="Z1408" s="12">
        <v>44319</v>
      </c>
      <c r="AA1408" s="12">
        <v>45032</v>
      </c>
      <c r="AB1408" s="13">
        <f t="array" ref="AB1408">IF(D1408="Vaccin",IF(AND(ISNUMBER(AA1408),ISNUMBER(Y1408)),IF(AA1408-Y1408+1&gt;=0,CEILING(AA1408-Y1408+1,1),""),""),IF(AND(ISNUMBER(N1408),ISNUMBER(Y1408)),IF(N1408-Y1408+1&gt;=0,CEILING(N1408-Y1408+1,1),""),""))</f>
        <v>620</v>
      </c>
      <c r="AC1408" s="13">
        <f t="array" ref="AC1408">IF(D1408="Vaccin",IF(AND(ISNUMBER(AA1408),ISNUMBER(X1408)),IF(AA1408-X1408+1&gt;=0,CEILING(AA1408-X1408+1,1),""),""),IF(AND(ISNUMBER(N1408),ISNUMBER(X1408)),IF(N1408-X1408+1&gt;=0,CEILING(N1408-X1408+1,1),""),""))</f>
        <v>171</v>
      </c>
      <c r="AD1408" s="13">
        <f t="array" ref="AD1408">IF(D1408="Vaccin",IF(AND(ISNUMBER(AB1408),ISNUMBER(U1408),AB1408&lt;&gt;0),CEILING(U1408/AB1408,1),""),"")</f>
        <v>3252</v>
      </c>
      <c r="AE1408" s="13">
        <f t="array" ref="AE1408">IF(AND(ISNUMBER(N1408),ISNUMBER(X1408)),IF(N1408-X1408+1&gt;=0,CEILING(N1408-X1408+1,1),""),"")</f>
        <v>29</v>
      </c>
      <c r="AF1408" s="13">
        <f t="array" ref="AF1408">IF(SUM(AE1408)=0,"",CEILING((SUM(F1408)-SUM(L1408)-SUM(M1408)-SUM(S1408))/SUM(AE1408),1))</f>
        <v>166</v>
      </c>
      <c r="AG1408" s="13">
        <f t="array" ref="AG1408">IF(AND(ISNUMBER(H1408),ISNUMBER(N1408)),IF(H1408-N1408+1&gt;=0,CEILING(H1408-N1408+1,1),""),"")</f>
        <v>281</v>
      </c>
      <c r="AH1408" s="13">
        <f t="array" ref="AH1408">IF(SUM(AG1408)=0,0,IF(L1408-AG1408*IF(D1408="Vaccin",MIN(AD1408,AF1408),AF1408)&lt;0,0,IF((H1408-N1408)&lt;=45,CEILING(L1408-AG1408*IF(D1408="Vaccin",MIN(AD1408,AF1408),AF1408),1),0)))</f>
        <v>0</v>
      </c>
      <c r="AI1408" s="15">
        <f t="array" ref="AI1408">IF(OR(AH1408="",F1408=0,F1408=""),"",AH1408/F1408)</f>
        <v>0</v>
      </c>
      <c r="AJ1408" s="13">
        <f t="array" ref="AJ1408">IF(OR(L1408="",AH1408=""),"",IF(L1408-AH1408&lt;0,0,L1408-AH1408))</f>
        <v>0</v>
      </c>
      <c r="AK1408" s="13">
        <f t="array" ref="AK1408">IF(OR(L1408="",AG1408="",AG1408=0),"",CEILING(L1408/AG1408,1))</f>
        <v>0</v>
      </c>
      <c r="AL1408" s="16" t="str">
        <f t="array" ref="AL1408">IF(OR(AK1408="",AK1408=0,AD1408="",AF1408=""),"",IF(AK1408-IF(D1408="Vaccin",MIN(AD1408,AF1408),AF1408)&lt;0,"",(AK1408-IF(D1408="Vaccin",MIN(AD1408,AF1408),AF1408))/AK1408))</f>
        <v/>
      </c>
    </row>
    <row r="1409" spans="1:38" x14ac:dyDescent="0.2">
      <c r="A1409" s="10" t="s">
        <v>28</v>
      </c>
      <c r="B1409" s="29" t="s">
        <v>154</v>
      </c>
      <c r="C1409" s="12">
        <v>44286</v>
      </c>
      <c r="D1409" s="11" t="s">
        <v>30</v>
      </c>
      <c r="E1409" s="11">
        <v>1</v>
      </c>
      <c r="F1409" s="13">
        <v>734400</v>
      </c>
      <c r="G1409" s="40" t="s">
        <v>401</v>
      </c>
      <c r="H1409" s="12">
        <v>45169</v>
      </c>
      <c r="I1409" s="13">
        <f t="array" ref="I1409">F1409-L1409-M1409-S1409</f>
        <v>734400</v>
      </c>
      <c r="J1409" s="13">
        <f t="array" ref="J1409">IF(IF(Q1409="",L1409-C1409,Q1409-C1409)&lt;=45,I1409,0)</f>
        <v>0</v>
      </c>
      <c r="K1409" s="13">
        <f t="array" ref="K1409">IF(SUM(AG1409)=0,0,IF(L1409-AG1409*IF(D1409="Vaccin",MIN(AD1409,AF1409),AF1409)&lt;0,0,IF((H1409-N1409)&lt;=30,CEILING(L1409-AG1409*IF(D1409="Vaccin",MIN(AD1409,AF1409),AF1409),1),0)))</f>
        <v>0</v>
      </c>
      <c r="L1409" s="13">
        <v>0</v>
      </c>
      <c r="M1409" s="13">
        <v>0</v>
      </c>
      <c r="N1409" s="14">
        <v>44890</v>
      </c>
      <c r="O1409" s="11" t="s">
        <v>34</v>
      </c>
      <c r="P1409" s="11" t="s">
        <v>32</v>
      </c>
      <c r="Q1409" s="12">
        <v>44644</v>
      </c>
      <c r="R1409" s="13">
        <v>0</v>
      </c>
      <c r="S1409" s="13">
        <v>0</v>
      </c>
      <c r="T1409" s="11"/>
      <c r="U1409" s="13">
        <v>2015855</v>
      </c>
      <c r="V1409" s="13">
        <v>2383039</v>
      </c>
      <c r="W1409" s="13">
        <v>5793606</v>
      </c>
      <c r="X1409" s="12">
        <v>44644</v>
      </c>
      <c r="Y1409" s="12">
        <v>44413</v>
      </c>
      <c r="Z1409" s="12">
        <v>44319</v>
      </c>
      <c r="AA1409" s="12">
        <v>45032</v>
      </c>
      <c r="AB1409" s="13">
        <f t="array" ref="AB1409">IF(D1409="Vaccin",IF(AND(ISNUMBER(AA1409),ISNUMBER(Y1409)),IF(AA1409-Y1409+1&gt;=0,CEILING(AA1409-Y1409+1,1),""),""),IF(AND(ISNUMBER(N1409),ISNUMBER(Y1409)),IF(N1409-Y1409+1&gt;=0,CEILING(N1409-Y1409+1,1),""),""))</f>
        <v>620</v>
      </c>
      <c r="AC1409" s="13">
        <f t="array" ref="AC1409">IF(D1409="Vaccin",IF(AND(ISNUMBER(AA1409),ISNUMBER(X1409)),IF(AA1409-X1409+1&gt;=0,CEILING(AA1409-X1409+1,1),""),""),IF(AND(ISNUMBER(N1409),ISNUMBER(X1409)),IF(N1409-X1409+1&gt;=0,CEILING(N1409-X1409+1,1),""),""))</f>
        <v>389</v>
      </c>
      <c r="AD1409" s="13">
        <f t="array" ref="AD1409">IF(D1409="Vaccin",IF(AND(ISNUMBER(AB1409),ISNUMBER(U1409),AB1409&lt;&gt;0),CEILING(U1409/AB1409,1),""),"")</f>
        <v>3252</v>
      </c>
      <c r="AE1409" s="13">
        <f t="array" ref="AE1409">IF(AND(ISNUMBER(N1409),ISNUMBER(X1409)),IF(N1409-X1409+1&gt;=0,CEILING(N1409-X1409+1,1),""),"")</f>
        <v>247</v>
      </c>
      <c r="AF1409" s="13">
        <f t="array" ref="AF1409">IF(SUM(AE1409)=0,"",CEILING((SUM(F1409)-SUM(L1409)-SUM(M1409)-SUM(S1409))/SUM(AE1409),1))</f>
        <v>2974</v>
      </c>
      <c r="AG1409" s="13">
        <f t="array" ref="AG1409">IF(AND(ISNUMBER(H1409),ISNUMBER(N1409)),IF(H1409-N1409+1&gt;=0,CEILING(H1409-N1409+1,1),""),"")</f>
        <v>280</v>
      </c>
      <c r="AH1409" s="13">
        <f t="array" ref="AH1409">IF(SUM(AG1409)=0,0,IF(L1409-AG1409*IF(D1409="Vaccin",MIN(AD1409,AF1409),AF1409)&lt;0,0,IF((H1409-N1409)&lt;=45,CEILING(L1409-AG1409*IF(D1409="Vaccin",MIN(AD1409,AF1409),AF1409),1),0)))</f>
        <v>0</v>
      </c>
      <c r="AI1409" s="15">
        <f t="array" ref="AI1409">IF(OR(AH1409="",F1409=0,F1409=""),"",AH1409/F1409)</f>
        <v>0</v>
      </c>
      <c r="AJ1409" s="13">
        <f t="array" ref="AJ1409">IF(OR(L1409="",AH1409=""),"",IF(L1409-AH1409&lt;0,0,L1409-AH1409))</f>
        <v>0</v>
      </c>
      <c r="AK1409" s="13">
        <f t="array" ref="AK1409">IF(OR(L1409="",AG1409="",AG1409=0),"",CEILING(L1409/AG1409,1))</f>
        <v>0</v>
      </c>
      <c r="AL1409" s="16" t="str">
        <f t="array" ref="AL1409">IF(OR(AK1409="",AK1409=0,AD1409="",AF1409=""),"",IF(AK1409-IF(D1409="Vaccin",MIN(AD1409,AF1409),AF1409)&lt;0,"",(AK1409-IF(D1409="Vaccin",MIN(AD1409,AF1409),AF1409))/AK1409))</f>
        <v/>
      </c>
    </row>
    <row r="1410" spans="1:38" x14ac:dyDescent="0.2">
      <c r="A1410" s="10" t="s">
        <v>28</v>
      </c>
      <c r="B1410" s="29" t="s">
        <v>154</v>
      </c>
      <c r="C1410" s="12">
        <v>44286</v>
      </c>
      <c r="D1410" s="11" t="s">
        <v>30</v>
      </c>
      <c r="E1410" s="11">
        <v>1</v>
      </c>
      <c r="F1410" s="13">
        <v>168000</v>
      </c>
      <c r="G1410" s="40" t="s">
        <v>798</v>
      </c>
      <c r="H1410" s="12">
        <v>44808</v>
      </c>
      <c r="I1410" s="13">
        <f t="array" ref="I1410">F1410-L1410-M1410-S1410</f>
        <v>168000</v>
      </c>
      <c r="J1410" s="13">
        <f t="array" ref="J1410">IF(IF(Q1410="",L1410-C1410,Q1410-C1410)&lt;=45,I1410,0)</f>
        <v>0</v>
      </c>
      <c r="K1410" s="13">
        <f t="array" ref="K1410">IF(SUM(AG1410)=0,0,IF(L1410-AG1410*IF(D1410="Vaccin",MIN(AD1410,AF1410),AF1410)&lt;0,0,IF((H1410-N1410)&lt;=30,CEILING(L1410-AG1410*IF(D1410="Vaccin",MIN(AD1410,AF1410),AF1410),1),0)))</f>
        <v>0</v>
      </c>
      <c r="L1410" s="13">
        <v>0</v>
      </c>
      <c r="M1410" s="13">
        <v>0</v>
      </c>
      <c r="N1410" s="14">
        <v>44890</v>
      </c>
      <c r="O1410" s="11" t="s">
        <v>34</v>
      </c>
      <c r="P1410" s="11" t="s">
        <v>32</v>
      </c>
      <c r="Q1410" s="12">
        <v>44492</v>
      </c>
      <c r="R1410" s="13">
        <v>0</v>
      </c>
      <c r="S1410" s="13">
        <v>0</v>
      </c>
      <c r="T1410" s="11"/>
      <c r="U1410" s="13">
        <v>2015855</v>
      </c>
      <c r="V1410" s="13">
        <v>2383039</v>
      </c>
      <c r="W1410" s="13">
        <v>5793606</v>
      </c>
      <c r="X1410" s="12">
        <v>44492</v>
      </c>
      <c r="Y1410" s="12">
        <v>44413</v>
      </c>
      <c r="Z1410" s="12">
        <v>44319</v>
      </c>
      <c r="AA1410" s="12">
        <v>45032</v>
      </c>
      <c r="AB1410" s="13">
        <f t="array" ref="AB1410">IF(D1410="Vaccin",IF(AND(ISNUMBER(AA1410),ISNUMBER(Y1410)),IF(AA1410-Y1410+1&gt;=0,CEILING(AA1410-Y1410+1,1),""),""),IF(AND(ISNUMBER(N1410),ISNUMBER(Y1410)),IF(N1410-Y1410+1&gt;=0,CEILING(N1410-Y1410+1,1),""),""))</f>
        <v>620</v>
      </c>
      <c r="AC1410" s="13">
        <f t="array" ref="AC1410">IF(D1410="Vaccin",IF(AND(ISNUMBER(AA1410),ISNUMBER(X1410)),IF(AA1410-X1410+1&gt;=0,CEILING(AA1410-X1410+1,1),""),""),IF(AND(ISNUMBER(N1410),ISNUMBER(X1410)),IF(N1410-X1410+1&gt;=0,CEILING(N1410-X1410+1,1),""),""))</f>
        <v>541</v>
      </c>
      <c r="AD1410" s="13">
        <f t="array" ref="AD1410">IF(D1410="Vaccin",IF(AND(ISNUMBER(AB1410),ISNUMBER(U1410),AB1410&lt;&gt;0),CEILING(U1410/AB1410,1),""),"")</f>
        <v>3252</v>
      </c>
      <c r="AE1410" s="13">
        <f t="array" ref="AE1410">IF(AND(ISNUMBER(N1410),ISNUMBER(X1410)),IF(N1410-X1410+1&gt;=0,CEILING(N1410-X1410+1,1),""),"")</f>
        <v>399</v>
      </c>
      <c r="AF1410" s="13">
        <f t="array" ref="AF1410">IF(SUM(AE1410)=0,"",CEILING((SUM(F1410)-SUM(L1410)-SUM(M1410)-SUM(S1410))/SUM(AE1410),1))</f>
        <v>422</v>
      </c>
      <c r="AG1410" s="13" t="str">
        <f t="array" ref="AG1410">IF(AND(ISNUMBER(H1410),ISNUMBER(N1410)),IF(H1410-N1410+1&gt;=0,CEILING(H1410-N1410+1,1),""),"")</f>
        <v/>
      </c>
      <c r="AH1410" s="13">
        <f t="array" ref="AH1410">IF(SUM(AG1410)=0,0,IF(L1410-AG1410*IF(D1410="Vaccin",MIN(AD1410,AF1410),AF1410)&lt;0,0,IF((H1410-N1410)&lt;=45,CEILING(L1410-AG1410*IF(D1410="Vaccin",MIN(AD1410,AF1410),AF1410),1),0)))</f>
        <v>0</v>
      </c>
      <c r="AI1410" s="15">
        <f t="array" ref="AI1410">IF(OR(AH1410="",F1410=0,F1410=""),"",AH1410/F1410)</f>
        <v>0</v>
      </c>
      <c r="AJ1410" s="13">
        <f t="array" ref="AJ1410">IF(OR(L1410="",AH1410=""),"",IF(L1410-AH1410&lt;0,0,L1410-AH1410))</f>
        <v>0</v>
      </c>
      <c r="AK1410" s="13" t="str">
        <f t="array" ref="AK1410">IF(OR(L1410="",AG1410="",AG1410=0),"",CEILING(L1410/AG1410,1))</f>
        <v/>
      </c>
      <c r="AL1410" s="16" t="str">
        <f t="array" ref="AL1410">IF(OR(AK1410="",AK1410=0,AD1410="",AF1410=""),"",IF(AK1410-IF(D1410="Vaccin",MIN(AD1410,AF1410),AF1410)&lt;0,"",(AK1410-IF(D1410="Vaccin",MIN(AD1410,AF1410),AF1410))/AK1410))</f>
        <v/>
      </c>
    </row>
    <row r="1411" spans="1:38" x14ac:dyDescent="0.2">
      <c r="A1411" s="10" t="s">
        <v>28</v>
      </c>
      <c r="B1411" s="29" t="s">
        <v>154</v>
      </c>
      <c r="C1411" s="12">
        <v>44286</v>
      </c>
      <c r="D1411" s="11" t="s">
        <v>30</v>
      </c>
      <c r="E1411" s="11">
        <v>1</v>
      </c>
      <c r="F1411" s="13">
        <v>168000</v>
      </c>
      <c r="G1411" s="40" t="s">
        <v>407</v>
      </c>
      <c r="H1411" s="12">
        <v>44710</v>
      </c>
      <c r="I1411" s="13">
        <f t="array" ref="I1411">F1411-L1411-M1411-S1411</f>
        <v>168000</v>
      </c>
      <c r="J1411" s="13">
        <f t="array" ref="J1411">IF(IF(Q1411="",L1411-C1411,Q1411-C1411)&lt;=45,I1411,0)</f>
        <v>0</v>
      </c>
      <c r="K1411" s="13">
        <f t="array" ref="K1411">IF(SUM(AG1411)=0,0,IF(L1411-AG1411*IF(D1411="Vaccin",MIN(AD1411,AF1411),AF1411)&lt;0,0,IF((H1411-N1411)&lt;=30,CEILING(L1411-AG1411*IF(D1411="Vaccin",MIN(AD1411,AF1411),AF1411),1),0)))</f>
        <v>0</v>
      </c>
      <c r="L1411" s="13">
        <v>0</v>
      </c>
      <c r="M1411" s="13">
        <v>0</v>
      </c>
      <c r="N1411" s="14">
        <v>44890</v>
      </c>
      <c r="O1411" s="11" t="s">
        <v>34</v>
      </c>
      <c r="P1411" s="11" t="s">
        <v>32</v>
      </c>
      <c r="Q1411" s="12">
        <v>44543</v>
      </c>
      <c r="R1411" s="13">
        <v>0</v>
      </c>
      <c r="S1411" s="13">
        <v>0</v>
      </c>
      <c r="T1411" s="11"/>
      <c r="U1411" s="13">
        <v>2015855</v>
      </c>
      <c r="V1411" s="13">
        <v>2383039</v>
      </c>
      <c r="W1411" s="13">
        <v>5793606</v>
      </c>
      <c r="X1411" s="12">
        <v>44543</v>
      </c>
      <c r="Y1411" s="12">
        <v>44413</v>
      </c>
      <c r="Z1411" s="12">
        <v>44319</v>
      </c>
      <c r="AA1411" s="12">
        <v>45032</v>
      </c>
      <c r="AB1411" s="13">
        <f t="array" ref="AB1411">IF(D1411="Vaccin",IF(AND(ISNUMBER(AA1411),ISNUMBER(Y1411)),IF(AA1411-Y1411+1&gt;=0,CEILING(AA1411-Y1411+1,1),""),""),IF(AND(ISNUMBER(N1411),ISNUMBER(Y1411)),IF(N1411-Y1411+1&gt;=0,CEILING(N1411-Y1411+1,1),""),""))</f>
        <v>620</v>
      </c>
      <c r="AC1411" s="13">
        <f t="array" ref="AC1411">IF(D1411="Vaccin",IF(AND(ISNUMBER(AA1411),ISNUMBER(X1411)),IF(AA1411-X1411+1&gt;=0,CEILING(AA1411-X1411+1,1),""),""),IF(AND(ISNUMBER(N1411),ISNUMBER(X1411)),IF(N1411-X1411+1&gt;=0,CEILING(N1411-X1411+1,1),""),""))</f>
        <v>490</v>
      </c>
      <c r="AD1411" s="13">
        <f t="array" ref="AD1411">IF(D1411="Vaccin",IF(AND(ISNUMBER(AB1411),ISNUMBER(U1411),AB1411&lt;&gt;0),CEILING(U1411/AB1411,1),""),"")</f>
        <v>3252</v>
      </c>
      <c r="AE1411" s="13">
        <f t="array" ref="AE1411">IF(AND(ISNUMBER(N1411),ISNUMBER(X1411)),IF(N1411-X1411+1&gt;=0,CEILING(N1411-X1411+1,1),""),"")</f>
        <v>348</v>
      </c>
      <c r="AF1411" s="13">
        <f t="array" ref="AF1411">IF(SUM(AE1411)=0,"",CEILING((SUM(F1411)-SUM(L1411)-SUM(M1411)-SUM(S1411))/SUM(AE1411),1))</f>
        <v>483</v>
      </c>
      <c r="AG1411" s="13" t="str">
        <f t="array" ref="AG1411">IF(AND(ISNUMBER(H1411),ISNUMBER(N1411)),IF(H1411-N1411+1&gt;=0,CEILING(H1411-N1411+1,1),""),"")</f>
        <v/>
      </c>
      <c r="AH1411" s="13">
        <f t="array" ref="AH1411">IF(SUM(AG1411)=0,0,IF(L1411-AG1411*IF(D1411="Vaccin",MIN(AD1411,AF1411),AF1411)&lt;0,0,IF((H1411-N1411)&lt;=45,CEILING(L1411-AG1411*IF(D1411="Vaccin",MIN(AD1411,AF1411),AF1411),1),0)))</f>
        <v>0</v>
      </c>
      <c r="AI1411" s="15">
        <f t="array" ref="AI1411">IF(OR(AH1411="",F1411=0,F1411=""),"",AH1411/F1411)</f>
        <v>0</v>
      </c>
      <c r="AJ1411" s="13">
        <f t="array" ref="AJ1411">IF(OR(L1411="",AH1411=""),"",IF(L1411-AH1411&lt;0,0,L1411-AH1411))</f>
        <v>0</v>
      </c>
      <c r="AK1411" s="13" t="str">
        <f t="array" ref="AK1411">IF(OR(L1411="",AG1411="",AG1411=0),"",CEILING(L1411/AG1411,1))</f>
        <v/>
      </c>
      <c r="AL1411" s="16" t="str">
        <f t="array" ref="AL1411">IF(OR(AK1411="",AK1411=0,AD1411="",AF1411=""),"",IF(AK1411-IF(D1411="Vaccin",MIN(AD1411,AF1411),AF1411)&lt;0,"",(AK1411-IF(D1411="Vaccin",MIN(AD1411,AF1411),AF1411))/AK1411))</f>
        <v/>
      </c>
    </row>
    <row r="1412" spans="1:38" x14ac:dyDescent="0.2">
      <c r="A1412" s="10" t="s">
        <v>28</v>
      </c>
      <c r="B1412" s="29" t="s">
        <v>154</v>
      </c>
      <c r="C1412" s="12">
        <v>44286</v>
      </c>
      <c r="D1412" s="11" t="s">
        <v>30</v>
      </c>
      <c r="E1412" s="11">
        <v>1</v>
      </c>
      <c r="F1412" s="13">
        <v>134400</v>
      </c>
      <c r="G1412" s="40" t="s">
        <v>241</v>
      </c>
      <c r="H1412" s="12">
        <v>44545</v>
      </c>
      <c r="I1412" s="13">
        <f t="array" ref="I1412">F1412-L1412-M1412-S1412</f>
        <v>134400</v>
      </c>
      <c r="J1412" s="13">
        <f t="array" ref="J1412">IF(IF(Q1412="",L1412-C1412,Q1412-C1412)&lt;=45,I1412,0)</f>
        <v>0</v>
      </c>
      <c r="K1412" s="13">
        <f t="array" ref="K1412">IF(SUM(AG1412)=0,0,IF(L1412-AG1412*IF(D1412="Vaccin",MIN(AD1412,AF1412),AF1412)&lt;0,0,IF((H1412-N1412)&lt;=30,CEILING(L1412-AG1412*IF(D1412="Vaccin",MIN(AD1412,AF1412),AF1412),1),0)))</f>
        <v>0</v>
      </c>
      <c r="L1412" s="13">
        <v>0</v>
      </c>
      <c r="M1412" s="13">
        <v>0</v>
      </c>
      <c r="N1412" s="14">
        <v>44890</v>
      </c>
      <c r="O1412" s="11" t="s">
        <v>34</v>
      </c>
      <c r="P1412" s="11" t="s">
        <v>32</v>
      </c>
      <c r="Q1412" s="12">
        <v>44413</v>
      </c>
      <c r="R1412" s="13">
        <v>0</v>
      </c>
      <c r="S1412" s="13">
        <v>0</v>
      </c>
      <c r="T1412" s="11"/>
      <c r="U1412" s="13">
        <v>2015855</v>
      </c>
      <c r="V1412" s="13">
        <v>2383039</v>
      </c>
      <c r="W1412" s="13">
        <v>5793606</v>
      </c>
      <c r="X1412" s="12">
        <v>44413</v>
      </c>
      <c r="Y1412" s="12">
        <v>44413</v>
      </c>
      <c r="Z1412" s="12">
        <v>44319</v>
      </c>
      <c r="AA1412" s="12">
        <v>45032</v>
      </c>
      <c r="AB1412" s="13">
        <f t="array" ref="AB1412">IF(D1412="Vaccin",IF(AND(ISNUMBER(AA1412),ISNUMBER(Y1412)),IF(AA1412-Y1412+1&gt;=0,CEILING(AA1412-Y1412+1,1),""),""),IF(AND(ISNUMBER(N1412),ISNUMBER(Y1412)),IF(N1412-Y1412+1&gt;=0,CEILING(N1412-Y1412+1,1),""),""))</f>
        <v>620</v>
      </c>
      <c r="AC1412" s="13">
        <f t="array" ref="AC1412">IF(D1412="Vaccin",IF(AND(ISNUMBER(AA1412),ISNUMBER(X1412)),IF(AA1412-X1412+1&gt;=0,CEILING(AA1412-X1412+1,1),""),""),IF(AND(ISNUMBER(N1412),ISNUMBER(X1412)),IF(N1412-X1412+1&gt;=0,CEILING(N1412-X1412+1,1),""),""))</f>
        <v>620</v>
      </c>
      <c r="AD1412" s="13">
        <f t="array" ref="AD1412">IF(D1412="Vaccin",IF(AND(ISNUMBER(AB1412),ISNUMBER(U1412),AB1412&lt;&gt;0),CEILING(U1412/AB1412,1),""),"")</f>
        <v>3252</v>
      </c>
      <c r="AE1412" s="13">
        <f t="array" ref="AE1412">IF(AND(ISNUMBER(N1412),ISNUMBER(X1412)),IF(N1412-X1412+1&gt;=0,CEILING(N1412-X1412+1,1),""),"")</f>
        <v>478</v>
      </c>
      <c r="AF1412" s="13">
        <f t="array" ref="AF1412">IF(SUM(AE1412)=0,"",CEILING((SUM(F1412)-SUM(L1412)-SUM(M1412)-SUM(S1412))/SUM(AE1412),1))</f>
        <v>282</v>
      </c>
      <c r="AG1412" s="13" t="str">
        <f t="array" ref="AG1412">IF(AND(ISNUMBER(H1412),ISNUMBER(N1412)),IF(H1412-N1412+1&gt;=0,CEILING(H1412-N1412+1,1),""),"")</f>
        <v/>
      </c>
      <c r="AH1412" s="13">
        <f t="array" ref="AH1412">IF(SUM(AG1412)=0,0,IF(L1412-AG1412*IF(D1412="Vaccin",MIN(AD1412,AF1412),AF1412)&lt;0,0,IF((H1412-N1412)&lt;=45,CEILING(L1412-AG1412*IF(D1412="Vaccin",MIN(AD1412,AF1412),AF1412),1),0)))</f>
        <v>0</v>
      </c>
      <c r="AI1412" s="15">
        <f t="array" ref="AI1412">IF(OR(AH1412="",F1412=0,F1412=""),"",AH1412/F1412)</f>
        <v>0</v>
      </c>
      <c r="AJ1412" s="13">
        <f t="array" ref="AJ1412">IF(OR(L1412="",AH1412=""),"",IF(L1412-AH1412&lt;0,0,L1412-AH1412))</f>
        <v>0</v>
      </c>
      <c r="AK1412" s="13" t="str">
        <f t="array" ref="AK1412">IF(OR(L1412="",AG1412="",AG1412=0),"",CEILING(L1412/AG1412,1))</f>
        <v/>
      </c>
      <c r="AL1412" s="16" t="str">
        <f t="array" ref="AL1412">IF(OR(AK1412="",AK1412=0,AD1412="",AF1412=""),"",IF(AK1412-IF(D1412="Vaccin",MIN(AD1412,AF1412),AF1412)&lt;0,"",(AK1412-IF(D1412="Vaccin",MIN(AD1412,AF1412),AF1412))/AK1412))</f>
        <v/>
      </c>
    </row>
    <row r="1413" spans="1:38" x14ac:dyDescent="0.2">
      <c r="A1413" s="10" t="s">
        <v>28</v>
      </c>
      <c r="B1413" s="29" t="s">
        <v>154</v>
      </c>
      <c r="C1413" s="12">
        <v>44286</v>
      </c>
      <c r="D1413" s="11" t="s">
        <v>30</v>
      </c>
      <c r="E1413" s="11">
        <v>1</v>
      </c>
      <c r="F1413" s="13">
        <v>16800</v>
      </c>
      <c r="G1413" s="40">
        <v>1822804</v>
      </c>
      <c r="H1413" s="12">
        <v>44542</v>
      </c>
      <c r="I1413" s="13">
        <f t="array" ref="I1413">F1413-L1413-M1413-S1413</f>
        <v>16800</v>
      </c>
      <c r="J1413" s="13">
        <f t="array" ref="J1413">IF(IF(Q1413="",L1413-C1413,Q1413-C1413)&lt;=45,I1413,0)</f>
        <v>0</v>
      </c>
      <c r="K1413" s="13">
        <f t="array" ref="K1413">IF(SUM(AG1413)=0,0,IF(L1413-AG1413*IF(D1413="Vaccin",MIN(AD1413,AF1413),AF1413)&lt;0,0,IF((H1413-N1413)&lt;=30,CEILING(L1413-AG1413*IF(D1413="Vaccin",MIN(AD1413,AF1413),AF1413),1),0)))</f>
        <v>0</v>
      </c>
      <c r="L1413" s="13">
        <v>0</v>
      </c>
      <c r="M1413" s="13">
        <v>0</v>
      </c>
      <c r="N1413" s="14">
        <v>44890</v>
      </c>
      <c r="O1413" s="11" t="s">
        <v>34</v>
      </c>
      <c r="P1413" s="11" t="s">
        <v>32</v>
      </c>
      <c r="Q1413" s="12">
        <v>44413</v>
      </c>
      <c r="R1413" s="13">
        <v>0</v>
      </c>
      <c r="S1413" s="13">
        <v>0</v>
      </c>
      <c r="T1413" s="11"/>
      <c r="U1413" s="13">
        <v>2015855</v>
      </c>
      <c r="V1413" s="13">
        <v>2383039</v>
      </c>
      <c r="W1413" s="13">
        <v>5793606</v>
      </c>
      <c r="X1413" s="12">
        <v>44413</v>
      </c>
      <c r="Y1413" s="12">
        <v>44413</v>
      </c>
      <c r="Z1413" s="12">
        <v>44319</v>
      </c>
      <c r="AA1413" s="12">
        <v>45032</v>
      </c>
      <c r="AB1413" s="13">
        <f t="array" ref="AB1413">IF(D1413="Vaccin",IF(AND(ISNUMBER(AA1413),ISNUMBER(Y1413)),IF(AA1413-Y1413+1&gt;=0,CEILING(AA1413-Y1413+1,1),""),""),IF(AND(ISNUMBER(N1413),ISNUMBER(Y1413)),IF(N1413-Y1413+1&gt;=0,CEILING(N1413-Y1413+1,1),""),""))</f>
        <v>620</v>
      </c>
      <c r="AC1413" s="13">
        <f t="array" ref="AC1413">IF(D1413="Vaccin",IF(AND(ISNUMBER(AA1413),ISNUMBER(X1413)),IF(AA1413-X1413+1&gt;=0,CEILING(AA1413-X1413+1,1),""),""),IF(AND(ISNUMBER(N1413),ISNUMBER(X1413)),IF(N1413-X1413+1&gt;=0,CEILING(N1413-X1413+1,1),""),""))</f>
        <v>620</v>
      </c>
      <c r="AD1413" s="13">
        <f t="array" ref="AD1413">IF(D1413="Vaccin",IF(AND(ISNUMBER(AB1413),ISNUMBER(U1413),AB1413&lt;&gt;0),CEILING(U1413/AB1413,1),""),"")</f>
        <v>3252</v>
      </c>
      <c r="AE1413" s="13">
        <f t="array" ref="AE1413">IF(AND(ISNUMBER(N1413),ISNUMBER(X1413)),IF(N1413-X1413+1&gt;=0,CEILING(N1413-X1413+1,1),""),"")</f>
        <v>478</v>
      </c>
      <c r="AF1413" s="13">
        <f t="array" ref="AF1413">IF(SUM(AE1413)=0,"",CEILING((SUM(F1413)-SUM(L1413)-SUM(M1413)-SUM(S1413))/SUM(AE1413),1))</f>
        <v>36</v>
      </c>
      <c r="AG1413" s="13" t="str">
        <f t="array" ref="AG1413">IF(AND(ISNUMBER(H1413),ISNUMBER(N1413)),IF(H1413-N1413+1&gt;=0,CEILING(H1413-N1413+1,1),""),"")</f>
        <v/>
      </c>
      <c r="AH1413" s="13">
        <f t="array" ref="AH1413">IF(SUM(AG1413)=0,0,IF(L1413-AG1413*IF(D1413="Vaccin",MIN(AD1413,AF1413),AF1413)&lt;0,0,IF((H1413-N1413)&lt;=45,CEILING(L1413-AG1413*IF(D1413="Vaccin",MIN(AD1413,AF1413),AF1413),1),0)))</f>
        <v>0</v>
      </c>
      <c r="AI1413" s="15">
        <f t="array" ref="AI1413">IF(OR(AH1413="",F1413=0,F1413=""),"",AH1413/F1413)</f>
        <v>0</v>
      </c>
      <c r="AJ1413" s="13">
        <f t="array" ref="AJ1413">IF(OR(L1413="",AH1413=""),"",IF(L1413-AH1413&lt;0,0,L1413-AH1413))</f>
        <v>0</v>
      </c>
      <c r="AK1413" s="13" t="str">
        <f t="array" ref="AK1413">IF(OR(L1413="",AG1413="",AG1413=0),"",CEILING(L1413/AG1413,1))</f>
        <v/>
      </c>
      <c r="AL1413" s="16" t="str">
        <f t="array" ref="AL1413">IF(OR(AK1413="",AK1413=0,AD1413="",AF1413=""),"",IF(AK1413-IF(D1413="Vaccin",MIN(AD1413,AF1413),AF1413)&lt;0,"",(AK1413-IF(D1413="Vaccin",MIN(AD1413,AF1413),AF1413))/AK1413))</f>
        <v/>
      </c>
    </row>
    <row r="1414" spans="1:38" x14ac:dyDescent="0.2">
      <c r="A1414" s="10" t="s">
        <v>28</v>
      </c>
      <c r="B1414" s="29" t="s">
        <v>154</v>
      </c>
      <c r="C1414" s="12">
        <v>44286</v>
      </c>
      <c r="D1414" s="11" t="s">
        <v>30</v>
      </c>
      <c r="E1414" s="11">
        <v>6</v>
      </c>
      <c r="F1414" s="13">
        <v>201240</v>
      </c>
      <c r="G1414" s="40" t="s">
        <v>799</v>
      </c>
      <c r="H1414" s="12">
        <v>44895</v>
      </c>
      <c r="I1414" s="13">
        <f t="array" ref="I1414">F1414-L1414-M1414-S1414</f>
        <v>91260</v>
      </c>
      <c r="J1414" s="13">
        <f t="array" ref="J1414">IF(IF(Q1414="",L1414-C1414,Q1414-C1414)&lt;=45,I1414,0)</f>
        <v>0</v>
      </c>
      <c r="K1414" s="13">
        <f t="array" ref="K1414">IF(SUM(AG1414)=0,0,IF(L1414-AG1414*IF(D1414="Vaccin",MIN(AD1414,AF1414),AF1414)&lt;0,0,IF((H1414-N1414)&lt;=30,CEILING(L1414-AG1414*IF(D1414="Vaccin",MIN(AD1414,AF1414),AF1414),1),0)))</f>
        <v>99162</v>
      </c>
      <c r="L1414" s="13">
        <v>109980</v>
      </c>
      <c r="M1414" s="13">
        <v>0</v>
      </c>
      <c r="N1414" s="14">
        <v>44890</v>
      </c>
      <c r="O1414" s="11" t="s">
        <v>47</v>
      </c>
      <c r="P1414" s="11" t="s">
        <v>37</v>
      </c>
      <c r="Q1414" s="12">
        <v>44880</v>
      </c>
      <c r="R1414" s="13">
        <v>0</v>
      </c>
      <c r="S1414" s="13">
        <v>0</v>
      </c>
      <c r="T1414" s="11"/>
      <c r="U1414" s="13">
        <v>711854</v>
      </c>
      <c r="V1414" s="13">
        <v>2698713</v>
      </c>
      <c r="W1414" s="13">
        <v>5793606</v>
      </c>
      <c r="X1414" s="12">
        <v>44880</v>
      </c>
      <c r="Y1414" s="12">
        <v>44638</v>
      </c>
      <c r="Z1414" s="12">
        <v>44319</v>
      </c>
      <c r="AA1414" s="12">
        <v>45032</v>
      </c>
      <c r="AB1414" s="13">
        <f t="array" ref="AB1414">IF(D1414="Vaccin",IF(AND(ISNUMBER(AA1414),ISNUMBER(Y1414)),IF(AA1414-Y1414+1&gt;=0,CEILING(AA1414-Y1414+1,1),""),""),IF(AND(ISNUMBER(N1414),ISNUMBER(Y1414)),IF(N1414-Y1414+1&gt;=0,CEILING(N1414-Y1414+1,1),""),""))</f>
        <v>395</v>
      </c>
      <c r="AC1414" s="13">
        <f t="array" ref="AC1414">IF(D1414="Vaccin",IF(AND(ISNUMBER(AA1414),ISNUMBER(X1414)),IF(AA1414-X1414+1&gt;=0,CEILING(AA1414-X1414+1,1),""),""),IF(AND(ISNUMBER(N1414),ISNUMBER(X1414)),IF(N1414-X1414+1&gt;=0,CEILING(N1414-X1414+1,1),""),""))</f>
        <v>153</v>
      </c>
      <c r="AD1414" s="13">
        <f t="array" ref="AD1414">IF(D1414="Vaccin",IF(AND(ISNUMBER(AB1414),ISNUMBER(U1414),AB1414&lt;&gt;0),CEILING(U1414/AB1414,1),""),"")</f>
        <v>1803</v>
      </c>
      <c r="AE1414" s="13">
        <f t="array" ref="AE1414">IF(AND(ISNUMBER(N1414),ISNUMBER(X1414)),IF(N1414-X1414+1&gt;=0,CEILING(N1414-X1414+1,1),""),"")</f>
        <v>11</v>
      </c>
      <c r="AF1414" s="13">
        <f t="array" ref="AF1414">IF(SUM(AE1414)=0,"",CEILING((SUM(F1414)-SUM(L1414)-SUM(M1414)-SUM(S1414))/SUM(AE1414),1))</f>
        <v>8297</v>
      </c>
      <c r="AG1414" s="13">
        <f t="array" ref="AG1414">IF(AND(ISNUMBER(H1414),ISNUMBER(N1414)),IF(H1414-N1414+1&gt;=0,CEILING(H1414-N1414+1,1),""),"")</f>
        <v>6</v>
      </c>
      <c r="AH1414" s="13">
        <f t="array" ref="AH1414">IF(SUM(AG1414)=0,0,IF(L1414-AG1414*IF(D1414="Vaccin",MIN(AD1414,AF1414),AF1414)&lt;0,0,IF((H1414-N1414)&lt;=45,CEILING(L1414-AG1414*IF(D1414="Vaccin",MIN(AD1414,AF1414),AF1414),1),0)))</f>
        <v>99162</v>
      </c>
      <c r="AI1414" s="15">
        <f t="array" ref="AI1414">IF(OR(AH1414="",F1414=0,F1414=""),"",AH1414/F1414)</f>
        <v>0.49275491949910555</v>
      </c>
      <c r="AJ1414" s="13">
        <f t="array" ref="AJ1414">IF(OR(L1414="",AH1414=""),"",IF(L1414-AH1414&lt;0,0,L1414-AH1414))</f>
        <v>10818</v>
      </c>
      <c r="AK1414" s="13">
        <f t="array" ref="AK1414">IF(OR(L1414="",AG1414="",AG1414=0),"",CEILING(L1414/AG1414,1))</f>
        <v>18330</v>
      </c>
      <c r="AL1414" s="16">
        <f t="array" ref="AL1414">IF(OR(AK1414="",AK1414=0,AD1414="",AF1414=""),"",IF(AK1414-IF(D1414="Vaccin",MIN(AD1414,AF1414),AF1414)&lt;0,"",(AK1414-IF(D1414="Vaccin",MIN(AD1414,AF1414),AF1414))/AK1414))</f>
        <v>0.90163666121112929</v>
      </c>
    </row>
    <row r="1415" spans="1:38" x14ac:dyDescent="0.2">
      <c r="A1415" s="10" t="s">
        <v>28</v>
      </c>
      <c r="B1415" s="29" t="s">
        <v>154</v>
      </c>
      <c r="C1415" s="12">
        <v>44286</v>
      </c>
      <c r="D1415" s="11" t="s">
        <v>30</v>
      </c>
      <c r="E1415" s="11">
        <v>6</v>
      </c>
      <c r="F1415" s="13">
        <v>58500</v>
      </c>
      <c r="G1415" s="40" t="s">
        <v>800</v>
      </c>
      <c r="H1415" s="12">
        <v>44834</v>
      </c>
      <c r="I1415" s="13">
        <f t="array" ref="I1415">F1415-L1415-M1415-S1415</f>
        <v>58500</v>
      </c>
      <c r="J1415" s="13">
        <f t="array" ref="J1415">IF(IF(Q1415="",L1415-C1415,Q1415-C1415)&lt;=45,I1415,0)</f>
        <v>0</v>
      </c>
      <c r="K1415" s="13">
        <f t="array" ref="K1415">IF(SUM(AG1415)=0,0,IF(L1415-AG1415*IF(D1415="Vaccin",MIN(AD1415,AF1415),AF1415)&lt;0,0,IF((H1415-N1415)&lt;=30,CEILING(L1415-AG1415*IF(D1415="Vaccin",MIN(AD1415,AF1415),AF1415),1),0)))</f>
        <v>0</v>
      </c>
      <c r="L1415" s="13">
        <v>0</v>
      </c>
      <c r="M1415" s="13">
        <v>0</v>
      </c>
      <c r="N1415" s="14">
        <v>44890</v>
      </c>
      <c r="O1415" s="11" t="s">
        <v>47</v>
      </c>
      <c r="P1415" s="11" t="s">
        <v>156</v>
      </c>
      <c r="Q1415" s="12">
        <v>44724</v>
      </c>
      <c r="R1415" s="13">
        <v>0</v>
      </c>
      <c r="S1415" s="13">
        <v>0</v>
      </c>
      <c r="T1415" s="11"/>
      <c r="U1415" s="13">
        <v>711854</v>
      </c>
      <c r="V1415" s="13">
        <v>711854</v>
      </c>
      <c r="W1415" s="13">
        <v>5793606</v>
      </c>
      <c r="X1415" s="12">
        <v>44724</v>
      </c>
      <c r="Y1415" s="12">
        <v>44638</v>
      </c>
      <c r="Z1415" s="12">
        <v>44319</v>
      </c>
      <c r="AA1415" s="12">
        <v>45032</v>
      </c>
      <c r="AB1415" s="13">
        <f t="array" ref="AB1415">IF(D1415="Vaccin",IF(AND(ISNUMBER(AA1415),ISNUMBER(Y1415)),IF(AA1415-Y1415+1&gt;=0,CEILING(AA1415-Y1415+1,1),""),""),IF(AND(ISNUMBER(N1415),ISNUMBER(Y1415)),IF(N1415-Y1415+1&gt;=0,CEILING(N1415-Y1415+1,1),""),""))</f>
        <v>395</v>
      </c>
      <c r="AC1415" s="13">
        <f t="array" ref="AC1415">IF(D1415="Vaccin",IF(AND(ISNUMBER(AA1415),ISNUMBER(X1415)),IF(AA1415-X1415+1&gt;=0,CEILING(AA1415-X1415+1,1),""),""),IF(AND(ISNUMBER(N1415),ISNUMBER(X1415)),IF(N1415-X1415+1&gt;=0,CEILING(N1415-X1415+1,1),""),""))</f>
        <v>309</v>
      </c>
      <c r="AD1415" s="13">
        <f t="array" ref="AD1415">IF(D1415="Vaccin",IF(AND(ISNUMBER(AB1415),ISNUMBER(U1415),AB1415&lt;&gt;0),CEILING(U1415/AB1415,1),""),"")</f>
        <v>1803</v>
      </c>
      <c r="AE1415" s="13">
        <f t="array" ref="AE1415">IF(AND(ISNUMBER(N1415),ISNUMBER(X1415)),IF(N1415-X1415+1&gt;=0,CEILING(N1415-X1415+1,1),""),"")</f>
        <v>167</v>
      </c>
      <c r="AF1415" s="13">
        <f t="array" ref="AF1415">IF(SUM(AE1415)=0,"",CEILING((SUM(F1415)-SUM(L1415)-SUM(M1415)-SUM(S1415))/SUM(AE1415),1))</f>
        <v>351</v>
      </c>
      <c r="AG1415" s="13" t="str">
        <f t="array" ref="AG1415">IF(AND(ISNUMBER(H1415),ISNUMBER(N1415)),IF(H1415-N1415+1&gt;=0,CEILING(H1415-N1415+1,1),""),"")</f>
        <v/>
      </c>
      <c r="AH1415" s="13">
        <f t="array" ref="AH1415">IF(SUM(AG1415)=0,0,IF(L1415-AG1415*IF(D1415="Vaccin",MIN(AD1415,AF1415),AF1415)&lt;0,0,IF((H1415-N1415)&lt;=45,CEILING(L1415-AG1415*IF(D1415="Vaccin",MIN(AD1415,AF1415),AF1415),1),0)))</f>
        <v>0</v>
      </c>
      <c r="AI1415" s="15">
        <f t="array" ref="AI1415">IF(OR(AH1415="",F1415=0,F1415=""),"",AH1415/F1415)</f>
        <v>0</v>
      </c>
      <c r="AJ1415" s="13">
        <f t="array" ref="AJ1415">IF(OR(L1415="",AH1415=""),"",IF(L1415-AH1415&lt;0,0,L1415-AH1415))</f>
        <v>0</v>
      </c>
      <c r="AK1415" s="13" t="str">
        <f t="array" ref="AK1415">IF(OR(L1415="",AG1415="",AG1415=0),"",CEILING(L1415/AG1415,1))</f>
        <v/>
      </c>
      <c r="AL1415" s="16" t="str">
        <f t="array" ref="AL1415">IF(OR(AK1415="",AK1415=0,AD1415="",AF1415=""),"",IF(AK1415-IF(D1415="Vaccin",MIN(AD1415,AF1415),AF1415)&lt;0,"",(AK1415-IF(D1415="Vaccin",MIN(AD1415,AF1415),AF1415))/AK1415))</f>
        <v/>
      </c>
    </row>
    <row r="1416" spans="1:38" x14ac:dyDescent="0.2">
      <c r="A1416" s="10" t="s">
        <v>28</v>
      </c>
      <c r="B1416" s="29" t="s">
        <v>154</v>
      </c>
      <c r="C1416" s="12">
        <v>44286</v>
      </c>
      <c r="D1416" s="11" t="s">
        <v>30</v>
      </c>
      <c r="E1416" s="11">
        <v>6</v>
      </c>
      <c r="F1416" s="13">
        <v>42120</v>
      </c>
      <c r="G1416" s="40" t="s">
        <v>800</v>
      </c>
      <c r="H1416" s="12">
        <v>44834</v>
      </c>
      <c r="I1416" s="13">
        <f t="array" ref="I1416">F1416-L1416-M1416-S1416</f>
        <v>42120</v>
      </c>
      <c r="J1416" s="13">
        <f t="array" ref="J1416">IF(IF(Q1416="",L1416-C1416,Q1416-C1416)&lt;=45,I1416,0)</f>
        <v>0</v>
      </c>
      <c r="K1416" s="13">
        <f t="array" ref="K1416">IF(SUM(AG1416)=0,0,IF(L1416-AG1416*IF(D1416="Vaccin",MIN(AD1416,AF1416),AF1416)&lt;0,0,IF((H1416-N1416)&lt;=30,CEILING(L1416-AG1416*IF(D1416="Vaccin",MIN(AD1416,AF1416),AF1416),1),0)))</f>
        <v>0</v>
      </c>
      <c r="L1416" s="13">
        <v>0</v>
      </c>
      <c r="M1416" s="13">
        <v>0</v>
      </c>
      <c r="N1416" s="14">
        <v>44890</v>
      </c>
      <c r="O1416" s="11" t="s">
        <v>47</v>
      </c>
      <c r="P1416" s="11" t="s">
        <v>156</v>
      </c>
      <c r="Q1416" s="12">
        <v>44731</v>
      </c>
      <c r="R1416" s="13">
        <v>0</v>
      </c>
      <c r="S1416" s="13">
        <v>0</v>
      </c>
      <c r="T1416" s="11"/>
      <c r="U1416" s="13">
        <v>711854</v>
      </c>
      <c r="V1416" s="13">
        <v>711854</v>
      </c>
      <c r="W1416" s="13">
        <v>5793606</v>
      </c>
      <c r="X1416" s="12">
        <v>44731</v>
      </c>
      <c r="Y1416" s="12">
        <v>44638</v>
      </c>
      <c r="Z1416" s="12">
        <v>44319</v>
      </c>
      <c r="AA1416" s="12">
        <v>45032</v>
      </c>
      <c r="AB1416" s="13">
        <f t="array" ref="AB1416">IF(D1416="Vaccin",IF(AND(ISNUMBER(AA1416),ISNUMBER(Y1416)),IF(AA1416-Y1416+1&gt;=0,CEILING(AA1416-Y1416+1,1),""),""),IF(AND(ISNUMBER(N1416),ISNUMBER(Y1416)),IF(N1416-Y1416+1&gt;=0,CEILING(N1416-Y1416+1,1),""),""))</f>
        <v>395</v>
      </c>
      <c r="AC1416" s="13">
        <f t="array" ref="AC1416">IF(D1416="Vaccin",IF(AND(ISNUMBER(AA1416),ISNUMBER(X1416)),IF(AA1416-X1416+1&gt;=0,CEILING(AA1416-X1416+1,1),""),""),IF(AND(ISNUMBER(N1416),ISNUMBER(X1416)),IF(N1416-X1416+1&gt;=0,CEILING(N1416-X1416+1,1),""),""))</f>
        <v>302</v>
      </c>
      <c r="AD1416" s="13">
        <f t="array" ref="AD1416">IF(D1416="Vaccin",IF(AND(ISNUMBER(AB1416),ISNUMBER(U1416),AB1416&lt;&gt;0),CEILING(U1416/AB1416,1),""),"")</f>
        <v>1803</v>
      </c>
      <c r="AE1416" s="13">
        <f t="array" ref="AE1416">IF(AND(ISNUMBER(N1416),ISNUMBER(X1416)),IF(N1416-X1416+1&gt;=0,CEILING(N1416-X1416+1,1),""),"")</f>
        <v>160</v>
      </c>
      <c r="AF1416" s="13">
        <f t="array" ref="AF1416">IF(SUM(AE1416)=0,"",CEILING((SUM(F1416)-SUM(L1416)-SUM(M1416)-SUM(S1416))/SUM(AE1416),1))</f>
        <v>264</v>
      </c>
      <c r="AG1416" s="13" t="str">
        <f t="array" ref="AG1416">IF(AND(ISNUMBER(H1416),ISNUMBER(N1416)),IF(H1416-N1416+1&gt;=0,CEILING(H1416-N1416+1,1),""),"")</f>
        <v/>
      </c>
      <c r="AH1416" s="13">
        <f t="array" ref="AH1416">IF(SUM(AG1416)=0,0,IF(L1416-AG1416*IF(D1416="Vaccin",MIN(AD1416,AF1416),AF1416)&lt;0,0,IF((H1416-N1416)&lt;=45,CEILING(L1416-AG1416*IF(D1416="Vaccin",MIN(AD1416,AF1416),AF1416),1),0)))</f>
        <v>0</v>
      </c>
      <c r="AI1416" s="15">
        <f t="array" ref="AI1416">IF(OR(AH1416="",F1416=0,F1416=""),"",AH1416/F1416)</f>
        <v>0</v>
      </c>
      <c r="AJ1416" s="13">
        <f t="array" ref="AJ1416">IF(OR(L1416="",AH1416=""),"",IF(L1416-AH1416&lt;0,0,L1416-AH1416))</f>
        <v>0</v>
      </c>
      <c r="AK1416" s="13" t="str">
        <f t="array" ref="AK1416">IF(OR(L1416="",AG1416="",AG1416=0),"",CEILING(L1416/AG1416,1))</f>
        <v/>
      </c>
      <c r="AL1416" s="16" t="str">
        <f t="array" ref="AL1416">IF(OR(AK1416="",AK1416=0,AD1416="",AF1416=""),"",IF(AK1416-IF(D1416="Vaccin",MIN(AD1416,AF1416),AF1416)&lt;0,"",(AK1416-IF(D1416="Vaccin",MIN(AD1416,AF1416),AF1416))/AK1416))</f>
        <v/>
      </c>
    </row>
    <row r="1417" spans="1:38" x14ac:dyDescent="0.2">
      <c r="A1417" s="10" t="s">
        <v>28</v>
      </c>
      <c r="B1417" s="29" t="s">
        <v>154</v>
      </c>
      <c r="C1417" s="12">
        <v>44286</v>
      </c>
      <c r="D1417" s="11" t="s">
        <v>30</v>
      </c>
      <c r="E1417" s="11">
        <v>6</v>
      </c>
      <c r="F1417" s="13">
        <v>1170</v>
      </c>
      <c r="G1417" s="40" t="s">
        <v>801</v>
      </c>
      <c r="H1417" s="12">
        <v>44824</v>
      </c>
      <c r="I1417" s="13">
        <f t="array" ref="I1417">F1417-L1417-M1417-S1417</f>
        <v>1170</v>
      </c>
      <c r="J1417" s="13">
        <f t="array" ref="J1417">IF(IF(Q1417="",L1417-C1417,Q1417-C1417)&lt;=45,I1417,0)</f>
        <v>0</v>
      </c>
      <c r="K1417" s="13">
        <f t="array" ref="K1417">IF(SUM(AG1417)=0,0,IF(L1417-AG1417*IF(D1417="Vaccin",MIN(AD1417,AF1417),AF1417)&lt;0,0,IF((H1417-N1417)&lt;=30,CEILING(L1417-AG1417*IF(D1417="Vaccin",MIN(AD1417,AF1417),AF1417),1),0)))</f>
        <v>0</v>
      </c>
      <c r="L1417" s="13">
        <v>0</v>
      </c>
      <c r="M1417" s="13">
        <v>0</v>
      </c>
      <c r="N1417" s="14">
        <v>44890</v>
      </c>
      <c r="O1417" s="11" t="s">
        <v>47</v>
      </c>
      <c r="P1417" s="11" t="s">
        <v>32</v>
      </c>
      <c r="Q1417" s="12">
        <v>44638</v>
      </c>
      <c r="R1417" s="13">
        <v>0</v>
      </c>
      <c r="S1417" s="13">
        <v>0</v>
      </c>
      <c r="T1417" s="11"/>
      <c r="U1417" s="13">
        <v>711854</v>
      </c>
      <c r="V1417" s="13">
        <v>2383039</v>
      </c>
      <c r="W1417" s="13">
        <v>5793606</v>
      </c>
      <c r="X1417" s="12">
        <v>44638</v>
      </c>
      <c r="Y1417" s="12">
        <v>44638</v>
      </c>
      <c r="Z1417" s="12">
        <v>44319</v>
      </c>
      <c r="AA1417" s="12">
        <v>45032</v>
      </c>
      <c r="AB1417" s="13">
        <f t="array" ref="AB1417">IF(D1417="Vaccin",IF(AND(ISNUMBER(AA1417),ISNUMBER(Y1417)),IF(AA1417-Y1417+1&gt;=0,CEILING(AA1417-Y1417+1,1),""),""),IF(AND(ISNUMBER(N1417),ISNUMBER(Y1417)),IF(N1417-Y1417+1&gt;=0,CEILING(N1417-Y1417+1,1),""),""))</f>
        <v>395</v>
      </c>
      <c r="AC1417" s="13">
        <f t="array" ref="AC1417">IF(D1417="Vaccin",IF(AND(ISNUMBER(AA1417),ISNUMBER(X1417)),IF(AA1417-X1417+1&gt;=0,CEILING(AA1417-X1417+1,1),""),""),IF(AND(ISNUMBER(N1417),ISNUMBER(X1417)),IF(N1417-X1417+1&gt;=0,CEILING(N1417-X1417+1,1),""),""))</f>
        <v>395</v>
      </c>
      <c r="AD1417" s="13">
        <f t="array" ref="AD1417">IF(D1417="Vaccin",IF(AND(ISNUMBER(AB1417),ISNUMBER(U1417),AB1417&lt;&gt;0),CEILING(U1417/AB1417,1),""),"")</f>
        <v>1803</v>
      </c>
      <c r="AE1417" s="13">
        <f t="array" ref="AE1417">IF(AND(ISNUMBER(N1417),ISNUMBER(X1417)),IF(N1417-X1417+1&gt;=0,CEILING(N1417-X1417+1,1),""),"")</f>
        <v>253</v>
      </c>
      <c r="AF1417" s="13">
        <f t="array" ref="AF1417">IF(SUM(AE1417)=0,"",CEILING((SUM(F1417)-SUM(L1417)-SUM(M1417)-SUM(S1417))/SUM(AE1417),1))</f>
        <v>5</v>
      </c>
      <c r="AG1417" s="13" t="str">
        <f t="array" ref="AG1417">IF(AND(ISNUMBER(H1417),ISNUMBER(N1417)),IF(H1417-N1417+1&gt;=0,CEILING(H1417-N1417+1,1),""),"")</f>
        <v/>
      </c>
      <c r="AH1417" s="13">
        <f t="array" ref="AH1417">IF(SUM(AG1417)=0,0,IF(L1417-AG1417*IF(D1417="Vaccin",MIN(AD1417,AF1417),AF1417)&lt;0,0,IF((H1417-N1417)&lt;=45,CEILING(L1417-AG1417*IF(D1417="Vaccin",MIN(AD1417,AF1417),AF1417),1),0)))</f>
        <v>0</v>
      </c>
      <c r="AI1417" s="15">
        <f t="array" ref="AI1417">IF(OR(AH1417="",F1417=0,F1417=""),"",AH1417/F1417)</f>
        <v>0</v>
      </c>
      <c r="AJ1417" s="13">
        <f t="array" ref="AJ1417">IF(OR(L1417="",AH1417=""),"",IF(L1417-AH1417&lt;0,0,L1417-AH1417))</f>
        <v>0</v>
      </c>
      <c r="AK1417" s="13" t="str">
        <f t="array" ref="AK1417">IF(OR(L1417="",AG1417="",AG1417=0),"",CEILING(L1417/AG1417,1))</f>
        <v/>
      </c>
      <c r="AL1417" s="16" t="str">
        <f t="array" ref="AL1417">IF(OR(AK1417="",AK1417=0,AD1417="",AF1417=""),"",IF(AK1417-IF(D1417="Vaccin",MIN(AD1417,AF1417),AF1417)&lt;0,"",(AK1417-IF(D1417="Vaccin",MIN(AD1417,AF1417),AF1417))/AK1417))</f>
        <v/>
      </c>
    </row>
    <row r="1418" spans="1:38" x14ac:dyDescent="0.2">
      <c r="A1418" s="10" t="s">
        <v>28</v>
      </c>
      <c r="B1418" s="29" t="s">
        <v>154</v>
      </c>
      <c r="C1418" s="12">
        <v>44286</v>
      </c>
      <c r="D1418" s="11" t="s">
        <v>30</v>
      </c>
      <c r="E1418" s="11">
        <v>6</v>
      </c>
      <c r="F1418" s="13">
        <v>99450</v>
      </c>
      <c r="G1418" s="40" t="s">
        <v>684</v>
      </c>
      <c r="H1418" s="12">
        <v>44824</v>
      </c>
      <c r="I1418" s="13">
        <f t="array" ref="I1418">F1418-L1418-M1418-S1418</f>
        <v>99450</v>
      </c>
      <c r="J1418" s="13">
        <f t="array" ref="J1418">IF(IF(Q1418="",L1418-C1418,Q1418-C1418)&lt;=45,I1418,0)</f>
        <v>0</v>
      </c>
      <c r="K1418" s="13">
        <f t="array" ref="K1418">IF(SUM(AG1418)=0,0,IF(L1418-AG1418*IF(D1418="Vaccin",MIN(AD1418,AF1418),AF1418)&lt;0,0,IF((H1418-N1418)&lt;=30,CEILING(L1418-AG1418*IF(D1418="Vaccin",MIN(AD1418,AF1418),AF1418),1),0)))</f>
        <v>0</v>
      </c>
      <c r="L1418" s="13">
        <v>0</v>
      </c>
      <c r="M1418" s="13">
        <v>0</v>
      </c>
      <c r="N1418" s="14">
        <v>44890</v>
      </c>
      <c r="O1418" s="11" t="s">
        <v>47</v>
      </c>
      <c r="P1418" s="11" t="s">
        <v>32</v>
      </c>
      <c r="Q1418" s="12">
        <v>44638</v>
      </c>
      <c r="R1418" s="13">
        <v>0</v>
      </c>
      <c r="S1418" s="13">
        <v>0</v>
      </c>
      <c r="T1418" s="11"/>
      <c r="U1418" s="13">
        <v>711854</v>
      </c>
      <c r="V1418" s="13">
        <v>2383039</v>
      </c>
      <c r="W1418" s="13">
        <v>5793606</v>
      </c>
      <c r="X1418" s="12">
        <v>44638</v>
      </c>
      <c r="Y1418" s="12">
        <v>44638</v>
      </c>
      <c r="Z1418" s="12">
        <v>44319</v>
      </c>
      <c r="AA1418" s="12">
        <v>45032</v>
      </c>
      <c r="AB1418" s="13">
        <f t="array" ref="AB1418">IF(D1418="Vaccin",IF(AND(ISNUMBER(AA1418),ISNUMBER(Y1418)),IF(AA1418-Y1418+1&gt;=0,CEILING(AA1418-Y1418+1,1),""),""),IF(AND(ISNUMBER(N1418),ISNUMBER(Y1418)),IF(N1418-Y1418+1&gt;=0,CEILING(N1418-Y1418+1,1),""),""))</f>
        <v>395</v>
      </c>
      <c r="AC1418" s="13">
        <f t="array" ref="AC1418">IF(D1418="Vaccin",IF(AND(ISNUMBER(AA1418),ISNUMBER(X1418)),IF(AA1418-X1418+1&gt;=0,CEILING(AA1418-X1418+1,1),""),""),IF(AND(ISNUMBER(N1418),ISNUMBER(X1418)),IF(N1418-X1418+1&gt;=0,CEILING(N1418-X1418+1,1),""),""))</f>
        <v>395</v>
      </c>
      <c r="AD1418" s="13">
        <f t="array" ref="AD1418">IF(D1418="Vaccin",IF(AND(ISNUMBER(AB1418),ISNUMBER(U1418),AB1418&lt;&gt;0),CEILING(U1418/AB1418,1),""),"")</f>
        <v>1803</v>
      </c>
      <c r="AE1418" s="13">
        <f t="array" ref="AE1418">IF(AND(ISNUMBER(N1418),ISNUMBER(X1418)),IF(N1418-X1418+1&gt;=0,CEILING(N1418-X1418+1,1),""),"")</f>
        <v>253</v>
      </c>
      <c r="AF1418" s="13">
        <f t="array" ref="AF1418">IF(SUM(AE1418)=0,"",CEILING((SUM(F1418)-SUM(L1418)-SUM(M1418)-SUM(S1418))/SUM(AE1418),1))</f>
        <v>394</v>
      </c>
      <c r="AG1418" s="13" t="str">
        <f t="array" ref="AG1418">IF(AND(ISNUMBER(H1418),ISNUMBER(N1418)),IF(H1418-N1418+1&gt;=0,CEILING(H1418-N1418+1,1),""),"")</f>
        <v/>
      </c>
      <c r="AH1418" s="13">
        <f t="array" ref="AH1418">IF(SUM(AG1418)=0,0,IF(L1418-AG1418*IF(D1418="Vaccin",MIN(AD1418,AF1418),AF1418)&lt;0,0,IF((H1418-N1418)&lt;=45,CEILING(L1418-AG1418*IF(D1418="Vaccin",MIN(AD1418,AF1418),AF1418),1),0)))</f>
        <v>0</v>
      </c>
      <c r="AI1418" s="15">
        <f t="array" ref="AI1418">IF(OR(AH1418="",F1418=0,F1418=""),"",AH1418/F1418)</f>
        <v>0</v>
      </c>
      <c r="AJ1418" s="13">
        <f t="array" ref="AJ1418">IF(OR(L1418="",AH1418=""),"",IF(L1418-AH1418&lt;0,0,L1418-AH1418))</f>
        <v>0</v>
      </c>
      <c r="AK1418" s="13" t="str">
        <f t="array" ref="AK1418">IF(OR(L1418="",AG1418="",AG1418=0),"",CEILING(L1418/AG1418,1))</f>
        <v/>
      </c>
      <c r="AL1418" s="16" t="str">
        <f t="array" ref="AL1418">IF(OR(AK1418="",AK1418=0,AD1418="",AF1418=""),"",IF(AK1418-IF(D1418="Vaccin",MIN(AD1418,AF1418),AF1418)&lt;0,"",(AK1418-IF(D1418="Vaccin",MIN(AD1418,AF1418),AF1418))/AK1418))</f>
        <v/>
      </c>
    </row>
    <row r="1419" spans="1:38" x14ac:dyDescent="0.2">
      <c r="A1419" s="10" t="s">
        <v>28</v>
      </c>
      <c r="B1419" s="29" t="s">
        <v>154</v>
      </c>
      <c r="C1419" s="12">
        <v>44286</v>
      </c>
      <c r="D1419" s="11" t="s">
        <v>30</v>
      </c>
      <c r="E1419" s="11">
        <v>10</v>
      </c>
      <c r="F1419" s="13">
        <v>7200</v>
      </c>
      <c r="G1419" s="40">
        <v>2109109</v>
      </c>
      <c r="H1419" s="12">
        <v>45557</v>
      </c>
      <c r="I1419" s="13">
        <f t="array" ref="I1419">F1419-L1419-M1419-S1419</f>
        <v>0</v>
      </c>
      <c r="J1419" s="13">
        <f t="array" ref="J1419">IF(IF(Q1419="",L1419-C1419,Q1419-C1419)&lt;=45,I1419,0)</f>
        <v>0</v>
      </c>
      <c r="K1419" s="13">
        <f t="array" ref="K1419">IF(SUM(AG1419)=0,0,IF(L1419-AG1419*IF(D1419="Vaccin",MIN(AD1419,AF1419),AF1419)&lt;0,0,IF((H1419-N1419)&lt;=30,CEILING(L1419-AG1419*IF(D1419="Vaccin",MIN(AD1419,AF1419),AF1419),1),0)))</f>
        <v>0</v>
      </c>
      <c r="L1419" s="13">
        <v>7200</v>
      </c>
      <c r="M1419" s="13">
        <v>0</v>
      </c>
      <c r="N1419" s="14">
        <v>44890</v>
      </c>
      <c r="O1419" s="11" t="s">
        <v>38</v>
      </c>
      <c r="P1419" s="11" t="s">
        <v>37</v>
      </c>
      <c r="Q1419" s="12">
        <v>44665</v>
      </c>
      <c r="R1419" s="13">
        <v>0</v>
      </c>
      <c r="S1419" s="13">
        <v>0</v>
      </c>
      <c r="T1419" s="11"/>
      <c r="U1419" s="13">
        <v>2439518</v>
      </c>
      <c r="V1419" s="13">
        <v>2698713</v>
      </c>
      <c r="W1419" s="13">
        <v>5793606</v>
      </c>
      <c r="X1419" s="12">
        <v>44665</v>
      </c>
      <c r="Y1419" s="12">
        <v>44473</v>
      </c>
      <c r="Z1419" s="12">
        <v>44319</v>
      </c>
      <c r="AA1419" s="12">
        <v>45032</v>
      </c>
      <c r="AB1419" s="13">
        <f t="array" ref="AB1419">IF(D1419="Vaccin",IF(AND(ISNUMBER(AA1419),ISNUMBER(Y1419)),IF(AA1419-Y1419+1&gt;=0,CEILING(AA1419-Y1419+1,1),""),""),IF(AND(ISNUMBER(N1419),ISNUMBER(Y1419)),IF(N1419-Y1419+1&gt;=0,CEILING(N1419-Y1419+1,1),""),""))</f>
        <v>560</v>
      </c>
      <c r="AC1419" s="13">
        <f t="array" ref="AC1419">IF(D1419="Vaccin",IF(AND(ISNUMBER(AA1419),ISNUMBER(X1419)),IF(AA1419-X1419+1&gt;=0,CEILING(AA1419-X1419+1,1),""),""),IF(AND(ISNUMBER(N1419),ISNUMBER(X1419)),IF(N1419-X1419+1&gt;=0,CEILING(N1419-X1419+1,1),""),""))</f>
        <v>368</v>
      </c>
      <c r="AD1419" s="13">
        <f t="array" ref="AD1419">IF(D1419="Vaccin",IF(AND(ISNUMBER(AB1419),ISNUMBER(U1419),AB1419&lt;&gt;0),CEILING(U1419/AB1419,1),""),"")</f>
        <v>4357</v>
      </c>
      <c r="AE1419" s="13">
        <f t="array" ref="AE1419">IF(AND(ISNUMBER(N1419),ISNUMBER(X1419)),IF(N1419-X1419+1&gt;=0,CEILING(N1419-X1419+1,1),""),"")</f>
        <v>226</v>
      </c>
      <c r="AF1419" s="13">
        <f t="array" ref="AF1419">IF(SUM(AE1419)=0,"",CEILING((SUM(F1419)-SUM(L1419)-SUM(M1419)-SUM(S1419))/SUM(AE1419),1))</f>
        <v>0</v>
      </c>
      <c r="AG1419" s="13">
        <f t="array" ref="AG1419">IF(AND(ISNUMBER(H1419),ISNUMBER(N1419)),IF(H1419-N1419+1&gt;=0,CEILING(H1419-N1419+1,1),""),"")</f>
        <v>668</v>
      </c>
      <c r="AH1419" s="13">
        <f t="array" ref="AH1419">IF(SUM(AG1419)=0,0,IF(L1419-AG1419*IF(D1419="Vaccin",MIN(AD1419,AF1419),AF1419)&lt;0,0,IF((H1419-N1419)&lt;=45,CEILING(L1419-AG1419*IF(D1419="Vaccin",MIN(AD1419,AF1419),AF1419),1),0)))</f>
        <v>0</v>
      </c>
      <c r="AI1419" s="15">
        <f t="array" ref="AI1419">IF(OR(AH1419="",F1419=0,F1419=""),"",AH1419/F1419)</f>
        <v>0</v>
      </c>
      <c r="AJ1419" s="13">
        <f t="array" ref="AJ1419">IF(OR(L1419="",AH1419=""),"",IF(L1419-AH1419&lt;0,0,L1419-AH1419))</f>
        <v>7200</v>
      </c>
      <c r="AK1419" s="13">
        <f t="array" ref="AK1419">IF(OR(L1419="",AG1419="",AG1419=0),"",CEILING(L1419/AG1419,1))</f>
        <v>11</v>
      </c>
      <c r="AL1419" s="16">
        <f t="array" ref="AL1419">IF(OR(AK1419="",AK1419=0,AD1419="",AF1419=""),"",IF(AK1419-IF(D1419="Vaccin",MIN(AD1419,AF1419),AF1419)&lt;0,"",(AK1419-IF(D1419="Vaccin",MIN(AD1419,AF1419),AF1419))/AK1419))</f>
        <v>1</v>
      </c>
    </row>
    <row r="1420" spans="1:38" x14ac:dyDescent="0.2">
      <c r="A1420" s="10" t="s">
        <v>28</v>
      </c>
      <c r="B1420" s="29" t="s">
        <v>154</v>
      </c>
      <c r="C1420" s="12">
        <v>44286</v>
      </c>
      <c r="D1420" s="11" t="s">
        <v>30</v>
      </c>
      <c r="E1420" s="11">
        <v>10</v>
      </c>
      <c r="F1420" s="13">
        <v>130000</v>
      </c>
      <c r="G1420" s="40">
        <v>2109110</v>
      </c>
      <c r="H1420" s="12">
        <v>45557</v>
      </c>
      <c r="I1420" s="13">
        <f t="array" ref="I1420">F1420-L1420-M1420-S1420</f>
        <v>10380</v>
      </c>
      <c r="J1420" s="13">
        <f t="array" ref="J1420">IF(IF(Q1420="",L1420-C1420,Q1420-C1420)&lt;=45,I1420,0)</f>
        <v>0</v>
      </c>
      <c r="K1420" s="13">
        <f t="array" ref="K1420">IF(SUM(AG1420)=0,0,IF(L1420-AG1420*IF(D1420="Vaccin",MIN(AD1420,AF1420),AF1420)&lt;0,0,IF((H1420-N1420)&lt;=30,CEILING(L1420-AG1420*IF(D1420="Vaccin",MIN(AD1420,AF1420),AF1420),1),0)))</f>
        <v>0</v>
      </c>
      <c r="L1420" s="13">
        <v>119620</v>
      </c>
      <c r="M1420" s="13">
        <v>0</v>
      </c>
      <c r="N1420" s="14">
        <v>44890</v>
      </c>
      <c r="O1420" s="11" t="s">
        <v>38</v>
      </c>
      <c r="P1420" s="11" t="s">
        <v>37</v>
      </c>
      <c r="Q1420" s="12">
        <v>44665</v>
      </c>
      <c r="R1420" s="13">
        <v>0</v>
      </c>
      <c r="S1420" s="13">
        <v>0</v>
      </c>
      <c r="T1420" s="11"/>
      <c r="U1420" s="13">
        <v>2439518</v>
      </c>
      <c r="V1420" s="13">
        <v>2698713</v>
      </c>
      <c r="W1420" s="13">
        <v>5793606</v>
      </c>
      <c r="X1420" s="12">
        <v>44665</v>
      </c>
      <c r="Y1420" s="12">
        <v>44473</v>
      </c>
      <c r="Z1420" s="12">
        <v>44319</v>
      </c>
      <c r="AA1420" s="12">
        <v>45032</v>
      </c>
      <c r="AB1420" s="13">
        <f t="array" ref="AB1420">IF(D1420="Vaccin",IF(AND(ISNUMBER(AA1420),ISNUMBER(Y1420)),IF(AA1420-Y1420+1&gt;=0,CEILING(AA1420-Y1420+1,1),""),""),IF(AND(ISNUMBER(N1420),ISNUMBER(Y1420)),IF(N1420-Y1420+1&gt;=0,CEILING(N1420-Y1420+1,1),""),""))</f>
        <v>560</v>
      </c>
      <c r="AC1420" s="13">
        <f t="array" ref="AC1420">IF(D1420="Vaccin",IF(AND(ISNUMBER(AA1420),ISNUMBER(X1420)),IF(AA1420-X1420+1&gt;=0,CEILING(AA1420-X1420+1,1),""),""),IF(AND(ISNUMBER(N1420),ISNUMBER(X1420)),IF(N1420-X1420+1&gt;=0,CEILING(N1420-X1420+1,1),""),""))</f>
        <v>368</v>
      </c>
      <c r="AD1420" s="13">
        <f t="array" ref="AD1420">IF(D1420="Vaccin",IF(AND(ISNUMBER(AB1420),ISNUMBER(U1420),AB1420&lt;&gt;0),CEILING(U1420/AB1420,1),""),"")</f>
        <v>4357</v>
      </c>
      <c r="AE1420" s="13">
        <f t="array" ref="AE1420">IF(AND(ISNUMBER(N1420),ISNUMBER(X1420)),IF(N1420-X1420+1&gt;=0,CEILING(N1420-X1420+1,1),""),"")</f>
        <v>226</v>
      </c>
      <c r="AF1420" s="13">
        <f t="array" ref="AF1420">IF(SUM(AE1420)=0,"",CEILING((SUM(F1420)-SUM(L1420)-SUM(M1420)-SUM(S1420))/SUM(AE1420),1))</f>
        <v>46</v>
      </c>
      <c r="AG1420" s="13">
        <f t="array" ref="AG1420">IF(AND(ISNUMBER(H1420),ISNUMBER(N1420)),IF(H1420-N1420+1&gt;=0,CEILING(H1420-N1420+1,1),""),"")</f>
        <v>668</v>
      </c>
      <c r="AH1420" s="13">
        <f t="array" ref="AH1420">IF(SUM(AG1420)=0,0,IF(L1420-AG1420*IF(D1420="Vaccin",MIN(AD1420,AF1420),AF1420)&lt;0,0,IF((H1420-N1420)&lt;=45,CEILING(L1420-AG1420*IF(D1420="Vaccin",MIN(AD1420,AF1420),AF1420),1),0)))</f>
        <v>0</v>
      </c>
      <c r="AI1420" s="15">
        <f t="array" ref="AI1420">IF(OR(AH1420="",F1420=0,F1420=""),"",AH1420/F1420)</f>
        <v>0</v>
      </c>
      <c r="AJ1420" s="13">
        <f t="array" ref="AJ1420">IF(OR(L1420="",AH1420=""),"",IF(L1420-AH1420&lt;0,0,L1420-AH1420))</f>
        <v>119620</v>
      </c>
      <c r="AK1420" s="13">
        <f t="array" ref="AK1420">IF(OR(L1420="",AG1420="",AG1420=0),"",CEILING(L1420/AG1420,1))</f>
        <v>180</v>
      </c>
      <c r="AL1420" s="16">
        <f t="array" ref="AL1420">IF(OR(AK1420="",AK1420=0,AD1420="",AF1420=""),"",IF(AK1420-IF(D1420="Vaccin",MIN(AD1420,AF1420),AF1420)&lt;0,"",(AK1420-IF(D1420="Vaccin",MIN(AD1420,AF1420),AF1420))/AK1420))</f>
        <v>0.74444444444444446</v>
      </c>
    </row>
    <row r="1421" spans="1:38" x14ac:dyDescent="0.2">
      <c r="A1421" s="10" t="s">
        <v>28</v>
      </c>
      <c r="B1421" s="29" t="s">
        <v>154</v>
      </c>
      <c r="C1421" s="12">
        <v>44286</v>
      </c>
      <c r="D1421" s="11" t="s">
        <v>30</v>
      </c>
      <c r="E1421" s="11">
        <v>10</v>
      </c>
      <c r="F1421" s="13">
        <v>76800</v>
      </c>
      <c r="G1421" s="40">
        <v>2109111</v>
      </c>
      <c r="H1421" s="12">
        <v>45557</v>
      </c>
      <c r="I1421" s="13">
        <f t="array" ref="I1421">F1421-L1421-M1421-S1421</f>
        <v>0</v>
      </c>
      <c r="J1421" s="13">
        <f t="array" ref="J1421">IF(IF(Q1421="",L1421-C1421,Q1421-C1421)&lt;=45,I1421,0)</f>
        <v>0</v>
      </c>
      <c r="K1421" s="13">
        <f t="array" ref="K1421">IF(SUM(AG1421)=0,0,IF(L1421-AG1421*IF(D1421="Vaccin",MIN(AD1421,AF1421),AF1421)&lt;0,0,IF((H1421-N1421)&lt;=30,CEILING(L1421-AG1421*IF(D1421="Vaccin",MIN(AD1421,AF1421),AF1421),1),0)))</f>
        <v>0</v>
      </c>
      <c r="L1421" s="13">
        <v>76800</v>
      </c>
      <c r="M1421" s="13">
        <v>0</v>
      </c>
      <c r="N1421" s="14">
        <v>44890</v>
      </c>
      <c r="O1421" s="11" t="s">
        <v>38</v>
      </c>
      <c r="P1421" s="11" t="s">
        <v>37</v>
      </c>
      <c r="Q1421" s="12">
        <v>44665</v>
      </c>
      <c r="R1421" s="13">
        <v>0</v>
      </c>
      <c r="S1421" s="13">
        <v>0</v>
      </c>
      <c r="T1421" s="11"/>
      <c r="U1421" s="13">
        <v>2439518</v>
      </c>
      <c r="V1421" s="13">
        <v>2698713</v>
      </c>
      <c r="W1421" s="13">
        <v>5793606</v>
      </c>
      <c r="X1421" s="12">
        <v>44665</v>
      </c>
      <c r="Y1421" s="12">
        <v>44473</v>
      </c>
      <c r="Z1421" s="12">
        <v>44319</v>
      </c>
      <c r="AA1421" s="12">
        <v>45032</v>
      </c>
      <c r="AB1421" s="13">
        <f t="array" ref="AB1421">IF(D1421="Vaccin",IF(AND(ISNUMBER(AA1421),ISNUMBER(Y1421)),IF(AA1421-Y1421+1&gt;=0,CEILING(AA1421-Y1421+1,1),""),""),IF(AND(ISNUMBER(N1421),ISNUMBER(Y1421)),IF(N1421-Y1421+1&gt;=0,CEILING(N1421-Y1421+1,1),""),""))</f>
        <v>560</v>
      </c>
      <c r="AC1421" s="13">
        <f t="array" ref="AC1421">IF(D1421="Vaccin",IF(AND(ISNUMBER(AA1421),ISNUMBER(X1421)),IF(AA1421-X1421+1&gt;=0,CEILING(AA1421-X1421+1,1),""),""),IF(AND(ISNUMBER(N1421),ISNUMBER(X1421)),IF(N1421-X1421+1&gt;=0,CEILING(N1421-X1421+1,1),""),""))</f>
        <v>368</v>
      </c>
      <c r="AD1421" s="13">
        <f t="array" ref="AD1421">IF(D1421="Vaccin",IF(AND(ISNUMBER(AB1421),ISNUMBER(U1421),AB1421&lt;&gt;0),CEILING(U1421/AB1421,1),""),"")</f>
        <v>4357</v>
      </c>
      <c r="AE1421" s="13">
        <f t="array" ref="AE1421">IF(AND(ISNUMBER(N1421),ISNUMBER(X1421)),IF(N1421-X1421+1&gt;=0,CEILING(N1421-X1421+1,1),""),"")</f>
        <v>226</v>
      </c>
      <c r="AF1421" s="13">
        <f t="array" ref="AF1421">IF(SUM(AE1421)=0,"",CEILING((SUM(F1421)-SUM(L1421)-SUM(M1421)-SUM(S1421))/SUM(AE1421),1))</f>
        <v>0</v>
      </c>
      <c r="AG1421" s="13">
        <f t="array" ref="AG1421">IF(AND(ISNUMBER(H1421),ISNUMBER(N1421)),IF(H1421-N1421+1&gt;=0,CEILING(H1421-N1421+1,1),""),"")</f>
        <v>668</v>
      </c>
      <c r="AH1421" s="13">
        <f t="array" ref="AH1421">IF(SUM(AG1421)=0,0,IF(L1421-AG1421*IF(D1421="Vaccin",MIN(AD1421,AF1421),AF1421)&lt;0,0,IF((H1421-N1421)&lt;=45,CEILING(L1421-AG1421*IF(D1421="Vaccin",MIN(AD1421,AF1421),AF1421),1),0)))</f>
        <v>0</v>
      </c>
      <c r="AI1421" s="15">
        <f t="array" ref="AI1421">IF(OR(AH1421="",F1421=0,F1421=""),"",AH1421/F1421)</f>
        <v>0</v>
      </c>
      <c r="AJ1421" s="13">
        <f t="array" ref="AJ1421">IF(OR(L1421="",AH1421=""),"",IF(L1421-AH1421&lt;0,0,L1421-AH1421))</f>
        <v>76800</v>
      </c>
      <c r="AK1421" s="13">
        <f t="array" ref="AK1421">IF(OR(L1421="",AG1421="",AG1421=0),"",CEILING(L1421/AG1421,1))</f>
        <v>115</v>
      </c>
      <c r="AL1421" s="16">
        <f t="array" ref="AL1421">IF(OR(AK1421="",AK1421=0,AD1421="",AF1421=""),"",IF(AK1421-IF(D1421="Vaccin",MIN(AD1421,AF1421),AF1421)&lt;0,"",(AK1421-IF(D1421="Vaccin",MIN(AD1421,AF1421),AF1421))/AK1421))</f>
        <v>1</v>
      </c>
    </row>
    <row r="1422" spans="1:38" x14ac:dyDescent="0.2">
      <c r="A1422" s="10" t="s">
        <v>28</v>
      </c>
      <c r="B1422" s="29" t="s">
        <v>154</v>
      </c>
      <c r="C1422" s="12">
        <v>44286</v>
      </c>
      <c r="D1422" s="11" t="s">
        <v>30</v>
      </c>
      <c r="E1422" s="11">
        <v>10</v>
      </c>
      <c r="F1422" s="13">
        <v>76800</v>
      </c>
      <c r="G1422" s="41">
        <v>2109112</v>
      </c>
      <c r="H1422" s="12">
        <v>45557</v>
      </c>
      <c r="I1422" s="13">
        <f t="array" ref="I1422">F1422-L1422-M1422-S1422</f>
        <v>10130</v>
      </c>
      <c r="J1422" s="13">
        <f t="array" ref="J1422">IF(IF(Q1422="",L1422-C1422,Q1422-C1422)&lt;=45,I1422,0)</f>
        <v>0</v>
      </c>
      <c r="K1422" s="13">
        <f t="array" ref="K1422">IF(SUM(AG1422)=0,0,IF(L1422-AG1422*IF(D1422="Vaccin",MIN(AD1422,AF1422),AF1422)&lt;0,0,IF((H1422-N1422)&lt;=30,CEILING(L1422-AG1422*IF(D1422="Vaccin",MIN(AD1422,AF1422),AF1422),1),0)))</f>
        <v>0</v>
      </c>
      <c r="L1422" s="13">
        <v>66670</v>
      </c>
      <c r="M1422" s="13">
        <v>0</v>
      </c>
      <c r="N1422" s="14">
        <v>44890</v>
      </c>
      <c r="O1422" s="11" t="s">
        <v>38</v>
      </c>
      <c r="P1422" s="11" t="s">
        <v>37</v>
      </c>
      <c r="Q1422" s="12">
        <v>44665</v>
      </c>
      <c r="R1422" s="13">
        <v>0</v>
      </c>
      <c r="S1422" s="13">
        <v>0</v>
      </c>
      <c r="T1422" s="11"/>
      <c r="U1422" s="13">
        <v>2439518</v>
      </c>
      <c r="V1422" s="13">
        <v>2698713</v>
      </c>
      <c r="W1422" s="13">
        <v>5793606</v>
      </c>
      <c r="X1422" s="12">
        <v>44665</v>
      </c>
      <c r="Y1422" s="12">
        <v>44473</v>
      </c>
      <c r="Z1422" s="12">
        <v>44319</v>
      </c>
      <c r="AA1422" s="12">
        <v>45032</v>
      </c>
      <c r="AB1422" s="13">
        <f t="array" ref="AB1422">IF(D1422="Vaccin",IF(AND(ISNUMBER(AA1422),ISNUMBER(Y1422)),IF(AA1422-Y1422+1&gt;=0,CEILING(AA1422-Y1422+1,1),""),""),IF(AND(ISNUMBER(N1422),ISNUMBER(Y1422)),IF(N1422-Y1422+1&gt;=0,CEILING(N1422-Y1422+1,1),""),""))</f>
        <v>560</v>
      </c>
      <c r="AC1422" s="13">
        <f t="array" ref="AC1422">IF(D1422="Vaccin",IF(AND(ISNUMBER(AA1422),ISNUMBER(X1422)),IF(AA1422-X1422+1&gt;=0,CEILING(AA1422-X1422+1,1),""),""),IF(AND(ISNUMBER(N1422),ISNUMBER(X1422)),IF(N1422-X1422+1&gt;=0,CEILING(N1422-X1422+1,1),""),""))</f>
        <v>368</v>
      </c>
      <c r="AD1422" s="13">
        <f t="array" ref="AD1422">IF(D1422="Vaccin",IF(AND(ISNUMBER(AB1422),ISNUMBER(U1422),AB1422&lt;&gt;0),CEILING(U1422/AB1422,1),""),"")</f>
        <v>4357</v>
      </c>
      <c r="AE1422" s="13">
        <f t="array" ref="AE1422">IF(AND(ISNUMBER(N1422),ISNUMBER(X1422)),IF(N1422-X1422+1&gt;=0,CEILING(N1422-X1422+1,1),""),"")</f>
        <v>226</v>
      </c>
      <c r="AF1422" s="13">
        <f t="array" ref="AF1422">IF(SUM(AE1422)=0,"",CEILING((SUM(F1422)-SUM(L1422)-SUM(M1422)-SUM(S1422))/SUM(AE1422),1))</f>
        <v>45</v>
      </c>
      <c r="AG1422" s="13">
        <f t="array" ref="AG1422">IF(AND(ISNUMBER(H1422),ISNUMBER(N1422)),IF(H1422-N1422+1&gt;=0,CEILING(H1422-N1422+1,1),""),"")</f>
        <v>668</v>
      </c>
      <c r="AH1422" s="13">
        <f t="array" ref="AH1422">IF(SUM(AG1422)=0,0,IF(L1422-AG1422*IF(D1422="Vaccin",MIN(AD1422,AF1422),AF1422)&lt;0,0,IF((H1422-N1422)&lt;=45,CEILING(L1422-AG1422*IF(D1422="Vaccin",MIN(AD1422,AF1422),AF1422),1),0)))</f>
        <v>0</v>
      </c>
      <c r="AI1422" s="15">
        <f t="array" ref="AI1422">IF(OR(AH1422="",F1422=0,F1422=""),"",AH1422/F1422)</f>
        <v>0</v>
      </c>
      <c r="AJ1422" s="13">
        <f t="array" ref="AJ1422">IF(OR(L1422="",AH1422=""),"",IF(L1422-AH1422&lt;0,0,L1422-AH1422))</f>
        <v>66670</v>
      </c>
      <c r="AK1422" s="13">
        <f t="array" ref="AK1422">IF(OR(L1422="",AG1422="",AG1422=0),"",CEILING(L1422/AG1422,1))</f>
        <v>100</v>
      </c>
      <c r="AL1422" s="16">
        <f t="array" ref="AL1422">IF(OR(AK1422="",AK1422=0,AD1422="",AF1422=""),"",IF(AK1422-IF(D1422="Vaccin",MIN(AD1422,AF1422),AF1422)&lt;0,"",(AK1422-IF(D1422="Vaccin",MIN(AD1422,AF1422),AF1422))/AK1422))</f>
        <v>0.55000000000000004</v>
      </c>
    </row>
    <row r="1423" spans="1:38" x14ac:dyDescent="0.2">
      <c r="A1423" s="10" t="s">
        <v>28</v>
      </c>
      <c r="B1423" s="29" t="s">
        <v>154</v>
      </c>
      <c r="C1423" s="12">
        <v>44286</v>
      </c>
      <c r="D1423" s="11" t="s">
        <v>30</v>
      </c>
      <c r="E1423" s="11">
        <v>10</v>
      </c>
      <c r="F1423" s="13">
        <v>96000</v>
      </c>
      <c r="G1423" s="40">
        <v>2109106</v>
      </c>
      <c r="H1423" s="12">
        <v>45552</v>
      </c>
      <c r="I1423" s="13">
        <f t="array" ref="I1423">F1423-L1423-M1423-S1423</f>
        <v>24300</v>
      </c>
      <c r="J1423" s="13">
        <f t="array" ref="J1423">IF(IF(Q1423="",L1423-C1423,Q1423-C1423)&lt;=45,I1423,0)</f>
        <v>0</v>
      </c>
      <c r="K1423" s="13">
        <f t="array" ref="K1423">IF(SUM(AG1423)=0,0,IF(L1423-AG1423*IF(D1423="Vaccin",MIN(AD1423,AF1423),AF1423)&lt;0,0,IF((H1423-N1423)&lt;=30,CEILING(L1423-AG1423*IF(D1423="Vaccin",MIN(AD1423,AF1423),AF1423),1),0)))</f>
        <v>0</v>
      </c>
      <c r="L1423" s="13">
        <v>71700</v>
      </c>
      <c r="M1423" s="13">
        <v>0</v>
      </c>
      <c r="N1423" s="14">
        <v>44890</v>
      </c>
      <c r="O1423" s="11" t="s">
        <v>38</v>
      </c>
      <c r="P1423" s="11" t="s">
        <v>37</v>
      </c>
      <c r="Q1423" s="12">
        <v>44665</v>
      </c>
      <c r="R1423" s="13">
        <v>0</v>
      </c>
      <c r="S1423" s="13">
        <v>0</v>
      </c>
      <c r="T1423" s="11"/>
      <c r="U1423" s="13">
        <v>2439518</v>
      </c>
      <c r="V1423" s="13">
        <v>2698713</v>
      </c>
      <c r="W1423" s="13">
        <v>5793606</v>
      </c>
      <c r="X1423" s="12">
        <v>44665</v>
      </c>
      <c r="Y1423" s="12">
        <v>44473</v>
      </c>
      <c r="Z1423" s="12">
        <v>44319</v>
      </c>
      <c r="AA1423" s="12">
        <v>45032</v>
      </c>
      <c r="AB1423" s="13">
        <f t="array" ref="AB1423">IF(D1423="Vaccin",IF(AND(ISNUMBER(AA1423),ISNUMBER(Y1423)),IF(AA1423-Y1423+1&gt;=0,CEILING(AA1423-Y1423+1,1),""),""),IF(AND(ISNUMBER(N1423),ISNUMBER(Y1423)),IF(N1423-Y1423+1&gt;=0,CEILING(N1423-Y1423+1,1),""),""))</f>
        <v>560</v>
      </c>
      <c r="AC1423" s="13">
        <f t="array" ref="AC1423">IF(D1423="Vaccin",IF(AND(ISNUMBER(AA1423),ISNUMBER(X1423)),IF(AA1423-X1423+1&gt;=0,CEILING(AA1423-X1423+1,1),""),""),IF(AND(ISNUMBER(N1423),ISNUMBER(X1423)),IF(N1423-X1423+1&gt;=0,CEILING(N1423-X1423+1,1),""),""))</f>
        <v>368</v>
      </c>
      <c r="AD1423" s="13">
        <f t="array" ref="AD1423">IF(D1423="Vaccin",IF(AND(ISNUMBER(AB1423),ISNUMBER(U1423),AB1423&lt;&gt;0),CEILING(U1423/AB1423,1),""),"")</f>
        <v>4357</v>
      </c>
      <c r="AE1423" s="13">
        <f t="array" ref="AE1423">IF(AND(ISNUMBER(N1423),ISNUMBER(X1423)),IF(N1423-X1423+1&gt;=0,CEILING(N1423-X1423+1,1),""),"")</f>
        <v>226</v>
      </c>
      <c r="AF1423" s="13">
        <f t="array" ref="AF1423">IF(SUM(AE1423)=0,"",CEILING((SUM(F1423)-SUM(L1423)-SUM(M1423)-SUM(S1423))/SUM(AE1423),1))</f>
        <v>108</v>
      </c>
      <c r="AG1423" s="13">
        <f t="array" ref="AG1423">IF(AND(ISNUMBER(H1423),ISNUMBER(N1423)),IF(H1423-N1423+1&gt;=0,CEILING(H1423-N1423+1,1),""),"")</f>
        <v>663</v>
      </c>
      <c r="AH1423" s="13">
        <f t="array" ref="AH1423">IF(SUM(AG1423)=0,0,IF(L1423-AG1423*IF(D1423="Vaccin",MIN(AD1423,AF1423),AF1423)&lt;0,0,IF((H1423-N1423)&lt;=45,CEILING(L1423-AG1423*IF(D1423="Vaccin",MIN(AD1423,AF1423),AF1423),1),0)))</f>
        <v>0</v>
      </c>
      <c r="AI1423" s="15">
        <f t="array" ref="AI1423">IF(OR(AH1423="",F1423=0,F1423=""),"",AH1423/F1423)</f>
        <v>0</v>
      </c>
      <c r="AJ1423" s="13">
        <f t="array" ref="AJ1423">IF(OR(L1423="",AH1423=""),"",IF(L1423-AH1423&lt;0,0,L1423-AH1423))</f>
        <v>71700</v>
      </c>
      <c r="AK1423" s="13">
        <f t="array" ref="AK1423">IF(OR(L1423="",AG1423="",AG1423=0),"",CEILING(L1423/AG1423,1))</f>
        <v>109</v>
      </c>
      <c r="AL1423" s="16">
        <f t="array" ref="AL1423">IF(OR(AK1423="",AK1423=0,AD1423="",AF1423=""),"",IF(AK1423-IF(D1423="Vaccin",MIN(AD1423,AF1423),AF1423)&lt;0,"",(AK1423-IF(D1423="Vaccin",MIN(AD1423,AF1423),AF1423))/AK1423))</f>
        <v>9.1743119266055051E-3</v>
      </c>
    </row>
    <row r="1424" spans="1:38" x14ac:dyDescent="0.2">
      <c r="A1424" s="10" t="s">
        <v>28</v>
      </c>
      <c r="B1424" s="29" t="s">
        <v>154</v>
      </c>
      <c r="C1424" s="12">
        <v>44286</v>
      </c>
      <c r="D1424" s="11" t="s">
        <v>30</v>
      </c>
      <c r="E1424" s="11">
        <v>2</v>
      </c>
      <c r="F1424" s="13">
        <v>300000</v>
      </c>
      <c r="G1424" s="40" t="s">
        <v>802</v>
      </c>
      <c r="H1424" s="12">
        <v>45292</v>
      </c>
      <c r="I1424" s="13">
        <f t="array" ref="I1424">F1424-L1424-M1424-S1424</f>
        <v>0</v>
      </c>
      <c r="J1424" s="13">
        <f t="array" ref="J1424">IF(IF(Q1424="",L1424-C1424,Q1424-C1424)&lt;=45,I1424,0)</f>
        <v>0</v>
      </c>
      <c r="K1424" s="13">
        <f t="array" ref="K1424">IF(SUM(AG1424)=0,0,IF(L1424-AG1424*IF(D1424="Vaccin",MIN(AD1424,AF1424),AF1424)&lt;0,0,IF((H1424-N1424)&lt;=30,CEILING(L1424-AG1424*IF(D1424="Vaccin",MIN(AD1424,AF1424),AF1424),1),0)))</f>
        <v>0</v>
      </c>
      <c r="L1424" s="13">
        <v>300000</v>
      </c>
      <c r="M1424" s="13">
        <v>0</v>
      </c>
      <c r="N1424" s="14">
        <v>44890</v>
      </c>
      <c r="O1424" s="11" t="s">
        <v>38</v>
      </c>
      <c r="P1424" s="11" t="s">
        <v>37</v>
      </c>
      <c r="Q1424" s="12">
        <v>44861</v>
      </c>
      <c r="R1424" s="13">
        <v>0</v>
      </c>
      <c r="S1424" s="13">
        <v>0</v>
      </c>
      <c r="T1424" s="11"/>
      <c r="U1424" s="13">
        <v>2439518</v>
      </c>
      <c r="V1424" s="13">
        <v>2698713</v>
      </c>
      <c r="W1424" s="13">
        <v>5793606</v>
      </c>
      <c r="X1424" s="12">
        <v>44861</v>
      </c>
      <c r="Y1424" s="12">
        <v>44473</v>
      </c>
      <c r="Z1424" s="12">
        <v>44319</v>
      </c>
      <c r="AA1424" s="12">
        <v>45032</v>
      </c>
      <c r="AB1424" s="13">
        <f t="array" ref="AB1424">IF(D1424="Vaccin",IF(AND(ISNUMBER(AA1424),ISNUMBER(Y1424)),IF(AA1424-Y1424+1&gt;=0,CEILING(AA1424-Y1424+1,1),""),""),IF(AND(ISNUMBER(N1424),ISNUMBER(Y1424)),IF(N1424-Y1424+1&gt;=0,CEILING(N1424-Y1424+1,1),""),""))</f>
        <v>560</v>
      </c>
      <c r="AC1424" s="13">
        <f t="array" ref="AC1424">IF(D1424="Vaccin",IF(AND(ISNUMBER(AA1424),ISNUMBER(X1424)),IF(AA1424-X1424+1&gt;=0,CEILING(AA1424-X1424+1,1),""),""),IF(AND(ISNUMBER(N1424),ISNUMBER(X1424)),IF(N1424-X1424+1&gt;=0,CEILING(N1424-X1424+1,1),""),""))</f>
        <v>172</v>
      </c>
      <c r="AD1424" s="13">
        <f t="array" ref="AD1424">IF(D1424="Vaccin",IF(AND(ISNUMBER(AB1424),ISNUMBER(U1424),AB1424&lt;&gt;0),CEILING(U1424/AB1424,1),""),"")</f>
        <v>4357</v>
      </c>
      <c r="AE1424" s="13">
        <f t="array" ref="AE1424">IF(AND(ISNUMBER(N1424),ISNUMBER(X1424)),IF(N1424-X1424+1&gt;=0,CEILING(N1424-X1424+1,1),""),"")</f>
        <v>30</v>
      </c>
      <c r="AF1424" s="13">
        <f t="array" ref="AF1424">IF(SUM(AE1424)=0,"",CEILING((SUM(F1424)-SUM(L1424)-SUM(M1424)-SUM(S1424))/SUM(AE1424),1))</f>
        <v>0</v>
      </c>
      <c r="AG1424" s="13">
        <f t="array" ref="AG1424">IF(AND(ISNUMBER(H1424),ISNUMBER(N1424)),IF(H1424-N1424+1&gt;=0,CEILING(H1424-N1424+1,1),""),"")</f>
        <v>403</v>
      </c>
      <c r="AH1424" s="13">
        <f t="array" ref="AH1424">IF(SUM(AG1424)=0,0,IF(L1424-AG1424*IF(D1424="Vaccin",MIN(AD1424,AF1424),AF1424)&lt;0,0,IF((H1424-N1424)&lt;=45,CEILING(L1424-AG1424*IF(D1424="Vaccin",MIN(AD1424,AF1424),AF1424),1),0)))</f>
        <v>0</v>
      </c>
      <c r="AI1424" s="15">
        <f t="array" ref="AI1424">IF(OR(AH1424="",F1424=0,F1424=""),"",AH1424/F1424)</f>
        <v>0</v>
      </c>
      <c r="AJ1424" s="13">
        <f t="array" ref="AJ1424">IF(OR(L1424="",AH1424=""),"",IF(L1424-AH1424&lt;0,0,L1424-AH1424))</f>
        <v>300000</v>
      </c>
      <c r="AK1424" s="13">
        <f t="array" ref="AK1424">IF(OR(L1424="",AG1424="",AG1424=0),"",CEILING(L1424/AG1424,1))</f>
        <v>745</v>
      </c>
      <c r="AL1424" s="16">
        <f t="array" ref="AL1424">IF(OR(AK1424="",AK1424=0,AD1424="",AF1424=""),"",IF(AK1424-IF(D1424="Vaccin",MIN(AD1424,AF1424),AF1424)&lt;0,"",(AK1424-IF(D1424="Vaccin",MIN(AD1424,AF1424),AF1424))/AK1424))</f>
        <v>1</v>
      </c>
    </row>
    <row r="1425" spans="1:38" x14ac:dyDescent="0.2">
      <c r="A1425" s="10" t="s">
        <v>28</v>
      </c>
      <c r="B1425" s="29" t="s">
        <v>154</v>
      </c>
      <c r="C1425" s="12">
        <v>44286</v>
      </c>
      <c r="D1425" s="11" t="s">
        <v>30</v>
      </c>
      <c r="E1425" s="11">
        <v>10</v>
      </c>
      <c r="F1425" s="13">
        <v>112800</v>
      </c>
      <c r="G1425" s="40" t="s">
        <v>243</v>
      </c>
      <c r="H1425" s="12">
        <v>45169</v>
      </c>
      <c r="I1425" s="13">
        <f t="array" ref="I1425">F1425-L1425-M1425-S1425</f>
        <v>111890</v>
      </c>
      <c r="J1425" s="13">
        <f t="array" ref="J1425">IF(IF(Q1425="",L1425-C1425,Q1425-C1425)&lt;=45,I1425,0)</f>
        <v>0</v>
      </c>
      <c r="K1425" s="13">
        <f t="array" ref="K1425">IF(SUM(AG1425)=0,0,IF(L1425-AG1425*IF(D1425="Vaccin",MIN(AD1425,AF1425),AF1425)&lt;0,0,IF((H1425-N1425)&lt;=30,CEILING(L1425-AG1425*IF(D1425="Vaccin",MIN(AD1425,AF1425),AF1425),1),0)))</f>
        <v>0</v>
      </c>
      <c r="L1425" s="13">
        <v>910</v>
      </c>
      <c r="M1425" s="13">
        <v>0</v>
      </c>
      <c r="N1425" s="14">
        <v>44890</v>
      </c>
      <c r="O1425" s="11" t="s">
        <v>38</v>
      </c>
      <c r="P1425" s="11" t="s">
        <v>37</v>
      </c>
      <c r="Q1425" s="12">
        <v>44585</v>
      </c>
      <c r="R1425" s="13">
        <v>0</v>
      </c>
      <c r="S1425" s="13">
        <v>0</v>
      </c>
      <c r="T1425" s="11"/>
      <c r="U1425" s="13">
        <v>2439518</v>
      </c>
      <c r="V1425" s="13">
        <v>2698713</v>
      </c>
      <c r="W1425" s="13">
        <v>5793606</v>
      </c>
      <c r="X1425" s="12">
        <v>44585</v>
      </c>
      <c r="Y1425" s="12">
        <v>44473</v>
      </c>
      <c r="Z1425" s="12">
        <v>44319</v>
      </c>
      <c r="AA1425" s="12">
        <v>45032</v>
      </c>
      <c r="AB1425" s="13">
        <f t="array" ref="AB1425">IF(D1425="Vaccin",IF(AND(ISNUMBER(AA1425),ISNUMBER(Y1425)),IF(AA1425-Y1425+1&gt;=0,CEILING(AA1425-Y1425+1,1),""),""),IF(AND(ISNUMBER(N1425),ISNUMBER(Y1425)),IF(N1425-Y1425+1&gt;=0,CEILING(N1425-Y1425+1,1),""),""))</f>
        <v>560</v>
      </c>
      <c r="AC1425" s="13">
        <f t="array" ref="AC1425">IF(D1425="Vaccin",IF(AND(ISNUMBER(AA1425),ISNUMBER(X1425)),IF(AA1425-X1425+1&gt;=0,CEILING(AA1425-X1425+1,1),""),""),IF(AND(ISNUMBER(N1425),ISNUMBER(X1425)),IF(N1425-X1425+1&gt;=0,CEILING(N1425-X1425+1,1),""),""))</f>
        <v>448</v>
      </c>
      <c r="AD1425" s="13">
        <f t="array" ref="AD1425">IF(D1425="Vaccin",IF(AND(ISNUMBER(AB1425),ISNUMBER(U1425),AB1425&lt;&gt;0),CEILING(U1425/AB1425,1),""),"")</f>
        <v>4357</v>
      </c>
      <c r="AE1425" s="13">
        <f t="array" ref="AE1425">IF(AND(ISNUMBER(N1425),ISNUMBER(X1425)),IF(N1425-X1425+1&gt;=0,CEILING(N1425-X1425+1,1),""),"")</f>
        <v>306</v>
      </c>
      <c r="AF1425" s="13">
        <f t="array" ref="AF1425">IF(SUM(AE1425)=0,"",CEILING((SUM(F1425)-SUM(L1425)-SUM(M1425)-SUM(S1425))/SUM(AE1425),1))</f>
        <v>366</v>
      </c>
      <c r="AG1425" s="13">
        <f t="array" ref="AG1425">IF(AND(ISNUMBER(H1425),ISNUMBER(N1425)),IF(H1425-N1425+1&gt;=0,CEILING(H1425-N1425+1,1),""),"")</f>
        <v>280</v>
      </c>
      <c r="AH1425" s="13">
        <f t="array" ref="AH1425">IF(SUM(AG1425)=0,0,IF(L1425-AG1425*IF(D1425="Vaccin",MIN(AD1425,AF1425),AF1425)&lt;0,0,IF((H1425-N1425)&lt;=45,CEILING(L1425-AG1425*IF(D1425="Vaccin",MIN(AD1425,AF1425),AF1425),1),0)))</f>
        <v>0</v>
      </c>
      <c r="AI1425" s="15">
        <f t="array" ref="AI1425">IF(OR(AH1425="",F1425=0,F1425=""),"",AH1425/F1425)</f>
        <v>0</v>
      </c>
      <c r="AJ1425" s="13">
        <f t="array" ref="AJ1425">IF(OR(L1425="",AH1425=""),"",IF(L1425-AH1425&lt;0,0,L1425-AH1425))</f>
        <v>910</v>
      </c>
      <c r="AK1425" s="13">
        <f t="array" ref="AK1425">IF(OR(L1425="",AG1425="",AG1425=0),"",CEILING(L1425/AG1425,1))</f>
        <v>4</v>
      </c>
      <c r="AL1425" s="16" t="str">
        <f t="array" ref="AL1425">IF(OR(AK1425="",AK1425=0,AD1425="",AF1425=""),"",IF(AK1425-IF(D1425="Vaccin",MIN(AD1425,AF1425),AF1425)&lt;0,"",(AK1425-IF(D1425="Vaccin",MIN(AD1425,AF1425),AF1425))/AK1425))</f>
        <v/>
      </c>
    </row>
    <row r="1426" spans="1:38" x14ac:dyDescent="0.2">
      <c r="A1426" s="10" t="s">
        <v>28</v>
      </c>
      <c r="B1426" s="29" t="s">
        <v>154</v>
      </c>
      <c r="C1426" s="12">
        <v>44286</v>
      </c>
      <c r="D1426" s="11" t="s">
        <v>30</v>
      </c>
      <c r="E1426" s="11">
        <v>10</v>
      </c>
      <c r="F1426" s="13">
        <v>3982</v>
      </c>
      <c r="G1426" s="40" t="s">
        <v>243</v>
      </c>
      <c r="H1426" s="12">
        <v>45169</v>
      </c>
      <c r="I1426" s="13">
        <f t="array" ref="I1426">F1426-L1426-M1426-S1426</f>
        <v>3982</v>
      </c>
      <c r="J1426" s="13">
        <f t="array" ref="J1426">IF(IF(Q1426="",L1426-C1426,Q1426-C1426)&lt;=45,I1426,0)</f>
        <v>0</v>
      </c>
      <c r="K1426" s="13">
        <f t="array" ref="K1426">IF(SUM(AG1426)=0,0,IF(L1426-AG1426*IF(D1426="Vaccin",MIN(AD1426,AF1426),AF1426)&lt;0,0,IF((H1426-N1426)&lt;=30,CEILING(L1426-AG1426*IF(D1426="Vaccin",MIN(AD1426,AF1426),AF1426),1),0)))</f>
        <v>0</v>
      </c>
      <c r="L1426" s="13">
        <v>0</v>
      </c>
      <c r="M1426" s="13">
        <v>0</v>
      </c>
      <c r="N1426" s="14">
        <v>44890</v>
      </c>
      <c r="O1426" s="11" t="s">
        <v>38</v>
      </c>
      <c r="P1426" s="11" t="s">
        <v>37</v>
      </c>
      <c r="Q1426" s="12">
        <v>44588</v>
      </c>
      <c r="R1426" s="13">
        <v>0</v>
      </c>
      <c r="S1426" s="13">
        <v>0</v>
      </c>
      <c r="T1426" s="11"/>
      <c r="U1426" s="13">
        <v>2439518</v>
      </c>
      <c r="V1426" s="13">
        <v>2698713</v>
      </c>
      <c r="W1426" s="13">
        <v>5793606</v>
      </c>
      <c r="X1426" s="12">
        <v>44588</v>
      </c>
      <c r="Y1426" s="12">
        <v>44473</v>
      </c>
      <c r="Z1426" s="12">
        <v>44319</v>
      </c>
      <c r="AA1426" s="12">
        <v>45032</v>
      </c>
      <c r="AB1426" s="13">
        <f t="array" ref="AB1426">IF(D1426="Vaccin",IF(AND(ISNUMBER(AA1426),ISNUMBER(Y1426)),IF(AA1426-Y1426+1&gt;=0,CEILING(AA1426-Y1426+1,1),""),""),IF(AND(ISNUMBER(N1426),ISNUMBER(Y1426)),IF(N1426-Y1426+1&gt;=0,CEILING(N1426-Y1426+1,1),""),""))</f>
        <v>560</v>
      </c>
      <c r="AC1426" s="13">
        <f t="array" ref="AC1426">IF(D1426="Vaccin",IF(AND(ISNUMBER(AA1426),ISNUMBER(X1426)),IF(AA1426-X1426+1&gt;=0,CEILING(AA1426-X1426+1,1),""),""),IF(AND(ISNUMBER(N1426),ISNUMBER(X1426)),IF(N1426-X1426+1&gt;=0,CEILING(N1426-X1426+1,1),""),""))</f>
        <v>445</v>
      </c>
      <c r="AD1426" s="13">
        <f t="array" ref="AD1426">IF(D1426="Vaccin",IF(AND(ISNUMBER(AB1426),ISNUMBER(U1426),AB1426&lt;&gt;0),CEILING(U1426/AB1426,1),""),"")</f>
        <v>4357</v>
      </c>
      <c r="AE1426" s="13">
        <f t="array" ref="AE1426">IF(AND(ISNUMBER(N1426),ISNUMBER(X1426)),IF(N1426-X1426+1&gt;=0,CEILING(N1426-X1426+1,1),""),"")</f>
        <v>303</v>
      </c>
      <c r="AF1426" s="13">
        <f t="array" ref="AF1426">IF(SUM(AE1426)=0,"",CEILING((SUM(F1426)-SUM(L1426)-SUM(M1426)-SUM(S1426))/SUM(AE1426),1))</f>
        <v>14</v>
      </c>
      <c r="AG1426" s="13">
        <f t="array" ref="AG1426">IF(AND(ISNUMBER(H1426),ISNUMBER(N1426)),IF(H1426-N1426+1&gt;=0,CEILING(H1426-N1426+1,1),""),"")</f>
        <v>280</v>
      </c>
      <c r="AH1426" s="13">
        <f t="array" ref="AH1426">IF(SUM(AG1426)=0,0,IF(L1426-AG1426*IF(D1426="Vaccin",MIN(AD1426,AF1426),AF1426)&lt;0,0,IF((H1426-N1426)&lt;=45,CEILING(L1426-AG1426*IF(D1426="Vaccin",MIN(AD1426,AF1426),AF1426),1),0)))</f>
        <v>0</v>
      </c>
      <c r="AI1426" s="15">
        <f t="array" ref="AI1426">IF(OR(AH1426="",F1426=0,F1426=""),"",AH1426/F1426)</f>
        <v>0</v>
      </c>
      <c r="AJ1426" s="13">
        <f t="array" ref="AJ1426">IF(OR(L1426="",AH1426=""),"",IF(L1426-AH1426&lt;0,0,L1426-AH1426))</f>
        <v>0</v>
      </c>
      <c r="AK1426" s="13">
        <f t="array" ref="AK1426">IF(OR(L1426="",AG1426="",AG1426=0),"",CEILING(L1426/AG1426,1))</f>
        <v>0</v>
      </c>
      <c r="AL1426" s="16" t="str">
        <f t="array" ref="AL1426">IF(OR(AK1426="",AK1426=0,AD1426="",AF1426=""),"",IF(AK1426-IF(D1426="Vaccin",MIN(AD1426,AF1426),AF1426)&lt;0,"",(AK1426-IF(D1426="Vaccin",MIN(AD1426,AF1426),AF1426))/AK1426))</f>
        <v/>
      </c>
    </row>
    <row r="1427" spans="1:38" x14ac:dyDescent="0.2">
      <c r="A1427" s="10" t="s">
        <v>28</v>
      </c>
      <c r="B1427" s="29" t="s">
        <v>154</v>
      </c>
      <c r="C1427" s="12">
        <v>44286</v>
      </c>
      <c r="D1427" s="11" t="s">
        <v>30</v>
      </c>
      <c r="E1427" s="11">
        <v>10</v>
      </c>
      <c r="F1427" s="13">
        <v>97940</v>
      </c>
      <c r="G1427" s="40" t="s">
        <v>244</v>
      </c>
      <c r="H1427" s="12">
        <v>45168</v>
      </c>
      <c r="I1427" s="13">
        <f t="array" ref="I1427">F1427-L1427-M1427-S1427</f>
        <v>97940</v>
      </c>
      <c r="J1427" s="13">
        <f t="array" ref="J1427">IF(IF(Q1427="",L1427-C1427,Q1427-C1427)&lt;=45,I1427,0)</f>
        <v>0</v>
      </c>
      <c r="K1427" s="13">
        <f t="array" ref="K1427">IF(SUM(AG1427)=0,0,IF(L1427-AG1427*IF(D1427="Vaccin",MIN(AD1427,AF1427),AF1427)&lt;0,0,IF((H1427-N1427)&lt;=30,CEILING(L1427-AG1427*IF(D1427="Vaccin",MIN(AD1427,AF1427),AF1427),1),0)))</f>
        <v>0</v>
      </c>
      <c r="L1427" s="13">
        <v>0</v>
      </c>
      <c r="M1427" s="13">
        <v>0</v>
      </c>
      <c r="N1427" s="14">
        <v>44890</v>
      </c>
      <c r="O1427" s="11" t="s">
        <v>38</v>
      </c>
      <c r="P1427" s="11" t="s">
        <v>37</v>
      </c>
      <c r="Q1427" s="12">
        <v>44585</v>
      </c>
      <c r="R1427" s="13">
        <v>0</v>
      </c>
      <c r="S1427" s="13">
        <v>0</v>
      </c>
      <c r="T1427" s="11"/>
      <c r="U1427" s="13">
        <v>2439518</v>
      </c>
      <c r="V1427" s="13">
        <v>2698713</v>
      </c>
      <c r="W1427" s="13">
        <v>5793606</v>
      </c>
      <c r="X1427" s="12">
        <v>44585</v>
      </c>
      <c r="Y1427" s="12">
        <v>44473</v>
      </c>
      <c r="Z1427" s="12">
        <v>44319</v>
      </c>
      <c r="AA1427" s="12">
        <v>45032</v>
      </c>
      <c r="AB1427" s="13">
        <f t="array" ref="AB1427">IF(D1427="Vaccin",IF(AND(ISNUMBER(AA1427),ISNUMBER(Y1427)),IF(AA1427-Y1427+1&gt;=0,CEILING(AA1427-Y1427+1,1),""),""),IF(AND(ISNUMBER(N1427),ISNUMBER(Y1427)),IF(N1427-Y1427+1&gt;=0,CEILING(N1427-Y1427+1,1),""),""))</f>
        <v>560</v>
      </c>
      <c r="AC1427" s="13">
        <f t="array" ref="AC1427">IF(D1427="Vaccin",IF(AND(ISNUMBER(AA1427),ISNUMBER(X1427)),IF(AA1427-X1427+1&gt;=0,CEILING(AA1427-X1427+1,1),""),""),IF(AND(ISNUMBER(N1427),ISNUMBER(X1427)),IF(N1427-X1427+1&gt;=0,CEILING(N1427-X1427+1,1),""),""))</f>
        <v>448</v>
      </c>
      <c r="AD1427" s="13">
        <f t="array" ref="AD1427">IF(D1427="Vaccin",IF(AND(ISNUMBER(AB1427),ISNUMBER(U1427),AB1427&lt;&gt;0),CEILING(U1427/AB1427,1),""),"")</f>
        <v>4357</v>
      </c>
      <c r="AE1427" s="13">
        <f t="array" ref="AE1427">IF(AND(ISNUMBER(N1427),ISNUMBER(X1427)),IF(N1427-X1427+1&gt;=0,CEILING(N1427-X1427+1,1),""),"")</f>
        <v>306</v>
      </c>
      <c r="AF1427" s="13">
        <f t="array" ref="AF1427">IF(SUM(AE1427)=0,"",CEILING((SUM(F1427)-SUM(L1427)-SUM(M1427)-SUM(S1427))/SUM(AE1427),1))</f>
        <v>321</v>
      </c>
      <c r="AG1427" s="13">
        <f t="array" ref="AG1427">IF(AND(ISNUMBER(H1427),ISNUMBER(N1427)),IF(H1427-N1427+1&gt;=0,CEILING(H1427-N1427+1,1),""),"")</f>
        <v>279</v>
      </c>
      <c r="AH1427" s="13">
        <f t="array" ref="AH1427">IF(SUM(AG1427)=0,0,IF(L1427-AG1427*IF(D1427="Vaccin",MIN(AD1427,AF1427),AF1427)&lt;0,0,IF((H1427-N1427)&lt;=45,CEILING(L1427-AG1427*IF(D1427="Vaccin",MIN(AD1427,AF1427),AF1427),1),0)))</f>
        <v>0</v>
      </c>
      <c r="AI1427" s="15">
        <f t="array" ref="AI1427">IF(OR(AH1427="",F1427=0,F1427=""),"",AH1427/F1427)</f>
        <v>0</v>
      </c>
      <c r="AJ1427" s="13">
        <f t="array" ref="AJ1427">IF(OR(L1427="",AH1427=""),"",IF(L1427-AH1427&lt;0,0,L1427-AH1427))</f>
        <v>0</v>
      </c>
      <c r="AK1427" s="13">
        <f t="array" ref="AK1427">IF(OR(L1427="",AG1427="",AG1427=0),"",CEILING(L1427/AG1427,1))</f>
        <v>0</v>
      </c>
      <c r="AL1427" s="16" t="str">
        <f t="array" ref="AL1427">IF(OR(AK1427="",AK1427=0,AD1427="",AF1427=""),"",IF(AK1427-IF(D1427="Vaccin",MIN(AD1427,AF1427),AF1427)&lt;0,"",(AK1427-IF(D1427="Vaccin",MIN(AD1427,AF1427),AF1427))/AK1427))</f>
        <v/>
      </c>
    </row>
    <row r="1428" spans="1:38" x14ac:dyDescent="0.2">
      <c r="A1428" s="10" t="s">
        <v>28</v>
      </c>
      <c r="B1428" s="29" t="s">
        <v>154</v>
      </c>
      <c r="C1428" s="12">
        <v>44286</v>
      </c>
      <c r="D1428" s="11" t="s">
        <v>30</v>
      </c>
      <c r="E1428" s="11">
        <v>10</v>
      </c>
      <c r="F1428" s="13">
        <v>300000</v>
      </c>
      <c r="G1428" s="40" t="s">
        <v>245</v>
      </c>
      <c r="H1428" s="12">
        <v>45168</v>
      </c>
      <c r="I1428" s="13">
        <f t="array" ref="I1428">F1428-L1428-M1428-S1428</f>
        <v>216580</v>
      </c>
      <c r="J1428" s="13">
        <f t="array" ref="J1428">IF(IF(Q1428="",L1428-C1428,Q1428-C1428)&lt;=45,I1428,0)</f>
        <v>0</v>
      </c>
      <c r="K1428" s="13">
        <f t="array" ref="K1428">IF(SUM(AG1428)=0,0,IF(L1428-AG1428*IF(D1428="Vaccin",MIN(AD1428,AF1428),AF1428)&lt;0,0,IF((H1428-N1428)&lt;=30,CEILING(L1428-AG1428*IF(D1428="Vaccin",MIN(AD1428,AF1428),AF1428),1),0)))</f>
        <v>0</v>
      </c>
      <c r="L1428" s="13">
        <v>83420</v>
      </c>
      <c r="M1428" s="13">
        <v>0</v>
      </c>
      <c r="N1428" s="14">
        <v>44890</v>
      </c>
      <c r="O1428" s="11" t="s">
        <v>38</v>
      </c>
      <c r="P1428" s="11" t="s">
        <v>37</v>
      </c>
      <c r="Q1428" s="12">
        <v>44533</v>
      </c>
      <c r="R1428" s="13">
        <v>0</v>
      </c>
      <c r="S1428" s="13">
        <v>0</v>
      </c>
      <c r="T1428" s="11"/>
      <c r="U1428" s="13">
        <v>2439518</v>
      </c>
      <c r="V1428" s="13">
        <v>2698713</v>
      </c>
      <c r="W1428" s="13">
        <v>5793606</v>
      </c>
      <c r="X1428" s="12">
        <v>44533</v>
      </c>
      <c r="Y1428" s="12">
        <v>44473</v>
      </c>
      <c r="Z1428" s="12">
        <v>44319</v>
      </c>
      <c r="AA1428" s="12">
        <v>45032</v>
      </c>
      <c r="AB1428" s="13">
        <f t="array" ref="AB1428">IF(D1428="Vaccin",IF(AND(ISNUMBER(AA1428),ISNUMBER(Y1428)),IF(AA1428-Y1428+1&gt;=0,CEILING(AA1428-Y1428+1,1),""),""),IF(AND(ISNUMBER(N1428),ISNUMBER(Y1428)),IF(N1428-Y1428+1&gt;=0,CEILING(N1428-Y1428+1,1),""),""))</f>
        <v>560</v>
      </c>
      <c r="AC1428" s="13">
        <f t="array" ref="AC1428">IF(D1428="Vaccin",IF(AND(ISNUMBER(AA1428),ISNUMBER(X1428)),IF(AA1428-X1428+1&gt;=0,CEILING(AA1428-X1428+1,1),""),""),IF(AND(ISNUMBER(N1428),ISNUMBER(X1428)),IF(N1428-X1428+1&gt;=0,CEILING(N1428-X1428+1,1),""),""))</f>
        <v>500</v>
      </c>
      <c r="AD1428" s="13">
        <f t="array" ref="AD1428">IF(D1428="Vaccin",IF(AND(ISNUMBER(AB1428),ISNUMBER(U1428),AB1428&lt;&gt;0),CEILING(U1428/AB1428,1),""),"")</f>
        <v>4357</v>
      </c>
      <c r="AE1428" s="13">
        <f t="array" ref="AE1428">IF(AND(ISNUMBER(N1428),ISNUMBER(X1428)),IF(N1428-X1428+1&gt;=0,CEILING(N1428-X1428+1,1),""),"")</f>
        <v>358</v>
      </c>
      <c r="AF1428" s="13">
        <f t="array" ref="AF1428">IF(SUM(AE1428)=0,"",CEILING((SUM(F1428)-SUM(L1428)-SUM(M1428)-SUM(S1428))/SUM(AE1428),1))</f>
        <v>605</v>
      </c>
      <c r="AG1428" s="13">
        <f t="array" ref="AG1428">IF(AND(ISNUMBER(H1428),ISNUMBER(N1428)),IF(H1428-N1428+1&gt;=0,CEILING(H1428-N1428+1,1),""),"")</f>
        <v>279</v>
      </c>
      <c r="AH1428" s="13">
        <f t="array" ref="AH1428">IF(SUM(AG1428)=0,0,IF(L1428-AG1428*IF(D1428="Vaccin",MIN(AD1428,AF1428),AF1428)&lt;0,0,IF((H1428-N1428)&lt;=45,CEILING(L1428-AG1428*IF(D1428="Vaccin",MIN(AD1428,AF1428),AF1428),1),0)))</f>
        <v>0</v>
      </c>
      <c r="AI1428" s="15">
        <f t="array" ref="AI1428">IF(OR(AH1428="",F1428=0,F1428=""),"",AH1428/F1428)</f>
        <v>0</v>
      </c>
      <c r="AJ1428" s="13">
        <f t="array" ref="AJ1428">IF(OR(L1428="",AH1428=""),"",IF(L1428-AH1428&lt;0,0,L1428-AH1428))</f>
        <v>83420</v>
      </c>
      <c r="AK1428" s="13">
        <f t="array" ref="AK1428">IF(OR(L1428="",AG1428="",AG1428=0),"",CEILING(L1428/AG1428,1))</f>
        <v>299</v>
      </c>
      <c r="AL1428" s="16" t="str">
        <f t="array" ref="AL1428">IF(OR(AK1428="",AK1428=0,AD1428="",AF1428=""),"",IF(AK1428-IF(D1428="Vaccin",MIN(AD1428,AF1428),AF1428)&lt;0,"",(AK1428-IF(D1428="Vaccin",MIN(AD1428,AF1428),AF1428))/AK1428))</f>
        <v/>
      </c>
    </row>
    <row r="1429" spans="1:38" x14ac:dyDescent="0.2">
      <c r="A1429" s="10" t="s">
        <v>28</v>
      </c>
      <c r="B1429" s="29" t="s">
        <v>154</v>
      </c>
      <c r="C1429" s="12">
        <v>44286</v>
      </c>
      <c r="D1429" s="11" t="s">
        <v>30</v>
      </c>
      <c r="E1429" s="11">
        <v>10</v>
      </c>
      <c r="F1429" s="13">
        <v>186308</v>
      </c>
      <c r="G1429" s="40" t="s">
        <v>245</v>
      </c>
      <c r="H1429" s="12">
        <v>45168</v>
      </c>
      <c r="I1429" s="13">
        <f t="array" ref="I1429">F1429-L1429-M1429-S1429</f>
        <v>186308</v>
      </c>
      <c r="J1429" s="13">
        <f t="array" ref="J1429">IF(IF(Q1429="",L1429-C1429,Q1429-C1429)&lt;=45,I1429,0)</f>
        <v>0</v>
      </c>
      <c r="K1429" s="13">
        <f t="array" ref="K1429">IF(SUM(AG1429)=0,0,IF(L1429-AG1429*IF(D1429="Vaccin",MIN(AD1429,AF1429),AF1429)&lt;0,0,IF((H1429-N1429)&lt;=30,CEILING(L1429-AG1429*IF(D1429="Vaccin",MIN(AD1429,AF1429),AF1429),1),0)))</f>
        <v>0</v>
      </c>
      <c r="L1429" s="13">
        <v>0</v>
      </c>
      <c r="M1429" s="13">
        <v>0</v>
      </c>
      <c r="N1429" s="14">
        <v>44890</v>
      </c>
      <c r="O1429" s="11" t="s">
        <v>38</v>
      </c>
      <c r="P1429" s="11" t="s">
        <v>37</v>
      </c>
      <c r="Q1429" s="12">
        <v>44585</v>
      </c>
      <c r="R1429" s="13">
        <v>0</v>
      </c>
      <c r="S1429" s="13">
        <v>0</v>
      </c>
      <c r="T1429" s="11"/>
      <c r="U1429" s="13">
        <v>2439518</v>
      </c>
      <c r="V1429" s="13">
        <v>2698713</v>
      </c>
      <c r="W1429" s="13">
        <v>5793606</v>
      </c>
      <c r="X1429" s="12">
        <v>44585</v>
      </c>
      <c r="Y1429" s="12">
        <v>44473</v>
      </c>
      <c r="Z1429" s="12">
        <v>44319</v>
      </c>
      <c r="AA1429" s="12">
        <v>45032</v>
      </c>
      <c r="AB1429" s="13">
        <f t="array" ref="AB1429">IF(D1429="Vaccin",IF(AND(ISNUMBER(AA1429),ISNUMBER(Y1429)),IF(AA1429-Y1429+1&gt;=0,CEILING(AA1429-Y1429+1,1),""),""),IF(AND(ISNUMBER(N1429),ISNUMBER(Y1429)),IF(N1429-Y1429+1&gt;=0,CEILING(N1429-Y1429+1,1),""),""))</f>
        <v>560</v>
      </c>
      <c r="AC1429" s="13">
        <f t="array" ref="AC1429">IF(D1429="Vaccin",IF(AND(ISNUMBER(AA1429),ISNUMBER(X1429)),IF(AA1429-X1429+1&gt;=0,CEILING(AA1429-X1429+1,1),""),""),IF(AND(ISNUMBER(N1429),ISNUMBER(X1429)),IF(N1429-X1429+1&gt;=0,CEILING(N1429-X1429+1,1),""),""))</f>
        <v>448</v>
      </c>
      <c r="AD1429" s="13">
        <f t="array" ref="AD1429">IF(D1429="Vaccin",IF(AND(ISNUMBER(AB1429),ISNUMBER(U1429),AB1429&lt;&gt;0),CEILING(U1429/AB1429,1),""),"")</f>
        <v>4357</v>
      </c>
      <c r="AE1429" s="13">
        <f t="array" ref="AE1429">IF(AND(ISNUMBER(N1429),ISNUMBER(X1429)),IF(N1429-X1429+1&gt;=0,CEILING(N1429-X1429+1,1),""),"")</f>
        <v>306</v>
      </c>
      <c r="AF1429" s="13">
        <f t="array" ref="AF1429">IF(SUM(AE1429)=0,"",CEILING((SUM(F1429)-SUM(L1429)-SUM(M1429)-SUM(S1429))/SUM(AE1429),1))</f>
        <v>609</v>
      </c>
      <c r="AG1429" s="13">
        <f t="array" ref="AG1429">IF(AND(ISNUMBER(H1429),ISNUMBER(N1429)),IF(H1429-N1429+1&gt;=0,CEILING(H1429-N1429+1,1),""),"")</f>
        <v>279</v>
      </c>
      <c r="AH1429" s="13">
        <f t="array" ref="AH1429">IF(SUM(AG1429)=0,0,IF(L1429-AG1429*IF(D1429="Vaccin",MIN(AD1429,AF1429),AF1429)&lt;0,0,IF((H1429-N1429)&lt;=45,CEILING(L1429-AG1429*IF(D1429="Vaccin",MIN(AD1429,AF1429),AF1429),1),0)))</f>
        <v>0</v>
      </c>
      <c r="AI1429" s="15">
        <f t="array" ref="AI1429">IF(OR(AH1429="",F1429=0,F1429=""),"",AH1429/F1429)</f>
        <v>0</v>
      </c>
      <c r="AJ1429" s="13">
        <f t="array" ref="AJ1429">IF(OR(L1429="",AH1429=""),"",IF(L1429-AH1429&lt;0,0,L1429-AH1429))</f>
        <v>0</v>
      </c>
      <c r="AK1429" s="13">
        <f t="array" ref="AK1429">IF(OR(L1429="",AG1429="",AG1429=0),"",CEILING(L1429/AG1429,1))</f>
        <v>0</v>
      </c>
      <c r="AL1429" s="16" t="str">
        <f t="array" ref="AL1429">IF(OR(AK1429="",AK1429=0,AD1429="",AF1429=""),"",IF(AK1429-IF(D1429="Vaccin",MIN(AD1429,AF1429),AF1429)&lt;0,"",(AK1429-IF(D1429="Vaccin",MIN(AD1429,AF1429),AF1429))/AK1429))</f>
        <v/>
      </c>
    </row>
    <row r="1430" spans="1:38" x14ac:dyDescent="0.2">
      <c r="A1430" s="10" t="s">
        <v>28</v>
      </c>
      <c r="B1430" s="29" t="s">
        <v>154</v>
      </c>
      <c r="C1430" s="12">
        <v>44286</v>
      </c>
      <c r="D1430" s="11" t="s">
        <v>30</v>
      </c>
      <c r="E1430" s="11">
        <v>10</v>
      </c>
      <c r="F1430" s="13">
        <v>364800</v>
      </c>
      <c r="G1430" s="40" t="s">
        <v>803</v>
      </c>
      <c r="H1430" s="12">
        <v>44778</v>
      </c>
      <c r="I1430" s="13">
        <f t="array" ref="I1430">F1430-L1430-M1430-S1430</f>
        <v>364800</v>
      </c>
      <c r="J1430" s="13">
        <f t="array" ref="J1430">IF(IF(Q1430="",L1430-C1430,Q1430-C1430)&lt;=45,I1430,0)</f>
        <v>0</v>
      </c>
      <c r="K1430" s="13">
        <f t="array" ref="K1430">IF(SUM(AG1430)=0,0,IF(L1430-AG1430*IF(D1430="Vaccin",MIN(AD1430,AF1430),AF1430)&lt;0,0,IF((H1430-N1430)&lt;=30,CEILING(L1430-AG1430*IF(D1430="Vaccin",MIN(AD1430,AF1430),AF1430),1),0)))</f>
        <v>0</v>
      </c>
      <c r="L1430" s="13">
        <v>0</v>
      </c>
      <c r="M1430" s="13">
        <v>0</v>
      </c>
      <c r="N1430" s="14">
        <v>44890</v>
      </c>
      <c r="O1430" s="11" t="s">
        <v>38</v>
      </c>
      <c r="P1430" s="11" t="s">
        <v>32</v>
      </c>
      <c r="Q1430" s="12">
        <v>44538</v>
      </c>
      <c r="R1430" s="13">
        <v>0</v>
      </c>
      <c r="S1430" s="13">
        <v>0</v>
      </c>
      <c r="T1430" s="11"/>
      <c r="U1430" s="13">
        <v>2439518</v>
      </c>
      <c r="V1430" s="13">
        <v>2383039</v>
      </c>
      <c r="W1430" s="13">
        <v>5793606</v>
      </c>
      <c r="X1430" s="12">
        <v>44538</v>
      </c>
      <c r="Y1430" s="12">
        <v>44473</v>
      </c>
      <c r="Z1430" s="12">
        <v>44319</v>
      </c>
      <c r="AA1430" s="12">
        <v>45032</v>
      </c>
      <c r="AB1430" s="13">
        <f t="array" ref="AB1430">IF(D1430="Vaccin",IF(AND(ISNUMBER(AA1430),ISNUMBER(Y1430)),IF(AA1430-Y1430+1&gt;=0,CEILING(AA1430-Y1430+1,1),""),""),IF(AND(ISNUMBER(N1430),ISNUMBER(Y1430)),IF(N1430-Y1430+1&gt;=0,CEILING(N1430-Y1430+1,1),""),""))</f>
        <v>560</v>
      </c>
      <c r="AC1430" s="13">
        <f t="array" ref="AC1430">IF(D1430="Vaccin",IF(AND(ISNUMBER(AA1430),ISNUMBER(X1430)),IF(AA1430-X1430+1&gt;=0,CEILING(AA1430-X1430+1,1),""),""),IF(AND(ISNUMBER(N1430),ISNUMBER(X1430)),IF(N1430-X1430+1&gt;=0,CEILING(N1430-X1430+1,1),""),""))</f>
        <v>495</v>
      </c>
      <c r="AD1430" s="13">
        <f t="array" ref="AD1430">IF(D1430="Vaccin",IF(AND(ISNUMBER(AB1430),ISNUMBER(U1430),AB1430&lt;&gt;0),CEILING(U1430/AB1430,1),""),"")</f>
        <v>4357</v>
      </c>
      <c r="AE1430" s="13">
        <f t="array" ref="AE1430">IF(AND(ISNUMBER(N1430),ISNUMBER(X1430)),IF(N1430-X1430+1&gt;=0,CEILING(N1430-X1430+1,1),""),"")</f>
        <v>353</v>
      </c>
      <c r="AF1430" s="13">
        <f t="array" ref="AF1430">IF(SUM(AE1430)=0,"",CEILING((SUM(F1430)-SUM(L1430)-SUM(M1430)-SUM(S1430))/SUM(AE1430),1))</f>
        <v>1034</v>
      </c>
      <c r="AG1430" s="13" t="str">
        <f t="array" ref="AG1430">IF(AND(ISNUMBER(H1430),ISNUMBER(N1430)),IF(H1430-N1430+1&gt;=0,CEILING(H1430-N1430+1,1),""),"")</f>
        <v/>
      </c>
      <c r="AH1430" s="13">
        <f t="array" ref="AH1430">IF(SUM(AG1430)=0,0,IF(L1430-AG1430*IF(D1430="Vaccin",MIN(AD1430,AF1430),AF1430)&lt;0,0,IF((H1430-N1430)&lt;=45,CEILING(L1430-AG1430*IF(D1430="Vaccin",MIN(AD1430,AF1430),AF1430),1),0)))</f>
        <v>0</v>
      </c>
      <c r="AI1430" s="15">
        <f t="array" ref="AI1430">IF(OR(AH1430="",F1430=0,F1430=""),"",AH1430/F1430)</f>
        <v>0</v>
      </c>
      <c r="AJ1430" s="13">
        <f t="array" ref="AJ1430">IF(OR(L1430="",AH1430=""),"",IF(L1430-AH1430&lt;0,0,L1430-AH1430))</f>
        <v>0</v>
      </c>
      <c r="AK1430" s="13" t="str">
        <f t="array" ref="AK1430">IF(OR(L1430="",AG1430="",AG1430=0),"",CEILING(L1430/AG1430,1))</f>
        <v/>
      </c>
      <c r="AL1430" s="16" t="str">
        <f t="array" ref="AL1430">IF(OR(AK1430="",AK1430=0,AD1430="",AF1430=""),"",IF(AK1430-IF(D1430="Vaccin",MIN(AD1430,AF1430),AF1430)&lt;0,"",(AK1430-IF(D1430="Vaccin",MIN(AD1430,AF1430),AF1430))/AK1430))</f>
        <v/>
      </c>
    </row>
    <row r="1431" spans="1:38" x14ac:dyDescent="0.2">
      <c r="A1431" s="10" t="s">
        <v>28</v>
      </c>
      <c r="B1431" s="29" t="s">
        <v>154</v>
      </c>
      <c r="C1431" s="12">
        <v>44286</v>
      </c>
      <c r="D1431" s="11" t="s">
        <v>30</v>
      </c>
      <c r="E1431" s="11">
        <v>10</v>
      </c>
      <c r="F1431" s="13">
        <v>335200</v>
      </c>
      <c r="G1431" s="40" t="s">
        <v>804</v>
      </c>
      <c r="H1431" s="12">
        <v>44776</v>
      </c>
      <c r="I1431" s="13">
        <f t="array" ref="I1431">F1431-L1431-M1431-S1431</f>
        <v>335200</v>
      </c>
      <c r="J1431" s="13">
        <f t="array" ref="J1431">IF(IF(Q1431="",L1431-C1431,Q1431-C1431)&lt;=45,I1431,0)</f>
        <v>0</v>
      </c>
      <c r="K1431" s="13">
        <f t="array" ref="K1431">IF(SUM(AG1431)=0,0,IF(L1431-AG1431*IF(D1431="Vaccin",MIN(AD1431,AF1431),AF1431)&lt;0,0,IF((H1431-N1431)&lt;=30,CEILING(L1431-AG1431*IF(D1431="Vaccin",MIN(AD1431,AF1431),AF1431),1),0)))</f>
        <v>0</v>
      </c>
      <c r="L1431" s="13">
        <v>0</v>
      </c>
      <c r="M1431" s="13">
        <v>0</v>
      </c>
      <c r="N1431" s="14">
        <v>44890</v>
      </c>
      <c r="O1431" s="11" t="s">
        <v>38</v>
      </c>
      <c r="P1431" s="11" t="s">
        <v>32</v>
      </c>
      <c r="Q1431" s="12">
        <v>44538</v>
      </c>
      <c r="R1431" s="13">
        <v>0</v>
      </c>
      <c r="S1431" s="13">
        <v>0</v>
      </c>
      <c r="T1431" s="11"/>
      <c r="U1431" s="13">
        <v>2439518</v>
      </c>
      <c r="V1431" s="13">
        <v>2383039</v>
      </c>
      <c r="W1431" s="13">
        <v>5793606</v>
      </c>
      <c r="X1431" s="12">
        <v>44538</v>
      </c>
      <c r="Y1431" s="12">
        <v>44473</v>
      </c>
      <c r="Z1431" s="12">
        <v>44319</v>
      </c>
      <c r="AA1431" s="12">
        <v>45032</v>
      </c>
      <c r="AB1431" s="13">
        <f t="array" ref="AB1431">IF(D1431="Vaccin",IF(AND(ISNUMBER(AA1431),ISNUMBER(Y1431)),IF(AA1431-Y1431+1&gt;=0,CEILING(AA1431-Y1431+1,1),""),""),IF(AND(ISNUMBER(N1431),ISNUMBER(Y1431)),IF(N1431-Y1431+1&gt;=0,CEILING(N1431-Y1431+1,1),""),""))</f>
        <v>560</v>
      </c>
      <c r="AC1431" s="13">
        <f t="array" ref="AC1431">IF(D1431="Vaccin",IF(AND(ISNUMBER(AA1431),ISNUMBER(X1431)),IF(AA1431-X1431+1&gt;=0,CEILING(AA1431-X1431+1,1),""),""),IF(AND(ISNUMBER(N1431),ISNUMBER(X1431)),IF(N1431-X1431+1&gt;=0,CEILING(N1431-X1431+1,1),""),""))</f>
        <v>495</v>
      </c>
      <c r="AD1431" s="13">
        <f t="array" ref="AD1431">IF(D1431="Vaccin",IF(AND(ISNUMBER(AB1431),ISNUMBER(U1431),AB1431&lt;&gt;0),CEILING(U1431/AB1431,1),""),"")</f>
        <v>4357</v>
      </c>
      <c r="AE1431" s="13">
        <f t="array" ref="AE1431">IF(AND(ISNUMBER(N1431),ISNUMBER(X1431)),IF(N1431-X1431+1&gt;=0,CEILING(N1431-X1431+1,1),""),"")</f>
        <v>353</v>
      </c>
      <c r="AF1431" s="13">
        <f t="array" ref="AF1431">IF(SUM(AE1431)=0,"",CEILING((SUM(F1431)-SUM(L1431)-SUM(M1431)-SUM(S1431))/SUM(AE1431),1))</f>
        <v>950</v>
      </c>
      <c r="AG1431" s="13" t="str">
        <f t="array" ref="AG1431">IF(AND(ISNUMBER(H1431),ISNUMBER(N1431)),IF(H1431-N1431+1&gt;=0,CEILING(H1431-N1431+1,1),""),"")</f>
        <v/>
      </c>
      <c r="AH1431" s="13">
        <f t="array" ref="AH1431">IF(SUM(AG1431)=0,0,IF(L1431-AG1431*IF(D1431="Vaccin",MIN(AD1431,AF1431),AF1431)&lt;0,0,IF((H1431-N1431)&lt;=45,CEILING(L1431-AG1431*IF(D1431="Vaccin",MIN(AD1431,AF1431),AF1431),1),0)))</f>
        <v>0</v>
      </c>
      <c r="AI1431" s="15">
        <f t="array" ref="AI1431">IF(OR(AH1431="",F1431=0,F1431=""),"",AH1431/F1431)</f>
        <v>0</v>
      </c>
      <c r="AJ1431" s="13">
        <f t="array" ref="AJ1431">IF(OR(L1431="",AH1431=""),"",IF(L1431-AH1431&lt;0,0,L1431-AH1431))</f>
        <v>0</v>
      </c>
      <c r="AK1431" s="13" t="str">
        <f t="array" ref="AK1431">IF(OR(L1431="",AG1431="",AG1431=0),"",CEILING(L1431/AG1431,1))</f>
        <v/>
      </c>
      <c r="AL1431" s="16" t="str">
        <f t="array" ref="AL1431">IF(OR(AK1431="",AK1431=0,AD1431="",AF1431=""),"",IF(AK1431-IF(D1431="Vaccin",MIN(AD1431,AF1431),AF1431)&lt;0,"",(AK1431-IF(D1431="Vaccin",MIN(AD1431,AF1431),AF1431))/AK1431))</f>
        <v/>
      </c>
    </row>
    <row r="1432" spans="1:38" x14ac:dyDescent="0.2">
      <c r="A1432" s="10" t="s">
        <v>28</v>
      </c>
      <c r="B1432" s="29" t="s">
        <v>154</v>
      </c>
      <c r="C1432" s="12">
        <v>44286</v>
      </c>
      <c r="D1432" s="11" t="s">
        <v>30</v>
      </c>
      <c r="E1432" s="11">
        <v>10</v>
      </c>
      <c r="F1432" s="13">
        <v>58360</v>
      </c>
      <c r="G1432" s="40" t="s">
        <v>469</v>
      </c>
      <c r="H1432" s="12">
        <v>44732</v>
      </c>
      <c r="I1432" s="13">
        <f t="array" ref="I1432">F1432-L1432-M1432-S1432</f>
        <v>58360</v>
      </c>
      <c r="J1432" s="13">
        <f t="array" ref="J1432">IF(IF(Q1432="",L1432-C1432,Q1432-C1432)&lt;=45,I1432,0)</f>
        <v>0</v>
      </c>
      <c r="K1432" s="13">
        <f t="array" ref="K1432">IF(SUM(AG1432)=0,0,IF(L1432-AG1432*IF(D1432="Vaccin",MIN(AD1432,AF1432),AF1432)&lt;0,0,IF((H1432-N1432)&lt;=30,CEILING(L1432-AG1432*IF(D1432="Vaccin",MIN(AD1432,AF1432),AF1432),1),0)))</f>
        <v>0</v>
      </c>
      <c r="L1432" s="13">
        <v>0</v>
      </c>
      <c r="M1432" s="13">
        <v>0</v>
      </c>
      <c r="N1432" s="14">
        <v>44890</v>
      </c>
      <c r="O1432" s="11" t="s">
        <v>38</v>
      </c>
      <c r="P1432" s="11" t="s">
        <v>32</v>
      </c>
      <c r="Q1432" s="12">
        <v>44473</v>
      </c>
      <c r="R1432" s="13">
        <v>0</v>
      </c>
      <c r="S1432" s="13">
        <v>0</v>
      </c>
      <c r="T1432" s="11"/>
      <c r="U1432" s="13">
        <v>2439518</v>
      </c>
      <c r="V1432" s="13">
        <v>2383039</v>
      </c>
      <c r="W1432" s="13">
        <v>5793606</v>
      </c>
      <c r="X1432" s="12">
        <v>44473</v>
      </c>
      <c r="Y1432" s="12">
        <v>44473</v>
      </c>
      <c r="Z1432" s="12">
        <v>44319</v>
      </c>
      <c r="AA1432" s="12">
        <v>45032</v>
      </c>
      <c r="AB1432" s="13">
        <f t="array" ref="AB1432">IF(D1432="Vaccin",IF(AND(ISNUMBER(AA1432),ISNUMBER(Y1432)),IF(AA1432-Y1432+1&gt;=0,CEILING(AA1432-Y1432+1,1),""),""),IF(AND(ISNUMBER(N1432),ISNUMBER(Y1432)),IF(N1432-Y1432+1&gt;=0,CEILING(N1432-Y1432+1,1),""),""))</f>
        <v>560</v>
      </c>
      <c r="AC1432" s="13">
        <f t="array" ref="AC1432">IF(D1432="Vaccin",IF(AND(ISNUMBER(AA1432),ISNUMBER(X1432)),IF(AA1432-X1432+1&gt;=0,CEILING(AA1432-X1432+1,1),""),""),IF(AND(ISNUMBER(N1432),ISNUMBER(X1432)),IF(N1432-X1432+1&gt;=0,CEILING(N1432-X1432+1,1),""),""))</f>
        <v>560</v>
      </c>
      <c r="AD1432" s="13">
        <f t="array" ref="AD1432">IF(D1432="Vaccin",IF(AND(ISNUMBER(AB1432),ISNUMBER(U1432),AB1432&lt;&gt;0),CEILING(U1432/AB1432,1),""),"")</f>
        <v>4357</v>
      </c>
      <c r="AE1432" s="13">
        <f t="array" ref="AE1432">IF(AND(ISNUMBER(N1432),ISNUMBER(X1432)),IF(N1432-X1432+1&gt;=0,CEILING(N1432-X1432+1,1),""),"")</f>
        <v>418</v>
      </c>
      <c r="AF1432" s="13">
        <f t="array" ref="AF1432">IF(SUM(AE1432)=0,"",CEILING((SUM(F1432)-SUM(L1432)-SUM(M1432)-SUM(S1432))/SUM(AE1432),1))</f>
        <v>140</v>
      </c>
      <c r="AG1432" s="13" t="str">
        <f t="array" ref="AG1432">IF(AND(ISNUMBER(H1432),ISNUMBER(N1432)),IF(H1432-N1432+1&gt;=0,CEILING(H1432-N1432+1,1),""),"")</f>
        <v/>
      </c>
      <c r="AH1432" s="13">
        <f t="array" ref="AH1432">IF(SUM(AG1432)=0,0,IF(L1432-AG1432*IF(D1432="Vaccin",MIN(AD1432,AF1432),AF1432)&lt;0,0,IF((H1432-N1432)&lt;=45,CEILING(L1432-AG1432*IF(D1432="Vaccin",MIN(AD1432,AF1432),AF1432),1),0)))</f>
        <v>0</v>
      </c>
      <c r="AI1432" s="15">
        <f t="array" ref="AI1432">IF(OR(AH1432="",F1432=0,F1432=""),"",AH1432/F1432)</f>
        <v>0</v>
      </c>
      <c r="AJ1432" s="13">
        <f t="array" ref="AJ1432">IF(OR(L1432="",AH1432=""),"",IF(L1432-AH1432&lt;0,0,L1432-AH1432))</f>
        <v>0</v>
      </c>
      <c r="AK1432" s="13" t="str">
        <f t="array" ref="AK1432">IF(OR(L1432="",AG1432="",AG1432=0),"",CEILING(L1432/AG1432,1))</f>
        <v/>
      </c>
      <c r="AL1432" s="16" t="str">
        <f t="array" ref="AL1432">IF(OR(AK1432="",AK1432=0,AD1432="",AF1432=""),"",IF(AK1432-IF(D1432="Vaccin",MIN(AD1432,AF1432),AF1432)&lt;0,"",(AK1432-IF(D1432="Vaccin",MIN(AD1432,AF1432),AF1432))/AK1432))</f>
        <v/>
      </c>
    </row>
    <row r="1433" spans="1:38" x14ac:dyDescent="0.2">
      <c r="A1433" s="10" t="s">
        <v>28</v>
      </c>
      <c r="B1433" s="29" t="s">
        <v>154</v>
      </c>
      <c r="C1433" s="12">
        <v>44286</v>
      </c>
      <c r="D1433" s="11" t="s">
        <v>30</v>
      </c>
      <c r="E1433" s="11">
        <v>10</v>
      </c>
      <c r="F1433" s="13">
        <v>337920</v>
      </c>
      <c r="G1433" s="40" t="s">
        <v>805</v>
      </c>
      <c r="H1433" s="12">
        <v>44729</v>
      </c>
      <c r="I1433" s="13">
        <f t="array" ref="I1433">F1433-L1433-M1433-S1433</f>
        <v>337920</v>
      </c>
      <c r="J1433" s="13">
        <f t="array" ref="J1433">IF(IF(Q1433="",L1433-C1433,Q1433-C1433)&lt;=45,I1433,0)</f>
        <v>0</v>
      </c>
      <c r="K1433" s="13">
        <f t="array" ref="K1433">IF(SUM(AG1433)=0,0,IF(L1433-AG1433*IF(D1433="Vaccin",MIN(AD1433,AF1433),AF1433)&lt;0,0,IF((H1433-N1433)&lt;=30,CEILING(L1433-AG1433*IF(D1433="Vaccin",MIN(AD1433,AF1433),AF1433),1),0)))</f>
        <v>0</v>
      </c>
      <c r="L1433" s="13">
        <v>0</v>
      </c>
      <c r="M1433" s="13">
        <v>0</v>
      </c>
      <c r="N1433" s="14">
        <v>44890</v>
      </c>
      <c r="O1433" s="11" t="s">
        <v>38</v>
      </c>
      <c r="P1433" s="11" t="s">
        <v>32</v>
      </c>
      <c r="Q1433" s="12">
        <v>44473</v>
      </c>
      <c r="R1433" s="13">
        <v>0</v>
      </c>
      <c r="S1433" s="13">
        <v>0</v>
      </c>
      <c r="T1433" s="11"/>
      <c r="U1433" s="13">
        <v>2439518</v>
      </c>
      <c r="V1433" s="13">
        <v>2383039</v>
      </c>
      <c r="W1433" s="13">
        <v>5793606</v>
      </c>
      <c r="X1433" s="12">
        <v>44473</v>
      </c>
      <c r="Y1433" s="12">
        <v>44473</v>
      </c>
      <c r="Z1433" s="12">
        <v>44319</v>
      </c>
      <c r="AA1433" s="12">
        <v>45032</v>
      </c>
      <c r="AB1433" s="13">
        <f t="array" ref="AB1433">IF(D1433="Vaccin",IF(AND(ISNUMBER(AA1433),ISNUMBER(Y1433)),IF(AA1433-Y1433+1&gt;=0,CEILING(AA1433-Y1433+1,1),""),""),IF(AND(ISNUMBER(N1433),ISNUMBER(Y1433)),IF(N1433-Y1433+1&gt;=0,CEILING(N1433-Y1433+1,1),""),""))</f>
        <v>560</v>
      </c>
      <c r="AC1433" s="13">
        <f t="array" ref="AC1433">IF(D1433="Vaccin",IF(AND(ISNUMBER(AA1433),ISNUMBER(X1433)),IF(AA1433-X1433+1&gt;=0,CEILING(AA1433-X1433+1,1),""),""),IF(AND(ISNUMBER(N1433),ISNUMBER(X1433)),IF(N1433-X1433+1&gt;=0,CEILING(N1433-X1433+1,1),""),""))</f>
        <v>560</v>
      </c>
      <c r="AD1433" s="13">
        <f t="array" ref="AD1433">IF(D1433="Vaccin",IF(AND(ISNUMBER(AB1433),ISNUMBER(U1433),AB1433&lt;&gt;0),CEILING(U1433/AB1433,1),""),"")</f>
        <v>4357</v>
      </c>
      <c r="AE1433" s="13">
        <f t="array" ref="AE1433">IF(AND(ISNUMBER(N1433),ISNUMBER(X1433)),IF(N1433-X1433+1&gt;=0,CEILING(N1433-X1433+1,1),""),"")</f>
        <v>418</v>
      </c>
      <c r="AF1433" s="13">
        <f t="array" ref="AF1433">IF(SUM(AE1433)=0,"",CEILING((SUM(F1433)-SUM(L1433)-SUM(M1433)-SUM(S1433))/SUM(AE1433),1))</f>
        <v>809</v>
      </c>
      <c r="AG1433" s="13" t="str">
        <f t="array" ref="AG1433">IF(AND(ISNUMBER(H1433),ISNUMBER(N1433)),IF(H1433-N1433+1&gt;=0,CEILING(H1433-N1433+1,1),""),"")</f>
        <v/>
      </c>
      <c r="AH1433" s="13">
        <f t="array" ref="AH1433">IF(SUM(AG1433)=0,0,IF(L1433-AG1433*IF(D1433="Vaccin",MIN(AD1433,AF1433),AF1433)&lt;0,0,IF((H1433-N1433)&lt;=45,CEILING(L1433-AG1433*IF(D1433="Vaccin",MIN(AD1433,AF1433),AF1433),1),0)))</f>
        <v>0</v>
      </c>
      <c r="AI1433" s="15">
        <f t="array" ref="AI1433">IF(OR(AH1433="",F1433=0,F1433=""),"",AH1433/F1433)</f>
        <v>0</v>
      </c>
      <c r="AJ1433" s="13">
        <f t="array" ref="AJ1433">IF(OR(L1433="",AH1433=""),"",IF(L1433-AH1433&lt;0,0,L1433-AH1433))</f>
        <v>0</v>
      </c>
      <c r="AK1433" s="13" t="str">
        <f t="array" ref="AK1433">IF(OR(L1433="",AG1433="",AG1433=0),"",CEILING(L1433/AG1433,1))</f>
        <v/>
      </c>
      <c r="AL1433" s="16" t="str">
        <f t="array" ref="AL1433">IF(OR(AK1433="",AK1433=0,AD1433="",AF1433=""),"",IF(AK1433-IF(D1433="Vaccin",MIN(AD1433,AF1433),AF1433)&lt;0,"",(AK1433-IF(D1433="Vaccin",MIN(AD1433,AF1433),AF1433))/AK1433))</f>
        <v/>
      </c>
    </row>
    <row r="1434" spans="1:38" x14ac:dyDescent="0.2">
      <c r="A1434" s="10" t="s">
        <v>28</v>
      </c>
      <c r="B1434" s="29" t="s">
        <v>154</v>
      </c>
      <c r="C1434" s="12">
        <v>44286</v>
      </c>
      <c r="D1434" s="11" t="s">
        <v>30</v>
      </c>
      <c r="E1434" s="11">
        <v>10</v>
      </c>
      <c r="F1434" s="13">
        <v>438920</v>
      </c>
      <c r="G1434" s="40" t="s">
        <v>806</v>
      </c>
      <c r="H1434" s="12">
        <v>44728</v>
      </c>
      <c r="I1434" s="13">
        <f t="array" ref="I1434">F1434-L1434-M1434-S1434</f>
        <v>438920</v>
      </c>
      <c r="J1434" s="13">
        <f t="array" ref="J1434">IF(IF(Q1434="",L1434-C1434,Q1434-C1434)&lt;=45,I1434,0)</f>
        <v>0</v>
      </c>
      <c r="K1434" s="13">
        <f t="array" ref="K1434">IF(SUM(AG1434)=0,0,IF(L1434-AG1434*IF(D1434="Vaccin",MIN(AD1434,AF1434),AF1434)&lt;0,0,IF((H1434-N1434)&lt;=30,CEILING(L1434-AG1434*IF(D1434="Vaccin",MIN(AD1434,AF1434),AF1434),1),0)))</f>
        <v>0</v>
      </c>
      <c r="L1434" s="13">
        <v>0</v>
      </c>
      <c r="M1434" s="13">
        <v>0</v>
      </c>
      <c r="N1434" s="14">
        <v>44890</v>
      </c>
      <c r="O1434" s="11" t="s">
        <v>38</v>
      </c>
      <c r="P1434" s="11" t="s">
        <v>32</v>
      </c>
      <c r="Q1434" s="12">
        <v>44473</v>
      </c>
      <c r="R1434" s="13">
        <v>0</v>
      </c>
      <c r="S1434" s="13">
        <v>0</v>
      </c>
      <c r="T1434" s="11"/>
      <c r="U1434" s="13">
        <v>2439518</v>
      </c>
      <c r="V1434" s="13">
        <v>2383039</v>
      </c>
      <c r="W1434" s="13">
        <v>5793606</v>
      </c>
      <c r="X1434" s="12">
        <v>44473</v>
      </c>
      <c r="Y1434" s="12">
        <v>44473</v>
      </c>
      <c r="Z1434" s="12">
        <v>44319</v>
      </c>
      <c r="AA1434" s="12">
        <v>45032</v>
      </c>
      <c r="AB1434" s="13">
        <f t="array" ref="AB1434">IF(D1434="Vaccin",IF(AND(ISNUMBER(AA1434),ISNUMBER(Y1434)),IF(AA1434-Y1434+1&gt;=0,CEILING(AA1434-Y1434+1,1),""),""),IF(AND(ISNUMBER(N1434),ISNUMBER(Y1434)),IF(N1434-Y1434+1&gt;=0,CEILING(N1434-Y1434+1,1),""),""))</f>
        <v>560</v>
      </c>
      <c r="AC1434" s="13">
        <f t="array" ref="AC1434">IF(D1434="Vaccin",IF(AND(ISNUMBER(AA1434),ISNUMBER(X1434)),IF(AA1434-X1434+1&gt;=0,CEILING(AA1434-X1434+1,1),""),""),IF(AND(ISNUMBER(N1434),ISNUMBER(X1434)),IF(N1434-X1434+1&gt;=0,CEILING(N1434-X1434+1,1),""),""))</f>
        <v>560</v>
      </c>
      <c r="AD1434" s="13">
        <f t="array" ref="AD1434">IF(D1434="Vaccin",IF(AND(ISNUMBER(AB1434),ISNUMBER(U1434),AB1434&lt;&gt;0),CEILING(U1434/AB1434,1),""),"")</f>
        <v>4357</v>
      </c>
      <c r="AE1434" s="13">
        <f t="array" ref="AE1434">IF(AND(ISNUMBER(N1434),ISNUMBER(X1434)),IF(N1434-X1434+1&gt;=0,CEILING(N1434-X1434+1,1),""),"")</f>
        <v>418</v>
      </c>
      <c r="AF1434" s="13">
        <f t="array" ref="AF1434">IF(SUM(AE1434)=0,"",CEILING((SUM(F1434)-SUM(L1434)-SUM(M1434)-SUM(S1434))/SUM(AE1434),1))</f>
        <v>1051</v>
      </c>
      <c r="AG1434" s="13" t="str">
        <f t="array" ref="AG1434">IF(AND(ISNUMBER(H1434),ISNUMBER(N1434)),IF(H1434-N1434+1&gt;=0,CEILING(H1434-N1434+1,1),""),"")</f>
        <v/>
      </c>
      <c r="AH1434" s="13">
        <f t="array" ref="AH1434">IF(SUM(AG1434)=0,0,IF(L1434-AG1434*IF(D1434="Vaccin",MIN(AD1434,AF1434),AF1434)&lt;0,0,IF((H1434-N1434)&lt;=45,CEILING(L1434-AG1434*IF(D1434="Vaccin",MIN(AD1434,AF1434),AF1434),1),0)))</f>
        <v>0</v>
      </c>
      <c r="AI1434" s="15">
        <f t="array" ref="AI1434">IF(OR(AH1434="",F1434=0,F1434=""),"",AH1434/F1434)</f>
        <v>0</v>
      </c>
      <c r="AJ1434" s="13">
        <f t="array" ref="AJ1434">IF(OR(L1434="",AH1434=""),"",IF(L1434-AH1434&lt;0,0,L1434-AH1434))</f>
        <v>0</v>
      </c>
      <c r="AK1434" s="13" t="str">
        <f t="array" ref="AK1434">IF(OR(L1434="",AG1434="",AG1434=0),"",CEILING(L1434/AG1434,1))</f>
        <v/>
      </c>
      <c r="AL1434" s="16" t="str">
        <f t="array" ref="AL1434">IF(OR(AK1434="",AK1434=0,AD1434="",AF1434=""),"",IF(AK1434-IF(D1434="Vaccin",MIN(AD1434,AF1434),AF1434)&lt;0,"",(AK1434-IF(D1434="Vaccin",MIN(AD1434,AF1434),AF1434))/AK1434))</f>
        <v/>
      </c>
    </row>
    <row r="1435" spans="1:38" x14ac:dyDescent="0.2">
      <c r="A1435" s="10" t="s">
        <v>28</v>
      </c>
      <c r="B1435" s="29" t="s">
        <v>158</v>
      </c>
      <c r="C1435" s="12">
        <v>44281</v>
      </c>
      <c r="D1435" s="11" t="s">
        <v>30</v>
      </c>
      <c r="E1435" s="11">
        <v>10</v>
      </c>
      <c r="F1435" s="13">
        <v>127200</v>
      </c>
      <c r="G1435" s="40" t="s">
        <v>807</v>
      </c>
      <c r="H1435" s="12">
        <v>44804</v>
      </c>
      <c r="I1435" s="13">
        <f t="array" ref="I1435">F1435-L1435-M1435-S1435</f>
        <v>127200</v>
      </c>
      <c r="J1435" s="13">
        <f t="array" ref="J1435">IF(IF(Q1435="",L1435-C1435,Q1435-C1435)&lt;=45,I1435,0)</f>
        <v>0</v>
      </c>
      <c r="K1435" s="13">
        <f t="array" ref="K1435">IF(SUM(AG1435)=0,0,IF(L1435-AG1435*IF(D1435="Vaccin",MIN(AD1435,AF1435),AF1435)&lt;0,0,IF((H1435-N1435)&lt;=30,CEILING(L1435-AG1435*IF(D1435="Vaccin",MIN(AD1435,AF1435),AF1435),1),0)))</f>
        <v>0</v>
      </c>
      <c r="L1435" s="13">
        <v>0</v>
      </c>
      <c r="M1435" s="13">
        <v>0</v>
      </c>
      <c r="N1435" s="14">
        <v>45006</v>
      </c>
      <c r="O1435" s="11" t="s">
        <v>31</v>
      </c>
      <c r="P1435" s="11" t="s">
        <v>32</v>
      </c>
      <c r="Q1435" s="12">
        <v>44677</v>
      </c>
      <c r="R1435" s="13">
        <v>0</v>
      </c>
      <c r="S1435" s="13">
        <v>0</v>
      </c>
      <c r="T1435" s="11"/>
      <c r="U1435" s="13">
        <v>1032071</v>
      </c>
      <c r="V1435" s="13">
        <v>2217669</v>
      </c>
      <c r="W1435" s="13">
        <v>3559557</v>
      </c>
      <c r="X1435" s="12">
        <v>44677</v>
      </c>
      <c r="Y1435" s="12">
        <v>44281</v>
      </c>
      <c r="Z1435" s="12">
        <v>44186</v>
      </c>
      <c r="AA1435" s="12">
        <v>44763</v>
      </c>
      <c r="AB1435" s="13">
        <f t="array" ref="AB1435">IF(D1435="Vaccin",IF(AND(ISNUMBER(AA1435),ISNUMBER(Y1435)),IF(AA1435-Y1435+1&gt;=0,CEILING(AA1435-Y1435+1,1),""),""),IF(AND(ISNUMBER(N1435),ISNUMBER(Y1435)),IF(N1435-Y1435+1&gt;=0,CEILING(N1435-Y1435+1,1),""),""))</f>
        <v>483</v>
      </c>
      <c r="AC1435" s="13">
        <f t="array" ref="AC1435">IF(D1435="Vaccin",IF(AND(ISNUMBER(AA1435),ISNUMBER(X1435)),IF(AA1435-X1435+1&gt;=0,CEILING(AA1435-X1435+1,1),""),""),IF(AND(ISNUMBER(N1435),ISNUMBER(X1435)),IF(N1435-X1435+1&gt;=0,CEILING(N1435-X1435+1,1),""),""))</f>
        <v>87</v>
      </c>
      <c r="AD1435" s="13">
        <f t="array" ref="AD1435">IF(D1435="Vaccin",IF(AND(ISNUMBER(AB1435),ISNUMBER(U1435),AB1435&lt;&gt;0),CEILING(U1435/AB1435,1),""),"")</f>
        <v>2137</v>
      </c>
      <c r="AE1435" s="13">
        <f t="array" ref="AE1435">IF(AND(ISNUMBER(N1435),ISNUMBER(X1435)),IF(N1435-X1435+1&gt;=0,CEILING(N1435-X1435+1,1),""),"")</f>
        <v>330</v>
      </c>
      <c r="AF1435" s="13">
        <f t="array" ref="AF1435">IF(SUM(AE1435)=0,"",CEILING((SUM(F1435)-SUM(L1435)-SUM(M1435)-SUM(S1435))/SUM(AE1435),1))</f>
        <v>386</v>
      </c>
      <c r="AG1435" s="13" t="str">
        <f t="array" ref="AG1435">IF(AND(ISNUMBER(H1435),ISNUMBER(N1435)),IF(H1435-N1435+1&gt;=0,CEILING(H1435-N1435+1,1),""),"")</f>
        <v/>
      </c>
      <c r="AH1435" s="13">
        <f t="array" ref="AH1435">IF(SUM(AG1435)=0,0,IF(L1435-AG1435*IF(D1435="Vaccin",MIN(AD1435,AF1435),AF1435)&lt;0,0,IF((H1435-N1435)&lt;=45,CEILING(L1435-AG1435*IF(D1435="Vaccin",MIN(AD1435,AF1435),AF1435),1),0)))</f>
        <v>0</v>
      </c>
      <c r="AI1435" s="15">
        <f t="array" ref="AI1435">IF(OR(AH1435="",F1435=0,F1435=""),"",AH1435/F1435)</f>
        <v>0</v>
      </c>
      <c r="AJ1435" s="13">
        <f t="array" ref="AJ1435">IF(OR(L1435="",AH1435=""),"",IF(L1435-AH1435&lt;0,0,L1435-AH1435))</f>
        <v>0</v>
      </c>
      <c r="AK1435" s="13" t="str">
        <f t="array" ref="AK1435">IF(OR(L1435="",AG1435="",AG1435=0),"",CEILING(L1435/AG1435,1))</f>
        <v/>
      </c>
      <c r="AL1435" s="16" t="str">
        <f t="array" ref="AL1435">IF(OR(AK1435="",AK1435=0,AD1435="",AF1435=""),"",IF(AK1435-IF(D1435="Vaccin",MIN(AD1435,AF1435),AF1435)&lt;0,"",(AK1435-IF(D1435="Vaccin",MIN(AD1435,AF1435),AF1435))/AK1435))</f>
        <v/>
      </c>
    </row>
    <row r="1436" spans="1:38" x14ac:dyDescent="0.2">
      <c r="A1436" s="10" t="s">
        <v>28</v>
      </c>
      <c r="B1436" s="29" t="s">
        <v>158</v>
      </c>
      <c r="C1436" s="12">
        <v>44281</v>
      </c>
      <c r="D1436" s="11" t="s">
        <v>30</v>
      </c>
      <c r="E1436" s="11">
        <v>10</v>
      </c>
      <c r="F1436" s="13">
        <v>79200</v>
      </c>
      <c r="G1436" s="40">
        <v>210548</v>
      </c>
      <c r="H1436" s="12">
        <v>44651</v>
      </c>
      <c r="I1436" s="13">
        <f t="array" ref="I1436">F1436-L1436-M1436-S1436</f>
        <v>79200</v>
      </c>
      <c r="J1436" s="13">
        <f t="array" ref="J1436">IF(IF(Q1436="",L1436-C1436,Q1436-C1436)&lt;=45,I1436,0)</f>
        <v>0</v>
      </c>
      <c r="K1436" s="13">
        <f t="array" ref="K1436">IF(SUM(AG1436)=0,0,IF(L1436-AG1436*IF(D1436="Vaccin",MIN(AD1436,AF1436),AF1436)&lt;0,0,IF((H1436-N1436)&lt;=30,CEILING(L1436-AG1436*IF(D1436="Vaccin",MIN(AD1436,AF1436),AF1436),1),0)))</f>
        <v>0</v>
      </c>
      <c r="L1436" s="13">
        <v>0</v>
      </c>
      <c r="M1436" s="13">
        <v>0</v>
      </c>
      <c r="N1436" s="14">
        <v>45006</v>
      </c>
      <c r="O1436" s="11" t="s">
        <v>31</v>
      </c>
      <c r="P1436" s="11" t="s">
        <v>32</v>
      </c>
      <c r="Q1436" s="12">
        <v>44592</v>
      </c>
      <c r="R1436" s="13">
        <v>0</v>
      </c>
      <c r="S1436" s="13">
        <v>0</v>
      </c>
      <c r="T1436" s="11"/>
      <c r="U1436" s="13">
        <v>1032071</v>
      </c>
      <c r="V1436" s="13">
        <v>2217669</v>
      </c>
      <c r="W1436" s="13">
        <v>3559557</v>
      </c>
      <c r="X1436" s="12">
        <v>44592</v>
      </c>
      <c r="Y1436" s="12">
        <v>44281</v>
      </c>
      <c r="Z1436" s="12">
        <v>44186</v>
      </c>
      <c r="AA1436" s="12">
        <v>44763</v>
      </c>
      <c r="AB1436" s="13">
        <f t="array" ref="AB1436">IF(D1436="Vaccin",IF(AND(ISNUMBER(AA1436),ISNUMBER(Y1436)),IF(AA1436-Y1436+1&gt;=0,CEILING(AA1436-Y1436+1,1),""),""),IF(AND(ISNUMBER(N1436),ISNUMBER(Y1436)),IF(N1436-Y1436+1&gt;=0,CEILING(N1436-Y1436+1,1),""),""))</f>
        <v>483</v>
      </c>
      <c r="AC1436" s="13">
        <f t="array" ref="AC1436">IF(D1436="Vaccin",IF(AND(ISNUMBER(AA1436),ISNUMBER(X1436)),IF(AA1436-X1436+1&gt;=0,CEILING(AA1436-X1436+1,1),""),""),IF(AND(ISNUMBER(N1436),ISNUMBER(X1436)),IF(N1436-X1436+1&gt;=0,CEILING(N1436-X1436+1,1),""),""))</f>
        <v>172</v>
      </c>
      <c r="AD1436" s="13">
        <f t="array" ref="AD1436">IF(D1436="Vaccin",IF(AND(ISNUMBER(AB1436),ISNUMBER(U1436),AB1436&lt;&gt;0),CEILING(U1436/AB1436,1),""),"")</f>
        <v>2137</v>
      </c>
      <c r="AE1436" s="13">
        <f t="array" ref="AE1436">IF(AND(ISNUMBER(N1436),ISNUMBER(X1436)),IF(N1436-X1436+1&gt;=0,CEILING(N1436-X1436+1,1),""),"")</f>
        <v>415</v>
      </c>
      <c r="AF1436" s="13">
        <f t="array" ref="AF1436">IF(SUM(AE1436)=0,"",CEILING((SUM(F1436)-SUM(L1436)-SUM(M1436)-SUM(S1436))/SUM(AE1436),1))</f>
        <v>191</v>
      </c>
      <c r="AG1436" s="13" t="str">
        <f t="array" ref="AG1436">IF(AND(ISNUMBER(H1436),ISNUMBER(N1436)),IF(H1436-N1436+1&gt;=0,CEILING(H1436-N1436+1,1),""),"")</f>
        <v/>
      </c>
      <c r="AH1436" s="13">
        <f t="array" ref="AH1436">IF(SUM(AG1436)=0,0,IF(L1436-AG1436*IF(D1436="Vaccin",MIN(AD1436,AF1436),AF1436)&lt;0,0,IF((H1436-N1436)&lt;=45,CEILING(L1436-AG1436*IF(D1436="Vaccin",MIN(AD1436,AF1436),AF1436),1),0)))</f>
        <v>0</v>
      </c>
      <c r="AI1436" s="15">
        <f t="array" ref="AI1436">IF(OR(AH1436="",F1436=0,F1436=""),"",AH1436/F1436)</f>
        <v>0</v>
      </c>
      <c r="AJ1436" s="13">
        <f t="array" ref="AJ1436">IF(OR(L1436="",AH1436=""),"",IF(L1436-AH1436&lt;0,0,L1436-AH1436))</f>
        <v>0</v>
      </c>
      <c r="AK1436" s="13" t="str">
        <f t="array" ref="AK1436">IF(OR(L1436="",AG1436="",AG1436=0),"",CEILING(L1436/AG1436,1))</f>
        <v/>
      </c>
      <c r="AL1436" s="16" t="str">
        <f t="array" ref="AL1436">IF(OR(AK1436="",AK1436=0,AD1436="",AF1436=""),"",IF(AK1436-IF(D1436="Vaccin",MIN(AD1436,AF1436),AF1436)&lt;0,"",(AK1436-IF(D1436="Vaccin",MIN(AD1436,AF1436),AF1436))/AK1436))</f>
        <v/>
      </c>
    </row>
    <row r="1437" spans="1:38" x14ac:dyDescent="0.2">
      <c r="A1437" s="10" t="s">
        <v>28</v>
      </c>
      <c r="B1437" s="29" t="s">
        <v>158</v>
      </c>
      <c r="C1437" s="12">
        <v>44281</v>
      </c>
      <c r="D1437" s="11" t="s">
        <v>30</v>
      </c>
      <c r="E1437" s="11">
        <v>10</v>
      </c>
      <c r="F1437" s="13">
        <v>21600</v>
      </c>
      <c r="G1437" s="40">
        <v>210549</v>
      </c>
      <c r="H1437" s="12">
        <v>44651</v>
      </c>
      <c r="I1437" s="13">
        <f t="array" ref="I1437">F1437-L1437-M1437-S1437</f>
        <v>21600</v>
      </c>
      <c r="J1437" s="13">
        <f t="array" ref="J1437">IF(IF(Q1437="",L1437-C1437,Q1437-C1437)&lt;=45,I1437,0)</f>
        <v>0</v>
      </c>
      <c r="K1437" s="13">
        <f t="array" ref="K1437">IF(SUM(AG1437)=0,0,IF(L1437-AG1437*IF(D1437="Vaccin",MIN(AD1437,AF1437),AF1437)&lt;0,0,IF((H1437-N1437)&lt;=30,CEILING(L1437-AG1437*IF(D1437="Vaccin",MIN(AD1437,AF1437),AF1437),1),0)))</f>
        <v>0</v>
      </c>
      <c r="L1437" s="13">
        <v>0</v>
      </c>
      <c r="M1437" s="13">
        <v>0</v>
      </c>
      <c r="N1437" s="14">
        <v>45006</v>
      </c>
      <c r="O1437" s="11" t="s">
        <v>31</v>
      </c>
      <c r="P1437" s="11" t="s">
        <v>32</v>
      </c>
      <c r="Q1437" s="12">
        <v>44592</v>
      </c>
      <c r="R1437" s="13">
        <v>0</v>
      </c>
      <c r="S1437" s="13">
        <v>0</v>
      </c>
      <c r="T1437" s="11"/>
      <c r="U1437" s="13">
        <v>1032071</v>
      </c>
      <c r="V1437" s="13">
        <v>2217669</v>
      </c>
      <c r="W1437" s="13">
        <v>3559557</v>
      </c>
      <c r="X1437" s="12">
        <v>44592</v>
      </c>
      <c r="Y1437" s="12">
        <v>44281</v>
      </c>
      <c r="Z1437" s="12">
        <v>44186</v>
      </c>
      <c r="AA1437" s="12">
        <v>44763</v>
      </c>
      <c r="AB1437" s="13">
        <f t="array" ref="AB1437">IF(D1437="Vaccin",IF(AND(ISNUMBER(AA1437),ISNUMBER(Y1437)),IF(AA1437-Y1437+1&gt;=0,CEILING(AA1437-Y1437+1,1),""),""),IF(AND(ISNUMBER(N1437),ISNUMBER(Y1437)),IF(N1437-Y1437+1&gt;=0,CEILING(N1437-Y1437+1,1),""),""))</f>
        <v>483</v>
      </c>
      <c r="AC1437" s="13">
        <f t="array" ref="AC1437">IF(D1437="Vaccin",IF(AND(ISNUMBER(AA1437),ISNUMBER(X1437)),IF(AA1437-X1437+1&gt;=0,CEILING(AA1437-X1437+1,1),""),""),IF(AND(ISNUMBER(N1437),ISNUMBER(X1437)),IF(N1437-X1437+1&gt;=0,CEILING(N1437-X1437+1,1),""),""))</f>
        <v>172</v>
      </c>
      <c r="AD1437" s="13">
        <f t="array" ref="AD1437">IF(D1437="Vaccin",IF(AND(ISNUMBER(AB1437),ISNUMBER(U1437),AB1437&lt;&gt;0),CEILING(U1437/AB1437,1),""),"")</f>
        <v>2137</v>
      </c>
      <c r="AE1437" s="13">
        <f t="array" ref="AE1437">IF(AND(ISNUMBER(N1437),ISNUMBER(X1437)),IF(N1437-X1437+1&gt;=0,CEILING(N1437-X1437+1,1),""),"")</f>
        <v>415</v>
      </c>
      <c r="AF1437" s="13">
        <f t="array" ref="AF1437">IF(SUM(AE1437)=0,"",CEILING((SUM(F1437)-SUM(L1437)-SUM(M1437)-SUM(S1437))/SUM(AE1437),1))</f>
        <v>53</v>
      </c>
      <c r="AG1437" s="13" t="str">
        <f t="array" ref="AG1437">IF(AND(ISNUMBER(H1437),ISNUMBER(N1437)),IF(H1437-N1437+1&gt;=0,CEILING(H1437-N1437+1,1),""),"")</f>
        <v/>
      </c>
      <c r="AH1437" s="13">
        <f t="array" ref="AH1437">IF(SUM(AG1437)=0,0,IF(L1437-AG1437*IF(D1437="Vaccin",MIN(AD1437,AF1437),AF1437)&lt;0,0,IF((H1437-N1437)&lt;=45,CEILING(L1437-AG1437*IF(D1437="Vaccin",MIN(AD1437,AF1437),AF1437),1),0)))</f>
        <v>0</v>
      </c>
      <c r="AI1437" s="15">
        <f t="array" ref="AI1437">IF(OR(AH1437="",F1437=0,F1437=""),"",AH1437/F1437)</f>
        <v>0</v>
      </c>
      <c r="AJ1437" s="13">
        <f t="array" ref="AJ1437">IF(OR(L1437="",AH1437=""),"",IF(L1437-AH1437&lt;0,0,L1437-AH1437))</f>
        <v>0</v>
      </c>
      <c r="AK1437" s="13" t="str">
        <f t="array" ref="AK1437">IF(OR(L1437="",AG1437="",AG1437=0),"",CEILING(L1437/AG1437,1))</f>
        <v/>
      </c>
      <c r="AL1437" s="16" t="str">
        <f t="array" ref="AL1437">IF(OR(AK1437="",AK1437=0,AD1437="",AF1437=""),"",IF(AK1437-IF(D1437="Vaccin",MIN(AD1437,AF1437),AF1437)&lt;0,"",(AK1437-IF(D1437="Vaccin",MIN(AD1437,AF1437),AF1437))/AK1437))</f>
        <v/>
      </c>
    </row>
    <row r="1438" spans="1:38" x14ac:dyDescent="0.2">
      <c r="A1438" s="10" t="s">
        <v>28</v>
      </c>
      <c r="B1438" s="29" t="s">
        <v>158</v>
      </c>
      <c r="C1438" s="12">
        <v>44281</v>
      </c>
      <c r="D1438" s="11" t="s">
        <v>30</v>
      </c>
      <c r="E1438" s="11">
        <v>10</v>
      </c>
      <c r="F1438" s="13">
        <v>201600</v>
      </c>
      <c r="G1438" s="40" t="s">
        <v>808</v>
      </c>
      <c r="H1438" s="12">
        <v>44651</v>
      </c>
      <c r="I1438" s="13">
        <f t="array" ref="I1438">F1438-L1438-M1438-S1438</f>
        <v>201600</v>
      </c>
      <c r="J1438" s="13">
        <f t="array" ref="J1438">IF(IF(Q1438="",L1438-C1438,Q1438-C1438)&lt;=45,I1438,0)</f>
        <v>0</v>
      </c>
      <c r="K1438" s="13">
        <f t="array" ref="K1438">IF(SUM(AG1438)=0,0,IF(L1438-AG1438*IF(D1438="Vaccin",MIN(AD1438,AF1438),AF1438)&lt;0,0,IF((H1438-N1438)&lt;=30,CEILING(L1438-AG1438*IF(D1438="Vaccin",MIN(AD1438,AF1438),AF1438),1),0)))</f>
        <v>0</v>
      </c>
      <c r="L1438" s="13">
        <v>0</v>
      </c>
      <c r="M1438" s="13">
        <v>0</v>
      </c>
      <c r="N1438" s="14">
        <v>45006</v>
      </c>
      <c r="O1438" s="11" t="s">
        <v>31</v>
      </c>
      <c r="P1438" s="11" t="s">
        <v>32</v>
      </c>
      <c r="Q1438" s="12">
        <v>44599</v>
      </c>
      <c r="R1438" s="13">
        <v>0</v>
      </c>
      <c r="S1438" s="13">
        <v>0</v>
      </c>
      <c r="T1438" s="11"/>
      <c r="U1438" s="13">
        <v>1032071</v>
      </c>
      <c r="V1438" s="13">
        <v>2217669</v>
      </c>
      <c r="W1438" s="13">
        <v>3559557</v>
      </c>
      <c r="X1438" s="12">
        <v>44599</v>
      </c>
      <c r="Y1438" s="12">
        <v>44281</v>
      </c>
      <c r="Z1438" s="12">
        <v>44186</v>
      </c>
      <c r="AA1438" s="12">
        <v>44763</v>
      </c>
      <c r="AB1438" s="13">
        <f t="array" ref="AB1438">IF(D1438="Vaccin",IF(AND(ISNUMBER(AA1438),ISNUMBER(Y1438)),IF(AA1438-Y1438+1&gt;=0,CEILING(AA1438-Y1438+1,1),""),""),IF(AND(ISNUMBER(N1438),ISNUMBER(Y1438)),IF(N1438-Y1438+1&gt;=0,CEILING(N1438-Y1438+1,1),""),""))</f>
        <v>483</v>
      </c>
      <c r="AC1438" s="13">
        <f t="array" ref="AC1438">IF(D1438="Vaccin",IF(AND(ISNUMBER(AA1438),ISNUMBER(X1438)),IF(AA1438-X1438+1&gt;=0,CEILING(AA1438-X1438+1,1),""),""),IF(AND(ISNUMBER(N1438),ISNUMBER(X1438)),IF(N1438-X1438+1&gt;=0,CEILING(N1438-X1438+1,1),""),""))</f>
        <v>165</v>
      </c>
      <c r="AD1438" s="13">
        <f t="array" ref="AD1438">IF(D1438="Vaccin",IF(AND(ISNUMBER(AB1438),ISNUMBER(U1438),AB1438&lt;&gt;0),CEILING(U1438/AB1438,1),""),"")</f>
        <v>2137</v>
      </c>
      <c r="AE1438" s="13">
        <f t="array" ref="AE1438">IF(AND(ISNUMBER(N1438),ISNUMBER(X1438)),IF(N1438-X1438+1&gt;=0,CEILING(N1438-X1438+1,1),""),"")</f>
        <v>408</v>
      </c>
      <c r="AF1438" s="13">
        <f t="array" ref="AF1438">IF(SUM(AE1438)=0,"",CEILING((SUM(F1438)-SUM(L1438)-SUM(M1438)-SUM(S1438))/SUM(AE1438),1))</f>
        <v>495</v>
      </c>
      <c r="AG1438" s="13" t="str">
        <f t="array" ref="AG1438">IF(AND(ISNUMBER(H1438),ISNUMBER(N1438)),IF(H1438-N1438+1&gt;=0,CEILING(H1438-N1438+1,1),""),"")</f>
        <v/>
      </c>
      <c r="AH1438" s="13">
        <f t="array" ref="AH1438">IF(SUM(AG1438)=0,0,IF(L1438-AG1438*IF(D1438="Vaccin",MIN(AD1438,AF1438),AF1438)&lt;0,0,IF((H1438-N1438)&lt;=45,CEILING(L1438-AG1438*IF(D1438="Vaccin",MIN(AD1438,AF1438),AF1438),1),0)))</f>
        <v>0</v>
      </c>
      <c r="AI1438" s="15">
        <f t="array" ref="AI1438">IF(OR(AH1438="",F1438=0,F1438=""),"",AH1438/F1438)</f>
        <v>0</v>
      </c>
      <c r="AJ1438" s="13">
        <f t="array" ref="AJ1438">IF(OR(L1438="",AH1438=""),"",IF(L1438-AH1438&lt;0,0,L1438-AH1438))</f>
        <v>0</v>
      </c>
      <c r="AK1438" s="13" t="str">
        <f t="array" ref="AK1438">IF(OR(L1438="",AG1438="",AG1438=0),"",CEILING(L1438/AG1438,1))</f>
        <v/>
      </c>
      <c r="AL1438" s="16" t="str">
        <f t="array" ref="AL1438">IF(OR(AK1438="",AK1438=0,AD1438="",AF1438=""),"",IF(AK1438-IF(D1438="Vaccin",MIN(AD1438,AF1438),AF1438)&lt;0,"",(AK1438-IF(D1438="Vaccin",MIN(AD1438,AF1438),AF1438))/AK1438))</f>
        <v/>
      </c>
    </row>
    <row r="1439" spans="1:38" x14ac:dyDescent="0.2">
      <c r="A1439" s="10" t="s">
        <v>28</v>
      </c>
      <c r="B1439" s="29" t="s">
        <v>158</v>
      </c>
      <c r="C1439" s="12">
        <v>44281</v>
      </c>
      <c r="D1439" s="11" t="s">
        <v>30</v>
      </c>
      <c r="E1439" s="11">
        <v>10</v>
      </c>
      <c r="F1439" s="13">
        <v>326400</v>
      </c>
      <c r="G1439" s="40" t="s">
        <v>527</v>
      </c>
      <c r="H1439" s="12">
        <v>44561</v>
      </c>
      <c r="I1439" s="13">
        <f t="array" ref="I1439">F1439-L1439-M1439-S1439</f>
        <v>326400</v>
      </c>
      <c r="J1439" s="13">
        <f t="array" ref="J1439">IF(IF(Q1439="",L1439-C1439,Q1439-C1439)&lt;=45,I1439,0)</f>
        <v>0</v>
      </c>
      <c r="K1439" s="13">
        <f t="array" ref="K1439">IF(SUM(AG1439)=0,0,IF(L1439-AG1439*IF(D1439="Vaccin",MIN(AD1439,AF1439),AF1439)&lt;0,0,IF((H1439-N1439)&lt;=30,CEILING(L1439-AG1439*IF(D1439="Vaccin",MIN(AD1439,AF1439),AF1439),1),0)))</f>
        <v>0</v>
      </c>
      <c r="L1439" s="13">
        <v>0</v>
      </c>
      <c r="M1439" s="13">
        <v>0</v>
      </c>
      <c r="N1439" s="14">
        <v>45006</v>
      </c>
      <c r="O1439" s="11" t="s">
        <v>31</v>
      </c>
      <c r="P1439" s="11" t="s">
        <v>32</v>
      </c>
      <c r="Q1439" s="12">
        <v>44515</v>
      </c>
      <c r="R1439" s="13">
        <v>0</v>
      </c>
      <c r="S1439" s="13">
        <v>0</v>
      </c>
      <c r="T1439" s="11"/>
      <c r="U1439" s="13">
        <v>1032071</v>
      </c>
      <c r="V1439" s="13">
        <v>2217669</v>
      </c>
      <c r="W1439" s="13">
        <v>3559557</v>
      </c>
      <c r="X1439" s="12">
        <v>44515</v>
      </c>
      <c r="Y1439" s="12">
        <v>44281</v>
      </c>
      <c r="Z1439" s="12">
        <v>44186</v>
      </c>
      <c r="AA1439" s="12">
        <v>44763</v>
      </c>
      <c r="AB1439" s="13">
        <f t="array" ref="AB1439">IF(D1439="Vaccin",IF(AND(ISNUMBER(AA1439),ISNUMBER(Y1439)),IF(AA1439-Y1439+1&gt;=0,CEILING(AA1439-Y1439+1,1),""),""),IF(AND(ISNUMBER(N1439),ISNUMBER(Y1439)),IF(N1439-Y1439+1&gt;=0,CEILING(N1439-Y1439+1,1),""),""))</f>
        <v>483</v>
      </c>
      <c r="AC1439" s="13">
        <f t="array" ref="AC1439">IF(D1439="Vaccin",IF(AND(ISNUMBER(AA1439),ISNUMBER(X1439)),IF(AA1439-X1439+1&gt;=0,CEILING(AA1439-X1439+1,1),""),""),IF(AND(ISNUMBER(N1439),ISNUMBER(X1439)),IF(N1439-X1439+1&gt;=0,CEILING(N1439-X1439+1,1),""),""))</f>
        <v>249</v>
      </c>
      <c r="AD1439" s="13">
        <f t="array" ref="AD1439">IF(D1439="Vaccin",IF(AND(ISNUMBER(AB1439),ISNUMBER(U1439),AB1439&lt;&gt;0),CEILING(U1439/AB1439,1),""),"")</f>
        <v>2137</v>
      </c>
      <c r="AE1439" s="13">
        <f t="array" ref="AE1439">IF(AND(ISNUMBER(N1439),ISNUMBER(X1439)),IF(N1439-X1439+1&gt;=0,CEILING(N1439-X1439+1,1),""),"")</f>
        <v>492</v>
      </c>
      <c r="AF1439" s="13">
        <f t="array" ref="AF1439">IF(SUM(AE1439)=0,"",CEILING((SUM(F1439)-SUM(L1439)-SUM(M1439)-SUM(S1439))/SUM(AE1439),1))</f>
        <v>664</v>
      </c>
      <c r="AG1439" s="13" t="str">
        <f t="array" ref="AG1439">IF(AND(ISNUMBER(H1439),ISNUMBER(N1439)),IF(H1439-N1439+1&gt;=0,CEILING(H1439-N1439+1,1),""),"")</f>
        <v/>
      </c>
      <c r="AH1439" s="13">
        <f t="array" ref="AH1439">IF(SUM(AG1439)=0,0,IF(L1439-AG1439*IF(D1439="Vaccin",MIN(AD1439,AF1439),AF1439)&lt;0,0,IF((H1439-N1439)&lt;=45,CEILING(L1439-AG1439*IF(D1439="Vaccin",MIN(AD1439,AF1439),AF1439),1),0)))</f>
        <v>0</v>
      </c>
      <c r="AI1439" s="15">
        <f t="array" ref="AI1439">IF(OR(AH1439="",F1439=0,F1439=""),"",AH1439/F1439)</f>
        <v>0</v>
      </c>
      <c r="AJ1439" s="13">
        <f t="array" ref="AJ1439">IF(OR(L1439="",AH1439=""),"",IF(L1439-AH1439&lt;0,0,L1439-AH1439))</f>
        <v>0</v>
      </c>
      <c r="AK1439" s="13" t="str">
        <f t="array" ref="AK1439">IF(OR(L1439="",AG1439="",AG1439=0),"",CEILING(L1439/AG1439,1))</f>
        <v/>
      </c>
      <c r="AL1439" s="16" t="str">
        <f t="array" ref="AL1439">IF(OR(AK1439="",AK1439=0,AD1439="",AF1439=""),"",IF(AK1439-IF(D1439="Vaccin",MIN(AD1439,AF1439),AF1439)&lt;0,"",(AK1439-IF(D1439="Vaccin",MIN(AD1439,AF1439),AF1439))/AK1439))</f>
        <v/>
      </c>
    </row>
    <row r="1440" spans="1:38" x14ac:dyDescent="0.2">
      <c r="A1440" s="10" t="s">
        <v>28</v>
      </c>
      <c r="B1440" s="29" t="s">
        <v>158</v>
      </c>
      <c r="C1440" s="12">
        <v>44281</v>
      </c>
      <c r="D1440" s="11" t="s">
        <v>30</v>
      </c>
      <c r="E1440" s="11">
        <v>10</v>
      </c>
      <c r="F1440" s="13">
        <v>120000</v>
      </c>
      <c r="G1440" s="40">
        <v>210157</v>
      </c>
      <c r="H1440" s="12">
        <v>44530</v>
      </c>
      <c r="I1440" s="13">
        <f t="array" ref="I1440">F1440-L1440-M1440-S1440</f>
        <v>120000</v>
      </c>
      <c r="J1440" s="13">
        <f t="array" ref="J1440">IF(IF(Q1440="",L1440-C1440,Q1440-C1440)&lt;=45,I1440,0)</f>
        <v>0</v>
      </c>
      <c r="K1440" s="13">
        <f t="array" ref="K1440">IF(SUM(AG1440)=0,0,IF(L1440-AG1440*IF(D1440="Vaccin",MIN(AD1440,AF1440),AF1440)&lt;0,0,IF((H1440-N1440)&lt;=30,CEILING(L1440-AG1440*IF(D1440="Vaccin",MIN(AD1440,AF1440),AF1440),1),0)))</f>
        <v>0</v>
      </c>
      <c r="L1440" s="13">
        <v>0</v>
      </c>
      <c r="M1440" s="13">
        <v>0</v>
      </c>
      <c r="N1440" s="14">
        <v>45006</v>
      </c>
      <c r="O1440" s="11" t="s">
        <v>31</v>
      </c>
      <c r="P1440" s="11" t="s">
        <v>32</v>
      </c>
      <c r="Q1440" s="12">
        <v>44475</v>
      </c>
      <c r="R1440" s="13">
        <v>0</v>
      </c>
      <c r="S1440" s="13">
        <v>0</v>
      </c>
      <c r="T1440" s="11"/>
      <c r="U1440" s="13">
        <v>1032071</v>
      </c>
      <c r="V1440" s="13">
        <v>2217669</v>
      </c>
      <c r="W1440" s="13">
        <v>3559557</v>
      </c>
      <c r="X1440" s="12">
        <v>44475</v>
      </c>
      <c r="Y1440" s="12">
        <v>44281</v>
      </c>
      <c r="Z1440" s="12">
        <v>44186</v>
      </c>
      <c r="AA1440" s="12">
        <v>44763</v>
      </c>
      <c r="AB1440" s="13">
        <f t="array" ref="AB1440">IF(D1440="Vaccin",IF(AND(ISNUMBER(AA1440),ISNUMBER(Y1440)),IF(AA1440-Y1440+1&gt;=0,CEILING(AA1440-Y1440+1,1),""),""),IF(AND(ISNUMBER(N1440),ISNUMBER(Y1440)),IF(N1440-Y1440+1&gt;=0,CEILING(N1440-Y1440+1,1),""),""))</f>
        <v>483</v>
      </c>
      <c r="AC1440" s="13">
        <f t="array" ref="AC1440">IF(D1440="Vaccin",IF(AND(ISNUMBER(AA1440),ISNUMBER(X1440)),IF(AA1440-X1440+1&gt;=0,CEILING(AA1440-X1440+1,1),""),""),IF(AND(ISNUMBER(N1440),ISNUMBER(X1440)),IF(N1440-X1440+1&gt;=0,CEILING(N1440-X1440+1,1),""),""))</f>
        <v>289</v>
      </c>
      <c r="AD1440" s="13">
        <f t="array" ref="AD1440">IF(D1440="Vaccin",IF(AND(ISNUMBER(AB1440),ISNUMBER(U1440),AB1440&lt;&gt;0),CEILING(U1440/AB1440,1),""),"")</f>
        <v>2137</v>
      </c>
      <c r="AE1440" s="13">
        <f t="array" ref="AE1440">IF(AND(ISNUMBER(N1440),ISNUMBER(X1440)),IF(N1440-X1440+1&gt;=0,CEILING(N1440-X1440+1,1),""),"")</f>
        <v>532</v>
      </c>
      <c r="AF1440" s="13">
        <f t="array" ref="AF1440">IF(SUM(AE1440)=0,"",CEILING((SUM(F1440)-SUM(L1440)-SUM(M1440)-SUM(S1440))/SUM(AE1440),1))</f>
        <v>226</v>
      </c>
      <c r="AG1440" s="13" t="str">
        <f t="array" ref="AG1440">IF(AND(ISNUMBER(H1440),ISNUMBER(N1440)),IF(H1440-N1440+1&gt;=0,CEILING(H1440-N1440+1,1),""),"")</f>
        <v/>
      </c>
      <c r="AH1440" s="13">
        <f t="array" ref="AH1440">IF(SUM(AG1440)=0,0,IF(L1440-AG1440*IF(D1440="Vaccin",MIN(AD1440,AF1440),AF1440)&lt;0,0,IF((H1440-N1440)&lt;=45,CEILING(L1440-AG1440*IF(D1440="Vaccin",MIN(AD1440,AF1440),AF1440),1),0)))</f>
        <v>0</v>
      </c>
      <c r="AI1440" s="15">
        <f t="array" ref="AI1440">IF(OR(AH1440="",F1440=0,F1440=""),"",AH1440/F1440)</f>
        <v>0</v>
      </c>
      <c r="AJ1440" s="13">
        <f t="array" ref="AJ1440">IF(OR(L1440="",AH1440=""),"",IF(L1440-AH1440&lt;0,0,L1440-AH1440))</f>
        <v>0</v>
      </c>
      <c r="AK1440" s="13" t="str">
        <f t="array" ref="AK1440">IF(OR(L1440="",AG1440="",AG1440=0),"",CEILING(L1440/AG1440,1))</f>
        <v/>
      </c>
      <c r="AL1440" s="16" t="str">
        <f t="array" ref="AL1440">IF(OR(AK1440="",AK1440=0,AD1440="",AF1440=""),"",IF(AK1440-IF(D1440="Vaccin",MIN(AD1440,AF1440),AF1440)&lt;0,"",(AK1440-IF(D1440="Vaccin",MIN(AD1440,AF1440),AF1440))/AK1440))</f>
        <v/>
      </c>
    </row>
    <row r="1441" spans="1:38" x14ac:dyDescent="0.2">
      <c r="A1441" s="10" t="s">
        <v>28</v>
      </c>
      <c r="B1441" s="29" t="s">
        <v>158</v>
      </c>
      <c r="C1441" s="12">
        <v>44281</v>
      </c>
      <c r="D1441" s="11" t="s">
        <v>30</v>
      </c>
      <c r="E1441" s="11">
        <v>10</v>
      </c>
      <c r="F1441" s="13">
        <v>100000</v>
      </c>
      <c r="G1441" s="40">
        <v>210178</v>
      </c>
      <c r="H1441" s="12">
        <v>44530</v>
      </c>
      <c r="I1441" s="13">
        <f t="array" ref="I1441">F1441-L1441-M1441-S1441</f>
        <v>100000</v>
      </c>
      <c r="J1441" s="13">
        <f t="array" ref="J1441">IF(IF(Q1441="",L1441-C1441,Q1441-C1441)&lt;=45,I1441,0)</f>
        <v>0</v>
      </c>
      <c r="K1441" s="13">
        <f t="array" ref="K1441">IF(SUM(AG1441)=0,0,IF(L1441-AG1441*IF(D1441="Vaccin",MIN(AD1441,AF1441),AF1441)&lt;0,0,IF((H1441-N1441)&lt;=30,CEILING(L1441-AG1441*IF(D1441="Vaccin",MIN(AD1441,AF1441),AF1441),1),0)))</f>
        <v>0</v>
      </c>
      <c r="L1441" s="13">
        <v>0</v>
      </c>
      <c r="M1441" s="13">
        <v>0</v>
      </c>
      <c r="N1441" s="14">
        <v>45006</v>
      </c>
      <c r="O1441" s="11" t="s">
        <v>31</v>
      </c>
      <c r="P1441" s="11" t="s">
        <v>32</v>
      </c>
      <c r="Q1441" s="12">
        <v>44483</v>
      </c>
      <c r="R1441" s="13">
        <v>0</v>
      </c>
      <c r="S1441" s="13">
        <v>0</v>
      </c>
      <c r="T1441" s="11"/>
      <c r="U1441" s="13">
        <v>1032071</v>
      </c>
      <c r="V1441" s="13">
        <v>2217669</v>
      </c>
      <c r="W1441" s="13">
        <v>3559557</v>
      </c>
      <c r="X1441" s="12">
        <v>44483</v>
      </c>
      <c r="Y1441" s="12">
        <v>44281</v>
      </c>
      <c r="Z1441" s="12">
        <v>44186</v>
      </c>
      <c r="AA1441" s="12">
        <v>44763</v>
      </c>
      <c r="AB1441" s="13">
        <f t="array" ref="AB1441">IF(D1441="Vaccin",IF(AND(ISNUMBER(AA1441),ISNUMBER(Y1441)),IF(AA1441-Y1441+1&gt;=0,CEILING(AA1441-Y1441+1,1),""),""),IF(AND(ISNUMBER(N1441),ISNUMBER(Y1441)),IF(N1441-Y1441+1&gt;=0,CEILING(N1441-Y1441+1,1),""),""))</f>
        <v>483</v>
      </c>
      <c r="AC1441" s="13">
        <f t="array" ref="AC1441">IF(D1441="Vaccin",IF(AND(ISNUMBER(AA1441),ISNUMBER(X1441)),IF(AA1441-X1441+1&gt;=0,CEILING(AA1441-X1441+1,1),""),""),IF(AND(ISNUMBER(N1441),ISNUMBER(X1441)),IF(N1441-X1441+1&gt;=0,CEILING(N1441-X1441+1,1),""),""))</f>
        <v>281</v>
      </c>
      <c r="AD1441" s="13">
        <f t="array" ref="AD1441">IF(D1441="Vaccin",IF(AND(ISNUMBER(AB1441),ISNUMBER(U1441),AB1441&lt;&gt;0),CEILING(U1441/AB1441,1),""),"")</f>
        <v>2137</v>
      </c>
      <c r="AE1441" s="13">
        <f t="array" ref="AE1441">IF(AND(ISNUMBER(N1441),ISNUMBER(X1441)),IF(N1441-X1441+1&gt;=0,CEILING(N1441-X1441+1,1),""),"")</f>
        <v>524</v>
      </c>
      <c r="AF1441" s="13">
        <f t="array" ref="AF1441">IF(SUM(AE1441)=0,"",CEILING((SUM(F1441)-SUM(L1441)-SUM(M1441)-SUM(S1441))/SUM(AE1441),1))</f>
        <v>191</v>
      </c>
      <c r="AG1441" s="13" t="str">
        <f t="array" ref="AG1441">IF(AND(ISNUMBER(H1441),ISNUMBER(N1441)),IF(H1441-N1441+1&gt;=0,CEILING(H1441-N1441+1,1),""),"")</f>
        <v/>
      </c>
      <c r="AH1441" s="13">
        <f t="array" ref="AH1441">IF(SUM(AG1441)=0,0,IF(L1441-AG1441*IF(D1441="Vaccin",MIN(AD1441,AF1441),AF1441)&lt;0,0,IF((H1441-N1441)&lt;=45,CEILING(L1441-AG1441*IF(D1441="Vaccin",MIN(AD1441,AF1441),AF1441),1),0)))</f>
        <v>0</v>
      </c>
      <c r="AI1441" s="15">
        <f t="array" ref="AI1441">IF(OR(AH1441="",F1441=0,F1441=""),"",AH1441/F1441)</f>
        <v>0</v>
      </c>
      <c r="AJ1441" s="13">
        <f t="array" ref="AJ1441">IF(OR(L1441="",AH1441=""),"",IF(L1441-AH1441&lt;0,0,L1441-AH1441))</f>
        <v>0</v>
      </c>
      <c r="AK1441" s="13" t="str">
        <f t="array" ref="AK1441">IF(OR(L1441="",AG1441="",AG1441=0),"",CEILING(L1441/AG1441,1))</f>
        <v/>
      </c>
      <c r="AL1441" s="16" t="str">
        <f t="array" ref="AL1441">IF(OR(AK1441="",AK1441=0,AD1441="",AF1441=""),"",IF(AK1441-IF(D1441="Vaccin",MIN(AD1441,AF1441),AF1441)&lt;0,"",(AK1441-IF(D1441="Vaccin",MIN(AD1441,AF1441),AF1441))/AK1441))</f>
        <v/>
      </c>
    </row>
    <row r="1442" spans="1:38" x14ac:dyDescent="0.2">
      <c r="A1442" s="10" t="s">
        <v>28</v>
      </c>
      <c r="B1442" s="29" t="s">
        <v>158</v>
      </c>
      <c r="C1442" s="12">
        <v>44281</v>
      </c>
      <c r="D1442" s="11" t="s">
        <v>30</v>
      </c>
      <c r="E1442" s="11">
        <v>10</v>
      </c>
      <c r="F1442" s="13">
        <v>213600</v>
      </c>
      <c r="G1442" s="40" t="s">
        <v>809</v>
      </c>
      <c r="H1442" s="12">
        <v>44530</v>
      </c>
      <c r="I1442" s="13">
        <f t="array" ref="I1442">F1442-L1442-M1442-S1442</f>
        <v>213600</v>
      </c>
      <c r="J1442" s="13">
        <f t="array" ref="J1442">IF(IF(Q1442="",L1442-C1442,Q1442-C1442)&lt;=45,I1442,0)</f>
        <v>0</v>
      </c>
      <c r="K1442" s="13">
        <f t="array" ref="K1442">IF(SUM(AG1442)=0,0,IF(L1442-AG1442*IF(D1442="Vaccin",MIN(AD1442,AF1442),AF1442)&lt;0,0,IF((H1442-N1442)&lt;=30,CEILING(L1442-AG1442*IF(D1442="Vaccin",MIN(AD1442,AF1442),AF1442),1),0)))</f>
        <v>0</v>
      </c>
      <c r="L1442" s="13">
        <v>0</v>
      </c>
      <c r="M1442" s="13">
        <v>0</v>
      </c>
      <c r="N1442" s="14">
        <v>45006</v>
      </c>
      <c r="O1442" s="11" t="s">
        <v>31</v>
      </c>
      <c r="P1442" s="11" t="s">
        <v>32</v>
      </c>
      <c r="Q1442" s="12">
        <v>44448</v>
      </c>
      <c r="R1442" s="13">
        <v>0</v>
      </c>
      <c r="S1442" s="13">
        <v>0</v>
      </c>
      <c r="T1442" s="11"/>
      <c r="U1442" s="13">
        <v>1032071</v>
      </c>
      <c r="V1442" s="13">
        <v>2217669</v>
      </c>
      <c r="W1442" s="13">
        <v>3559557</v>
      </c>
      <c r="X1442" s="12">
        <v>44448</v>
      </c>
      <c r="Y1442" s="12">
        <v>44281</v>
      </c>
      <c r="Z1442" s="12">
        <v>44186</v>
      </c>
      <c r="AA1442" s="12">
        <v>44763</v>
      </c>
      <c r="AB1442" s="13">
        <f t="array" ref="AB1442">IF(D1442="Vaccin",IF(AND(ISNUMBER(AA1442),ISNUMBER(Y1442)),IF(AA1442-Y1442+1&gt;=0,CEILING(AA1442-Y1442+1,1),""),""),IF(AND(ISNUMBER(N1442),ISNUMBER(Y1442)),IF(N1442-Y1442+1&gt;=0,CEILING(N1442-Y1442+1,1),""),""))</f>
        <v>483</v>
      </c>
      <c r="AC1442" s="13">
        <f t="array" ref="AC1442">IF(D1442="Vaccin",IF(AND(ISNUMBER(AA1442),ISNUMBER(X1442)),IF(AA1442-X1442+1&gt;=0,CEILING(AA1442-X1442+1,1),""),""),IF(AND(ISNUMBER(N1442),ISNUMBER(X1442)),IF(N1442-X1442+1&gt;=0,CEILING(N1442-X1442+1,1),""),""))</f>
        <v>316</v>
      </c>
      <c r="AD1442" s="13">
        <f t="array" ref="AD1442">IF(D1442="Vaccin",IF(AND(ISNUMBER(AB1442),ISNUMBER(U1442),AB1442&lt;&gt;0),CEILING(U1442/AB1442,1),""),"")</f>
        <v>2137</v>
      </c>
      <c r="AE1442" s="13">
        <f t="array" ref="AE1442">IF(AND(ISNUMBER(N1442),ISNUMBER(X1442)),IF(N1442-X1442+1&gt;=0,CEILING(N1442-X1442+1,1),""),"")</f>
        <v>559</v>
      </c>
      <c r="AF1442" s="13">
        <f t="array" ref="AF1442">IF(SUM(AE1442)=0,"",CEILING((SUM(F1442)-SUM(L1442)-SUM(M1442)-SUM(S1442))/SUM(AE1442),1))</f>
        <v>383</v>
      </c>
      <c r="AG1442" s="13" t="str">
        <f t="array" ref="AG1442">IF(AND(ISNUMBER(H1442),ISNUMBER(N1442)),IF(H1442-N1442+1&gt;=0,CEILING(H1442-N1442+1,1),""),"")</f>
        <v/>
      </c>
      <c r="AH1442" s="13">
        <f t="array" ref="AH1442">IF(SUM(AG1442)=0,0,IF(L1442-AG1442*IF(D1442="Vaccin",MIN(AD1442,AF1442),AF1442)&lt;0,0,IF((H1442-N1442)&lt;=45,CEILING(L1442-AG1442*IF(D1442="Vaccin",MIN(AD1442,AF1442),AF1442),1),0)))</f>
        <v>0</v>
      </c>
      <c r="AI1442" s="15">
        <f t="array" ref="AI1442">IF(OR(AH1442="",F1442=0,F1442=""),"",AH1442/F1442)</f>
        <v>0</v>
      </c>
      <c r="AJ1442" s="13">
        <f t="array" ref="AJ1442">IF(OR(L1442="",AH1442=""),"",IF(L1442-AH1442&lt;0,0,L1442-AH1442))</f>
        <v>0</v>
      </c>
      <c r="AK1442" s="13" t="str">
        <f t="array" ref="AK1442">IF(OR(L1442="",AG1442="",AG1442=0),"",CEILING(L1442/AG1442,1))</f>
        <v/>
      </c>
      <c r="AL1442" s="16" t="str">
        <f t="array" ref="AL1442">IF(OR(AK1442="",AK1442=0,AD1442="",AF1442=""),"",IF(AK1442-IF(D1442="Vaccin",MIN(AD1442,AF1442),AF1442)&lt;0,"",(AK1442-IF(D1442="Vaccin",MIN(AD1442,AF1442),AF1442))/AK1442))</f>
        <v/>
      </c>
    </row>
    <row r="1443" spans="1:38" x14ac:dyDescent="0.2">
      <c r="A1443" s="10" t="s">
        <v>28</v>
      </c>
      <c r="B1443" s="29" t="s">
        <v>158</v>
      </c>
      <c r="C1443" s="12">
        <v>44281</v>
      </c>
      <c r="D1443" s="11" t="s">
        <v>30</v>
      </c>
      <c r="E1443" s="11">
        <v>10</v>
      </c>
      <c r="F1443" s="13">
        <v>120000</v>
      </c>
      <c r="G1443" s="40">
        <v>210162</v>
      </c>
      <c r="H1443" s="12">
        <v>44500</v>
      </c>
      <c r="I1443" s="13">
        <f t="array" ref="I1443">F1443-L1443-M1443-S1443</f>
        <v>120000</v>
      </c>
      <c r="J1443" s="13">
        <f t="array" ref="J1443">IF(IF(Q1443="",L1443-C1443,Q1443-C1443)&lt;=45,I1443,0)</f>
        <v>0</v>
      </c>
      <c r="K1443" s="13">
        <f t="array" ref="K1443">IF(SUM(AG1443)=0,0,IF(L1443-AG1443*IF(D1443="Vaccin",MIN(AD1443,AF1443),AF1443)&lt;0,0,IF((H1443-N1443)&lt;=30,CEILING(L1443-AG1443*IF(D1443="Vaccin",MIN(AD1443,AF1443),AF1443),1),0)))</f>
        <v>0</v>
      </c>
      <c r="L1443" s="13">
        <v>0</v>
      </c>
      <c r="M1443" s="13">
        <v>0</v>
      </c>
      <c r="N1443" s="14">
        <v>45006</v>
      </c>
      <c r="O1443" s="11" t="s">
        <v>31</v>
      </c>
      <c r="P1443" s="11" t="s">
        <v>32</v>
      </c>
      <c r="Q1443" s="12">
        <v>44480</v>
      </c>
      <c r="R1443" s="13">
        <v>0</v>
      </c>
      <c r="S1443" s="13">
        <v>0</v>
      </c>
      <c r="T1443" s="11"/>
      <c r="U1443" s="13">
        <v>1032071</v>
      </c>
      <c r="V1443" s="13">
        <v>2217669</v>
      </c>
      <c r="W1443" s="13">
        <v>3559557</v>
      </c>
      <c r="X1443" s="12">
        <v>44480</v>
      </c>
      <c r="Y1443" s="12">
        <v>44281</v>
      </c>
      <c r="Z1443" s="12">
        <v>44186</v>
      </c>
      <c r="AA1443" s="12">
        <v>44763</v>
      </c>
      <c r="AB1443" s="13">
        <f t="array" ref="AB1443">IF(D1443="Vaccin",IF(AND(ISNUMBER(AA1443),ISNUMBER(Y1443)),IF(AA1443-Y1443+1&gt;=0,CEILING(AA1443-Y1443+1,1),""),""),IF(AND(ISNUMBER(N1443),ISNUMBER(Y1443)),IF(N1443-Y1443+1&gt;=0,CEILING(N1443-Y1443+1,1),""),""))</f>
        <v>483</v>
      </c>
      <c r="AC1443" s="13">
        <f t="array" ref="AC1443">IF(D1443="Vaccin",IF(AND(ISNUMBER(AA1443),ISNUMBER(X1443)),IF(AA1443-X1443+1&gt;=0,CEILING(AA1443-X1443+1,1),""),""),IF(AND(ISNUMBER(N1443),ISNUMBER(X1443)),IF(N1443-X1443+1&gt;=0,CEILING(N1443-X1443+1,1),""),""))</f>
        <v>284</v>
      </c>
      <c r="AD1443" s="13">
        <f t="array" ref="AD1443">IF(D1443="Vaccin",IF(AND(ISNUMBER(AB1443),ISNUMBER(U1443),AB1443&lt;&gt;0),CEILING(U1443/AB1443,1),""),"")</f>
        <v>2137</v>
      </c>
      <c r="AE1443" s="13">
        <f t="array" ref="AE1443">IF(AND(ISNUMBER(N1443),ISNUMBER(X1443)),IF(N1443-X1443+1&gt;=0,CEILING(N1443-X1443+1,1),""),"")</f>
        <v>527</v>
      </c>
      <c r="AF1443" s="13">
        <f t="array" ref="AF1443">IF(SUM(AE1443)=0,"",CEILING((SUM(F1443)-SUM(L1443)-SUM(M1443)-SUM(S1443))/SUM(AE1443),1))</f>
        <v>228</v>
      </c>
      <c r="AG1443" s="13" t="str">
        <f t="array" ref="AG1443">IF(AND(ISNUMBER(H1443),ISNUMBER(N1443)),IF(H1443-N1443+1&gt;=0,CEILING(H1443-N1443+1,1),""),"")</f>
        <v/>
      </c>
      <c r="AH1443" s="13">
        <f t="array" ref="AH1443">IF(SUM(AG1443)=0,0,IF(L1443-AG1443*IF(D1443="Vaccin",MIN(AD1443,AF1443),AF1443)&lt;0,0,IF((H1443-N1443)&lt;=45,CEILING(L1443-AG1443*IF(D1443="Vaccin",MIN(AD1443,AF1443),AF1443),1),0)))</f>
        <v>0</v>
      </c>
      <c r="AI1443" s="15">
        <f t="array" ref="AI1443">IF(OR(AH1443="",F1443=0,F1443=""),"",AH1443/F1443)</f>
        <v>0</v>
      </c>
      <c r="AJ1443" s="13">
        <f t="array" ref="AJ1443">IF(OR(L1443="",AH1443=""),"",IF(L1443-AH1443&lt;0,0,L1443-AH1443))</f>
        <v>0</v>
      </c>
      <c r="AK1443" s="13" t="str">
        <f t="array" ref="AK1443">IF(OR(L1443="",AG1443="",AG1443=0),"",CEILING(L1443/AG1443,1))</f>
        <v/>
      </c>
      <c r="AL1443" s="16" t="str">
        <f t="array" ref="AL1443">IF(OR(AK1443="",AK1443=0,AD1443="",AF1443=""),"",IF(AK1443-IF(D1443="Vaccin",MIN(AD1443,AF1443),AF1443)&lt;0,"",(AK1443-IF(D1443="Vaccin",MIN(AD1443,AF1443),AF1443))/AK1443))</f>
        <v/>
      </c>
    </row>
    <row r="1444" spans="1:38" x14ac:dyDescent="0.2">
      <c r="A1444" s="10" t="s">
        <v>28</v>
      </c>
      <c r="B1444" s="29" t="s">
        <v>158</v>
      </c>
      <c r="C1444" s="12">
        <v>44281</v>
      </c>
      <c r="D1444" s="11" t="s">
        <v>30</v>
      </c>
      <c r="E1444" s="11">
        <v>10</v>
      </c>
      <c r="F1444" s="13">
        <v>165600</v>
      </c>
      <c r="G1444" s="40" t="s">
        <v>810</v>
      </c>
      <c r="H1444" s="12">
        <v>44500</v>
      </c>
      <c r="I1444" s="13">
        <f t="array" ref="I1444">F1444-L1444-M1444-S1444</f>
        <v>159220</v>
      </c>
      <c r="J1444" s="13">
        <f t="array" ref="J1444">IF(IF(Q1444="",L1444-C1444,Q1444-C1444)&lt;=45,I1444,0)</f>
        <v>0</v>
      </c>
      <c r="K1444" s="13">
        <f t="array" ref="K1444">IF(SUM(AG1444)=0,0,IF(L1444-AG1444*IF(D1444="Vaccin",MIN(AD1444,AF1444),AF1444)&lt;0,0,IF((H1444-N1444)&lt;=30,CEILING(L1444-AG1444*IF(D1444="Vaccin",MIN(AD1444,AF1444),AF1444),1),0)))</f>
        <v>0</v>
      </c>
      <c r="L1444" s="13">
        <v>0</v>
      </c>
      <c r="M1444" s="13">
        <v>0</v>
      </c>
      <c r="N1444" s="14">
        <v>45006</v>
      </c>
      <c r="O1444" s="11" t="s">
        <v>31</v>
      </c>
      <c r="P1444" s="11" t="s">
        <v>32</v>
      </c>
      <c r="Q1444" s="12">
        <v>44430</v>
      </c>
      <c r="R1444" s="13">
        <v>0</v>
      </c>
      <c r="S1444" s="13">
        <v>6380</v>
      </c>
      <c r="T1444" s="11" t="s">
        <v>92</v>
      </c>
      <c r="U1444" s="13">
        <v>1032071</v>
      </c>
      <c r="V1444" s="13">
        <v>2217669</v>
      </c>
      <c r="W1444" s="13">
        <v>3559557</v>
      </c>
      <c r="X1444" s="12">
        <v>44430</v>
      </c>
      <c r="Y1444" s="12">
        <v>44281</v>
      </c>
      <c r="Z1444" s="12">
        <v>44186</v>
      </c>
      <c r="AA1444" s="12">
        <v>44763</v>
      </c>
      <c r="AB1444" s="13">
        <f t="array" ref="AB1444">IF(D1444="Vaccin",IF(AND(ISNUMBER(AA1444),ISNUMBER(Y1444)),IF(AA1444-Y1444+1&gt;=0,CEILING(AA1444-Y1444+1,1),""),""),IF(AND(ISNUMBER(N1444),ISNUMBER(Y1444)),IF(N1444-Y1444+1&gt;=0,CEILING(N1444-Y1444+1,1),""),""))</f>
        <v>483</v>
      </c>
      <c r="AC1444" s="13">
        <f t="array" ref="AC1444">IF(D1444="Vaccin",IF(AND(ISNUMBER(AA1444),ISNUMBER(X1444)),IF(AA1444-X1444+1&gt;=0,CEILING(AA1444-X1444+1,1),""),""),IF(AND(ISNUMBER(N1444),ISNUMBER(X1444)),IF(N1444-X1444+1&gt;=0,CEILING(N1444-X1444+1,1),""),""))</f>
        <v>334</v>
      </c>
      <c r="AD1444" s="13">
        <f t="array" ref="AD1444">IF(D1444="Vaccin",IF(AND(ISNUMBER(AB1444),ISNUMBER(U1444),AB1444&lt;&gt;0),CEILING(U1444/AB1444,1),""),"")</f>
        <v>2137</v>
      </c>
      <c r="AE1444" s="13">
        <f t="array" ref="AE1444">IF(AND(ISNUMBER(N1444),ISNUMBER(X1444)),IF(N1444-X1444+1&gt;=0,CEILING(N1444-X1444+1,1),""),"")</f>
        <v>577</v>
      </c>
      <c r="AF1444" s="13">
        <f t="array" ref="AF1444">IF(SUM(AE1444)=0,"",CEILING((SUM(F1444)-SUM(L1444)-SUM(M1444)-SUM(S1444))/SUM(AE1444),1))</f>
        <v>276</v>
      </c>
      <c r="AG1444" s="13" t="str">
        <f t="array" ref="AG1444">IF(AND(ISNUMBER(H1444),ISNUMBER(N1444)),IF(H1444-N1444+1&gt;=0,CEILING(H1444-N1444+1,1),""),"")</f>
        <v/>
      </c>
      <c r="AH1444" s="13">
        <f t="array" ref="AH1444">IF(SUM(AG1444)=0,0,IF(L1444-AG1444*IF(D1444="Vaccin",MIN(AD1444,AF1444),AF1444)&lt;0,0,IF((H1444-N1444)&lt;=45,CEILING(L1444-AG1444*IF(D1444="Vaccin",MIN(AD1444,AF1444),AF1444),1),0)))</f>
        <v>0</v>
      </c>
      <c r="AI1444" s="15">
        <f t="array" ref="AI1444">IF(OR(AH1444="",F1444=0,F1444=""),"",AH1444/F1444)</f>
        <v>0</v>
      </c>
      <c r="AJ1444" s="13">
        <f t="array" ref="AJ1444">IF(OR(L1444="",AH1444=""),"",IF(L1444-AH1444&lt;0,0,L1444-AH1444))</f>
        <v>0</v>
      </c>
      <c r="AK1444" s="13" t="str">
        <f t="array" ref="AK1444">IF(OR(L1444="",AG1444="",AG1444=0),"",CEILING(L1444/AG1444,1))</f>
        <v/>
      </c>
      <c r="AL1444" s="16" t="str">
        <f t="array" ref="AL1444">IF(OR(AK1444="",AK1444=0,AD1444="",AF1444=""),"",IF(AK1444-IF(D1444="Vaccin",MIN(AD1444,AF1444),AF1444)&lt;0,"",(AK1444-IF(D1444="Vaccin",MIN(AD1444,AF1444),AF1444))/AK1444))</f>
        <v/>
      </c>
    </row>
    <row r="1445" spans="1:38" x14ac:dyDescent="0.2">
      <c r="A1445" s="10" t="s">
        <v>28</v>
      </c>
      <c r="B1445" s="29" t="s">
        <v>158</v>
      </c>
      <c r="C1445" s="12">
        <v>44281</v>
      </c>
      <c r="D1445" s="11" t="s">
        <v>30</v>
      </c>
      <c r="E1445" s="11">
        <v>10</v>
      </c>
      <c r="F1445" s="13">
        <v>74400</v>
      </c>
      <c r="G1445" s="40" t="s">
        <v>479</v>
      </c>
      <c r="H1445" s="12">
        <v>44439</v>
      </c>
      <c r="I1445" s="13">
        <f t="array" ref="I1445">F1445-L1445-M1445-S1445</f>
        <v>74400</v>
      </c>
      <c r="J1445" s="13">
        <f t="array" ref="J1445">IF(IF(Q1445="",L1445-C1445,Q1445-C1445)&lt;=45,I1445,0)</f>
        <v>0</v>
      </c>
      <c r="K1445" s="13">
        <f t="array" ref="K1445">IF(SUM(AG1445)=0,0,IF(L1445-AG1445*IF(D1445="Vaccin",MIN(AD1445,AF1445),AF1445)&lt;0,0,IF((H1445-N1445)&lt;=30,CEILING(L1445-AG1445*IF(D1445="Vaccin",MIN(AD1445,AF1445),AF1445),1),0)))</f>
        <v>0</v>
      </c>
      <c r="L1445" s="13">
        <v>0</v>
      </c>
      <c r="M1445" s="13">
        <v>0</v>
      </c>
      <c r="N1445" s="14">
        <v>45006</v>
      </c>
      <c r="O1445" s="11" t="s">
        <v>31</v>
      </c>
      <c r="P1445" s="11" t="s">
        <v>32</v>
      </c>
      <c r="Q1445" s="12">
        <v>44333</v>
      </c>
      <c r="R1445" s="13">
        <v>0</v>
      </c>
      <c r="S1445" s="13">
        <v>0</v>
      </c>
      <c r="T1445" s="11"/>
      <c r="U1445" s="13">
        <v>1032071</v>
      </c>
      <c r="V1445" s="13">
        <v>2217669</v>
      </c>
      <c r="W1445" s="13">
        <v>3559557</v>
      </c>
      <c r="X1445" s="12">
        <v>44333</v>
      </c>
      <c r="Y1445" s="12">
        <v>44281</v>
      </c>
      <c r="Z1445" s="12">
        <v>44186</v>
      </c>
      <c r="AA1445" s="12">
        <v>44763</v>
      </c>
      <c r="AB1445" s="13">
        <f t="array" ref="AB1445">IF(D1445="Vaccin",IF(AND(ISNUMBER(AA1445),ISNUMBER(Y1445)),IF(AA1445-Y1445+1&gt;=0,CEILING(AA1445-Y1445+1,1),""),""),IF(AND(ISNUMBER(N1445),ISNUMBER(Y1445)),IF(N1445-Y1445+1&gt;=0,CEILING(N1445-Y1445+1,1),""),""))</f>
        <v>483</v>
      </c>
      <c r="AC1445" s="13">
        <f t="array" ref="AC1445">IF(D1445="Vaccin",IF(AND(ISNUMBER(AA1445),ISNUMBER(X1445)),IF(AA1445-X1445+1&gt;=0,CEILING(AA1445-X1445+1,1),""),""),IF(AND(ISNUMBER(N1445),ISNUMBER(X1445)),IF(N1445-X1445+1&gt;=0,CEILING(N1445-X1445+1,1),""),""))</f>
        <v>431</v>
      </c>
      <c r="AD1445" s="13">
        <f t="array" ref="AD1445">IF(D1445="Vaccin",IF(AND(ISNUMBER(AB1445),ISNUMBER(U1445),AB1445&lt;&gt;0),CEILING(U1445/AB1445,1),""),"")</f>
        <v>2137</v>
      </c>
      <c r="AE1445" s="13">
        <f t="array" ref="AE1445">IF(AND(ISNUMBER(N1445),ISNUMBER(X1445)),IF(N1445-X1445+1&gt;=0,CEILING(N1445-X1445+1,1),""),"")</f>
        <v>674</v>
      </c>
      <c r="AF1445" s="13">
        <f t="array" ref="AF1445">IF(SUM(AE1445)=0,"",CEILING((SUM(F1445)-SUM(L1445)-SUM(M1445)-SUM(S1445))/SUM(AE1445),1))</f>
        <v>111</v>
      </c>
      <c r="AG1445" s="13" t="str">
        <f t="array" ref="AG1445">IF(AND(ISNUMBER(H1445),ISNUMBER(N1445)),IF(H1445-N1445+1&gt;=0,CEILING(H1445-N1445+1,1),""),"")</f>
        <v/>
      </c>
      <c r="AH1445" s="13">
        <f t="array" ref="AH1445">IF(SUM(AG1445)=0,0,IF(L1445-AG1445*IF(D1445="Vaccin",MIN(AD1445,AF1445),AF1445)&lt;0,0,IF((H1445-N1445)&lt;=45,CEILING(L1445-AG1445*IF(D1445="Vaccin",MIN(AD1445,AF1445),AF1445),1),0)))</f>
        <v>0</v>
      </c>
      <c r="AI1445" s="15">
        <f t="array" ref="AI1445">IF(OR(AH1445="",F1445=0,F1445=""),"",AH1445/F1445)</f>
        <v>0</v>
      </c>
      <c r="AJ1445" s="13">
        <f t="array" ref="AJ1445">IF(OR(L1445="",AH1445=""),"",IF(L1445-AH1445&lt;0,0,L1445-AH1445))</f>
        <v>0</v>
      </c>
      <c r="AK1445" s="13" t="str">
        <f t="array" ref="AK1445">IF(OR(L1445="",AG1445="",AG1445=0),"",CEILING(L1445/AG1445,1))</f>
        <v/>
      </c>
      <c r="AL1445" s="16" t="str">
        <f t="array" ref="AL1445">IF(OR(AK1445="",AK1445=0,AD1445="",AF1445=""),"",IF(AK1445-IF(D1445="Vaccin",MIN(AD1445,AF1445),AF1445)&lt;0,"",(AK1445-IF(D1445="Vaccin",MIN(AD1445,AF1445),AF1445))/AK1445))</f>
        <v/>
      </c>
    </row>
    <row r="1446" spans="1:38" x14ac:dyDescent="0.2">
      <c r="A1446" s="10" t="s">
        <v>28</v>
      </c>
      <c r="B1446" s="29" t="s">
        <v>158</v>
      </c>
      <c r="C1446" s="12">
        <v>44281</v>
      </c>
      <c r="D1446" s="11" t="s">
        <v>30</v>
      </c>
      <c r="E1446" s="11">
        <v>10</v>
      </c>
      <c r="F1446" s="13">
        <v>450</v>
      </c>
      <c r="G1446" s="40" t="s">
        <v>484</v>
      </c>
      <c r="H1446" s="12">
        <v>44431</v>
      </c>
      <c r="I1446" s="13">
        <f t="array" ref="I1446">F1446-L1446-M1446-S1446</f>
        <v>450</v>
      </c>
      <c r="J1446" s="13">
        <f t="array" ref="J1446">IF(IF(Q1446="",L1446-C1446,Q1446-C1446)&lt;=45,I1446,0)</f>
        <v>0</v>
      </c>
      <c r="K1446" s="13">
        <f t="array" ref="K1446">IF(SUM(AG1446)=0,0,IF(L1446-AG1446*IF(D1446="Vaccin",MIN(AD1446,AF1446),AF1446)&lt;0,0,IF((H1446-N1446)&lt;=30,CEILING(L1446-AG1446*IF(D1446="Vaccin",MIN(AD1446,AF1446),AF1446),1),0)))</f>
        <v>0</v>
      </c>
      <c r="L1446" s="13">
        <v>0</v>
      </c>
      <c r="M1446" s="13">
        <v>0</v>
      </c>
      <c r="N1446" s="14">
        <v>45006</v>
      </c>
      <c r="O1446" s="11" t="s">
        <v>31</v>
      </c>
      <c r="P1446" s="11" t="s">
        <v>32</v>
      </c>
      <c r="Q1446" s="12">
        <v>44408</v>
      </c>
      <c r="R1446" s="13">
        <v>0</v>
      </c>
      <c r="S1446" s="13">
        <v>0</v>
      </c>
      <c r="T1446" s="11"/>
      <c r="U1446" s="13">
        <v>1032071</v>
      </c>
      <c r="V1446" s="13">
        <v>2217669</v>
      </c>
      <c r="W1446" s="13">
        <v>3559557</v>
      </c>
      <c r="X1446" s="12">
        <v>44408</v>
      </c>
      <c r="Y1446" s="12">
        <v>44281</v>
      </c>
      <c r="Z1446" s="12">
        <v>44186</v>
      </c>
      <c r="AA1446" s="12">
        <v>44763</v>
      </c>
      <c r="AB1446" s="13">
        <f t="array" ref="AB1446">IF(D1446="Vaccin",IF(AND(ISNUMBER(AA1446),ISNUMBER(Y1446)),IF(AA1446-Y1446+1&gt;=0,CEILING(AA1446-Y1446+1,1),""),""),IF(AND(ISNUMBER(N1446),ISNUMBER(Y1446)),IF(N1446-Y1446+1&gt;=0,CEILING(N1446-Y1446+1,1),""),""))</f>
        <v>483</v>
      </c>
      <c r="AC1446" s="13">
        <f t="array" ref="AC1446">IF(D1446="Vaccin",IF(AND(ISNUMBER(AA1446),ISNUMBER(X1446)),IF(AA1446-X1446+1&gt;=0,CEILING(AA1446-X1446+1,1),""),""),IF(AND(ISNUMBER(N1446),ISNUMBER(X1446)),IF(N1446-X1446+1&gt;=0,CEILING(N1446-X1446+1,1),""),""))</f>
        <v>356</v>
      </c>
      <c r="AD1446" s="13">
        <f t="array" ref="AD1446">IF(D1446="Vaccin",IF(AND(ISNUMBER(AB1446),ISNUMBER(U1446),AB1446&lt;&gt;0),CEILING(U1446/AB1446,1),""),"")</f>
        <v>2137</v>
      </c>
      <c r="AE1446" s="13">
        <f t="array" ref="AE1446">IF(AND(ISNUMBER(N1446),ISNUMBER(X1446)),IF(N1446-X1446+1&gt;=0,CEILING(N1446-X1446+1,1),""),"")</f>
        <v>599</v>
      </c>
      <c r="AF1446" s="13">
        <f t="array" ref="AF1446">IF(SUM(AE1446)=0,"",CEILING((SUM(F1446)-SUM(L1446)-SUM(M1446)-SUM(S1446))/SUM(AE1446),1))</f>
        <v>1</v>
      </c>
      <c r="AG1446" s="13" t="str">
        <f t="array" ref="AG1446">IF(AND(ISNUMBER(H1446),ISNUMBER(N1446)),IF(H1446-N1446+1&gt;=0,CEILING(H1446-N1446+1,1),""),"")</f>
        <v/>
      </c>
      <c r="AH1446" s="13">
        <f t="array" ref="AH1446">IF(SUM(AG1446)=0,0,IF(L1446-AG1446*IF(D1446="Vaccin",MIN(AD1446,AF1446),AF1446)&lt;0,0,IF((H1446-N1446)&lt;=45,CEILING(L1446-AG1446*IF(D1446="Vaccin",MIN(AD1446,AF1446),AF1446),1),0)))</f>
        <v>0</v>
      </c>
      <c r="AI1446" s="15">
        <f t="array" ref="AI1446">IF(OR(AH1446="",F1446=0,F1446=""),"",AH1446/F1446)</f>
        <v>0</v>
      </c>
      <c r="AJ1446" s="13">
        <f t="array" ref="AJ1446">IF(OR(L1446="",AH1446=""),"",IF(L1446-AH1446&lt;0,0,L1446-AH1446))</f>
        <v>0</v>
      </c>
      <c r="AK1446" s="13" t="str">
        <f t="array" ref="AK1446">IF(OR(L1446="",AG1446="",AG1446=0),"",CEILING(L1446/AG1446,1))</f>
        <v/>
      </c>
      <c r="AL1446" s="16" t="str">
        <f t="array" ref="AL1446">IF(OR(AK1446="",AK1446=0,AD1446="",AF1446=""),"",IF(AK1446-IF(D1446="Vaccin",MIN(AD1446,AF1446),AF1446)&lt;0,"",(AK1446-IF(D1446="Vaccin",MIN(AD1446,AF1446),AF1446))/AK1446))</f>
        <v/>
      </c>
    </row>
    <row r="1447" spans="1:38" x14ac:dyDescent="0.2">
      <c r="A1447" s="10" t="s">
        <v>28</v>
      </c>
      <c r="B1447" s="29" t="s">
        <v>158</v>
      </c>
      <c r="C1447" s="12">
        <v>44281</v>
      </c>
      <c r="D1447" s="11" t="s">
        <v>30</v>
      </c>
      <c r="E1447" s="11">
        <v>10</v>
      </c>
      <c r="F1447" s="13">
        <v>32200</v>
      </c>
      <c r="G1447" s="40" t="s">
        <v>754</v>
      </c>
      <c r="H1447" s="12">
        <v>44408</v>
      </c>
      <c r="I1447" s="13">
        <f t="array" ref="I1447">F1447-L1447-M1447-S1447</f>
        <v>32200</v>
      </c>
      <c r="J1447" s="13">
        <f t="array" ref="J1447">IF(IF(Q1447="",L1447-C1447,Q1447-C1447)&lt;=45,I1447,0)</f>
        <v>32200</v>
      </c>
      <c r="K1447" s="13">
        <f t="array" ref="K1447">IF(SUM(AG1447)=0,0,IF(L1447-AG1447*IF(D1447="Vaccin",MIN(AD1447,AF1447),AF1447)&lt;0,0,IF((H1447-N1447)&lt;=30,CEILING(L1447-AG1447*IF(D1447="Vaccin",MIN(AD1447,AF1447),AF1447),1),0)))</f>
        <v>0</v>
      </c>
      <c r="L1447" s="13">
        <v>0</v>
      </c>
      <c r="M1447" s="13">
        <v>0</v>
      </c>
      <c r="N1447" s="14">
        <v>45006</v>
      </c>
      <c r="O1447" s="11" t="s">
        <v>31</v>
      </c>
      <c r="P1447" s="11" t="s">
        <v>32</v>
      </c>
      <c r="Q1447" s="12">
        <v>44312</v>
      </c>
      <c r="R1447" s="13">
        <v>0</v>
      </c>
      <c r="S1447" s="13">
        <v>0</v>
      </c>
      <c r="T1447" s="11"/>
      <c r="U1447" s="13">
        <v>1032071</v>
      </c>
      <c r="V1447" s="13">
        <v>2217669</v>
      </c>
      <c r="W1447" s="13">
        <v>3559557</v>
      </c>
      <c r="X1447" s="12">
        <v>44312</v>
      </c>
      <c r="Y1447" s="12">
        <v>44281</v>
      </c>
      <c r="Z1447" s="12">
        <v>44186</v>
      </c>
      <c r="AA1447" s="12">
        <v>44763</v>
      </c>
      <c r="AB1447" s="13">
        <f t="array" ref="AB1447">IF(D1447="Vaccin",IF(AND(ISNUMBER(AA1447),ISNUMBER(Y1447)),IF(AA1447-Y1447+1&gt;=0,CEILING(AA1447-Y1447+1,1),""),""),IF(AND(ISNUMBER(N1447),ISNUMBER(Y1447)),IF(N1447-Y1447+1&gt;=0,CEILING(N1447-Y1447+1,1),""),""))</f>
        <v>483</v>
      </c>
      <c r="AC1447" s="13">
        <f t="array" ref="AC1447">IF(D1447="Vaccin",IF(AND(ISNUMBER(AA1447),ISNUMBER(X1447)),IF(AA1447-X1447+1&gt;=0,CEILING(AA1447-X1447+1,1),""),""),IF(AND(ISNUMBER(N1447),ISNUMBER(X1447)),IF(N1447-X1447+1&gt;=0,CEILING(N1447-X1447+1,1),""),""))</f>
        <v>452</v>
      </c>
      <c r="AD1447" s="13">
        <f t="array" ref="AD1447">IF(D1447="Vaccin",IF(AND(ISNUMBER(AB1447),ISNUMBER(U1447),AB1447&lt;&gt;0),CEILING(U1447/AB1447,1),""),"")</f>
        <v>2137</v>
      </c>
      <c r="AE1447" s="13">
        <f t="array" ref="AE1447">IF(AND(ISNUMBER(N1447),ISNUMBER(X1447)),IF(N1447-X1447+1&gt;=0,CEILING(N1447-X1447+1,1),""),"")</f>
        <v>695</v>
      </c>
      <c r="AF1447" s="13">
        <f t="array" ref="AF1447">IF(SUM(AE1447)=0,"",CEILING((SUM(F1447)-SUM(L1447)-SUM(M1447)-SUM(S1447))/SUM(AE1447),1))</f>
        <v>47</v>
      </c>
      <c r="AG1447" s="13" t="str">
        <f t="array" ref="AG1447">IF(AND(ISNUMBER(H1447),ISNUMBER(N1447)),IF(H1447-N1447+1&gt;=0,CEILING(H1447-N1447+1,1),""),"")</f>
        <v/>
      </c>
      <c r="AH1447" s="13">
        <f t="array" ref="AH1447">IF(SUM(AG1447)=0,0,IF(L1447-AG1447*IF(D1447="Vaccin",MIN(AD1447,AF1447),AF1447)&lt;0,0,IF((H1447-N1447)&lt;=45,CEILING(L1447-AG1447*IF(D1447="Vaccin",MIN(AD1447,AF1447),AF1447),1),0)))</f>
        <v>0</v>
      </c>
      <c r="AI1447" s="15">
        <f t="array" ref="AI1447">IF(OR(AH1447="",F1447=0,F1447=""),"",AH1447/F1447)</f>
        <v>0</v>
      </c>
      <c r="AJ1447" s="13">
        <f t="array" ref="AJ1447">IF(OR(L1447="",AH1447=""),"",IF(L1447-AH1447&lt;0,0,L1447-AH1447))</f>
        <v>0</v>
      </c>
      <c r="AK1447" s="13" t="str">
        <f t="array" ref="AK1447">IF(OR(L1447="",AG1447="",AG1447=0),"",CEILING(L1447/AG1447,1))</f>
        <v/>
      </c>
      <c r="AL1447" s="16" t="str">
        <f t="array" ref="AL1447">IF(OR(AK1447="",AK1447=0,AD1447="",AF1447=""),"",IF(AK1447-IF(D1447="Vaccin",MIN(AD1447,AF1447),AF1447)&lt;0,"",(AK1447-IF(D1447="Vaccin",MIN(AD1447,AF1447),AF1447))/AK1447))</f>
        <v/>
      </c>
    </row>
    <row r="1448" spans="1:38" x14ac:dyDescent="0.2">
      <c r="A1448" s="10" t="s">
        <v>28</v>
      </c>
      <c r="B1448" s="29" t="s">
        <v>158</v>
      </c>
      <c r="C1448" s="12">
        <v>44281</v>
      </c>
      <c r="D1448" s="11" t="s">
        <v>30</v>
      </c>
      <c r="E1448" s="11">
        <v>10</v>
      </c>
      <c r="F1448" s="13">
        <v>69600</v>
      </c>
      <c r="G1448" s="40" t="s">
        <v>94</v>
      </c>
      <c r="H1448" s="12">
        <v>44406</v>
      </c>
      <c r="I1448" s="13">
        <f t="array" ref="I1448">F1448-L1448-M1448-S1448</f>
        <v>69600</v>
      </c>
      <c r="J1448" s="13">
        <f t="array" ref="J1448">IF(IF(Q1448="",L1448-C1448,Q1448-C1448)&lt;=45,I1448,0)</f>
        <v>69600</v>
      </c>
      <c r="K1448" s="13">
        <f t="array" ref="K1448">IF(SUM(AG1448)=0,0,IF(L1448-AG1448*IF(D1448="Vaccin",MIN(AD1448,AF1448),AF1448)&lt;0,0,IF((H1448-N1448)&lt;=30,CEILING(L1448-AG1448*IF(D1448="Vaccin",MIN(AD1448,AF1448),AF1448),1),0)))</f>
        <v>0</v>
      </c>
      <c r="L1448" s="13">
        <v>0</v>
      </c>
      <c r="M1448" s="13">
        <v>0</v>
      </c>
      <c r="N1448" s="14">
        <v>45006</v>
      </c>
      <c r="O1448" s="11" t="s">
        <v>31</v>
      </c>
      <c r="P1448" s="11" t="s">
        <v>32</v>
      </c>
      <c r="Q1448" s="12">
        <v>44300</v>
      </c>
      <c r="R1448" s="13">
        <v>0</v>
      </c>
      <c r="S1448" s="13">
        <v>0</v>
      </c>
      <c r="T1448" s="11"/>
      <c r="U1448" s="13">
        <v>1032071</v>
      </c>
      <c r="V1448" s="13">
        <v>2217669</v>
      </c>
      <c r="W1448" s="13">
        <v>3559557</v>
      </c>
      <c r="X1448" s="12">
        <v>44300</v>
      </c>
      <c r="Y1448" s="12">
        <v>44281</v>
      </c>
      <c r="Z1448" s="12">
        <v>44186</v>
      </c>
      <c r="AA1448" s="12">
        <v>44763</v>
      </c>
      <c r="AB1448" s="13">
        <f t="array" ref="AB1448">IF(D1448="Vaccin",IF(AND(ISNUMBER(AA1448),ISNUMBER(Y1448)),IF(AA1448-Y1448+1&gt;=0,CEILING(AA1448-Y1448+1,1),""),""),IF(AND(ISNUMBER(N1448),ISNUMBER(Y1448)),IF(N1448-Y1448+1&gt;=0,CEILING(N1448-Y1448+1,1),""),""))</f>
        <v>483</v>
      </c>
      <c r="AC1448" s="13">
        <f t="array" ref="AC1448">IF(D1448="Vaccin",IF(AND(ISNUMBER(AA1448),ISNUMBER(X1448)),IF(AA1448-X1448+1&gt;=0,CEILING(AA1448-X1448+1,1),""),""),IF(AND(ISNUMBER(N1448),ISNUMBER(X1448)),IF(N1448-X1448+1&gt;=0,CEILING(N1448-X1448+1,1),""),""))</f>
        <v>464</v>
      </c>
      <c r="AD1448" s="13">
        <f t="array" ref="AD1448">IF(D1448="Vaccin",IF(AND(ISNUMBER(AB1448),ISNUMBER(U1448),AB1448&lt;&gt;0),CEILING(U1448/AB1448,1),""),"")</f>
        <v>2137</v>
      </c>
      <c r="AE1448" s="13">
        <f t="array" ref="AE1448">IF(AND(ISNUMBER(N1448),ISNUMBER(X1448)),IF(N1448-X1448+1&gt;=0,CEILING(N1448-X1448+1,1),""),"")</f>
        <v>707</v>
      </c>
      <c r="AF1448" s="13">
        <f t="array" ref="AF1448">IF(SUM(AE1448)=0,"",CEILING((SUM(F1448)-SUM(L1448)-SUM(M1448)-SUM(S1448))/SUM(AE1448),1))</f>
        <v>99</v>
      </c>
      <c r="AG1448" s="13" t="str">
        <f t="array" ref="AG1448">IF(AND(ISNUMBER(H1448),ISNUMBER(N1448)),IF(H1448-N1448+1&gt;=0,CEILING(H1448-N1448+1,1),""),"")</f>
        <v/>
      </c>
      <c r="AH1448" s="13">
        <f t="array" ref="AH1448">IF(SUM(AG1448)=0,0,IF(L1448-AG1448*IF(D1448="Vaccin",MIN(AD1448,AF1448),AF1448)&lt;0,0,IF((H1448-N1448)&lt;=45,CEILING(L1448-AG1448*IF(D1448="Vaccin",MIN(AD1448,AF1448),AF1448),1),0)))</f>
        <v>0</v>
      </c>
      <c r="AI1448" s="15">
        <f t="array" ref="AI1448">IF(OR(AH1448="",F1448=0,F1448=""),"",AH1448/F1448)</f>
        <v>0</v>
      </c>
      <c r="AJ1448" s="13">
        <f t="array" ref="AJ1448">IF(OR(L1448="",AH1448=""),"",IF(L1448-AH1448&lt;0,0,L1448-AH1448))</f>
        <v>0</v>
      </c>
      <c r="AK1448" s="13" t="str">
        <f t="array" ref="AK1448">IF(OR(L1448="",AG1448="",AG1448=0),"",CEILING(L1448/AG1448,1))</f>
        <v/>
      </c>
      <c r="AL1448" s="16" t="str">
        <f t="array" ref="AL1448">IF(OR(AK1448="",AK1448=0,AD1448="",AF1448=""),"",IF(AK1448-IF(D1448="Vaccin",MIN(AD1448,AF1448),AF1448)&lt;0,"",(AK1448-IF(D1448="Vaccin",MIN(AD1448,AF1448),AF1448))/AK1448))</f>
        <v/>
      </c>
    </row>
    <row r="1449" spans="1:38" x14ac:dyDescent="0.2">
      <c r="A1449" s="10" t="s">
        <v>28</v>
      </c>
      <c r="B1449" s="29" t="s">
        <v>158</v>
      </c>
      <c r="C1449" s="12">
        <v>44281</v>
      </c>
      <c r="D1449" s="11" t="s">
        <v>30</v>
      </c>
      <c r="E1449" s="11">
        <v>10</v>
      </c>
      <c r="F1449" s="13">
        <v>500</v>
      </c>
      <c r="G1449" s="40" t="s">
        <v>811</v>
      </c>
      <c r="H1449" s="12">
        <v>44386</v>
      </c>
      <c r="I1449" s="13">
        <f t="array" ref="I1449">F1449-L1449-M1449-S1449</f>
        <v>500</v>
      </c>
      <c r="J1449" s="13">
        <f t="array" ref="J1449">IF(IF(Q1449="",L1449-C1449,Q1449-C1449)&lt;=45,I1449,0)</f>
        <v>500</v>
      </c>
      <c r="K1449" s="13">
        <f t="array" ref="K1449">IF(SUM(AG1449)=0,0,IF(L1449-AG1449*IF(D1449="Vaccin",MIN(AD1449,AF1449),AF1449)&lt;0,0,IF((H1449-N1449)&lt;=30,CEILING(L1449-AG1449*IF(D1449="Vaccin",MIN(AD1449,AF1449),AF1449),1),0)))</f>
        <v>0</v>
      </c>
      <c r="L1449" s="13">
        <v>0</v>
      </c>
      <c r="M1449" s="13">
        <v>0</v>
      </c>
      <c r="N1449" s="14">
        <v>45006</v>
      </c>
      <c r="O1449" s="11" t="s">
        <v>31</v>
      </c>
      <c r="P1449" s="11" t="s">
        <v>32</v>
      </c>
      <c r="Q1449" s="12">
        <v>44319</v>
      </c>
      <c r="R1449" s="13">
        <v>0</v>
      </c>
      <c r="S1449" s="13">
        <v>0</v>
      </c>
      <c r="T1449" s="11"/>
      <c r="U1449" s="13">
        <v>1032071</v>
      </c>
      <c r="V1449" s="13">
        <v>2217669</v>
      </c>
      <c r="W1449" s="13">
        <v>3559557</v>
      </c>
      <c r="X1449" s="12">
        <v>44319</v>
      </c>
      <c r="Y1449" s="12">
        <v>44281</v>
      </c>
      <c r="Z1449" s="12">
        <v>44186</v>
      </c>
      <c r="AA1449" s="12">
        <v>44763</v>
      </c>
      <c r="AB1449" s="13">
        <f t="array" ref="AB1449">IF(D1449="Vaccin",IF(AND(ISNUMBER(AA1449),ISNUMBER(Y1449)),IF(AA1449-Y1449+1&gt;=0,CEILING(AA1449-Y1449+1,1),""),""),IF(AND(ISNUMBER(N1449),ISNUMBER(Y1449)),IF(N1449-Y1449+1&gt;=0,CEILING(N1449-Y1449+1,1),""),""))</f>
        <v>483</v>
      </c>
      <c r="AC1449" s="13">
        <f t="array" ref="AC1449">IF(D1449="Vaccin",IF(AND(ISNUMBER(AA1449),ISNUMBER(X1449)),IF(AA1449-X1449+1&gt;=0,CEILING(AA1449-X1449+1,1),""),""),IF(AND(ISNUMBER(N1449),ISNUMBER(X1449)),IF(N1449-X1449+1&gt;=0,CEILING(N1449-X1449+1,1),""),""))</f>
        <v>445</v>
      </c>
      <c r="AD1449" s="13">
        <f t="array" ref="AD1449">IF(D1449="Vaccin",IF(AND(ISNUMBER(AB1449),ISNUMBER(U1449),AB1449&lt;&gt;0),CEILING(U1449/AB1449,1),""),"")</f>
        <v>2137</v>
      </c>
      <c r="AE1449" s="13">
        <f t="array" ref="AE1449">IF(AND(ISNUMBER(N1449),ISNUMBER(X1449)),IF(N1449-X1449+1&gt;=0,CEILING(N1449-X1449+1,1),""),"")</f>
        <v>688</v>
      </c>
      <c r="AF1449" s="13">
        <f t="array" ref="AF1449">IF(SUM(AE1449)=0,"",CEILING((SUM(F1449)-SUM(L1449)-SUM(M1449)-SUM(S1449))/SUM(AE1449),1))</f>
        <v>1</v>
      </c>
      <c r="AG1449" s="13" t="str">
        <f t="array" ref="AG1449">IF(AND(ISNUMBER(H1449),ISNUMBER(N1449)),IF(H1449-N1449+1&gt;=0,CEILING(H1449-N1449+1,1),""),"")</f>
        <v/>
      </c>
      <c r="AH1449" s="13">
        <f t="array" ref="AH1449">IF(SUM(AG1449)=0,0,IF(L1449-AG1449*IF(D1449="Vaccin",MIN(AD1449,AF1449),AF1449)&lt;0,0,IF((H1449-N1449)&lt;=45,CEILING(L1449-AG1449*IF(D1449="Vaccin",MIN(AD1449,AF1449),AF1449),1),0)))</f>
        <v>0</v>
      </c>
      <c r="AI1449" s="15">
        <f t="array" ref="AI1449">IF(OR(AH1449="",F1449=0,F1449=""),"",AH1449/F1449)</f>
        <v>0</v>
      </c>
      <c r="AJ1449" s="13">
        <f t="array" ref="AJ1449">IF(OR(L1449="",AH1449=""),"",IF(L1449-AH1449&lt;0,0,L1449-AH1449))</f>
        <v>0</v>
      </c>
      <c r="AK1449" s="13" t="str">
        <f t="array" ref="AK1449">IF(OR(L1449="",AG1449="",AG1449=0),"",CEILING(L1449/AG1449,1))</f>
        <v/>
      </c>
      <c r="AL1449" s="16" t="str">
        <f t="array" ref="AL1449">IF(OR(AK1449="",AK1449=0,AD1449="",AF1449=""),"",IF(AK1449-IF(D1449="Vaccin",MIN(AD1449,AF1449),AF1449)&lt;0,"",(AK1449-IF(D1449="Vaccin",MIN(AD1449,AF1449),AF1449))/AK1449))</f>
        <v/>
      </c>
    </row>
    <row r="1450" spans="1:38" x14ac:dyDescent="0.2">
      <c r="A1450" s="10" t="s">
        <v>28</v>
      </c>
      <c r="B1450" s="29" t="s">
        <v>158</v>
      </c>
      <c r="C1450" s="12">
        <v>44281</v>
      </c>
      <c r="D1450" s="11" t="s">
        <v>30</v>
      </c>
      <c r="E1450" s="11">
        <v>10</v>
      </c>
      <c r="F1450" s="13">
        <v>27000</v>
      </c>
      <c r="G1450" s="40" t="s">
        <v>516</v>
      </c>
      <c r="H1450" s="12">
        <v>44299</v>
      </c>
      <c r="I1450" s="13">
        <f t="array" ref="I1450">F1450-L1450-M1450-S1450</f>
        <v>0</v>
      </c>
      <c r="J1450" s="13">
        <f t="array" ref="J1450">IF(IF(Q1450="",L1450-C1450,Q1450-C1450)&lt;=45,I1450,0)</f>
        <v>0</v>
      </c>
      <c r="K1450" s="13">
        <f t="array" ref="K1450">IF(SUM(AG1450)=0,0,IF(L1450-AG1450*IF(D1450="Vaccin",MIN(AD1450,AF1450),AF1450)&lt;0,0,IF((H1450-N1450)&lt;=30,CEILING(L1450-AG1450*IF(D1450="Vaccin",MIN(AD1450,AF1450),AF1450),1),0)))</f>
        <v>0</v>
      </c>
      <c r="L1450" s="13">
        <v>0</v>
      </c>
      <c r="M1450" s="13">
        <v>0</v>
      </c>
      <c r="N1450" s="14">
        <v>45006</v>
      </c>
      <c r="O1450" s="11" t="s">
        <v>31</v>
      </c>
      <c r="P1450" s="11" t="s">
        <v>32</v>
      </c>
      <c r="Q1450" s="12"/>
      <c r="R1450" s="13">
        <v>0</v>
      </c>
      <c r="S1450" s="13">
        <v>27000</v>
      </c>
      <c r="T1450" s="11" t="s">
        <v>92</v>
      </c>
      <c r="U1450" s="13">
        <v>1032071</v>
      </c>
      <c r="V1450" s="13">
        <v>2217669</v>
      </c>
      <c r="W1450" s="13">
        <v>3559557</v>
      </c>
      <c r="X1450" s="12">
        <v>44281</v>
      </c>
      <c r="Y1450" s="12">
        <v>44281</v>
      </c>
      <c r="Z1450" s="12">
        <v>44186</v>
      </c>
      <c r="AA1450" s="12">
        <v>44763</v>
      </c>
      <c r="AB1450" s="13">
        <f t="array" ref="AB1450">IF(D1450="Vaccin",IF(AND(ISNUMBER(AA1450),ISNUMBER(Y1450)),IF(AA1450-Y1450+1&gt;=0,CEILING(AA1450-Y1450+1,1),""),""),IF(AND(ISNUMBER(N1450),ISNUMBER(Y1450)),IF(N1450-Y1450+1&gt;=0,CEILING(N1450-Y1450+1,1),""),""))</f>
        <v>483</v>
      </c>
      <c r="AC1450" s="13">
        <f t="array" ref="AC1450">IF(D1450="Vaccin",IF(AND(ISNUMBER(AA1450),ISNUMBER(X1450)),IF(AA1450-X1450+1&gt;=0,CEILING(AA1450-X1450+1,1),""),""),IF(AND(ISNUMBER(N1450),ISNUMBER(X1450)),IF(N1450-X1450+1&gt;=0,CEILING(N1450-X1450+1,1),""),""))</f>
        <v>483</v>
      </c>
      <c r="AD1450" s="13">
        <f t="array" ref="AD1450">IF(D1450="Vaccin",IF(AND(ISNUMBER(AB1450),ISNUMBER(U1450),AB1450&lt;&gt;0),CEILING(U1450/AB1450,1),""),"")</f>
        <v>2137</v>
      </c>
      <c r="AE1450" s="13">
        <f t="array" ref="AE1450">IF(AND(ISNUMBER(N1450),ISNUMBER(X1450)),IF(N1450-X1450+1&gt;=0,CEILING(N1450-X1450+1,1),""),"")</f>
        <v>726</v>
      </c>
      <c r="AF1450" s="13">
        <f t="array" ref="AF1450">IF(SUM(AE1450)=0,"",CEILING((SUM(F1450)-SUM(L1450)-SUM(M1450)-SUM(S1450))/SUM(AE1450),1))</f>
        <v>0</v>
      </c>
      <c r="AG1450" s="13" t="str">
        <f t="array" ref="AG1450">IF(AND(ISNUMBER(H1450),ISNUMBER(N1450)),IF(H1450-N1450+1&gt;=0,CEILING(H1450-N1450+1,1),""),"")</f>
        <v/>
      </c>
      <c r="AH1450" s="13">
        <f t="array" ref="AH1450">IF(SUM(AG1450)=0,0,IF(L1450-AG1450*IF(D1450="Vaccin",MIN(AD1450,AF1450),AF1450)&lt;0,0,IF((H1450-N1450)&lt;=45,CEILING(L1450-AG1450*IF(D1450="Vaccin",MIN(AD1450,AF1450),AF1450),1),0)))</f>
        <v>0</v>
      </c>
      <c r="AI1450" s="15">
        <f t="array" ref="AI1450">IF(OR(AH1450="",F1450=0,F1450=""),"",AH1450/F1450)</f>
        <v>0</v>
      </c>
      <c r="AJ1450" s="13">
        <f t="array" ref="AJ1450">IF(OR(L1450="",AH1450=""),"",IF(L1450-AH1450&lt;0,0,L1450-AH1450))</f>
        <v>0</v>
      </c>
      <c r="AK1450" s="13" t="str">
        <f t="array" ref="AK1450">IF(OR(L1450="",AG1450="",AG1450=0),"",CEILING(L1450/AG1450,1))</f>
        <v/>
      </c>
      <c r="AL1450" s="16" t="str">
        <f t="array" ref="AL1450">IF(OR(AK1450="",AK1450=0,AD1450="",AF1450=""),"",IF(AK1450-IF(D1450="Vaccin",MIN(AD1450,AF1450),AF1450)&lt;0,"",(AK1450-IF(D1450="Vaccin",MIN(AD1450,AF1450),AF1450))/AK1450))</f>
        <v/>
      </c>
    </row>
    <row r="1451" spans="1:38" x14ac:dyDescent="0.2">
      <c r="A1451" s="10" t="s">
        <v>28</v>
      </c>
      <c r="B1451" s="29" t="s">
        <v>158</v>
      </c>
      <c r="C1451" s="12">
        <v>44281</v>
      </c>
      <c r="D1451" s="11" t="s">
        <v>30</v>
      </c>
      <c r="E1451" s="11">
        <v>1</v>
      </c>
      <c r="F1451" s="13">
        <v>302400</v>
      </c>
      <c r="G1451" s="40" t="s">
        <v>812</v>
      </c>
      <c r="H1451" s="12">
        <v>45230</v>
      </c>
      <c r="I1451" s="13">
        <f t="array" ref="I1451">F1451-L1451-M1451-S1451</f>
        <v>0</v>
      </c>
      <c r="J1451" s="13">
        <f t="array" ref="J1451">IF(IF(Q1451="",L1451-C1451,Q1451-C1451)&lt;=45,I1451,0)</f>
        <v>0</v>
      </c>
      <c r="K1451" s="13">
        <f t="array" ref="K1451">IF(SUM(AG1451)=0,0,IF(L1451-AG1451*IF(D1451="Vaccin",MIN(AD1451,AF1451),AF1451)&lt;0,0,IF((H1451-N1451)&lt;=30,CEILING(L1451-AG1451*IF(D1451="Vaccin",MIN(AD1451,AF1451),AF1451),1),0)))</f>
        <v>0</v>
      </c>
      <c r="L1451" s="13">
        <v>302400</v>
      </c>
      <c r="M1451" s="13">
        <v>0</v>
      </c>
      <c r="N1451" s="14">
        <v>45006</v>
      </c>
      <c r="O1451" s="11" t="s">
        <v>34</v>
      </c>
      <c r="P1451" s="11" t="s">
        <v>32</v>
      </c>
      <c r="Q1451" s="12">
        <v>44590</v>
      </c>
      <c r="R1451" s="13">
        <v>0</v>
      </c>
      <c r="S1451" s="13">
        <v>0</v>
      </c>
      <c r="T1451" s="11"/>
      <c r="U1451" s="13">
        <v>876527</v>
      </c>
      <c r="V1451" s="13">
        <v>2217669</v>
      </c>
      <c r="W1451" s="13">
        <v>3559557</v>
      </c>
      <c r="X1451" s="12">
        <v>44590</v>
      </c>
      <c r="Y1451" s="12">
        <v>44221</v>
      </c>
      <c r="Z1451" s="12">
        <v>44186</v>
      </c>
      <c r="AA1451" s="12">
        <v>44763</v>
      </c>
      <c r="AB1451" s="13">
        <f t="array" ref="AB1451">IF(D1451="Vaccin",IF(AND(ISNUMBER(AA1451),ISNUMBER(Y1451)),IF(AA1451-Y1451+1&gt;=0,CEILING(AA1451-Y1451+1,1),""),""),IF(AND(ISNUMBER(N1451),ISNUMBER(Y1451)),IF(N1451-Y1451+1&gt;=0,CEILING(N1451-Y1451+1,1),""),""))</f>
        <v>543</v>
      </c>
      <c r="AC1451" s="13">
        <f t="array" ref="AC1451">IF(D1451="Vaccin",IF(AND(ISNUMBER(AA1451),ISNUMBER(X1451)),IF(AA1451-X1451+1&gt;=0,CEILING(AA1451-X1451+1,1),""),""),IF(AND(ISNUMBER(N1451),ISNUMBER(X1451)),IF(N1451-X1451+1&gt;=0,CEILING(N1451-X1451+1,1),""),""))</f>
        <v>174</v>
      </c>
      <c r="AD1451" s="13">
        <f t="array" ref="AD1451">IF(D1451="Vaccin",IF(AND(ISNUMBER(AB1451),ISNUMBER(U1451),AB1451&lt;&gt;0),CEILING(U1451/AB1451,1),""),"")</f>
        <v>1615</v>
      </c>
      <c r="AE1451" s="13">
        <f t="array" ref="AE1451">IF(AND(ISNUMBER(N1451),ISNUMBER(X1451)),IF(N1451-X1451+1&gt;=0,CEILING(N1451-X1451+1,1),""),"")</f>
        <v>417</v>
      </c>
      <c r="AF1451" s="13">
        <f t="array" ref="AF1451">IF(SUM(AE1451)=0,"",CEILING((SUM(F1451)-SUM(L1451)-SUM(M1451)-SUM(S1451))/SUM(AE1451),1))</f>
        <v>0</v>
      </c>
      <c r="AG1451" s="13">
        <f t="array" ref="AG1451">IF(AND(ISNUMBER(H1451),ISNUMBER(N1451)),IF(H1451-N1451+1&gt;=0,CEILING(H1451-N1451+1,1),""),"")</f>
        <v>225</v>
      </c>
      <c r="AH1451" s="13">
        <f t="array" ref="AH1451">IF(SUM(AG1451)=0,0,IF(L1451-AG1451*IF(D1451="Vaccin",MIN(AD1451,AF1451),AF1451)&lt;0,0,IF((H1451-N1451)&lt;=45,CEILING(L1451-AG1451*IF(D1451="Vaccin",MIN(AD1451,AF1451),AF1451),1),0)))</f>
        <v>0</v>
      </c>
      <c r="AI1451" s="15">
        <f t="array" ref="AI1451">IF(OR(AH1451="",F1451=0,F1451=""),"",AH1451/F1451)</f>
        <v>0</v>
      </c>
      <c r="AJ1451" s="13">
        <f t="array" ref="AJ1451">IF(OR(L1451="",AH1451=""),"",IF(L1451-AH1451&lt;0,0,L1451-AH1451))</f>
        <v>302400</v>
      </c>
      <c r="AK1451" s="13">
        <f t="array" ref="AK1451">IF(OR(L1451="",AG1451="",AG1451=0),"",CEILING(L1451/AG1451,1))</f>
        <v>1344</v>
      </c>
      <c r="AL1451" s="16">
        <f t="array" ref="AL1451">IF(OR(AK1451="",AK1451=0,AD1451="",AF1451=""),"",IF(AK1451-IF(D1451="Vaccin",MIN(AD1451,AF1451),AF1451)&lt;0,"",(AK1451-IF(D1451="Vaccin",MIN(AD1451,AF1451),AF1451))/AK1451))</f>
        <v>1</v>
      </c>
    </row>
    <row r="1452" spans="1:38" x14ac:dyDescent="0.2">
      <c r="A1452" s="10" t="s">
        <v>28</v>
      </c>
      <c r="B1452" s="29" t="s">
        <v>158</v>
      </c>
      <c r="C1452" s="12">
        <v>44281</v>
      </c>
      <c r="D1452" s="11" t="s">
        <v>30</v>
      </c>
      <c r="E1452" s="11">
        <v>1</v>
      </c>
      <c r="F1452" s="13">
        <v>50400</v>
      </c>
      <c r="G1452" s="40" t="s">
        <v>813</v>
      </c>
      <c r="H1452" s="12">
        <v>45169</v>
      </c>
      <c r="I1452" s="13">
        <f t="array" ref="I1452">F1452-L1452-M1452-S1452</f>
        <v>0</v>
      </c>
      <c r="J1452" s="13">
        <f t="array" ref="J1452">IF(IF(Q1452="",L1452-C1452,Q1452-C1452)&lt;=45,I1452,0)</f>
        <v>0</v>
      </c>
      <c r="K1452" s="13">
        <f t="array" ref="K1452">IF(SUM(AG1452)=0,0,IF(L1452-AG1452*IF(D1452="Vaccin",MIN(AD1452,AF1452),AF1452)&lt;0,0,IF((H1452-N1452)&lt;=30,CEILING(L1452-AG1452*IF(D1452="Vaccin",MIN(AD1452,AF1452),AF1452),1),0)))</f>
        <v>0</v>
      </c>
      <c r="L1452" s="13">
        <v>50400</v>
      </c>
      <c r="M1452" s="13">
        <v>0</v>
      </c>
      <c r="N1452" s="14">
        <v>45006</v>
      </c>
      <c r="O1452" s="11" t="s">
        <v>34</v>
      </c>
      <c r="P1452" s="11" t="s">
        <v>32</v>
      </c>
      <c r="Q1452" s="12">
        <v>44550</v>
      </c>
      <c r="R1452" s="13">
        <v>0</v>
      </c>
      <c r="S1452" s="13">
        <v>0</v>
      </c>
      <c r="T1452" s="11"/>
      <c r="U1452" s="13">
        <v>876527</v>
      </c>
      <c r="V1452" s="13">
        <v>2217669</v>
      </c>
      <c r="W1452" s="13">
        <v>3559557</v>
      </c>
      <c r="X1452" s="12">
        <v>44550</v>
      </c>
      <c r="Y1452" s="12">
        <v>44221</v>
      </c>
      <c r="Z1452" s="12">
        <v>44186</v>
      </c>
      <c r="AA1452" s="12">
        <v>44763</v>
      </c>
      <c r="AB1452" s="13">
        <f t="array" ref="AB1452">IF(D1452="Vaccin",IF(AND(ISNUMBER(AA1452),ISNUMBER(Y1452)),IF(AA1452-Y1452+1&gt;=0,CEILING(AA1452-Y1452+1,1),""),""),IF(AND(ISNUMBER(N1452),ISNUMBER(Y1452)),IF(N1452-Y1452+1&gt;=0,CEILING(N1452-Y1452+1,1),""),""))</f>
        <v>543</v>
      </c>
      <c r="AC1452" s="13">
        <f t="array" ref="AC1452">IF(D1452="Vaccin",IF(AND(ISNUMBER(AA1452),ISNUMBER(X1452)),IF(AA1452-X1452+1&gt;=0,CEILING(AA1452-X1452+1,1),""),""),IF(AND(ISNUMBER(N1452),ISNUMBER(X1452)),IF(N1452-X1452+1&gt;=0,CEILING(N1452-X1452+1,1),""),""))</f>
        <v>214</v>
      </c>
      <c r="AD1452" s="13">
        <f t="array" ref="AD1452">IF(D1452="Vaccin",IF(AND(ISNUMBER(AB1452),ISNUMBER(U1452),AB1452&lt;&gt;0),CEILING(U1452/AB1452,1),""),"")</f>
        <v>1615</v>
      </c>
      <c r="AE1452" s="13">
        <f t="array" ref="AE1452">IF(AND(ISNUMBER(N1452),ISNUMBER(X1452)),IF(N1452-X1452+1&gt;=0,CEILING(N1452-X1452+1,1),""),"")</f>
        <v>457</v>
      </c>
      <c r="AF1452" s="13">
        <f t="array" ref="AF1452">IF(SUM(AE1452)=0,"",CEILING((SUM(F1452)-SUM(L1452)-SUM(M1452)-SUM(S1452))/SUM(AE1452),1))</f>
        <v>0</v>
      </c>
      <c r="AG1452" s="13">
        <f t="array" ref="AG1452">IF(AND(ISNUMBER(H1452),ISNUMBER(N1452)),IF(H1452-N1452+1&gt;=0,CEILING(H1452-N1452+1,1),""),"")</f>
        <v>164</v>
      </c>
      <c r="AH1452" s="13">
        <f t="array" ref="AH1452">IF(SUM(AG1452)=0,0,IF(L1452-AG1452*IF(D1452="Vaccin",MIN(AD1452,AF1452),AF1452)&lt;0,0,IF((H1452-N1452)&lt;=45,CEILING(L1452-AG1452*IF(D1452="Vaccin",MIN(AD1452,AF1452),AF1452),1),0)))</f>
        <v>0</v>
      </c>
      <c r="AI1452" s="15">
        <f t="array" ref="AI1452">IF(OR(AH1452="",F1452=0,F1452=""),"",AH1452/F1452)</f>
        <v>0</v>
      </c>
      <c r="AJ1452" s="13">
        <f t="array" ref="AJ1452">IF(OR(L1452="",AH1452=""),"",IF(L1452-AH1452&lt;0,0,L1452-AH1452))</f>
        <v>50400</v>
      </c>
      <c r="AK1452" s="13">
        <f t="array" ref="AK1452">IF(OR(L1452="",AG1452="",AG1452=0),"",CEILING(L1452/AG1452,1))</f>
        <v>308</v>
      </c>
      <c r="AL1452" s="16">
        <f t="array" ref="AL1452">IF(OR(AK1452="",AK1452=0,AD1452="",AF1452=""),"",IF(AK1452-IF(D1452="Vaccin",MIN(AD1452,AF1452),AF1452)&lt;0,"",(AK1452-IF(D1452="Vaccin",MIN(AD1452,AF1452),AF1452))/AK1452))</f>
        <v>1</v>
      </c>
    </row>
    <row r="1453" spans="1:38" x14ac:dyDescent="0.2">
      <c r="A1453" s="10" t="s">
        <v>28</v>
      </c>
      <c r="B1453" s="29" t="s">
        <v>158</v>
      </c>
      <c r="C1453" s="12">
        <v>44281</v>
      </c>
      <c r="D1453" s="11" t="s">
        <v>30</v>
      </c>
      <c r="E1453" s="11">
        <v>1</v>
      </c>
      <c r="F1453" s="13">
        <v>144000</v>
      </c>
      <c r="G1453" s="40" t="s">
        <v>403</v>
      </c>
      <c r="H1453" s="12">
        <v>45169</v>
      </c>
      <c r="I1453" s="13">
        <f t="array" ref="I1453">F1453-L1453-M1453-S1453</f>
        <v>100</v>
      </c>
      <c r="J1453" s="13">
        <f t="array" ref="J1453">IF(IF(Q1453="",L1453-C1453,Q1453-C1453)&lt;=45,I1453,0)</f>
        <v>0</v>
      </c>
      <c r="K1453" s="13">
        <f t="array" ref="K1453">IF(SUM(AG1453)=0,0,IF(L1453-AG1453*IF(D1453="Vaccin",MIN(AD1453,AF1453),AF1453)&lt;0,0,IF((H1453-N1453)&lt;=30,CEILING(L1453-AG1453*IF(D1453="Vaccin",MIN(AD1453,AF1453),AF1453),1),0)))</f>
        <v>0</v>
      </c>
      <c r="L1453" s="13">
        <v>143900</v>
      </c>
      <c r="M1453" s="13">
        <v>0</v>
      </c>
      <c r="N1453" s="14">
        <v>45006</v>
      </c>
      <c r="O1453" s="11" t="s">
        <v>34</v>
      </c>
      <c r="P1453" s="11" t="s">
        <v>32</v>
      </c>
      <c r="Q1453" s="12">
        <v>44523</v>
      </c>
      <c r="R1453" s="13">
        <v>0</v>
      </c>
      <c r="S1453" s="13">
        <v>0</v>
      </c>
      <c r="T1453" s="11"/>
      <c r="U1453" s="13">
        <v>876527</v>
      </c>
      <c r="V1453" s="13">
        <v>2217669</v>
      </c>
      <c r="W1453" s="13">
        <v>3559557</v>
      </c>
      <c r="X1453" s="12">
        <v>44523</v>
      </c>
      <c r="Y1453" s="12">
        <v>44221</v>
      </c>
      <c r="Z1453" s="12">
        <v>44186</v>
      </c>
      <c r="AA1453" s="12">
        <v>44763</v>
      </c>
      <c r="AB1453" s="13">
        <f t="array" ref="AB1453">IF(D1453="Vaccin",IF(AND(ISNUMBER(AA1453),ISNUMBER(Y1453)),IF(AA1453-Y1453+1&gt;=0,CEILING(AA1453-Y1453+1,1),""),""),IF(AND(ISNUMBER(N1453),ISNUMBER(Y1453)),IF(N1453-Y1453+1&gt;=0,CEILING(N1453-Y1453+1,1),""),""))</f>
        <v>543</v>
      </c>
      <c r="AC1453" s="13">
        <f t="array" ref="AC1453">IF(D1453="Vaccin",IF(AND(ISNUMBER(AA1453),ISNUMBER(X1453)),IF(AA1453-X1453+1&gt;=0,CEILING(AA1453-X1453+1,1),""),""),IF(AND(ISNUMBER(N1453),ISNUMBER(X1453)),IF(N1453-X1453+1&gt;=0,CEILING(N1453-X1453+1,1),""),""))</f>
        <v>241</v>
      </c>
      <c r="AD1453" s="13">
        <f t="array" ref="AD1453">IF(D1453="Vaccin",IF(AND(ISNUMBER(AB1453),ISNUMBER(U1453),AB1453&lt;&gt;0),CEILING(U1453/AB1453,1),""),"")</f>
        <v>1615</v>
      </c>
      <c r="AE1453" s="13">
        <f t="array" ref="AE1453">IF(AND(ISNUMBER(N1453),ISNUMBER(X1453)),IF(N1453-X1453+1&gt;=0,CEILING(N1453-X1453+1,1),""),"")</f>
        <v>484</v>
      </c>
      <c r="AF1453" s="13">
        <f t="array" ref="AF1453">IF(SUM(AE1453)=0,"",CEILING((SUM(F1453)-SUM(L1453)-SUM(M1453)-SUM(S1453))/SUM(AE1453),1))</f>
        <v>1</v>
      </c>
      <c r="AG1453" s="13">
        <f t="array" ref="AG1453">IF(AND(ISNUMBER(H1453),ISNUMBER(N1453)),IF(H1453-N1453+1&gt;=0,CEILING(H1453-N1453+1,1),""),"")</f>
        <v>164</v>
      </c>
      <c r="AH1453" s="13">
        <f t="array" ref="AH1453">IF(SUM(AG1453)=0,0,IF(L1453-AG1453*IF(D1453="Vaccin",MIN(AD1453,AF1453),AF1453)&lt;0,0,IF((H1453-N1453)&lt;=45,CEILING(L1453-AG1453*IF(D1453="Vaccin",MIN(AD1453,AF1453),AF1453),1),0)))</f>
        <v>0</v>
      </c>
      <c r="AI1453" s="15">
        <f t="array" ref="AI1453">IF(OR(AH1453="",F1453=0,F1453=""),"",AH1453/F1453)</f>
        <v>0</v>
      </c>
      <c r="AJ1453" s="13">
        <f t="array" ref="AJ1453">IF(OR(L1453="",AH1453=""),"",IF(L1453-AH1453&lt;0,0,L1453-AH1453))</f>
        <v>143900</v>
      </c>
      <c r="AK1453" s="13">
        <f t="array" ref="AK1453">IF(OR(L1453="",AG1453="",AG1453=0),"",CEILING(L1453/AG1453,1))</f>
        <v>878</v>
      </c>
      <c r="AL1453" s="16">
        <f t="array" ref="AL1453">IF(OR(AK1453="",AK1453=0,AD1453="",AF1453=""),"",IF(AK1453-IF(D1453="Vaccin",MIN(AD1453,AF1453),AF1453)&lt;0,"",(AK1453-IF(D1453="Vaccin",MIN(AD1453,AF1453),AF1453))/AK1453))</f>
        <v>0.99886104783599083</v>
      </c>
    </row>
    <row r="1454" spans="1:38" x14ac:dyDescent="0.2">
      <c r="A1454" s="10" t="s">
        <v>28</v>
      </c>
      <c r="B1454" s="29" t="s">
        <v>158</v>
      </c>
      <c r="C1454" s="12">
        <v>44281</v>
      </c>
      <c r="D1454" s="11" t="s">
        <v>30</v>
      </c>
      <c r="E1454" s="11">
        <v>1</v>
      </c>
      <c r="F1454" s="13">
        <v>504000</v>
      </c>
      <c r="G1454" s="40">
        <v>1848567</v>
      </c>
      <c r="H1454" s="12">
        <v>45145</v>
      </c>
      <c r="I1454" s="13">
        <f t="array" ref="I1454">F1454-L1454-M1454-S1454</f>
        <v>504000</v>
      </c>
      <c r="J1454" s="13">
        <f t="array" ref="J1454">IF(IF(Q1454="",L1454-C1454,Q1454-C1454)&lt;=45,I1454,0)</f>
        <v>504000</v>
      </c>
      <c r="K1454" s="13">
        <f t="array" ref="K1454">IF(SUM(AG1454)=0,0,IF(L1454-AG1454*IF(D1454="Vaccin",MIN(AD1454,AF1454),AF1454)&lt;0,0,IF((H1454-N1454)&lt;=30,CEILING(L1454-AG1454*IF(D1454="Vaccin",MIN(AD1454,AF1454),AF1454),1),0)))</f>
        <v>0</v>
      </c>
      <c r="L1454" s="13">
        <v>0</v>
      </c>
      <c r="M1454" s="13">
        <v>0</v>
      </c>
      <c r="N1454" s="14">
        <v>45006</v>
      </c>
      <c r="O1454" s="11" t="s">
        <v>34</v>
      </c>
      <c r="P1454" s="11" t="s">
        <v>32</v>
      </c>
      <c r="Q1454" s="12">
        <v>44221</v>
      </c>
      <c r="R1454" s="13">
        <v>0</v>
      </c>
      <c r="S1454" s="13">
        <v>0</v>
      </c>
      <c r="T1454" s="11"/>
      <c r="U1454" s="13">
        <v>876527</v>
      </c>
      <c r="V1454" s="13">
        <v>2217669</v>
      </c>
      <c r="W1454" s="13">
        <v>3559557</v>
      </c>
      <c r="X1454" s="12">
        <v>44221</v>
      </c>
      <c r="Y1454" s="12">
        <v>44221</v>
      </c>
      <c r="Z1454" s="12">
        <v>44186</v>
      </c>
      <c r="AA1454" s="12">
        <v>44763</v>
      </c>
      <c r="AB1454" s="13">
        <f t="array" ref="AB1454">IF(D1454="Vaccin",IF(AND(ISNUMBER(AA1454),ISNUMBER(Y1454)),IF(AA1454-Y1454+1&gt;=0,CEILING(AA1454-Y1454+1,1),""),""),IF(AND(ISNUMBER(N1454),ISNUMBER(Y1454)),IF(N1454-Y1454+1&gt;=0,CEILING(N1454-Y1454+1,1),""),""))</f>
        <v>543</v>
      </c>
      <c r="AC1454" s="13">
        <f t="array" ref="AC1454">IF(D1454="Vaccin",IF(AND(ISNUMBER(AA1454),ISNUMBER(X1454)),IF(AA1454-X1454+1&gt;=0,CEILING(AA1454-X1454+1,1),""),""),IF(AND(ISNUMBER(N1454),ISNUMBER(X1454)),IF(N1454-X1454+1&gt;=0,CEILING(N1454-X1454+1,1),""),""))</f>
        <v>543</v>
      </c>
      <c r="AD1454" s="13">
        <f t="array" ref="AD1454">IF(D1454="Vaccin",IF(AND(ISNUMBER(AB1454),ISNUMBER(U1454),AB1454&lt;&gt;0),CEILING(U1454/AB1454,1),""),"")</f>
        <v>1615</v>
      </c>
      <c r="AE1454" s="13">
        <f t="array" ref="AE1454">IF(AND(ISNUMBER(N1454),ISNUMBER(X1454)),IF(N1454-X1454+1&gt;=0,CEILING(N1454-X1454+1,1),""),"")</f>
        <v>786</v>
      </c>
      <c r="AF1454" s="13">
        <f t="array" ref="AF1454">IF(SUM(AE1454)=0,"",CEILING((SUM(F1454)-SUM(L1454)-SUM(M1454)-SUM(S1454))/SUM(AE1454),1))</f>
        <v>642</v>
      </c>
      <c r="AG1454" s="13">
        <f t="array" ref="AG1454">IF(AND(ISNUMBER(H1454),ISNUMBER(N1454)),IF(H1454-N1454+1&gt;=0,CEILING(H1454-N1454+1,1),""),"")</f>
        <v>140</v>
      </c>
      <c r="AH1454" s="13">
        <f t="array" ref="AH1454">IF(SUM(AG1454)=0,0,IF(L1454-AG1454*IF(D1454="Vaccin",MIN(AD1454,AF1454),AF1454)&lt;0,0,IF((H1454-N1454)&lt;=45,CEILING(L1454-AG1454*IF(D1454="Vaccin",MIN(AD1454,AF1454),AF1454),1),0)))</f>
        <v>0</v>
      </c>
      <c r="AI1454" s="15">
        <f t="array" ref="AI1454">IF(OR(AH1454="",F1454=0,F1454=""),"",AH1454/F1454)</f>
        <v>0</v>
      </c>
      <c r="AJ1454" s="13">
        <f t="array" ref="AJ1454">IF(OR(L1454="",AH1454=""),"",IF(L1454-AH1454&lt;0,0,L1454-AH1454))</f>
        <v>0</v>
      </c>
      <c r="AK1454" s="13">
        <f t="array" ref="AK1454">IF(OR(L1454="",AG1454="",AG1454=0),"",CEILING(L1454/AG1454,1))</f>
        <v>0</v>
      </c>
      <c r="AL1454" s="16" t="str">
        <f t="array" ref="AL1454">IF(OR(AK1454="",AK1454=0,AD1454="",AF1454=""),"",IF(AK1454-IF(D1454="Vaccin",MIN(AD1454,AF1454),AF1454)&lt;0,"",(AK1454-IF(D1454="Vaccin",MIN(AD1454,AF1454),AF1454))/AK1454))</f>
        <v/>
      </c>
    </row>
    <row r="1455" spans="1:38" x14ac:dyDescent="0.2">
      <c r="A1455" s="10" t="s">
        <v>28</v>
      </c>
      <c r="B1455" s="29" t="s">
        <v>158</v>
      </c>
      <c r="C1455" s="12">
        <v>44281</v>
      </c>
      <c r="D1455" s="11" t="s">
        <v>30</v>
      </c>
      <c r="E1455" s="11">
        <v>1</v>
      </c>
      <c r="F1455" s="13">
        <v>244800</v>
      </c>
      <c r="G1455" s="40" t="s">
        <v>490</v>
      </c>
      <c r="H1455" s="12">
        <v>45138</v>
      </c>
      <c r="I1455" s="13">
        <f t="array" ref="I1455">F1455-L1455-M1455-S1455</f>
        <v>123240</v>
      </c>
      <c r="J1455" s="13">
        <f t="array" ref="J1455">IF(IF(Q1455="",L1455-C1455,Q1455-C1455)&lt;=45,I1455,0)</f>
        <v>0</v>
      </c>
      <c r="K1455" s="13">
        <f t="array" ref="K1455">IF(SUM(AG1455)=0,0,IF(L1455-AG1455*IF(D1455="Vaccin",MIN(AD1455,AF1455),AF1455)&lt;0,0,IF((H1455-N1455)&lt;=30,CEILING(L1455-AG1455*IF(D1455="Vaccin",MIN(AD1455,AF1455),AF1455),1),0)))</f>
        <v>0</v>
      </c>
      <c r="L1455" s="13">
        <v>121560</v>
      </c>
      <c r="M1455" s="13">
        <v>0</v>
      </c>
      <c r="N1455" s="14">
        <v>45006</v>
      </c>
      <c r="O1455" s="11" t="s">
        <v>34</v>
      </c>
      <c r="P1455" s="11" t="s">
        <v>32</v>
      </c>
      <c r="Q1455" s="12">
        <v>44508</v>
      </c>
      <c r="R1455" s="13">
        <v>0</v>
      </c>
      <c r="S1455" s="13">
        <v>0</v>
      </c>
      <c r="T1455" s="11"/>
      <c r="U1455" s="13">
        <v>876527</v>
      </c>
      <c r="V1455" s="13">
        <v>2217669</v>
      </c>
      <c r="W1455" s="13">
        <v>3559557</v>
      </c>
      <c r="X1455" s="12">
        <v>44508</v>
      </c>
      <c r="Y1455" s="12">
        <v>44221</v>
      </c>
      <c r="Z1455" s="12">
        <v>44186</v>
      </c>
      <c r="AA1455" s="12">
        <v>44763</v>
      </c>
      <c r="AB1455" s="13">
        <f t="array" ref="AB1455">IF(D1455="Vaccin",IF(AND(ISNUMBER(AA1455),ISNUMBER(Y1455)),IF(AA1455-Y1455+1&gt;=0,CEILING(AA1455-Y1455+1,1),""),""),IF(AND(ISNUMBER(N1455),ISNUMBER(Y1455)),IF(N1455-Y1455+1&gt;=0,CEILING(N1455-Y1455+1,1),""),""))</f>
        <v>543</v>
      </c>
      <c r="AC1455" s="13">
        <f t="array" ref="AC1455">IF(D1455="Vaccin",IF(AND(ISNUMBER(AA1455),ISNUMBER(X1455)),IF(AA1455-X1455+1&gt;=0,CEILING(AA1455-X1455+1,1),""),""),IF(AND(ISNUMBER(N1455),ISNUMBER(X1455)),IF(N1455-X1455+1&gt;=0,CEILING(N1455-X1455+1,1),""),""))</f>
        <v>256</v>
      </c>
      <c r="AD1455" s="13">
        <f t="array" ref="AD1455">IF(D1455="Vaccin",IF(AND(ISNUMBER(AB1455),ISNUMBER(U1455),AB1455&lt;&gt;0),CEILING(U1455/AB1455,1),""),"")</f>
        <v>1615</v>
      </c>
      <c r="AE1455" s="13">
        <f t="array" ref="AE1455">IF(AND(ISNUMBER(N1455),ISNUMBER(X1455)),IF(N1455-X1455+1&gt;=0,CEILING(N1455-X1455+1,1),""),"")</f>
        <v>499</v>
      </c>
      <c r="AF1455" s="13">
        <f t="array" ref="AF1455">IF(SUM(AE1455)=0,"",CEILING((SUM(F1455)-SUM(L1455)-SUM(M1455)-SUM(S1455))/SUM(AE1455),1))</f>
        <v>247</v>
      </c>
      <c r="AG1455" s="13">
        <f t="array" ref="AG1455">IF(AND(ISNUMBER(H1455),ISNUMBER(N1455)),IF(H1455-N1455+1&gt;=0,CEILING(H1455-N1455+1,1),""),"")</f>
        <v>133</v>
      </c>
      <c r="AH1455" s="13">
        <f t="array" ref="AH1455">IF(SUM(AG1455)=0,0,IF(L1455-AG1455*IF(D1455="Vaccin",MIN(AD1455,AF1455),AF1455)&lt;0,0,IF((H1455-N1455)&lt;=45,CEILING(L1455-AG1455*IF(D1455="Vaccin",MIN(AD1455,AF1455),AF1455),1),0)))</f>
        <v>0</v>
      </c>
      <c r="AI1455" s="15">
        <f t="array" ref="AI1455">IF(OR(AH1455="",F1455=0,F1455=""),"",AH1455/F1455)</f>
        <v>0</v>
      </c>
      <c r="AJ1455" s="13">
        <f t="array" ref="AJ1455">IF(OR(L1455="",AH1455=""),"",IF(L1455-AH1455&lt;0,0,L1455-AH1455))</f>
        <v>121560</v>
      </c>
      <c r="AK1455" s="13">
        <f t="array" ref="AK1455">IF(OR(L1455="",AG1455="",AG1455=0),"",CEILING(L1455/AG1455,1))</f>
        <v>914</v>
      </c>
      <c r="AL1455" s="16">
        <f t="array" ref="AL1455">IF(OR(AK1455="",AK1455=0,AD1455="",AF1455=""),"",IF(AK1455-IF(D1455="Vaccin",MIN(AD1455,AF1455),AF1455)&lt;0,"",(AK1455-IF(D1455="Vaccin",MIN(AD1455,AF1455),AF1455))/AK1455))</f>
        <v>0.72975929978118159</v>
      </c>
    </row>
    <row r="1456" spans="1:38" x14ac:dyDescent="0.2">
      <c r="A1456" s="10" t="s">
        <v>28</v>
      </c>
      <c r="B1456" s="29" t="s">
        <v>158</v>
      </c>
      <c r="C1456" s="12">
        <v>44281</v>
      </c>
      <c r="D1456" s="11" t="s">
        <v>30</v>
      </c>
      <c r="E1456" s="11">
        <v>1</v>
      </c>
      <c r="F1456" s="13">
        <v>108000</v>
      </c>
      <c r="G1456" s="40" t="s">
        <v>814</v>
      </c>
      <c r="H1456" s="12">
        <v>45077</v>
      </c>
      <c r="I1456" s="13">
        <f t="array" ref="I1456">F1456-L1456-M1456-S1456</f>
        <v>108000</v>
      </c>
      <c r="J1456" s="13">
        <f t="array" ref="J1456">IF(IF(Q1456="",L1456-C1456,Q1456-C1456)&lt;=45,I1456,0)</f>
        <v>0</v>
      </c>
      <c r="K1456" s="13">
        <f t="array" ref="K1456">IF(SUM(AG1456)=0,0,IF(L1456-AG1456*IF(D1456="Vaccin",MIN(AD1456,AF1456),AF1456)&lt;0,0,IF((H1456-N1456)&lt;=30,CEILING(L1456-AG1456*IF(D1456="Vaccin",MIN(AD1456,AF1456),AF1456),1),0)))</f>
        <v>0</v>
      </c>
      <c r="L1456" s="13">
        <v>0</v>
      </c>
      <c r="M1456" s="13">
        <v>0</v>
      </c>
      <c r="N1456" s="14">
        <v>45006</v>
      </c>
      <c r="O1456" s="11" t="s">
        <v>34</v>
      </c>
      <c r="P1456" s="11" t="s">
        <v>32</v>
      </c>
      <c r="Q1456" s="12">
        <v>44428</v>
      </c>
      <c r="R1456" s="13">
        <v>0</v>
      </c>
      <c r="S1456" s="13">
        <v>0</v>
      </c>
      <c r="T1456" s="11"/>
      <c r="U1456" s="13">
        <v>876527</v>
      </c>
      <c r="V1456" s="13">
        <v>2217669</v>
      </c>
      <c r="W1456" s="13">
        <v>3559557</v>
      </c>
      <c r="X1456" s="12">
        <v>44428</v>
      </c>
      <c r="Y1456" s="12">
        <v>44221</v>
      </c>
      <c r="Z1456" s="12">
        <v>44186</v>
      </c>
      <c r="AA1456" s="12">
        <v>44763</v>
      </c>
      <c r="AB1456" s="13">
        <f t="array" ref="AB1456">IF(D1456="Vaccin",IF(AND(ISNUMBER(AA1456),ISNUMBER(Y1456)),IF(AA1456-Y1456+1&gt;=0,CEILING(AA1456-Y1456+1,1),""),""),IF(AND(ISNUMBER(N1456),ISNUMBER(Y1456)),IF(N1456-Y1456+1&gt;=0,CEILING(N1456-Y1456+1,1),""),""))</f>
        <v>543</v>
      </c>
      <c r="AC1456" s="13">
        <f t="array" ref="AC1456">IF(D1456="Vaccin",IF(AND(ISNUMBER(AA1456),ISNUMBER(X1456)),IF(AA1456-X1456+1&gt;=0,CEILING(AA1456-X1456+1,1),""),""),IF(AND(ISNUMBER(N1456),ISNUMBER(X1456)),IF(N1456-X1456+1&gt;=0,CEILING(N1456-X1456+1,1),""),""))</f>
        <v>336</v>
      </c>
      <c r="AD1456" s="13">
        <f t="array" ref="AD1456">IF(D1456="Vaccin",IF(AND(ISNUMBER(AB1456),ISNUMBER(U1456),AB1456&lt;&gt;0),CEILING(U1456/AB1456,1),""),"")</f>
        <v>1615</v>
      </c>
      <c r="AE1456" s="13">
        <f t="array" ref="AE1456">IF(AND(ISNUMBER(N1456),ISNUMBER(X1456)),IF(N1456-X1456+1&gt;=0,CEILING(N1456-X1456+1,1),""),"")</f>
        <v>579</v>
      </c>
      <c r="AF1456" s="13">
        <f t="array" ref="AF1456">IF(SUM(AE1456)=0,"",CEILING((SUM(F1456)-SUM(L1456)-SUM(M1456)-SUM(S1456))/SUM(AE1456),1))</f>
        <v>187</v>
      </c>
      <c r="AG1456" s="13">
        <f t="array" ref="AG1456">IF(AND(ISNUMBER(H1456),ISNUMBER(N1456)),IF(H1456-N1456+1&gt;=0,CEILING(H1456-N1456+1,1),""),"")</f>
        <v>72</v>
      </c>
      <c r="AH1456" s="13">
        <f t="array" ref="AH1456">IF(SUM(AG1456)=0,0,IF(L1456-AG1456*IF(D1456="Vaccin",MIN(AD1456,AF1456),AF1456)&lt;0,0,IF((H1456-N1456)&lt;=45,CEILING(L1456-AG1456*IF(D1456="Vaccin",MIN(AD1456,AF1456),AF1456),1),0)))</f>
        <v>0</v>
      </c>
      <c r="AI1456" s="15">
        <f t="array" ref="AI1456">IF(OR(AH1456="",F1456=0,F1456=""),"",AH1456/F1456)</f>
        <v>0</v>
      </c>
      <c r="AJ1456" s="13">
        <f t="array" ref="AJ1456">IF(OR(L1456="",AH1456=""),"",IF(L1456-AH1456&lt;0,0,L1456-AH1456))</f>
        <v>0</v>
      </c>
      <c r="AK1456" s="13">
        <f t="array" ref="AK1456">IF(OR(L1456="",AG1456="",AG1456=0),"",CEILING(L1456/AG1456,1))</f>
        <v>0</v>
      </c>
      <c r="AL1456" s="16" t="str">
        <f t="array" ref="AL1456">IF(OR(AK1456="",AK1456=0,AD1456="",AF1456=""),"",IF(AK1456-IF(D1456="Vaccin",MIN(AD1456,AF1456),AF1456)&lt;0,"",(AK1456-IF(D1456="Vaccin",MIN(AD1456,AF1456),AF1456))/AK1456))</f>
        <v/>
      </c>
    </row>
    <row r="1457" spans="1:38" x14ac:dyDescent="0.2">
      <c r="A1457" s="10" t="s">
        <v>28</v>
      </c>
      <c r="B1457" s="29" t="s">
        <v>158</v>
      </c>
      <c r="C1457" s="12">
        <v>44281</v>
      </c>
      <c r="D1457" s="11" t="s">
        <v>30</v>
      </c>
      <c r="E1457" s="11">
        <v>1</v>
      </c>
      <c r="F1457" s="13">
        <v>168000</v>
      </c>
      <c r="G1457" s="40" t="s">
        <v>815</v>
      </c>
      <c r="H1457" s="12">
        <v>44985</v>
      </c>
      <c r="I1457" s="13">
        <f t="array" ref="I1457">F1457-L1457-M1457-S1457</f>
        <v>168000</v>
      </c>
      <c r="J1457" s="13">
        <f t="array" ref="J1457">IF(IF(Q1457="",L1457-C1457,Q1457-C1457)&lt;=45,I1457,0)</f>
        <v>0</v>
      </c>
      <c r="K1457" s="13">
        <f t="array" ref="K1457">IF(SUM(AG1457)=0,0,IF(L1457-AG1457*IF(D1457="Vaccin",MIN(AD1457,AF1457),AF1457)&lt;0,0,IF((H1457-N1457)&lt;=30,CEILING(L1457-AG1457*IF(D1457="Vaccin",MIN(AD1457,AF1457),AF1457),1),0)))</f>
        <v>0</v>
      </c>
      <c r="L1457" s="13">
        <v>0</v>
      </c>
      <c r="M1457" s="13">
        <v>0</v>
      </c>
      <c r="N1457" s="14">
        <v>45006</v>
      </c>
      <c r="O1457" s="11" t="s">
        <v>34</v>
      </c>
      <c r="P1457" s="11" t="s">
        <v>32</v>
      </c>
      <c r="Q1457" s="12">
        <v>44514</v>
      </c>
      <c r="R1457" s="13">
        <v>0</v>
      </c>
      <c r="S1457" s="13">
        <v>0</v>
      </c>
      <c r="T1457" s="11"/>
      <c r="U1457" s="13">
        <v>876527</v>
      </c>
      <c r="V1457" s="13">
        <v>2217669</v>
      </c>
      <c r="W1457" s="13">
        <v>3559557</v>
      </c>
      <c r="X1457" s="12">
        <v>44514</v>
      </c>
      <c r="Y1457" s="12">
        <v>44221</v>
      </c>
      <c r="Z1457" s="12">
        <v>44186</v>
      </c>
      <c r="AA1457" s="12">
        <v>44763</v>
      </c>
      <c r="AB1457" s="13">
        <f t="array" ref="AB1457">IF(D1457="Vaccin",IF(AND(ISNUMBER(AA1457),ISNUMBER(Y1457)),IF(AA1457-Y1457+1&gt;=0,CEILING(AA1457-Y1457+1,1),""),""),IF(AND(ISNUMBER(N1457),ISNUMBER(Y1457)),IF(N1457-Y1457+1&gt;=0,CEILING(N1457-Y1457+1,1),""),""))</f>
        <v>543</v>
      </c>
      <c r="AC1457" s="13">
        <f t="array" ref="AC1457">IF(D1457="Vaccin",IF(AND(ISNUMBER(AA1457),ISNUMBER(X1457)),IF(AA1457-X1457+1&gt;=0,CEILING(AA1457-X1457+1,1),""),""),IF(AND(ISNUMBER(N1457),ISNUMBER(X1457)),IF(N1457-X1457+1&gt;=0,CEILING(N1457-X1457+1,1),""),""))</f>
        <v>250</v>
      </c>
      <c r="AD1457" s="13">
        <f t="array" ref="AD1457">IF(D1457="Vaccin",IF(AND(ISNUMBER(AB1457),ISNUMBER(U1457),AB1457&lt;&gt;0),CEILING(U1457/AB1457,1),""),"")</f>
        <v>1615</v>
      </c>
      <c r="AE1457" s="13">
        <f t="array" ref="AE1457">IF(AND(ISNUMBER(N1457),ISNUMBER(X1457)),IF(N1457-X1457+1&gt;=0,CEILING(N1457-X1457+1,1),""),"")</f>
        <v>493</v>
      </c>
      <c r="AF1457" s="13">
        <f t="array" ref="AF1457">IF(SUM(AE1457)=0,"",CEILING((SUM(F1457)-SUM(L1457)-SUM(M1457)-SUM(S1457))/SUM(AE1457),1))</f>
        <v>341</v>
      </c>
      <c r="AG1457" s="13" t="str">
        <f t="array" ref="AG1457">IF(AND(ISNUMBER(H1457),ISNUMBER(N1457)),IF(H1457-N1457+1&gt;=0,CEILING(H1457-N1457+1,1),""),"")</f>
        <v/>
      </c>
      <c r="AH1457" s="13">
        <f t="array" ref="AH1457">IF(SUM(AG1457)=0,0,IF(L1457-AG1457*IF(D1457="Vaccin",MIN(AD1457,AF1457),AF1457)&lt;0,0,IF((H1457-N1457)&lt;=45,CEILING(L1457-AG1457*IF(D1457="Vaccin",MIN(AD1457,AF1457),AF1457),1),0)))</f>
        <v>0</v>
      </c>
      <c r="AI1457" s="15">
        <f t="array" ref="AI1457">IF(OR(AH1457="",F1457=0,F1457=""),"",AH1457/F1457)</f>
        <v>0</v>
      </c>
      <c r="AJ1457" s="13">
        <f t="array" ref="AJ1457">IF(OR(L1457="",AH1457=""),"",IF(L1457-AH1457&lt;0,0,L1457-AH1457))</f>
        <v>0</v>
      </c>
      <c r="AK1457" s="13" t="str">
        <f t="array" ref="AK1457">IF(OR(L1457="",AG1457="",AG1457=0),"",CEILING(L1457/AG1457,1))</f>
        <v/>
      </c>
      <c r="AL1457" s="16" t="str">
        <f t="array" ref="AL1457">IF(OR(AK1457="",AK1457=0,AD1457="",AF1457=""),"",IF(AK1457-IF(D1457="Vaccin",MIN(AD1457,AF1457),AF1457)&lt;0,"",(AK1457-IF(D1457="Vaccin",MIN(AD1457,AF1457),AF1457))/AK1457))</f>
        <v/>
      </c>
    </row>
    <row r="1458" spans="1:38" x14ac:dyDescent="0.2">
      <c r="A1458" s="10" t="s">
        <v>28</v>
      </c>
      <c r="B1458" s="29" t="s">
        <v>158</v>
      </c>
      <c r="C1458" s="12">
        <v>44281</v>
      </c>
      <c r="D1458" s="11" t="s">
        <v>30</v>
      </c>
      <c r="E1458" s="11">
        <v>1</v>
      </c>
      <c r="F1458" s="13">
        <v>336000</v>
      </c>
      <c r="G1458" s="40" t="s">
        <v>813</v>
      </c>
      <c r="H1458" s="12">
        <v>44704</v>
      </c>
      <c r="I1458" s="13">
        <f t="array" ref="I1458">F1458-L1458-M1458-S1458</f>
        <v>336000</v>
      </c>
      <c r="J1458" s="13">
        <f t="array" ref="J1458">IF(IF(Q1458="",L1458-C1458,Q1458-C1458)&lt;=45,I1458,0)</f>
        <v>0</v>
      </c>
      <c r="K1458" s="13">
        <f t="array" ref="K1458">IF(SUM(AG1458)=0,0,IF(L1458-AG1458*IF(D1458="Vaccin",MIN(AD1458,AF1458),AF1458)&lt;0,0,IF((H1458-N1458)&lt;=30,CEILING(L1458-AG1458*IF(D1458="Vaccin",MIN(AD1458,AF1458),AF1458),1),0)))</f>
        <v>0</v>
      </c>
      <c r="L1458" s="13">
        <v>0</v>
      </c>
      <c r="M1458" s="13">
        <v>0</v>
      </c>
      <c r="N1458" s="14">
        <v>45006</v>
      </c>
      <c r="O1458" s="11" t="s">
        <v>34</v>
      </c>
      <c r="P1458" s="11" t="s">
        <v>32</v>
      </c>
      <c r="Q1458" s="12">
        <v>44535</v>
      </c>
      <c r="R1458" s="13">
        <v>0</v>
      </c>
      <c r="S1458" s="13">
        <v>0</v>
      </c>
      <c r="T1458" s="11"/>
      <c r="U1458" s="13">
        <v>876527</v>
      </c>
      <c r="V1458" s="13">
        <v>2217669</v>
      </c>
      <c r="W1458" s="13">
        <v>3559557</v>
      </c>
      <c r="X1458" s="12">
        <v>44535</v>
      </c>
      <c r="Y1458" s="12">
        <v>44221</v>
      </c>
      <c r="Z1458" s="12">
        <v>44186</v>
      </c>
      <c r="AA1458" s="12">
        <v>44763</v>
      </c>
      <c r="AB1458" s="13">
        <f t="array" ref="AB1458">IF(D1458="Vaccin",IF(AND(ISNUMBER(AA1458),ISNUMBER(Y1458)),IF(AA1458-Y1458+1&gt;=0,CEILING(AA1458-Y1458+1,1),""),""),IF(AND(ISNUMBER(N1458),ISNUMBER(Y1458)),IF(N1458-Y1458+1&gt;=0,CEILING(N1458-Y1458+1,1),""),""))</f>
        <v>543</v>
      </c>
      <c r="AC1458" s="13">
        <f t="array" ref="AC1458">IF(D1458="Vaccin",IF(AND(ISNUMBER(AA1458),ISNUMBER(X1458)),IF(AA1458-X1458+1&gt;=0,CEILING(AA1458-X1458+1,1),""),""),IF(AND(ISNUMBER(N1458),ISNUMBER(X1458)),IF(N1458-X1458+1&gt;=0,CEILING(N1458-X1458+1,1),""),""))</f>
        <v>229</v>
      </c>
      <c r="AD1458" s="13">
        <f t="array" ref="AD1458">IF(D1458="Vaccin",IF(AND(ISNUMBER(AB1458),ISNUMBER(U1458),AB1458&lt;&gt;0),CEILING(U1458/AB1458,1),""),"")</f>
        <v>1615</v>
      </c>
      <c r="AE1458" s="13">
        <f t="array" ref="AE1458">IF(AND(ISNUMBER(N1458),ISNUMBER(X1458)),IF(N1458-X1458+1&gt;=0,CEILING(N1458-X1458+1,1),""),"")</f>
        <v>472</v>
      </c>
      <c r="AF1458" s="13">
        <f t="array" ref="AF1458">IF(SUM(AE1458)=0,"",CEILING((SUM(F1458)-SUM(L1458)-SUM(M1458)-SUM(S1458))/SUM(AE1458),1))</f>
        <v>712</v>
      </c>
      <c r="AG1458" s="13" t="str">
        <f t="array" ref="AG1458">IF(AND(ISNUMBER(H1458),ISNUMBER(N1458)),IF(H1458-N1458+1&gt;=0,CEILING(H1458-N1458+1,1),""),"")</f>
        <v/>
      </c>
      <c r="AH1458" s="13">
        <f t="array" ref="AH1458">IF(SUM(AG1458)=0,0,IF(L1458-AG1458*IF(D1458="Vaccin",MIN(AD1458,AF1458),AF1458)&lt;0,0,IF((H1458-N1458)&lt;=45,CEILING(L1458-AG1458*IF(D1458="Vaccin",MIN(AD1458,AF1458),AF1458),1),0)))</f>
        <v>0</v>
      </c>
      <c r="AI1458" s="15">
        <f t="array" ref="AI1458">IF(OR(AH1458="",F1458=0,F1458=""),"",AH1458/F1458)</f>
        <v>0</v>
      </c>
      <c r="AJ1458" s="13">
        <f t="array" ref="AJ1458">IF(OR(L1458="",AH1458=""),"",IF(L1458-AH1458&lt;0,0,L1458-AH1458))</f>
        <v>0</v>
      </c>
      <c r="AK1458" s="13" t="str">
        <f t="array" ref="AK1458">IF(OR(L1458="",AG1458="",AG1458=0),"",CEILING(L1458/AG1458,1))</f>
        <v/>
      </c>
      <c r="AL1458" s="16" t="str">
        <f t="array" ref="AL1458">IF(OR(AK1458="",AK1458=0,AD1458="",AF1458=""),"",IF(AK1458-IF(D1458="Vaccin",MIN(AD1458,AF1458),AF1458)&lt;0,"",(AK1458-IF(D1458="Vaccin",MIN(AD1458,AF1458),AF1458))/AK1458))</f>
        <v/>
      </c>
    </row>
    <row r="1459" spans="1:38" x14ac:dyDescent="0.2">
      <c r="A1459" s="10" t="s">
        <v>28</v>
      </c>
      <c r="B1459" s="29" t="s">
        <v>158</v>
      </c>
      <c r="C1459" s="12">
        <v>44281</v>
      </c>
      <c r="D1459" s="11" t="s">
        <v>30</v>
      </c>
      <c r="E1459" s="11">
        <v>1</v>
      </c>
      <c r="F1459" s="13">
        <v>201600</v>
      </c>
      <c r="G1459" s="40">
        <v>8004649</v>
      </c>
      <c r="H1459" s="12">
        <v>44592</v>
      </c>
      <c r="I1459" s="13">
        <f t="array" ref="I1459">F1459-L1459-M1459-S1459</f>
        <v>0</v>
      </c>
      <c r="J1459" s="13">
        <f t="array" ref="J1459">IF(IF(Q1459="",L1459-C1459,Q1459-C1459)&lt;=45,I1459,0)</f>
        <v>0</v>
      </c>
      <c r="K1459" s="13">
        <f t="array" ref="K1459">IF(SUM(AG1459)=0,0,IF(L1459-AG1459*IF(D1459="Vaccin",MIN(AD1459,AF1459),AF1459)&lt;0,0,IF((H1459-N1459)&lt;=30,CEILING(L1459-AG1459*IF(D1459="Vaccin",MIN(AD1459,AF1459),AF1459),1),0)))</f>
        <v>0</v>
      </c>
      <c r="L1459" s="13">
        <v>0</v>
      </c>
      <c r="M1459" s="13">
        <v>0</v>
      </c>
      <c r="N1459" s="14">
        <v>45006</v>
      </c>
      <c r="O1459" s="11" t="s">
        <v>34</v>
      </c>
      <c r="P1459" s="11" t="s">
        <v>32</v>
      </c>
      <c r="Q1459" s="12">
        <v>44809</v>
      </c>
      <c r="R1459" s="13">
        <v>0</v>
      </c>
      <c r="S1459" s="13">
        <v>201600</v>
      </c>
      <c r="T1459" s="11" t="s">
        <v>92</v>
      </c>
      <c r="U1459" s="13">
        <v>876527</v>
      </c>
      <c r="V1459" s="13">
        <v>2217669</v>
      </c>
      <c r="W1459" s="13">
        <v>3559557</v>
      </c>
      <c r="X1459" s="12">
        <v>44809</v>
      </c>
      <c r="Y1459" s="12">
        <v>44221</v>
      </c>
      <c r="Z1459" s="12">
        <v>44186</v>
      </c>
      <c r="AA1459" s="12">
        <v>44763</v>
      </c>
      <c r="AB1459" s="13">
        <f t="array" ref="AB1459">IF(D1459="Vaccin",IF(AND(ISNUMBER(AA1459),ISNUMBER(Y1459)),IF(AA1459-Y1459+1&gt;=0,CEILING(AA1459-Y1459+1,1),""),""),IF(AND(ISNUMBER(N1459),ISNUMBER(Y1459)),IF(N1459-Y1459+1&gt;=0,CEILING(N1459-Y1459+1,1),""),""))</f>
        <v>543</v>
      </c>
      <c r="AC1459" s="13" t="str">
        <f t="array" ref="AC1459">IF(D1459="Vaccin",IF(AND(ISNUMBER(AA1459),ISNUMBER(X1459)),IF(AA1459-X1459+1&gt;=0,CEILING(AA1459-X1459+1,1),""),""),IF(AND(ISNUMBER(N1459),ISNUMBER(X1459)),IF(N1459-X1459+1&gt;=0,CEILING(N1459-X1459+1,1),""),""))</f>
        <v/>
      </c>
      <c r="AD1459" s="13">
        <f t="array" ref="AD1459">IF(D1459="Vaccin",IF(AND(ISNUMBER(AB1459),ISNUMBER(U1459),AB1459&lt;&gt;0),CEILING(U1459/AB1459,1),""),"")</f>
        <v>1615</v>
      </c>
      <c r="AE1459" s="13">
        <f t="array" ref="AE1459">IF(AND(ISNUMBER(N1459),ISNUMBER(X1459)),IF(N1459-X1459+1&gt;=0,CEILING(N1459-X1459+1,1),""),"")</f>
        <v>198</v>
      </c>
      <c r="AF1459" s="13">
        <f t="array" ref="AF1459">IF(SUM(AE1459)=0,"",CEILING((SUM(F1459)-SUM(L1459)-SUM(M1459)-SUM(S1459))/SUM(AE1459),1))</f>
        <v>0</v>
      </c>
      <c r="AG1459" s="13" t="str">
        <f t="array" ref="AG1459">IF(AND(ISNUMBER(H1459),ISNUMBER(N1459)),IF(H1459-N1459+1&gt;=0,CEILING(H1459-N1459+1,1),""),"")</f>
        <v/>
      </c>
      <c r="AH1459" s="13">
        <f t="array" ref="AH1459">IF(SUM(AG1459)=0,0,IF(L1459-AG1459*IF(D1459="Vaccin",MIN(AD1459,AF1459),AF1459)&lt;0,0,IF((H1459-N1459)&lt;=45,CEILING(L1459-AG1459*IF(D1459="Vaccin",MIN(AD1459,AF1459),AF1459),1),0)))</f>
        <v>0</v>
      </c>
      <c r="AI1459" s="15">
        <f t="array" ref="AI1459">IF(OR(AH1459="",F1459=0,F1459=""),"",AH1459/F1459)</f>
        <v>0</v>
      </c>
      <c r="AJ1459" s="13">
        <f t="array" ref="AJ1459">IF(OR(L1459="",AH1459=""),"",IF(L1459-AH1459&lt;0,0,L1459-AH1459))</f>
        <v>0</v>
      </c>
      <c r="AK1459" s="13" t="str">
        <f t="array" ref="AK1459">IF(OR(L1459="",AG1459="",AG1459=0),"",CEILING(L1459/AG1459,1))</f>
        <v/>
      </c>
      <c r="AL1459" s="16" t="str">
        <f t="array" ref="AL1459">IF(OR(AK1459="",AK1459=0,AD1459="",AF1459=""),"",IF(AK1459-IF(D1459="Vaccin",MIN(AD1459,AF1459),AF1459)&lt;0,"",(AK1459-IF(D1459="Vaccin",MIN(AD1459,AF1459),AF1459))/AK1459))</f>
        <v/>
      </c>
    </row>
    <row r="1460" spans="1:38" x14ac:dyDescent="0.2">
      <c r="A1460" s="10" t="s">
        <v>28</v>
      </c>
      <c r="B1460" s="29" t="s">
        <v>158</v>
      </c>
      <c r="C1460" s="12">
        <v>44281</v>
      </c>
      <c r="D1460" s="11" t="s">
        <v>30</v>
      </c>
      <c r="E1460" s="11">
        <v>1</v>
      </c>
      <c r="F1460" s="13">
        <v>4800</v>
      </c>
      <c r="G1460" s="40">
        <v>1822801</v>
      </c>
      <c r="H1460" s="12">
        <v>44541</v>
      </c>
      <c r="I1460" s="13">
        <f t="array" ref="I1460">F1460-L1460-M1460-S1460</f>
        <v>4800</v>
      </c>
      <c r="J1460" s="13">
        <f t="array" ref="J1460">IF(IF(Q1460="",L1460-C1460,Q1460-C1460)&lt;=45,I1460,0)</f>
        <v>0</v>
      </c>
      <c r="K1460" s="13">
        <f t="array" ref="K1460">IF(SUM(AG1460)=0,0,IF(L1460-AG1460*IF(D1460="Vaccin",MIN(AD1460,AF1460),AF1460)&lt;0,0,IF((H1460-N1460)&lt;=30,CEILING(L1460-AG1460*IF(D1460="Vaccin",MIN(AD1460,AF1460),AF1460),1),0)))</f>
        <v>0</v>
      </c>
      <c r="L1460" s="13">
        <v>0</v>
      </c>
      <c r="M1460" s="13">
        <v>0</v>
      </c>
      <c r="N1460" s="14">
        <v>45006</v>
      </c>
      <c r="O1460" s="11" t="s">
        <v>34</v>
      </c>
      <c r="P1460" s="11" t="s">
        <v>32</v>
      </c>
      <c r="Q1460" s="12">
        <v>44409</v>
      </c>
      <c r="R1460" s="13">
        <v>0</v>
      </c>
      <c r="S1460" s="13">
        <v>0</v>
      </c>
      <c r="T1460" s="11"/>
      <c r="U1460" s="13">
        <v>876527</v>
      </c>
      <c r="V1460" s="13">
        <v>2217669</v>
      </c>
      <c r="W1460" s="13">
        <v>3559557</v>
      </c>
      <c r="X1460" s="12">
        <v>44409</v>
      </c>
      <c r="Y1460" s="12">
        <v>44221</v>
      </c>
      <c r="Z1460" s="12">
        <v>44186</v>
      </c>
      <c r="AA1460" s="12">
        <v>44763</v>
      </c>
      <c r="AB1460" s="13">
        <f t="array" ref="AB1460">IF(D1460="Vaccin",IF(AND(ISNUMBER(AA1460),ISNUMBER(Y1460)),IF(AA1460-Y1460+1&gt;=0,CEILING(AA1460-Y1460+1,1),""),""),IF(AND(ISNUMBER(N1460),ISNUMBER(Y1460)),IF(N1460-Y1460+1&gt;=0,CEILING(N1460-Y1460+1,1),""),""))</f>
        <v>543</v>
      </c>
      <c r="AC1460" s="13">
        <f t="array" ref="AC1460">IF(D1460="Vaccin",IF(AND(ISNUMBER(AA1460),ISNUMBER(X1460)),IF(AA1460-X1460+1&gt;=0,CEILING(AA1460-X1460+1,1),""),""),IF(AND(ISNUMBER(N1460),ISNUMBER(X1460)),IF(N1460-X1460+1&gt;=0,CEILING(N1460-X1460+1,1),""),""))</f>
        <v>355</v>
      </c>
      <c r="AD1460" s="13">
        <f t="array" ref="AD1460">IF(D1460="Vaccin",IF(AND(ISNUMBER(AB1460),ISNUMBER(U1460),AB1460&lt;&gt;0),CEILING(U1460/AB1460,1),""),"")</f>
        <v>1615</v>
      </c>
      <c r="AE1460" s="13">
        <f t="array" ref="AE1460">IF(AND(ISNUMBER(N1460),ISNUMBER(X1460)),IF(N1460-X1460+1&gt;=0,CEILING(N1460-X1460+1,1),""),"")</f>
        <v>598</v>
      </c>
      <c r="AF1460" s="13">
        <f t="array" ref="AF1460">IF(SUM(AE1460)=0,"",CEILING((SUM(F1460)-SUM(L1460)-SUM(M1460)-SUM(S1460))/SUM(AE1460),1))</f>
        <v>9</v>
      </c>
      <c r="AG1460" s="13" t="str">
        <f t="array" ref="AG1460">IF(AND(ISNUMBER(H1460),ISNUMBER(N1460)),IF(H1460-N1460+1&gt;=0,CEILING(H1460-N1460+1,1),""),"")</f>
        <v/>
      </c>
      <c r="AH1460" s="13">
        <f t="array" ref="AH1460">IF(SUM(AG1460)=0,0,IF(L1460-AG1460*IF(D1460="Vaccin",MIN(AD1460,AF1460),AF1460)&lt;0,0,IF((H1460-N1460)&lt;=45,CEILING(L1460-AG1460*IF(D1460="Vaccin",MIN(AD1460,AF1460),AF1460),1),0)))</f>
        <v>0</v>
      </c>
      <c r="AI1460" s="15">
        <f t="array" ref="AI1460">IF(OR(AH1460="",F1460=0,F1460=""),"",AH1460/F1460)</f>
        <v>0</v>
      </c>
      <c r="AJ1460" s="13">
        <f t="array" ref="AJ1460">IF(OR(L1460="",AH1460=""),"",IF(L1460-AH1460&lt;0,0,L1460-AH1460))</f>
        <v>0</v>
      </c>
      <c r="AK1460" s="13" t="str">
        <f t="array" ref="AK1460">IF(OR(L1460="",AG1460="",AG1460=0),"",CEILING(L1460/AG1460,1))</f>
        <v/>
      </c>
      <c r="AL1460" s="16" t="str">
        <f t="array" ref="AL1460">IF(OR(AK1460="",AK1460=0,AD1460="",AF1460=""),"",IF(AK1460-IF(D1460="Vaccin",MIN(AD1460,AF1460),AF1460)&lt;0,"",(AK1460-IF(D1460="Vaccin",MIN(AD1460,AF1460),AF1460))/AK1460))</f>
        <v/>
      </c>
    </row>
    <row r="1461" spans="1:38" x14ac:dyDescent="0.2">
      <c r="A1461" s="10" t="s">
        <v>28</v>
      </c>
      <c r="B1461" s="29" t="s">
        <v>158</v>
      </c>
      <c r="C1461" s="12">
        <v>44281</v>
      </c>
      <c r="D1461" s="11" t="s">
        <v>30</v>
      </c>
      <c r="E1461" s="11">
        <v>1</v>
      </c>
      <c r="F1461" s="13">
        <v>297600</v>
      </c>
      <c r="G1461" s="40">
        <v>1822802</v>
      </c>
      <c r="H1461" s="12">
        <v>44541</v>
      </c>
      <c r="I1461" s="13">
        <f t="array" ref="I1461">F1461-L1461-M1461-S1461</f>
        <v>297600</v>
      </c>
      <c r="J1461" s="13">
        <f t="array" ref="J1461">IF(IF(Q1461="",L1461-C1461,Q1461-C1461)&lt;=45,I1461,0)</f>
        <v>0</v>
      </c>
      <c r="K1461" s="13">
        <f t="array" ref="K1461">IF(SUM(AG1461)=0,0,IF(L1461-AG1461*IF(D1461="Vaccin",MIN(AD1461,AF1461),AF1461)&lt;0,0,IF((H1461-N1461)&lt;=30,CEILING(L1461-AG1461*IF(D1461="Vaccin",MIN(AD1461,AF1461),AF1461),1),0)))</f>
        <v>0</v>
      </c>
      <c r="L1461" s="13">
        <v>0</v>
      </c>
      <c r="M1461" s="13">
        <v>0</v>
      </c>
      <c r="N1461" s="14">
        <v>45006</v>
      </c>
      <c r="O1461" s="11" t="s">
        <v>34</v>
      </c>
      <c r="P1461" s="11" t="s">
        <v>32</v>
      </c>
      <c r="Q1461" s="12">
        <v>44409</v>
      </c>
      <c r="R1461" s="13">
        <v>0</v>
      </c>
      <c r="S1461" s="13">
        <v>0</v>
      </c>
      <c r="T1461" s="11"/>
      <c r="U1461" s="13">
        <v>876527</v>
      </c>
      <c r="V1461" s="13">
        <v>2217669</v>
      </c>
      <c r="W1461" s="13">
        <v>3559557</v>
      </c>
      <c r="X1461" s="12">
        <v>44409</v>
      </c>
      <c r="Y1461" s="12">
        <v>44221</v>
      </c>
      <c r="Z1461" s="12">
        <v>44186</v>
      </c>
      <c r="AA1461" s="12">
        <v>44763</v>
      </c>
      <c r="AB1461" s="13">
        <f t="array" ref="AB1461">IF(D1461="Vaccin",IF(AND(ISNUMBER(AA1461),ISNUMBER(Y1461)),IF(AA1461-Y1461+1&gt;=0,CEILING(AA1461-Y1461+1,1),""),""),IF(AND(ISNUMBER(N1461),ISNUMBER(Y1461)),IF(N1461-Y1461+1&gt;=0,CEILING(N1461-Y1461+1,1),""),""))</f>
        <v>543</v>
      </c>
      <c r="AC1461" s="13">
        <f t="array" ref="AC1461">IF(D1461="Vaccin",IF(AND(ISNUMBER(AA1461),ISNUMBER(X1461)),IF(AA1461-X1461+1&gt;=0,CEILING(AA1461-X1461+1,1),""),""),IF(AND(ISNUMBER(N1461),ISNUMBER(X1461)),IF(N1461-X1461+1&gt;=0,CEILING(N1461-X1461+1,1),""),""))</f>
        <v>355</v>
      </c>
      <c r="AD1461" s="13">
        <f t="array" ref="AD1461">IF(D1461="Vaccin",IF(AND(ISNUMBER(AB1461),ISNUMBER(U1461),AB1461&lt;&gt;0),CEILING(U1461/AB1461,1),""),"")</f>
        <v>1615</v>
      </c>
      <c r="AE1461" s="13">
        <f t="array" ref="AE1461">IF(AND(ISNUMBER(N1461),ISNUMBER(X1461)),IF(N1461-X1461+1&gt;=0,CEILING(N1461-X1461+1,1),""),"")</f>
        <v>598</v>
      </c>
      <c r="AF1461" s="13">
        <f t="array" ref="AF1461">IF(SUM(AE1461)=0,"",CEILING((SUM(F1461)-SUM(L1461)-SUM(M1461)-SUM(S1461))/SUM(AE1461),1))</f>
        <v>498</v>
      </c>
      <c r="AG1461" s="13" t="str">
        <f t="array" ref="AG1461">IF(AND(ISNUMBER(H1461),ISNUMBER(N1461)),IF(H1461-N1461+1&gt;=0,CEILING(H1461-N1461+1,1),""),"")</f>
        <v/>
      </c>
      <c r="AH1461" s="13">
        <f t="array" ref="AH1461">IF(SUM(AG1461)=0,0,IF(L1461-AG1461*IF(D1461="Vaccin",MIN(AD1461,AF1461),AF1461)&lt;0,0,IF((H1461-N1461)&lt;=45,CEILING(L1461-AG1461*IF(D1461="Vaccin",MIN(AD1461,AF1461),AF1461),1),0)))</f>
        <v>0</v>
      </c>
      <c r="AI1461" s="15">
        <f t="array" ref="AI1461">IF(OR(AH1461="",F1461=0,F1461=""),"",AH1461/F1461)</f>
        <v>0</v>
      </c>
      <c r="AJ1461" s="13">
        <f t="array" ref="AJ1461">IF(OR(L1461="",AH1461=""),"",IF(L1461-AH1461&lt;0,0,L1461-AH1461))</f>
        <v>0</v>
      </c>
      <c r="AK1461" s="13" t="str">
        <f t="array" ref="AK1461">IF(OR(L1461="",AG1461="",AG1461=0),"",CEILING(L1461/AG1461,1))</f>
        <v/>
      </c>
      <c r="AL1461" s="16" t="str">
        <f t="array" ref="AL1461">IF(OR(AK1461="",AK1461=0,AD1461="",AF1461=""),"",IF(AK1461-IF(D1461="Vaccin",MIN(AD1461,AF1461),AF1461)&lt;0,"",(AK1461-IF(D1461="Vaccin",MIN(AD1461,AF1461),AF1461))/AK1461))</f>
        <v/>
      </c>
    </row>
    <row r="1462" spans="1:38" x14ac:dyDescent="0.2">
      <c r="A1462" s="10" t="s">
        <v>28</v>
      </c>
      <c r="B1462" s="29" t="s">
        <v>158</v>
      </c>
      <c r="C1462" s="12">
        <v>44281</v>
      </c>
      <c r="D1462" s="11" t="s">
        <v>30</v>
      </c>
      <c r="E1462" s="11">
        <v>6</v>
      </c>
      <c r="F1462" s="13">
        <v>57330</v>
      </c>
      <c r="G1462" s="40" t="s">
        <v>816</v>
      </c>
      <c r="H1462" s="12">
        <v>44834</v>
      </c>
      <c r="I1462" s="13">
        <f t="array" ref="I1462">F1462-L1462-M1462-S1462</f>
        <v>57330</v>
      </c>
      <c r="J1462" s="13">
        <f t="array" ref="J1462">IF(IF(Q1462="",L1462-C1462,Q1462-C1462)&lt;=45,I1462,0)</f>
        <v>0</v>
      </c>
      <c r="K1462" s="13">
        <f t="array" ref="K1462">IF(SUM(AG1462)=0,0,IF(L1462-AG1462*IF(D1462="Vaccin",MIN(AD1462,AF1462),AF1462)&lt;0,0,IF((H1462-N1462)&lt;=30,CEILING(L1462-AG1462*IF(D1462="Vaccin",MIN(AD1462,AF1462),AF1462),1),0)))</f>
        <v>0</v>
      </c>
      <c r="L1462" s="13">
        <v>0</v>
      </c>
      <c r="M1462" s="13">
        <v>0</v>
      </c>
      <c r="N1462" s="14">
        <v>45006</v>
      </c>
      <c r="O1462" s="11" t="s">
        <v>47</v>
      </c>
      <c r="P1462" s="11" t="s">
        <v>32</v>
      </c>
      <c r="Q1462" s="12">
        <v>44707</v>
      </c>
      <c r="R1462" s="13">
        <v>0</v>
      </c>
      <c r="S1462" s="13">
        <v>0</v>
      </c>
      <c r="T1462" s="11"/>
      <c r="U1462" s="13">
        <v>309071</v>
      </c>
      <c r="V1462" s="13">
        <v>2217669</v>
      </c>
      <c r="W1462" s="13">
        <v>3559557</v>
      </c>
      <c r="X1462" s="12">
        <v>44707</v>
      </c>
      <c r="Y1462" s="12">
        <v>44489</v>
      </c>
      <c r="Z1462" s="12">
        <v>44186</v>
      </c>
      <c r="AA1462" s="12">
        <v>44763</v>
      </c>
      <c r="AB1462" s="13">
        <f t="array" ref="AB1462">IF(D1462="Vaccin",IF(AND(ISNUMBER(AA1462),ISNUMBER(Y1462)),IF(AA1462-Y1462+1&gt;=0,CEILING(AA1462-Y1462+1,1),""),""),IF(AND(ISNUMBER(N1462),ISNUMBER(Y1462)),IF(N1462-Y1462+1&gt;=0,CEILING(N1462-Y1462+1,1),""),""))</f>
        <v>275</v>
      </c>
      <c r="AC1462" s="13">
        <f t="array" ref="AC1462">IF(D1462="Vaccin",IF(AND(ISNUMBER(AA1462),ISNUMBER(X1462)),IF(AA1462-X1462+1&gt;=0,CEILING(AA1462-X1462+1,1),""),""),IF(AND(ISNUMBER(N1462),ISNUMBER(X1462)),IF(N1462-X1462+1&gt;=0,CEILING(N1462-X1462+1,1),""),""))</f>
        <v>57</v>
      </c>
      <c r="AD1462" s="13">
        <f t="array" ref="AD1462">IF(D1462="Vaccin",IF(AND(ISNUMBER(AB1462),ISNUMBER(U1462),AB1462&lt;&gt;0),CEILING(U1462/AB1462,1),""),"")</f>
        <v>1124</v>
      </c>
      <c r="AE1462" s="13">
        <f t="array" ref="AE1462">IF(AND(ISNUMBER(N1462),ISNUMBER(X1462)),IF(N1462-X1462+1&gt;=0,CEILING(N1462-X1462+1,1),""),"")</f>
        <v>300</v>
      </c>
      <c r="AF1462" s="13">
        <f t="array" ref="AF1462">IF(SUM(AE1462)=0,"",CEILING((SUM(F1462)-SUM(L1462)-SUM(M1462)-SUM(S1462))/SUM(AE1462),1))</f>
        <v>192</v>
      </c>
      <c r="AG1462" s="13" t="str">
        <f t="array" ref="AG1462">IF(AND(ISNUMBER(H1462),ISNUMBER(N1462)),IF(H1462-N1462+1&gt;=0,CEILING(H1462-N1462+1,1),""),"")</f>
        <v/>
      </c>
      <c r="AH1462" s="13">
        <f t="array" ref="AH1462">IF(SUM(AG1462)=0,0,IF(L1462-AG1462*IF(D1462="Vaccin",MIN(AD1462,AF1462),AF1462)&lt;0,0,IF((H1462-N1462)&lt;=45,CEILING(L1462-AG1462*IF(D1462="Vaccin",MIN(AD1462,AF1462),AF1462),1),0)))</f>
        <v>0</v>
      </c>
      <c r="AI1462" s="15">
        <f t="array" ref="AI1462">IF(OR(AH1462="",F1462=0,F1462=""),"",AH1462/F1462)</f>
        <v>0</v>
      </c>
      <c r="AJ1462" s="13">
        <f t="array" ref="AJ1462">IF(OR(L1462="",AH1462=""),"",IF(L1462-AH1462&lt;0,0,L1462-AH1462))</f>
        <v>0</v>
      </c>
      <c r="AK1462" s="13" t="str">
        <f t="array" ref="AK1462">IF(OR(L1462="",AG1462="",AG1462=0),"",CEILING(L1462/AG1462,1))</f>
        <v/>
      </c>
      <c r="AL1462" s="16" t="str">
        <f t="array" ref="AL1462">IF(OR(AK1462="",AK1462=0,AD1462="",AF1462=""),"",IF(AK1462-IF(D1462="Vaccin",MIN(AD1462,AF1462),AF1462)&lt;0,"",(AK1462-IF(D1462="Vaccin",MIN(AD1462,AF1462),AF1462))/AK1462))</f>
        <v/>
      </c>
    </row>
    <row r="1463" spans="1:38" x14ac:dyDescent="0.2">
      <c r="A1463" s="10" t="s">
        <v>28</v>
      </c>
      <c r="B1463" s="29" t="s">
        <v>158</v>
      </c>
      <c r="C1463" s="12">
        <v>44281</v>
      </c>
      <c r="D1463" s="11" t="s">
        <v>30</v>
      </c>
      <c r="E1463" s="11">
        <v>6</v>
      </c>
      <c r="F1463" s="13">
        <v>22230</v>
      </c>
      <c r="G1463" s="40" t="s">
        <v>329</v>
      </c>
      <c r="H1463" s="12">
        <v>44834</v>
      </c>
      <c r="I1463" s="13">
        <f t="array" ref="I1463">F1463-L1463-M1463-S1463</f>
        <v>22230</v>
      </c>
      <c r="J1463" s="13">
        <f t="array" ref="J1463">IF(IF(Q1463="",L1463-C1463,Q1463-C1463)&lt;=45,I1463,0)</f>
        <v>0</v>
      </c>
      <c r="K1463" s="13">
        <f t="array" ref="K1463">IF(SUM(AG1463)=0,0,IF(L1463-AG1463*IF(D1463="Vaccin",MIN(AD1463,AF1463),AF1463)&lt;0,0,IF((H1463-N1463)&lt;=30,CEILING(L1463-AG1463*IF(D1463="Vaccin",MIN(AD1463,AF1463),AF1463),1),0)))</f>
        <v>0</v>
      </c>
      <c r="L1463" s="13">
        <v>0</v>
      </c>
      <c r="M1463" s="13">
        <v>0</v>
      </c>
      <c r="N1463" s="14">
        <v>45006</v>
      </c>
      <c r="O1463" s="11" t="s">
        <v>47</v>
      </c>
      <c r="P1463" s="11" t="s">
        <v>32</v>
      </c>
      <c r="Q1463" s="12">
        <v>44740</v>
      </c>
      <c r="R1463" s="13">
        <v>0</v>
      </c>
      <c r="S1463" s="13">
        <v>0</v>
      </c>
      <c r="T1463" s="11"/>
      <c r="U1463" s="13">
        <v>309071</v>
      </c>
      <c r="V1463" s="13">
        <v>2217669</v>
      </c>
      <c r="W1463" s="13">
        <v>3559557</v>
      </c>
      <c r="X1463" s="12">
        <v>44740</v>
      </c>
      <c r="Y1463" s="12">
        <v>44489</v>
      </c>
      <c r="Z1463" s="12">
        <v>44186</v>
      </c>
      <c r="AA1463" s="12">
        <v>44763</v>
      </c>
      <c r="AB1463" s="13">
        <f t="array" ref="AB1463">IF(D1463="Vaccin",IF(AND(ISNUMBER(AA1463),ISNUMBER(Y1463)),IF(AA1463-Y1463+1&gt;=0,CEILING(AA1463-Y1463+1,1),""),""),IF(AND(ISNUMBER(N1463),ISNUMBER(Y1463)),IF(N1463-Y1463+1&gt;=0,CEILING(N1463-Y1463+1,1),""),""))</f>
        <v>275</v>
      </c>
      <c r="AC1463" s="13">
        <f t="array" ref="AC1463">IF(D1463="Vaccin",IF(AND(ISNUMBER(AA1463),ISNUMBER(X1463)),IF(AA1463-X1463+1&gt;=0,CEILING(AA1463-X1463+1,1),""),""),IF(AND(ISNUMBER(N1463),ISNUMBER(X1463)),IF(N1463-X1463+1&gt;=0,CEILING(N1463-X1463+1,1),""),""))</f>
        <v>24</v>
      </c>
      <c r="AD1463" s="13">
        <f t="array" ref="AD1463">IF(D1463="Vaccin",IF(AND(ISNUMBER(AB1463),ISNUMBER(U1463),AB1463&lt;&gt;0),CEILING(U1463/AB1463,1),""),"")</f>
        <v>1124</v>
      </c>
      <c r="AE1463" s="13">
        <f t="array" ref="AE1463">IF(AND(ISNUMBER(N1463),ISNUMBER(X1463)),IF(N1463-X1463+1&gt;=0,CEILING(N1463-X1463+1,1),""),"")</f>
        <v>267</v>
      </c>
      <c r="AF1463" s="13">
        <f t="array" ref="AF1463">IF(SUM(AE1463)=0,"",CEILING((SUM(F1463)-SUM(L1463)-SUM(M1463)-SUM(S1463))/SUM(AE1463),1))</f>
        <v>84</v>
      </c>
      <c r="AG1463" s="13" t="str">
        <f t="array" ref="AG1463">IF(AND(ISNUMBER(H1463),ISNUMBER(N1463)),IF(H1463-N1463+1&gt;=0,CEILING(H1463-N1463+1,1),""),"")</f>
        <v/>
      </c>
      <c r="AH1463" s="13">
        <f t="array" ref="AH1463">IF(SUM(AG1463)=0,0,IF(L1463-AG1463*IF(D1463="Vaccin",MIN(AD1463,AF1463),AF1463)&lt;0,0,IF((H1463-N1463)&lt;=45,CEILING(L1463-AG1463*IF(D1463="Vaccin",MIN(AD1463,AF1463),AF1463),1),0)))</f>
        <v>0</v>
      </c>
      <c r="AI1463" s="15">
        <f t="array" ref="AI1463">IF(OR(AH1463="",F1463=0,F1463=""),"",AH1463/F1463)</f>
        <v>0</v>
      </c>
      <c r="AJ1463" s="13">
        <f t="array" ref="AJ1463">IF(OR(L1463="",AH1463=""),"",IF(L1463-AH1463&lt;0,0,L1463-AH1463))</f>
        <v>0</v>
      </c>
      <c r="AK1463" s="13" t="str">
        <f t="array" ref="AK1463">IF(OR(L1463="",AG1463="",AG1463=0),"",CEILING(L1463/AG1463,1))</f>
        <v/>
      </c>
      <c r="AL1463" s="16" t="str">
        <f t="array" ref="AL1463">IF(OR(AK1463="",AK1463=0,AD1463="",AF1463=""),"",IF(AK1463-IF(D1463="Vaccin",MIN(AD1463,AF1463),AF1463)&lt;0,"",(AK1463-IF(D1463="Vaccin",MIN(AD1463,AF1463),AF1463))/AK1463))</f>
        <v/>
      </c>
    </row>
    <row r="1464" spans="1:38" x14ac:dyDescent="0.2">
      <c r="A1464" s="10" t="s">
        <v>28</v>
      </c>
      <c r="B1464" s="29" t="s">
        <v>158</v>
      </c>
      <c r="C1464" s="12">
        <v>44281</v>
      </c>
      <c r="D1464" s="11" t="s">
        <v>30</v>
      </c>
      <c r="E1464" s="11">
        <v>6</v>
      </c>
      <c r="F1464" s="13">
        <v>57330</v>
      </c>
      <c r="G1464" s="40" t="s">
        <v>46</v>
      </c>
      <c r="H1464" s="12">
        <v>44834</v>
      </c>
      <c r="I1464" s="13">
        <f t="array" ref="I1464">F1464-L1464-M1464-S1464</f>
        <v>57330</v>
      </c>
      <c r="J1464" s="13">
        <f t="array" ref="J1464">IF(IF(Q1464="",L1464-C1464,Q1464-C1464)&lt;=45,I1464,0)</f>
        <v>0</v>
      </c>
      <c r="K1464" s="13">
        <f t="array" ref="K1464">IF(SUM(AG1464)=0,0,IF(L1464-AG1464*IF(D1464="Vaccin",MIN(AD1464,AF1464),AF1464)&lt;0,0,IF((H1464-N1464)&lt;=30,CEILING(L1464-AG1464*IF(D1464="Vaccin",MIN(AD1464,AF1464),AF1464),1),0)))</f>
        <v>0</v>
      </c>
      <c r="L1464" s="13">
        <v>0</v>
      </c>
      <c r="M1464" s="13">
        <v>0</v>
      </c>
      <c r="N1464" s="14">
        <v>45006</v>
      </c>
      <c r="O1464" s="11" t="s">
        <v>47</v>
      </c>
      <c r="P1464" s="11" t="s">
        <v>32</v>
      </c>
      <c r="Q1464" s="12">
        <v>44663</v>
      </c>
      <c r="R1464" s="13">
        <v>0</v>
      </c>
      <c r="S1464" s="13">
        <v>0</v>
      </c>
      <c r="T1464" s="11"/>
      <c r="U1464" s="13">
        <v>309071</v>
      </c>
      <c r="V1464" s="13">
        <v>2217669</v>
      </c>
      <c r="W1464" s="13">
        <v>3559557</v>
      </c>
      <c r="X1464" s="12">
        <v>44663</v>
      </c>
      <c r="Y1464" s="12">
        <v>44489</v>
      </c>
      <c r="Z1464" s="12">
        <v>44186</v>
      </c>
      <c r="AA1464" s="12">
        <v>44763</v>
      </c>
      <c r="AB1464" s="13">
        <f t="array" ref="AB1464">IF(D1464="Vaccin",IF(AND(ISNUMBER(AA1464),ISNUMBER(Y1464)),IF(AA1464-Y1464+1&gt;=0,CEILING(AA1464-Y1464+1,1),""),""),IF(AND(ISNUMBER(N1464),ISNUMBER(Y1464)),IF(N1464-Y1464+1&gt;=0,CEILING(N1464-Y1464+1,1),""),""))</f>
        <v>275</v>
      </c>
      <c r="AC1464" s="13">
        <f t="array" ref="AC1464">IF(D1464="Vaccin",IF(AND(ISNUMBER(AA1464),ISNUMBER(X1464)),IF(AA1464-X1464+1&gt;=0,CEILING(AA1464-X1464+1,1),""),""),IF(AND(ISNUMBER(N1464),ISNUMBER(X1464)),IF(N1464-X1464+1&gt;=0,CEILING(N1464-X1464+1,1),""),""))</f>
        <v>101</v>
      </c>
      <c r="AD1464" s="13">
        <f t="array" ref="AD1464">IF(D1464="Vaccin",IF(AND(ISNUMBER(AB1464),ISNUMBER(U1464),AB1464&lt;&gt;0),CEILING(U1464/AB1464,1),""),"")</f>
        <v>1124</v>
      </c>
      <c r="AE1464" s="13">
        <f t="array" ref="AE1464">IF(AND(ISNUMBER(N1464),ISNUMBER(X1464)),IF(N1464-X1464+1&gt;=0,CEILING(N1464-X1464+1,1),""),"")</f>
        <v>344</v>
      </c>
      <c r="AF1464" s="13">
        <f t="array" ref="AF1464">IF(SUM(AE1464)=0,"",CEILING((SUM(F1464)-SUM(L1464)-SUM(M1464)-SUM(S1464))/SUM(AE1464),1))</f>
        <v>167</v>
      </c>
      <c r="AG1464" s="13" t="str">
        <f t="array" ref="AG1464">IF(AND(ISNUMBER(H1464),ISNUMBER(N1464)),IF(H1464-N1464+1&gt;=0,CEILING(H1464-N1464+1,1),""),"")</f>
        <v/>
      </c>
      <c r="AH1464" s="13">
        <f t="array" ref="AH1464">IF(SUM(AG1464)=0,0,IF(L1464-AG1464*IF(D1464="Vaccin",MIN(AD1464,AF1464),AF1464)&lt;0,0,IF((H1464-N1464)&lt;=45,CEILING(L1464-AG1464*IF(D1464="Vaccin",MIN(AD1464,AF1464),AF1464),1),0)))</f>
        <v>0</v>
      </c>
      <c r="AI1464" s="15">
        <f t="array" ref="AI1464">IF(OR(AH1464="",F1464=0,F1464=""),"",AH1464/F1464)</f>
        <v>0</v>
      </c>
      <c r="AJ1464" s="13">
        <f t="array" ref="AJ1464">IF(OR(L1464="",AH1464=""),"",IF(L1464-AH1464&lt;0,0,L1464-AH1464))</f>
        <v>0</v>
      </c>
      <c r="AK1464" s="13" t="str">
        <f t="array" ref="AK1464">IF(OR(L1464="",AG1464="",AG1464=0),"",CEILING(L1464/AG1464,1))</f>
        <v/>
      </c>
      <c r="AL1464" s="16" t="str">
        <f t="array" ref="AL1464">IF(OR(AK1464="",AK1464=0,AD1464="",AF1464=""),"",IF(AK1464-IF(D1464="Vaccin",MIN(AD1464,AF1464),AF1464)&lt;0,"",(AK1464-IF(D1464="Vaccin",MIN(AD1464,AF1464),AF1464))/AK1464))</f>
        <v/>
      </c>
    </row>
    <row r="1465" spans="1:38" x14ac:dyDescent="0.2">
      <c r="A1465" s="10" t="s">
        <v>28</v>
      </c>
      <c r="B1465" s="29" t="s">
        <v>158</v>
      </c>
      <c r="C1465" s="12">
        <v>44281</v>
      </c>
      <c r="D1465" s="11" t="s">
        <v>30</v>
      </c>
      <c r="E1465" s="11">
        <v>6</v>
      </c>
      <c r="F1465" s="13">
        <v>35100</v>
      </c>
      <c r="G1465" s="40" t="s">
        <v>410</v>
      </c>
      <c r="H1465" s="12">
        <v>44834</v>
      </c>
      <c r="I1465" s="13">
        <f t="array" ref="I1465">F1465-L1465-M1465-S1465</f>
        <v>35100</v>
      </c>
      <c r="J1465" s="13">
        <f t="array" ref="J1465">IF(IF(Q1465="",L1465-C1465,Q1465-C1465)&lt;=45,I1465,0)</f>
        <v>0</v>
      </c>
      <c r="K1465" s="13">
        <f t="array" ref="K1465">IF(SUM(AG1465)=0,0,IF(L1465-AG1465*IF(D1465="Vaccin",MIN(AD1465,AF1465),AF1465)&lt;0,0,IF((H1465-N1465)&lt;=30,CEILING(L1465-AG1465*IF(D1465="Vaccin",MIN(AD1465,AF1465),AF1465),1),0)))</f>
        <v>0</v>
      </c>
      <c r="L1465" s="13">
        <v>0</v>
      </c>
      <c r="M1465" s="13">
        <v>0</v>
      </c>
      <c r="N1465" s="14">
        <v>45006</v>
      </c>
      <c r="O1465" s="11" t="s">
        <v>47</v>
      </c>
      <c r="P1465" s="11" t="s">
        <v>32</v>
      </c>
      <c r="Q1465" s="12">
        <v>44740</v>
      </c>
      <c r="R1465" s="13">
        <v>0</v>
      </c>
      <c r="S1465" s="13">
        <v>0</v>
      </c>
      <c r="T1465" s="11"/>
      <c r="U1465" s="13">
        <v>309071</v>
      </c>
      <c r="V1465" s="13">
        <v>2217669</v>
      </c>
      <c r="W1465" s="13">
        <v>3559557</v>
      </c>
      <c r="X1465" s="12">
        <v>44740</v>
      </c>
      <c r="Y1465" s="12">
        <v>44489</v>
      </c>
      <c r="Z1465" s="12">
        <v>44186</v>
      </c>
      <c r="AA1465" s="12">
        <v>44763</v>
      </c>
      <c r="AB1465" s="13">
        <f t="array" ref="AB1465">IF(D1465="Vaccin",IF(AND(ISNUMBER(AA1465),ISNUMBER(Y1465)),IF(AA1465-Y1465+1&gt;=0,CEILING(AA1465-Y1465+1,1),""),""),IF(AND(ISNUMBER(N1465),ISNUMBER(Y1465)),IF(N1465-Y1465+1&gt;=0,CEILING(N1465-Y1465+1,1),""),""))</f>
        <v>275</v>
      </c>
      <c r="AC1465" s="13">
        <f t="array" ref="AC1465">IF(D1465="Vaccin",IF(AND(ISNUMBER(AA1465),ISNUMBER(X1465)),IF(AA1465-X1465+1&gt;=0,CEILING(AA1465-X1465+1,1),""),""),IF(AND(ISNUMBER(N1465),ISNUMBER(X1465)),IF(N1465-X1465+1&gt;=0,CEILING(N1465-X1465+1,1),""),""))</f>
        <v>24</v>
      </c>
      <c r="AD1465" s="13">
        <f t="array" ref="AD1465">IF(D1465="Vaccin",IF(AND(ISNUMBER(AB1465),ISNUMBER(U1465),AB1465&lt;&gt;0),CEILING(U1465/AB1465,1),""),"")</f>
        <v>1124</v>
      </c>
      <c r="AE1465" s="13">
        <f t="array" ref="AE1465">IF(AND(ISNUMBER(N1465),ISNUMBER(X1465)),IF(N1465-X1465+1&gt;=0,CEILING(N1465-X1465+1,1),""),"")</f>
        <v>267</v>
      </c>
      <c r="AF1465" s="13">
        <f t="array" ref="AF1465">IF(SUM(AE1465)=0,"",CEILING((SUM(F1465)-SUM(L1465)-SUM(M1465)-SUM(S1465))/SUM(AE1465),1))</f>
        <v>132</v>
      </c>
      <c r="AG1465" s="13" t="str">
        <f t="array" ref="AG1465">IF(AND(ISNUMBER(H1465),ISNUMBER(N1465)),IF(H1465-N1465+1&gt;=0,CEILING(H1465-N1465+1,1),""),"")</f>
        <v/>
      </c>
      <c r="AH1465" s="13">
        <f t="array" ref="AH1465">IF(SUM(AG1465)=0,0,IF(L1465-AG1465*IF(D1465="Vaccin",MIN(AD1465,AF1465),AF1465)&lt;0,0,IF((H1465-N1465)&lt;=45,CEILING(L1465-AG1465*IF(D1465="Vaccin",MIN(AD1465,AF1465),AF1465),1),0)))</f>
        <v>0</v>
      </c>
      <c r="AI1465" s="15">
        <f t="array" ref="AI1465">IF(OR(AH1465="",F1465=0,F1465=""),"",AH1465/F1465)</f>
        <v>0</v>
      </c>
      <c r="AJ1465" s="13">
        <f t="array" ref="AJ1465">IF(OR(L1465="",AH1465=""),"",IF(L1465-AH1465&lt;0,0,L1465-AH1465))</f>
        <v>0</v>
      </c>
      <c r="AK1465" s="13" t="str">
        <f t="array" ref="AK1465">IF(OR(L1465="",AG1465="",AG1465=0),"",CEILING(L1465/AG1465,1))</f>
        <v/>
      </c>
      <c r="AL1465" s="16" t="str">
        <f t="array" ref="AL1465">IF(OR(AK1465="",AK1465=0,AD1465="",AF1465=""),"",IF(AK1465-IF(D1465="Vaccin",MIN(AD1465,AF1465),AF1465)&lt;0,"",(AK1465-IF(D1465="Vaccin",MIN(AD1465,AF1465),AF1465))/AK1465))</f>
        <v/>
      </c>
    </row>
    <row r="1466" spans="1:38" x14ac:dyDescent="0.2">
      <c r="A1466" s="10" t="s">
        <v>28</v>
      </c>
      <c r="B1466" s="29" t="s">
        <v>158</v>
      </c>
      <c r="C1466" s="12">
        <v>44281</v>
      </c>
      <c r="D1466" s="11" t="s">
        <v>30</v>
      </c>
      <c r="E1466" s="11">
        <v>6</v>
      </c>
      <c r="F1466" s="13">
        <v>100620</v>
      </c>
      <c r="G1466" s="40" t="s">
        <v>769</v>
      </c>
      <c r="H1466" s="12">
        <v>44804</v>
      </c>
      <c r="I1466" s="13">
        <f t="array" ref="I1466">F1466-L1466-M1466-S1466</f>
        <v>100620</v>
      </c>
      <c r="J1466" s="13">
        <f t="array" ref="J1466">IF(IF(Q1466="",L1466-C1466,Q1466-C1466)&lt;=45,I1466,0)</f>
        <v>0</v>
      </c>
      <c r="K1466" s="13">
        <f t="array" ref="K1466">IF(SUM(AG1466)=0,0,IF(L1466-AG1466*IF(D1466="Vaccin",MIN(AD1466,AF1466),AF1466)&lt;0,0,IF((H1466-N1466)&lt;=30,CEILING(L1466-AG1466*IF(D1466="Vaccin",MIN(AD1466,AF1466),AF1466),1),0)))</f>
        <v>0</v>
      </c>
      <c r="L1466" s="13">
        <v>0</v>
      </c>
      <c r="M1466" s="13">
        <v>0</v>
      </c>
      <c r="N1466" s="14">
        <v>45006</v>
      </c>
      <c r="O1466" s="11" t="s">
        <v>47</v>
      </c>
      <c r="P1466" s="11" t="s">
        <v>32</v>
      </c>
      <c r="Q1466" s="12">
        <v>44592</v>
      </c>
      <c r="R1466" s="13">
        <v>0</v>
      </c>
      <c r="S1466" s="13">
        <v>0</v>
      </c>
      <c r="T1466" s="11"/>
      <c r="U1466" s="13">
        <v>309071</v>
      </c>
      <c r="V1466" s="13">
        <v>2217669</v>
      </c>
      <c r="W1466" s="13">
        <v>3559557</v>
      </c>
      <c r="X1466" s="12">
        <v>44592</v>
      </c>
      <c r="Y1466" s="12">
        <v>44489</v>
      </c>
      <c r="Z1466" s="12">
        <v>44186</v>
      </c>
      <c r="AA1466" s="12">
        <v>44763</v>
      </c>
      <c r="AB1466" s="13">
        <f t="array" ref="AB1466">IF(D1466="Vaccin",IF(AND(ISNUMBER(AA1466),ISNUMBER(Y1466)),IF(AA1466-Y1466+1&gt;=0,CEILING(AA1466-Y1466+1,1),""),""),IF(AND(ISNUMBER(N1466),ISNUMBER(Y1466)),IF(N1466-Y1466+1&gt;=0,CEILING(N1466-Y1466+1,1),""),""))</f>
        <v>275</v>
      </c>
      <c r="AC1466" s="13">
        <f t="array" ref="AC1466">IF(D1466="Vaccin",IF(AND(ISNUMBER(AA1466),ISNUMBER(X1466)),IF(AA1466-X1466+1&gt;=0,CEILING(AA1466-X1466+1,1),""),""),IF(AND(ISNUMBER(N1466),ISNUMBER(X1466)),IF(N1466-X1466+1&gt;=0,CEILING(N1466-X1466+1,1),""),""))</f>
        <v>172</v>
      </c>
      <c r="AD1466" s="13">
        <f t="array" ref="AD1466">IF(D1466="Vaccin",IF(AND(ISNUMBER(AB1466),ISNUMBER(U1466),AB1466&lt;&gt;0),CEILING(U1466/AB1466,1),""),"")</f>
        <v>1124</v>
      </c>
      <c r="AE1466" s="13">
        <f t="array" ref="AE1466">IF(AND(ISNUMBER(N1466),ISNUMBER(X1466)),IF(N1466-X1466+1&gt;=0,CEILING(N1466-X1466+1,1),""),"")</f>
        <v>415</v>
      </c>
      <c r="AF1466" s="13">
        <f t="array" ref="AF1466">IF(SUM(AE1466)=0,"",CEILING((SUM(F1466)-SUM(L1466)-SUM(M1466)-SUM(S1466))/SUM(AE1466),1))</f>
        <v>243</v>
      </c>
      <c r="AG1466" s="13" t="str">
        <f t="array" ref="AG1466">IF(AND(ISNUMBER(H1466),ISNUMBER(N1466)),IF(H1466-N1466+1&gt;=0,CEILING(H1466-N1466+1,1),""),"")</f>
        <v/>
      </c>
      <c r="AH1466" s="13">
        <f t="array" ref="AH1466">IF(SUM(AG1466)=0,0,IF(L1466-AG1466*IF(D1466="Vaccin",MIN(AD1466,AF1466),AF1466)&lt;0,0,IF((H1466-N1466)&lt;=45,CEILING(L1466-AG1466*IF(D1466="Vaccin",MIN(AD1466,AF1466),AF1466),1),0)))</f>
        <v>0</v>
      </c>
      <c r="AI1466" s="15">
        <f t="array" ref="AI1466">IF(OR(AH1466="",F1466=0,F1466=""),"",AH1466/F1466)</f>
        <v>0</v>
      </c>
      <c r="AJ1466" s="13">
        <f t="array" ref="AJ1466">IF(OR(L1466="",AH1466=""),"",IF(L1466-AH1466&lt;0,0,L1466-AH1466))</f>
        <v>0</v>
      </c>
      <c r="AK1466" s="13" t="str">
        <f t="array" ref="AK1466">IF(OR(L1466="",AG1466="",AG1466=0),"",CEILING(L1466/AG1466,1))</f>
        <v/>
      </c>
      <c r="AL1466" s="16" t="str">
        <f t="array" ref="AL1466">IF(OR(AK1466="",AK1466=0,AD1466="",AF1466=""),"",IF(AK1466-IF(D1466="Vaccin",MIN(AD1466,AF1466),AF1466)&lt;0,"",(AK1466-IF(D1466="Vaccin",MIN(AD1466,AF1466),AF1466))/AK1466))</f>
        <v/>
      </c>
    </row>
    <row r="1467" spans="1:38" x14ac:dyDescent="0.2">
      <c r="A1467" s="10" t="s">
        <v>28</v>
      </c>
      <c r="B1467" s="29" t="s">
        <v>158</v>
      </c>
      <c r="C1467" s="12">
        <v>44281</v>
      </c>
      <c r="D1467" s="11" t="s">
        <v>30</v>
      </c>
      <c r="E1467" s="11">
        <v>6</v>
      </c>
      <c r="F1467" s="13">
        <v>104130</v>
      </c>
      <c r="G1467" s="40" t="s">
        <v>817</v>
      </c>
      <c r="H1467" s="12">
        <v>44620</v>
      </c>
      <c r="I1467" s="13">
        <f t="array" ref="I1467">F1467-L1467-M1467-S1467</f>
        <v>104130</v>
      </c>
      <c r="J1467" s="13">
        <f t="array" ref="J1467">IF(IF(Q1467="",L1467-C1467,Q1467-C1467)&lt;=45,I1467,0)</f>
        <v>0</v>
      </c>
      <c r="K1467" s="13">
        <f t="array" ref="K1467">IF(SUM(AG1467)=0,0,IF(L1467-AG1467*IF(D1467="Vaccin",MIN(AD1467,AF1467),AF1467)&lt;0,0,IF((H1467-N1467)&lt;=30,CEILING(L1467-AG1467*IF(D1467="Vaccin",MIN(AD1467,AF1467),AF1467),1),0)))</f>
        <v>0</v>
      </c>
      <c r="L1467" s="13">
        <v>0</v>
      </c>
      <c r="M1467" s="13">
        <v>0</v>
      </c>
      <c r="N1467" s="14">
        <v>45006</v>
      </c>
      <c r="O1467" s="11" t="s">
        <v>47</v>
      </c>
      <c r="P1467" s="11" t="s">
        <v>32</v>
      </c>
      <c r="Q1467" s="12">
        <v>44489</v>
      </c>
      <c r="R1467" s="13">
        <v>0</v>
      </c>
      <c r="S1467" s="13">
        <v>0</v>
      </c>
      <c r="T1467" s="11"/>
      <c r="U1467" s="13">
        <v>309071</v>
      </c>
      <c r="V1467" s="13">
        <v>2217669</v>
      </c>
      <c r="W1467" s="13">
        <v>3559557</v>
      </c>
      <c r="X1467" s="12">
        <v>44489</v>
      </c>
      <c r="Y1467" s="12">
        <v>44489</v>
      </c>
      <c r="Z1467" s="12">
        <v>44186</v>
      </c>
      <c r="AA1467" s="12">
        <v>44763</v>
      </c>
      <c r="AB1467" s="13">
        <f t="array" ref="AB1467">IF(D1467="Vaccin",IF(AND(ISNUMBER(AA1467),ISNUMBER(Y1467)),IF(AA1467-Y1467+1&gt;=0,CEILING(AA1467-Y1467+1,1),""),""),IF(AND(ISNUMBER(N1467),ISNUMBER(Y1467)),IF(N1467-Y1467+1&gt;=0,CEILING(N1467-Y1467+1,1),""),""))</f>
        <v>275</v>
      </c>
      <c r="AC1467" s="13">
        <f t="array" ref="AC1467">IF(D1467="Vaccin",IF(AND(ISNUMBER(AA1467),ISNUMBER(X1467)),IF(AA1467-X1467+1&gt;=0,CEILING(AA1467-X1467+1,1),""),""),IF(AND(ISNUMBER(N1467),ISNUMBER(X1467)),IF(N1467-X1467+1&gt;=0,CEILING(N1467-X1467+1,1),""),""))</f>
        <v>275</v>
      </c>
      <c r="AD1467" s="13">
        <f t="array" ref="AD1467">IF(D1467="Vaccin",IF(AND(ISNUMBER(AB1467),ISNUMBER(U1467),AB1467&lt;&gt;0),CEILING(U1467/AB1467,1),""),"")</f>
        <v>1124</v>
      </c>
      <c r="AE1467" s="13">
        <f t="array" ref="AE1467">IF(AND(ISNUMBER(N1467),ISNUMBER(X1467)),IF(N1467-X1467+1&gt;=0,CEILING(N1467-X1467+1,1),""),"")</f>
        <v>518</v>
      </c>
      <c r="AF1467" s="13">
        <f t="array" ref="AF1467">IF(SUM(AE1467)=0,"",CEILING((SUM(F1467)-SUM(L1467)-SUM(M1467)-SUM(S1467))/SUM(AE1467),1))</f>
        <v>202</v>
      </c>
      <c r="AG1467" s="13" t="str">
        <f t="array" ref="AG1467">IF(AND(ISNUMBER(H1467),ISNUMBER(N1467)),IF(H1467-N1467+1&gt;=0,CEILING(H1467-N1467+1,1),""),"")</f>
        <v/>
      </c>
      <c r="AH1467" s="13">
        <f t="array" ref="AH1467">IF(SUM(AG1467)=0,0,IF(L1467-AG1467*IF(D1467="Vaccin",MIN(AD1467,AF1467),AF1467)&lt;0,0,IF((H1467-N1467)&lt;=45,CEILING(L1467-AG1467*IF(D1467="Vaccin",MIN(AD1467,AF1467),AF1467),1),0)))</f>
        <v>0</v>
      </c>
      <c r="AI1467" s="15">
        <f t="array" ref="AI1467">IF(OR(AH1467="",F1467=0,F1467=""),"",AH1467/F1467)</f>
        <v>0</v>
      </c>
      <c r="AJ1467" s="13">
        <f t="array" ref="AJ1467">IF(OR(L1467="",AH1467=""),"",IF(L1467-AH1467&lt;0,0,L1467-AH1467))</f>
        <v>0</v>
      </c>
      <c r="AK1467" s="13" t="str">
        <f t="array" ref="AK1467">IF(OR(L1467="",AG1467="",AG1467=0),"",CEILING(L1467/AG1467,1))</f>
        <v/>
      </c>
      <c r="AL1467" s="16" t="str">
        <f t="array" ref="AL1467">IF(OR(AK1467="",AK1467=0,AD1467="",AF1467=""),"",IF(AK1467-IF(D1467="Vaccin",MIN(AD1467,AF1467),AF1467)&lt;0,"",(AK1467-IF(D1467="Vaccin",MIN(AD1467,AF1467),AF1467))/AK1467))</f>
        <v/>
      </c>
    </row>
    <row r="1468" spans="1:38" x14ac:dyDescent="0.2">
      <c r="A1468" s="10" t="s">
        <v>28</v>
      </c>
      <c r="B1468" s="29" t="s">
        <v>158</v>
      </c>
      <c r="C1468" s="12">
        <v>44281</v>
      </c>
      <c r="D1468" s="11" t="s">
        <v>30</v>
      </c>
      <c r="E1468" s="11">
        <v>10</v>
      </c>
      <c r="F1468" s="13">
        <v>500000</v>
      </c>
      <c r="G1468" s="40" t="s">
        <v>818</v>
      </c>
      <c r="H1468" s="12">
        <v>45207</v>
      </c>
      <c r="I1468" s="13">
        <f t="array" ref="I1468">F1468-L1468-M1468-S1468</f>
        <v>52100</v>
      </c>
      <c r="J1468" s="13">
        <f t="array" ref="J1468">IF(IF(Q1468="",L1468-C1468,Q1468-C1468)&lt;=45,I1468,0)</f>
        <v>0</v>
      </c>
      <c r="K1468" s="13">
        <f t="array" ref="K1468">IF(SUM(AG1468)=0,0,IF(L1468-AG1468*IF(D1468="Vaccin",MIN(AD1468,AF1468),AF1468)&lt;0,0,IF((H1468-N1468)&lt;=30,CEILING(L1468-AG1468*IF(D1468="Vaccin",MIN(AD1468,AF1468),AF1468),1),0)))</f>
        <v>0</v>
      </c>
      <c r="L1468" s="13">
        <v>447900</v>
      </c>
      <c r="M1468" s="13">
        <v>0</v>
      </c>
      <c r="N1468" s="14">
        <v>45006</v>
      </c>
      <c r="O1468" s="11" t="s">
        <v>36</v>
      </c>
      <c r="P1468" s="11" t="s">
        <v>37</v>
      </c>
      <c r="Q1468" s="12">
        <v>44551</v>
      </c>
      <c r="R1468" s="13">
        <v>0</v>
      </c>
      <c r="S1468" s="13">
        <v>0</v>
      </c>
      <c r="T1468" s="11"/>
      <c r="U1468" s="13">
        <v>1177569</v>
      </c>
      <c r="V1468" s="13">
        <v>1177569</v>
      </c>
      <c r="W1468" s="13">
        <v>3559557</v>
      </c>
      <c r="X1468" s="12">
        <v>44551</v>
      </c>
      <c r="Y1468" s="12">
        <v>44186</v>
      </c>
      <c r="Z1468" s="12">
        <v>44186</v>
      </c>
      <c r="AA1468" s="12">
        <v>44763</v>
      </c>
      <c r="AB1468" s="13">
        <f t="array" ref="AB1468">IF(D1468="Vaccin",IF(AND(ISNUMBER(AA1468),ISNUMBER(Y1468)),IF(AA1468-Y1468+1&gt;=0,CEILING(AA1468-Y1468+1,1),""),""),IF(AND(ISNUMBER(N1468),ISNUMBER(Y1468)),IF(N1468-Y1468+1&gt;=0,CEILING(N1468-Y1468+1,1),""),""))</f>
        <v>578</v>
      </c>
      <c r="AC1468" s="13">
        <f t="array" ref="AC1468">IF(D1468="Vaccin",IF(AND(ISNUMBER(AA1468),ISNUMBER(X1468)),IF(AA1468-X1468+1&gt;=0,CEILING(AA1468-X1468+1,1),""),""),IF(AND(ISNUMBER(N1468),ISNUMBER(X1468)),IF(N1468-X1468+1&gt;=0,CEILING(N1468-X1468+1,1),""),""))</f>
        <v>213</v>
      </c>
      <c r="AD1468" s="13">
        <f t="array" ref="AD1468">IF(D1468="Vaccin",IF(AND(ISNUMBER(AB1468),ISNUMBER(U1468),AB1468&lt;&gt;0),CEILING(U1468/AB1468,1),""),"")</f>
        <v>2038</v>
      </c>
      <c r="AE1468" s="13">
        <f t="array" ref="AE1468">IF(AND(ISNUMBER(N1468),ISNUMBER(X1468)),IF(N1468-X1468+1&gt;=0,CEILING(N1468-X1468+1,1),""),"")</f>
        <v>456</v>
      </c>
      <c r="AF1468" s="13">
        <f t="array" ref="AF1468">IF(SUM(AE1468)=0,"",CEILING((SUM(F1468)-SUM(L1468)-SUM(M1468)-SUM(S1468))/SUM(AE1468),1))</f>
        <v>115</v>
      </c>
      <c r="AG1468" s="13">
        <f t="array" ref="AG1468">IF(AND(ISNUMBER(H1468),ISNUMBER(N1468)),IF(H1468-N1468+1&gt;=0,CEILING(H1468-N1468+1,1),""),"")</f>
        <v>202</v>
      </c>
      <c r="AH1468" s="13">
        <f t="array" ref="AH1468">IF(SUM(AG1468)=0,0,IF(L1468-AG1468*IF(D1468="Vaccin",MIN(AD1468,AF1468),AF1468)&lt;0,0,IF((H1468-N1468)&lt;=45,CEILING(L1468-AG1468*IF(D1468="Vaccin",MIN(AD1468,AF1468),AF1468),1),0)))</f>
        <v>0</v>
      </c>
      <c r="AI1468" s="15">
        <f t="array" ref="AI1468">IF(OR(AH1468="",F1468=0,F1468=""),"",AH1468/F1468)</f>
        <v>0</v>
      </c>
      <c r="AJ1468" s="13">
        <f t="array" ref="AJ1468">IF(OR(L1468="",AH1468=""),"",IF(L1468-AH1468&lt;0,0,L1468-AH1468))</f>
        <v>447900</v>
      </c>
      <c r="AK1468" s="13">
        <f t="array" ref="AK1468">IF(OR(L1468="",AG1468="",AG1468=0),"",CEILING(L1468/AG1468,1))</f>
        <v>2218</v>
      </c>
      <c r="AL1468" s="16">
        <f t="array" ref="AL1468">IF(OR(AK1468="",AK1468=0,AD1468="",AF1468=""),"",IF(AK1468-IF(D1468="Vaccin",MIN(AD1468,AF1468),AF1468)&lt;0,"",(AK1468-IF(D1468="Vaccin",MIN(AD1468,AF1468),AF1468))/AK1468))</f>
        <v>0.94815148782687109</v>
      </c>
    </row>
    <row r="1469" spans="1:38" x14ac:dyDescent="0.2">
      <c r="A1469" s="10" t="s">
        <v>28</v>
      </c>
      <c r="B1469" s="29" t="s">
        <v>158</v>
      </c>
      <c r="C1469" s="12">
        <v>44281</v>
      </c>
      <c r="D1469" s="11" t="s">
        <v>30</v>
      </c>
      <c r="E1469" s="11">
        <v>10</v>
      </c>
      <c r="F1469" s="13">
        <v>500000</v>
      </c>
      <c r="G1469" s="40" t="s">
        <v>819</v>
      </c>
      <c r="H1469" s="12">
        <v>45207</v>
      </c>
      <c r="I1469" s="13">
        <f t="array" ref="I1469">F1469-L1469-M1469-S1469</f>
        <v>458865</v>
      </c>
      <c r="J1469" s="13">
        <f t="array" ref="J1469">IF(IF(Q1469="",L1469-C1469,Q1469-C1469)&lt;=45,I1469,0)</f>
        <v>0</v>
      </c>
      <c r="K1469" s="13">
        <f t="array" ref="K1469">IF(SUM(AG1469)=0,0,IF(L1469-AG1469*IF(D1469="Vaccin",MIN(AD1469,AF1469),AF1469)&lt;0,0,IF((H1469-N1469)&lt;=30,CEILING(L1469-AG1469*IF(D1469="Vaccin",MIN(AD1469,AF1469),AF1469),1),0)))</f>
        <v>0</v>
      </c>
      <c r="L1469" s="13">
        <v>41135</v>
      </c>
      <c r="M1469" s="13">
        <v>0</v>
      </c>
      <c r="N1469" s="14">
        <v>45006</v>
      </c>
      <c r="O1469" s="11" t="s">
        <v>36</v>
      </c>
      <c r="P1469" s="11" t="s">
        <v>37</v>
      </c>
      <c r="Q1469" s="12">
        <v>44551</v>
      </c>
      <c r="R1469" s="13">
        <v>0</v>
      </c>
      <c r="S1469" s="13">
        <v>0</v>
      </c>
      <c r="T1469" s="11"/>
      <c r="U1469" s="13">
        <v>1177569</v>
      </c>
      <c r="V1469" s="13">
        <v>1177569</v>
      </c>
      <c r="W1469" s="13">
        <v>3559557</v>
      </c>
      <c r="X1469" s="12">
        <v>44551</v>
      </c>
      <c r="Y1469" s="12">
        <v>44186</v>
      </c>
      <c r="Z1469" s="12">
        <v>44186</v>
      </c>
      <c r="AA1469" s="12">
        <v>44763</v>
      </c>
      <c r="AB1469" s="13">
        <f t="array" ref="AB1469">IF(D1469="Vaccin",IF(AND(ISNUMBER(AA1469),ISNUMBER(Y1469)),IF(AA1469-Y1469+1&gt;=0,CEILING(AA1469-Y1469+1,1),""),""),IF(AND(ISNUMBER(N1469),ISNUMBER(Y1469)),IF(N1469-Y1469+1&gt;=0,CEILING(N1469-Y1469+1,1),""),""))</f>
        <v>578</v>
      </c>
      <c r="AC1469" s="13">
        <f t="array" ref="AC1469">IF(D1469="Vaccin",IF(AND(ISNUMBER(AA1469),ISNUMBER(X1469)),IF(AA1469-X1469+1&gt;=0,CEILING(AA1469-X1469+1,1),""),""),IF(AND(ISNUMBER(N1469),ISNUMBER(X1469)),IF(N1469-X1469+1&gt;=0,CEILING(N1469-X1469+1,1),""),""))</f>
        <v>213</v>
      </c>
      <c r="AD1469" s="13">
        <f t="array" ref="AD1469">IF(D1469="Vaccin",IF(AND(ISNUMBER(AB1469),ISNUMBER(U1469),AB1469&lt;&gt;0),CEILING(U1469/AB1469,1),""),"")</f>
        <v>2038</v>
      </c>
      <c r="AE1469" s="13">
        <f t="array" ref="AE1469">IF(AND(ISNUMBER(N1469),ISNUMBER(X1469)),IF(N1469-X1469+1&gt;=0,CEILING(N1469-X1469+1,1),""),"")</f>
        <v>456</v>
      </c>
      <c r="AF1469" s="13">
        <f t="array" ref="AF1469">IF(SUM(AE1469)=0,"",CEILING((SUM(F1469)-SUM(L1469)-SUM(M1469)-SUM(S1469))/SUM(AE1469),1))</f>
        <v>1007</v>
      </c>
      <c r="AG1469" s="13">
        <f t="array" ref="AG1469">IF(AND(ISNUMBER(H1469),ISNUMBER(N1469)),IF(H1469-N1469+1&gt;=0,CEILING(H1469-N1469+1,1),""),"")</f>
        <v>202</v>
      </c>
      <c r="AH1469" s="13">
        <f t="array" ref="AH1469">IF(SUM(AG1469)=0,0,IF(L1469-AG1469*IF(D1469="Vaccin",MIN(AD1469,AF1469),AF1469)&lt;0,0,IF((H1469-N1469)&lt;=45,CEILING(L1469-AG1469*IF(D1469="Vaccin",MIN(AD1469,AF1469),AF1469),1),0)))</f>
        <v>0</v>
      </c>
      <c r="AI1469" s="15">
        <f t="array" ref="AI1469">IF(OR(AH1469="",F1469=0,F1469=""),"",AH1469/F1469)</f>
        <v>0</v>
      </c>
      <c r="AJ1469" s="13">
        <f t="array" ref="AJ1469">IF(OR(L1469="",AH1469=""),"",IF(L1469-AH1469&lt;0,0,L1469-AH1469))</f>
        <v>41135</v>
      </c>
      <c r="AK1469" s="13">
        <f t="array" ref="AK1469">IF(OR(L1469="",AG1469="",AG1469=0),"",CEILING(L1469/AG1469,1))</f>
        <v>204</v>
      </c>
      <c r="AL1469" s="16" t="str">
        <f t="array" ref="AL1469">IF(OR(AK1469="",AK1469=0,AD1469="",AF1469=""),"",IF(AK1469-IF(D1469="Vaccin",MIN(AD1469,AF1469),AF1469)&lt;0,"",(AK1469-IF(D1469="Vaccin",MIN(AD1469,AF1469),AF1469))/AK1469))</f>
        <v/>
      </c>
    </row>
    <row r="1470" spans="1:38" x14ac:dyDescent="0.2">
      <c r="A1470" s="10" t="s">
        <v>28</v>
      </c>
      <c r="B1470" s="29" t="s">
        <v>158</v>
      </c>
      <c r="C1470" s="12">
        <v>44281</v>
      </c>
      <c r="D1470" s="11" t="s">
        <v>30</v>
      </c>
      <c r="E1470" s="11">
        <v>10</v>
      </c>
      <c r="F1470" s="13">
        <v>500000</v>
      </c>
      <c r="G1470" s="40" t="s">
        <v>820</v>
      </c>
      <c r="H1470" s="12">
        <v>45190</v>
      </c>
      <c r="I1470" s="13">
        <f t="array" ref="I1470">F1470-L1470-M1470-S1470</f>
        <v>0</v>
      </c>
      <c r="J1470" s="13">
        <f t="array" ref="J1470">IF(IF(Q1470="",L1470-C1470,Q1470-C1470)&lt;=45,I1470,0)</f>
        <v>0</v>
      </c>
      <c r="K1470" s="13">
        <f t="array" ref="K1470">IF(SUM(AG1470)=0,0,IF(L1470-AG1470*IF(D1470="Vaccin",MIN(AD1470,AF1470),AF1470)&lt;0,0,IF((H1470-N1470)&lt;=30,CEILING(L1470-AG1470*IF(D1470="Vaccin",MIN(AD1470,AF1470),AF1470),1),0)))</f>
        <v>0</v>
      </c>
      <c r="L1470" s="13">
        <v>500000</v>
      </c>
      <c r="M1470" s="13">
        <v>0</v>
      </c>
      <c r="N1470" s="14">
        <v>45006</v>
      </c>
      <c r="O1470" s="11" t="s">
        <v>36</v>
      </c>
      <c r="P1470" s="11" t="s">
        <v>37</v>
      </c>
      <c r="Q1470" s="12">
        <v>44670</v>
      </c>
      <c r="R1470" s="13">
        <v>0</v>
      </c>
      <c r="S1470" s="13">
        <v>0</v>
      </c>
      <c r="T1470" s="11"/>
      <c r="U1470" s="13">
        <v>1177569</v>
      </c>
      <c r="V1470" s="13">
        <v>1177569</v>
      </c>
      <c r="W1470" s="13">
        <v>3559557</v>
      </c>
      <c r="X1470" s="12">
        <v>44670</v>
      </c>
      <c r="Y1470" s="12">
        <v>44186</v>
      </c>
      <c r="Z1470" s="12">
        <v>44186</v>
      </c>
      <c r="AA1470" s="12">
        <v>44763</v>
      </c>
      <c r="AB1470" s="13">
        <f t="array" ref="AB1470">IF(D1470="Vaccin",IF(AND(ISNUMBER(AA1470),ISNUMBER(Y1470)),IF(AA1470-Y1470+1&gt;=0,CEILING(AA1470-Y1470+1,1),""),""),IF(AND(ISNUMBER(N1470),ISNUMBER(Y1470)),IF(N1470-Y1470+1&gt;=0,CEILING(N1470-Y1470+1,1),""),""))</f>
        <v>578</v>
      </c>
      <c r="AC1470" s="13">
        <f t="array" ref="AC1470">IF(D1470="Vaccin",IF(AND(ISNUMBER(AA1470),ISNUMBER(X1470)),IF(AA1470-X1470+1&gt;=0,CEILING(AA1470-X1470+1,1),""),""),IF(AND(ISNUMBER(N1470),ISNUMBER(X1470)),IF(N1470-X1470+1&gt;=0,CEILING(N1470-X1470+1,1),""),""))</f>
        <v>94</v>
      </c>
      <c r="AD1470" s="13">
        <f t="array" ref="AD1470">IF(D1470="Vaccin",IF(AND(ISNUMBER(AB1470),ISNUMBER(U1470),AB1470&lt;&gt;0),CEILING(U1470/AB1470,1),""),"")</f>
        <v>2038</v>
      </c>
      <c r="AE1470" s="13">
        <f t="array" ref="AE1470">IF(AND(ISNUMBER(N1470),ISNUMBER(X1470)),IF(N1470-X1470+1&gt;=0,CEILING(N1470-X1470+1,1),""),"")</f>
        <v>337</v>
      </c>
      <c r="AF1470" s="13">
        <f t="array" ref="AF1470">IF(SUM(AE1470)=0,"",CEILING((SUM(F1470)-SUM(L1470)-SUM(M1470)-SUM(S1470))/SUM(AE1470),1))</f>
        <v>0</v>
      </c>
      <c r="AG1470" s="13">
        <f t="array" ref="AG1470">IF(AND(ISNUMBER(H1470),ISNUMBER(N1470)),IF(H1470-N1470+1&gt;=0,CEILING(H1470-N1470+1,1),""),"")</f>
        <v>185</v>
      </c>
      <c r="AH1470" s="13">
        <f t="array" ref="AH1470">IF(SUM(AG1470)=0,0,IF(L1470-AG1470*IF(D1470="Vaccin",MIN(AD1470,AF1470),AF1470)&lt;0,0,IF((H1470-N1470)&lt;=45,CEILING(L1470-AG1470*IF(D1470="Vaccin",MIN(AD1470,AF1470),AF1470),1),0)))</f>
        <v>0</v>
      </c>
      <c r="AI1470" s="15">
        <f t="array" ref="AI1470">IF(OR(AH1470="",F1470=0,F1470=""),"",AH1470/F1470)</f>
        <v>0</v>
      </c>
      <c r="AJ1470" s="13">
        <f t="array" ref="AJ1470">IF(OR(L1470="",AH1470=""),"",IF(L1470-AH1470&lt;0,0,L1470-AH1470))</f>
        <v>500000</v>
      </c>
      <c r="AK1470" s="13">
        <f t="array" ref="AK1470">IF(OR(L1470="",AG1470="",AG1470=0),"",CEILING(L1470/AG1470,1))</f>
        <v>2703</v>
      </c>
      <c r="AL1470" s="16">
        <f t="array" ref="AL1470">IF(OR(AK1470="",AK1470=0,AD1470="",AF1470=""),"",IF(AK1470-IF(D1470="Vaccin",MIN(AD1470,AF1470),AF1470)&lt;0,"",(AK1470-IF(D1470="Vaccin",MIN(AD1470,AF1470),AF1470))/AK1470))</f>
        <v>1</v>
      </c>
    </row>
    <row r="1471" spans="1:38" x14ac:dyDescent="0.2">
      <c r="A1471" s="10" t="s">
        <v>28</v>
      </c>
      <c r="B1471" s="29" t="s">
        <v>158</v>
      </c>
      <c r="C1471" s="12">
        <v>44281</v>
      </c>
      <c r="D1471" s="11" t="s">
        <v>30</v>
      </c>
      <c r="E1471" s="11">
        <v>10</v>
      </c>
      <c r="F1471" s="13">
        <v>500000</v>
      </c>
      <c r="G1471" s="40" t="s">
        <v>821</v>
      </c>
      <c r="H1471" s="12">
        <v>45190</v>
      </c>
      <c r="I1471" s="13">
        <f t="array" ref="I1471">F1471-L1471-M1471-S1471</f>
        <v>0</v>
      </c>
      <c r="J1471" s="13">
        <f t="array" ref="J1471">IF(IF(Q1471="",L1471-C1471,Q1471-C1471)&lt;=45,I1471,0)</f>
        <v>0</v>
      </c>
      <c r="K1471" s="13">
        <f t="array" ref="K1471">IF(SUM(AG1471)=0,0,IF(L1471-AG1471*IF(D1471="Vaccin",MIN(AD1471,AF1471),AF1471)&lt;0,0,IF((H1471-N1471)&lt;=30,CEILING(L1471-AG1471*IF(D1471="Vaccin",MIN(AD1471,AF1471),AF1471),1),0)))</f>
        <v>0</v>
      </c>
      <c r="L1471" s="13">
        <v>500000</v>
      </c>
      <c r="M1471" s="13">
        <v>0</v>
      </c>
      <c r="N1471" s="14">
        <v>45006</v>
      </c>
      <c r="O1471" s="11" t="s">
        <v>36</v>
      </c>
      <c r="P1471" s="11" t="s">
        <v>37</v>
      </c>
      <c r="Q1471" s="12">
        <v>44670</v>
      </c>
      <c r="R1471" s="13">
        <v>0</v>
      </c>
      <c r="S1471" s="13">
        <v>0</v>
      </c>
      <c r="T1471" s="11"/>
      <c r="U1471" s="13">
        <v>1177569</v>
      </c>
      <c r="V1471" s="13">
        <v>1177569</v>
      </c>
      <c r="W1471" s="13">
        <v>3559557</v>
      </c>
      <c r="X1471" s="12">
        <v>44670</v>
      </c>
      <c r="Y1471" s="12">
        <v>44186</v>
      </c>
      <c r="Z1471" s="12">
        <v>44186</v>
      </c>
      <c r="AA1471" s="12">
        <v>44763</v>
      </c>
      <c r="AB1471" s="13">
        <f t="array" ref="AB1471">IF(D1471="Vaccin",IF(AND(ISNUMBER(AA1471),ISNUMBER(Y1471)),IF(AA1471-Y1471+1&gt;=0,CEILING(AA1471-Y1471+1,1),""),""),IF(AND(ISNUMBER(N1471),ISNUMBER(Y1471)),IF(N1471-Y1471+1&gt;=0,CEILING(N1471-Y1471+1,1),""),""))</f>
        <v>578</v>
      </c>
      <c r="AC1471" s="13">
        <f t="array" ref="AC1471">IF(D1471="Vaccin",IF(AND(ISNUMBER(AA1471),ISNUMBER(X1471)),IF(AA1471-X1471+1&gt;=0,CEILING(AA1471-X1471+1,1),""),""),IF(AND(ISNUMBER(N1471),ISNUMBER(X1471)),IF(N1471-X1471+1&gt;=0,CEILING(N1471-X1471+1,1),""),""))</f>
        <v>94</v>
      </c>
      <c r="AD1471" s="13">
        <f t="array" ref="AD1471">IF(D1471="Vaccin",IF(AND(ISNUMBER(AB1471),ISNUMBER(U1471),AB1471&lt;&gt;0),CEILING(U1471/AB1471,1),""),"")</f>
        <v>2038</v>
      </c>
      <c r="AE1471" s="13">
        <f t="array" ref="AE1471">IF(AND(ISNUMBER(N1471),ISNUMBER(X1471)),IF(N1471-X1471+1&gt;=0,CEILING(N1471-X1471+1,1),""),"")</f>
        <v>337</v>
      </c>
      <c r="AF1471" s="13">
        <f t="array" ref="AF1471">IF(SUM(AE1471)=0,"",CEILING((SUM(F1471)-SUM(L1471)-SUM(M1471)-SUM(S1471))/SUM(AE1471),1))</f>
        <v>0</v>
      </c>
      <c r="AG1471" s="13">
        <f t="array" ref="AG1471">IF(AND(ISNUMBER(H1471),ISNUMBER(N1471)),IF(H1471-N1471+1&gt;=0,CEILING(H1471-N1471+1,1),""),"")</f>
        <v>185</v>
      </c>
      <c r="AH1471" s="13">
        <f t="array" ref="AH1471">IF(SUM(AG1471)=0,0,IF(L1471-AG1471*IF(D1471="Vaccin",MIN(AD1471,AF1471),AF1471)&lt;0,0,IF((H1471-N1471)&lt;=45,CEILING(L1471-AG1471*IF(D1471="Vaccin",MIN(AD1471,AF1471),AF1471),1),0)))</f>
        <v>0</v>
      </c>
      <c r="AI1471" s="15">
        <f t="array" ref="AI1471">IF(OR(AH1471="",F1471=0,F1471=""),"",AH1471/F1471)</f>
        <v>0</v>
      </c>
      <c r="AJ1471" s="13">
        <f t="array" ref="AJ1471">IF(OR(L1471="",AH1471=""),"",IF(L1471-AH1471&lt;0,0,L1471-AH1471))</f>
        <v>500000</v>
      </c>
      <c r="AK1471" s="13">
        <f t="array" ref="AK1471">IF(OR(L1471="",AG1471="",AG1471=0),"",CEILING(L1471/AG1471,1))</f>
        <v>2703</v>
      </c>
      <c r="AL1471" s="16">
        <f t="array" ref="AL1471">IF(OR(AK1471="",AK1471=0,AD1471="",AF1471=""),"",IF(AK1471-IF(D1471="Vaccin",MIN(AD1471,AF1471),AF1471)&lt;0,"",(AK1471-IF(D1471="Vaccin",MIN(AD1471,AF1471),AF1471))/AK1471))</f>
        <v>1</v>
      </c>
    </row>
    <row r="1472" spans="1:38" x14ac:dyDescent="0.2">
      <c r="A1472" s="10" t="s">
        <v>28</v>
      </c>
      <c r="B1472" s="29" t="s">
        <v>158</v>
      </c>
      <c r="C1472" s="12">
        <v>44281</v>
      </c>
      <c r="D1472" s="11" t="s">
        <v>30</v>
      </c>
      <c r="E1472" s="11">
        <v>10</v>
      </c>
      <c r="F1472" s="13">
        <v>200000</v>
      </c>
      <c r="G1472" s="40" t="s">
        <v>822</v>
      </c>
      <c r="H1472" s="12">
        <v>45149</v>
      </c>
      <c r="I1472" s="13">
        <f t="array" ref="I1472">F1472-L1472-M1472-S1472</f>
        <v>199454</v>
      </c>
      <c r="J1472" s="13">
        <f t="array" ref="J1472">IF(IF(Q1472="",L1472-C1472,Q1472-C1472)&lt;=45,I1472,0)</f>
        <v>0</v>
      </c>
      <c r="K1472" s="13">
        <f t="array" ref="K1472">IF(SUM(AG1472)=0,0,IF(L1472-AG1472*IF(D1472="Vaccin",MIN(AD1472,AF1472),AF1472)&lt;0,0,IF((H1472-N1472)&lt;=30,CEILING(L1472-AG1472*IF(D1472="Vaccin",MIN(AD1472,AF1472),AF1472),1),0)))</f>
        <v>0</v>
      </c>
      <c r="L1472" s="13">
        <v>546</v>
      </c>
      <c r="M1472" s="13">
        <v>0</v>
      </c>
      <c r="N1472" s="14">
        <v>45006</v>
      </c>
      <c r="O1472" s="11" t="s">
        <v>36</v>
      </c>
      <c r="P1472" s="11" t="s">
        <v>37</v>
      </c>
      <c r="Q1472" s="12">
        <v>44467</v>
      </c>
      <c r="R1472" s="13">
        <v>0</v>
      </c>
      <c r="S1472" s="13">
        <v>0</v>
      </c>
      <c r="T1472" s="11"/>
      <c r="U1472" s="13">
        <v>1177569</v>
      </c>
      <c r="V1472" s="13">
        <v>1177569</v>
      </c>
      <c r="W1472" s="13">
        <v>3559557</v>
      </c>
      <c r="X1472" s="12">
        <v>44467</v>
      </c>
      <c r="Y1472" s="12">
        <v>44186</v>
      </c>
      <c r="Z1472" s="12">
        <v>44186</v>
      </c>
      <c r="AA1472" s="12">
        <v>44763</v>
      </c>
      <c r="AB1472" s="13">
        <f t="array" ref="AB1472">IF(D1472="Vaccin",IF(AND(ISNUMBER(AA1472),ISNUMBER(Y1472)),IF(AA1472-Y1472+1&gt;=0,CEILING(AA1472-Y1472+1,1),""),""),IF(AND(ISNUMBER(N1472),ISNUMBER(Y1472)),IF(N1472-Y1472+1&gt;=0,CEILING(N1472-Y1472+1,1),""),""))</f>
        <v>578</v>
      </c>
      <c r="AC1472" s="13">
        <f t="array" ref="AC1472">IF(D1472="Vaccin",IF(AND(ISNUMBER(AA1472),ISNUMBER(X1472)),IF(AA1472-X1472+1&gt;=0,CEILING(AA1472-X1472+1,1),""),""),IF(AND(ISNUMBER(N1472),ISNUMBER(X1472)),IF(N1472-X1472+1&gt;=0,CEILING(N1472-X1472+1,1),""),""))</f>
        <v>297</v>
      </c>
      <c r="AD1472" s="13">
        <f t="array" ref="AD1472">IF(D1472="Vaccin",IF(AND(ISNUMBER(AB1472),ISNUMBER(U1472),AB1472&lt;&gt;0),CEILING(U1472/AB1472,1),""),"")</f>
        <v>2038</v>
      </c>
      <c r="AE1472" s="13">
        <f t="array" ref="AE1472">IF(AND(ISNUMBER(N1472),ISNUMBER(X1472)),IF(N1472-X1472+1&gt;=0,CEILING(N1472-X1472+1,1),""),"")</f>
        <v>540</v>
      </c>
      <c r="AF1472" s="13">
        <f t="array" ref="AF1472">IF(SUM(AE1472)=0,"",CEILING((SUM(F1472)-SUM(L1472)-SUM(M1472)-SUM(S1472))/SUM(AE1472),1))</f>
        <v>370</v>
      </c>
      <c r="AG1472" s="13">
        <f t="array" ref="AG1472">IF(AND(ISNUMBER(H1472),ISNUMBER(N1472)),IF(H1472-N1472+1&gt;=0,CEILING(H1472-N1472+1,1),""),"")</f>
        <v>144</v>
      </c>
      <c r="AH1472" s="13">
        <f t="array" ref="AH1472">IF(SUM(AG1472)=0,0,IF(L1472-AG1472*IF(D1472="Vaccin",MIN(AD1472,AF1472),AF1472)&lt;0,0,IF((H1472-N1472)&lt;=45,CEILING(L1472-AG1472*IF(D1472="Vaccin",MIN(AD1472,AF1472),AF1472),1),0)))</f>
        <v>0</v>
      </c>
      <c r="AI1472" s="15">
        <f t="array" ref="AI1472">IF(OR(AH1472="",F1472=0,F1472=""),"",AH1472/F1472)</f>
        <v>0</v>
      </c>
      <c r="AJ1472" s="13">
        <f t="array" ref="AJ1472">IF(OR(L1472="",AH1472=""),"",IF(L1472-AH1472&lt;0,0,L1472-AH1472))</f>
        <v>546</v>
      </c>
      <c r="AK1472" s="13">
        <f t="array" ref="AK1472">IF(OR(L1472="",AG1472="",AG1472=0),"",CEILING(L1472/AG1472,1))</f>
        <v>4</v>
      </c>
      <c r="AL1472" s="16" t="str">
        <f t="array" ref="AL1472">IF(OR(AK1472="",AK1472=0,AD1472="",AF1472=""),"",IF(AK1472-IF(D1472="Vaccin",MIN(AD1472,AF1472),AF1472)&lt;0,"",(AK1472-IF(D1472="Vaccin",MIN(AD1472,AF1472),AF1472))/AK1472))</f>
        <v/>
      </c>
    </row>
    <row r="1473" spans="1:38" x14ac:dyDescent="0.2">
      <c r="A1473" s="10" t="s">
        <v>28</v>
      </c>
      <c r="B1473" s="29" t="s">
        <v>158</v>
      </c>
      <c r="C1473" s="12">
        <v>44281</v>
      </c>
      <c r="D1473" s="11" t="s">
        <v>30</v>
      </c>
      <c r="E1473" s="11">
        <v>10</v>
      </c>
      <c r="F1473" s="13">
        <v>30000</v>
      </c>
      <c r="G1473" s="40" t="s">
        <v>823</v>
      </c>
      <c r="H1473" s="12">
        <v>45092</v>
      </c>
      <c r="I1473" s="13">
        <f t="array" ref="I1473">F1473-L1473-M1473-S1473</f>
        <v>29960</v>
      </c>
      <c r="J1473" s="13">
        <f t="array" ref="J1473">IF(IF(Q1473="",L1473-C1473,Q1473-C1473)&lt;=45,I1473,0)</f>
        <v>0</v>
      </c>
      <c r="K1473" s="13">
        <f t="array" ref="K1473">IF(SUM(AG1473)=0,0,IF(L1473-AG1473*IF(D1473="Vaccin",MIN(AD1473,AF1473),AF1473)&lt;0,0,IF((H1473-N1473)&lt;=30,CEILING(L1473-AG1473*IF(D1473="Vaccin",MIN(AD1473,AF1473),AF1473),1),0)))</f>
        <v>0</v>
      </c>
      <c r="L1473" s="13">
        <v>40</v>
      </c>
      <c r="M1473" s="13">
        <v>0</v>
      </c>
      <c r="N1473" s="14">
        <v>45006</v>
      </c>
      <c r="O1473" s="11" t="s">
        <v>36</v>
      </c>
      <c r="P1473" s="11" t="s">
        <v>37</v>
      </c>
      <c r="Q1473" s="12">
        <v>44447</v>
      </c>
      <c r="R1473" s="13">
        <v>0</v>
      </c>
      <c r="S1473" s="13">
        <v>0</v>
      </c>
      <c r="T1473" s="11"/>
      <c r="U1473" s="13">
        <v>1177569</v>
      </c>
      <c r="V1473" s="13">
        <v>1177569</v>
      </c>
      <c r="W1473" s="13">
        <v>3559557</v>
      </c>
      <c r="X1473" s="12">
        <v>44447</v>
      </c>
      <c r="Y1473" s="12">
        <v>44186</v>
      </c>
      <c r="Z1473" s="12">
        <v>44186</v>
      </c>
      <c r="AA1473" s="12">
        <v>44763</v>
      </c>
      <c r="AB1473" s="13">
        <f t="array" ref="AB1473">IF(D1473="Vaccin",IF(AND(ISNUMBER(AA1473),ISNUMBER(Y1473)),IF(AA1473-Y1473+1&gt;=0,CEILING(AA1473-Y1473+1,1),""),""),IF(AND(ISNUMBER(N1473),ISNUMBER(Y1473)),IF(N1473-Y1473+1&gt;=0,CEILING(N1473-Y1473+1,1),""),""))</f>
        <v>578</v>
      </c>
      <c r="AC1473" s="13">
        <f t="array" ref="AC1473">IF(D1473="Vaccin",IF(AND(ISNUMBER(AA1473),ISNUMBER(X1473)),IF(AA1473-X1473+1&gt;=0,CEILING(AA1473-X1473+1,1),""),""),IF(AND(ISNUMBER(N1473),ISNUMBER(X1473)),IF(N1473-X1473+1&gt;=0,CEILING(N1473-X1473+1,1),""),""))</f>
        <v>317</v>
      </c>
      <c r="AD1473" s="13">
        <f t="array" ref="AD1473">IF(D1473="Vaccin",IF(AND(ISNUMBER(AB1473),ISNUMBER(U1473),AB1473&lt;&gt;0),CEILING(U1473/AB1473,1),""),"")</f>
        <v>2038</v>
      </c>
      <c r="AE1473" s="13">
        <f t="array" ref="AE1473">IF(AND(ISNUMBER(N1473),ISNUMBER(X1473)),IF(N1473-X1473+1&gt;=0,CEILING(N1473-X1473+1,1),""),"")</f>
        <v>560</v>
      </c>
      <c r="AF1473" s="13">
        <f t="array" ref="AF1473">IF(SUM(AE1473)=0,"",CEILING((SUM(F1473)-SUM(L1473)-SUM(M1473)-SUM(S1473))/SUM(AE1473),1))</f>
        <v>54</v>
      </c>
      <c r="AG1473" s="13">
        <f t="array" ref="AG1473">IF(AND(ISNUMBER(H1473),ISNUMBER(N1473)),IF(H1473-N1473+1&gt;=0,CEILING(H1473-N1473+1,1),""),"")</f>
        <v>87</v>
      </c>
      <c r="AH1473" s="13">
        <f t="array" ref="AH1473">IF(SUM(AG1473)=0,0,IF(L1473-AG1473*IF(D1473="Vaccin",MIN(AD1473,AF1473),AF1473)&lt;0,0,IF((H1473-N1473)&lt;=45,CEILING(L1473-AG1473*IF(D1473="Vaccin",MIN(AD1473,AF1473),AF1473),1),0)))</f>
        <v>0</v>
      </c>
      <c r="AI1473" s="15">
        <f t="array" ref="AI1473">IF(OR(AH1473="",F1473=0,F1473=""),"",AH1473/F1473)</f>
        <v>0</v>
      </c>
      <c r="AJ1473" s="13">
        <f t="array" ref="AJ1473">IF(OR(L1473="",AH1473=""),"",IF(L1473-AH1473&lt;0,0,L1473-AH1473))</f>
        <v>40</v>
      </c>
      <c r="AK1473" s="13">
        <f t="array" ref="AK1473">IF(OR(L1473="",AG1473="",AG1473=0),"",CEILING(L1473/AG1473,1))</f>
        <v>1</v>
      </c>
      <c r="AL1473" s="16" t="str">
        <f t="array" ref="AL1473">IF(OR(AK1473="",AK1473=0,AD1473="",AF1473=""),"",IF(AK1473-IF(D1473="Vaccin",MIN(AD1473,AF1473),AF1473)&lt;0,"",(AK1473-IF(D1473="Vaccin",MIN(AD1473,AF1473),AF1473))/AK1473))</f>
        <v/>
      </c>
    </row>
    <row r="1474" spans="1:38" x14ac:dyDescent="0.2">
      <c r="A1474" s="10" t="s">
        <v>28</v>
      </c>
      <c r="B1474" s="29" t="s">
        <v>158</v>
      </c>
      <c r="C1474" s="12">
        <v>44281</v>
      </c>
      <c r="D1474" s="11" t="s">
        <v>30</v>
      </c>
      <c r="E1474" s="11">
        <v>10</v>
      </c>
      <c r="F1474" s="13">
        <v>30000</v>
      </c>
      <c r="G1474" s="40" t="s">
        <v>824</v>
      </c>
      <c r="H1474" s="12">
        <v>45092</v>
      </c>
      <c r="I1474" s="13">
        <f t="array" ref="I1474">F1474-L1474-M1474-S1474</f>
        <v>30000</v>
      </c>
      <c r="J1474" s="13">
        <f t="array" ref="J1474">IF(IF(Q1474="",L1474-C1474,Q1474-C1474)&lt;=45,I1474,0)</f>
        <v>0</v>
      </c>
      <c r="K1474" s="13">
        <f t="array" ref="K1474">IF(SUM(AG1474)=0,0,IF(L1474-AG1474*IF(D1474="Vaccin",MIN(AD1474,AF1474),AF1474)&lt;0,0,IF((H1474-N1474)&lt;=30,CEILING(L1474-AG1474*IF(D1474="Vaccin",MIN(AD1474,AF1474),AF1474),1),0)))</f>
        <v>0</v>
      </c>
      <c r="L1474" s="13">
        <v>0</v>
      </c>
      <c r="M1474" s="13">
        <v>0</v>
      </c>
      <c r="N1474" s="14">
        <v>45006</v>
      </c>
      <c r="O1474" s="11" t="s">
        <v>36</v>
      </c>
      <c r="P1474" s="11" t="s">
        <v>37</v>
      </c>
      <c r="Q1474" s="12">
        <v>44447</v>
      </c>
      <c r="R1474" s="13">
        <v>0</v>
      </c>
      <c r="S1474" s="13">
        <v>0</v>
      </c>
      <c r="T1474" s="11"/>
      <c r="U1474" s="13">
        <v>1177569</v>
      </c>
      <c r="V1474" s="13">
        <v>1177569</v>
      </c>
      <c r="W1474" s="13">
        <v>3559557</v>
      </c>
      <c r="X1474" s="12">
        <v>44447</v>
      </c>
      <c r="Y1474" s="12">
        <v>44186</v>
      </c>
      <c r="Z1474" s="12">
        <v>44186</v>
      </c>
      <c r="AA1474" s="12">
        <v>44763</v>
      </c>
      <c r="AB1474" s="13">
        <f t="array" ref="AB1474">IF(D1474="Vaccin",IF(AND(ISNUMBER(AA1474),ISNUMBER(Y1474)),IF(AA1474-Y1474+1&gt;=0,CEILING(AA1474-Y1474+1,1),""),""),IF(AND(ISNUMBER(N1474),ISNUMBER(Y1474)),IF(N1474-Y1474+1&gt;=0,CEILING(N1474-Y1474+1,1),""),""))</f>
        <v>578</v>
      </c>
      <c r="AC1474" s="13">
        <f t="array" ref="AC1474">IF(D1474="Vaccin",IF(AND(ISNUMBER(AA1474),ISNUMBER(X1474)),IF(AA1474-X1474+1&gt;=0,CEILING(AA1474-X1474+1,1),""),""),IF(AND(ISNUMBER(N1474),ISNUMBER(X1474)),IF(N1474-X1474+1&gt;=0,CEILING(N1474-X1474+1,1),""),""))</f>
        <v>317</v>
      </c>
      <c r="AD1474" s="13">
        <f t="array" ref="AD1474">IF(D1474="Vaccin",IF(AND(ISNUMBER(AB1474),ISNUMBER(U1474),AB1474&lt;&gt;0),CEILING(U1474/AB1474,1),""),"")</f>
        <v>2038</v>
      </c>
      <c r="AE1474" s="13">
        <f t="array" ref="AE1474">IF(AND(ISNUMBER(N1474),ISNUMBER(X1474)),IF(N1474-X1474+1&gt;=0,CEILING(N1474-X1474+1,1),""),"")</f>
        <v>560</v>
      </c>
      <c r="AF1474" s="13">
        <f t="array" ref="AF1474">IF(SUM(AE1474)=0,"",CEILING((SUM(F1474)-SUM(L1474)-SUM(M1474)-SUM(S1474))/SUM(AE1474),1))</f>
        <v>54</v>
      </c>
      <c r="AG1474" s="13">
        <f t="array" ref="AG1474">IF(AND(ISNUMBER(H1474),ISNUMBER(N1474)),IF(H1474-N1474+1&gt;=0,CEILING(H1474-N1474+1,1),""),"")</f>
        <v>87</v>
      </c>
      <c r="AH1474" s="13">
        <f t="array" ref="AH1474">IF(SUM(AG1474)=0,0,IF(L1474-AG1474*IF(D1474="Vaccin",MIN(AD1474,AF1474),AF1474)&lt;0,0,IF((H1474-N1474)&lt;=45,CEILING(L1474-AG1474*IF(D1474="Vaccin",MIN(AD1474,AF1474),AF1474),1),0)))</f>
        <v>0</v>
      </c>
      <c r="AI1474" s="15">
        <f t="array" ref="AI1474">IF(OR(AH1474="",F1474=0,F1474=""),"",AH1474/F1474)</f>
        <v>0</v>
      </c>
      <c r="AJ1474" s="13">
        <f t="array" ref="AJ1474">IF(OR(L1474="",AH1474=""),"",IF(L1474-AH1474&lt;0,0,L1474-AH1474))</f>
        <v>0</v>
      </c>
      <c r="AK1474" s="13">
        <f t="array" ref="AK1474">IF(OR(L1474="",AG1474="",AG1474=0),"",CEILING(L1474/AG1474,1))</f>
        <v>0</v>
      </c>
      <c r="AL1474" s="16" t="str">
        <f t="array" ref="AL1474">IF(OR(AK1474="",AK1474=0,AD1474="",AF1474=""),"",IF(AK1474-IF(D1474="Vaccin",MIN(AD1474,AF1474),AF1474)&lt;0,"",(AK1474-IF(D1474="Vaccin",MIN(AD1474,AF1474),AF1474))/AK1474))</f>
        <v/>
      </c>
    </row>
    <row r="1475" spans="1:38" x14ac:dyDescent="0.2">
      <c r="A1475" s="10" t="s">
        <v>28</v>
      </c>
      <c r="B1475" s="29" t="s">
        <v>158</v>
      </c>
      <c r="C1475" s="12">
        <v>44281</v>
      </c>
      <c r="D1475" s="11" t="s">
        <v>30</v>
      </c>
      <c r="E1475" s="11">
        <v>10</v>
      </c>
      <c r="F1475" s="13">
        <v>80000</v>
      </c>
      <c r="G1475" s="40" t="s">
        <v>825</v>
      </c>
      <c r="H1475" s="12">
        <v>45066</v>
      </c>
      <c r="I1475" s="13">
        <f t="array" ref="I1475">F1475-L1475-M1475-S1475</f>
        <v>80000</v>
      </c>
      <c r="J1475" s="13">
        <f t="array" ref="J1475">IF(IF(Q1475="",L1475-C1475,Q1475-C1475)&lt;=45,I1475,0)</f>
        <v>0</v>
      </c>
      <c r="K1475" s="13">
        <f t="array" ref="K1475">IF(SUM(AG1475)=0,0,IF(L1475-AG1475*IF(D1475="Vaccin",MIN(AD1475,AF1475),AF1475)&lt;0,0,IF((H1475-N1475)&lt;=30,CEILING(L1475-AG1475*IF(D1475="Vaccin",MIN(AD1475,AF1475),AF1475),1),0)))</f>
        <v>0</v>
      </c>
      <c r="L1475" s="13">
        <v>0</v>
      </c>
      <c r="M1475" s="13">
        <v>0</v>
      </c>
      <c r="N1475" s="14">
        <v>45006</v>
      </c>
      <c r="O1475" s="11" t="s">
        <v>36</v>
      </c>
      <c r="P1475" s="11" t="s">
        <v>37</v>
      </c>
      <c r="Q1475" s="12">
        <v>44406</v>
      </c>
      <c r="R1475" s="13">
        <v>0</v>
      </c>
      <c r="S1475" s="13">
        <v>0</v>
      </c>
      <c r="T1475" s="11"/>
      <c r="U1475" s="13">
        <v>1177569</v>
      </c>
      <c r="V1475" s="13">
        <v>1177569</v>
      </c>
      <c r="W1475" s="13">
        <v>3559557</v>
      </c>
      <c r="X1475" s="12">
        <v>44406</v>
      </c>
      <c r="Y1475" s="12">
        <v>44186</v>
      </c>
      <c r="Z1475" s="12">
        <v>44186</v>
      </c>
      <c r="AA1475" s="12">
        <v>44763</v>
      </c>
      <c r="AB1475" s="13">
        <f t="array" ref="AB1475">IF(D1475="Vaccin",IF(AND(ISNUMBER(AA1475),ISNUMBER(Y1475)),IF(AA1475-Y1475+1&gt;=0,CEILING(AA1475-Y1475+1,1),""),""),IF(AND(ISNUMBER(N1475),ISNUMBER(Y1475)),IF(N1475-Y1475+1&gt;=0,CEILING(N1475-Y1475+1,1),""),""))</f>
        <v>578</v>
      </c>
      <c r="AC1475" s="13">
        <f t="array" ref="AC1475">IF(D1475="Vaccin",IF(AND(ISNUMBER(AA1475),ISNUMBER(X1475)),IF(AA1475-X1475+1&gt;=0,CEILING(AA1475-X1475+1,1),""),""),IF(AND(ISNUMBER(N1475),ISNUMBER(X1475)),IF(N1475-X1475+1&gt;=0,CEILING(N1475-X1475+1,1),""),""))</f>
        <v>358</v>
      </c>
      <c r="AD1475" s="13">
        <f t="array" ref="AD1475">IF(D1475="Vaccin",IF(AND(ISNUMBER(AB1475),ISNUMBER(U1475),AB1475&lt;&gt;0),CEILING(U1475/AB1475,1),""),"")</f>
        <v>2038</v>
      </c>
      <c r="AE1475" s="13">
        <f t="array" ref="AE1475">IF(AND(ISNUMBER(N1475),ISNUMBER(X1475)),IF(N1475-X1475+1&gt;=0,CEILING(N1475-X1475+1,1),""),"")</f>
        <v>601</v>
      </c>
      <c r="AF1475" s="13">
        <f t="array" ref="AF1475">IF(SUM(AE1475)=0,"",CEILING((SUM(F1475)-SUM(L1475)-SUM(M1475)-SUM(S1475))/SUM(AE1475),1))</f>
        <v>134</v>
      </c>
      <c r="AG1475" s="13">
        <f t="array" ref="AG1475">IF(AND(ISNUMBER(H1475),ISNUMBER(N1475)),IF(H1475-N1475+1&gt;=0,CEILING(H1475-N1475+1,1),""),"")</f>
        <v>61</v>
      </c>
      <c r="AH1475" s="13">
        <f t="array" ref="AH1475">IF(SUM(AG1475)=0,0,IF(L1475-AG1475*IF(D1475="Vaccin",MIN(AD1475,AF1475),AF1475)&lt;0,0,IF((H1475-N1475)&lt;=45,CEILING(L1475-AG1475*IF(D1475="Vaccin",MIN(AD1475,AF1475),AF1475),1),0)))</f>
        <v>0</v>
      </c>
      <c r="AI1475" s="15">
        <f t="array" ref="AI1475">IF(OR(AH1475="",F1475=0,F1475=""),"",AH1475/F1475)</f>
        <v>0</v>
      </c>
      <c r="AJ1475" s="13">
        <f t="array" ref="AJ1475">IF(OR(L1475="",AH1475=""),"",IF(L1475-AH1475&lt;0,0,L1475-AH1475))</f>
        <v>0</v>
      </c>
      <c r="AK1475" s="13">
        <f t="array" ref="AK1475">IF(OR(L1475="",AG1475="",AG1475=0),"",CEILING(L1475/AG1475,1))</f>
        <v>0</v>
      </c>
      <c r="AL1475" s="16" t="str">
        <f t="array" ref="AL1475">IF(OR(AK1475="",AK1475=0,AD1475="",AF1475=""),"",IF(AK1475-IF(D1475="Vaccin",MIN(AD1475,AF1475),AF1475)&lt;0,"",(AK1475-IF(D1475="Vaccin",MIN(AD1475,AF1475),AF1475))/AK1475))</f>
        <v/>
      </c>
    </row>
    <row r="1476" spans="1:38" x14ac:dyDescent="0.2">
      <c r="A1476" s="10" t="s">
        <v>28</v>
      </c>
      <c r="B1476" s="29" t="s">
        <v>158</v>
      </c>
      <c r="C1476" s="12">
        <v>44281</v>
      </c>
      <c r="D1476" s="11" t="s">
        <v>30</v>
      </c>
      <c r="E1476" s="11">
        <v>10</v>
      </c>
      <c r="F1476" s="13">
        <v>3000</v>
      </c>
      <c r="G1476" s="40" t="s">
        <v>826</v>
      </c>
      <c r="H1476" s="12">
        <v>45066</v>
      </c>
      <c r="I1476" s="13">
        <f t="array" ref="I1476">F1476-L1476-M1476-S1476</f>
        <v>3000</v>
      </c>
      <c r="J1476" s="13">
        <f t="array" ref="J1476">IF(IF(Q1476="",L1476-C1476,Q1476-C1476)&lt;=45,I1476,0)</f>
        <v>0</v>
      </c>
      <c r="K1476" s="13">
        <f t="array" ref="K1476">IF(SUM(AG1476)=0,0,IF(L1476-AG1476*IF(D1476="Vaccin",MIN(AD1476,AF1476),AF1476)&lt;0,0,IF((H1476-N1476)&lt;=30,CEILING(L1476-AG1476*IF(D1476="Vaccin",MIN(AD1476,AF1476),AF1476),1),0)))</f>
        <v>0</v>
      </c>
      <c r="L1476" s="13">
        <v>0</v>
      </c>
      <c r="M1476" s="13">
        <v>0</v>
      </c>
      <c r="N1476" s="14">
        <v>45006</v>
      </c>
      <c r="O1476" s="11" t="s">
        <v>36</v>
      </c>
      <c r="P1476" s="11" t="s">
        <v>37</v>
      </c>
      <c r="Q1476" s="12">
        <v>44406</v>
      </c>
      <c r="R1476" s="13">
        <v>0</v>
      </c>
      <c r="S1476" s="13">
        <v>0</v>
      </c>
      <c r="T1476" s="11"/>
      <c r="U1476" s="13">
        <v>1177569</v>
      </c>
      <c r="V1476" s="13">
        <v>1177569</v>
      </c>
      <c r="W1476" s="13">
        <v>3559557</v>
      </c>
      <c r="X1476" s="12">
        <v>44406</v>
      </c>
      <c r="Y1476" s="12">
        <v>44186</v>
      </c>
      <c r="Z1476" s="12">
        <v>44186</v>
      </c>
      <c r="AA1476" s="12">
        <v>44763</v>
      </c>
      <c r="AB1476" s="13">
        <f t="array" ref="AB1476">IF(D1476="Vaccin",IF(AND(ISNUMBER(AA1476),ISNUMBER(Y1476)),IF(AA1476-Y1476+1&gt;=0,CEILING(AA1476-Y1476+1,1),""),""),IF(AND(ISNUMBER(N1476),ISNUMBER(Y1476)),IF(N1476-Y1476+1&gt;=0,CEILING(N1476-Y1476+1,1),""),""))</f>
        <v>578</v>
      </c>
      <c r="AC1476" s="13">
        <f t="array" ref="AC1476">IF(D1476="Vaccin",IF(AND(ISNUMBER(AA1476),ISNUMBER(X1476)),IF(AA1476-X1476+1&gt;=0,CEILING(AA1476-X1476+1,1),""),""),IF(AND(ISNUMBER(N1476),ISNUMBER(X1476)),IF(N1476-X1476+1&gt;=0,CEILING(N1476-X1476+1,1),""),""))</f>
        <v>358</v>
      </c>
      <c r="AD1476" s="13">
        <f t="array" ref="AD1476">IF(D1476="Vaccin",IF(AND(ISNUMBER(AB1476),ISNUMBER(U1476),AB1476&lt;&gt;0),CEILING(U1476/AB1476,1),""),"")</f>
        <v>2038</v>
      </c>
      <c r="AE1476" s="13">
        <f t="array" ref="AE1476">IF(AND(ISNUMBER(N1476),ISNUMBER(X1476)),IF(N1476-X1476+1&gt;=0,CEILING(N1476-X1476+1,1),""),"")</f>
        <v>601</v>
      </c>
      <c r="AF1476" s="13">
        <f t="array" ref="AF1476">IF(SUM(AE1476)=0,"",CEILING((SUM(F1476)-SUM(L1476)-SUM(M1476)-SUM(S1476))/SUM(AE1476),1))</f>
        <v>5</v>
      </c>
      <c r="AG1476" s="13">
        <f t="array" ref="AG1476">IF(AND(ISNUMBER(H1476),ISNUMBER(N1476)),IF(H1476-N1476+1&gt;=0,CEILING(H1476-N1476+1,1),""),"")</f>
        <v>61</v>
      </c>
      <c r="AH1476" s="13">
        <f t="array" ref="AH1476">IF(SUM(AG1476)=0,0,IF(L1476-AG1476*IF(D1476="Vaccin",MIN(AD1476,AF1476),AF1476)&lt;0,0,IF((H1476-N1476)&lt;=45,CEILING(L1476-AG1476*IF(D1476="Vaccin",MIN(AD1476,AF1476),AF1476),1),0)))</f>
        <v>0</v>
      </c>
      <c r="AI1476" s="15">
        <f t="array" ref="AI1476">IF(OR(AH1476="",F1476=0,F1476=""),"",AH1476/F1476)</f>
        <v>0</v>
      </c>
      <c r="AJ1476" s="13">
        <f t="array" ref="AJ1476">IF(OR(L1476="",AH1476=""),"",IF(L1476-AH1476&lt;0,0,L1476-AH1476))</f>
        <v>0</v>
      </c>
      <c r="AK1476" s="13">
        <f t="array" ref="AK1476">IF(OR(L1476="",AG1476="",AG1476=0),"",CEILING(L1476/AG1476,1))</f>
        <v>0</v>
      </c>
      <c r="AL1476" s="16" t="str">
        <f t="array" ref="AL1476">IF(OR(AK1476="",AK1476=0,AD1476="",AF1476=""),"",IF(AK1476-IF(D1476="Vaccin",MIN(AD1476,AF1476),AF1476)&lt;0,"",(AK1476-IF(D1476="Vaccin",MIN(AD1476,AF1476),AF1476))/AK1476))</f>
        <v/>
      </c>
    </row>
    <row r="1477" spans="1:38" x14ac:dyDescent="0.2">
      <c r="A1477" s="10" t="s">
        <v>28</v>
      </c>
      <c r="B1477" s="29" t="s">
        <v>158</v>
      </c>
      <c r="C1477" s="12">
        <v>44281</v>
      </c>
      <c r="D1477" s="11" t="s">
        <v>30</v>
      </c>
      <c r="E1477" s="11">
        <v>10</v>
      </c>
      <c r="F1477" s="13">
        <v>102000</v>
      </c>
      <c r="G1477" s="40">
        <v>2021040607</v>
      </c>
      <c r="H1477" s="12">
        <v>45037</v>
      </c>
      <c r="I1477" s="13">
        <f t="array" ref="I1477">F1477-L1477-M1477-S1477</f>
        <v>101829</v>
      </c>
      <c r="J1477" s="13">
        <f t="array" ref="J1477">IF(IF(Q1477="",L1477-C1477,Q1477-C1477)&lt;=45,I1477,0)</f>
        <v>0</v>
      </c>
      <c r="K1477" s="13">
        <f t="array" ref="K1477">IF(SUM(AG1477)=0,0,IF(L1477-AG1477*IF(D1477="Vaccin",MIN(AD1477,AF1477),AF1477)&lt;0,0,IF((H1477-N1477)&lt;=30,CEILING(L1477-AG1477*IF(D1477="Vaccin",MIN(AD1477,AF1477),AF1477),1),0)))</f>
        <v>0</v>
      </c>
      <c r="L1477" s="13">
        <v>171</v>
      </c>
      <c r="M1477" s="13">
        <v>0</v>
      </c>
      <c r="N1477" s="14">
        <v>45006</v>
      </c>
      <c r="O1477" s="11" t="s">
        <v>36</v>
      </c>
      <c r="P1477" s="11" t="s">
        <v>37</v>
      </c>
      <c r="Q1477" s="12">
        <v>44345</v>
      </c>
      <c r="R1477" s="13">
        <v>0</v>
      </c>
      <c r="S1477" s="13">
        <v>0</v>
      </c>
      <c r="T1477" s="11"/>
      <c r="U1477" s="13">
        <v>1177569</v>
      </c>
      <c r="V1477" s="13">
        <v>1177569</v>
      </c>
      <c r="W1477" s="13">
        <v>3559557</v>
      </c>
      <c r="X1477" s="12">
        <v>44345</v>
      </c>
      <c r="Y1477" s="12">
        <v>44186</v>
      </c>
      <c r="Z1477" s="12">
        <v>44186</v>
      </c>
      <c r="AA1477" s="12">
        <v>44763</v>
      </c>
      <c r="AB1477" s="13">
        <f t="array" ref="AB1477">IF(D1477="Vaccin",IF(AND(ISNUMBER(AA1477),ISNUMBER(Y1477)),IF(AA1477-Y1477+1&gt;=0,CEILING(AA1477-Y1477+1,1),""),""),IF(AND(ISNUMBER(N1477),ISNUMBER(Y1477)),IF(N1477-Y1477+1&gt;=0,CEILING(N1477-Y1477+1,1),""),""))</f>
        <v>578</v>
      </c>
      <c r="AC1477" s="13">
        <f t="array" ref="AC1477">IF(D1477="Vaccin",IF(AND(ISNUMBER(AA1477),ISNUMBER(X1477)),IF(AA1477-X1477+1&gt;=0,CEILING(AA1477-X1477+1,1),""),""),IF(AND(ISNUMBER(N1477),ISNUMBER(X1477)),IF(N1477-X1477+1&gt;=0,CEILING(N1477-X1477+1,1),""),""))</f>
        <v>419</v>
      </c>
      <c r="AD1477" s="13">
        <f t="array" ref="AD1477">IF(D1477="Vaccin",IF(AND(ISNUMBER(AB1477),ISNUMBER(U1477),AB1477&lt;&gt;0),CEILING(U1477/AB1477,1),""),"")</f>
        <v>2038</v>
      </c>
      <c r="AE1477" s="13">
        <f t="array" ref="AE1477">IF(AND(ISNUMBER(N1477),ISNUMBER(X1477)),IF(N1477-X1477+1&gt;=0,CEILING(N1477-X1477+1,1),""),"")</f>
        <v>662</v>
      </c>
      <c r="AF1477" s="13">
        <f t="array" ref="AF1477">IF(SUM(AE1477)=0,"",CEILING((SUM(F1477)-SUM(L1477)-SUM(M1477)-SUM(S1477))/SUM(AE1477),1))</f>
        <v>154</v>
      </c>
      <c r="AG1477" s="13">
        <f t="array" ref="AG1477">IF(AND(ISNUMBER(H1477),ISNUMBER(N1477)),IF(H1477-N1477+1&gt;=0,CEILING(H1477-N1477+1,1),""),"")</f>
        <v>32</v>
      </c>
      <c r="AH1477" s="13">
        <f t="array" ref="AH1477">IF(SUM(AG1477)=0,0,IF(L1477-AG1477*IF(D1477="Vaccin",MIN(AD1477,AF1477),AF1477)&lt;0,0,IF((H1477-N1477)&lt;=45,CEILING(L1477-AG1477*IF(D1477="Vaccin",MIN(AD1477,AF1477),AF1477),1),0)))</f>
        <v>0</v>
      </c>
      <c r="AI1477" s="15">
        <f t="array" ref="AI1477">IF(OR(AH1477="",F1477=0,F1477=""),"",AH1477/F1477)</f>
        <v>0</v>
      </c>
      <c r="AJ1477" s="13">
        <f t="array" ref="AJ1477">IF(OR(L1477="",AH1477=""),"",IF(L1477-AH1477&lt;0,0,L1477-AH1477))</f>
        <v>171</v>
      </c>
      <c r="AK1477" s="13">
        <f t="array" ref="AK1477">IF(OR(L1477="",AG1477="",AG1477=0),"",CEILING(L1477/AG1477,1))</f>
        <v>6</v>
      </c>
      <c r="AL1477" s="16" t="str">
        <f t="array" ref="AL1477">IF(OR(AK1477="",AK1477=0,AD1477="",AF1477=""),"",IF(AK1477-IF(D1477="Vaccin",MIN(AD1477,AF1477),AF1477)&lt;0,"",(AK1477-IF(D1477="Vaccin",MIN(AD1477,AF1477),AF1477))/AK1477))</f>
        <v/>
      </c>
    </row>
    <row r="1478" spans="1:38" x14ac:dyDescent="0.2">
      <c r="A1478" s="10" t="s">
        <v>28</v>
      </c>
      <c r="B1478" s="29" t="s">
        <v>158</v>
      </c>
      <c r="C1478" s="12">
        <v>44281</v>
      </c>
      <c r="D1478" s="11" t="s">
        <v>30</v>
      </c>
      <c r="E1478" s="11">
        <v>10</v>
      </c>
      <c r="F1478" s="13">
        <v>140140</v>
      </c>
      <c r="G1478" s="40">
        <v>2021040559</v>
      </c>
      <c r="H1478" s="12">
        <v>45033</v>
      </c>
      <c r="I1478" s="13">
        <f t="array" ref="I1478">F1478-L1478-M1478-S1478</f>
        <v>140039</v>
      </c>
      <c r="J1478" s="13">
        <f t="array" ref="J1478">IF(IF(Q1478="",L1478-C1478,Q1478-C1478)&lt;=45,I1478,0)</f>
        <v>0</v>
      </c>
      <c r="K1478" s="13">
        <f t="array" ref="K1478">IF(SUM(AG1478)=0,0,IF(L1478-AG1478*IF(D1478="Vaccin",MIN(AD1478,AF1478),AF1478)&lt;0,0,IF((H1478-N1478)&lt;=30,CEILING(L1478-AG1478*IF(D1478="Vaccin",MIN(AD1478,AF1478),AF1478),1),0)))</f>
        <v>0</v>
      </c>
      <c r="L1478" s="13">
        <v>101</v>
      </c>
      <c r="M1478" s="13">
        <v>0</v>
      </c>
      <c r="N1478" s="14">
        <v>45006</v>
      </c>
      <c r="O1478" s="11" t="s">
        <v>36</v>
      </c>
      <c r="P1478" s="11" t="s">
        <v>37</v>
      </c>
      <c r="Q1478" s="12">
        <v>44345</v>
      </c>
      <c r="R1478" s="13">
        <v>0</v>
      </c>
      <c r="S1478" s="13">
        <v>0</v>
      </c>
      <c r="T1478" s="11"/>
      <c r="U1478" s="13">
        <v>1177569</v>
      </c>
      <c r="V1478" s="13">
        <v>1177569</v>
      </c>
      <c r="W1478" s="13">
        <v>3559557</v>
      </c>
      <c r="X1478" s="12">
        <v>44345</v>
      </c>
      <c r="Y1478" s="12">
        <v>44186</v>
      </c>
      <c r="Z1478" s="12">
        <v>44186</v>
      </c>
      <c r="AA1478" s="12">
        <v>44763</v>
      </c>
      <c r="AB1478" s="13">
        <f t="array" ref="AB1478">IF(D1478="Vaccin",IF(AND(ISNUMBER(AA1478),ISNUMBER(Y1478)),IF(AA1478-Y1478+1&gt;=0,CEILING(AA1478-Y1478+1,1),""),""),IF(AND(ISNUMBER(N1478),ISNUMBER(Y1478)),IF(N1478-Y1478+1&gt;=0,CEILING(N1478-Y1478+1,1),""),""))</f>
        <v>578</v>
      </c>
      <c r="AC1478" s="13">
        <f t="array" ref="AC1478">IF(D1478="Vaccin",IF(AND(ISNUMBER(AA1478),ISNUMBER(X1478)),IF(AA1478-X1478+1&gt;=0,CEILING(AA1478-X1478+1,1),""),""),IF(AND(ISNUMBER(N1478),ISNUMBER(X1478)),IF(N1478-X1478+1&gt;=0,CEILING(N1478-X1478+1,1),""),""))</f>
        <v>419</v>
      </c>
      <c r="AD1478" s="13">
        <f t="array" ref="AD1478">IF(D1478="Vaccin",IF(AND(ISNUMBER(AB1478),ISNUMBER(U1478),AB1478&lt;&gt;0),CEILING(U1478/AB1478,1),""),"")</f>
        <v>2038</v>
      </c>
      <c r="AE1478" s="13">
        <f t="array" ref="AE1478">IF(AND(ISNUMBER(N1478),ISNUMBER(X1478)),IF(N1478-X1478+1&gt;=0,CEILING(N1478-X1478+1,1),""),"")</f>
        <v>662</v>
      </c>
      <c r="AF1478" s="13">
        <f t="array" ref="AF1478">IF(SUM(AE1478)=0,"",CEILING((SUM(F1478)-SUM(L1478)-SUM(M1478)-SUM(S1478))/SUM(AE1478),1))</f>
        <v>212</v>
      </c>
      <c r="AG1478" s="13">
        <f t="array" ref="AG1478">IF(AND(ISNUMBER(H1478),ISNUMBER(N1478)),IF(H1478-N1478+1&gt;=0,CEILING(H1478-N1478+1,1),""),"")</f>
        <v>28</v>
      </c>
      <c r="AH1478" s="13">
        <f t="array" ref="AH1478">IF(SUM(AG1478)=0,0,IF(L1478-AG1478*IF(D1478="Vaccin",MIN(AD1478,AF1478),AF1478)&lt;0,0,IF((H1478-N1478)&lt;=45,CEILING(L1478-AG1478*IF(D1478="Vaccin",MIN(AD1478,AF1478),AF1478),1),0)))</f>
        <v>0</v>
      </c>
      <c r="AI1478" s="15">
        <f t="array" ref="AI1478">IF(OR(AH1478="",F1478=0,F1478=""),"",AH1478/F1478)</f>
        <v>0</v>
      </c>
      <c r="AJ1478" s="13">
        <f t="array" ref="AJ1478">IF(OR(L1478="",AH1478=""),"",IF(L1478-AH1478&lt;0,0,L1478-AH1478))</f>
        <v>101</v>
      </c>
      <c r="AK1478" s="13">
        <f t="array" ref="AK1478">IF(OR(L1478="",AG1478="",AG1478=0),"",CEILING(L1478/AG1478,1))</f>
        <v>4</v>
      </c>
      <c r="AL1478" s="16" t="str">
        <f t="array" ref="AL1478">IF(OR(AK1478="",AK1478=0,AD1478="",AF1478=""),"",IF(AK1478-IF(D1478="Vaccin",MIN(AD1478,AF1478),AF1478)&lt;0,"",(AK1478-IF(D1478="Vaccin",MIN(AD1478,AF1478),AF1478))/AK1478))</f>
        <v/>
      </c>
    </row>
    <row r="1479" spans="1:38" x14ac:dyDescent="0.2">
      <c r="A1479" s="10" t="s">
        <v>28</v>
      </c>
      <c r="B1479" s="29" t="s">
        <v>158</v>
      </c>
      <c r="C1479" s="12">
        <v>44281</v>
      </c>
      <c r="D1479" s="11" t="s">
        <v>30</v>
      </c>
      <c r="E1479" s="11">
        <v>10</v>
      </c>
      <c r="F1479" s="13">
        <v>37000</v>
      </c>
      <c r="G1479" s="40">
        <v>2021040505</v>
      </c>
      <c r="H1479" s="12">
        <v>45027</v>
      </c>
      <c r="I1479" s="13">
        <f t="array" ref="I1479">F1479-L1479-M1479-S1479</f>
        <v>37000</v>
      </c>
      <c r="J1479" s="13">
        <f t="array" ref="J1479">IF(IF(Q1479="",L1479-C1479,Q1479-C1479)&lt;=45,I1479,0)</f>
        <v>0</v>
      </c>
      <c r="K1479" s="13">
        <f t="array" ref="K1479">IF(SUM(AG1479)=0,0,IF(L1479-AG1479*IF(D1479="Vaccin",MIN(AD1479,AF1479),AF1479)&lt;0,0,IF((H1479-N1479)&lt;=30,CEILING(L1479-AG1479*IF(D1479="Vaccin",MIN(AD1479,AF1479),AF1479),1),0)))</f>
        <v>0</v>
      </c>
      <c r="L1479" s="13">
        <v>0</v>
      </c>
      <c r="M1479" s="13">
        <v>0</v>
      </c>
      <c r="N1479" s="14">
        <v>45006</v>
      </c>
      <c r="O1479" s="11" t="s">
        <v>36</v>
      </c>
      <c r="P1479" s="11" t="s">
        <v>37</v>
      </c>
      <c r="Q1479" s="12">
        <v>44345</v>
      </c>
      <c r="R1479" s="13">
        <v>0</v>
      </c>
      <c r="S1479" s="13">
        <v>0</v>
      </c>
      <c r="T1479" s="11"/>
      <c r="U1479" s="13">
        <v>1177569</v>
      </c>
      <c r="V1479" s="13">
        <v>1177569</v>
      </c>
      <c r="W1479" s="13">
        <v>3559557</v>
      </c>
      <c r="X1479" s="12">
        <v>44345</v>
      </c>
      <c r="Y1479" s="12">
        <v>44186</v>
      </c>
      <c r="Z1479" s="12">
        <v>44186</v>
      </c>
      <c r="AA1479" s="12">
        <v>44763</v>
      </c>
      <c r="AB1479" s="13">
        <f t="array" ref="AB1479">IF(D1479="Vaccin",IF(AND(ISNUMBER(AA1479),ISNUMBER(Y1479)),IF(AA1479-Y1479+1&gt;=0,CEILING(AA1479-Y1479+1,1),""),""),IF(AND(ISNUMBER(N1479),ISNUMBER(Y1479)),IF(N1479-Y1479+1&gt;=0,CEILING(N1479-Y1479+1,1),""),""))</f>
        <v>578</v>
      </c>
      <c r="AC1479" s="13">
        <f t="array" ref="AC1479">IF(D1479="Vaccin",IF(AND(ISNUMBER(AA1479),ISNUMBER(X1479)),IF(AA1479-X1479+1&gt;=0,CEILING(AA1479-X1479+1,1),""),""),IF(AND(ISNUMBER(N1479),ISNUMBER(X1479)),IF(N1479-X1479+1&gt;=0,CEILING(N1479-X1479+1,1),""),""))</f>
        <v>419</v>
      </c>
      <c r="AD1479" s="13">
        <f t="array" ref="AD1479">IF(D1479="Vaccin",IF(AND(ISNUMBER(AB1479),ISNUMBER(U1479),AB1479&lt;&gt;0),CEILING(U1479/AB1479,1),""),"")</f>
        <v>2038</v>
      </c>
      <c r="AE1479" s="13">
        <f t="array" ref="AE1479">IF(AND(ISNUMBER(N1479),ISNUMBER(X1479)),IF(N1479-X1479+1&gt;=0,CEILING(N1479-X1479+1,1),""),"")</f>
        <v>662</v>
      </c>
      <c r="AF1479" s="13">
        <f t="array" ref="AF1479">IF(SUM(AE1479)=0,"",CEILING((SUM(F1479)-SUM(L1479)-SUM(M1479)-SUM(S1479))/SUM(AE1479),1))</f>
        <v>56</v>
      </c>
      <c r="AG1479" s="13">
        <f t="array" ref="AG1479">IF(AND(ISNUMBER(H1479),ISNUMBER(N1479)),IF(H1479-N1479+1&gt;=0,CEILING(H1479-N1479+1,1),""),"")</f>
        <v>22</v>
      </c>
      <c r="AH1479" s="13">
        <f t="array" ref="AH1479">IF(SUM(AG1479)=0,0,IF(L1479-AG1479*IF(D1479="Vaccin",MIN(AD1479,AF1479),AF1479)&lt;0,0,IF((H1479-N1479)&lt;=45,CEILING(L1479-AG1479*IF(D1479="Vaccin",MIN(AD1479,AF1479),AF1479),1),0)))</f>
        <v>0</v>
      </c>
      <c r="AI1479" s="15">
        <f t="array" ref="AI1479">IF(OR(AH1479="",F1479=0,F1479=""),"",AH1479/F1479)</f>
        <v>0</v>
      </c>
      <c r="AJ1479" s="13">
        <f t="array" ref="AJ1479">IF(OR(L1479="",AH1479=""),"",IF(L1479-AH1479&lt;0,0,L1479-AH1479))</f>
        <v>0</v>
      </c>
      <c r="AK1479" s="13">
        <f t="array" ref="AK1479">IF(OR(L1479="",AG1479="",AG1479=0),"",CEILING(L1479/AG1479,1))</f>
        <v>0</v>
      </c>
      <c r="AL1479" s="16" t="str">
        <f t="array" ref="AL1479">IF(OR(AK1479="",AK1479=0,AD1479="",AF1479=""),"",IF(AK1479-IF(D1479="Vaccin",MIN(AD1479,AF1479),AF1479)&lt;0,"",(AK1479-IF(D1479="Vaccin",MIN(AD1479,AF1479),AF1479))/AK1479))</f>
        <v/>
      </c>
    </row>
    <row r="1480" spans="1:38" x14ac:dyDescent="0.2">
      <c r="A1480" s="10" t="s">
        <v>28</v>
      </c>
      <c r="B1480" s="29" t="s">
        <v>158</v>
      </c>
      <c r="C1480" s="12">
        <v>44281</v>
      </c>
      <c r="D1480" s="11" t="s">
        <v>30</v>
      </c>
      <c r="E1480" s="11">
        <v>10</v>
      </c>
      <c r="F1480" s="13">
        <v>50000</v>
      </c>
      <c r="G1480" s="40">
        <v>2021010070</v>
      </c>
      <c r="H1480" s="12">
        <v>44953</v>
      </c>
      <c r="I1480" s="13">
        <f t="array" ref="I1480">F1480-L1480-M1480-S1480</f>
        <v>50000</v>
      </c>
      <c r="J1480" s="13">
        <f t="array" ref="J1480">IF(IF(Q1480="",L1480-C1480,Q1480-C1480)&lt;=45,I1480,0)</f>
        <v>50000</v>
      </c>
      <c r="K1480" s="13">
        <f t="array" ref="K1480">IF(SUM(AG1480)=0,0,IF(L1480-AG1480*IF(D1480="Vaccin",MIN(AD1480,AF1480),AF1480)&lt;0,0,IF((H1480-N1480)&lt;=30,CEILING(L1480-AG1480*IF(D1480="Vaccin",MIN(AD1480,AF1480),AF1480),1),0)))</f>
        <v>0</v>
      </c>
      <c r="L1480" s="13">
        <v>0</v>
      </c>
      <c r="M1480" s="13">
        <v>0</v>
      </c>
      <c r="N1480" s="14">
        <v>45006</v>
      </c>
      <c r="O1480" s="11" t="s">
        <v>36</v>
      </c>
      <c r="P1480" s="11" t="s">
        <v>37</v>
      </c>
      <c r="Q1480" s="12">
        <v>44279</v>
      </c>
      <c r="R1480" s="13">
        <v>0</v>
      </c>
      <c r="S1480" s="13">
        <v>0</v>
      </c>
      <c r="T1480" s="11"/>
      <c r="U1480" s="13">
        <v>1177569</v>
      </c>
      <c r="V1480" s="13">
        <v>1177569</v>
      </c>
      <c r="W1480" s="13">
        <v>3559557</v>
      </c>
      <c r="X1480" s="12">
        <v>44279</v>
      </c>
      <c r="Y1480" s="12">
        <v>44186</v>
      </c>
      <c r="Z1480" s="12">
        <v>44186</v>
      </c>
      <c r="AA1480" s="12">
        <v>44763</v>
      </c>
      <c r="AB1480" s="13">
        <f t="array" ref="AB1480">IF(D1480="Vaccin",IF(AND(ISNUMBER(AA1480),ISNUMBER(Y1480)),IF(AA1480-Y1480+1&gt;=0,CEILING(AA1480-Y1480+1,1),""),""),IF(AND(ISNUMBER(N1480),ISNUMBER(Y1480)),IF(N1480-Y1480+1&gt;=0,CEILING(N1480-Y1480+1,1),""),""))</f>
        <v>578</v>
      </c>
      <c r="AC1480" s="13">
        <f t="array" ref="AC1480">IF(D1480="Vaccin",IF(AND(ISNUMBER(AA1480),ISNUMBER(X1480)),IF(AA1480-X1480+1&gt;=0,CEILING(AA1480-X1480+1,1),""),""),IF(AND(ISNUMBER(N1480),ISNUMBER(X1480)),IF(N1480-X1480+1&gt;=0,CEILING(N1480-X1480+1,1),""),""))</f>
        <v>485</v>
      </c>
      <c r="AD1480" s="13">
        <f t="array" ref="AD1480">IF(D1480="Vaccin",IF(AND(ISNUMBER(AB1480),ISNUMBER(U1480),AB1480&lt;&gt;0),CEILING(U1480/AB1480,1),""),"")</f>
        <v>2038</v>
      </c>
      <c r="AE1480" s="13">
        <f t="array" ref="AE1480">IF(AND(ISNUMBER(N1480),ISNUMBER(X1480)),IF(N1480-X1480+1&gt;=0,CEILING(N1480-X1480+1,1),""),"")</f>
        <v>728</v>
      </c>
      <c r="AF1480" s="13">
        <f t="array" ref="AF1480">IF(SUM(AE1480)=0,"",CEILING((SUM(F1480)-SUM(L1480)-SUM(M1480)-SUM(S1480))/SUM(AE1480),1))</f>
        <v>69</v>
      </c>
      <c r="AG1480" s="13" t="str">
        <f t="array" ref="AG1480">IF(AND(ISNUMBER(H1480),ISNUMBER(N1480)),IF(H1480-N1480+1&gt;=0,CEILING(H1480-N1480+1,1),""),"")</f>
        <v/>
      </c>
      <c r="AH1480" s="13">
        <f t="array" ref="AH1480">IF(SUM(AG1480)=0,0,IF(L1480-AG1480*IF(D1480="Vaccin",MIN(AD1480,AF1480),AF1480)&lt;0,0,IF((H1480-N1480)&lt;=45,CEILING(L1480-AG1480*IF(D1480="Vaccin",MIN(AD1480,AF1480),AF1480),1),0)))</f>
        <v>0</v>
      </c>
      <c r="AI1480" s="15">
        <f t="array" ref="AI1480">IF(OR(AH1480="",F1480=0,F1480=""),"",AH1480/F1480)</f>
        <v>0</v>
      </c>
      <c r="AJ1480" s="13">
        <f t="array" ref="AJ1480">IF(OR(L1480="",AH1480=""),"",IF(L1480-AH1480&lt;0,0,L1480-AH1480))</f>
        <v>0</v>
      </c>
      <c r="AK1480" s="13" t="str">
        <f t="array" ref="AK1480">IF(OR(L1480="",AG1480="",AG1480=0),"",CEILING(L1480/AG1480,1))</f>
        <v/>
      </c>
      <c r="AL1480" s="16" t="str">
        <f t="array" ref="AL1480">IF(OR(AK1480="",AK1480=0,AD1480="",AF1480=""),"",IF(AK1480-IF(D1480="Vaccin",MIN(AD1480,AF1480),AF1480)&lt;0,"",(AK1480-IF(D1480="Vaccin",MIN(AD1480,AF1480),AF1480))/AK1480))</f>
        <v/>
      </c>
    </row>
    <row r="1481" spans="1:38" x14ac:dyDescent="0.2">
      <c r="A1481" s="10" t="s">
        <v>28</v>
      </c>
      <c r="B1481" s="29" t="s">
        <v>158</v>
      </c>
      <c r="C1481" s="12">
        <v>44281</v>
      </c>
      <c r="D1481" s="11" t="s">
        <v>30</v>
      </c>
      <c r="E1481" s="11">
        <v>10</v>
      </c>
      <c r="F1481" s="13">
        <v>10000</v>
      </c>
      <c r="G1481" s="40">
        <v>2021010030</v>
      </c>
      <c r="H1481" s="12">
        <v>44943</v>
      </c>
      <c r="I1481" s="13">
        <f t="array" ref="I1481">F1481-L1481-M1481-S1481</f>
        <v>9965</v>
      </c>
      <c r="J1481" s="13">
        <f t="array" ref="J1481">IF(IF(Q1481="",L1481-C1481,Q1481-C1481)&lt;=45,I1481,0)</f>
        <v>9965</v>
      </c>
      <c r="K1481" s="13">
        <f t="array" ref="K1481">IF(SUM(AG1481)=0,0,IF(L1481-AG1481*IF(D1481="Vaccin",MIN(AD1481,AF1481),AF1481)&lt;0,0,IF((H1481-N1481)&lt;=30,CEILING(L1481-AG1481*IF(D1481="Vaccin",MIN(AD1481,AF1481),AF1481),1),0)))</f>
        <v>0</v>
      </c>
      <c r="L1481" s="13">
        <v>0</v>
      </c>
      <c r="M1481" s="13">
        <v>0</v>
      </c>
      <c r="N1481" s="14">
        <v>45006</v>
      </c>
      <c r="O1481" s="11" t="s">
        <v>36</v>
      </c>
      <c r="P1481" s="11" t="s">
        <v>37</v>
      </c>
      <c r="Q1481" s="12">
        <v>44311</v>
      </c>
      <c r="R1481" s="13">
        <v>0</v>
      </c>
      <c r="S1481" s="13">
        <v>35</v>
      </c>
      <c r="T1481" s="11" t="s">
        <v>92</v>
      </c>
      <c r="U1481" s="13">
        <v>1177569</v>
      </c>
      <c r="V1481" s="13">
        <v>1177569</v>
      </c>
      <c r="W1481" s="13">
        <v>3559557</v>
      </c>
      <c r="X1481" s="12">
        <v>44311</v>
      </c>
      <c r="Y1481" s="12">
        <v>44186</v>
      </c>
      <c r="Z1481" s="12">
        <v>44186</v>
      </c>
      <c r="AA1481" s="12">
        <v>44763</v>
      </c>
      <c r="AB1481" s="13">
        <f t="array" ref="AB1481">IF(D1481="Vaccin",IF(AND(ISNUMBER(AA1481),ISNUMBER(Y1481)),IF(AA1481-Y1481+1&gt;=0,CEILING(AA1481-Y1481+1,1),""),""),IF(AND(ISNUMBER(N1481),ISNUMBER(Y1481)),IF(N1481-Y1481+1&gt;=0,CEILING(N1481-Y1481+1,1),""),""))</f>
        <v>578</v>
      </c>
      <c r="AC1481" s="13">
        <f t="array" ref="AC1481">IF(D1481="Vaccin",IF(AND(ISNUMBER(AA1481),ISNUMBER(X1481)),IF(AA1481-X1481+1&gt;=0,CEILING(AA1481-X1481+1,1),""),""),IF(AND(ISNUMBER(N1481),ISNUMBER(X1481)),IF(N1481-X1481+1&gt;=0,CEILING(N1481-X1481+1,1),""),""))</f>
        <v>453</v>
      </c>
      <c r="AD1481" s="13">
        <f t="array" ref="AD1481">IF(D1481="Vaccin",IF(AND(ISNUMBER(AB1481),ISNUMBER(U1481),AB1481&lt;&gt;0),CEILING(U1481/AB1481,1),""),"")</f>
        <v>2038</v>
      </c>
      <c r="AE1481" s="13">
        <f t="array" ref="AE1481">IF(AND(ISNUMBER(N1481),ISNUMBER(X1481)),IF(N1481-X1481+1&gt;=0,CEILING(N1481-X1481+1,1),""),"")</f>
        <v>696</v>
      </c>
      <c r="AF1481" s="13">
        <f t="array" ref="AF1481">IF(SUM(AE1481)=0,"",CEILING((SUM(F1481)-SUM(L1481)-SUM(M1481)-SUM(S1481))/SUM(AE1481),1))</f>
        <v>15</v>
      </c>
      <c r="AG1481" s="13" t="str">
        <f t="array" ref="AG1481">IF(AND(ISNUMBER(H1481),ISNUMBER(N1481)),IF(H1481-N1481+1&gt;=0,CEILING(H1481-N1481+1,1),""),"")</f>
        <v/>
      </c>
      <c r="AH1481" s="13">
        <f t="array" ref="AH1481">IF(SUM(AG1481)=0,0,IF(L1481-AG1481*IF(D1481="Vaccin",MIN(AD1481,AF1481),AF1481)&lt;0,0,IF((H1481-N1481)&lt;=45,CEILING(L1481-AG1481*IF(D1481="Vaccin",MIN(AD1481,AF1481),AF1481),1),0)))</f>
        <v>0</v>
      </c>
      <c r="AI1481" s="15">
        <f t="array" ref="AI1481">IF(OR(AH1481="",F1481=0,F1481=""),"",AH1481/F1481)</f>
        <v>0</v>
      </c>
      <c r="AJ1481" s="13">
        <f t="array" ref="AJ1481">IF(OR(L1481="",AH1481=""),"",IF(L1481-AH1481&lt;0,0,L1481-AH1481))</f>
        <v>0</v>
      </c>
      <c r="AK1481" s="13" t="str">
        <f t="array" ref="AK1481">IF(OR(L1481="",AG1481="",AG1481=0),"",CEILING(L1481/AG1481,1))</f>
        <v/>
      </c>
      <c r="AL1481" s="16" t="str">
        <f t="array" ref="AL1481">IF(OR(AK1481="",AK1481=0,AD1481="",AF1481=""),"",IF(AK1481-IF(D1481="Vaccin",MIN(AD1481,AF1481),AF1481)&lt;0,"",(AK1481-IF(D1481="Vaccin",MIN(AD1481,AF1481),AF1481))/AK1481))</f>
        <v/>
      </c>
    </row>
    <row r="1482" spans="1:38" x14ac:dyDescent="0.2">
      <c r="A1482" s="10" t="s">
        <v>28</v>
      </c>
      <c r="B1482" s="29" t="s">
        <v>158</v>
      </c>
      <c r="C1482" s="12">
        <v>44281</v>
      </c>
      <c r="D1482" s="11" t="s">
        <v>30</v>
      </c>
      <c r="E1482" s="11">
        <v>10</v>
      </c>
      <c r="F1482" s="13">
        <v>10000</v>
      </c>
      <c r="G1482" s="40">
        <v>202012330</v>
      </c>
      <c r="H1482" s="12">
        <v>44920</v>
      </c>
      <c r="I1482" s="13">
        <f t="array" ref="I1482">F1482-L1482-M1482-S1482</f>
        <v>10000</v>
      </c>
      <c r="J1482" s="13">
        <f t="array" ref="J1482">IF(IF(Q1482="",L1482-C1482,Q1482-C1482)&lt;=45,I1482,0)</f>
        <v>10000</v>
      </c>
      <c r="K1482" s="13">
        <f t="array" ref="K1482">IF(SUM(AG1482)=0,0,IF(L1482-AG1482*IF(D1482="Vaccin",MIN(AD1482,AF1482),AF1482)&lt;0,0,IF((H1482-N1482)&lt;=30,CEILING(L1482-AG1482*IF(D1482="Vaccin",MIN(AD1482,AF1482),AF1482),1),0)))</f>
        <v>0</v>
      </c>
      <c r="L1482" s="13">
        <v>0</v>
      </c>
      <c r="M1482" s="13">
        <v>0</v>
      </c>
      <c r="N1482" s="14">
        <v>45006</v>
      </c>
      <c r="O1482" s="11" t="s">
        <v>36</v>
      </c>
      <c r="P1482" s="11" t="s">
        <v>37</v>
      </c>
      <c r="Q1482" s="12">
        <v>44254</v>
      </c>
      <c r="R1482" s="13">
        <v>0</v>
      </c>
      <c r="S1482" s="13">
        <v>0</v>
      </c>
      <c r="T1482" s="11"/>
      <c r="U1482" s="13">
        <v>1177569</v>
      </c>
      <c r="V1482" s="13">
        <v>1177569</v>
      </c>
      <c r="W1482" s="13">
        <v>3559557</v>
      </c>
      <c r="X1482" s="12">
        <v>44254</v>
      </c>
      <c r="Y1482" s="12">
        <v>44186</v>
      </c>
      <c r="Z1482" s="12">
        <v>44186</v>
      </c>
      <c r="AA1482" s="12">
        <v>44763</v>
      </c>
      <c r="AB1482" s="13">
        <f t="array" ref="AB1482">IF(D1482="Vaccin",IF(AND(ISNUMBER(AA1482),ISNUMBER(Y1482)),IF(AA1482-Y1482+1&gt;=0,CEILING(AA1482-Y1482+1,1),""),""),IF(AND(ISNUMBER(N1482),ISNUMBER(Y1482)),IF(N1482-Y1482+1&gt;=0,CEILING(N1482-Y1482+1,1),""),""))</f>
        <v>578</v>
      </c>
      <c r="AC1482" s="13">
        <f t="array" ref="AC1482">IF(D1482="Vaccin",IF(AND(ISNUMBER(AA1482),ISNUMBER(X1482)),IF(AA1482-X1482+1&gt;=0,CEILING(AA1482-X1482+1,1),""),""),IF(AND(ISNUMBER(N1482),ISNUMBER(X1482)),IF(N1482-X1482+1&gt;=0,CEILING(N1482-X1482+1,1),""),""))</f>
        <v>510</v>
      </c>
      <c r="AD1482" s="13">
        <f t="array" ref="AD1482">IF(D1482="Vaccin",IF(AND(ISNUMBER(AB1482),ISNUMBER(U1482),AB1482&lt;&gt;0),CEILING(U1482/AB1482,1),""),"")</f>
        <v>2038</v>
      </c>
      <c r="AE1482" s="13">
        <f t="array" ref="AE1482">IF(AND(ISNUMBER(N1482),ISNUMBER(X1482)),IF(N1482-X1482+1&gt;=0,CEILING(N1482-X1482+1,1),""),"")</f>
        <v>753</v>
      </c>
      <c r="AF1482" s="13">
        <f t="array" ref="AF1482">IF(SUM(AE1482)=0,"",CEILING((SUM(F1482)-SUM(L1482)-SUM(M1482)-SUM(S1482))/SUM(AE1482),1))</f>
        <v>14</v>
      </c>
      <c r="AG1482" s="13" t="str">
        <f t="array" ref="AG1482">IF(AND(ISNUMBER(H1482),ISNUMBER(N1482)),IF(H1482-N1482+1&gt;=0,CEILING(H1482-N1482+1,1),""),"")</f>
        <v/>
      </c>
      <c r="AH1482" s="13">
        <f t="array" ref="AH1482">IF(SUM(AG1482)=0,0,IF(L1482-AG1482*IF(D1482="Vaccin",MIN(AD1482,AF1482),AF1482)&lt;0,0,IF((H1482-N1482)&lt;=45,CEILING(L1482-AG1482*IF(D1482="Vaccin",MIN(AD1482,AF1482),AF1482),1),0)))</f>
        <v>0</v>
      </c>
      <c r="AI1482" s="15">
        <f t="array" ref="AI1482">IF(OR(AH1482="",F1482=0,F1482=""),"",AH1482/F1482)</f>
        <v>0</v>
      </c>
      <c r="AJ1482" s="13">
        <f t="array" ref="AJ1482">IF(OR(L1482="",AH1482=""),"",IF(L1482-AH1482&lt;0,0,L1482-AH1482))</f>
        <v>0</v>
      </c>
      <c r="AK1482" s="13" t="str">
        <f t="array" ref="AK1482">IF(OR(L1482="",AG1482="",AG1482=0),"",CEILING(L1482/AG1482,1))</f>
        <v/>
      </c>
      <c r="AL1482" s="16" t="str">
        <f t="array" ref="AL1482">IF(OR(AK1482="",AK1482=0,AD1482="",AF1482=""),"",IF(AK1482-IF(D1482="Vaccin",MIN(AD1482,AF1482),AF1482)&lt;0,"",(AK1482-IF(D1482="Vaccin",MIN(AD1482,AF1482),AF1482))/AK1482))</f>
        <v/>
      </c>
    </row>
    <row r="1483" spans="1:38" x14ac:dyDescent="0.2">
      <c r="A1483" s="10" t="s">
        <v>28</v>
      </c>
      <c r="B1483" s="29" t="s">
        <v>158</v>
      </c>
      <c r="C1483" s="12">
        <v>44281</v>
      </c>
      <c r="D1483" s="11" t="s">
        <v>30</v>
      </c>
      <c r="E1483" s="11">
        <v>10</v>
      </c>
      <c r="F1483" s="13">
        <v>5000</v>
      </c>
      <c r="G1483" s="40">
        <v>202007030</v>
      </c>
      <c r="H1483" s="12">
        <v>44841</v>
      </c>
      <c r="I1483" s="13">
        <f t="array" ref="I1483">F1483-L1483-M1483-S1483</f>
        <v>5000</v>
      </c>
      <c r="J1483" s="13">
        <f t="array" ref="J1483">IF(IF(Q1483="",L1483-C1483,Q1483-C1483)&lt;=45,I1483,0)</f>
        <v>5000</v>
      </c>
      <c r="K1483" s="13">
        <f t="array" ref="K1483">IF(SUM(AG1483)=0,0,IF(L1483-AG1483*IF(D1483="Vaccin",MIN(AD1483,AF1483),AF1483)&lt;0,0,IF((H1483-N1483)&lt;=30,CEILING(L1483-AG1483*IF(D1483="Vaccin",MIN(AD1483,AF1483),AF1483),1),0)))</f>
        <v>0</v>
      </c>
      <c r="L1483" s="13">
        <v>0</v>
      </c>
      <c r="M1483" s="13">
        <v>0</v>
      </c>
      <c r="N1483" s="14">
        <v>45006</v>
      </c>
      <c r="O1483" s="11" t="s">
        <v>36</v>
      </c>
      <c r="P1483" s="11" t="s">
        <v>37</v>
      </c>
      <c r="Q1483" s="12">
        <v>44186</v>
      </c>
      <c r="R1483" s="13">
        <v>0</v>
      </c>
      <c r="S1483" s="13">
        <v>0</v>
      </c>
      <c r="T1483" s="11"/>
      <c r="U1483" s="13">
        <v>1177569</v>
      </c>
      <c r="V1483" s="13">
        <v>1177569</v>
      </c>
      <c r="W1483" s="13">
        <v>3559557</v>
      </c>
      <c r="X1483" s="12">
        <v>44186</v>
      </c>
      <c r="Y1483" s="12">
        <v>44186</v>
      </c>
      <c r="Z1483" s="12">
        <v>44186</v>
      </c>
      <c r="AA1483" s="12">
        <v>44763</v>
      </c>
      <c r="AB1483" s="13">
        <f t="array" ref="AB1483">IF(D1483="Vaccin",IF(AND(ISNUMBER(AA1483),ISNUMBER(Y1483)),IF(AA1483-Y1483+1&gt;=0,CEILING(AA1483-Y1483+1,1),""),""),IF(AND(ISNUMBER(N1483),ISNUMBER(Y1483)),IF(N1483-Y1483+1&gt;=0,CEILING(N1483-Y1483+1,1),""),""))</f>
        <v>578</v>
      </c>
      <c r="AC1483" s="13">
        <f t="array" ref="AC1483">IF(D1483="Vaccin",IF(AND(ISNUMBER(AA1483),ISNUMBER(X1483)),IF(AA1483-X1483+1&gt;=0,CEILING(AA1483-X1483+1,1),""),""),IF(AND(ISNUMBER(N1483),ISNUMBER(X1483)),IF(N1483-X1483+1&gt;=0,CEILING(N1483-X1483+1,1),""),""))</f>
        <v>578</v>
      </c>
      <c r="AD1483" s="13">
        <f t="array" ref="AD1483">IF(D1483="Vaccin",IF(AND(ISNUMBER(AB1483),ISNUMBER(U1483),AB1483&lt;&gt;0),CEILING(U1483/AB1483,1),""),"")</f>
        <v>2038</v>
      </c>
      <c r="AE1483" s="13">
        <f t="array" ref="AE1483">IF(AND(ISNUMBER(N1483),ISNUMBER(X1483)),IF(N1483-X1483+1&gt;=0,CEILING(N1483-X1483+1,1),""),"")</f>
        <v>821</v>
      </c>
      <c r="AF1483" s="13">
        <f t="array" ref="AF1483">IF(SUM(AE1483)=0,"",CEILING((SUM(F1483)-SUM(L1483)-SUM(M1483)-SUM(S1483))/SUM(AE1483),1))</f>
        <v>7</v>
      </c>
      <c r="AG1483" s="13" t="str">
        <f t="array" ref="AG1483">IF(AND(ISNUMBER(H1483),ISNUMBER(N1483)),IF(H1483-N1483+1&gt;=0,CEILING(H1483-N1483+1,1),""),"")</f>
        <v/>
      </c>
      <c r="AH1483" s="13">
        <f t="array" ref="AH1483">IF(SUM(AG1483)=0,0,IF(L1483-AG1483*IF(D1483="Vaccin",MIN(AD1483,AF1483),AF1483)&lt;0,0,IF((H1483-N1483)&lt;=45,CEILING(L1483-AG1483*IF(D1483="Vaccin",MIN(AD1483,AF1483),AF1483),1),0)))</f>
        <v>0</v>
      </c>
      <c r="AI1483" s="15">
        <f t="array" ref="AI1483">IF(OR(AH1483="",F1483=0,F1483=""),"",AH1483/F1483)</f>
        <v>0</v>
      </c>
      <c r="AJ1483" s="13">
        <f t="array" ref="AJ1483">IF(OR(L1483="",AH1483=""),"",IF(L1483-AH1483&lt;0,0,L1483-AH1483))</f>
        <v>0</v>
      </c>
      <c r="AK1483" s="13" t="str">
        <f t="array" ref="AK1483">IF(OR(L1483="",AG1483="",AG1483=0),"",CEILING(L1483/AG1483,1))</f>
        <v/>
      </c>
      <c r="AL1483" s="16" t="str">
        <f t="array" ref="AL1483">IF(OR(AK1483="",AK1483=0,AD1483="",AF1483=""),"",IF(AK1483-IF(D1483="Vaccin",MIN(AD1483,AF1483),AF1483)&lt;0,"",(AK1483-IF(D1483="Vaccin",MIN(AD1483,AF1483),AF1483))/AK1483))</f>
        <v/>
      </c>
    </row>
    <row r="1484" spans="1:38" x14ac:dyDescent="0.2">
      <c r="A1484" s="10" t="s">
        <v>28</v>
      </c>
      <c r="B1484" s="29" t="s">
        <v>158</v>
      </c>
      <c r="C1484" s="12">
        <v>44281</v>
      </c>
      <c r="D1484" s="11" t="s">
        <v>30</v>
      </c>
      <c r="E1484" s="11">
        <v>10</v>
      </c>
      <c r="F1484" s="13">
        <v>80000</v>
      </c>
      <c r="G1484" s="40" t="s">
        <v>827</v>
      </c>
      <c r="H1484" s="12">
        <v>44681</v>
      </c>
      <c r="I1484" s="13">
        <f t="array" ref="I1484">F1484-L1484-M1484-S1484</f>
        <v>80000</v>
      </c>
      <c r="J1484" s="13">
        <f t="array" ref="J1484">IF(IF(Q1484="",L1484-C1484,Q1484-C1484)&lt;=45,I1484,0)</f>
        <v>0</v>
      </c>
      <c r="K1484" s="13">
        <f t="array" ref="K1484">IF(SUM(AG1484)=0,0,IF(L1484-AG1484*IF(D1484="Vaccin",MIN(AD1484,AF1484),AF1484)&lt;0,0,IF((H1484-N1484)&lt;=30,CEILING(L1484-AG1484*IF(D1484="Vaccin",MIN(AD1484,AF1484),AF1484),1),0)))</f>
        <v>0</v>
      </c>
      <c r="L1484" s="13">
        <v>0</v>
      </c>
      <c r="M1484" s="13">
        <v>0</v>
      </c>
      <c r="N1484" s="14">
        <v>45006</v>
      </c>
      <c r="O1484" s="11" t="s">
        <v>36</v>
      </c>
      <c r="P1484" s="11" t="s">
        <v>37</v>
      </c>
      <c r="Q1484" s="12">
        <v>44447</v>
      </c>
      <c r="R1484" s="13">
        <v>0</v>
      </c>
      <c r="S1484" s="13">
        <v>0</v>
      </c>
      <c r="T1484" s="11"/>
      <c r="U1484" s="13">
        <v>1177569</v>
      </c>
      <c r="V1484" s="13">
        <v>1177569</v>
      </c>
      <c r="W1484" s="13">
        <v>3559557</v>
      </c>
      <c r="X1484" s="12">
        <v>44447</v>
      </c>
      <c r="Y1484" s="12">
        <v>44186</v>
      </c>
      <c r="Z1484" s="12">
        <v>44186</v>
      </c>
      <c r="AA1484" s="12">
        <v>44763</v>
      </c>
      <c r="AB1484" s="13">
        <f t="array" ref="AB1484">IF(D1484="Vaccin",IF(AND(ISNUMBER(AA1484),ISNUMBER(Y1484)),IF(AA1484-Y1484+1&gt;=0,CEILING(AA1484-Y1484+1,1),""),""),IF(AND(ISNUMBER(N1484),ISNUMBER(Y1484)),IF(N1484-Y1484+1&gt;=0,CEILING(N1484-Y1484+1,1),""),""))</f>
        <v>578</v>
      </c>
      <c r="AC1484" s="13">
        <f t="array" ref="AC1484">IF(D1484="Vaccin",IF(AND(ISNUMBER(AA1484),ISNUMBER(X1484)),IF(AA1484-X1484+1&gt;=0,CEILING(AA1484-X1484+1,1),""),""),IF(AND(ISNUMBER(N1484),ISNUMBER(X1484)),IF(N1484-X1484+1&gt;=0,CEILING(N1484-X1484+1,1),""),""))</f>
        <v>317</v>
      </c>
      <c r="AD1484" s="13">
        <f t="array" ref="AD1484">IF(D1484="Vaccin",IF(AND(ISNUMBER(AB1484),ISNUMBER(U1484),AB1484&lt;&gt;0),CEILING(U1484/AB1484,1),""),"")</f>
        <v>2038</v>
      </c>
      <c r="AE1484" s="13">
        <f t="array" ref="AE1484">IF(AND(ISNUMBER(N1484),ISNUMBER(X1484)),IF(N1484-X1484+1&gt;=0,CEILING(N1484-X1484+1,1),""),"")</f>
        <v>560</v>
      </c>
      <c r="AF1484" s="13">
        <f t="array" ref="AF1484">IF(SUM(AE1484)=0,"",CEILING((SUM(F1484)-SUM(L1484)-SUM(M1484)-SUM(S1484))/SUM(AE1484),1))</f>
        <v>143</v>
      </c>
      <c r="AG1484" s="13" t="str">
        <f t="array" ref="AG1484">IF(AND(ISNUMBER(H1484),ISNUMBER(N1484)),IF(H1484-N1484+1&gt;=0,CEILING(H1484-N1484+1,1),""),"")</f>
        <v/>
      </c>
      <c r="AH1484" s="13">
        <f t="array" ref="AH1484">IF(SUM(AG1484)=0,0,IF(L1484-AG1484*IF(D1484="Vaccin",MIN(AD1484,AF1484),AF1484)&lt;0,0,IF((H1484-N1484)&lt;=45,CEILING(L1484-AG1484*IF(D1484="Vaccin",MIN(AD1484,AF1484),AF1484),1),0)))</f>
        <v>0</v>
      </c>
      <c r="AI1484" s="15">
        <f t="array" ref="AI1484">IF(OR(AH1484="",F1484=0,F1484=""),"",AH1484/F1484)</f>
        <v>0</v>
      </c>
      <c r="AJ1484" s="13">
        <f t="array" ref="AJ1484">IF(OR(L1484="",AH1484=""),"",IF(L1484-AH1484&lt;0,0,L1484-AH1484))</f>
        <v>0</v>
      </c>
      <c r="AK1484" s="13" t="str">
        <f t="array" ref="AK1484">IF(OR(L1484="",AG1484="",AG1484=0),"",CEILING(L1484/AG1484,1))</f>
        <v/>
      </c>
      <c r="AL1484" s="16" t="str">
        <f t="array" ref="AL1484">IF(OR(AK1484="",AK1484=0,AD1484="",AF1484=""),"",IF(AK1484-IF(D1484="Vaccin",MIN(AD1484,AF1484),AF1484)&lt;0,"",(AK1484-IF(D1484="Vaccin",MIN(AD1484,AF1484),AF1484))/AK1484))</f>
        <v/>
      </c>
    </row>
    <row r="1485" spans="1:38" x14ac:dyDescent="0.2">
      <c r="A1485" s="10" t="s">
        <v>57</v>
      </c>
      <c r="B1485" s="29" t="s">
        <v>162</v>
      </c>
      <c r="C1485" s="12">
        <v>44222</v>
      </c>
      <c r="D1485" s="11" t="s">
        <v>30</v>
      </c>
      <c r="E1485" s="11">
        <v>10</v>
      </c>
      <c r="F1485" s="13">
        <v>38400</v>
      </c>
      <c r="G1485" s="40" t="s">
        <v>426</v>
      </c>
      <c r="H1485" s="12">
        <v>44439</v>
      </c>
      <c r="I1485" s="13">
        <f t="array" ref="I1485">F1485-L1485-M1485-S1485</f>
        <v>38400</v>
      </c>
      <c r="J1485" s="13">
        <f t="array" ref="J1485">IF(IF(Q1485="",L1485-C1485,Q1485-C1485)&lt;=45,I1485,0)</f>
        <v>38400</v>
      </c>
      <c r="K1485" s="13">
        <f t="array" ref="K1485">IF(SUM(AG1485)=0,0,IF(L1485-AG1485*IF(D1485="Vaccin",MIN(AD1485,AF1485),AF1485)&lt;0,0,IF((H1485-N1485)&lt;=30,CEILING(L1485-AG1485*IF(D1485="Vaccin",MIN(AD1485,AF1485),AF1485),1),0)))</f>
        <v>0</v>
      </c>
      <c r="L1485" s="13">
        <v>0</v>
      </c>
      <c r="M1485" s="13">
        <v>0</v>
      </c>
      <c r="N1485" s="14">
        <v>44694</v>
      </c>
      <c r="O1485" s="11" t="s">
        <v>31</v>
      </c>
      <c r="P1485" s="11" t="s">
        <v>37</v>
      </c>
      <c r="Q1485" s="12"/>
      <c r="R1485" s="13">
        <v>0</v>
      </c>
      <c r="S1485" s="13">
        <v>0</v>
      </c>
      <c r="T1485" s="11"/>
      <c r="U1485" s="13">
        <v>100800</v>
      </c>
      <c r="V1485" s="13">
        <v>2275449</v>
      </c>
      <c r="W1485" s="13">
        <v>2345707</v>
      </c>
      <c r="X1485" s="12">
        <v>44222</v>
      </c>
      <c r="Y1485" s="12">
        <v>44222</v>
      </c>
      <c r="Z1485" s="12">
        <v>44222</v>
      </c>
      <c r="AA1485" s="12">
        <v>44727</v>
      </c>
      <c r="AB1485" s="13">
        <f t="array" ref="AB1485">IF(D1485="Vaccin",IF(AND(ISNUMBER(AA1485),ISNUMBER(Y1485)),IF(AA1485-Y1485+1&gt;=0,CEILING(AA1485-Y1485+1,1),""),""),IF(AND(ISNUMBER(N1485),ISNUMBER(Y1485)),IF(N1485-Y1485+1&gt;=0,CEILING(N1485-Y1485+1,1),""),""))</f>
        <v>506</v>
      </c>
      <c r="AC1485" s="13">
        <f t="array" ref="AC1485">IF(D1485="Vaccin",IF(AND(ISNUMBER(AA1485),ISNUMBER(X1485)),IF(AA1485-X1485+1&gt;=0,CEILING(AA1485-X1485+1,1),""),""),IF(AND(ISNUMBER(N1485),ISNUMBER(X1485)),IF(N1485-X1485+1&gt;=0,CEILING(N1485-X1485+1,1),""),""))</f>
        <v>506</v>
      </c>
      <c r="AD1485" s="13">
        <f t="array" ref="AD1485">IF(D1485="Vaccin",IF(AND(ISNUMBER(AB1485),ISNUMBER(U1485),AB1485&lt;&gt;0),CEILING(U1485/AB1485,1),""),"")</f>
        <v>200</v>
      </c>
      <c r="AE1485" s="13">
        <f t="array" ref="AE1485">IF(AND(ISNUMBER(N1485),ISNUMBER(X1485)),IF(N1485-X1485+1&gt;=0,CEILING(N1485-X1485+1,1),""),"")</f>
        <v>473</v>
      </c>
      <c r="AF1485" s="13">
        <f t="array" ref="AF1485">IF(SUM(AE1485)=0,"",CEILING((SUM(F1485)-SUM(L1485)-SUM(M1485)-SUM(S1485))/SUM(AE1485),1))</f>
        <v>82</v>
      </c>
      <c r="AG1485" s="13" t="str">
        <f t="array" ref="AG1485">IF(AND(ISNUMBER(H1485),ISNUMBER(N1485)),IF(H1485-N1485+1&gt;=0,CEILING(H1485-N1485+1,1),""),"")</f>
        <v/>
      </c>
      <c r="AH1485" s="13">
        <f t="array" ref="AH1485">IF(SUM(AG1485)=0,0,IF(L1485-AG1485*IF(D1485="Vaccin",MIN(AD1485,AF1485),AF1485)&lt;0,0,IF((H1485-N1485)&lt;=45,CEILING(L1485-AG1485*IF(D1485="Vaccin",MIN(AD1485,AF1485),AF1485),1),0)))</f>
        <v>0</v>
      </c>
      <c r="AI1485" s="15">
        <f t="array" ref="AI1485">IF(OR(AH1485="",F1485=0,F1485=""),"",AH1485/F1485)</f>
        <v>0</v>
      </c>
      <c r="AJ1485" s="13">
        <f t="array" ref="AJ1485">IF(OR(L1485="",AH1485=""),"",IF(L1485-AH1485&lt;0,0,L1485-AH1485))</f>
        <v>0</v>
      </c>
      <c r="AK1485" s="13" t="str">
        <f t="array" ref="AK1485">IF(OR(L1485="",AG1485="",AG1485=0),"",CEILING(L1485/AG1485,1))</f>
        <v/>
      </c>
      <c r="AL1485" s="16" t="str">
        <f t="array" ref="AL1485">IF(OR(AK1485="",AK1485=0,AD1485="",AF1485=""),"",IF(AK1485-IF(D1485="Vaccin",MIN(AD1485,AF1485),AF1485)&lt;0,"",(AK1485-IF(D1485="Vaccin",MIN(AD1485,AF1485),AF1485))/AK1485))</f>
        <v/>
      </c>
    </row>
    <row r="1486" spans="1:38" x14ac:dyDescent="0.2">
      <c r="A1486" s="10" t="s">
        <v>57</v>
      </c>
      <c r="B1486" s="29" t="s">
        <v>162</v>
      </c>
      <c r="C1486" s="12">
        <v>44222</v>
      </c>
      <c r="D1486" s="11" t="s">
        <v>30</v>
      </c>
      <c r="E1486" s="11">
        <v>10</v>
      </c>
      <c r="F1486" s="13">
        <v>30000</v>
      </c>
      <c r="G1486" s="40" t="s">
        <v>537</v>
      </c>
      <c r="H1486" s="12">
        <v>44370</v>
      </c>
      <c r="I1486" s="13">
        <f t="array" ref="I1486">F1486-L1486-M1486-S1486</f>
        <v>30000</v>
      </c>
      <c r="J1486" s="13">
        <f t="array" ref="J1486">IF(IF(Q1486="",L1486-C1486,Q1486-C1486)&lt;=45,I1486,0)</f>
        <v>30000</v>
      </c>
      <c r="K1486" s="13">
        <f t="array" ref="K1486">IF(SUM(AG1486)=0,0,IF(L1486-AG1486*IF(D1486="Vaccin",MIN(AD1486,AF1486),AF1486)&lt;0,0,IF((H1486-N1486)&lt;=30,CEILING(L1486-AG1486*IF(D1486="Vaccin",MIN(AD1486,AF1486),AF1486),1),0)))</f>
        <v>0</v>
      </c>
      <c r="L1486" s="13">
        <v>0</v>
      </c>
      <c r="M1486" s="13">
        <v>0</v>
      </c>
      <c r="N1486" s="14">
        <v>44694</v>
      </c>
      <c r="O1486" s="11" t="s">
        <v>31</v>
      </c>
      <c r="P1486" s="11" t="s">
        <v>37</v>
      </c>
      <c r="Q1486" s="12"/>
      <c r="R1486" s="13">
        <v>0</v>
      </c>
      <c r="S1486" s="13">
        <v>0</v>
      </c>
      <c r="T1486" s="11"/>
      <c r="U1486" s="13">
        <v>100800</v>
      </c>
      <c r="V1486" s="13">
        <v>2275449</v>
      </c>
      <c r="W1486" s="13">
        <v>2345707</v>
      </c>
      <c r="X1486" s="12">
        <v>44222</v>
      </c>
      <c r="Y1486" s="12">
        <v>44222</v>
      </c>
      <c r="Z1486" s="12">
        <v>44222</v>
      </c>
      <c r="AA1486" s="12">
        <v>44727</v>
      </c>
      <c r="AB1486" s="13">
        <f t="array" ref="AB1486">IF(D1486="Vaccin",IF(AND(ISNUMBER(AA1486),ISNUMBER(Y1486)),IF(AA1486-Y1486+1&gt;=0,CEILING(AA1486-Y1486+1,1),""),""),IF(AND(ISNUMBER(N1486),ISNUMBER(Y1486)),IF(N1486-Y1486+1&gt;=0,CEILING(N1486-Y1486+1,1),""),""))</f>
        <v>506</v>
      </c>
      <c r="AC1486" s="13">
        <f t="array" ref="AC1486">IF(D1486="Vaccin",IF(AND(ISNUMBER(AA1486),ISNUMBER(X1486)),IF(AA1486-X1486+1&gt;=0,CEILING(AA1486-X1486+1,1),""),""),IF(AND(ISNUMBER(N1486),ISNUMBER(X1486)),IF(N1486-X1486+1&gt;=0,CEILING(N1486-X1486+1,1),""),""))</f>
        <v>506</v>
      </c>
      <c r="AD1486" s="13">
        <f t="array" ref="AD1486">IF(D1486="Vaccin",IF(AND(ISNUMBER(AB1486),ISNUMBER(U1486),AB1486&lt;&gt;0),CEILING(U1486/AB1486,1),""),"")</f>
        <v>200</v>
      </c>
      <c r="AE1486" s="13">
        <f t="array" ref="AE1486">IF(AND(ISNUMBER(N1486),ISNUMBER(X1486)),IF(N1486-X1486+1&gt;=0,CEILING(N1486-X1486+1,1),""),"")</f>
        <v>473</v>
      </c>
      <c r="AF1486" s="13">
        <f t="array" ref="AF1486">IF(SUM(AE1486)=0,"",CEILING((SUM(F1486)-SUM(L1486)-SUM(M1486)-SUM(S1486))/SUM(AE1486),1))</f>
        <v>64</v>
      </c>
      <c r="AG1486" s="13" t="str">
        <f t="array" ref="AG1486">IF(AND(ISNUMBER(H1486),ISNUMBER(N1486)),IF(H1486-N1486+1&gt;=0,CEILING(H1486-N1486+1,1),""),"")</f>
        <v/>
      </c>
      <c r="AH1486" s="13">
        <f t="array" ref="AH1486">IF(SUM(AG1486)=0,0,IF(L1486-AG1486*IF(D1486="Vaccin",MIN(AD1486,AF1486),AF1486)&lt;0,0,IF((H1486-N1486)&lt;=45,CEILING(L1486-AG1486*IF(D1486="Vaccin",MIN(AD1486,AF1486),AF1486),1),0)))</f>
        <v>0</v>
      </c>
      <c r="AI1486" s="15">
        <f t="array" ref="AI1486">IF(OR(AH1486="",F1486=0,F1486=""),"",AH1486/F1486)</f>
        <v>0</v>
      </c>
      <c r="AJ1486" s="13">
        <f t="array" ref="AJ1486">IF(OR(L1486="",AH1486=""),"",IF(L1486-AH1486&lt;0,0,L1486-AH1486))</f>
        <v>0</v>
      </c>
      <c r="AK1486" s="13" t="str">
        <f t="array" ref="AK1486">IF(OR(L1486="",AG1486="",AG1486=0),"",CEILING(L1486/AG1486,1))</f>
        <v/>
      </c>
      <c r="AL1486" s="16" t="str">
        <f t="array" ref="AL1486">IF(OR(AK1486="",AK1486=0,AD1486="",AF1486=""),"",IF(AK1486-IF(D1486="Vaccin",MIN(AD1486,AF1486),AF1486)&lt;0,"",(AK1486-IF(D1486="Vaccin",MIN(AD1486,AF1486),AF1486))/AK1486))</f>
        <v/>
      </c>
    </row>
    <row r="1487" spans="1:38" x14ac:dyDescent="0.2">
      <c r="A1487" s="10" t="s">
        <v>57</v>
      </c>
      <c r="B1487" s="29" t="s">
        <v>162</v>
      </c>
      <c r="C1487" s="12">
        <v>44222</v>
      </c>
      <c r="D1487" s="11" t="s">
        <v>30</v>
      </c>
      <c r="E1487" s="11">
        <v>10</v>
      </c>
      <c r="F1487" s="13">
        <v>100000</v>
      </c>
      <c r="G1487" s="40" t="s">
        <v>199</v>
      </c>
      <c r="H1487" s="12">
        <v>44351</v>
      </c>
      <c r="I1487" s="13">
        <f t="array" ref="I1487">F1487-L1487-M1487-S1487</f>
        <v>100000</v>
      </c>
      <c r="J1487" s="13">
        <f t="array" ref="J1487">IF(IF(Q1487="",L1487-C1487,Q1487-C1487)&lt;=45,I1487,0)</f>
        <v>100000</v>
      </c>
      <c r="K1487" s="13">
        <f t="array" ref="K1487">IF(SUM(AG1487)=0,0,IF(L1487-AG1487*IF(D1487="Vaccin",MIN(AD1487,AF1487),AF1487)&lt;0,0,IF((H1487-N1487)&lt;=30,CEILING(L1487-AG1487*IF(D1487="Vaccin",MIN(AD1487,AF1487),AF1487),1),0)))</f>
        <v>0</v>
      </c>
      <c r="L1487" s="13">
        <v>0</v>
      </c>
      <c r="M1487" s="13">
        <v>0</v>
      </c>
      <c r="N1487" s="14">
        <v>44694</v>
      </c>
      <c r="O1487" s="11" t="s">
        <v>31</v>
      </c>
      <c r="P1487" s="11" t="s">
        <v>37</v>
      </c>
      <c r="Q1487" s="12"/>
      <c r="R1487" s="13">
        <v>0</v>
      </c>
      <c r="S1487" s="13">
        <v>0</v>
      </c>
      <c r="T1487" s="11"/>
      <c r="U1487" s="13">
        <v>100800</v>
      </c>
      <c r="V1487" s="13">
        <v>2275449</v>
      </c>
      <c r="W1487" s="13">
        <v>2345707</v>
      </c>
      <c r="X1487" s="12">
        <v>44222</v>
      </c>
      <c r="Y1487" s="12">
        <v>44222</v>
      </c>
      <c r="Z1487" s="12">
        <v>44222</v>
      </c>
      <c r="AA1487" s="12">
        <v>44727</v>
      </c>
      <c r="AB1487" s="13">
        <f t="array" ref="AB1487">IF(D1487="Vaccin",IF(AND(ISNUMBER(AA1487),ISNUMBER(Y1487)),IF(AA1487-Y1487+1&gt;=0,CEILING(AA1487-Y1487+1,1),""),""),IF(AND(ISNUMBER(N1487),ISNUMBER(Y1487)),IF(N1487-Y1487+1&gt;=0,CEILING(N1487-Y1487+1,1),""),""))</f>
        <v>506</v>
      </c>
      <c r="AC1487" s="13">
        <f t="array" ref="AC1487">IF(D1487="Vaccin",IF(AND(ISNUMBER(AA1487),ISNUMBER(X1487)),IF(AA1487-X1487+1&gt;=0,CEILING(AA1487-X1487+1,1),""),""),IF(AND(ISNUMBER(N1487),ISNUMBER(X1487)),IF(N1487-X1487+1&gt;=0,CEILING(N1487-X1487+1,1),""),""))</f>
        <v>506</v>
      </c>
      <c r="AD1487" s="13">
        <f t="array" ref="AD1487">IF(D1487="Vaccin",IF(AND(ISNUMBER(AB1487),ISNUMBER(U1487),AB1487&lt;&gt;0),CEILING(U1487/AB1487,1),""),"")</f>
        <v>200</v>
      </c>
      <c r="AE1487" s="13">
        <f t="array" ref="AE1487">IF(AND(ISNUMBER(N1487),ISNUMBER(X1487)),IF(N1487-X1487+1&gt;=0,CEILING(N1487-X1487+1,1),""),"")</f>
        <v>473</v>
      </c>
      <c r="AF1487" s="13">
        <f t="array" ref="AF1487">IF(SUM(AE1487)=0,"",CEILING((SUM(F1487)-SUM(L1487)-SUM(M1487)-SUM(S1487))/SUM(AE1487),1))</f>
        <v>212</v>
      </c>
      <c r="AG1487" s="13" t="str">
        <f t="array" ref="AG1487">IF(AND(ISNUMBER(H1487),ISNUMBER(N1487)),IF(H1487-N1487+1&gt;=0,CEILING(H1487-N1487+1,1),""),"")</f>
        <v/>
      </c>
      <c r="AH1487" s="13">
        <f t="array" ref="AH1487">IF(SUM(AG1487)=0,0,IF(L1487-AG1487*IF(D1487="Vaccin",MIN(AD1487,AF1487),AF1487)&lt;0,0,IF((H1487-N1487)&lt;=45,CEILING(L1487-AG1487*IF(D1487="Vaccin",MIN(AD1487,AF1487),AF1487),1),0)))</f>
        <v>0</v>
      </c>
      <c r="AI1487" s="15">
        <f t="array" ref="AI1487">IF(OR(AH1487="",F1487=0,F1487=""),"",AH1487/F1487)</f>
        <v>0</v>
      </c>
      <c r="AJ1487" s="13">
        <f t="array" ref="AJ1487">IF(OR(L1487="",AH1487=""),"",IF(L1487-AH1487&lt;0,0,L1487-AH1487))</f>
        <v>0</v>
      </c>
      <c r="AK1487" s="13" t="str">
        <f t="array" ref="AK1487">IF(OR(L1487="",AG1487="",AG1487=0),"",CEILING(L1487/AG1487,1))</f>
        <v/>
      </c>
      <c r="AL1487" s="16" t="str">
        <f t="array" ref="AL1487">IF(OR(AK1487="",AK1487=0,AD1487="",AF1487=""),"",IF(AK1487-IF(D1487="Vaccin",MIN(AD1487,AF1487),AF1487)&lt;0,"",(AK1487-IF(D1487="Vaccin",MIN(AD1487,AF1487),AF1487))/AK1487))</f>
        <v/>
      </c>
    </row>
    <row r="1488" spans="1:38" x14ac:dyDescent="0.2">
      <c r="A1488" s="10" t="s">
        <v>57</v>
      </c>
      <c r="B1488" s="29" t="s">
        <v>162</v>
      </c>
      <c r="C1488" s="12">
        <v>44222</v>
      </c>
      <c r="D1488" s="11" t="s">
        <v>30</v>
      </c>
      <c r="E1488" s="11">
        <v>10</v>
      </c>
      <c r="F1488" s="13">
        <v>24000</v>
      </c>
      <c r="G1488" s="40" t="s">
        <v>428</v>
      </c>
      <c r="H1488" s="12">
        <v>44347</v>
      </c>
      <c r="I1488" s="13">
        <f t="array" ref="I1488">F1488-L1488-M1488-S1488</f>
        <v>24000</v>
      </c>
      <c r="J1488" s="13">
        <f t="array" ref="J1488">IF(IF(Q1488="",L1488-C1488,Q1488-C1488)&lt;=45,I1488,0)</f>
        <v>24000</v>
      </c>
      <c r="K1488" s="13">
        <f t="array" ref="K1488">IF(SUM(AG1488)=0,0,IF(L1488-AG1488*IF(D1488="Vaccin",MIN(AD1488,AF1488),AF1488)&lt;0,0,IF((H1488-N1488)&lt;=30,CEILING(L1488-AG1488*IF(D1488="Vaccin",MIN(AD1488,AF1488),AF1488),1),0)))</f>
        <v>0</v>
      </c>
      <c r="L1488" s="13">
        <v>0</v>
      </c>
      <c r="M1488" s="13">
        <v>0</v>
      </c>
      <c r="N1488" s="14">
        <v>44694</v>
      </c>
      <c r="O1488" s="11" t="s">
        <v>31</v>
      </c>
      <c r="P1488" s="11" t="s">
        <v>37</v>
      </c>
      <c r="Q1488" s="12"/>
      <c r="R1488" s="13">
        <v>0</v>
      </c>
      <c r="S1488" s="13">
        <v>0</v>
      </c>
      <c r="T1488" s="11"/>
      <c r="U1488" s="13">
        <v>100800</v>
      </c>
      <c r="V1488" s="13">
        <v>2275449</v>
      </c>
      <c r="W1488" s="13">
        <v>2345707</v>
      </c>
      <c r="X1488" s="12">
        <v>44222</v>
      </c>
      <c r="Y1488" s="12">
        <v>44222</v>
      </c>
      <c r="Z1488" s="12">
        <v>44222</v>
      </c>
      <c r="AA1488" s="12">
        <v>44727</v>
      </c>
      <c r="AB1488" s="13">
        <f t="array" ref="AB1488">IF(D1488="Vaccin",IF(AND(ISNUMBER(AA1488),ISNUMBER(Y1488)),IF(AA1488-Y1488+1&gt;=0,CEILING(AA1488-Y1488+1,1),""),""),IF(AND(ISNUMBER(N1488),ISNUMBER(Y1488)),IF(N1488-Y1488+1&gt;=0,CEILING(N1488-Y1488+1,1),""),""))</f>
        <v>506</v>
      </c>
      <c r="AC1488" s="13">
        <f t="array" ref="AC1488">IF(D1488="Vaccin",IF(AND(ISNUMBER(AA1488),ISNUMBER(X1488)),IF(AA1488-X1488+1&gt;=0,CEILING(AA1488-X1488+1,1),""),""),IF(AND(ISNUMBER(N1488),ISNUMBER(X1488)),IF(N1488-X1488+1&gt;=0,CEILING(N1488-X1488+1,1),""),""))</f>
        <v>506</v>
      </c>
      <c r="AD1488" s="13">
        <f t="array" ref="AD1488">IF(D1488="Vaccin",IF(AND(ISNUMBER(AB1488),ISNUMBER(U1488),AB1488&lt;&gt;0),CEILING(U1488/AB1488,1),""),"")</f>
        <v>200</v>
      </c>
      <c r="AE1488" s="13">
        <f t="array" ref="AE1488">IF(AND(ISNUMBER(N1488),ISNUMBER(X1488)),IF(N1488-X1488+1&gt;=0,CEILING(N1488-X1488+1,1),""),"")</f>
        <v>473</v>
      </c>
      <c r="AF1488" s="13">
        <f t="array" ref="AF1488">IF(SUM(AE1488)=0,"",CEILING((SUM(F1488)-SUM(L1488)-SUM(M1488)-SUM(S1488))/SUM(AE1488),1))</f>
        <v>51</v>
      </c>
      <c r="AG1488" s="13" t="str">
        <f t="array" ref="AG1488">IF(AND(ISNUMBER(H1488),ISNUMBER(N1488)),IF(H1488-N1488+1&gt;=0,CEILING(H1488-N1488+1,1),""),"")</f>
        <v/>
      </c>
      <c r="AH1488" s="13">
        <f t="array" ref="AH1488">IF(SUM(AG1488)=0,0,IF(L1488-AG1488*IF(D1488="Vaccin",MIN(AD1488,AF1488),AF1488)&lt;0,0,IF((H1488-N1488)&lt;=45,CEILING(L1488-AG1488*IF(D1488="Vaccin",MIN(AD1488,AF1488),AF1488),1),0)))</f>
        <v>0</v>
      </c>
      <c r="AI1488" s="15">
        <f t="array" ref="AI1488">IF(OR(AH1488="",F1488=0,F1488=""),"",AH1488/F1488)</f>
        <v>0</v>
      </c>
      <c r="AJ1488" s="13">
        <f t="array" ref="AJ1488">IF(OR(L1488="",AH1488=""),"",IF(L1488-AH1488&lt;0,0,L1488-AH1488))</f>
        <v>0</v>
      </c>
      <c r="AK1488" s="13" t="str">
        <f t="array" ref="AK1488">IF(OR(L1488="",AG1488="",AG1488=0),"",CEILING(L1488/AG1488,1))</f>
        <v/>
      </c>
      <c r="AL1488" s="16" t="str">
        <f t="array" ref="AL1488">IF(OR(AK1488="",AK1488=0,AD1488="",AF1488=""),"",IF(AK1488-IF(D1488="Vaccin",MIN(AD1488,AF1488),AF1488)&lt;0,"",(AK1488-IF(D1488="Vaccin",MIN(AD1488,AF1488),AF1488))/AK1488))</f>
        <v/>
      </c>
    </row>
    <row r="1489" spans="1:38" x14ac:dyDescent="0.2">
      <c r="A1489" s="10" t="s">
        <v>57</v>
      </c>
      <c r="B1489" s="29" t="s">
        <v>162</v>
      </c>
      <c r="C1489" s="12">
        <v>44222</v>
      </c>
      <c r="D1489" s="11" t="s">
        <v>30</v>
      </c>
      <c r="E1489" s="11">
        <v>10</v>
      </c>
      <c r="F1489" s="13">
        <v>30000</v>
      </c>
      <c r="G1489" s="40" t="s">
        <v>828</v>
      </c>
      <c r="H1489" s="12">
        <v>44345</v>
      </c>
      <c r="I1489" s="13">
        <f t="array" ref="I1489">F1489-L1489-M1489-S1489</f>
        <v>30000</v>
      </c>
      <c r="J1489" s="13">
        <f t="array" ref="J1489">IF(IF(Q1489="",L1489-C1489,Q1489-C1489)&lt;=45,I1489,0)</f>
        <v>30000</v>
      </c>
      <c r="K1489" s="13">
        <f t="array" ref="K1489">IF(SUM(AG1489)=0,0,IF(L1489-AG1489*IF(D1489="Vaccin",MIN(AD1489,AF1489),AF1489)&lt;0,0,IF((H1489-N1489)&lt;=30,CEILING(L1489-AG1489*IF(D1489="Vaccin",MIN(AD1489,AF1489),AF1489),1),0)))</f>
        <v>0</v>
      </c>
      <c r="L1489" s="13">
        <v>0</v>
      </c>
      <c r="M1489" s="13">
        <v>0</v>
      </c>
      <c r="N1489" s="14">
        <v>44694</v>
      </c>
      <c r="O1489" s="11" t="s">
        <v>31</v>
      </c>
      <c r="P1489" s="11" t="s">
        <v>37</v>
      </c>
      <c r="Q1489" s="12"/>
      <c r="R1489" s="13">
        <v>0</v>
      </c>
      <c r="S1489" s="13">
        <v>0</v>
      </c>
      <c r="T1489" s="11"/>
      <c r="U1489" s="13">
        <v>100800</v>
      </c>
      <c r="V1489" s="13">
        <v>2275449</v>
      </c>
      <c r="W1489" s="13">
        <v>2345707</v>
      </c>
      <c r="X1489" s="12">
        <v>44222</v>
      </c>
      <c r="Y1489" s="12">
        <v>44222</v>
      </c>
      <c r="Z1489" s="12">
        <v>44222</v>
      </c>
      <c r="AA1489" s="12">
        <v>44727</v>
      </c>
      <c r="AB1489" s="13">
        <f t="array" ref="AB1489">IF(D1489="Vaccin",IF(AND(ISNUMBER(AA1489),ISNUMBER(Y1489)),IF(AA1489-Y1489+1&gt;=0,CEILING(AA1489-Y1489+1,1),""),""),IF(AND(ISNUMBER(N1489),ISNUMBER(Y1489)),IF(N1489-Y1489+1&gt;=0,CEILING(N1489-Y1489+1,1),""),""))</f>
        <v>506</v>
      </c>
      <c r="AC1489" s="13">
        <f t="array" ref="AC1489">IF(D1489="Vaccin",IF(AND(ISNUMBER(AA1489),ISNUMBER(X1489)),IF(AA1489-X1489+1&gt;=0,CEILING(AA1489-X1489+1,1),""),""),IF(AND(ISNUMBER(N1489),ISNUMBER(X1489)),IF(N1489-X1489+1&gt;=0,CEILING(N1489-X1489+1,1),""),""))</f>
        <v>506</v>
      </c>
      <c r="AD1489" s="13">
        <f t="array" ref="AD1489">IF(D1489="Vaccin",IF(AND(ISNUMBER(AB1489),ISNUMBER(U1489),AB1489&lt;&gt;0),CEILING(U1489/AB1489,1),""),"")</f>
        <v>200</v>
      </c>
      <c r="AE1489" s="13">
        <f t="array" ref="AE1489">IF(AND(ISNUMBER(N1489),ISNUMBER(X1489)),IF(N1489-X1489+1&gt;=0,CEILING(N1489-X1489+1,1),""),"")</f>
        <v>473</v>
      </c>
      <c r="AF1489" s="13">
        <f t="array" ref="AF1489">IF(SUM(AE1489)=0,"",CEILING((SUM(F1489)-SUM(L1489)-SUM(M1489)-SUM(S1489))/SUM(AE1489),1))</f>
        <v>64</v>
      </c>
      <c r="AG1489" s="13" t="str">
        <f t="array" ref="AG1489">IF(AND(ISNUMBER(H1489),ISNUMBER(N1489)),IF(H1489-N1489+1&gt;=0,CEILING(H1489-N1489+1,1),""),"")</f>
        <v/>
      </c>
      <c r="AH1489" s="13">
        <f t="array" ref="AH1489">IF(SUM(AG1489)=0,0,IF(L1489-AG1489*IF(D1489="Vaccin",MIN(AD1489,AF1489),AF1489)&lt;0,0,IF((H1489-N1489)&lt;=45,CEILING(L1489-AG1489*IF(D1489="Vaccin",MIN(AD1489,AF1489),AF1489),1),0)))</f>
        <v>0</v>
      </c>
      <c r="AI1489" s="15">
        <f t="array" ref="AI1489">IF(OR(AH1489="",F1489=0,F1489=""),"",AH1489/F1489)</f>
        <v>0</v>
      </c>
      <c r="AJ1489" s="13">
        <f t="array" ref="AJ1489">IF(OR(L1489="",AH1489=""),"",IF(L1489-AH1489&lt;0,0,L1489-AH1489))</f>
        <v>0</v>
      </c>
      <c r="AK1489" s="13" t="str">
        <f t="array" ref="AK1489">IF(OR(L1489="",AG1489="",AG1489=0),"",CEILING(L1489/AG1489,1))</f>
        <v/>
      </c>
      <c r="AL1489" s="16" t="str">
        <f t="array" ref="AL1489">IF(OR(AK1489="",AK1489=0,AD1489="",AF1489=""),"",IF(AK1489-IF(D1489="Vaccin",MIN(AD1489,AF1489),AF1489)&lt;0,"",(AK1489-IF(D1489="Vaccin",MIN(AD1489,AF1489),AF1489))/AK1489))</f>
        <v/>
      </c>
    </row>
    <row r="1490" spans="1:38" x14ac:dyDescent="0.2">
      <c r="A1490" s="10" t="s">
        <v>57</v>
      </c>
      <c r="B1490" s="29" t="s">
        <v>162</v>
      </c>
      <c r="C1490" s="12">
        <v>44222</v>
      </c>
      <c r="D1490" s="11" t="s">
        <v>30</v>
      </c>
      <c r="E1490" s="11">
        <v>10</v>
      </c>
      <c r="F1490" s="13">
        <v>40000</v>
      </c>
      <c r="G1490" s="40" t="s">
        <v>829</v>
      </c>
      <c r="H1490" s="12">
        <v>44333</v>
      </c>
      <c r="I1490" s="13">
        <f t="array" ref="I1490">F1490-L1490-M1490-S1490</f>
        <v>40000</v>
      </c>
      <c r="J1490" s="13">
        <f t="array" ref="J1490">IF(IF(Q1490="",L1490-C1490,Q1490-C1490)&lt;=45,I1490,0)</f>
        <v>40000</v>
      </c>
      <c r="K1490" s="13">
        <f t="array" ref="K1490">IF(SUM(AG1490)=0,0,IF(L1490-AG1490*IF(D1490="Vaccin",MIN(AD1490,AF1490),AF1490)&lt;0,0,IF((H1490-N1490)&lt;=30,CEILING(L1490-AG1490*IF(D1490="Vaccin",MIN(AD1490,AF1490),AF1490),1),0)))</f>
        <v>0</v>
      </c>
      <c r="L1490" s="13">
        <v>0</v>
      </c>
      <c r="M1490" s="13">
        <v>0</v>
      </c>
      <c r="N1490" s="14">
        <v>44694</v>
      </c>
      <c r="O1490" s="11" t="s">
        <v>31</v>
      </c>
      <c r="P1490" s="11" t="s">
        <v>37</v>
      </c>
      <c r="Q1490" s="12"/>
      <c r="R1490" s="13">
        <v>0</v>
      </c>
      <c r="S1490" s="13">
        <v>0</v>
      </c>
      <c r="T1490" s="11"/>
      <c r="U1490" s="13">
        <v>100800</v>
      </c>
      <c r="V1490" s="13">
        <v>2275449</v>
      </c>
      <c r="W1490" s="13">
        <v>2345707</v>
      </c>
      <c r="X1490" s="12">
        <v>44222</v>
      </c>
      <c r="Y1490" s="12">
        <v>44222</v>
      </c>
      <c r="Z1490" s="12">
        <v>44222</v>
      </c>
      <c r="AA1490" s="12">
        <v>44727</v>
      </c>
      <c r="AB1490" s="13">
        <f t="array" ref="AB1490">IF(D1490="Vaccin",IF(AND(ISNUMBER(AA1490),ISNUMBER(Y1490)),IF(AA1490-Y1490+1&gt;=0,CEILING(AA1490-Y1490+1,1),""),""),IF(AND(ISNUMBER(N1490),ISNUMBER(Y1490)),IF(N1490-Y1490+1&gt;=0,CEILING(N1490-Y1490+1,1),""),""))</f>
        <v>506</v>
      </c>
      <c r="AC1490" s="13">
        <f t="array" ref="AC1490">IF(D1490="Vaccin",IF(AND(ISNUMBER(AA1490),ISNUMBER(X1490)),IF(AA1490-X1490+1&gt;=0,CEILING(AA1490-X1490+1,1),""),""),IF(AND(ISNUMBER(N1490),ISNUMBER(X1490)),IF(N1490-X1490+1&gt;=0,CEILING(N1490-X1490+1,1),""),""))</f>
        <v>506</v>
      </c>
      <c r="AD1490" s="13">
        <f t="array" ref="AD1490">IF(D1490="Vaccin",IF(AND(ISNUMBER(AB1490),ISNUMBER(U1490),AB1490&lt;&gt;0),CEILING(U1490/AB1490,1),""),"")</f>
        <v>200</v>
      </c>
      <c r="AE1490" s="13">
        <f t="array" ref="AE1490">IF(AND(ISNUMBER(N1490),ISNUMBER(X1490)),IF(N1490-X1490+1&gt;=0,CEILING(N1490-X1490+1,1),""),"")</f>
        <v>473</v>
      </c>
      <c r="AF1490" s="13">
        <f t="array" ref="AF1490">IF(SUM(AE1490)=0,"",CEILING((SUM(F1490)-SUM(L1490)-SUM(M1490)-SUM(S1490))/SUM(AE1490),1))</f>
        <v>85</v>
      </c>
      <c r="AG1490" s="13" t="str">
        <f t="array" ref="AG1490">IF(AND(ISNUMBER(H1490),ISNUMBER(N1490)),IF(H1490-N1490+1&gt;=0,CEILING(H1490-N1490+1,1),""),"")</f>
        <v/>
      </c>
      <c r="AH1490" s="13">
        <f t="array" ref="AH1490">IF(SUM(AG1490)=0,0,IF(L1490-AG1490*IF(D1490="Vaccin",MIN(AD1490,AF1490),AF1490)&lt;0,0,IF((H1490-N1490)&lt;=45,CEILING(L1490-AG1490*IF(D1490="Vaccin",MIN(AD1490,AF1490),AF1490),1),0)))</f>
        <v>0</v>
      </c>
      <c r="AI1490" s="15">
        <f t="array" ref="AI1490">IF(OR(AH1490="",F1490=0,F1490=""),"",AH1490/F1490)</f>
        <v>0</v>
      </c>
      <c r="AJ1490" s="13">
        <f t="array" ref="AJ1490">IF(OR(L1490="",AH1490=""),"",IF(L1490-AH1490&lt;0,0,L1490-AH1490))</f>
        <v>0</v>
      </c>
      <c r="AK1490" s="13" t="str">
        <f t="array" ref="AK1490">IF(OR(L1490="",AG1490="",AG1490=0),"",CEILING(L1490/AG1490,1))</f>
        <v/>
      </c>
      <c r="AL1490" s="16" t="str">
        <f t="array" ref="AL1490">IF(OR(AK1490="",AK1490=0,AD1490="",AF1490=""),"",IF(AK1490-IF(D1490="Vaccin",MIN(AD1490,AF1490),AF1490)&lt;0,"",(AK1490-IF(D1490="Vaccin",MIN(AD1490,AF1490),AF1490))/AK1490))</f>
        <v/>
      </c>
    </row>
    <row r="1491" spans="1:38" x14ac:dyDescent="0.2">
      <c r="A1491" s="10" t="s">
        <v>57</v>
      </c>
      <c r="B1491" s="29" t="s">
        <v>162</v>
      </c>
      <c r="C1491" s="12">
        <v>44222</v>
      </c>
      <c r="D1491" s="11" t="s">
        <v>30</v>
      </c>
      <c r="E1491" s="11">
        <v>1</v>
      </c>
      <c r="F1491" s="13">
        <v>180000</v>
      </c>
      <c r="G1491" s="40" t="s">
        <v>490</v>
      </c>
      <c r="H1491" s="12">
        <v>45138</v>
      </c>
      <c r="I1491" s="13">
        <f t="array" ref="I1491">F1491-L1491-M1491-S1491</f>
        <v>179695</v>
      </c>
      <c r="J1491" s="13">
        <f t="array" ref="J1491">IF(IF(Q1491="",L1491-C1491,Q1491-C1491)&lt;=45,I1491,0)</f>
        <v>179695</v>
      </c>
      <c r="K1491" s="13">
        <f t="array" ref="K1491">IF(SUM(AG1491)=0,0,IF(L1491-AG1491*IF(D1491="Vaccin",MIN(AD1491,AF1491),AF1491)&lt;0,0,IF((H1491-N1491)&lt;=30,CEILING(L1491-AG1491*IF(D1491="Vaccin",MIN(AD1491,AF1491),AF1491),1),0)))</f>
        <v>0</v>
      </c>
      <c r="L1491" s="13">
        <v>305</v>
      </c>
      <c r="M1491" s="13">
        <v>0</v>
      </c>
      <c r="N1491" s="14">
        <v>44694</v>
      </c>
      <c r="O1491" s="11" t="s">
        <v>34</v>
      </c>
      <c r="P1491" s="11" t="s">
        <v>37</v>
      </c>
      <c r="Q1491" s="12"/>
      <c r="R1491" s="13">
        <v>0</v>
      </c>
      <c r="S1491" s="13">
        <v>0</v>
      </c>
      <c r="T1491" s="11"/>
      <c r="U1491" s="13">
        <v>374427</v>
      </c>
      <c r="V1491" s="13">
        <v>2275449</v>
      </c>
      <c r="W1491" s="13">
        <v>2345707</v>
      </c>
      <c r="X1491" s="12">
        <v>44222</v>
      </c>
      <c r="Y1491" s="12">
        <v>44222</v>
      </c>
      <c r="Z1491" s="12">
        <v>44222</v>
      </c>
      <c r="AA1491" s="12">
        <v>44727</v>
      </c>
      <c r="AB1491" s="13">
        <f t="array" ref="AB1491">IF(D1491="Vaccin",IF(AND(ISNUMBER(AA1491),ISNUMBER(Y1491)),IF(AA1491-Y1491+1&gt;=0,CEILING(AA1491-Y1491+1,1),""),""),IF(AND(ISNUMBER(N1491),ISNUMBER(Y1491)),IF(N1491-Y1491+1&gt;=0,CEILING(N1491-Y1491+1,1),""),""))</f>
        <v>506</v>
      </c>
      <c r="AC1491" s="13">
        <f t="array" ref="AC1491">IF(D1491="Vaccin",IF(AND(ISNUMBER(AA1491),ISNUMBER(X1491)),IF(AA1491-X1491+1&gt;=0,CEILING(AA1491-X1491+1,1),""),""),IF(AND(ISNUMBER(N1491),ISNUMBER(X1491)),IF(N1491-X1491+1&gt;=0,CEILING(N1491-X1491+1,1),""),""))</f>
        <v>506</v>
      </c>
      <c r="AD1491" s="13">
        <f t="array" ref="AD1491">IF(D1491="Vaccin",IF(AND(ISNUMBER(AB1491),ISNUMBER(U1491),AB1491&lt;&gt;0),CEILING(U1491/AB1491,1),""),"")</f>
        <v>740</v>
      </c>
      <c r="AE1491" s="13">
        <f t="array" ref="AE1491">IF(AND(ISNUMBER(N1491),ISNUMBER(X1491)),IF(N1491-X1491+1&gt;=0,CEILING(N1491-X1491+1,1),""),"")</f>
        <v>473</v>
      </c>
      <c r="AF1491" s="13">
        <f t="array" ref="AF1491">IF(SUM(AE1491)=0,"",CEILING((SUM(F1491)-SUM(L1491)-SUM(M1491)-SUM(S1491))/SUM(AE1491),1))</f>
        <v>380</v>
      </c>
      <c r="AG1491" s="13">
        <f t="array" ref="AG1491">IF(AND(ISNUMBER(H1491),ISNUMBER(N1491)),IF(H1491-N1491+1&gt;=0,CEILING(H1491-N1491+1,1),""),"")</f>
        <v>445</v>
      </c>
      <c r="AH1491" s="13">
        <f t="array" ref="AH1491">IF(SUM(AG1491)=0,0,IF(L1491-AG1491*IF(D1491="Vaccin",MIN(AD1491,AF1491),AF1491)&lt;0,0,IF((H1491-N1491)&lt;=45,CEILING(L1491-AG1491*IF(D1491="Vaccin",MIN(AD1491,AF1491),AF1491),1),0)))</f>
        <v>0</v>
      </c>
      <c r="AI1491" s="15">
        <f t="array" ref="AI1491">IF(OR(AH1491="",F1491=0,F1491=""),"",AH1491/F1491)</f>
        <v>0</v>
      </c>
      <c r="AJ1491" s="13">
        <f t="array" ref="AJ1491">IF(OR(L1491="",AH1491=""),"",IF(L1491-AH1491&lt;0,0,L1491-AH1491))</f>
        <v>305</v>
      </c>
      <c r="AK1491" s="13">
        <f t="array" ref="AK1491">IF(OR(L1491="",AG1491="",AG1491=0),"",CEILING(L1491/AG1491,1))</f>
        <v>1</v>
      </c>
      <c r="AL1491" s="16" t="str">
        <f t="array" ref="AL1491">IF(OR(AK1491="",AK1491=0,AD1491="",AF1491=""),"",IF(AK1491-IF(D1491="Vaccin",MIN(AD1491,AF1491),AF1491)&lt;0,"",(AK1491-IF(D1491="Vaccin",MIN(AD1491,AF1491),AF1491))/AK1491))</f>
        <v/>
      </c>
    </row>
    <row r="1492" spans="1:38" x14ac:dyDescent="0.2">
      <c r="A1492" s="10" t="s">
        <v>57</v>
      </c>
      <c r="B1492" s="29" t="s">
        <v>162</v>
      </c>
      <c r="C1492" s="12">
        <v>44222</v>
      </c>
      <c r="D1492" s="11" t="s">
        <v>30</v>
      </c>
      <c r="E1492" s="11">
        <v>1</v>
      </c>
      <c r="F1492" s="13">
        <v>50400</v>
      </c>
      <c r="G1492" s="40" t="s">
        <v>431</v>
      </c>
      <c r="H1492" s="12">
        <v>45107</v>
      </c>
      <c r="I1492" s="13">
        <f t="array" ref="I1492">F1492-L1492-M1492-S1492</f>
        <v>50400</v>
      </c>
      <c r="J1492" s="13">
        <f t="array" ref="J1492">IF(IF(Q1492="",L1492-C1492,Q1492-C1492)&lt;=45,I1492,0)</f>
        <v>50400</v>
      </c>
      <c r="K1492" s="13">
        <f t="array" ref="K1492">IF(SUM(AG1492)=0,0,IF(L1492-AG1492*IF(D1492="Vaccin",MIN(AD1492,AF1492),AF1492)&lt;0,0,IF((H1492-N1492)&lt;=30,CEILING(L1492-AG1492*IF(D1492="Vaccin",MIN(AD1492,AF1492),AF1492),1),0)))</f>
        <v>0</v>
      </c>
      <c r="L1492" s="13">
        <v>0</v>
      </c>
      <c r="M1492" s="13">
        <v>0</v>
      </c>
      <c r="N1492" s="14">
        <v>44694</v>
      </c>
      <c r="O1492" s="11" t="s">
        <v>34</v>
      </c>
      <c r="P1492" s="11" t="s">
        <v>37</v>
      </c>
      <c r="Q1492" s="12"/>
      <c r="R1492" s="13">
        <v>0</v>
      </c>
      <c r="S1492" s="13">
        <v>0</v>
      </c>
      <c r="T1492" s="11"/>
      <c r="U1492" s="13">
        <v>374427</v>
      </c>
      <c r="V1492" s="13">
        <v>2275449</v>
      </c>
      <c r="W1492" s="13">
        <v>2345707</v>
      </c>
      <c r="X1492" s="12">
        <v>44222</v>
      </c>
      <c r="Y1492" s="12">
        <v>44222</v>
      </c>
      <c r="Z1492" s="12">
        <v>44222</v>
      </c>
      <c r="AA1492" s="12">
        <v>44727</v>
      </c>
      <c r="AB1492" s="13">
        <f t="array" ref="AB1492">IF(D1492="Vaccin",IF(AND(ISNUMBER(AA1492),ISNUMBER(Y1492)),IF(AA1492-Y1492+1&gt;=0,CEILING(AA1492-Y1492+1,1),""),""),IF(AND(ISNUMBER(N1492),ISNUMBER(Y1492)),IF(N1492-Y1492+1&gt;=0,CEILING(N1492-Y1492+1,1),""),""))</f>
        <v>506</v>
      </c>
      <c r="AC1492" s="13">
        <f t="array" ref="AC1492">IF(D1492="Vaccin",IF(AND(ISNUMBER(AA1492),ISNUMBER(X1492)),IF(AA1492-X1492+1&gt;=0,CEILING(AA1492-X1492+1,1),""),""),IF(AND(ISNUMBER(N1492),ISNUMBER(X1492)),IF(N1492-X1492+1&gt;=0,CEILING(N1492-X1492+1,1),""),""))</f>
        <v>506</v>
      </c>
      <c r="AD1492" s="13">
        <f t="array" ref="AD1492">IF(D1492="Vaccin",IF(AND(ISNUMBER(AB1492),ISNUMBER(U1492),AB1492&lt;&gt;0),CEILING(U1492/AB1492,1),""),"")</f>
        <v>740</v>
      </c>
      <c r="AE1492" s="13">
        <f t="array" ref="AE1492">IF(AND(ISNUMBER(N1492),ISNUMBER(X1492)),IF(N1492-X1492+1&gt;=0,CEILING(N1492-X1492+1,1),""),"")</f>
        <v>473</v>
      </c>
      <c r="AF1492" s="13">
        <f t="array" ref="AF1492">IF(SUM(AE1492)=0,"",CEILING((SUM(F1492)-SUM(L1492)-SUM(M1492)-SUM(S1492))/SUM(AE1492),1))</f>
        <v>107</v>
      </c>
      <c r="AG1492" s="13">
        <f t="array" ref="AG1492">IF(AND(ISNUMBER(H1492),ISNUMBER(N1492)),IF(H1492-N1492+1&gt;=0,CEILING(H1492-N1492+1,1),""),"")</f>
        <v>414</v>
      </c>
      <c r="AH1492" s="13">
        <f t="array" ref="AH1492">IF(SUM(AG1492)=0,0,IF(L1492-AG1492*IF(D1492="Vaccin",MIN(AD1492,AF1492),AF1492)&lt;0,0,IF((H1492-N1492)&lt;=45,CEILING(L1492-AG1492*IF(D1492="Vaccin",MIN(AD1492,AF1492),AF1492),1),0)))</f>
        <v>0</v>
      </c>
      <c r="AI1492" s="15">
        <f t="array" ref="AI1492">IF(OR(AH1492="",F1492=0,F1492=""),"",AH1492/F1492)</f>
        <v>0</v>
      </c>
      <c r="AJ1492" s="13">
        <f t="array" ref="AJ1492">IF(OR(L1492="",AH1492=""),"",IF(L1492-AH1492&lt;0,0,L1492-AH1492))</f>
        <v>0</v>
      </c>
      <c r="AK1492" s="13">
        <f t="array" ref="AK1492">IF(OR(L1492="",AG1492="",AG1492=0),"",CEILING(L1492/AG1492,1))</f>
        <v>0</v>
      </c>
      <c r="AL1492" s="16" t="str">
        <f t="array" ref="AL1492">IF(OR(AK1492="",AK1492=0,AD1492="",AF1492=""),"",IF(AK1492-IF(D1492="Vaccin",MIN(AD1492,AF1492),AF1492)&lt;0,"",(AK1492-IF(D1492="Vaccin",MIN(AD1492,AF1492),AF1492))/AK1492))</f>
        <v/>
      </c>
    </row>
    <row r="1493" spans="1:38" x14ac:dyDescent="0.2">
      <c r="A1493" s="10" t="s">
        <v>57</v>
      </c>
      <c r="B1493" s="29" t="s">
        <v>162</v>
      </c>
      <c r="C1493" s="12">
        <v>44222</v>
      </c>
      <c r="D1493" s="11" t="s">
        <v>30</v>
      </c>
      <c r="E1493" s="11">
        <v>1</v>
      </c>
      <c r="F1493" s="13">
        <v>108000</v>
      </c>
      <c r="G1493" s="40" t="s">
        <v>322</v>
      </c>
      <c r="H1493" s="12">
        <v>45077</v>
      </c>
      <c r="I1493" s="13">
        <f t="array" ref="I1493">F1493-L1493-M1493-S1493</f>
        <v>108000</v>
      </c>
      <c r="J1493" s="13">
        <f t="array" ref="J1493">IF(IF(Q1493="",L1493-C1493,Q1493-C1493)&lt;=45,I1493,0)</f>
        <v>108000</v>
      </c>
      <c r="K1493" s="13">
        <f t="array" ref="K1493">IF(SUM(AG1493)=0,0,IF(L1493-AG1493*IF(D1493="Vaccin",MIN(AD1493,AF1493),AF1493)&lt;0,0,IF((H1493-N1493)&lt;=30,CEILING(L1493-AG1493*IF(D1493="Vaccin",MIN(AD1493,AF1493),AF1493),1),0)))</f>
        <v>0</v>
      </c>
      <c r="L1493" s="13">
        <v>0</v>
      </c>
      <c r="M1493" s="13">
        <v>0</v>
      </c>
      <c r="N1493" s="14">
        <v>44694</v>
      </c>
      <c r="O1493" s="11" t="s">
        <v>34</v>
      </c>
      <c r="P1493" s="11" t="s">
        <v>37</v>
      </c>
      <c r="Q1493" s="12"/>
      <c r="R1493" s="13">
        <v>0</v>
      </c>
      <c r="S1493" s="13">
        <v>0</v>
      </c>
      <c r="T1493" s="11"/>
      <c r="U1493" s="13">
        <v>374427</v>
      </c>
      <c r="V1493" s="13">
        <v>2275449</v>
      </c>
      <c r="W1493" s="13">
        <v>2345707</v>
      </c>
      <c r="X1493" s="12">
        <v>44222</v>
      </c>
      <c r="Y1493" s="12">
        <v>44222</v>
      </c>
      <c r="Z1493" s="12">
        <v>44222</v>
      </c>
      <c r="AA1493" s="12">
        <v>44727</v>
      </c>
      <c r="AB1493" s="13">
        <f t="array" ref="AB1493">IF(D1493="Vaccin",IF(AND(ISNUMBER(AA1493),ISNUMBER(Y1493)),IF(AA1493-Y1493+1&gt;=0,CEILING(AA1493-Y1493+1,1),""),""),IF(AND(ISNUMBER(N1493),ISNUMBER(Y1493)),IF(N1493-Y1493+1&gt;=0,CEILING(N1493-Y1493+1,1),""),""))</f>
        <v>506</v>
      </c>
      <c r="AC1493" s="13">
        <f t="array" ref="AC1493">IF(D1493="Vaccin",IF(AND(ISNUMBER(AA1493),ISNUMBER(X1493)),IF(AA1493-X1493+1&gt;=0,CEILING(AA1493-X1493+1,1),""),""),IF(AND(ISNUMBER(N1493),ISNUMBER(X1493)),IF(N1493-X1493+1&gt;=0,CEILING(N1493-X1493+1,1),""),""))</f>
        <v>506</v>
      </c>
      <c r="AD1493" s="13">
        <f t="array" ref="AD1493">IF(D1493="Vaccin",IF(AND(ISNUMBER(AB1493),ISNUMBER(U1493),AB1493&lt;&gt;0),CEILING(U1493/AB1493,1),""),"")</f>
        <v>740</v>
      </c>
      <c r="AE1493" s="13">
        <f t="array" ref="AE1493">IF(AND(ISNUMBER(N1493),ISNUMBER(X1493)),IF(N1493-X1493+1&gt;=0,CEILING(N1493-X1493+1,1),""),"")</f>
        <v>473</v>
      </c>
      <c r="AF1493" s="13">
        <f t="array" ref="AF1493">IF(SUM(AE1493)=0,"",CEILING((SUM(F1493)-SUM(L1493)-SUM(M1493)-SUM(S1493))/SUM(AE1493),1))</f>
        <v>229</v>
      </c>
      <c r="AG1493" s="13">
        <f t="array" ref="AG1493">IF(AND(ISNUMBER(H1493),ISNUMBER(N1493)),IF(H1493-N1493+1&gt;=0,CEILING(H1493-N1493+1,1),""),"")</f>
        <v>384</v>
      </c>
      <c r="AH1493" s="13">
        <f t="array" ref="AH1493">IF(SUM(AG1493)=0,0,IF(L1493-AG1493*IF(D1493="Vaccin",MIN(AD1493,AF1493),AF1493)&lt;0,0,IF((H1493-N1493)&lt;=45,CEILING(L1493-AG1493*IF(D1493="Vaccin",MIN(AD1493,AF1493),AF1493),1),0)))</f>
        <v>0</v>
      </c>
      <c r="AI1493" s="15">
        <f t="array" ref="AI1493">IF(OR(AH1493="",F1493=0,F1493=""),"",AH1493/F1493)</f>
        <v>0</v>
      </c>
      <c r="AJ1493" s="13">
        <f t="array" ref="AJ1493">IF(OR(L1493="",AH1493=""),"",IF(L1493-AH1493&lt;0,0,L1493-AH1493))</f>
        <v>0</v>
      </c>
      <c r="AK1493" s="13">
        <f t="array" ref="AK1493">IF(OR(L1493="",AG1493="",AG1493=0),"",CEILING(L1493/AG1493,1))</f>
        <v>0</v>
      </c>
      <c r="AL1493" s="16" t="str">
        <f t="array" ref="AL1493">IF(OR(AK1493="",AK1493=0,AD1493="",AF1493=""),"",IF(AK1493-IF(D1493="Vaccin",MIN(AD1493,AF1493),AF1493)&lt;0,"",(AK1493-IF(D1493="Vaccin",MIN(AD1493,AF1493),AF1493))/AK1493))</f>
        <v/>
      </c>
    </row>
    <row r="1494" spans="1:38" x14ac:dyDescent="0.2">
      <c r="A1494" s="10" t="s">
        <v>57</v>
      </c>
      <c r="B1494" s="29" t="s">
        <v>162</v>
      </c>
      <c r="C1494" s="12">
        <v>44222</v>
      </c>
      <c r="D1494" s="11" t="s">
        <v>30</v>
      </c>
      <c r="E1494" s="11">
        <v>1</v>
      </c>
      <c r="F1494" s="13">
        <v>1170</v>
      </c>
      <c r="G1494" s="40" t="s">
        <v>830</v>
      </c>
      <c r="H1494" s="12">
        <v>44500</v>
      </c>
      <c r="I1494" s="13">
        <f t="array" ref="I1494">F1494-L1494-M1494-S1494</f>
        <v>1170</v>
      </c>
      <c r="J1494" s="13">
        <f t="array" ref="J1494">IF(IF(Q1494="",L1494-C1494,Q1494-C1494)&lt;=45,I1494,0)</f>
        <v>1170</v>
      </c>
      <c r="K1494" s="13">
        <f t="array" ref="K1494">IF(SUM(AG1494)=0,0,IF(L1494-AG1494*IF(D1494="Vaccin",MIN(AD1494,AF1494),AF1494)&lt;0,0,IF((H1494-N1494)&lt;=30,CEILING(L1494-AG1494*IF(D1494="Vaccin",MIN(AD1494,AF1494),AF1494),1),0)))</f>
        <v>0</v>
      </c>
      <c r="L1494" s="13">
        <v>0</v>
      </c>
      <c r="M1494" s="13">
        <v>0</v>
      </c>
      <c r="N1494" s="14">
        <v>44694</v>
      </c>
      <c r="O1494" s="11" t="s">
        <v>34</v>
      </c>
      <c r="P1494" s="11" t="s">
        <v>37</v>
      </c>
      <c r="Q1494" s="12"/>
      <c r="R1494" s="13">
        <v>0</v>
      </c>
      <c r="S1494" s="13">
        <v>0</v>
      </c>
      <c r="T1494" s="11"/>
      <c r="U1494" s="13">
        <v>374427</v>
      </c>
      <c r="V1494" s="13">
        <v>2275449</v>
      </c>
      <c r="W1494" s="13">
        <v>2345707</v>
      </c>
      <c r="X1494" s="12">
        <v>44222</v>
      </c>
      <c r="Y1494" s="12">
        <v>44222</v>
      </c>
      <c r="Z1494" s="12">
        <v>44222</v>
      </c>
      <c r="AA1494" s="12">
        <v>44727</v>
      </c>
      <c r="AB1494" s="13">
        <f t="array" ref="AB1494">IF(D1494="Vaccin",IF(AND(ISNUMBER(AA1494),ISNUMBER(Y1494)),IF(AA1494-Y1494+1&gt;=0,CEILING(AA1494-Y1494+1,1),""),""),IF(AND(ISNUMBER(N1494),ISNUMBER(Y1494)),IF(N1494-Y1494+1&gt;=0,CEILING(N1494-Y1494+1,1),""),""))</f>
        <v>506</v>
      </c>
      <c r="AC1494" s="13">
        <f t="array" ref="AC1494">IF(D1494="Vaccin",IF(AND(ISNUMBER(AA1494),ISNUMBER(X1494)),IF(AA1494-X1494+1&gt;=0,CEILING(AA1494-X1494+1,1),""),""),IF(AND(ISNUMBER(N1494),ISNUMBER(X1494)),IF(N1494-X1494+1&gt;=0,CEILING(N1494-X1494+1,1),""),""))</f>
        <v>506</v>
      </c>
      <c r="AD1494" s="13">
        <f t="array" ref="AD1494">IF(D1494="Vaccin",IF(AND(ISNUMBER(AB1494),ISNUMBER(U1494),AB1494&lt;&gt;0),CEILING(U1494/AB1494,1),""),"")</f>
        <v>740</v>
      </c>
      <c r="AE1494" s="13">
        <f t="array" ref="AE1494">IF(AND(ISNUMBER(N1494),ISNUMBER(X1494)),IF(N1494-X1494+1&gt;=0,CEILING(N1494-X1494+1,1),""),"")</f>
        <v>473</v>
      </c>
      <c r="AF1494" s="13">
        <f t="array" ref="AF1494">IF(SUM(AE1494)=0,"",CEILING((SUM(F1494)-SUM(L1494)-SUM(M1494)-SUM(S1494))/SUM(AE1494),1))</f>
        <v>3</v>
      </c>
      <c r="AG1494" s="13" t="str">
        <f t="array" ref="AG1494">IF(AND(ISNUMBER(H1494),ISNUMBER(N1494)),IF(H1494-N1494+1&gt;=0,CEILING(H1494-N1494+1,1),""),"")</f>
        <v/>
      </c>
      <c r="AH1494" s="13">
        <f t="array" ref="AH1494">IF(SUM(AG1494)=0,0,IF(L1494-AG1494*IF(D1494="Vaccin",MIN(AD1494,AF1494),AF1494)&lt;0,0,IF((H1494-N1494)&lt;=45,CEILING(L1494-AG1494*IF(D1494="Vaccin",MIN(AD1494,AF1494),AF1494),1),0)))</f>
        <v>0</v>
      </c>
      <c r="AI1494" s="15">
        <f t="array" ref="AI1494">IF(OR(AH1494="",F1494=0,F1494=""),"",AH1494/F1494)</f>
        <v>0</v>
      </c>
      <c r="AJ1494" s="13">
        <f t="array" ref="AJ1494">IF(OR(L1494="",AH1494=""),"",IF(L1494-AH1494&lt;0,0,L1494-AH1494))</f>
        <v>0</v>
      </c>
      <c r="AK1494" s="13" t="str">
        <f t="array" ref="AK1494">IF(OR(L1494="",AG1494="",AG1494=0),"",CEILING(L1494/AG1494,1))</f>
        <v/>
      </c>
      <c r="AL1494" s="16" t="str">
        <f t="array" ref="AL1494">IF(OR(AK1494="",AK1494=0,AD1494="",AF1494=""),"",IF(AK1494-IF(D1494="Vaccin",MIN(AD1494,AF1494),AF1494)&lt;0,"",(AK1494-IF(D1494="Vaccin",MIN(AD1494,AF1494),AF1494))/AK1494))</f>
        <v/>
      </c>
    </row>
    <row r="1495" spans="1:38" x14ac:dyDescent="0.2">
      <c r="A1495" s="10" t="s">
        <v>57</v>
      </c>
      <c r="B1495" s="29" t="s">
        <v>162</v>
      </c>
      <c r="C1495" s="12">
        <v>44222</v>
      </c>
      <c r="D1495" s="11" t="s">
        <v>30</v>
      </c>
      <c r="E1495" s="11">
        <v>10</v>
      </c>
      <c r="F1495" s="13">
        <v>100000</v>
      </c>
      <c r="G1495" s="40">
        <v>216055</v>
      </c>
      <c r="H1495" s="12">
        <v>44725</v>
      </c>
      <c r="I1495" s="13">
        <f t="array" ref="I1495">F1495-L1495-M1495-S1495</f>
        <v>2100</v>
      </c>
      <c r="J1495" s="13">
        <f t="array" ref="J1495">IF(IF(Q1495="",L1495-C1495,Q1495-C1495)&lt;=45,I1495,0)</f>
        <v>2100</v>
      </c>
      <c r="K1495" s="13">
        <f t="array" ref="K1495">IF(SUM(AG1495)=0,0,IF(L1495-AG1495*IF(D1495="Vaccin",MIN(AD1495,AF1495),AF1495)&lt;0,0,IF((H1495-N1495)&lt;=30,CEILING(L1495-AG1495*IF(D1495="Vaccin",MIN(AD1495,AF1495),AF1495),1),0)))</f>
        <v>0</v>
      </c>
      <c r="L1495" s="13">
        <v>0</v>
      </c>
      <c r="M1495" s="13">
        <v>97900</v>
      </c>
      <c r="N1495" s="14">
        <v>44694</v>
      </c>
      <c r="O1495" s="11" t="s">
        <v>45</v>
      </c>
      <c r="P1495" s="11" t="s">
        <v>37</v>
      </c>
      <c r="Q1495" s="12"/>
      <c r="R1495" s="13">
        <v>0</v>
      </c>
      <c r="S1495" s="13">
        <v>0</v>
      </c>
      <c r="T1495" s="11"/>
      <c r="U1495" s="13">
        <v>132572</v>
      </c>
      <c r="V1495" s="13">
        <v>2275449</v>
      </c>
      <c r="W1495" s="13">
        <v>2345707</v>
      </c>
      <c r="X1495" s="12">
        <v>44222</v>
      </c>
      <c r="Y1495" s="12">
        <v>44222</v>
      </c>
      <c r="Z1495" s="12">
        <v>44222</v>
      </c>
      <c r="AA1495" s="12">
        <v>44727</v>
      </c>
      <c r="AB1495" s="13">
        <f t="array" ref="AB1495">IF(D1495="Vaccin",IF(AND(ISNUMBER(AA1495),ISNUMBER(Y1495)),IF(AA1495-Y1495+1&gt;=0,CEILING(AA1495-Y1495+1,1),""),""),IF(AND(ISNUMBER(N1495),ISNUMBER(Y1495)),IF(N1495-Y1495+1&gt;=0,CEILING(N1495-Y1495+1,1),""),""))</f>
        <v>506</v>
      </c>
      <c r="AC1495" s="13">
        <f t="array" ref="AC1495">IF(D1495="Vaccin",IF(AND(ISNUMBER(AA1495),ISNUMBER(X1495)),IF(AA1495-X1495+1&gt;=0,CEILING(AA1495-X1495+1,1),""),""),IF(AND(ISNUMBER(N1495),ISNUMBER(X1495)),IF(N1495-X1495+1&gt;=0,CEILING(N1495-X1495+1,1),""),""))</f>
        <v>506</v>
      </c>
      <c r="AD1495" s="13">
        <f t="array" ref="AD1495">IF(D1495="Vaccin",IF(AND(ISNUMBER(AB1495),ISNUMBER(U1495),AB1495&lt;&gt;0),CEILING(U1495/AB1495,1),""),"")</f>
        <v>262</v>
      </c>
      <c r="AE1495" s="13">
        <f t="array" ref="AE1495">IF(AND(ISNUMBER(N1495),ISNUMBER(X1495)),IF(N1495-X1495+1&gt;=0,CEILING(N1495-X1495+1,1),""),"")</f>
        <v>473</v>
      </c>
      <c r="AF1495" s="13">
        <f t="array" ref="AF1495">IF(SUM(AE1495)=0,"",CEILING((SUM(F1495)-SUM(L1495)-SUM(M1495)-SUM(S1495))/SUM(AE1495),1))</f>
        <v>5</v>
      </c>
      <c r="AG1495" s="13">
        <f t="array" ref="AG1495">IF(AND(ISNUMBER(H1495),ISNUMBER(N1495)),IF(H1495-N1495+1&gt;=0,CEILING(H1495-N1495+1,1),""),"")</f>
        <v>32</v>
      </c>
      <c r="AH1495" s="13">
        <f t="array" ref="AH1495">IF(SUM(AG1495)=0,0,IF(L1495-AG1495*IF(D1495="Vaccin",MIN(AD1495,AF1495),AF1495)&lt;0,0,IF((H1495-N1495)&lt;=45,CEILING(L1495-AG1495*IF(D1495="Vaccin",MIN(AD1495,AF1495),AF1495),1),0)))</f>
        <v>0</v>
      </c>
      <c r="AI1495" s="15">
        <f t="array" ref="AI1495">IF(OR(AH1495="",F1495=0,F1495=""),"",AH1495/F1495)</f>
        <v>0</v>
      </c>
      <c r="AJ1495" s="13">
        <f t="array" ref="AJ1495">IF(OR(L1495="",AH1495=""),"",IF(L1495-AH1495&lt;0,0,L1495-AH1495))</f>
        <v>0</v>
      </c>
      <c r="AK1495" s="13">
        <f t="array" ref="AK1495">IF(OR(L1495="",AG1495="",AG1495=0),"",CEILING(L1495/AG1495,1))</f>
        <v>0</v>
      </c>
      <c r="AL1495" s="16" t="str">
        <f t="array" ref="AL1495">IF(OR(AK1495="",AK1495=0,AD1495="",AF1495=""),"",IF(AK1495-IF(D1495="Vaccin",MIN(AD1495,AF1495),AF1495)&lt;0,"",(AK1495-IF(D1495="Vaccin",MIN(AD1495,AF1495),AF1495))/AK1495))</f>
        <v/>
      </c>
    </row>
    <row r="1496" spans="1:38" x14ac:dyDescent="0.2">
      <c r="A1496" s="10" t="s">
        <v>57</v>
      </c>
      <c r="B1496" s="29" t="s">
        <v>162</v>
      </c>
      <c r="C1496" s="12">
        <v>44222</v>
      </c>
      <c r="D1496" s="11" t="s">
        <v>30</v>
      </c>
      <c r="E1496" s="11">
        <v>6</v>
      </c>
      <c r="F1496" s="13">
        <v>203580</v>
      </c>
      <c r="G1496" s="40" t="s">
        <v>700</v>
      </c>
      <c r="H1496" s="12">
        <v>44773</v>
      </c>
      <c r="I1496" s="13">
        <f t="array" ref="I1496">F1496-L1496-M1496-S1496</f>
        <v>0</v>
      </c>
      <c r="J1496" s="13">
        <f t="array" ref="J1496">IF(IF(Q1496="",L1496-C1496,Q1496-C1496)&lt;=45,I1496,0)</f>
        <v>0</v>
      </c>
      <c r="K1496" s="13">
        <f t="array" ref="K1496">IF(SUM(AG1496)=0,0,IF(L1496-AG1496*IF(D1496="Vaccin",MIN(AD1496,AF1496),AF1496)&lt;0,0,IF((H1496-N1496)&lt;=30,CEILING(L1496-AG1496*IF(D1496="Vaccin",MIN(AD1496,AF1496),AF1496),1),0)))</f>
        <v>0</v>
      </c>
      <c r="L1496" s="13">
        <v>203580</v>
      </c>
      <c r="M1496" s="13">
        <v>0</v>
      </c>
      <c r="N1496" s="14">
        <v>44694</v>
      </c>
      <c r="O1496" s="11" t="s">
        <v>47</v>
      </c>
      <c r="P1496" s="11" t="s">
        <v>37</v>
      </c>
      <c r="Q1496" s="12"/>
      <c r="R1496" s="13">
        <v>0</v>
      </c>
      <c r="S1496" s="13">
        <v>0</v>
      </c>
      <c r="T1496" s="11"/>
      <c r="U1496" s="13">
        <v>502387</v>
      </c>
      <c r="V1496" s="13">
        <v>2275449</v>
      </c>
      <c r="W1496" s="13">
        <v>2345707</v>
      </c>
      <c r="X1496" s="12">
        <v>44222</v>
      </c>
      <c r="Y1496" s="12">
        <v>44222</v>
      </c>
      <c r="Z1496" s="12">
        <v>44222</v>
      </c>
      <c r="AA1496" s="12">
        <v>44727</v>
      </c>
      <c r="AB1496" s="13">
        <f t="array" ref="AB1496">IF(D1496="Vaccin",IF(AND(ISNUMBER(AA1496),ISNUMBER(Y1496)),IF(AA1496-Y1496+1&gt;=0,CEILING(AA1496-Y1496+1,1),""),""),IF(AND(ISNUMBER(N1496),ISNUMBER(Y1496)),IF(N1496-Y1496+1&gt;=0,CEILING(N1496-Y1496+1,1),""),""))</f>
        <v>506</v>
      </c>
      <c r="AC1496" s="13">
        <f t="array" ref="AC1496">IF(D1496="Vaccin",IF(AND(ISNUMBER(AA1496),ISNUMBER(X1496)),IF(AA1496-X1496+1&gt;=0,CEILING(AA1496-X1496+1,1),""),""),IF(AND(ISNUMBER(N1496),ISNUMBER(X1496)),IF(N1496-X1496+1&gt;=0,CEILING(N1496-X1496+1,1),""),""))</f>
        <v>506</v>
      </c>
      <c r="AD1496" s="13">
        <f t="array" ref="AD1496">IF(D1496="Vaccin",IF(AND(ISNUMBER(AB1496),ISNUMBER(U1496),AB1496&lt;&gt;0),CEILING(U1496/AB1496,1),""),"")</f>
        <v>993</v>
      </c>
      <c r="AE1496" s="13">
        <f t="array" ref="AE1496">IF(AND(ISNUMBER(N1496),ISNUMBER(X1496)),IF(N1496-X1496+1&gt;=0,CEILING(N1496-X1496+1,1),""),"")</f>
        <v>473</v>
      </c>
      <c r="AF1496" s="13">
        <f t="array" ref="AF1496">IF(SUM(AE1496)=0,"",CEILING((SUM(F1496)-SUM(L1496)-SUM(M1496)-SUM(S1496))/SUM(AE1496),1))</f>
        <v>0</v>
      </c>
      <c r="AG1496" s="13">
        <f t="array" ref="AG1496">IF(AND(ISNUMBER(H1496),ISNUMBER(N1496)),IF(H1496-N1496+1&gt;=0,CEILING(H1496-N1496+1,1),""),"")</f>
        <v>80</v>
      </c>
      <c r="AH1496" s="13">
        <f t="array" ref="AH1496">IF(SUM(AG1496)=0,0,IF(L1496-AG1496*IF(D1496="Vaccin",MIN(AD1496,AF1496),AF1496)&lt;0,0,IF((H1496-N1496)&lt;=45,CEILING(L1496-AG1496*IF(D1496="Vaccin",MIN(AD1496,AF1496),AF1496),1),0)))</f>
        <v>0</v>
      </c>
      <c r="AI1496" s="15">
        <f t="array" ref="AI1496">IF(OR(AH1496="",F1496=0,F1496=""),"",AH1496/F1496)</f>
        <v>0</v>
      </c>
      <c r="AJ1496" s="13">
        <f t="array" ref="AJ1496">IF(OR(L1496="",AH1496=""),"",IF(L1496-AH1496&lt;0,0,L1496-AH1496))</f>
        <v>203580</v>
      </c>
      <c r="AK1496" s="13">
        <f t="array" ref="AK1496">IF(OR(L1496="",AG1496="",AG1496=0),"",CEILING(L1496/AG1496,1))</f>
        <v>2545</v>
      </c>
      <c r="AL1496" s="16">
        <f t="array" ref="AL1496">IF(OR(AK1496="",AK1496=0,AD1496="",AF1496=""),"",IF(AK1496-IF(D1496="Vaccin",MIN(AD1496,AF1496),AF1496)&lt;0,"",(AK1496-IF(D1496="Vaccin",MIN(AD1496,AF1496),AF1496))/AK1496))</f>
        <v>1</v>
      </c>
    </row>
    <row r="1497" spans="1:38" x14ac:dyDescent="0.2">
      <c r="A1497" s="10" t="s">
        <v>57</v>
      </c>
      <c r="B1497" s="29" t="s">
        <v>162</v>
      </c>
      <c r="C1497" s="12">
        <v>44222</v>
      </c>
      <c r="D1497" s="11" t="s">
        <v>30</v>
      </c>
      <c r="E1497" s="11">
        <v>6</v>
      </c>
      <c r="F1497" s="13">
        <v>400140</v>
      </c>
      <c r="G1497" s="40" t="s">
        <v>831</v>
      </c>
      <c r="H1497" s="12">
        <v>44773</v>
      </c>
      <c r="I1497" s="13">
        <f t="array" ref="I1497">F1497-L1497-M1497-S1497</f>
        <v>284148</v>
      </c>
      <c r="J1497" s="13">
        <f t="array" ref="J1497">IF(IF(Q1497="",L1497-C1497,Q1497-C1497)&lt;=45,I1497,0)</f>
        <v>0</v>
      </c>
      <c r="K1497" s="13">
        <f t="array" ref="K1497">IF(SUM(AG1497)=0,0,IF(L1497-AG1497*IF(D1497="Vaccin",MIN(AD1497,AF1497),AF1497)&lt;0,0,IF((H1497-N1497)&lt;=30,CEILING(L1497-AG1497*IF(D1497="Vaccin",MIN(AD1497,AF1497),AF1497),1),0)))</f>
        <v>0</v>
      </c>
      <c r="L1497" s="13">
        <v>115992</v>
      </c>
      <c r="M1497" s="13">
        <v>0</v>
      </c>
      <c r="N1497" s="14">
        <v>44694</v>
      </c>
      <c r="O1497" s="11" t="s">
        <v>47</v>
      </c>
      <c r="P1497" s="11" t="s">
        <v>37</v>
      </c>
      <c r="Q1497" s="12"/>
      <c r="R1497" s="13">
        <v>0</v>
      </c>
      <c r="S1497" s="13">
        <v>0</v>
      </c>
      <c r="T1497" s="11"/>
      <c r="U1497" s="13">
        <v>502387</v>
      </c>
      <c r="V1497" s="13">
        <v>2275449</v>
      </c>
      <c r="W1497" s="13">
        <v>2345707</v>
      </c>
      <c r="X1497" s="12">
        <v>44222</v>
      </c>
      <c r="Y1497" s="12">
        <v>44222</v>
      </c>
      <c r="Z1497" s="12">
        <v>44222</v>
      </c>
      <c r="AA1497" s="12">
        <v>44727</v>
      </c>
      <c r="AB1497" s="13">
        <f t="array" ref="AB1497">IF(D1497="Vaccin",IF(AND(ISNUMBER(AA1497),ISNUMBER(Y1497)),IF(AA1497-Y1497+1&gt;=0,CEILING(AA1497-Y1497+1,1),""),""),IF(AND(ISNUMBER(N1497),ISNUMBER(Y1497)),IF(N1497-Y1497+1&gt;=0,CEILING(N1497-Y1497+1,1),""),""))</f>
        <v>506</v>
      </c>
      <c r="AC1497" s="13">
        <f t="array" ref="AC1497">IF(D1497="Vaccin",IF(AND(ISNUMBER(AA1497),ISNUMBER(X1497)),IF(AA1497-X1497+1&gt;=0,CEILING(AA1497-X1497+1,1),""),""),IF(AND(ISNUMBER(N1497),ISNUMBER(X1497)),IF(N1497-X1497+1&gt;=0,CEILING(N1497-X1497+1,1),""),""))</f>
        <v>506</v>
      </c>
      <c r="AD1497" s="13">
        <f t="array" ref="AD1497">IF(D1497="Vaccin",IF(AND(ISNUMBER(AB1497),ISNUMBER(U1497),AB1497&lt;&gt;0),CEILING(U1497/AB1497,1),""),"")</f>
        <v>993</v>
      </c>
      <c r="AE1497" s="13">
        <f t="array" ref="AE1497">IF(AND(ISNUMBER(N1497),ISNUMBER(X1497)),IF(N1497-X1497+1&gt;=0,CEILING(N1497-X1497+1,1),""),"")</f>
        <v>473</v>
      </c>
      <c r="AF1497" s="13">
        <f t="array" ref="AF1497">IF(SUM(AE1497)=0,"",CEILING((SUM(F1497)-SUM(L1497)-SUM(M1497)-SUM(S1497))/SUM(AE1497),1))</f>
        <v>601</v>
      </c>
      <c r="AG1497" s="13">
        <f t="array" ref="AG1497">IF(AND(ISNUMBER(H1497),ISNUMBER(N1497)),IF(H1497-N1497+1&gt;=0,CEILING(H1497-N1497+1,1),""),"")</f>
        <v>80</v>
      </c>
      <c r="AH1497" s="13">
        <f t="array" ref="AH1497">IF(SUM(AG1497)=0,0,IF(L1497-AG1497*IF(D1497="Vaccin",MIN(AD1497,AF1497),AF1497)&lt;0,0,IF((H1497-N1497)&lt;=45,CEILING(L1497-AG1497*IF(D1497="Vaccin",MIN(AD1497,AF1497),AF1497),1),0)))</f>
        <v>0</v>
      </c>
      <c r="AI1497" s="15">
        <f t="array" ref="AI1497">IF(OR(AH1497="",F1497=0,F1497=""),"",AH1497/F1497)</f>
        <v>0</v>
      </c>
      <c r="AJ1497" s="13">
        <f t="array" ref="AJ1497">IF(OR(L1497="",AH1497=""),"",IF(L1497-AH1497&lt;0,0,L1497-AH1497))</f>
        <v>115992</v>
      </c>
      <c r="AK1497" s="13">
        <f t="array" ref="AK1497">IF(OR(L1497="",AG1497="",AG1497=0),"",CEILING(L1497/AG1497,1))</f>
        <v>1450</v>
      </c>
      <c r="AL1497" s="16">
        <f t="array" ref="AL1497">IF(OR(AK1497="",AK1497=0,AD1497="",AF1497=""),"",IF(AK1497-IF(D1497="Vaccin",MIN(AD1497,AF1497),AF1497)&lt;0,"",(AK1497-IF(D1497="Vaccin",MIN(AD1497,AF1497),AF1497))/AK1497))</f>
        <v>0.58551724137931038</v>
      </c>
    </row>
    <row r="1498" spans="1:38" x14ac:dyDescent="0.2">
      <c r="A1498" s="10" t="s">
        <v>57</v>
      </c>
      <c r="B1498" s="29" t="s">
        <v>162</v>
      </c>
      <c r="C1498" s="12">
        <v>44222</v>
      </c>
      <c r="D1498" s="11" t="s">
        <v>30</v>
      </c>
      <c r="E1498" s="11">
        <v>6</v>
      </c>
      <c r="F1498" s="13">
        <v>107640</v>
      </c>
      <c r="G1498" s="40" t="s">
        <v>438</v>
      </c>
      <c r="H1498" s="12">
        <v>44620</v>
      </c>
      <c r="I1498" s="13">
        <f t="array" ref="I1498">F1498-L1498-M1498-S1498</f>
        <v>107640</v>
      </c>
      <c r="J1498" s="13">
        <f t="array" ref="J1498">IF(IF(Q1498="",L1498-C1498,Q1498-C1498)&lt;=45,I1498,0)</f>
        <v>107640</v>
      </c>
      <c r="K1498" s="13">
        <f t="array" ref="K1498">IF(SUM(AG1498)=0,0,IF(L1498-AG1498*IF(D1498="Vaccin",MIN(AD1498,AF1498),AF1498)&lt;0,0,IF((H1498-N1498)&lt;=30,CEILING(L1498-AG1498*IF(D1498="Vaccin",MIN(AD1498,AF1498),AF1498),1),0)))</f>
        <v>0</v>
      </c>
      <c r="L1498" s="13">
        <v>0</v>
      </c>
      <c r="M1498" s="13">
        <v>0</v>
      </c>
      <c r="N1498" s="14">
        <v>44694</v>
      </c>
      <c r="O1498" s="11" t="s">
        <v>47</v>
      </c>
      <c r="P1498" s="11" t="s">
        <v>37</v>
      </c>
      <c r="Q1498" s="12"/>
      <c r="R1498" s="13">
        <v>0</v>
      </c>
      <c r="S1498" s="13">
        <v>0</v>
      </c>
      <c r="T1498" s="11"/>
      <c r="U1498" s="13">
        <v>502387</v>
      </c>
      <c r="V1498" s="13">
        <v>2275449</v>
      </c>
      <c r="W1498" s="13">
        <v>2345707</v>
      </c>
      <c r="X1498" s="12">
        <v>44222</v>
      </c>
      <c r="Y1498" s="12">
        <v>44222</v>
      </c>
      <c r="Z1498" s="12">
        <v>44222</v>
      </c>
      <c r="AA1498" s="12">
        <v>44727</v>
      </c>
      <c r="AB1498" s="13">
        <f t="array" ref="AB1498">IF(D1498="Vaccin",IF(AND(ISNUMBER(AA1498),ISNUMBER(Y1498)),IF(AA1498-Y1498+1&gt;=0,CEILING(AA1498-Y1498+1,1),""),""),IF(AND(ISNUMBER(N1498),ISNUMBER(Y1498)),IF(N1498-Y1498+1&gt;=0,CEILING(N1498-Y1498+1,1),""),""))</f>
        <v>506</v>
      </c>
      <c r="AC1498" s="13">
        <f t="array" ref="AC1498">IF(D1498="Vaccin",IF(AND(ISNUMBER(AA1498),ISNUMBER(X1498)),IF(AA1498-X1498+1&gt;=0,CEILING(AA1498-X1498+1,1),""),""),IF(AND(ISNUMBER(N1498),ISNUMBER(X1498)),IF(N1498-X1498+1&gt;=0,CEILING(N1498-X1498+1,1),""),""))</f>
        <v>506</v>
      </c>
      <c r="AD1498" s="13">
        <f t="array" ref="AD1498">IF(D1498="Vaccin",IF(AND(ISNUMBER(AB1498),ISNUMBER(U1498),AB1498&lt;&gt;0),CEILING(U1498/AB1498,1),""),"")</f>
        <v>993</v>
      </c>
      <c r="AE1498" s="13">
        <f t="array" ref="AE1498">IF(AND(ISNUMBER(N1498),ISNUMBER(X1498)),IF(N1498-X1498+1&gt;=0,CEILING(N1498-X1498+1,1),""),"")</f>
        <v>473</v>
      </c>
      <c r="AF1498" s="13">
        <f t="array" ref="AF1498">IF(SUM(AE1498)=0,"",CEILING((SUM(F1498)-SUM(L1498)-SUM(M1498)-SUM(S1498))/SUM(AE1498),1))</f>
        <v>228</v>
      </c>
      <c r="AG1498" s="13" t="str">
        <f t="array" ref="AG1498">IF(AND(ISNUMBER(H1498),ISNUMBER(N1498)),IF(H1498-N1498+1&gt;=0,CEILING(H1498-N1498+1,1),""),"")</f>
        <v/>
      </c>
      <c r="AH1498" s="13">
        <f t="array" ref="AH1498">IF(SUM(AG1498)=0,0,IF(L1498-AG1498*IF(D1498="Vaccin",MIN(AD1498,AF1498),AF1498)&lt;0,0,IF((H1498-N1498)&lt;=45,CEILING(L1498-AG1498*IF(D1498="Vaccin",MIN(AD1498,AF1498),AF1498),1),0)))</f>
        <v>0</v>
      </c>
      <c r="AI1498" s="15">
        <f t="array" ref="AI1498">IF(OR(AH1498="",F1498=0,F1498=""),"",AH1498/F1498)</f>
        <v>0</v>
      </c>
      <c r="AJ1498" s="13">
        <f t="array" ref="AJ1498">IF(OR(L1498="",AH1498=""),"",IF(L1498-AH1498&lt;0,0,L1498-AH1498))</f>
        <v>0</v>
      </c>
      <c r="AK1498" s="13" t="str">
        <f t="array" ref="AK1498">IF(OR(L1498="",AG1498="",AG1498=0),"",CEILING(L1498/AG1498,1))</f>
        <v/>
      </c>
      <c r="AL1498" s="16" t="str">
        <f t="array" ref="AL1498">IF(OR(AK1498="",AK1498=0,AD1498="",AF1498=""),"",IF(AK1498-IF(D1498="Vaccin",MIN(AD1498,AF1498),AF1498)&lt;0,"",(AK1498-IF(D1498="Vaccin",MIN(AD1498,AF1498),AF1498))/AK1498))</f>
        <v/>
      </c>
    </row>
    <row r="1499" spans="1:38" x14ac:dyDescent="0.2">
      <c r="A1499" s="10" t="s">
        <v>57</v>
      </c>
      <c r="B1499" s="29" t="s">
        <v>162</v>
      </c>
      <c r="C1499" s="12">
        <v>44222</v>
      </c>
      <c r="D1499" s="11" t="s">
        <v>30</v>
      </c>
      <c r="E1499" s="11">
        <v>6</v>
      </c>
      <c r="F1499" s="13">
        <v>76050</v>
      </c>
      <c r="G1499" s="40" t="s">
        <v>832</v>
      </c>
      <c r="H1499" s="12">
        <v>44592</v>
      </c>
      <c r="I1499" s="13">
        <f t="array" ref="I1499">F1499-L1499-M1499-S1499</f>
        <v>76050</v>
      </c>
      <c r="J1499" s="13">
        <f t="array" ref="J1499">IF(IF(Q1499="",L1499-C1499,Q1499-C1499)&lt;=45,I1499,0)</f>
        <v>76050</v>
      </c>
      <c r="K1499" s="13">
        <f t="array" ref="K1499">IF(SUM(AG1499)=0,0,IF(L1499-AG1499*IF(D1499="Vaccin",MIN(AD1499,AF1499),AF1499)&lt;0,0,IF((H1499-N1499)&lt;=30,CEILING(L1499-AG1499*IF(D1499="Vaccin",MIN(AD1499,AF1499),AF1499),1),0)))</f>
        <v>0</v>
      </c>
      <c r="L1499" s="13">
        <v>0</v>
      </c>
      <c r="M1499" s="13">
        <v>0</v>
      </c>
      <c r="N1499" s="14">
        <v>44694</v>
      </c>
      <c r="O1499" s="11" t="s">
        <v>47</v>
      </c>
      <c r="P1499" s="11" t="s">
        <v>37</v>
      </c>
      <c r="Q1499" s="12"/>
      <c r="R1499" s="13">
        <v>0</v>
      </c>
      <c r="S1499" s="13">
        <v>0</v>
      </c>
      <c r="T1499" s="11"/>
      <c r="U1499" s="13">
        <v>502387</v>
      </c>
      <c r="V1499" s="13">
        <v>2275449</v>
      </c>
      <c r="W1499" s="13">
        <v>2345707</v>
      </c>
      <c r="X1499" s="12">
        <v>44222</v>
      </c>
      <c r="Y1499" s="12">
        <v>44222</v>
      </c>
      <c r="Z1499" s="12">
        <v>44222</v>
      </c>
      <c r="AA1499" s="12">
        <v>44727</v>
      </c>
      <c r="AB1499" s="13">
        <f t="array" ref="AB1499">IF(D1499="Vaccin",IF(AND(ISNUMBER(AA1499),ISNUMBER(Y1499)),IF(AA1499-Y1499+1&gt;=0,CEILING(AA1499-Y1499+1,1),""),""),IF(AND(ISNUMBER(N1499),ISNUMBER(Y1499)),IF(N1499-Y1499+1&gt;=0,CEILING(N1499-Y1499+1,1),""),""))</f>
        <v>506</v>
      </c>
      <c r="AC1499" s="13">
        <f t="array" ref="AC1499">IF(D1499="Vaccin",IF(AND(ISNUMBER(AA1499),ISNUMBER(X1499)),IF(AA1499-X1499+1&gt;=0,CEILING(AA1499-X1499+1,1),""),""),IF(AND(ISNUMBER(N1499),ISNUMBER(X1499)),IF(N1499-X1499+1&gt;=0,CEILING(N1499-X1499+1,1),""),""))</f>
        <v>506</v>
      </c>
      <c r="AD1499" s="13">
        <f t="array" ref="AD1499">IF(D1499="Vaccin",IF(AND(ISNUMBER(AB1499),ISNUMBER(U1499),AB1499&lt;&gt;0),CEILING(U1499/AB1499,1),""),"")</f>
        <v>993</v>
      </c>
      <c r="AE1499" s="13">
        <f t="array" ref="AE1499">IF(AND(ISNUMBER(N1499),ISNUMBER(X1499)),IF(N1499-X1499+1&gt;=0,CEILING(N1499-X1499+1,1),""),"")</f>
        <v>473</v>
      </c>
      <c r="AF1499" s="13">
        <f t="array" ref="AF1499">IF(SUM(AE1499)=0,"",CEILING((SUM(F1499)-SUM(L1499)-SUM(M1499)-SUM(S1499))/SUM(AE1499),1))</f>
        <v>161</v>
      </c>
      <c r="AG1499" s="13" t="str">
        <f t="array" ref="AG1499">IF(AND(ISNUMBER(H1499),ISNUMBER(N1499)),IF(H1499-N1499+1&gt;=0,CEILING(H1499-N1499+1,1),""),"")</f>
        <v/>
      </c>
      <c r="AH1499" s="13">
        <f t="array" ref="AH1499">IF(SUM(AG1499)=0,0,IF(L1499-AG1499*IF(D1499="Vaccin",MIN(AD1499,AF1499),AF1499)&lt;0,0,IF((H1499-N1499)&lt;=45,CEILING(L1499-AG1499*IF(D1499="Vaccin",MIN(AD1499,AF1499),AF1499),1),0)))</f>
        <v>0</v>
      </c>
      <c r="AI1499" s="15">
        <f t="array" ref="AI1499">IF(OR(AH1499="",F1499=0,F1499=""),"",AH1499/F1499)</f>
        <v>0</v>
      </c>
      <c r="AJ1499" s="13">
        <f t="array" ref="AJ1499">IF(OR(L1499="",AH1499=""),"",IF(L1499-AH1499&lt;0,0,L1499-AH1499))</f>
        <v>0</v>
      </c>
      <c r="AK1499" s="13" t="str">
        <f t="array" ref="AK1499">IF(OR(L1499="",AG1499="",AG1499=0),"",CEILING(L1499/AG1499,1))</f>
        <v/>
      </c>
      <c r="AL1499" s="16" t="str">
        <f t="array" ref="AL1499">IF(OR(AK1499="",AK1499=0,AD1499="",AF1499=""),"",IF(AK1499-IF(D1499="Vaccin",MIN(AD1499,AF1499),AF1499)&lt;0,"",(AK1499-IF(D1499="Vaccin",MIN(AD1499,AF1499),AF1499))/AK1499))</f>
        <v/>
      </c>
    </row>
    <row r="1500" spans="1:38" x14ac:dyDescent="0.2">
      <c r="A1500" s="10" t="s">
        <v>57</v>
      </c>
      <c r="B1500" s="29" t="s">
        <v>162</v>
      </c>
      <c r="C1500" s="12">
        <v>44222</v>
      </c>
      <c r="D1500" s="11" t="s">
        <v>30</v>
      </c>
      <c r="E1500" s="11">
        <v>10</v>
      </c>
      <c r="F1500" s="13">
        <v>500000</v>
      </c>
      <c r="G1500" s="40" t="s">
        <v>833</v>
      </c>
      <c r="H1500" s="12">
        <v>45079</v>
      </c>
      <c r="I1500" s="13">
        <f t="array" ref="I1500">F1500-L1500-M1500-S1500</f>
        <v>491496</v>
      </c>
      <c r="J1500" s="13">
        <f t="array" ref="J1500">IF(IF(Q1500="",L1500-C1500,Q1500-C1500)&lt;=45,I1500,0)</f>
        <v>491496</v>
      </c>
      <c r="K1500" s="13">
        <f t="array" ref="K1500">IF(SUM(AG1500)=0,0,IF(L1500-AG1500*IF(D1500="Vaccin",MIN(AD1500,AF1500),AF1500)&lt;0,0,IF((H1500-N1500)&lt;=30,CEILING(L1500-AG1500*IF(D1500="Vaccin",MIN(AD1500,AF1500),AF1500),1),0)))</f>
        <v>0</v>
      </c>
      <c r="L1500" s="13">
        <v>8504</v>
      </c>
      <c r="M1500" s="13">
        <v>0</v>
      </c>
      <c r="N1500" s="14">
        <v>44694</v>
      </c>
      <c r="O1500" s="11" t="s">
        <v>36</v>
      </c>
      <c r="P1500" s="11" t="s">
        <v>37</v>
      </c>
      <c r="Q1500" s="12"/>
      <c r="R1500" s="13">
        <v>0</v>
      </c>
      <c r="S1500" s="13">
        <v>0</v>
      </c>
      <c r="T1500" s="11"/>
      <c r="U1500" s="13">
        <v>966082</v>
      </c>
      <c r="V1500" s="13">
        <v>2275449</v>
      </c>
      <c r="W1500" s="13">
        <v>2345707</v>
      </c>
      <c r="X1500" s="12">
        <v>44222</v>
      </c>
      <c r="Y1500" s="12">
        <v>44222</v>
      </c>
      <c r="Z1500" s="12">
        <v>44222</v>
      </c>
      <c r="AA1500" s="12">
        <v>44727</v>
      </c>
      <c r="AB1500" s="13">
        <f t="array" ref="AB1500">IF(D1500="Vaccin",IF(AND(ISNUMBER(AA1500),ISNUMBER(Y1500)),IF(AA1500-Y1500+1&gt;=0,CEILING(AA1500-Y1500+1,1),""),""),IF(AND(ISNUMBER(N1500),ISNUMBER(Y1500)),IF(N1500-Y1500+1&gt;=0,CEILING(N1500-Y1500+1,1),""),""))</f>
        <v>506</v>
      </c>
      <c r="AC1500" s="13">
        <f t="array" ref="AC1500">IF(D1500="Vaccin",IF(AND(ISNUMBER(AA1500),ISNUMBER(X1500)),IF(AA1500-X1500+1&gt;=0,CEILING(AA1500-X1500+1,1),""),""),IF(AND(ISNUMBER(N1500),ISNUMBER(X1500)),IF(N1500-X1500+1&gt;=0,CEILING(N1500-X1500+1,1),""),""))</f>
        <v>506</v>
      </c>
      <c r="AD1500" s="13">
        <f t="array" ref="AD1500">IF(D1500="Vaccin",IF(AND(ISNUMBER(AB1500),ISNUMBER(U1500),AB1500&lt;&gt;0),CEILING(U1500/AB1500,1),""),"")</f>
        <v>1910</v>
      </c>
      <c r="AE1500" s="13">
        <f t="array" ref="AE1500">IF(AND(ISNUMBER(N1500),ISNUMBER(X1500)),IF(N1500-X1500+1&gt;=0,CEILING(N1500-X1500+1,1),""),"")</f>
        <v>473</v>
      </c>
      <c r="AF1500" s="13">
        <f t="array" ref="AF1500">IF(SUM(AE1500)=0,"",CEILING((SUM(F1500)-SUM(L1500)-SUM(M1500)-SUM(S1500))/SUM(AE1500),1))</f>
        <v>1040</v>
      </c>
      <c r="AG1500" s="13">
        <f t="array" ref="AG1500">IF(AND(ISNUMBER(H1500),ISNUMBER(N1500)),IF(H1500-N1500+1&gt;=0,CEILING(H1500-N1500+1,1),""),"")</f>
        <v>386</v>
      </c>
      <c r="AH1500" s="13">
        <f t="array" ref="AH1500">IF(SUM(AG1500)=0,0,IF(L1500-AG1500*IF(D1500="Vaccin",MIN(AD1500,AF1500),AF1500)&lt;0,0,IF((H1500-N1500)&lt;=45,CEILING(L1500-AG1500*IF(D1500="Vaccin",MIN(AD1500,AF1500),AF1500),1),0)))</f>
        <v>0</v>
      </c>
      <c r="AI1500" s="15">
        <f t="array" ref="AI1500">IF(OR(AH1500="",F1500=0,F1500=""),"",AH1500/F1500)</f>
        <v>0</v>
      </c>
      <c r="AJ1500" s="13">
        <f t="array" ref="AJ1500">IF(OR(L1500="",AH1500=""),"",IF(L1500-AH1500&lt;0,0,L1500-AH1500))</f>
        <v>8504</v>
      </c>
      <c r="AK1500" s="13">
        <f t="array" ref="AK1500">IF(OR(L1500="",AG1500="",AG1500=0),"",CEILING(L1500/AG1500,1))</f>
        <v>23</v>
      </c>
      <c r="AL1500" s="16" t="str">
        <f t="array" ref="AL1500">IF(OR(AK1500="",AK1500=0,AD1500="",AF1500=""),"",IF(AK1500-IF(D1500="Vaccin",MIN(AD1500,AF1500),AF1500)&lt;0,"",(AK1500-IF(D1500="Vaccin",MIN(AD1500,AF1500),AF1500))/AK1500))</f>
        <v/>
      </c>
    </row>
    <row r="1501" spans="1:38" x14ac:dyDescent="0.2">
      <c r="A1501" s="10" t="s">
        <v>57</v>
      </c>
      <c r="B1501" s="29" t="s">
        <v>162</v>
      </c>
      <c r="C1501" s="12">
        <v>44222</v>
      </c>
      <c r="D1501" s="11" t="s">
        <v>30</v>
      </c>
      <c r="E1501" s="11">
        <v>10</v>
      </c>
      <c r="F1501" s="13">
        <v>500000</v>
      </c>
      <c r="G1501" s="40">
        <v>2021040520</v>
      </c>
      <c r="H1501" s="12">
        <v>45068</v>
      </c>
      <c r="I1501" s="13">
        <f t="array" ref="I1501">F1501-L1501-M1501-S1501</f>
        <v>500000</v>
      </c>
      <c r="J1501" s="13">
        <f t="array" ref="J1501">IF(IF(Q1501="",L1501-C1501,Q1501-C1501)&lt;=45,I1501,0)</f>
        <v>500000</v>
      </c>
      <c r="K1501" s="13">
        <f t="array" ref="K1501">IF(SUM(AG1501)=0,0,IF(L1501-AG1501*IF(D1501="Vaccin",MIN(AD1501,AF1501),AF1501)&lt;0,0,IF((H1501-N1501)&lt;=30,CEILING(L1501-AG1501*IF(D1501="Vaccin",MIN(AD1501,AF1501),AF1501),1),0)))</f>
        <v>0</v>
      </c>
      <c r="L1501" s="13">
        <v>0</v>
      </c>
      <c r="M1501" s="13">
        <v>0</v>
      </c>
      <c r="N1501" s="14">
        <v>44694</v>
      </c>
      <c r="O1501" s="11" t="s">
        <v>36</v>
      </c>
      <c r="P1501" s="11" t="s">
        <v>37</v>
      </c>
      <c r="Q1501" s="12"/>
      <c r="R1501" s="13">
        <v>0</v>
      </c>
      <c r="S1501" s="13">
        <v>0</v>
      </c>
      <c r="T1501" s="11"/>
      <c r="U1501" s="13">
        <v>966082</v>
      </c>
      <c r="V1501" s="13">
        <v>2275449</v>
      </c>
      <c r="W1501" s="13">
        <v>2345707</v>
      </c>
      <c r="X1501" s="12">
        <v>44222</v>
      </c>
      <c r="Y1501" s="12">
        <v>44222</v>
      </c>
      <c r="Z1501" s="12">
        <v>44222</v>
      </c>
      <c r="AA1501" s="12">
        <v>44727</v>
      </c>
      <c r="AB1501" s="13">
        <f t="array" ref="AB1501">IF(D1501="Vaccin",IF(AND(ISNUMBER(AA1501),ISNUMBER(Y1501)),IF(AA1501-Y1501+1&gt;=0,CEILING(AA1501-Y1501+1,1),""),""),IF(AND(ISNUMBER(N1501),ISNUMBER(Y1501)),IF(N1501-Y1501+1&gt;=0,CEILING(N1501-Y1501+1,1),""),""))</f>
        <v>506</v>
      </c>
      <c r="AC1501" s="13">
        <f t="array" ref="AC1501">IF(D1501="Vaccin",IF(AND(ISNUMBER(AA1501),ISNUMBER(X1501)),IF(AA1501-X1501+1&gt;=0,CEILING(AA1501-X1501+1,1),""),""),IF(AND(ISNUMBER(N1501),ISNUMBER(X1501)),IF(N1501-X1501+1&gt;=0,CEILING(N1501-X1501+1,1),""),""))</f>
        <v>506</v>
      </c>
      <c r="AD1501" s="13">
        <f t="array" ref="AD1501">IF(D1501="Vaccin",IF(AND(ISNUMBER(AB1501),ISNUMBER(U1501),AB1501&lt;&gt;0),CEILING(U1501/AB1501,1),""),"")</f>
        <v>1910</v>
      </c>
      <c r="AE1501" s="13">
        <f t="array" ref="AE1501">IF(AND(ISNUMBER(N1501),ISNUMBER(X1501)),IF(N1501-X1501+1&gt;=0,CEILING(N1501-X1501+1,1),""),"")</f>
        <v>473</v>
      </c>
      <c r="AF1501" s="13">
        <f t="array" ref="AF1501">IF(SUM(AE1501)=0,"",CEILING((SUM(F1501)-SUM(L1501)-SUM(M1501)-SUM(S1501))/SUM(AE1501),1))</f>
        <v>1058</v>
      </c>
      <c r="AG1501" s="13">
        <f t="array" ref="AG1501">IF(AND(ISNUMBER(H1501),ISNUMBER(N1501)),IF(H1501-N1501+1&gt;=0,CEILING(H1501-N1501+1,1),""),"")</f>
        <v>375</v>
      </c>
      <c r="AH1501" s="13">
        <f t="array" ref="AH1501">IF(SUM(AG1501)=0,0,IF(L1501-AG1501*IF(D1501="Vaccin",MIN(AD1501,AF1501),AF1501)&lt;0,0,IF((H1501-N1501)&lt;=45,CEILING(L1501-AG1501*IF(D1501="Vaccin",MIN(AD1501,AF1501),AF1501),1),0)))</f>
        <v>0</v>
      </c>
      <c r="AI1501" s="15">
        <f t="array" ref="AI1501">IF(OR(AH1501="",F1501=0,F1501=""),"",AH1501/F1501)</f>
        <v>0</v>
      </c>
      <c r="AJ1501" s="13">
        <f t="array" ref="AJ1501">IF(OR(L1501="",AH1501=""),"",IF(L1501-AH1501&lt;0,0,L1501-AH1501))</f>
        <v>0</v>
      </c>
      <c r="AK1501" s="13">
        <f t="array" ref="AK1501">IF(OR(L1501="",AG1501="",AG1501=0),"",CEILING(L1501/AG1501,1))</f>
        <v>0</v>
      </c>
      <c r="AL1501" s="16" t="str">
        <f t="array" ref="AL1501">IF(OR(AK1501="",AK1501=0,AD1501="",AF1501=""),"",IF(AK1501-IF(D1501="Vaccin",MIN(AD1501,AF1501),AF1501)&lt;0,"",(AK1501-IF(D1501="Vaccin",MIN(AD1501,AF1501),AF1501))/AK1501))</f>
        <v/>
      </c>
    </row>
    <row r="1502" spans="1:38" x14ac:dyDescent="0.2">
      <c r="A1502" s="10" t="s">
        <v>57</v>
      </c>
      <c r="B1502" s="29" t="s">
        <v>162</v>
      </c>
      <c r="C1502" s="12">
        <v>44222</v>
      </c>
      <c r="D1502" s="11" t="s">
        <v>30</v>
      </c>
      <c r="E1502" s="11">
        <v>10</v>
      </c>
      <c r="F1502" s="13">
        <v>100000</v>
      </c>
      <c r="G1502" s="40">
        <v>2021030300</v>
      </c>
      <c r="H1502" s="12">
        <v>44996</v>
      </c>
      <c r="I1502" s="13">
        <f t="array" ref="I1502">F1502-L1502-M1502-S1502</f>
        <v>100000</v>
      </c>
      <c r="J1502" s="13">
        <f t="array" ref="J1502">IF(IF(Q1502="",L1502-C1502,Q1502-C1502)&lt;=45,I1502,0)</f>
        <v>100000</v>
      </c>
      <c r="K1502" s="13">
        <f t="array" ref="K1502">IF(SUM(AG1502)=0,0,IF(L1502-AG1502*IF(D1502="Vaccin",MIN(AD1502,AF1502),AF1502)&lt;0,0,IF((H1502-N1502)&lt;=30,CEILING(L1502-AG1502*IF(D1502="Vaccin",MIN(AD1502,AF1502),AF1502),1),0)))</f>
        <v>0</v>
      </c>
      <c r="L1502" s="13">
        <v>0</v>
      </c>
      <c r="M1502" s="13">
        <v>0</v>
      </c>
      <c r="N1502" s="14">
        <v>44694</v>
      </c>
      <c r="O1502" s="11" t="s">
        <v>36</v>
      </c>
      <c r="P1502" s="11" t="s">
        <v>37</v>
      </c>
      <c r="Q1502" s="12"/>
      <c r="R1502" s="13">
        <v>0</v>
      </c>
      <c r="S1502" s="13">
        <v>0</v>
      </c>
      <c r="T1502" s="11"/>
      <c r="U1502" s="13">
        <v>966082</v>
      </c>
      <c r="V1502" s="13">
        <v>2275449</v>
      </c>
      <c r="W1502" s="13">
        <v>2345707</v>
      </c>
      <c r="X1502" s="12">
        <v>44222</v>
      </c>
      <c r="Y1502" s="12">
        <v>44222</v>
      </c>
      <c r="Z1502" s="12">
        <v>44222</v>
      </c>
      <c r="AA1502" s="12">
        <v>44727</v>
      </c>
      <c r="AB1502" s="13">
        <f t="array" ref="AB1502">IF(D1502="Vaccin",IF(AND(ISNUMBER(AA1502),ISNUMBER(Y1502)),IF(AA1502-Y1502+1&gt;=0,CEILING(AA1502-Y1502+1,1),""),""),IF(AND(ISNUMBER(N1502),ISNUMBER(Y1502)),IF(N1502-Y1502+1&gt;=0,CEILING(N1502-Y1502+1,1),""),""))</f>
        <v>506</v>
      </c>
      <c r="AC1502" s="13">
        <f t="array" ref="AC1502">IF(D1502="Vaccin",IF(AND(ISNUMBER(AA1502),ISNUMBER(X1502)),IF(AA1502-X1502+1&gt;=0,CEILING(AA1502-X1502+1,1),""),""),IF(AND(ISNUMBER(N1502),ISNUMBER(X1502)),IF(N1502-X1502+1&gt;=0,CEILING(N1502-X1502+1,1),""),""))</f>
        <v>506</v>
      </c>
      <c r="AD1502" s="13">
        <f t="array" ref="AD1502">IF(D1502="Vaccin",IF(AND(ISNUMBER(AB1502),ISNUMBER(U1502),AB1502&lt;&gt;0),CEILING(U1502/AB1502,1),""),"")</f>
        <v>1910</v>
      </c>
      <c r="AE1502" s="13">
        <f t="array" ref="AE1502">IF(AND(ISNUMBER(N1502),ISNUMBER(X1502)),IF(N1502-X1502+1&gt;=0,CEILING(N1502-X1502+1,1),""),"")</f>
        <v>473</v>
      </c>
      <c r="AF1502" s="13">
        <f t="array" ref="AF1502">IF(SUM(AE1502)=0,"",CEILING((SUM(F1502)-SUM(L1502)-SUM(M1502)-SUM(S1502))/SUM(AE1502),1))</f>
        <v>212</v>
      </c>
      <c r="AG1502" s="13">
        <f t="array" ref="AG1502">IF(AND(ISNUMBER(H1502),ISNUMBER(N1502)),IF(H1502-N1502+1&gt;=0,CEILING(H1502-N1502+1,1),""),"")</f>
        <v>303</v>
      </c>
      <c r="AH1502" s="13">
        <f t="array" ref="AH1502">IF(SUM(AG1502)=0,0,IF(L1502-AG1502*IF(D1502="Vaccin",MIN(AD1502,AF1502),AF1502)&lt;0,0,IF((H1502-N1502)&lt;=45,CEILING(L1502-AG1502*IF(D1502="Vaccin",MIN(AD1502,AF1502),AF1502),1),0)))</f>
        <v>0</v>
      </c>
      <c r="AI1502" s="15">
        <f t="array" ref="AI1502">IF(OR(AH1502="",F1502=0,F1502=""),"",AH1502/F1502)</f>
        <v>0</v>
      </c>
      <c r="AJ1502" s="13">
        <f t="array" ref="AJ1502">IF(OR(L1502="",AH1502=""),"",IF(L1502-AH1502&lt;0,0,L1502-AH1502))</f>
        <v>0</v>
      </c>
      <c r="AK1502" s="13">
        <f t="array" ref="AK1502">IF(OR(L1502="",AG1502="",AG1502=0),"",CEILING(L1502/AG1502,1))</f>
        <v>0</v>
      </c>
      <c r="AL1502" s="16" t="str">
        <f t="array" ref="AL1502">IF(OR(AK1502="",AK1502=0,AD1502="",AF1502=""),"",IF(AK1502-IF(D1502="Vaccin",MIN(AD1502,AF1502),AF1502)&lt;0,"",(AK1502-IF(D1502="Vaccin",MIN(AD1502,AF1502),AF1502))/AK1502))</f>
        <v/>
      </c>
    </row>
    <row r="1503" spans="1:38" x14ac:dyDescent="0.2">
      <c r="A1503" s="10" t="s">
        <v>57</v>
      </c>
      <c r="B1503" s="29" t="s">
        <v>162</v>
      </c>
      <c r="C1503" s="12">
        <v>44222</v>
      </c>
      <c r="D1503" s="11" t="s">
        <v>30</v>
      </c>
      <c r="E1503" s="11">
        <v>10</v>
      </c>
      <c r="F1503" s="13">
        <v>5000</v>
      </c>
      <c r="G1503" s="40">
        <v>2021010053</v>
      </c>
      <c r="H1503" s="12">
        <v>44950</v>
      </c>
      <c r="I1503" s="13">
        <f t="array" ref="I1503">F1503-L1503-M1503-S1503</f>
        <v>5000</v>
      </c>
      <c r="J1503" s="13">
        <f t="array" ref="J1503">IF(IF(Q1503="",L1503-C1503,Q1503-C1503)&lt;=45,I1503,0)</f>
        <v>5000</v>
      </c>
      <c r="K1503" s="13">
        <f t="array" ref="K1503">IF(SUM(AG1503)=0,0,IF(L1503-AG1503*IF(D1503="Vaccin",MIN(AD1503,AF1503),AF1503)&lt;0,0,IF((H1503-N1503)&lt;=30,CEILING(L1503-AG1503*IF(D1503="Vaccin",MIN(AD1503,AF1503),AF1503),1),0)))</f>
        <v>0</v>
      </c>
      <c r="L1503" s="13">
        <v>0</v>
      </c>
      <c r="M1503" s="13">
        <v>0</v>
      </c>
      <c r="N1503" s="14">
        <v>44694</v>
      </c>
      <c r="O1503" s="11" t="s">
        <v>36</v>
      </c>
      <c r="P1503" s="11" t="s">
        <v>37</v>
      </c>
      <c r="Q1503" s="12"/>
      <c r="R1503" s="13">
        <v>0</v>
      </c>
      <c r="S1503" s="13">
        <v>0</v>
      </c>
      <c r="T1503" s="11"/>
      <c r="U1503" s="13">
        <v>966082</v>
      </c>
      <c r="V1503" s="13">
        <v>2275449</v>
      </c>
      <c r="W1503" s="13">
        <v>2345707</v>
      </c>
      <c r="X1503" s="12">
        <v>44222</v>
      </c>
      <c r="Y1503" s="12">
        <v>44222</v>
      </c>
      <c r="Z1503" s="12">
        <v>44222</v>
      </c>
      <c r="AA1503" s="12">
        <v>44727</v>
      </c>
      <c r="AB1503" s="13">
        <f t="array" ref="AB1503">IF(D1503="Vaccin",IF(AND(ISNUMBER(AA1503),ISNUMBER(Y1503)),IF(AA1503-Y1503+1&gt;=0,CEILING(AA1503-Y1503+1,1),""),""),IF(AND(ISNUMBER(N1503),ISNUMBER(Y1503)),IF(N1503-Y1503+1&gt;=0,CEILING(N1503-Y1503+1,1),""),""))</f>
        <v>506</v>
      </c>
      <c r="AC1503" s="13">
        <f t="array" ref="AC1503">IF(D1503="Vaccin",IF(AND(ISNUMBER(AA1503),ISNUMBER(X1503)),IF(AA1503-X1503+1&gt;=0,CEILING(AA1503-X1503+1,1),""),""),IF(AND(ISNUMBER(N1503),ISNUMBER(X1503)),IF(N1503-X1503+1&gt;=0,CEILING(N1503-X1503+1,1),""),""))</f>
        <v>506</v>
      </c>
      <c r="AD1503" s="13">
        <f t="array" ref="AD1503">IF(D1503="Vaccin",IF(AND(ISNUMBER(AB1503),ISNUMBER(U1503),AB1503&lt;&gt;0),CEILING(U1503/AB1503,1),""),"")</f>
        <v>1910</v>
      </c>
      <c r="AE1503" s="13">
        <f t="array" ref="AE1503">IF(AND(ISNUMBER(N1503),ISNUMBER(X1503)),IF(N1503-X1503+1&gt;=0,CEILING(N1503-X1503+1,1),""),"")</f>
        <v>473</v>
      </c>
      <c r="AF1503" s="13">
        <f t="array" ref="AF1503">IF(SUM(AE1503)=0,"",CEILING((SUM(F1503)-SUM(L1503)-SUM(M1503)-SUM(S1503))/SUM(AE1503),1))</f>
        <v>11</v>
      </c>
      <c r="AG1503" s="13">
        <f t="array" ref="AG1503">IF(AND(ISNUMBER(H1503),ISNUMBER(N1503)),IF(H1503-N1503+1&gt;=0,CEILING(H1503-N1503+1,1),""),"")</f>
        <v>257</v>
      </c>
      <c r="AH1503" s="13">
        <f t="array" ref="AH1503">IF(SUM(AG1503)=0,0,IF(L1503-AG1503*IF(D1503="Vaccin",MIN(AD1503,AF1503),AF1503)&lt;0,0,IF((H1503-N1503)&lt;=45,CEILING(L1503-AG1503*IF(D1503="Vaccin",MIN(AD1503,AF1503),AF1503),1),0)))</f>
        <v>0</v>
      </c>
      <c r="AI1503" s="15">
        <f t="array" ref="AI1503">IF(OR(AH1503="",F1503=0,F1503=""),"",AH1503/F1503)</f>
        <v>0</v>
      </c>
      <c r="AJ1503" s="13">
        <f t="array" ref="AJ1503">IF(OR(L1503="",AH1503=""),"",IF(L1503-AH1503&lt;0,0,L1503-AH1503))</f>
        <v>0</v>
      </c>
      <c r="AK1503" s="13">
        <f t="array" ref="AK1503">IF(OR(L1503="",AG1503="",AG1503=0),"",CEILING(L1503/AG1503,1))</f>
        <v>0</v>
      </c>
      <c r="AL1503" s="16" t="str">
        <f t="array" ref="AL1503">IF(OR(AK1503="",AK1503=0,AD1503="",AF1503=""),"",IF(AK1503-IF(D1503="Vaccin",MIN(AD1503,AF1503),AF1503)&lt;0,"",(AK1503-IF(D1503="Vaccin",MIN(AD1503,AF1503),AF1503))/AK1503))</f>
        <v/>
      </c>
    </row>
    <row r="1504" spans="1:38" x14ac:dyDescent="0.2">
      <c r="A1504" s="10" t="s">
        <v>57</v>
      </c>
      <c r="B1504" s="29" t="s">
        <v>162</v>
      </c>
      <c r="C1504" s="12">
        <v>44222</v>
      </c>
      <c r="D1504" s="11" t="s">
        <v>30</v>
      </c>
      <c r="E1504" s="11">
        <v>10</v>
      </c>
      <c r="F1504" s="13">
        <v>30000</v>
      </c>
      <c r="G1504" s="40" t="s">
        <v>834</v>
      </c>
      <c r="H1504" s="12">
        <v>44593</v>
      </c>
      <c r="I1504" s="13">
        <f t="array" ref="I1504">F1504-L1504-M1504-S1504</f>
        <v>26002</v>
      </c>
      <c r="J1504" s="13">
        <f t="array" ref="J1504">IF(IF(Q1504="",L1504-C1504,Q1504-C1504)&lt;=45,I1504,0)</f>
        <v>26002</v>
      </c>
      <c r="K1504" s="13">
        <f t="array" ref="K1504">IF(SUM(AG1504)=0,0,IF(L1504-AG1504*IF(D1504="Vaccin",MIN(AD1504,AF1504),AF1504)&lt;0,0,IF((H1504-N1504)&lt;=30,CEILING(L1504-AG1504*IF(D1504="Vaccin",MIN(AD1504,AF1504),AF1504),1),0)))</f>
        <v>0</v>
      </c>
      <c r="L1504" s="13">
        <v>0</v>
      </c>
      <c r="M1504" s="13">
        <v>3998</v>
      </c>
      <c r="N1504" s="14">
        <v>44694</v>
      </c>
      <c r="O1504" s="11" t="s">
        <v>40</v>
      </c>
      <c r="P1504" s="11" t="s">
        <v>37</v>
      </c>
      <c r="Q1504" s="12"/>
      <c r="R1504" s="13">
        <v>0</v>
      </c>
      <c r="S1504" s="13">
        <v>0</v>
      </c>
      <c r="T1504" s="11"/>
      <c r="U1504" s="13">
        <v>0</v>
      </c>
      <c r="V1504" s="13">
        <v>2275449</v>
      </c>
      <c r="W1504" s="13">
        <v>2345707</v>
      </c>
      <c r="X1504" s="12">
        <v>44222</v>
      </c>
      <c r="Y1504" s="12">
        <v>44222</v>
      </c>
      <c r="Z1504" s="12">
        <v>44222</v>
      </c>
      <c r="AA1504" s="12">
        <v>44727</v>
      </c>
      <c r="AB1504" s="13">
        <f t="array" ref="AB1504">IF(D1504="Vaccin",IF(AND(ISNUMBER(AA1504),ISNUMBER(Y1504)),IF(AA1504-Y1504+1&gt;=0,CEILING(AA1504-Y1504+1,1),""),""),IF(AND(ISNUMBER(N1504),ISNUMBER(Y1504)),IF(N1504-Y1504+1&gt;=0,CEILING(N1504-Y1504+1,1),""),""))</f>
        <v>506</v>
      </c>
      <c r="AC1504" s="13">
        <f t="array" ref="AC1504">IF(D1504="Vaccin",IF(AND(ISNUMBER(AA1504),ISNUMBER(X1504)),IF(AA1504-X1504+1&gt;=0,CEILING(AA1504-X1504+1,1),""),""),IF(AND(ISNUMBER(N1504),ISNUMBER(X1504)),IF(N1504-X1504+1&gt;=0,CEILING(N1504-X1504+1,1),""),""))</f>
        <v>506</v>
      </c>
      <c r="AD1504" s="13">
        <f t="array" ref="AD1504">IF(D1504="Vaccin",IF(AND(ISNUMBER(AB1504),ISNUMBER(U1504),AB1504&lt;&gt;0),CEILING(U1504/AB1504,1),""),"")</f>
        <v>0</v>
      </c>
      <c r="AE1504" s="13">
        <f t="array" ref="AE1504">IF(AND(ISNUMBER(N1504),ISNUMBER(X1504)),IF(N1504-X1504+1&gt;=0,CEILING(N1504-X1504+1,1),""),"")</f>
        <v>473</v>
      </c>
      <c r="AF1504" s="13">
        <f t="array" ref="AF1504">IF(SUM(AE1504)=0,"",CEILING((SUM(F1504)-SUM(L1504)-SUM(M1504)-SUM(S1504))/SUM(AE1504),1))</f>
        <v>55</v>
      </c>
      <c r="AG1504" s="13" t="str">
        <f t="array" ref="AG1504">IF(AND(ISNUMBER(H1504),ISNUMBER(N1504)),IF(H1504-N1504+1&gt;=0,CEILING(H1504-N1504+1,1),""),"")</f>
        <v/>
      </c>
      <c r="AH1504" s="13">
        <f t="array" ref="AH1504">IF(SUM(AG1504)=0,0,IF(L1504-AG1504*IF(D1504="Vaccin",MIN(AD1504,AF1504),AF1504)&lt;0,0,IF((H1504-N1504)&lt;=45,CEILING(L1504-AG1504*IF(D1504="Vaccin",MIN(AD1504,AF1504),AF1504),1),0)))</f>
        <v>0</v>
      </c>
      <c r="AI1504" s="15">
        <f t="array" ref="AI1504">IF(OR(AH1504="",F1504=0,F1504=""),"",AH1504/F1504)</f>
        <v>0</v>
      </c>
      <c r="AJ1504" s="13">
        <f t="array" ref="AJ1504">IF(OR(L1504="",AH1504=""),"",IF(L1504-AH1504&lt;0,0,L1504-AH1504))</f>
        <v>0</v>
      </c>
      <c r="AK1504" s="13" t="str">
        <f t="array" ref="AK1504">IF(OR(L1504="",AG1504="",AG1504=0),"",CEILING(L1504/AG1504,1))</f>
        <v/>
      </c>
      <c r="AL1504" s="16" t="str">
        <f t="array" ref="AL1504">IF(OR(AK1504="",AK1504=0,AD1504="",AF1504=""),"",IF(AK1504-IF(D1504="Vaccin",MIN(AD1504,AF1504),AF1504)&lt;0,"",(AK1504-IF(D1504="Vaccin",MIN(AD1504,AF1504),AF1504))/AK1504))</f>
        <v/>
      </c>
    </row>
    <row r="1505" spans="1:38" x14ac:dyDescent="0.2">
      <c r="A1505" s="10" t="s">
        <v>57</v>
      </c>
      <c r="B1505" s="29" t="s">
        <v>162</v>
      </c>
      <c r="C1505" s="12">
        <v>44222</v>
      </c>
      <c r="D1505" s="11" t="s">
        <v>30</v>
      </c>
      <c r="E1505" s="11">
        <v>10</v>
      </c>
      <c r="F1505" s="13">
        <v>60000</v>
      </c>
      <c r="G1505" s="40" t="s">
        <v>835</v>
      </c>
      <c r="H1505" s="12">
        <v>44530</v>
      </c>
      <c r="I1505" s="13">
        <f t="array" ref="I1505">F1505-L1505-M1505-S1505</f>
        <v>60000</v>
      </c>
      <c r="J1505" s="13">
        <f t="array" ref="J1505">IF(IF(Q1505="",L1505-C1505,Q1505-C1505)&lt;=45,I1505,0)</f>
        <v>60000</v>
      </c>
      <c r="K1505" s="13">
        <f t="array" ref="K1505">IF(SUM(AG1505)=0,0,IF(L1505-AG1505*IF(D1505="Vaccin",MIN(AD1505,AF1505),AF1505)&lt;0,0,IF((H1505-N1505)&lt;=30,CEILING(L1505-AG1505*IF(D1505="Vaccin",MIN(AD1505,AF1505),AF1505),1),0)))</f>
        <v>0</v>
      </c>
      <c r="L1505" s="13">
        <v>0</v>
      </c>
      <c r="M1505" s="13">
        <v>0</v>
      </c>
      <c r="N1505" s="14">
        <v>44694</v>
      </c>
      <c r="O1505" s="11" t="s">
        <v>40</v>
      </c>
      <c r="P1505" s="11" t="s">
        <v>37</v>
      </c>
      <c r="Q1505" s="12"/>
      <c r="R1505" s="13">
        <v>0</v>
      </c>
      <c r="S1505" s="13">
        <v>0</v>
      </c>
      <c r="T1505" s="11"/>
      <c r="U1505" s="13">
        <v>0</v>
      </c>
      <c r="V1505" s="13">
        <v>2275449</v>
      </c>
      <c r="W1505" s="13">
        <v>2345707</v>
      </c>
      <c r="X1505" s="12">
        <v>44222</v>
      </c>
      <c r="Y1505" s="12">
        <v>44222</v>
      </c>
      <c r="Z1505" s="12">
        <v>44222</v>
      </c>
      <c r="AA1505" s="12">
        <v>44727</v>
      </c>
      <c r="AB1505" s="13">
        <f t="array" ref="AB1505">IF(D1505="Vaccin",IF(AND(ISNUMBER(AA1505),ISNUMBER(Y1505)),IF(AA1505-Y1505+1&gt;=0,CEILING(AA1505-Y1505+1,1),""),""),IF(AND(ISNUMBER(N1505),ISNUMBER(Y1505)),IF(N1505-Y1505+1&gt;=0,CEILING(N1505-Y1505+1,1),""),""))</f>
        <v>506</v>
      </c>
      <c r="AC1505" s="13">
        <f t="array" ref="AC1505">IF(D1505="Vaccin",IF(AND(ISNUMBER(AA1505),ISNUMBER(X1505)),IF(AA1505-X1505+1&gt;=0,CEILING(AA1505-X1505+1,1),""),""),IF(AND(ISNUMBER(N1505),ISNUMBER(X1505)),IF(N1505-X1505+1&gt;=0,CEILING(N1505-X1505+1,1),""),""))</f>
        <v>506</v>
      </c>
      <c r="AD1505" s="13">
        <f t="array" ref="AD1505">IF(D1505="Vaccin",IF(AND(ISNUMBER(AB1505),ISNUMBER(U1505),AB1505&lt;&gt;0),CEILING(U1505/AB1505,1),""),"")</f>
        <v>0</v>
      </c>
      <c r="AE1505" s="13">
        <f t="array" ref="AE1505">IF(AND(ISNUMBER(N1505),ISNUMBER(X1505)),IF(N1505-X1505+1&gt;=0,CEILING(N1505-X1505+1,1),""),"")</f>
        <v>473</v>
      </c>
      <c r="AF1505" s="13">
        <f t="array" ref="AF1505">IF(SUM(AE1505)=0,"",CEILING((SUM(F1505)-SUM(L1505)-SUM(M1505)-SUM(S1505))/SUM(AE1505),1))</f>
        <v>127</v>
      </c>
      <c r="AG1505" s="13" t="str">
        <f t="array" ref="AG1505">IF(AND(ISNUMBER(H1505),ISNUMBER(N1505)),IF(H1505-N1505+1&gt;=0,CEILING(H1505-N1505+1,1),""),"")</f>
        <v/>
      </c>
      <c r="AH1505" s="13">
        <f t="array" ref="AH1505">IF(SUM(AG1505)=0,0,IF(L1505-AG1505*IF(D1505="Vaccin",MIN(AD1505,AF1505),AF1505)&lt;0,0,IF((H1505-N1505)&lt;=45,CEILING(L1505-AG1505*IF(D1505="Vaccin",MIN(AD1505,AF1505),AF1505),1),0)))</f>
        <v>0</v>
      </c>
      <c r="AI1505" s="15">
        <f t="array" ref="AI1505">IF(OR(AH1505="",F1505=0,F1505=""),"",AH1505/F1505)</f>
        <v>0</v>
      </c>
      <c r="AJ1505" s="13">
        <f t="array" ref="AJ1505">IF(OR(L1505="",AH1505=""),"",IF(L1505-AH1505&lt;0,0,L1505-AH1505))</f>
        <v>0</v>
      </c>
      <c r="AK1505" s="13" t="str">
        <f t="array" ref="AK1505">IF(OR(L1505="",AG1505="",AG1505=0),"",CEILING(L1505/AG1505,1))</f>
        <v/>
      </c>
      <c r="AL1505" s="16" t="str">
        <f t="array" ref="AL1505">IF(OR(AK1505="",AK1505=0,AD1505="",AF1505=""),"",IF(AK1505-IF(D1505="Vaccin",MIN(AD1505,AF1505),AF1505)&lt;0,"",(AK1505-IF(D1505="Vaccin",MIN(AD1505,AF1505),AF1505))/AK1505))</f>
        <v/>
      </c>
    </row>
    <row r="1506" spans="1:38" x14ac:dyDescent="0.2">
      <c r="A1506" s="10" t="s">
        <v>57</v>
      </c>
      <c r="B1506" s="29" t="s">
        <v>169</v>
      </c>
      <c r="C1506" s="12">
        <v>44263</v>
      </c>
      <c r="D1506" s="11" t="s">
        <v>30</v>
      </c>
      <c r="E1506" s="11">
        <v>10</v>
      </c>
      <c r="F1506" s="13">
        <v>1661015</v>
      </c>
      <c r="G1506" s="40" t="s">
        <v>836</v>
      </c>
      <c r="H1506" s="12">
        <v>44651</v>
      </c>
      <c r="I1506" s="13">
        <f t="array" ref="I1506">F1506-L1506-M1506-S1506</f>
        <v>1134935</v>
      </c>
      <c r="J1506" s="13">
        <f t="array" ref="J1506">IF(IF(Q1506="",L1506-C1506,Q1506-C1506)&lt;=45,I1506,0)</f>
        <v>0</v>
      </c>
      <c r="K1506" s="13">
        <f t="array" ref="K1506">IF(SUM(AG1506)=0,0,IF(L1506-AG1506*IF(D1506="Vaccin",MIN(AD1506,AF1506),AF1506)&lt;0,0,IF((H1506-N1506)&lt;=30,CEILING(L1506-AG1506*IF(D1506="Vaccin",MIN(AD1506,AF1506),AF1506),1),0)))</f>
        <v>0</v>
      </c>
      <c r="L1506" s="13">
        <v>0</v>
      </c>
      <c r="M1506" s="13">
        <v>526080</v>
      </c>
      <c r="N1506" s="14">
        <v>45020</v>
      </c>
      <c r="O1506" s="11" t="s">
        <v>31</v>
      </c>
      <c r="P1506" s="11" t="s">
        <v>32</v>
      </c>
      <c r="Q1506" s="12">
        <v>44568</v>
      </c>
      <c r="R1506" s="13">
        <v>0</v>
      </c>
      <c r="S1506" s="13">
        <v>0</v>
      </c>
      <c r="T1506" s="11"/>
      <c r="U1506" s="13">
        <v>6051330</v>
      </c>
      <c r="V1506" s="13">
        <v>30487208</v>
      </c>
      <c r="W1506" s="13">
        <v>40030784</v>
      </c>
      <c r="X1506" s="12">
        <v>44568</v>
      </c>
      <c r="Y1506" s="12">
        <v>44230</v>
      </c>
      <c r="Z1506" s="12">
        <v>44199</v>
      </c>
      <c r="AA1506" s="12">
        <v>45045</v>
      </c>
      <c r="AB1506" s="13">
        <f t="array" ref="AB1506">IF(D1506="Vaccin",IF(AND(ISNUMBER(AA1506),ISNUMBER(Y1506)),IF(AA1506-Y1506+1&gt;=0,CEILING(AA1506-Y1506+1,1),""),""),IF(AND(ISNUMBER(N1506),ISNUMBER(Y1506)),IF(N1506-Y1506+1&gt;=0,CEILING(N1506-Y1506+1,1),""),""))</f>
        <v>816</v>
      </c>
      <c r="AC1506" s="13">
        <f t="array" ref="AC1506">IF(D1506="Vaccin",IF(AND(ISNUMBER(AA1506),ISNUMBER(X1506)),IF(AA1506-X1506+1&gt;=0,CEILING(AA1506-X1506+1,1),""),""),IF(AND(ISNUMBER(N1506),ISNUMBER(X1506)),IF(N1506-X1506+1&gt;=0,CEILING(N1506-X1506+1,1),""),""))</f>
        <v>478</v>
      </c>
      <c r="AD1506" s="13">
        <f t="array" ref="AD1506">IF(D1506="Vaccin",IF(AND(ISNUMBER(AB1506),ISNUMBER(U1506),AB1506&lt;&gt;0),CEILING(U1506/AB1506,1),""),"")</f>
        <v>7416</v>
      </c>
      <c r="AE1506" s="13">
        <f t="array" ref="AE1506">IF(AND(ISNUMBER(N1506),ISNUMBER(X1506)),IF(N1506-X1506+1&gt;=0,CEILING(N1506-X1506+1,1),""),"")</f>
        <v>453</v>
      </c>
      <c r="AF1506" s="13">
        <f t="array" ref="AF1506">IF(SUM(AE1506)=0,"",CEILING((SUM(F1506)-SUM(L1506)-SUM(M1506)-SUM(S1506))/SUM(AE1506),1))</f>
        <v>2506</v>
      </c>
      <c r="AG1506" s="13" t="str">
        <f t="array" ref="AG1506">IF(AND(ISNUMBER(H1506),ISNUMBER(N1506)),IF(H1506-N1506+1&gt;=0,CEILING(H1506-N1506+1,1),""),"")</f>
        <v/>
      </c>
      <c r="AH1506" s="13">
        <f t="array" ref="AH1506">IF(SUM(AG1506)=0,0,IF(L1506-AG1506*IF(D1506="Vaccin",MIN(AD1506,AF1506),AF1506)&lt;0,0,IF((H1506-N1506)&lt;=45,CEILING(L1506-AG1506*IF(D1506="Vaccin",MIN(AD1506,AF1506),AF1506),1),0)))</f>
        <v>0</v>
      </c>
      <c r="AI1506" s="15">
        <f t="array" ref="AI1506">IF(OR(AH1506="",F1506=0,F1506=""),"",AH1506/F1506)</f>
        <v>0</v>
      </c>
      <c r="AJ1506" s="13">
        <f t="array" ref="AJ1506">IF(OR(L1506="",AH1506=""),"",IF(L1506-AH1506&lt;0,0,L1506-AH1506))</f>
        <v>0</v>
      </c>
      <c r="AK1506" s="13" t="str">
        <f t="array" ref="AK1506">IF(OR(L1506="",AG1506="",AG1506=0),"",CEILING(L1506/AG1506,1))</f>
        <v/>
      </c>
      <c r="AL1506" s="16" t="str">
        <f t="array" ref="AL1506">IF(OR(AK1506="",AK1506=0,AD1506="",AF1506=""),"",IF(AK1506-IF(D1506="Vaccin",MIN(AD1506,AF1506),AF1506)&lt;0,"",(AK1506-IF(D1506="Vaccin",MIN(AD1506,AF1506),AF1506))/AK1506))</f>
        <v/>
      </c>
    </row>
    <row r="1507" spans="1:38" x14ac:dyDescent="0.2">
      <c r="A1507" s="10" t="s">
        <v>57</v>
      </c>
      <c r="B1507" s="29" t="s">
        <v>169</v>
      </c>
      <c r="C1507" s="12">
        <v>44263</v>
      </c>
      <c r="D1507" s="11" t="s">
        <v>30</v>
      </c>
      <c r="E1507" s="11">
        <v>10</v>
      </c>
      <c r="F1507" s="13">
        <v>276000</v>
      </c>
      <c r="G1507" s="40">
        <v>210361</v>
      </c>
      <c r="H1507" s="12">
        <v>44561</v>
      </c>
      <c r="I1507" s="13">
        <f t="array" ref="I1507">F1507-L1507-M1507-S1507</f>
        <v>276000</v>
      </c>
      <c r="J1507" s="13">
        <f t="array" ref="J1507">IF(IF(Q1507="",L1507-C1507,Q1507-C1507)&lt;=45,I1507,0)</f>
        <v>0</v>
      </c>
      <c r="K1507" s="13">
        <f t="array" ref="K1507">IF(SUM(AG1507)=0,0,IF(L1507-AG1507*IF(D1507="Vaccin",MIN(AD1507,AF1507),AF1507)&lt;0,0,IF((H1507-N1507)&lt;=30,CEILING(L1507-AG1507*IF(D1507="Vaccin",MIN(AD1507,AF1507),AF1507),1),0)))</f>
        <v>0</v>
      </c>
      <c r="L1507" s="13">
        <v>0</v>
      </c>
      <c r="M1507" s="13">
        <v>0</v>
      </c>
      <c r="N1507" s="14">
        <v>45020</v>
      </c>
      <c r="O1507" s="11" t="s">
        <v>31</v>
      </c>
      <c r="P1507" s="11" t="s">
        <v>32</v>
      </c>
      <c r="Q1507" s="12">
        <v>44498</v>
      </c>
      <c r="R1507" s="13">
        <v>0</v>
      </c>
      <c r="S1507" s="13">
        <v>0</v>
      </c>
      <c r="T1507" s="11"/>
      <c r="U1507" s="13">
        <v>6051330</v>
      </c>
      <c r="V1507" s="13">
        <v>30487208</v>
      </c>
      <c r="W1507" s="13">
        <v>40030784</v>
      </c>
      <c r="X1507" s="12">
        <v>44498</v>
      </c>
      <c r="Y1507" s="12">
        <v>44230</v>
      </c>
      <c r="Z1507" s="12">
        <v>44199</v>
      </c>
      <c r="AA1507" s="12">
        <v>45045</v>
      </c>
      <c r="AB1507" s="13">
        <f t="array" ref="AB1507">IF(D1507="Vaccin",IF(AND(ISNUMBER(AA1507),ISNUMBER(Y1507)),IF(AA1507-Y1507+1&gt;=0,CEILING(AA1507-Y1507+1,1),""),""),IF(AND(ISNUMBER(N1507),ISNUMBER(Y1507)),IF(N1507-Y1507+1&gt;=0,CEILING(N1507-Y1507+1,1),""),""))</f>
        <v>816</v>
      </c>
      <c r="AC1507" s="13">
        <f t="array" ref="AC1507">IF(D1507="Vaccin",IF(AND(ISNUMBER(AA1507),ISNUMBER(X1507)),IF(AA1507-X1507+1&gt;=0,CEILING(AA1507-X1507+1,1),""),""),IF(AND(ISNUMBER(N1507),ISNUMBER(X1507)),IF(N1507-X1507+1&gt;=0,CEILING(N1507-X1507+1,1),""),""))</f>
        <v>548</v>
      </c>
      <c r="AD1507" s="13">
        <f t="array" ref="AD1507">IF(D1507="Vaccin",IF(AND(ISNUMBER(AB1507),ISNUMBER(U1507),AB1507&lt;&gt;0),CEILING(U1507/AB1507,1),""),"")</f>
        <v>7416</v>
      </c>
      <c r="AE1507" s="13">
        <f t="array" ref="AE1507">IF(AND(ISNUMBER(N1507),ISNUMBER(X1507)),IF(N1507-X1507+1&gt;=0,CEILING(N1507-X1507+1,1),""),"")</f>
        <v>523</v>
      </c>
      <c r="AF1507" s="13">
        <f t="array" ref="AF1507">IF(SUM(AE1507)=0,"",CEILING((SUM(F1507)-SUM(L1507)-SUM(M1507)-SUM(S1507))/SUM(AE1507),1))</f>
        <v>528</v>
      </c>
      <c r="AG1507" s="13" t="str">
        <f t="array" ref="AG1507">IF(AND(ISNUMBER(H1507),ISNUMBER(N1507)),IF(H1507-N1507+1&gt;=0,CEILING(H1507-N1507+1,1),""),"")</f>
        <v/>
      </c>
      <c r="AH1507" s="13">
        <f t="array" ref="AH1507">IF(SUM(AG1507)=0,0,IF(L1507-AG1507*IF(D1507="Vaccin",MIN(AD1507,AF1507),AF1507)&lt;0,0,IF((H1507-N1507)&lt;=45,CEILING(L1507-AG1507*IF(D1507="Vaccin",MIN(AD1507,AF1507),AF1507),1),0)))</f>
        <v>0</v>
      </c>
      <c r="AI1507" s="15">
        <f t="array" ref="AI1507">IF(OR(AH1507="",F1507=0,F1507=""),"",AH1507/F1507)</f>
        <v>0</v>
      </c>
      <c r="AJ1507" s="13">
        <f t="array" ref="AJ1507">IF(OR(L1507="",AH1507=""),"",IF(L1507-AH1507&lt;0,0,L1507-AH1507))</f>
        <v>0</v>
      </c>
      <c r="AK1507" s="13" t="str">
        <f t="array" ref="AK1507">IF(OR(L1507="",AG1507="",AG1507=0),"",CEILING(L1507/AG1507,1))</f>
        <v/>
      </c>
      <c r="AL1507" s="16" t="str">
        <f t="array" ref="AL1507">IF(OR(AK1507="",AK1507=0,AD1507="",AF1507=""),"",IF(AK1507-IF(D1507="Vaccin",MIN(AD1507,AF1507),AF1507)&lt;0,"",(AK1507-IF(D1507="Vaccin",MIN(AD1507,AF1507),AF1507))/AK1507))</f>
        <v/>
      </c>
    </row>
    <row r="1508" spans="1:38" x14ac:dyDescent="0.2">
      <c r="A1508" s="10" t="s">
        <v>57</v>
      </c>
      <c r="B1508" s="29" t="s">
        <v>169</v>
      </c>
      <c r="C1508" s="12">
        <v>44263</v>
      </c>
      <c r="D1508" s="11" t="s">
        <v>30</v>
      </c>
      <c r="E1508" s="11">
        <v>10</v>
      </c>
      <c r="F1508" s="13">
        <v>207300</v>
      </c>
      <c r="G1508" s="40" t="s">
        <v>115</v>
      </c>
      <c r="H1508" s="12">
        <v>44561</v>
      </c>
      <c r="I1508" s="13">
        <f t="array" ref="I1508">F1508-L1508-M1508-S1508</f>
        <v>207300</v>
      </c>
      <c r="J1508" s="13">
        <f t="array" ref="J1508">IF(IF(Q1508="",L1508-C1508,Q1508-C1508)&lt;=45,I1508,0)</f>
        <v>0</v>
      </c>
      <c r="K1508" s="13">
        <f t="array" ref="K1508">IF(SUM(AG1508)=0,0,IF(L1508-AG1508*IF(D1508="Vaccin",MIN(AD1508,AF1508),AF1508)&lt;0,0,IF((H1508-N1508)&lt;=30,CEILING(L1508-AG1508*IF(D1508="Vaccin",MIN(AD1508,AF1508),AF1508),1),0)))</f>
        <v>0</v>
      </c>
      <c r="L1508" s="13">
        <v>0</v>
      </c>
      <c r="M1508" s="13">
        <v>0</v>
      </c>
      <c r="N1508" s="14">
        <v>45020</v>
      </c>
      <c r="O1508" s="11" t="s">
        <v>31</v>
      </c>
      <c r="P1508" s="11" t="s">
        <v>32</v>
      </c>
      <c r="Q1508" s="12">
        <v>44522</v>
      </c>
      <c r="R1508" s="13">
        <v>0</v>
      </c>
      <c r="S1508" s="13">
        <v>0</v>
      </c>
      <c r="T1508" s="11"/>
      <c r="U1508" s="13">
        <v>6051330</v>
      </c>
      <c r="V1508" s="13">
        <v>30487208</v>
      </c>
      <c r="W1508" s="13">
        <v>40030784</v>
      </c>
      <c r="X1508" s="12">
        <v>44522</v>
      </c>
      <c r="Y1508" s="12">
        <v>44230</v>
      </c>
      <c r="Z1508" s="12">
        <v>44199</v>
      </c>
      <c r="AA1508" s="12">
        <v>45045</v>
      </c>
      <c r="AB1508" s="13">
        <f t="array" ref="AB1508">IF(D1508="Vaccin",IF(AND(ISNUMBER(AA1508),ISNUMBER(Y1508)),IF(AA1508-Y1508+1&gt;=0,CEILING(AA1508-Y1508+1,1),""),""),IF(AND(ISNUMBER(N1508),ISNUMBER(Y1508)),IF(N1508-Y1508+1&gt;=0,CEILING(N1508-Y1508+1,1),""),""))</f>
        <v>816</v>
      </c>
      <c r="AC1508" s="13">
        <f t="array" ref="AC1508">IF(D1508="Vaccin",IF(AND(ISNUMBER(AA1508),ISNUMBER(X1508)),IF(AA1508-X1508+1&gt;=0,CEILING(AA1508-X1508+1,1),""),""),IF(AND(ISNUMBER(N1508),ISNUMBER(X1508)),IF(N1508-X1508+1&gt;=0,CEILING(N1508-X1508+1,1),""),""))</f>
        <v>524</v>
      </c>
      <c r="AD1508" s="13">
        <f t="array" ref="AD1508">IF(D1508="Vaccin",IF(AND(ISNUMBER(AB1508),ISNUMBER(U1508),AB1508&lt;&gt;0),CEILING(U1508/AB1508,1),""),"")</f>
        <v>7416</v>
      </c>
      <c r="AE1508" s="13">
        <f t="array" ref="AE1508">IF(AND(ISNUMBER(N1508),ISNUMBER(X1508)),IF(N1508-X1508+1&gt;=0,CEILING(N1508-X1508+1,1),""),"")</f>
        <v>499</v>
      </c>
      <c r="AF1508" s="13">
        <f t="array" ref="AF1508">IF(SUM(AE1508)=0,"",CEILING((SUM(F1508)-SUM(L1508)-SUM(M1508)-SUM(S1508))/SUM(AE1508),1))</f>
        <v>416</v>
      </c>
      <c r="AG1508" s="13" t="str">
        <f t="array" ref="AG1508">IF(AND(ISNUMBER(H1508),ISNUMBER(N1508)),IF(H1508-N1508+1&gt;=0,CEILING(H1508-N1508+1,1),""),"")</f>
        <v/>
      </c>
      <c r="AH1508" s="13">
        <f t="array" ref="AH1508">IF(SUM(AG1508)=0,0,IF(L1508-AG1508*IF(D1508="Vaccin",MIN(AD1508,AF1508),AF1508)&lt;0,0,IF((H1508-N1508)&lt;=45,CEILING(L1508-AG1508*IF(D1508="Vaccin",MIN(AD1508,AF1508),AF1508),1),0)))</f>
        <v>0</v>
      </c>
      <c r="AI1508" s="15">
        <f t="array" ref="AI1508">IF(OR(AH1508="",F1508=0,F1508=""),"",AH1508/F1508)</f>
        <v>0</v>
      </c>
      <c r="AJ1508" s="13">
        <f t="array" ref="AJ1508">IF(OR(L1508="",AH1508=""),"",IF(L1508-AH1508&lt;0,0,L1508-AH1508))</f>
        <v>0</v>
      </c>
      <c r="AK1508" s="13" t="str">
        <f t="array" ref="AK1508">IF(OR(L1508="",AG1508="",AG1508=0),"",CEILING(L1508/AG1508,1))</f>
        <v/>
      </c>
      <c r="AL1508" s="16" t="str">
        <f t="array" ref="AL1508">IF(OR(AK1508="",AK1508=0,AD1508="",AF1508=""),"",IF(AK1508-IF(D1508="Vaccin",MIN(AD1508,AF1508),AF1508)&lt;0,"",(AK1508-IF(D1508="Vaccin",MIN(AD1508,AF1508),AF1508))/AK1508))</f>
        <v/>
      </c>
    </row>
    <row r="1509" spans="1:38" x14ac:dyDescent="0.2">
      <c r="A1509" s="10" t="s">
        <v>57</v>
      </c>
      <c r="B1509" s="29" t="s">
        <v>169</v>
      </c>
      <c r="C1509" s="12">
        <v>44263</v>
      </c>
      <c r="D1509" s="11" t="s">
        <v>30</v>
      </c>
      <c r="E1509" s="11">
        <v>10</v>
      </c>
      <c r="F1509" s="13">
        <v>179800</v>
      </c>
      <c r="G1509" s="40" t="s">
        <v>423</v>
      </c>
      <c r="H1509" s="12">
        <v>44530</v>
      </c>
      <c r="I1509" s="13">
        <f t="array" ref="I1509">F1509-L1509-M1509-S1509</f>
        <v>179800</v>
      </c>
      <c r="J1509" s="13">
        <f t="array" ref="J1509">IF(IF(Q1509="",L1509-C1509,Q1509-C1509)&lt;=45,I1509,0)</f>
        <v>0</v>
      </c>
      <c r="K1509" s="13">
        <f t="array" ref="K1509">IF(SUM(AG1509)=0,0,IF(L1509-AG1509*IF(D1509="Vaccin",MIN(AD1509,AF1509),AF1509)&lt;0,0,IF((H1509-N1509)&lt;=30,CEILING(L1509-AG1509*IF(D1509="Vaccin",MIN(AD1509,AF1509),AF1509),1),0)))</f>
        <v>0</v>
      </c>
      <c r="L1509" s="13">
        <v>0</v>
      </c>
      <c r="M1509" s="13">
        <v>0</v>
      </c>
      <c r="N1509" s="14">
        <v>45020</v>
      </c>
      <c r="O1509" s="11" t="s">
        <v>31</v>
      </c>
      <c r="P1509" s="11" t="s">
        <v>32</v>
      </c>
      <c r="Q1509" s="12">
        <v>44475</v>
      </c>
      <c r="R1509" s="13">
        <v>0</v>
      </c>
      <c r="S1509" s="13">
        <v>0</v>
      </c>
      <c r="T1509" s="11"/>
      <c r="U1509" s="13">
        <v>6051330</v>
      </c>
      <c r="V1509" s="13">
        <v>30487208</v>
      </c>
      <c r="W1509" s="13">
        <v>40030784</v>
      </c>
      <c r="X1509" s="12">
        <v>44475</v>
      </c>
      <c r="Y1509" s="12">
        <v>44230</v>
      </c>
      <c r="Z1509" s="12">
        <v>44199</v>
      </c>
      <c r="AA1509" s="12">
        <v>45045</v>
      </c>
      <c r="AB1509" s="13">
        <f t="array" ref="AB1509">IF(D1509="Vaccin",IF(AND(ISNUMBER(AA1509),ISNUMBER(Y1509)),IF(AA1509-Y1509+1&gt;=0,CEILING(AA1509-Y1509+1,1),""),""),IF(AND(ISNUMBER(N1509),ISNUMBER(Y1509)),IF(N1509-Y1509+1&gt;=0,CEILING(N1509-Y1509+1,1),""),""))</f>
        <v>816</v>
      </c>
      <c r="AC1509" s="13">
        <f t="array" ref="AC1509">IF(D1509="Vaccin",IF(AND(ISNUMBER(AA1509),ISNUMBER(X1509)),IF(AA1509-X1509+1&gt;=0,CEILING(AA1509-X1509+1,1),""),""),IF(AND(ISNUMBER(N1509),ISNUMBER(X1509)),IF(N1509-X1509+1&gt;=0,CEILING(N1509-X1509+1,1),""),""))</f>
        <v>571</v>
      </c>
      <c r="AD1509" s="13">
        <f t="array" ref="AD1509">IF(D1509="Vaccin",IF(AND(ISNUMBER(AB1509),ISNUMBER(U1509),AB1509&lt;&gt;0),CEILING(U1509/AB1509,1),""),"")</f>
        <v>7416</v>
      </c>
      <c r="AE1509" s="13">
        <f t="array" ref="AE1509">IF(AND(ISNUMBER(N1509),ISNUMBER(X1509)),IF(N1509-X1509+1&gt;=0,CEILING(N1509-X1509+1,1),""),"")</f>
        <v>546</v>
      </c>
      <c r="AF1509" s="13">
        <f t="array" ref="AF1509">IF(SUM(AE1509)=0,"",CEILING((SUM(F1509)-SUM(L1509)-SUM(M1509)-SUM(S1509))/SUM(AE1509),1))</f>
        <v>330</v>
      </c>
      <c r="AG1509" s="13" t="str">
        <f t="array" ref="AG1509">IF(AND(ISNUMBER(H1509),ISNUMBER(N1509)),IF(H1509-N1509+1&gt;=0,CEILING(H1509-N1509+1,1),""),"")</f>
        <v/>
      </c>
      <c r="AH1509" s="13">
        <f t="array" ref="AH1509">IF(SUM(AG1509)=0,0,IF(L1509-AG1509*IF(D1509="Vaccin",MIN(AD1509,AF1509),AF1509)&lt;0,0,IF((H1509-N1509)&lt;=45,CEILING(L1509-AG1509*IF(D1509="Vaccin",MIN(AD1509,AF1509),AF1509),1),0)))</f>
        <v>0</v>
      </c>
      <c r="AI1509" s="15">
        <f t="array" ref="AI1509">IF(OR(AH1509="",F1509=0,F1509=""),"",AH1509/F1509)</f>
        <v>0</v>
      </c>
      <c r="AJ1509" s="13">
        <f t="array" ref="AJ1509">IF(OR(L1509="",AH1509=""),"",IF(L1509-AH1509&lt;0,0,L1509-AH1509))</f>
        <v>0</v>
      </c>
      <c r="AK1509" s="13" t="str">
        <f t="array" ref="AK1509">IF(OR(L1509="",AG1509="",AG1509=0),"",CEILING(L1509/AG1509,1))</f>
        <v/>
      </c>
      <c r="AL1509" s="16" t="str">
        <f t="array" ref="AL1509">IF(OR(AK1509="",AK1509=0,AD1509="",AF1509=""),"",IF(AK1509-IF(D1509="Vaccin",MIN(AD1509,AF1509),AF1509)&lt;0,"",(AK1509-IF(D1509="Vaccin",MIN(AD1509,AF1509),AF1509))/AK1509))</f>
        <v/>
      </c>
    </row>
    <row r="1510" spans="1:38" x14ac:dyDescent="0.2">
      <c r="A1510" s="10" t="s">
        <v>57</v>
      </c>
      <c r="B1510" s="29" t="s">
        <v>169</v>
      </c>
      <c r="C1510" s="12">
        <v>44263</v>
      </c>
      <c r="D1510" s="11" t="s">
        <v>30</v>
      </c>
      <c r="E1510" s="11">
        <v>10</v>
      </c>
      <c r="F1510" s="13">
        <v>108000</v>
      </c>
      <c r="G1510" s="40">
        <v>210105</v>
      </c>
      <c r="H1510" s="12">
        <v>44500</v>
      </c>
      <c r="I1510" s="13">
        <f t="array" ref="I1510">F1510-L1510-M1510-S1510</f>
        <v>108000</v>
      </c>
      <c r="J1510" s="13">
        <f t="array" ref="J1510">IF(IF(Q1510="",L1510-C1510,Q1510-C1510)&lt;=45,I1510,0)</f>
        <v>0</v>
      </c>
      <c r="K1510" s="13">
        <f t="array" ref="K1510">IF(SUM(AG1510)=0,0,IF(L1510-AG1510*IF(D1510="Vaccin",MIN(AD1510,AF1510),AF1510)&lt;0,0,IF((H1510-N1510)&lt;=30,CEILING(L1510-AG1510*IF(D1510="Vaccin",MIN(AD1510,AF1510),AF1510),1),0)))</f>
        <v>0</v>
      </c>
      <c r="L1510" s="13">
        <v>0</v>
      </c>
      <c r="M1510" s="13">
        <v>0</v>
      </c>
      <c r="N1510" s="14">
        <v>45020</v>
      </c>
      <c r="O1510" s="11" t="s">
        <v>31</v>
      </c>
      <c r="P1510" s="11" t="s">
        <v>32</v>
      </c>
      <c r="Q1510" s="12">
        <v>44323</v>
      </c>
      <c r="R1510" s="13">
        <v>0</v>
      </c>
      <c r="S1510" s="13">
        <v>0</v>
      </c>
      <c r="T1510" s="11"/>
      <c r="U1510" s="13">
        <v>6051330</v>
      </c>
      <c r="V1510" s="13">
        <v>30487208</v>
      </c>
      <c r="W1510" s="13">
        <v>40030784</v>
      </c>
      <c r="X1510" s="12">
        <v>44323</v>
      </c>
      <c r="Y1510" s="12">
        <v>44230</v>
      </c>
      <c r="Z1510" s="12">
        <v>44199</v>
      </c>
      <c r="AA1510" s="12">
        <v>45045</v>
      </c>
      <c r="AB1510" s="13">
        <f t="array" ref="AB1510">IF(D1510="Vaccin",IF(AND(ISNUMBER(AA1510),ISNUMBER(Y1510)),IF(AA1510-Y1510+1&gt;=0,CEILING(AA1510-Y1510+1,1),""),""),IF(AND(ISNUMBER(N1510),ISNUMBER(Y1510)),IF(N1510-Y1510+1&gt;=0,CEILING(N1510-Y1510+1,1),""),""))</f>
        <v>816</v>
      </c>
      <c r="AC1510" s="13">
        <f t="array" ref="AC1510">IF(D1510="Vaccin",IF(AND(ISNUMBER(AA1510),ISNUMBER(X1510)),IF(AA1510-X1510+1&gt;=0,CEILING(AA1510-X1510+1,1),""),""),IF(AND(ISNUMBER(N1510),ISNUMBER(X1510)),IF(N1510-X1510+1&gt;=0,CEILING(N1510-X1510+1,1),""),""))</f>
        <v>723</v>
      </c>
      <c r="AD1510" s="13">
        <f t="array" ref="AD1510">IF(D1510="Vaccin",IF(AND(ISNUMBER(AB1510),ISNUMBER(U1510),AB1510&lt;&gt;0),CEILING(U1510/AB1510,1),""),"")</f>
        <v>7416</v>
      </c>
      <c r="AE1510" s="13">
        <f t="array" ref="AE1510">IF(AND(ISNUMBER(N1510),ISNUMBER(X1510)),IF(N1510-X1510+1&gt;=0,CEILING(N1510-X1510+1,1),""),"")</f>
        <v>698</v>
      </c>
      <c r="AF1510" s="13">
        <f t="array" ref="AF1510">IF(SUM(AE1510)=0,"",CEILING((SUM(F1510)-SUM(L1510)-SUM(M1510)-SUM(S1510))/SUM(AE1510),1))</f>
        <v>155</v>
      </c>
      <c r="AG1510" s="13" t="str">
        <f t="array" ref="AG1510">IF(AND(ISNUMBER(H1510),ISNUMBER(N1510)),IF(H1510-N1510+1&gt;=0,CEILING(H1510-N1510+1,1),""),"")</f>
        <v/>
      </c>
      <c r="AH1510" s="13">
        <f t="array" ref="AH1510">IF(SUM(AG1510)=0,0,IF(L1510-AG1510*IF(D1510="Vaccin",MIN(AD1510,AF1510),AF1510)&lt;0,0,IF((H1510-N1510)&lt;=45,CEILING(L1510-AG1510*IF(D1510="Vaccin",MIN(AD1510,AF1510),AF1510),1),0)))</f>
        <v>0</v>
      </c>
      <c r="AI1510" s="15">
        <f t="array" ref="AI1510">IF(OR(AH1510="",F1510=0,F1510=""),"",AH1510/F1510)</f>
        <v>0</v>
      </c>
      <c r="AJ1510" s="13">
        <f t="array" ref="AJ1510">IF(OR(L1510="",AH1510=""),"",IF(L1510-AH1510&lt;0,0,L1510-AH1510))</f>
        <v>0</v>
      </c>
      <c r="AK1510" s="13" t="str">
        <f t="array" ref="AK1510">IF(OR(L1510="",AG1510="",AG1510=0),"",CEILING(L1510/AG1510,1))</f>
        <v/>
      </c>
      <c r="AL1510" s="16" t="str">
        <f t="array" ref="AL1510">IF(OR(AK1510="",AK1510=0,AD1510="",AF1510=""),"",IF(AK1510-IF(D1510="Vaccin",MIN(AD1510,AF1510),AF1510)&lt;0,"",(AK1510-IF(D1510="Vaccin",MIN(AD1510,AF1510),AF1510))/AK1510))</f>
        <v/>
      </c>
    </row>
    <row r="1511" spans="1:38" x14ac:dyDescent="0.2">
      <c r="A1511" s="10" t="s">
        <v>57</v>
      </c>
      <c r="B1511" s="29" t="s">
        <v>169</v>
      </c>
      <c r="C1511" s="12">
        <v>44263</v>
      </c>
      <c r="D1511" s="11" t="s">
        <v>30</v>
      </c>
      <c r="E1511" s="11">
        <v>10</v>
      </c>
      <c r="F1511" s="13">
        <v>188160</v>
      </c>
      <c r="G1511" s="40" t="s">
        <v>837</v>
      </c>
      <c r="H1511" s="12">
        <v>44500</v>
      </c>
      <c r="I1511" s="13">
        <f t="array" ref="I1511">F1511-L1511-M1511-S1511</f>
        <v>188160</v>
      </c>
      <c r="J1511" s="13">
        <f t="array" ref="J1511">IF(IF(Q1511="",L1511-C1511,Q1511-C1511)&lt;=45,I1511,0)</f>
        <v>0</v>
      </c>
      <c r="K1511" s="13">
        <f t="array" ref="K1511">IF(SUM(AG1511)=0,0,IF(L1511-AG1511*IF(D1511="Vaccin",MIN(AD1511,AF1511),AF1511)&lt;0,0,IF((H1511-N1511)&lt;=30,CEILING(L1511-AG1511*IF(D1511="Vaccin",MIN(AD1511,AF1511),AF1511),1),0)))</f>
        <v>0</v>
      </c>
      <c r="L1511" s="13">
        <v>0</v>
      </c>
      <c r="M1511" s="13">
        <v>0</v>
      </c>
      <c r="N1511" s="14">
        <v>45020</v>
      </c>
      <c r="O1511" s="11" t="s">
        <v>31</v>
      </c>
      <c r="P1511" s="11" t="s">
        <v>32</v>
      </c>
      <c r="Q1511" s="12">
        <v>44456</v>
      </c>
      <c r="R1511" s="13">
        <v>0</v>
      </c>
      <c r="S1511" s="13">
        <v>0</v>
      </c>
      <c r="T1511" s="11"/>
      <c r="U1511" s="13">
        <v>6051330</v>
      </c>
      <c r="V1511" s="13">
        <v>30487208</v>
      </c>
      <c r="W1511" s="13">
        <v>40030784</v>
      </c>
      <c r="X1511" s="12">
        <v>44456</v>
      </c>
      <c r="Y1511" s="12">
        <v>44230</v>
      </c>
      <c r="Z1511" s="12">
        <v>44199</v>
      </c>
      <c r="AA1511" s="12">
        <v>45045</v>
      </c>
      <c r="AB1511" s="13">
        <f t="array" ref="AB1511">IF(D1511="Vaccin",IF(AND(ISNUMBER(AA1511),ISNUMBER(Y1511)),IF(AA1511-Y1511+1&gt;=0,CEILING(AA1511-Y1511+1,1),""),""),IF(AND(ISNUMBER(N1511),ISNUMBER(Y1511)),IF(N1511-Y1511+1&gt;=0,CEILING(N1511-Y1511+1,1),""),""))</f>
        <v>816</v>
      </c>
      <c r="AC1511" s="13">
        <f t="array" ref="AC1511">IF(D1511="Vaccin",IF(AND(ISNUMBER(AA1511),ISNUMBER(X1511)),IF(AA1511-X1511+1&gt;=0,CEILING(AA1511-X1511+1,1),""),""),IF(AND(ISNUMBER(N1511),ISNUMBER(X1511)),IF(N1511-X1511+1&gt;=0,CEILING(N1511-X1511+1,1),""),""))</f>
        <v>590</v>
      </c>
      <c r="AD1511" s="13">
        <f t="array" ref="AD1511">IF(D1511="Vaccin",IF(AND(ISNUMBER(AB1511),ISNUMBER(U1511),AB1511&lt;&gt;0),CEILING(U1511/AB1511,1),""),"")</f>
        <v>7416</v>
      </c>
      <c r="AE1511" s="13">
        <f t="array" ref="AE1511">IF(AND(ISNUMBER(N1511),ISNUMBER(X1511)),IF(N1511-X1511+1&gt;=0,CEILING(N1511-X1511+1,1),""),"")</f>
        <v>565</v>
      </c>
      <c r="AF1511" s="13">
        <f t="array" ref="AF1511">IF(SUM(AE1511)=0,"",CEILING((SUM(F1511)-SUM(L1511)-SUM(M1511)-SUM(S1511))/SUM(AE1511),1))</f>
        <v>334</v>
      </c>
      <c r="AG1511" s="13" t="str">
        <f t="array" ref="AG1511">IF(AND(ISNUMBER(H1511),ISNUMBER(N1511)),IF(H1511-N1511+1&gt;=0,CEILING(H1511-N1511+1,1),""),"")</f>
        <v/>
      </c>
      <c r="AH1511" s="13">
        <f t="array" ref="AH1511">IF(SUM(AG1511)=0,0,IF(L1511-AG1511*IF(D1511="Vaccin",MIN(AD1511,AF1511),AF1511)&lt;0,0,IF((H1511-N1511)&lt;=45,CEILING(L1511-AG1511*IF(D1511="Vaccin",MIN(AD1511,AF1511),AF1511),1),0)))</f>
        <v>0</v>
      </c>
      <c r="AI1511" s="15">
        <f t="array" ref="AI1511">IF(OR(AH1511="",F1511=0,F1511=""),"",AH1511/F1511)</f>
        <v>0</v>
      </c>
      <c r="AJ1511" s="13">
        <f t="array" ref="AJ1511">IF(OR(L1511="",AH1511=""),"",IF(L1511-AH1511&lt;0,0,L1511-AH1511))</f>
        <v>0</v>
      </c>
      <c r="AK1511" s="13" t="str">
        <f t="array" ref="AK1511">IF(OR(L1511="",AG1511="",AG1511=0),"",CEILING(L1511/AG1511,1))</f>
        <v/>
      </c>
      <c r="AL1511" s="16" t="str">
        <f t="array" ref="AL1511">IF(OR(AK1511="",AK1511=0,AD1511="",AF1511=""),"",IF(AK1511-IF(D1511="Vaccin",MIN(AD1511,AF1511),AF1511)&lt;0,"",(AK1511-IF(D1511="Vaccin",MIN(AD1511,AF1511),AF1511))/AK1511))</f>
        <v/>
      </c>
    </row>
    <row r="1512" spans="1:38" x14ac:dyDescent="0.2">
      <c r="A1512" s="10" t="s">
        <v>57</v>
      </c>
      <c r="B1512" s="29" t="s">
        <v>169</v>
      </c>
      <c r="C1512" s="12">
        <v>44263</v>
      </c>
      <c r="D1512" s="11" t="s">
        <v>30</v>
      </c>
      <c r="E1512" s="11">
        <v>10</v>
      </c>
      <c r="F1512" s="13">
        <v>5917400</v>
      </c>
      <c r="G1512" s="40">
        <v>210105</v>
      </c>
      <c r="H1512" s="12">
        <v>44363</v>
      </c>
      <c r="I1512" s="13">
        <f t="array" ref="I1512">F1512-L1512-M1512-S1512</f>
        <v>5514850</v>
      </c>
      <c r="J1512" s="13">
        <f t="array" ref="J1512">IF(IF(Q1512="",L1512-C1512,Q1512-C1512)&lt;=45,I1512,0)</f>
        <v>5514850</v>
      </c>
      <c r="K1512" s="13">
        <f t="array" ref="K1512">IF(SUM(AG1512)=0,0,IF(L1512-AG1512*IF(D1512="Vaccin",MIN(AD1512,AF1512),AF1512)&lt;0,0,IF((H1512-N1512)&lt;=30,CEILING(L1512-AG1512*IF(D1512="Vaccin",MIN(AD1512,AF1512),AF1512),1),0)))</f>
        <v>0</v>
      </c>
      <c r="L1512" s="13">
        <v>0</v>
      </c>
      <c r="M1512" s="13">
        <v>402550</v>
      </c>
      <c r="N1512" s="14">
        <v>45020</v>
      </c>
      <c r="O1512" s="11" t="s">
        <v>31</v>
      </c>
      <c r="P1512" s="11" t="s">
        <v>37</v>
      </c>
      <c r="Q1512" s="12">
        <v>44230</v>
      </c>
      <c r="R1512" s="13">
        <v>0</v>
      </c>
      <c r="S1512" s="13">
        <v>0</v>
      </c>
      <c r="T1512" s="11"/>
      <c r="U1512" s="13">
        <v>6051330</v>
      </c>
      <c r="V1512" s="13">
        <v>0</v>
      </c>
      <c r="W1512" s="13">
        <v>40030784</v>
      </c>
      <c r="X1512" s="12">
        <v>44230</v>
      </c>
      <c r="Y1512" s="12">
        <v>44230</v>
      </c>
      <c r="Z1512" s="12">
        <v>44199</v>
      </c>
      <c r="AA1512" s="12">
        <v>45045</v>
      </c>
      <c r="AB1512" s="13">
        <f t="array" ref="AB1512">IF(D1512="Vaccin",IF(AND(ISNUMBER(AA1512),ISNUMBER(Y1512)),IF(AA1512-Y1512+1&gt;=0,CEILING(AA1512-Y1512+1,1),""),""),IF(AND(ISNUMBER(N1512),ISNUMBER(Y1512)),IF(N1512-Y1512+1&gt;=0,CEILING(N1512-Y1512+1,1),""),""))</f>
        <v>816</v>
      </c>
      <c r="AC1512" s="13">
        <f t="array" ref="AC1512">IF(D1512="Vaccin",IF(AND(ISNUMBER(AA1512),ISNUMBER(X1512)),IF(AA1512-X1512+1&gt;=0,CEILING(AA1512-X1512+1,1),""),""),IF(AND(ISNUMBER(N1512),ISNUMBER(X1512)),IF(N1512-X1512+1&gt;=0,CEILING(N1512-X1512+1,1),""),""))</f>
        <v>816</v>
      </c>
      <c r="AD1512" s="13">
        <f t="array" ref="AD1512">IF(D1512="Vaccin",IF(AND(ISNUMBER(AB1512),ISNUMBER(U1512),AB1512&lt;&gt;0),CEILING(U1512/AB1512,1),""),"")</f>
        <v>7416</v>
      </c>
      <c r="AE1512" s="13">
        <f t="array" ref="AE1512">IF(AND(ISNUMBER(N1512),ISNUMBER(X1512)),IF(N1512-X1512+1&gt;=0,CEILING(N1512-X1512+1,1),""),"")</f>
        <v>791</v>
      </c>
      <c r="AF1512" s="13">
        <f t="array" ref="AF1512">IF(SUM(AE1512)=0,"",CEILING((SUM(F1512)-SUM(L1512)-SUM(M1512)-SUM(S1512))/SUM(AE1512),1))</f>
        <v>6972</v>
      </c>
      <c r="AG1512" s="13" t="str">
        <f t="array" ref="AG1512">IF(AND(ISNUMBER(H1512),ISNUMBER(N1512)),IF(H1512-N1512+1&gt;=0,CEILING(H1512-N1512+1,1),""),"")</f>
        <v/>
      </c>
      <c r="AH1512" s="13">
        <f t="array" ref="AH1512">IF(SUM(AG1512)=0,0,IF(L1512-AG1512*IF(D1512="Vaccin",MIN(AD1512,AF1512),AF1512)&lt;0,0,IF((H1512-N1512)&lt;=45,CEILING(L1512-AG1512*IF(D1512="Vaccin",MIN(AD1512,AF1512),AF1512),1),0)))</f>
        <v>0</v>
      </c>
      <c r="AI1512" s="15">
        <f t="array" ref="AI1512">IF(OR(AH1512="",F1512=0,F1512=""),"",AH1512/F1512)</f>
        <v>0</v>
      </c>
      <c r="AJ1512" s="13">
        <f t="array" ref="AJ1512">IF(OR(L1512="",AH1512=""),"",IF(L1512-AH1512&lt;0,0,L1512-AH1512))</f>
        <v>0</v>
      </c>
      <c r="AK1512" s="13" t="str">
        <f t="array" ref="AK1512">IF(OR(L1512="",AG1512="",AG1512=0),"",CEILING(L1512/AG1512,1))</f>
        <v/>
      </c>
      <c r="AL1512" s="16" t="str">
        <f t="array" ref="AL1512">IF(OR(AK1512="",AK1512=0,AD1512="",AF1512=""),"",IF(AK1512-IF(D1512="Vaccin",MIN(AD1512,AF1512),AF1512)&lt;0,"",(AK1512-IF(D1512="Vaccin",MIN(AD1512,AF1512),AF1512))/AK1512))</f>
        <v/>
      </c>
    </row>
    <row r="1513" spans="1:38" x14ac:dyDescent="0.2">
      <c r="A1513" s="10" t="s">
        <v>57</v>
      </c>
      <c r="B1513" s="29" t="s">
        <v>169</v>
      </c>
      <c r="C1513" s="12">
        <v>44263</v>
      </c>
      <c r="D1513" s="11" t="s">
        <v>30</v>
      </c>
      <c r="E1513" s="11">
        <v>10</v>
      </c>
      <c r="F1513" s="13">
        <v>6740800</v>
      </c>
      <c r="G1513" s="40" t="s">
        <v>115</v>
      </c>
      <c r="H1513" s="12">
        <v>45155</v>
      </c>
      <c r="I1513" s="13">
        <f t="array" ref="I1513">F1513-L1513-M1513-S1513</f>
        <v>2740016</v>
      </c>
      <c r="J1513" s="13">
        <f t="array" ref="J1513">IF(IF(Q1513="",L1513-C1513,Q1513-C1513)&lt;=45,I1513,0)</f>
        <v>0</v>
      </c>
      <c r="K1513" s="13">
        <f t="array" ref="K1513">IF(SUM(AG1513)=0,0,IF(L1513-AG1513*IF(D1513="Vaccin",MIN(AD1513,AF1513),AF1513)&lt;0,0,IF((H1513-N1513)&lt;=30,CEILING(L1513-AG1513*IF(D1513="Vaccin",MIN(AD1513,AF1513),AF1513),1),0)))</f>
        <v>0</v>
      </c>
      <c r="L1513" s="13">
        <v>4000784</v>
      </c>
      <c r="M1513" s="13">
        <v>0</v>
      </c>
      <c r="N1513" s="14">
        <v>45020</v>
      </c>
      <c r="O1513" s="11" t="s">
        <v>67</v>
      </c>
      <c r="P1513" s="11" t="s">
        <v>32</v>
      </c>
      <c r="Q1513" s="12">
        <v>44603</v>
      </c>
      <c r="R1513" s="13">
        <v>0</v>
      </c>
      <c r="S1513" s="13">
        <v>0</v>
      </c>
      <c r="T1513" s="11"/>
      <c r="U1513" s="13">
        <v>0</v>
      </c>
      <c r="V1513" s="13">
        <v>30487208</v>
      </c>
      <c r="W1513" s="13">
        <v>40030784</v>
      </c>
      <c r="X1513" s="12">
        <v>44603</v>
      </c>
      <c r="Y1513" s="12">
        <v>44489</v>
      </c>
      <c r="Z1513" s="12">
        <v>44199</v>
      </c>
      <c r="AA1513" s="12">
        <v>45045</v>
      </c>
      <c r="AB1513" s="13">
        <f t="array" ref="AB1513">IF(D1513="Vaccin",IF(AND(ISNUMBER(AA1513),ISNUMBER(Y1513)),IF(AA1513-Y1513+1&gt;=0,CEILING(AA1513-Y1513+1,1),""),""),IF(AND(ISNUMBER(N1513),ISNUMBER(Y1513)),IF(N1513-Y1513+1&gt;=0,CEILING(N1513-Y1513+1,1),""),""))</f>
        <v>557</v>
      </c>
      <c r="AC1513" s="13">
        <f t="array" ref="AC1513">IF(D1513="Vaccin",IF(AND(ISNUMBER(AA1513),ISNUMBER(X1513)),IF(AA1513-X1513+1&gt;=0,CEILING(AA1513-X1513+1,1),""),""),IF(AND(ISNUMBER(N1513),ISNUMBER(X1513)),IF(N1513-X1513+1&gt;=0,CEILING(N1513-X1513+1,1),""),""))</f>
        <v>443</v>
      </c>
      <c r="AD1513" s="13">
        <f t="array" ref="AD1513">IF(D1513="Vaccin",IF(AND(ISNUMBER(AB1513),ISNUMBER(U1513),AB1513&lt;&gt;0),CEILING(U1513/AB1513,1),""),"")</f>
        <v>0</v>
      </c>
      <c r="AE1513" s="13">
        <f t="array" ref="AE1513">IF(AND(ISNUMBER(N1513),ISNUMBER(X1513)),IF(N1513-X1513+1&gt;=0,CEILING(N1513-X1513+1,1),""),"")</f>
        <v>418</v>
      </c>
      <c r="AF1513" s="13">
        <f t="array" ref="AF1513">IF(SUM(AE1513)=0,"",CEILING((SUM(F1513)-SUM(L1513)-SUM(M1513)-SUM(S1513))/SUM(AE1513),1))</f>
        <v>6556</v>
      </c>
      <c r="AG1513" s="13">
        <f t="array" ref="AG1513">IF(AND(ISNUMBER(H1513),ISNUMBER(N1513)),IF(H1513-N1513+1&gt;=0,CEILING(H1513-N1513+1,1),""),"")</f>
        <v>136</v>
      </c>
      <c r="AH1513" s="13">
        <f t="array" ref="AH1513">IF(SUM(AG1513)=0,0,IF(L1513-AG1513*IF(D1513="Vaccin",MIN(AD1513,AF1513),AF1513)&lt;0,0,IF((H1513-N1513)&lt;=45,CEILING(L1513-AG1513*IF(D1513="Vaccin",MIN(AD1513,AF1513),AF1513),1),0)))</f>
        <v>0</v>
      </c>
      <c r="AI1513" s="15">
        <f t="array" ref="AI1513">IF(OR(AH1513="",F1513=0,F1513=""),"",AH1513/F1513)</f>
        <v>0</v>
      </c>
      <c r="AJ1513" s="13">
        <f t="array" ref="AJ1513">IF(OR(L1513="",AH1513=""),"",IF(L1513-AH1513&lt;0,0,L1513-AH1513))</f>
        <v>4000784</v>
      </c>
      <c r="AK1513" s="13">
        <f t="array" ref="AK1513">IF(OR(L1513="",AG1513="",AG1513=0),"",CEILING(L1513/AG1513,1))</f>
        <v>29418</v>
      </c>
      <c r="AL1513" s="16">
        <f t="array" ref="AL1513">IF(OR(AK1513="",AK1513=0,AD1513="",AF1513=""),"",IF(AK1513-IF(D1513="Vaccin",MIN(AD1513,AF1513),AF1513)&lt;0,"",(AK1513-IF(D1513="Vaccin",MIN(AD1513,AF1513),AF1513))/AK1513))</f>
        <v>1</v>
      </c>
    </row>
    <row r="1514" spans="1:38" x14ac:dyDescent="0.2">
      <c r="A1514" s="10" t="s">
        <v>57</v>
      </c>
      <c r="B1514" s="29" t="s">
        <v>169</v>
      </c>
      <c r="C1514" s="12">
        <v>44263</v>
      </c>
      <c r="D1514" s="11" t="s">
        <v>30</v>
      </c>
      <c r="E1514" s="11">
        <v>10</v>
      </c>
      <c r="F1514" s="13">
        <v>898800</v>
      </c>
      <c r="G1514" s="40">
        <v>2021071625</v>
      </c>
      <c r="H1514" s="12">
        <v>44992</v>
      </c>
      <c r="I1514" s="13">
        <f t="array" ref="I1514">F1514-L1514-M1514-S1514</f>
        <v>690679</v>
      </c>
      <c r="J1514" s="13">
        <f t="array" ref="J1514">IF(IF(Q1514="",L1514-C1514,Q1514-C1514)&lt;=45,I1514,0)</f>
        <v>0</v>
      </c>
      <c r="K1514" s="13">
        <f t="array" ref="K1514">IF(SUM(AG1514)=0,0,IF(L1514-AG1514*IF(D1514="Vaccin",MIN(AD1514,AF1514),AF1514)&lt;0,0,IF((H1514-N1514)&lt;=30,CEILING(L1514-AG1514*IF(D1514="Vaccin",MIN(AD1514,AF1514),AF1514),1),0)))</f>
        <v>0</v>
      </c>
      <c r="L1514" s="13">
        <v>0</v>
      </c>
      <c r="M1514" s="13">
        <v>208121</v>
      </c>
      <c r="N1514" s="14">
        <v>45020</v>
      </c>
      <c r="O1514" s="11" t="s">
        <v>67</v>
      </c>
      <c r="P1514" s="11" t="s">
        <v>32</v>
      </c>
      <c r="Q1514" s="12">
        <v>44489</v>
      </c>
      <c r="R1514" s="13">
        <v>0</v>
      </c>
      <c r="S1514" s="13">
        <v>0</v>
      </c>
      <c r="T1514" s="11"/>
      <c r="U1514" s="13">
        <v>0</v>
      </c>
      <c r="V1514" s="13">
        <v>30487208</v>
      </c>
      <c r="W1514" s="13">
        <v>40030784</v>
      </c>
      <c r="X1514" s="12">
        <v>44489</v>
      </c>
      <c r="Y1514" s="12">
        <v>44489</v>
      </c>
      <c r="Z1514" s="12">
        <v>44199</v>
      </c>
      <c r="AA1514" s="12">
        <v>45045</v>
      </c>
      <c r="AB1514" s="13">
        <f t="array" ref="AB1514">IF(D1514="Vaccin",IF(AND(ISNUMBER(AA1514),ISNUMBER(Y1514)),IF(AA1514-Y1514+1&gt;=0,CEILING(AA1514-Y1514+1,1),""),""),IF(AND(ISNUMBER(N1514),ISNUMBER(Y1514)),IF(N1514-Y1514+1&gt;=0,CEILING(N1514-Y1514+1,1),""),""))</f>
        <v>557</v>
      </c>
      <c r="AC1514" s="13">
        <f t="array" ref="AC1514">IF(D1514="Vaccin",IF(AND(ISNUMBER(AA1514),ISNUMBER(X1514)),IF(AA1514-X1514+1&gt;=0,CEILING(AA1514-X1514+1,1),""),""),IF(AND(ISNUMBER(N1514),ISNUMBER(X1514)),IF(N1514-X1514+1&gt;=0,CEILING(N1514-X1514+1,1),""),""))</f>
        <v>557</v>
      </c>
      <c r="AD1514" s="13">
        <f t="array" ref="AD1514">IF(D1514="Vaccin",IF(AND(ISNUMBER(AB1514),ISNUMBER(U1514),AB1514&lt;&gt;0),CEILING(U1514/AB1514,1),""),"")</f>
        <v>0</v>
      </c>
      <c r="AE1514" s="13">
        <f t="array" ref="AE1514">IF(AND(ISNUMBER(N1514),ISNUMBER(X1514)),IF(N1514-X1514+1&gt;=0,CEILING(N1514-X1514+1,1),""),"")</f>
        <v>532</v>
      </c>
      <c r="AF1514" s="13">
        <f t="array" ref="AF1514">IF(SUM(AE1514)=0,"",CEILING((SUM(F1514)-SUM(L1514)-SUM(M1514)-SUM(S1514))/SUM(AE1514),1))</f>
        <v>1299</v>
      </c>
      <c r="AG1514" s="13" t="str">
        <f t="array" ref="AG1514">IF(AND(ISNUMBER(H1514),ISNUMBER(N1514)),IF(H1514-N1514+1&gt;=0,CEILING(H1514-N1514+1,1),""),"")</f>
        <v/>
      </c>
      <c r="AH1514" s="13">
        <f t="array" ref="AH1514">IF(SUM(AG1514)=0,0,IF(L1514-AG1514*IF(D1514="Vaccin",MIN(AD1514,AF1514),AF1514)&lt;0,0,IF((H1514-N1514)&lt;=45,CEILING(L1514-AG1514*IF(D1514="Vaccin",MIN(AD1514,AF1514),AF1514),1),0)))</f>
        <v>0</v>
      </c>
      <c r="AI1514" s="15">
        <f t="array" ref="AI1514">IF(OR(AH1514="",F1514=0,F1514=""),"",AH1514/F1514)</f>
        <v>0</v>
      </c>
      <c r="AJ1514" s="13">
        <f t="array" ref="AJ1514">IF(OR(L1514="",AH1514=""),"",IF(L1514-AH1514&lt;0,0,L1514-AH1514))</f>
        <v>0</v>
      </c>
      <c r="AK1514" s="13" t="str">
        <f t="array" ref="AK1514">IF(OR(L1514="",AG1514="",AG1514=0),"",CEILING(L1514/AG1514,1))</f>
        <v/>
      </c>
      <c r="AL1514" s="16" t="str">
        <f t="array" ref="AL1514">IF(OR(AK1514="",AK1514=0,AD1514="",AF1514=""),"",IF(AK1514-IF(D1514="Vaccin",MIN(AD1514,AF1514),AF1514)&lt;0,"",(AK1514-IF(D1514="Vaccin",MIN(AD1514,AF1514),AF1514))/AK1514))</f>
        <v/>
      </c>
    </row>
    <row r="1515" spans="1:38" x14ac:dyDescent="0.2">
      <c r="A1515" s="10" t="s">
        <v>57</v>
      </c>
      <c r="B1515" s="29" t="s">
        <v>169</v>
      </c>
      <c r="C1515" s="12">
        <v>44263</v>
      </c>
      <c r="D1515" s="11" t="s">
        <v>30</v>
      </c>
      <c r="E1515" s="11">
        <v>10</v>
      </c>
      <c r="F1515" s="13">
        <v>717600</v>
      </c>
      <c r="G1515" s="40">
        <v>2021082117</v>
      </c>
      <c r="H1515" s="12">
        <v>44965</v>
      </c>
      <c r="I1515" s="13">
        <f t="array" ref="I1515">F1515-L1515-M1515-S1515</f>
        <v>717600</v>
      </c>
      <c r="J1515" s="13">
        <f t="array" ref="J1515">IF(IF(Q1515="",L1515-C1515,Q1515-C1515)&lt;=45,I1515,0)</f>
        <v>0</v>
      </c>
      <c r="K1515" s="13">
        <f t="array" ref="K1515">IF(SUM(AG1515)=0,0,IF(L1515-AG1515*IF(D1515="Vaccin",MIN(AD1515,AF1515),AF1515)&lt;0,0,IF((H1515-N1515)&lt;=30,CEILING(L1515-AG1515*IF(D1515="Vaccin",MIN(AD1515,AF1515),AF1515),1),0)))</f>
        <v>0</v>
      </c>
      <c r="L1515" s="13">
        <v>0</v>
      </c>
      <c r="M1515" s="13">
        <v>0</v>
      </c>
      <c r="N1515" s="14">
        <v>45020</v>
      </c>
      <c r="O1515" s="11" t="s">
        <v>67</v>
      </c>
      <c r="P1515" s="11" t="s">
        <v>32</v>
      </c>
      <c r="Q1515" s="12">
        <v>44489</v>
      </c>
      <c r="R1515" s="13">
        <v>0</v>
      </c>
      <c r="S1515" s="13">
        <v>0</v>
      </c>
      <c r="T1515" s="11"/>
      <c r="U1515" s="13">
        <v>0</v>
      </c>
      <c r="V1515" s="13">
        <v>30487208</v>
      </c>
      <c r="W1515" s="13">
        <v>40030784</v>
      </c>
      <c r="X1515" s="12">
        <v>44489</v>
      </c>
      <c r="Y1515" s="12">
        <v>44489</v>
      </c>
      <c r="Z1515" s="12">
        <v>44199</v>
      </c>
      <c r="AA1515" s="12">
        <v>45045</v>
      </c>
      <c r="AB1515" s="13">
        <f t="array" ref="AB1515">IF(D1515="Vaccin",IF(AND(ISNUMBER(AA1515),ISNUMBER(Y1515)),IF(AA1515-Y1515+1&gt;=0,CEILING(AA1515-Y1515+1,1),""),""),IF(AND(ISNUMBER(N1515),ISNUMBER(Y1515)),IF(N1515-Y1515+1&gt;=0,CEILING(N1515-Y1515+1,1),""),""))</f>
        <v>557</v>
      </c>
      <c r="AC1515" s="13">
        <f t="array" ref="AC1515">IF(D1515="Vaccin",IF(AND(ISNUMBER(AA1515),ISNUMBER(X1515)),IF(AA1515-X1515+1&gt;=0,CEILING(AA1515-X1515+1,1),""),""),IF(AND(ISNUMBER(N1515),ISNUMBER(X1515)),IF(N1515-X1515+1&gt;=0,CEILING(N1515-X1515+1,1),""),""))</f>
        <v>557</v>
      </c>
      <c r="AD1515" s="13">
        <f t="array" ref="AD1515">IF(D1515="Vaccin",IF(AND(ISNUMBER(AB1515),ISNUMBER(U1515),AB1515&lt;&gt;0),CEILING(U1515/AB1515,1),""),"")</f>
        <v>0</v>
      </c>
      <c r="AE1515" s="13">
        <f t="array" ref="AE1515">IF(AND(ISNUMBER(N1515),ISNUMBER(X1515)),IF(N1515-X1515+1&gt;=0,CEILING(N1515-X1515+1,1),""),"")</f>
        <v>532</v>
      </c>
      <c r="AF1515" s="13">
        <f t="array" ref="AF1515">IF(SUM(AE1515)=0,"",CEILING((SUM(F1515)-SUM(L1515)-SUM(M1515)-SUM(S1515))/SUM(AE1515),1))</f>
        <v>1349</v>
      </c>
      <c r="AG1515" s="13" t="str">
        <f t="array" ref="AG1515">IF(AND(ISNUMBER(H1515),ISNUMBER(N1515)),IF(H1515-N1515+1&gt;=0,CEILING(H1515-N1515+1,1),""),"")</f>
        <v/>
      </c>
      <c r="AH1515" s="13">
        <f t="array" ref="AH1515">IF(SUM(AG1515)=0,0,IF(L1515-AG1515*IF(D1515="Vaccin",MIN(AD1515,AF1515),AF1515)&lt;0,0,IF((H1515-N1515)&lt;=45,CEILING(L1515-AG1515*IF(D1515="Vaccin",MIN(AD1515,AF1515),AF1515),1),0)))</f>
        <v>0</v>
      </c>
      <c r="AI1515" s="15">
        <f t="array" ref="AI1515">IF(OR(AH1515="",F1515=0,F1515=""),"",AH1515/F1515)</f>
        <v>0</v>
      </c>
      <c r="AJ1515" s="13">
        <f t="array" ref="AJ1515">IF(OR(L1515="",AH1515=""),"",IF(L1515-AH1515&lt;0,0,L1515-AH1515))</f>
        <v>0</v>
      </c>
      <c r="AK1515" s="13" t="str">
        <f t="array" ref="AK1515">IF(OR(L1515="",AG1515="",AG1515=0),"",CEILING(L1515/AG1515,1))</f>
        <v/>
      </c>
      <c r="AL1515" s="16" t="str">
        <f t="array" ref="AL1515">IF(OR(AK1515="",AK1515=0,AD1515="",AF1515=""),"",IF(AK1515-IF(D1515="Vaccin",MIN(AD1515,AF1515),AF1515)&lt;0,"",(AK1515-IF(D1515="Vaccin",MIN(AD1515,AF1515),AF1515))/AK1515))</f>
        <v/>
      </c>
    </row>
    <row r="1516" spans="1:38" x14ac:dyDescent="0.2">
      <c r="A1516" s="10" t="s">
        <v>57</v>
      </c>
      <c r="B1516" s="29" t="s">
        <v>169</v>
      </c>
      <c r="C1516" s="12">
        <v>44263</v>
      </c>
      <c r="D1516" s="11" t="s">
        <v>30</v>
      </c>
      <c r="E1516" s="11">
        <v>1</v>
      </c>
      <c r="F1516" s="13">
        <v>840000</v>
      </c>
      <c r="G1516" s="40" t="s">
        <v>115</v>
      </c>
      <c r="H1516" s="12">
        <v>45107</v>
      </c>
      <c r="I1516" s="13">
        <f t="array" ref="I1516">F1516-L1516-M1516-S1516</f>
        <v>795845</v>
      </c>
      <c r="J1516" s="13">
        <f t="array" ref="J1516">IF(IF(Q1516="",L1516-C1516,Q1516-C1516)&lt;=45,I1516,0)</f>
        <v>0</v>
      </c>
      <c r="K1516" s="13">
        <f t="array" ref="K1516">IF(SUM(AG1516)=0,0,IF(L1516-AG1516*IF(D1516="Vaccin",MIN(AD1516,AF1516),AF1516)&lt;0,0,IF((H1516-N1516)&lt;=30,CEILING(L1516-AG1516*IF(D1516="Vaccin",MIN(AD1516,AF1516),AF1516),1),0)))</f>
        <v>0</v>
      </c>
      <c r="L1516" s="13">
        <v>44155</v>
      </c>
      <c r="M1516" s="13">
        <v>0</v>
      </c>
      <c r="N1516" s="14">
        <v>45020</v>
      </c>
      <c r="O1516" s="11" t="s">
        <v>34</v>
      </c>
      <c r="P1516" s="11" t="s">
        <v>32</v>
      </c>
      <c r="Q1516" s="12">
        <v>44359</v>
      </c>
      <c r="R1516" s="13">
        <v>0</v>
      </c>
      <c r="S1516" s="13">
        <v>0</v>
      </c>
      <c r="T1516" s="11"/>
      <c r="U1516" s="13">
        <v>18155194</v>
      </c>
      <c r="V1516" s="13">
        <v>30487208</v>
      </c>
      <c r="W1516" s="13">
        <v>40030784</v>
      </c>
      <c r="X1516" s="12">
        <v>44359</v>
      </c>
      <c r="Y1516" s="12">
        <v>44230</v>
      </c>
      <c r="Z1516" s="12">
        <v>44199</v>
      </c>
      <c r="AA1516" s="12">
        <v>45045</v>
      </c>
      <c r="AB1516" s="13">
        <f t="array" ref="AB1516">IF(D1516="Vaccin",IF(AND(ISNUMBER(AA1516),ISNUMBER(Y1516)),IF(AA1516-Y1516+1&gt;=0,CEILING(AA1516-Y1516+1,1),""),""),IF(AND(ISNUMBER(N1516),ISNUMBER(Y1516)),IF(N1516-Y1516+1&gt;=0,CEILING(N1516-Y1516+1,1),""),""))</f>
        <v>816</v>
      </c>
      <c r="AC1516" s="13">
        <f t="array" ref="AC1516">IF(D1516="Vaccin",IF(AND(ISNUMBER(AA1516),ISNUMBER(X1516)),IF(AA1516-X1516+1&gt;=0,CEILING(AA1516-X1516+1,1),""),""),IF(AND(ISNUMBER(N1516),ISNUMBER(X1516)),IF(N1516-X1516+1&gt;=0,CEILING(N1516-X1516+1,1),""),""))</f>
        <v>687</v>
      </c>
      <c r="AD1516" s="13">
        <f t="array" ref="AD1516">IF(D1516="Vaccin",IF(AND(ISNUMBER(AB1516),ISNUMBER(U1516),AB1516&lt;&gt;0),CEILING(U1516/AB1516,1),""),"")</f>
        <v>22250</v>
      </c>
      <c r="AE1516" s="13">
        <f t="array" ref="AE1516">IF(AND(ISNUMBER(N1516),ISNUMBER(X1516)),IF(N1516-X1516+1&gt;=0,CEILING(N1516-X1516+1,1),""),"")</f>
        <v>662</v>
      </c>
      <c r="AF1516" s="13">
        <f t="array" ref="AF1516">IF(SUM(AE1516)=0,"",CEILING((SUM(F1516)-SUM(L1516)-SUM(M1516)-SUM(S1516))/SUM(AE1516),1))</f>
        <v>1203</v>
      </c>
      <c r="AG1516" s="13">
        <f t="array" ref="AG1516">IF(AND(ISNUMBER(H1516),ISNUMBER(N1516)),IF(H1516-N1516+1&gt;=0,CEILING(H1516-N1516+1,1),""),"")</f>
        <v>88</v>
      </c>
      <c r="AH1516" s="13">
        <f t="array" ref="AH1516">IF(SUM(AG1516)=0,0,IF(L1516-AG1516*IF(D1516="Vaccin",MIN(AD1516,AF1516),AF1516)&lt;0,0,IF((H1516-N1516)&lt;=45,CEILING(L1516-AG1516*IF(D1516="Vaccin",MIN(AD1516,AF1516),AF1516),1),0)))</f>
        <v>0</v>
      </c>
      <c r="AI1516" s="15">
        <f t="array" ref="AI1516">IF(OR(AH1516="",F1516=0,F1516=""),"",AH1516/F1516)</f>
        <v>0</v>
      </c>
      <c r="AJ1516" s="13">
        <f t="array" ref="AJ1516">IF(OR(L1516="",AH1516=""),"",IF(L1516-AH1516&lt;0,0,L1516-AH1516))</f>
        <v>44155</v>
      </c>
      <c r="AK1516" s="13">
        <f t="array" ref="AK1516">IF(OR(L1516="",AG1516="",AG1516=0),"",CEILING(L1516/AG1516,1))</f>
        <v>502</v>
      </c>
      <c r="AL1516" s="16" t="str">
        <f t="array" ref="AL1516">IF(OR(AK1516="",AK1516=0,AD1516="",AF1516=""),"",IF(AK1516-IF(D1516="Vaccin",MIN(AD1516,AF1516),AF1516)&lt;0,"",(AK1516-IF(D1516="Vaccin",MIN(AD1516,AF1516),AF1516))/AK1516))</f>
        <v/>
      </c>
    </row>
    <row r="1517" spans="1:38" x14ac:dyDescent="0.2">
      <c r="A1517" s="10" t="s">
        <v>57</v>
      </c>
      <c r="B1517" s="29" t="s">
        <v>169</v>
      </c>
      <c r="C1517" s="12">
        <v>44263</v>
      </c>
      <c r="D1517" s="11" t="s">
        <v>30</v>
      </c>
      <c r="E1517" s="11">
        <v>1</v>
      </c>
      <c r="F1517" s="13">
        <v>2079900</v>
      </c>
      <c r="G1517" s="40" t="s">
        <v>115</v>
      </c>
      <c r="H1517" s="12">
        <v>45107</v>
      </c>
      <c r="I1517" s="13">
        <f t="array" ref="I1517">F1517-L1517-M1517-S1517</f>
        <v>1043285</v>
      </c>
      <c r="J1517" s="13">
        <f t="array" ref="J1517">IF(IF(Q1517="",L1517-C1517,Q1517-C1517)&lt;=45,I1517,0)</f>
        <v>0</v>
      </c>
      <c r="K1517" s="13">
        <f t="array" ref="K1517">IF(SUM(AG1517)=0,0,IF(L1517-AG1517*IF(D1517="Vaccin",MIN(AD1517,AF1517),AF1517)&lt;0,0,IF((H1517-N1517)&lt;=30,CEILING(L1517-AG1517*IF(D1517="Vaccin",MIN(AD1517,AF1517),AF1517),1),0)))</f>
        <v>0</v>
      </c>
      <c r="L1517" s="13">
        <v>1036615</v>
      </c>
      <c r="M1517" s="13">
        <v>0</v>
      </c>
      <c r="N1517" s="14">
        <v>45020</v>
      </c>
      <c r="O1517" s="11" t="s">
        <v>34</v>
      </c>
      <c r="P1517" s="11" t="s">
        <v>32</v>
      </c>
      <c r="Q1517" s="12">
        <v>44451</v>
      </c>
      <c r="R1517" s="13">
        <v>0</v>
      </c>
      <c r="S1517" s="13">
        <v>0</v>
      </c>
      <c r="T1517" s="11"/>
      <c r="U1517" s="13">
        <v>18155194</v>
      </c>
      <c r="V1517" s="13">
        <v>30487208</v>
      </c>
      <c r="W1517" s="13">
        <v>40030784</v>
      </c>
      <c r="X1517" s="12">
        <v>44451</v>
      </c>
      <c r="Y1517" s="12">
        <v>44230</v>
      </c>
      <c r="Z1517" s="12">
        <v>44199</v>
      </c>
      <c r="AA1517" s="12">
        <v>45045</v>
      </c>
      <c r="AB1517" s="13">
        <f t="array" ref="AB1517">IF(D1517="Vaccin",IF(AND(ISNUMBER(AA1517),ISNUMBER(Y1517)),IF(AA1517-Y1517+1&gt;=0,CEILING(AA1517-Y1517+1,1),""),""),IF(AND(ISNUMBER(N1517),ISNUMBER(Y1517)),IF(N1517-Y1517+1&gt;=0,CEILING(N1517-Y1517+1,1),""),""))</f>
        <v>816</v>
      </c>
      <c r="AC1517" s="13">
        <f t="array" ref="AC1517">IF(D1517="Vaccin",IF(AND(ISNUMBER(AA1517),ISNUMBER(X1517)),IF(AA1517-X1517+1&gt;=0,CEILING(AA1517-X1517+1,1),""),""),IF(AND(ISNUMBER(N1517),ISNUMBER(X1517)),IF(N1517-X1517+1&gt;=0,CEILING(N1517-X1517+1,1),""),""))</f>
        <v>595</v>
      </c>
      <c r="AD1517" s="13">
        <f t="array" ref="AD1517">IF(D1517="Vaccin",IF(AND(ISNUMBER(AB1517),ISNUMBER(U1517),AB1517&lt;&gt;0),CEILING(U1517/AB1517,1),""),"")</f>
        <v>22250</v>
      </c>
      <c r="AE1517" s="13">
        <f t="array" ref="AE1517">IF(AND(ISNUMBER(N1517),ISNUMBER(X1517)),IF(N1517-X1517+1&gt;=0,CEILING(N1517-X1517+1,1),""),"")</f>
        <v>570</v>
      </c>
      <c r="AF1517" s="13">
        <f t="array" ref="AF1517">IF(SUM(AE1517)=0,"",CEILING((SUM(F1517)-SUM(L1517)-SUM(M1517)-SUM(S1517))/SUM(AE1517),1))</f>
        <v>1831</v>
      </c>
      <c r="AG1517" s="13">
        <f t="array" ref="AG1517">IF(AND(ISNUMBER(H1517),ISNUMBER(N1517)),IF(H1517-N1517+1&gt;=0,CEILING(H1517-N1517+1,1),""),"")</f>
        <v>88</v>
      </c>
      <c r="AH1517" s="13">
        <f t="array" ref="AH1517">IF(SUM(AG1517)=0,0,IF(L1517-AG1517*IF(D1517="Vaccin",MIN(AD1517,AF1517),AF1517)&lt;0,0,IF((H1517-N1517)&lt;=45,CEILING(L1517-AG1517*IF(D1517="Vaccin",MIN(AD1517,AF1517),AF1517),1),0)))</f>
        <v>0</v>
      </c>
      <c r="AI1517" s="15">
        <f t="array" ref="AI1517">IF(OR(AH1517="",F1517=0,F1517=""),"",AH1517/F1517)</f>
        <v>0</v>
      </c>
      <c r="AJ1517" s="13">
        <f t="array" ref="AJ1517">IF(OR(L1517="",AH1517=""),"",IF(L1517-AH1517&lt;0,0,L1517-AH1517))</f>
        <v>1036615</v>
      </c>
      <c r="AK1517" s="13">
        <f t="array" ref="AK1517">IF(OR(L1517="",AG1517="",AG1517=0),"",CEILING(L1517/AG1517,1))</f>
        <v>11780</v>
      </c>
      <c r="AL1517" s="16">
        <f t="array" ref="AL1517">IF(OR(AK1517="",AK1517=0,AD1517="",AF1517=""),"",IF(AK1517-IF(D1517="Vaccin",MIN(AD1517,AF1517),AF1517)&lt;0,"",(AK1517-IF(D1517="Vaccin",MIN(AD1517,AF1517),AF1517))/AK1517))</f>
        <v>0.84456706281833616</v>
      </c>
    </row>
    <row r="1518" spans="1:38" x14ac:dyDescent="0.2">
      <c r="A1518" s="10" t="s">
        <v>57</v>
      </c>
      <c r="B1518" s="29" t="s">
        <v>169</v>
      </c>
      <c r="C1518" s="12">
        <v>44263</v>
      </c>
      <c r="D1518" s="11" t="s">
        <v>30</v>
      </c>
      <c r="E1518" s="11">
        <v>1</v>
      </c>
      <c r="F1518" s="13">
        <v>429600</v>
      </c>
      <c r="G1518" s="40" t="s">
        <v>838</v>
      </c>
      <c r="H1518" s="12">
        <v>45107</v>
      </c>
      <c r="I1518" s="13">
        <f t="array" ref="I1518">F1518-L1518-M1518-S1518</f>
        <v>0</v>
      </c>
      <c r="J1518" s="13">
        <f t="array" ref="J1518">IF(IF(Q1518="",L1518-C1518,Q1518-C1518)&lt;=45,I1518,0)</f>
        <v>0</v>
      </c>
      <c r="K1518" s="13">
        <f t="array" ref="K1518">IF(SUM(AG1518)=0,0,IF(L1518-AG1518*IF(D1518="Vaccin",MIN(AD1518,AF1518),AF1518)&lt;0,0,IF((H1518-N1518)&lt;=30,CEILING(L1518-AG1518*IF(D1518="Vaccin",MIN(AD1518,AF1518),AF1518),1),0)))</f>
        <v>0</v>
      </c>
      <c r="L1518" s="13">
        <v>429600</v>
      </c>
      <c r="M1518" s="13">
        <v>0</v>
      </c>
      <c r="N1518" s="14">
        <v>45020</v>
      </c>
      <c r="O1518" s="11" t="s">
        <v>34</v>
      </c>
      <c r="P1518" s="11" t="s">
        <v>32</v>
      </c>
      <c r="Q1518" s="12">
        <v>44420</v>
      </c>
      <c r="R1518" s="13">
        <v>0</v>
      </c>
      <c r="S1518" s="13">
        <v>0</v>
      </c>
      <c r="T1518" s="11"/>
      <c r="U1518" s="13">
        <v>18155194</v>
      </c>
      <c r="V1518" s="13">
        <v>30487208</v>
      </c>
      <c r="W1518" s="13">
        <v>40030784</v>
      </c>
      <c r="X1518" s="12">
        <v>44420</v>
      </c>
      <c r="Y1518" s="12">
        <v>44230</v>
      </c>
      <c r="Z1518" s="12">
        <v>44199</v>
      </c>
      <c r="AA1518" s="12">
        <v>45045</v>
      </c>
      <c r="AB1518" s="13">
        <f t="array" ref="AB1518">IF(D1518="Vaccin",IF(AND(ISNUMBER(AA1518),ISNUMBER(Y1518)),IF(AA1518-Y1518+1&gt;=0,CEILING(AA1518-Y1518+1,1),""),""),IF(AND(ISNUMBER(N1518),ISNUMBER(Y1518)),IF(N1518-Y1518+1&gt;=0,CEILING(N1518-Y1518+1,1),""),""))</f>
        <v>816</v>
      </c>
      <c r="AC1518" s="13">
        <f t="array" ref="AC1518">IF(D1518="Vaccin",IF(AND(ISNUMBER(AA1518),ISNUMBER(X1518)),IF(AA1518-X1518+1&gt;=0,CEILING(AA1518-X1518+1,1),""),""),IF(AND(ISNUMBER(N1518),ISNUMBER(X1518)),IF(N1518-X1518+1&gt;=0,CEILING(N1518-X1518+1,1),""),""))</f>
        <v>626</v>
      </c>
      <c r="AD1518" s="13">
        <f t="array" ref="AD1518">IF(D1518="Vaccin",IF(AND(ISNUMBER(AB1518),ISNUMBER(U1518),AB1518&lt;&gt;0),CEILING(U1518/AB1518,1),""),"")</f>
        <v>22250</v>
      </c>
      <c r="AE1518" s="13">
        <f t="array" ref="AE1518">IF(AND(ISNUMBER(N1518),ISNUMBER(X1518)),IF(N1518-X1518+1&gt;=0,CEILING(N1518-X1518+1,1),""),"")</f>
        <v>601</v>
      </c>
      <c r="AF1518" s="13">
        <f t="array" ref="AF1518">IF(SUM(AE1518)=0,"",CEILING((SUM(F1518)-SUM(L1518)-SUM(M1518)-SUM(S1518))/SUM(AE1518),1))</f>
        <v>0</v>
      </c>
      <c r="AG1518" s="13">
        <f t="array" ref="AG1518">IF(AND(ISNUMBER(H1518),ISNUMBER(N1518)),IF(H1518-N1518+1&gt;=0,CEILING(H1518-N1518+1,1),""),"")</f>
        <v>88</v>
      </c>
      <c r="AH1518" s="13">
        <f t="array" ref="AH1518">IF(SUM(AG1518)=0,0,IF(L1518-AG1518*IF(D1518="Vaccin",MIN(AD1518,AF1518),AF1518)&lt;0,0,IF((H1518-N1518)&lt;=45,CEILING(L1518-AG1518*IF(D1518="Vaccin",MIN(AD1518,AF1518),AF1518),1),0)))</f>
        <v>0</v>
      </c>
      <c r="AI1518" s="15">
        <f t="array" ref="AI1518">IF(OR(AH1518="",F1518=0,F1518=""),"",AH1518/F1518)</f>
        <v>0</v>
      </c>
      <c r="AJ1518" s="13">
        <f t="array" ref="AJ1518">IF(OR(L1518="",AH1518=""),"",IF(L1518-AH1518&lt;0,0,L1518-AH1518))</f>
        <v>429600</v>
      </c>
      <c r="AK1518" s="13">
        <f t="array" ref="AK1518">IF(OR(L1518="",AG1518="",AG1518=0),"",CEILING(L1518/AG1518,1))</f>
        <v>4882</v>
      </c>
      <c r="AL1518" s="16">
        <f t="array" ref="AL1518">IF(OR(AK1518="",AK1518=0,AD1518="",AF1518=""),"",IF(AK1518-IF(D1518="Vaccin",MIN(AD1518,AF1518),AF1518)&lt;0,"",(AK1518-IF(D1518="Vaccin",MIN(AD1518,AF1518),AF1518))/AK1518))</f>
        <v>1</v>
      </c>
    </row>
    <row r="1519" spans="1:38" x14ac:dyDescent="0.2">
      <c r="A1519" s="10" t="s">
        <v>57</v>
      </c>
      <c r="B1519" s="29" t="s">
        <v>169</v>
      </c>
      <c r="C1519" s="12">
        <v>44263</v>
      </c>
      <c r="D1519" s="11" t="s">
        <v>30</v>
      </c>
      <c r="E1519" s="11">
        <v>1</v>
      </c>
      <c r="F1519" s="13">
        <v>175200</v>
      </c>
      <c r="G1519" s="40" t="s">
        <v>186</v>
      </c>
      <c r="H1519" s="12">
        <v>45107</v>
      </c>
      <c r="I1519" s="13">
        <f t="array" ref="I1519">F1519-L1519-M1519-S1519</f>
        <v>0</v>
      </c>
      <c r="J1519" s="13">
        <f t="array" ref="J1519">IF(IF(Q1519="",L1519-C1519,Q1519-C1519)&lt;=45,I1519,0)</f>
        <v>0</v>
      </c>
      <c r="K1519" s="13">
        <f t="array" ref="K1519">IF(SUM(AG1519)=0,0,IF(L1519-AG1519*IF(D1519="Vaccin",MIN(AD1519,AF1519),AF1519)&lt;0,0,IF((H1519-N1519)&lt;=30,CEILING(L1519-AG1519*IF(D1519="Vaccin",MIN(AD1519,AF1519),AF1519),1),0)))</f>
        <v>0</v>
      </c>
      <c r="L1519" s="13">
        <v>175200</v>
      </c>
      <c r="M1519" s="13">
        <v>0</v>
      </c>
      <c r="N1519" s="14">
        <v>45020</v>
      </c>
      <c r="O1519" s="11" t="s">
        <v>34</v>
      </c>
      <c r="P1519" s="11" t="s">
        <v>32</v>
      </c>
      <c r="Q1519" s="12">
        <v>44526</v>
      </c>
      <c r="R1519" s="13">
        <v>0</v>
      </c>
      <c r="S1519" s="13">
        <v>0</v>
      </c>
      <c r="T1519" s="11"/>
      <c r="U1519" s="13">
        <v>18155194</v>
      </c>
      <c r="V1519" s="13">
        <v>30487208</v>
      </c>
      <c r="W1519" s="13">
        <v>40030784</v>
      </c>
      <c r="X1519" s="12">
        <v>44526</v>
      </c>
      <c r="Y1519" s="12">
        <v>44230</v>
      </c>
      <c r="Z1519" s="12">
        <v>44199</v>
      </c>
      <c r="AA1519" s="12">
        <v>45045</v>
      </c>
      <c r="AB1519" s="13">
        <f t="array" ref="AB1519">IF(D1519="Vaccin",IF(AND(ISNUMBER(AA1519),ISNUMBER(Y1519)),IF(AA1519-Y1519+1&gt;=0,CEILING(AA1519-Y1519+1,1),""),""),IF(AND(ISNUMBER(N1519),ISNUMBER(Y1519)),IF(N1519-Y1519+1&gt;=0,CEILING(N1519-Y1519+1,1),""),""))</f>
        <v>816</v>
      </c>
      <c r="AC1519" s="13">
        <f t="array" ref="AC1519">IF(D1519="Vaccin",IF(AND(ISNUMBER(AA1519),ISNUMBER(X1519)),IF(AA1519-X1519+1&gt;=0,CEILING(AA1519-X1519+1,1),""),""),IF(AND(ISNUMBER(N1519),ISNUMBER(X1519)),IF(N1519-X1519+1&gt;=0,CEILING(N1519-X1519+1,1),""),""))</f>
        <v>520</v>
      </c>
      <c r="AD1519" s="13">
        <f t="array" ref="AD1519">IF(D1519="Vaccin",IF(AND(ISNUMBER(AB1519),ISNUMBER(U1519),AB1519&lt;&gt;0),CEILING(U1519/AB1519,1),""),"")</f>
        <v>22250</v>
      </c>
      <c r="AE1519" s="13">
        <f t="array" ref="AE1519">IF(AND(ISNUMBER(N1519),ISNUMBER(X1519)),IF(N1519-X1519+1&gt;=0,CEILING(N1519-X1519+1,1),""),"")</f>
        <v>495</v>
      </c>
      <c r="AF1519" s="13">
        <f t="array" ref="AF1519">IF(SUM(AE1519)=0,"",CEILING((SUM(F1519)-SUM(L1519)-SUM(M1519)-SUM(S1519))/SUM(AE1519),1))</f>
        <v>0</v>
      </c>
      <c r="AG1519" s="13">
        <f t="array" ref="AG1519">IF(AND(ISNUMBER(H1519),ISNUMBER(N1519)),IF(H1519-N1519+1&gt;=0,CEILING(H1519-N1519+1,1),""),"")</f>
        <v>88</v>
      </c>
      <c r="AH1519" s="13">
        <f t="array" ref="AH1519">IF(SUM(AG1519)=0,0,IF(L1519-AG1519*IF(D1519="Vaccin",MIN(AD1519,AF1519),AF1519)&lt;0,0,IF((H1519-N1519)&lt;=45,CEILING(L1519-AG1519*IF(D1519="Vaccin",MIN(AD1519,AF1519),AF1519),1),0)))</f>
        <v>0</v>
      </c>
      <c r="AI1519" s="15">
        <f t="array" ref="AI1519">IF(OR(AH1519="",F1519=0,F1519=""),"",AH1519/F1519)</f>
        <v>0</v>
      </c>
      <c r="AJ1519" s="13">
        <f t="array" ref="AJ1519">IF(OR(L1519="",AH1519=""),"",IF(L1519-AH1519&lt;0,0,L1519-AH1519))</f>
        <v>175200</v>
      </c>
      <c r="AK1519" s="13">
        <f t="array" ref="AK1519">IF(OR(L1519="",AG1519="",AG1519=0),"",CEILING(L1519/AG1519,1))</f>
        <v>1991</v>
      </c>
      <c r="AL1519" s="16">
        <f t="array" ref="AL1519">IF(OR(AK1519="",AK1519=0,AD1519="",AF1519=""),"",IF(AK1519-IF(D1519="Vaccin",MIN(AD1519,AF1519),AF1519)&lt;0,"",(AK1519-IF(D1519="Vaccin",MIN(AD1519,AF1519),AF1519))/AK1519))</f>
        <v>1</v>
      </c>
    </row>
    <row r="1520" spans="1:38" x14ac:dyDescent="0.2">
      <c r="A1520" s="10" t="s">
        <v>57</v>
      </c>
      <c r="B1520" s="29" t="s">
        <v>169</v>
      </c>
      <c r="C1520" s="12">
        <v>44263</v>
      </c>
      <c r="D1520" s="11" t="s">
        <v>30</v>
      </c>
      <c r="E1520" s="11">
        <v>1</v>
      </c>
      <c r="F1520" s="13">
        <v>100800</v>
      </c>
      <c r="G1520" s="40" t="s">
        <v>138</v>
      </c>
      <c r="H1520" s="12">
        <v>45077</v>
      </c>
      <c r="I1520" s="13">
        <f t="array" ref="I1520">F1520-L1520-M1520-S1520</f>
        <v>0</v>
      </c>
      <c r="J1520" s="13">
        <f t="array" ref="J1520">IF(IF(Q1520="",L1520-C1520,Q1520-C1520)&lt;=45,I1520,0)</f>
        <v>0</v>
      </c>
      <c r="K1520" s="13">
        <f t="array" ref="K1520">IF(SUM(AG1520)=0,0,IF(L1520-AG1520*IF(D1520="Vaccin",MIN(AD1520,AF1520),AF1520)&lt;0,0,IF((H1520-N1520)&lt;=30,CEILING(L1520-AG1520*IF(D1520="Vaccin",MIN(AD1520,AF1520),AF1520),1),0)))</f>
        <v>0</v>
      </c>
      <c r="L1520" s="13">
        <v>100800</v>
      </c>
      <c r="M1520" s="13">
        <v>0</v>
      </c>
      <c r="N1520" s="14">
        <v>45020</v>
      </c>
      <c r="O1520" s="11" t="s">
        <v>34</v>
      </c>
      <c r="P1520" s="11" t="s">
        <v>32</v>
      </c>
      <c r="Q1520" s="12">
        <v>44494</v>
      </c>
      <c r="R1520" s="13">
        <v>0</v>
      </c>
      <c r="S1520" s="13">
        <v>0</v>
      </c>
      <c r="T1520" s="11"/>
      <c r="U1520" s="13">
        <v>18155194</v>
      </c>
      <c r="V1520" s="13">
        <v>30487208</v>
      </c>
      <c r="W1520" s="13">
        <v>40030784</v>
      </c>
      <c r="X1520" s="12">
        <v>44494</v>
      </c>
      <c r="Y1520" s="12">
        <v>44230</v>
      </c>
      <c r="Z1520" s="12">
        <v>44199</v>
      </c>
      <c r="AA1520" s="12">
        <v>45045</v>
      </c>
      <c r="AB1520" s="13">
        <f t="array" ref="AB1520">IF(D1520="Vaccin",IF(AND(ISNUMBER(AA1520),ISNUMBER(Y1520)),IF(AA1520-Y1520+1&gt;=0,CEILING(AA1520-Y1520+1,1),""),""),IF(AND(ISNUMBER(N1520),ISNUMBER(Y1520)),IF(N1520-Y1520+1&gt;=0,CEILING(N1520-Y1520+1,1),""),""))</f>
        <v>816</v>
      </c>
      <c r="AC1520" s="13">
        <f t="array" ref="AC1520">IF(D1520="Vaccin",IF(AND(ISNUMBER(AA1520),ISNUMBER(X1520)),IF(AA1520-X1520+1&gt;=0,CEILING(AA1520-X1520+1,1),""),""),IF(AND(ISNUMBER(N1520),ISNUMBER(X1520)),IF(N1520-X1520+1&gt;=0,CEILING(N1520-X1520+1,1),""),""))</f>
        <v>552</v>
      </c>
      <c r="AD1520" s="13">
        <f t="array" ref="AD1520">IF(D1520="Vaccin",IF(AND(ISNUMBER(AB1520),ISNUMBER(U1520),AB1520&lt;&gt;0),CEILING(U1520/AB1520,1),""),"")</f>
        <v>22250</v>
      </c>
      <c r="AE1520" s="13">
        <f t="array" ref="AE1520">IF(AND(ISNUMBER(N1520),ISNUMBER(X1520)),IF(N1520-X1520+1&gt;=0,CEILING(N1520-X1520+1,1),""),"")</f>
        <v>527</v>
      </c>
      <c r="AF1520" s="13">
        <f t="array" ref="AF1520">IF(SUM(AE1520)=0,"",CEILING((SUM(F1520)-SUM(L1520)-SUM(M1520)-SUM(S1520))/SUM(AE1520),1))</f>
        <v>0</v>
      </c>
      <c r="AG1520" s="13">
        <f t="array" ref="AG1520">IF(AND(ISNUMBER(H1520),ISNUMBER(N1520)),IF(H1520-N1520+1&gt;=0,CEILING(H1520-N1520+1,1),""),"")</f>
        <v>58</v>
      </c>
      <c r="AH1520" s="13">
        <f t="array" ref="AH1520">IF(SUM(AG1520)=0,0,IF(L1520-AG1520*IF(D1520="Vaccin",MIN(AD1520,AF1520),AF1520)&lt;0,0,IF((H1520-N1520)&lt;=45,CEILING(L1520-AG1520*IF(D1520="Vaccin",MIN(AD1520,AF1520),AF1520),1),0)))</f>
        <v>0</v>
      </c>
      <c r="AI1520" s="15">
        <f t="array" ref="AI1520">IF(OR(AH1520="",F1520=0,F1520=""),"",AH1520/F1520)</f>
        <v>0</v>
      </c>
      <c r="AJ1520" s="13">
        <f t="array" ref="AJ1520">IF(OR(L1520="",AH1520=""),"",IF(L1520-AH1520&lt;0,0,L1520-AH1520))</f>
        <v>100800</v>
      </c>
      <c r="AK1520" s="13">
        <f t="array" ref="AK1520">IF(OR(L1520="",AG1520="",AG1520=0),"",CEILING(L1520/AG1520,1))</f>
        <v>1738</v>
      </c>
      <c r="AL1520" s="16">
        <f t="array" ref="AL1520">IF(OR(AK1520="",AK1520=0,AD1520="",AF1520=""),"",IF(AK1520-IF(D1520="Vaccin",MIN(AD1520,AF1520),AF1520)&lt;0,"",(AK1520-IF(D1520="Vaccin",MIN(AD1520,AF1520),AF1520))/AK1520))</f>
        <v>1</v>
      </c>
    </row>
    <row r="1521" spans="1:38" x14ac:dyDescent="0.2">
      <c r="A1521" s="10" t="s">
        <v>57</v>
      </c>
      <c r="B1521" s="29" t="s">
        <v>169</v>
      </c>
      <c r="C1521" s="12">
        <v>44263</v>
      </c>
      <c r="D1521" s="11" t="s">
        <v>30</v>
      </c>
      <c r="E1521" s="11">
        <v>1</v>
      </c>
      <c r="F1521" s="13">
        <v>3969800</v>
      </c>
      <c r="G1521" s="40" t="s">
        <v>839</v>
      </c>
      <c r="H1521" s="12">
        <v>44704</v>
      </c>
      <c r="I1521" s="13">
        <f t="array" ref="I1521">F1521-L1521-M1521-S1521</f>
        <v>3919555</v>
      </c>
      <c r="J1521" s="13">
        <f t="array" ref="J1521">IF(IF(Q1521="",L1521-C1521,Q1521-C1521)&lt;=45,I1521,0)</f>
        <v>0</v>
      </c>
      <c r="K1521" s="13">
        <f t="array" ref="K1521">IF(SUM(AG1521)=0,0,IF(L1521-AG1521*IF(D1521="Vaccin",MIN(AD1521,AF1521),AF1521)&lt;0,0,IF((H1521-N1521)&lt;=30,CEILING(L1521-AG1521*IF(D1521="Vaccin",MIN(AD1521,AF1521),AF1521),1),0)))</f>
        <v>0</v>
      </c>
      <c r="L1521" s="13">
        <v>0</v>
      </c>
      <c r="M1521" s="13">
        <v>50245</v>
      </c>
      <c r="N1521" s="14">
        <v>45020</v>
      </c>
      <c r="O1521" s="11" t="s">
        <v>34</v>
      </c>
      <c r="P1521" s="11" t="s">
        <v>32</v>
      </c>
      <c r="Q1521" s="12">
        <v>44420</v>
      </c>
      <c r="R1521" s="13">
        <v>0</v>
      </c>
      <c r="S1521" s="13">
        <v>0</v>
      </c>
      <c r="T1521" s="11"/>
      <c r="U1521" s="13">
        <v>18155194</v>
      </c>
      <c r="V1521" s="13">
        <v>30487208</v>
      </c>
      <c r="W1521" s="13">
        <v>40030784</v>
      </c>
      <c r="X1521" s="12">
        <v>44420</v>
      </c>
      <c r="Y1521" s="12">
        <v>44230</v>
      </c>
      <c r="Z1521" s="12">
        <v>44199</v>
      </c>
      <c r="AA1521" s="12">
        <v>45045</v>
      </c>
      <c r="AB1521" s="13">
        <f t="array" ref="AB1521">IF(D1521="Vaccin",IF(AND(ISNUMBER(AA1521),ISNUMBER(Y1521)),IF(AA1521-Y1521+1&gt;=0,CEILING(AA1521-Y1521+1,1),""),""),IF(AND(ISNUMBER(N1521),ISNUMBER(Y1521)),IF(N1521-Y1521+1&gt;=0,CEILING(N1521-Y1521+1,1),""),""))</f>
        <v>816</v>
      </c>
      <c r="AC1521" s="13">
        <f t="array" ref="AC1521">IF(D1521="Vaccin",IF(AND(ISNUMBER(AA1521),ISNUMBER(X1521)),IF(AA1521-X1521+1&gt;=0,CEILING(AA1521-X1521+1,1),""),""),IF(AND(ISNUMBER(N1521),ISNUMBER(X1521)),IF(N1521-X1521+1&gt;=0,CEILING(N1521-X1521+1,1),""),""))</f>
        <v>626</v>
      </c>
      <c r="AD1521" s="13">
        <f t="array" ref="AD1521">IF(D1521="Vaccin",IF(AND(ISNUMBER(AB1521),ISNUMBER(U1521),AB1521&lt;&gt;0),CEILING(U1521/AB1521,1),""),"")</f>
        <v>22250</v>
      </c>
      <c r="AE1521" s="13">
        <f t="array" ref="AE1521">IF(AND(ISNUMBER(N1521),ISNUMBER(X1521)),IF(N1521-X1521+1&gt;=0,CEILING(N1521-X1521+1,1),""),"")</f>
        <v>601</v>
      </c>
      <c r="AF1521" s="13">
        <f t="array" ref="AF1521">IF(SUM(AE1521)=0,"",CEILING((SUM(F1521)-SUM(L1521)-SUM(M1521)-SUM(S1521))/SUM(AE1521),1))</f>
        <v>6522</v>
      </c>
      <c r="AG1521" s="13" t="str">
        <f t="array" ref="AG1521">IF(AND(ISNUMBER(H1521),ISNUMBER(N1521)),IF(H1521-N1521+1&gt;=0,CEILING(H1521-N1521+1,1),""),"")</f>
        <v/>
      </c>
      <c r="AH1521" s="13">
        <f t="array" ref="AH1521">IF(SUM(AG1521)=0,0,IF(L1521-AG1521*IF(D1521="Vaccin",MIN(AD1521,AF1521),AF1521)&lt;0,0,IF((H1521-N1521)&lt;=45,CEILING(L1521-AG1521*IF(D1521="Vaccin",MIN(AD1521,AF1521),AF1521),1),0)))</f>
        <v>0</v>
      </c>
      <c r="AI1521" s="15">
        <f t="array" ref="AI1521">IF(OR(AH1521="",F1521=0,F1521=""),"",AH1521/F1521)</f>
        <v>0</v>
      </c>
      <c r="AJ1521" s="13">
        <f t="array" ref="AJ1521">IF(OR(L1521="",AH1521=""),"",IF(L1521-AH1521&lt;0,0,L1521-AH1521))</f>
        <v>0</v>
      </c>
      <c r="AK1521" s="13" t="str">
        <f t="array" ref="AK1521">IF(OR(L1521="",AG1521="",AG1521=0),"",CEILING(L1521/AG1521,1))</f>
        <v/>
      </c>
      <c r="AL1521" s="16" t="str">
        <f t="array" ref="AL1521">IF(OR(AK1521="",AK1521=0,AD1521="",AF1521=""),"",IF(AK1521-IF(D1521="Vaccin",MIN(AD1521,AF1521),AF1521)&lt;0,"",(AK1521-IF(D1521="Vaccin",MIN(AD1521,AF1521),AF1521))/AK1521))</f>
        <v/>
      </c>
    </row>
    <row r="1522" spans="1:38" x14ac:dyDescent="0.2">
      <c r="A1522" s="10" t="s">
        <v>57</v>
      </c>
      <c r="B1522" s="29" t="s">
        <v>169</v>
      </c>
      <c r="C1522" s="12">
        <v>44263</v>
      </c>
      <c r="D1522" s="11" t="s">
        <v>30</v>
      </c>
      <c r="E1522" s="11">
        <v>1</v>
      </c>
      <c r="F1522" s="13">
        <v>302400</v>
      </c>
      <c r="G1522" s="40">
        <v>1822792</v>
      </c>
      <c r="H1522" s="12">
        <v>44532</v>
      </c>
      <c r="I1522" s="13">
        <f t="array" ref="I1522">F1522-L1522-M1522-S1522</f>
        <v>302400</v>
      </c>
      <c r="J1522" s="13">
        <f t="array" ref="J1522">IF(IF(Q1522="",L1522-C1522,Q1522-C1522)&lt;=45,I1522,0)</f>
        <v>0</v>
      </c>
      <c r="K1522" s="13">
        <f t="array" ref="K1522">IF(SUM(AG1522)=0,0,IF(L1522-AG1522*IF(D1522="Vaccin",MIN(AD1522,AF1522),AF1522)&lt;0,0,IF((H1522-N1522)&lt;=30,CEILING(L1522-AG1522*IF(D1522="Vaccin",MIN(AD1522,AF1522),AF1522),1),0)))</f>
        <v>0</v>
      </c>
      <c r="L1522" s="13">
        <v>0</v>
      </c>
      <c r="M1522" s="13">
        <v>0</v>
      </c>
      <c r="N1522" s="14">
        <v>45020</v>
      </c>
      <c r="O1522" s="11" t="s">
        <v>34</v>
      </c>
      <c r="P1522" s="11" t="s">
        <v>32</v>
      </c>
      <c r="Q1522" s="12">
        <v>44403</v>
      </c>
      <c r="R1522" s="13">
        <v>0</v>
      </c>
      <c r="S1522" s="13">
        <v>0</v>
      </c>
      <c r="T1522" s="11"/>
      <c r="U1522" s="13">
        <v>18155194</v>
      </c>
      <c r="V1522" s="13">
        <v>30487208</v>
      </c>
      <c r="W1522" s="13">
        <v>40030784</v>
      </c>
      <c r="X1522" s="12">
        <v>44403</v>
      </c>
      <c r="Y1522" s="12">
        <v>44230</v>
      </c>
      <c r="Z1522" s="12">
        <v>44199</v>
      </c>
      <c r="AA1522" s="12">
        <v>45045</v>
      </c>
      <c r="AB1522" s="13">
        <f t="array" ref="AB1522">IF(D1522="Vaccin",IF(AND(ISNUMBER(AA1522),ISNUMBER(Y1522)),IF(AA1522-Y1522+1&gt;=0,CEILING(AA1522-Y1522+1,1),""),""),IF(AND(ISNUMBER(N1522),ISNUMBER(Y1522)),IF(N1522-Y1522+1&gt;=0,CEILING(N1522-Y1522+1,1),""),""))</f>
        <v>816</v>
      </c>
      <c r="AC1522" s="13">
        <f t="array" ref="AC1522">IF(D1522="Vaccin",IF(AND(ISNUMBER(AA1522),ISNUMBER(X1522)),IF(AA1522-X1522+1&gt;=0,CEILING(AA1522-X1522+1,1),""),""),IF(AND(ISNUMBER(N1522),ISNUMBER(X1522)),IF(N1522-X1522+1&gt;=0,CEILING(N1522-X1522+1,1),""),""))</f>
        <v>643</v>
      </c>
      <c r="AD1522" s="13">
        <f t="array" ref="AD1522">IF(D1522="Vaccin",IF(AND(ISNUMBER(AB1522),ISNUMBER(U1522),AB1522&lt;&gt;0),CEILING(U1522/AB1522,1),""),"")</f>
        <v>22250</v>
      </c>
      <c r="AE1522" s="13">
        <f t="array" ref="AE1522">IF(AND(ISNUMBER(N1522),ISNUMBER(X1522)),IF(N1522-X1522+1&gt;=0,CEILING(N1522-X1522+1,1),""),"")</f>
        <v>618</v>
      </c>
      <c r="AF1522" s="13">
        <f t="array" ref="AF1522">IF(SUM(AE1522)=0,"",CEILING((SUM(F1522)-SUM(L1522)-SUM(M1522)-SUM(S1522))/SUM(AE1522),1))</f>
        <v>490</v>
      </c>
      <c r="AG1522" s="13" t="str">
        <f t="array" ref="AG1522">IF(AND(ISNUMBER(H1522),ISNUMBER(N1522)),IF(H1522-N1522+1&gt;=0,CEILING(H1522-N1522+1,1),""),"")</f>
        <v/>
      </c>
      <c r="AH1522" s="13">
        <f t="array" ref="AH1522">IF(SUM(AG1522)=0,0,IF(L1522-AG1522*IF(D1522="Vaccin",MIN(AD1522,AF1522),AF1522)&lt;0,0,IF((H1522-N1522)&lt;=45,CEILING(L1522-AG1522*IF(D1522="Vaccin",MIN(AD1522,AF1522),AF1522),1),0)))</f>
        <v>0</v>
      </c>
      <c r="AI1522" s="15">
        <f t="array" ref="AI1522">IF(OR(AH1522="",F1522=0,F1522=""),"",AH1522/F1522)</f>
        <v>0</v>
      </c>
      <c r="AJ1522" s="13">
        <f t="array" ref="AJ1522">IF(OR(L1522="",AH1522=""),"",IF(L1522-AH1522&lt;0,0,L1522-AH1522))</f>
        <v>0</v>
      </c>
      <c r="AK1522" s="13" t="str">
        <f t="array" ref="AK1522">IF(OR(L1522="",AG1522="",AG1522=0),"",CEILING(L1522/AG1522,1))</f>
        <v/>
      </c>
      <c r="AL1522" s="16" t="str">
        <f t="array" ref="AL1522">IF(OR(AK1522="",AK1522=0,AD1522="",AF1522=""),"",IF(AK1522-IF(D1522="Vaccin",MIN(AD1522,AF1522),AF1522)&lt;0,"",(AK1522-IF(D1522="Vaccin",MIN(AD1522,AF1522),AF1522))/AK1522))</f>
        <v/>
      </c>
    </row>
    <row r="1523" spans="1:38" x14ac:dyDescent="0.2">
      <c r="A1523" s="10" t="s">
        <v>57</v>
      </c>
      <c r="B1523" s="29" t="s">
        <v>169</v>
      </c>
      <c r="C1523" s="12">
        <v>44263</v>
      </c>
      <c r="D1523" s="11" t="s">
        <v>30</v>
      </c>
      <c r="E1523" s="11">
        <v>1</v>
      </c>
      <c r="F1523" s="13">
        <v>336000</v>
      </c>
      <c r="G1523" s="40" t="s">
        <v>645</v>
      </c>
      <c r="H1523" s="12">
        <v>44344</v>
      </c>
      <c r="I1523" s="13">
        <f t="array" ref="I1523">F1523-L1523-M1523-S1523</f>
        <v>336000</v>
      </c>
      <c r="J1523" s="13">
        <f t="array" ref="J1523">IF(IF(Q1523="",L1523-C1523,Q1523-C1523)&lt;=45,I1523,0)</f>
        <v>0</v>
      </c>
      <c r="K1523" s="13">
        <f t="array" ref="K1523">IF(SUM(AG1523)=0,0,IF(L1523-AG1523*IF(D1523="Vaccin",MIN(AD1523,AF1523),AF1523)&lt;0,0,IF((H1523-N1523)&lt;=30,CEILING(L1523-AG1523*IF(D1523="Vaccin",MIN(AD1523,AF1523),AF1523),1),0)))</f>
        <v>0</v>
      </c>
      <c r="L1523" s="13">
        <v>0</v>
      </c>
      <c r="M1523" s="13">
        <v>0</v>
      </c>
      <c r="N1523" s="14">
        <v>45020</v>
      </c>
      <c r="O1523" s="11" t="s">
        <v>34</v>
      </c>
      <c r="P1523" s="11" t="s">
        <v>32</v>
      </c>
      <c r="Q1523" s="12">
        <v>44463</v>
      </c>
      <c r="R1523" s="13">
        <v>0</v>
      </c>
      <c r="S1523" s="13">
        <v>0</v>
      </c>
      <c r="T1523" s="11"/>
      <c r="U1523" s="13">
        <v>18155194</v>
      </c>
      <c r="V1523" s="13">
        <v>30487208</v>
      </c>
      <c r="W1523" s="13">
        <v>40030784</v>
      </c>
      <c r="X1523" s="12">
        <v>44463</v>
      </c>
      <c r="Y1523" s="12">
        <v>44230</v>
      </c>
      <c r="Z1523" s="12">
        <v>44199</v>
      </c>
      <c r="AA1523" s="12">
        <v>45045</v>
      </c>
      <c r="AB1523" s="13">
        <f t="array" ref="AB1523">IF(D1523="Vaccin",IF(AND(ISNUMBER(AA1523),ISNUMBER(Y1523)),IF(AA1523-Y1523+1&gt;=0,CEILING(AA1523-Y1523+1,1),""),""),IF(AND(ISNUMBER(N1523),ISNUMBER(Y1523)),IF(N1523-Y1523+1&gt;=0,CEILING(N1523-Y1523+1,1),""),""))</f>
        <v>816</v>
      </c>
      <c r="AC1523" s="13">
        <f t="array" ref="AC1523">IF(D1523="Vaccin",IF(AND(ISNUMBER(AA1523),ISNUMBER(X1523)),IF(AA1523-X1523+1&gt;=0,CEILING(AA1523-X1523+1,1),""),""),IF(AND(ISNUMBER(N1523),ISNUMBER(X1523)),IF(N1523-X1523+1&gt;=0,CEILING(N1523-X1523+1,1),""),""))</f>
        <v>583</v>
      </c>
      <c r="AD1523" s="13">
        <f t="array" ref="AD1523">IF(D1523="Vaccin",IF(AND(ISNUMBER(AB1523),ISNUMBER(U1523),AB1523&lt;&gt;0),CEILING(U1523/AB1523,1),""),"")</f>
        <v>22250</v>
      </c>
      <c r="AE1523" s="13">
        <f t="array" ref="AE1523">IF(AND(ISNUMBER(N1523),ISNUMBER(X1523)),IF(N1523-X1523+1&gt;=0,CEILING(N1523-X1523+1,1),""),"")</f>
        <v>558</v>
      </c>
      <c r="AF1523" s="13">
        <f t="array" ref="AF1523">IF(SUM(AE1523)=0,"",CEILING((SUM(F1523)-SUM(L1523)-SUM(M1523)-SUM(S1523))/SUM(AE1523),1))</f>
        <v>603</v>
      </c>
      <c r="AG1523" s="13" t="str">
        <f t="array" ref="AG1523">IF(AND(ISNUMBER(H1523),ISNUMBER(N1523)),IF(H1523-N1523+1&gt;=0,CEILING(H1523-N1523+1,1),""),"")</f>
        <v/>
      </c>
      <c r="AH1523" s="13">
        <f t="array" ref="AH1523">IF(SUM(AG1523)=0,0,IF(L1523-AG1523*IF(D1523="Vaccin",MIN(AD1523,AF1523),AF1523)&lt;0,0,IF((H1523-N1523)&lt;=45,CEILING(L1523-AG1523*IF(D1523="Vaccin",MIN(AD1523,AF1523),AF1523),1),0)))</f>
        <v>0</v>
      </c>
      <c r="AI1523" s="15">
        <f t="array" ref="AI1523">IF(OR(AH1523="",F1523=0,F1523=""),"",AH1523/F1523)</f>
        <v>0</v>
      </c>
      <c r="AJ1523" s="13">
        <f t="array" ref="AJ1523">IF(OR(L1523="",AH1523=""),"",IF(L1523-AH1523&lt;0,0,L1523-AH1523))</f>
        <v>0</v>
      </c>
      <c r="AK1523" s="13" t="str">
        <f t="array" ref="AK1523">IF(OR(L1523="",AG1523="",AG1523=0),"",CEILING(L1523/AG1523,1))</f>
        <v/>
      </c>
      <c r="AL1523" s="16" t="str">
        <f t="array" ref="AL1523">IF(OR(AK1523="",AK1523=0,AD1523="",AF1523=""),"",IF(AK1523-IF(D1523="Vaccin",MIN(AD1523,AF1523),AF1523)&lt;0,"",(AK1523-IF(D1523="Vaccin",MIN(AD1523,AF1523),AF1523))/AK1523))</f>
        <v/>
      </c>
    </row>
    <row r="1524" spans="1:38" x14ac:dyDescent="0.2">
      <c r="A1524" s="10" t="s">
        <v>57</v>
      </c>
      <c r="B1524" s="29" t="s">
        <v>169</v>
      </c>
      <c r="C1524" s="12">
        <v>44263</v>
      </c>
      <c r="D1524" s="11" t="s">
        <v>30</v>
      </c>
      <c r="E1524" s="11">
        <v>10</v>
      </c>
      <c r="F1524" s="13">
        <v>384000</v>
      </c>
      <c r="G1524" s="40" t="s">
        <v>565</v>
      </c>
      <c r="H1524" s="12">
        <v>44388</v>
      </c>
      <c r="I1524" s="13">
        <f t="array" ref="I1524">F1524-L1524-M1524-S1524</f>
        <v>384000</v>
      </c>
      <c r="J1524" s="13">
        <f t="array" ref="J1524">IF(IF(Q1524="",L1524-C1524,Q1524-C1524)&lt;=45,I1524,0)</f>
        <v>0</v>
      </c>
      <c r="K1524" s="13">
        <f t="array" ref="K1524">IF(SUM(AG1524)=0,0,IF(L1524-AG1524*IF(D1524="Vaccin",MIN(AD1524,AF1524),AF1524)&lt;0,0,IF((H1524-N1524)&lt;=30,CEILING(L1524-AG1524*IF(D1524="Vaccin",MIN(AD1524,AF1524),AF1524),1),0)))</f>
        <v>0</v>
      </c>
      <c r="L1524" s="13">
        <v>0</v>
      </c>
      <c r="M1524" s="13">
        <v>0</v>
      </c>
      <c r="N1524" s="14">
        <v>45020</v>
      </c>
      <c r="O1524" s="11" t="s">
        <v>171</v>
      </c>
      <c r="P1524" s="11" t="s">
        <v>32</v>
      </c>
      <c r="Q1524" s="12">
        <v>44411</v>
      </c>
      <c r="R1524" s="13">
        <v>0</v>
      </c>
      <c r="S1524" s="13">
        <v>0</v>
      </c>
      <c r="T1524" s="11"/>
      <c r="U1524" s="13">
        <v>0</v>
      </c>
      <c r="V1524" s="13">
        <v>30487208</v>
      </c>
      <c r="W1524" s="13">
        <v>40030784</v>
      </c>
      <c r="X1524" s="12">
        <v>44411</v>
      </c>
      <c r="Y1524" s="12">
        <v>44359</v>
      </c>
      <c r="Z1524" s="12">
        <v>44199</v>
      </c>
      <c r="AA1524" s="12">
        <v>45045</v>
      </c>
      <c r="AB1524" s="13">
        <f t="array" ref="AB1524">IF(D1524="Vaccin",IF(AND(ISNUMBER(AA1524),ISNUMBER(Y1524)),IF(AA1524-Y1524+1&gt;=0,CEILING(AA1524-Y1524+1,1),""),""),IF(AND(ISNUMBER(N1524),ISNUMBER(Y1524)),IF(N1524-Y1524+1&gt;=0,CEILING(N1524-Y1524+1,1),""),""))</f>
        <v>687</v>
      </c>
      <c r="AC1524" s="13">
        <f t="array" ref="AC1524">IF(D1524="Vaccin",IF(AND(ISNUMBER(AA1524),ISNUMBER(X1524)),IF(AA1524-X1524+1&gt;=0,CEILING(AA1524-X1524+1,1),""),""),IF(AND(ISNUMBER(N1524),ISNUMBER(X1524)),IF(N1524-X1524+1&gt;=0,CEILING(N1524-X1524+1,1),""),""))</f>
        <v>635</v>
      </c>
      <c r="AD1524" s="13">
        <f t="array" ref="AD1524">IF(D1524="Vaccin",IF(AND(ISNUMBER(AB1524),ISNUMBER(U1524),AB1524&lt;&gt;0),CEILING(U1524/AB1524,1),""),"")</f>
        <v>0</v>
      </c>
      <c r="AE1524" s="13">
        <f t="array" ref="AE1524">IF(AND(ISNUMBER(N1524),ISNUMBER(X1524)),IF(N1524-X1524+1&gt;=0,CEILING(N1524-X1524+1,1),""),"")</f>
        <v>610</v>
      </c>
      <c r="AF1524" s="13">
        <f t="array" ref="AF1524">IF(SUM(AE1524)=0,"",CEILING((SUM(F1524)-SUM(L1524)-SUM(M1524)-SUM(S1524))/SUM(AE1524),1))</f>
        <v>630</v>
      </c>
      <c r="AG1524" s="13" t="str">
        <f t="array" ref="AG1524">IF(AND(ISNUMBER(H1524),ISNUMBER(N1524)),IF(H1524-N1524+1&gt;=0,CEILING(H1524-N1524+1,1),""),"")</f>
        <v/>
      </c>
      <c r="AH1524" s="13">
        <f t="array" ref="AH1524">IF(SUM(AG1524)=0,0,IF(L1524-AG1524*IF(D1524="Vaccin",MIN(AD1524,AF1524),AF1524)&lt;0,0,IF((H1524-N1524)&lt;=45,CEILING(L1524-AG1524*IF(D1524="Vaccin",MIN(AD1524,AF1524),AF1524),1),0)))</f>
        <v>0</v>
      </c>
      <c r="AI1524" s="15">
        <f t="array" ref="AI1524">IF(OR(AH1524="",F1524=0,F1524=""),"",AH1524/F1524)</f>
        <v>0</v>
      </c>
      <c r="AJ1524" s="13">
        <f t="array" ref="AJ1524">IF(OR(L1524="",AH1524=""),"",IF(L1524-AH1524&lt;0,0,L1524-AH1524))</f>
        <v>0</v>
      </c>
      <c r="AK1524" s="13" t="str">
        <f t="array" ref="AK1524">IF(OR(L1524="",AG1524="",AG1524=0),"",CEILING(L1524/AG1524,1))</f>
        <v/>
      </c>
      <c r="AL1524" s="16" t="str">
        <f t="array" ref="AL1524">IF(OR(AK1524="",AK1524=0,AD1524="",AF1524=""),"",IF(AK1524-IF(D1524="Vaccin",MIN(AD1524,AF1524),AF1524)&lt;0,"",(AK1524-IF(D1524="Vaccin",MIN(AD1524,AF1524),AF1524))/AK1524))</f>
        <v/>
      </c>
    </row>
    <row r="1525" spans="1:38" x14ac:dyDescent="0.2">
      <c r="A1525" s="10" t="s">
        <v>57</v>
      </c>
      <c r="B1525" s="29" t="s">
        <v>172</v>
      </c>
      <c r="C1525" s="12">
        <v>44274</v>
      </c>
      <c r="D1525" s="11" t="s">
        <v>30</v>
      </c>
      <c r="E1525" s="11">
        <v>10</v>
      </c>
      <c r="F1525" s="13">
        <v>60000</v>
      </c>
      <c r="G1525" s="40" t="s">
        <v>215</v>
      </c>
      <c r="H1525" s="12">
        <v>44712</v>
      </c>
      <c r="I1525" s="13">
        <f t="array" ref="I1525">F1525-L1525-M1525-S1525</f>
        <v>34720</v>
      </c>
      <c r="J1525" s="13">
        <f t="array" ref="J1525">IF(IF(Q1525="",L1525-C1525,Q1525-C1525)&lt;=45,I1525,0)</f>
        <v>0</v>
      </c>
      <c r="K1525" s="13">
        <f t="array" ref="K1525">IF(SUM(AG1525)=0,0,IF(L1525-AG1525*IF(D1525="Vaccin",MIN(AD1525,AF1525),AF1525)&lt;0,0,IF((H1525-N1525)&lt;=30,CEILING(L1525-AG1525*IF(D1525="Vaccin",MIN(AD1525,AF1525),AF1525),1),0)))</f>
        <v>0</v>
      </c>
      <c r="L1525" s="13">
        <v>0</v>
      </c>
      <c r="M1525" s="13">
        <v>25280</v>
      </c>
      <c r="N1525" s="14">
        <v>44980</v>
      </c>
      <c r="O1525" s="11" t="s">
        <v>31</v>
      </c>
      <c r="P1525" s="11" t="s">
        <v>37</v>
      </c>
      <c r="Q1525" s="12">
        <v>44632</v>
      </c>
      <c r="R1525" s="13">
        <v>0</v>
      </c>
      <c r="S1525" s="13">
        <v>0</v>
      </c>
      <c r="T1525" s="11"/>
      <c r="U1525" s="13">
        <v>210362</v>
      </c>
      <c r="V1525" s="13">
        <v>743548</v>
      </c>
      <c r="W1525" s="13">
        <v>989412</v>
      </c>
      <c r="X1525" s="12">
        <v>44632</v>
      </c>
      <c r="Y1525" s="12">
        <v>44293</v>
      </c>
      <c r="Z1525" s="12">
        <v>44273</v>
      </c>
      <c r="AA1525" s="12">
        <v>45043</v>
      </c>
      <c r="AB1525" s="13">
        <f t="array" ref="AB1525">IF(D1525="Vaccin",IF(AND(ISNUMBER(AA1525),ISNUMBER(Y1525)),IF(AA1525-Y1525+1&gt;=0,CEILING(AA1525-Y1525+1,1),""),""),IF(AND(ISNUMBER(N1525),ISNUMBER(Y1525)),IF(N1525-Y1525+1&gt;=0,CEILING(N1525-Y1525+1,1),""),""))</f>
        <v>751</v>
      </c>
      <c r="AC1525" s="13">
        <f t="array" ref="AC1525">IF(D1525="Vaccin",IF(AND(ISNUMBER(AA1525),ISNUMBER(X1525)),IF(AA1525-X1525+1&gt;=0,CEILING(AA1525-X1525+1,1),""),""),IF(AND(ISNUMBER(N1525),ISNUMBER(X1525)),IF(N1525-X1525+1&gt;=0,CEILING(N1525-X1525+1,1),""),""))</f>
        <v>412</v>
      </c>
      <c r="AD1525" s="13">
        <f t="array" ref="AD1525">IF(D1525="Vaccin",IF(AND(ISNUMBER(AB1525),ISNUMBER(U1525),AB1525&lt;&gt;0),CEILING(U1525/AB1525,1),""),"")</f>
        <v>281</v>
      </c>
      <c r="AE1525" s="13">
        <f t="array" ref="AE1525">IF(AND(ISNUMBER(N1525),ISNUMBER(X1525)),IF(N1525-X1525+1&gt;=0,CEILING(N1525-X1525+1,1),""),"")</f>
        <v>349</v>
      </c>
      <c r="AF1525" s="13">
        <f t="array" ref="AF1525">IF(SUM(AE1525)=0,"",CEILING((SUM(F1525)-SUM(L1525)-SUM(M1525)-SUM(S1525))/SUM(AE1525),1))</f>
        <v>100</v>
      </c>
      <c r="AG1525" s="13" t="str">
        <f t="array" ref="AG1525">IF(AND(ISNUMBER(H1525),ISNUMBER(N1525)),IF(H1525-N1525+1&gt;=0,CEILING(H1525-N1525+1,1),""),"")</f>
        <v/>
      </c>
      <c r="AH1525" s="13">
        <f t="array" ref="AH1525">IF(SUM(AG1525)=0,0,IF(L1525-AG1525*IF(D1525="Vaccin",MIN(AD1525,AF1525),AF1525)&lt;0,0,IF((H1525-N1525)&lt;=45,CEILING(L1525-AG1525*IF(D1525="Vaccin",MIN(AD1525,AF1525),AF1525),1),0)))</f>
        <v>0</v>
      </c>
      <c r="AI1525" s="15">
        <f t="array" ref="AI1525">IF(OR(AH1525="",F1525=0,F1525=""),"",AH1525/F1525)</f>
        <v>0</v>
      </c>
      <c r="AJ1525" s="13">
        <f t="array" ref="AJ1525">IF(OR(L1525="",AH1525=""),"",IF(L1525-AH1525&lt;0,0,L1525-AH1525))</f>
        <v>0</v>
      </c>
      <c r="AK1525" s="13" t="str">
        <f t="array" ref="AK1525">IF(OR(L1525="",AG1525="",AG1525=0),"",CEILING(L1525/AG1525,1))</f>
        <v/>
      </c>
      <c r="AL1525" s="16" t="str">
        <f t="array" ref="AL1525">IF(OR(AK1525="",AK1525=0,AD1525="",AF1525=""),"",IF(AK1525-IF(D1525="Vaccin",MIN(AD1525,AF1525),AF1525)&lt;0,"",(AK1525-IF(D1525="Vaccin",MIN(AD1525,AF1525),AF1525))/AK1525))</f>
        <v/>
      </c>
    </row>
    <row r="1526" spans="1:38" x14ac:dyDescent="0.2">
      <c r="A1526" s="10" t="s">
        <v>57</v>
      </c>
      <c r="B1526" s="29" t="s">
        <v>172</v>
      </c>
      <c r="C1526" s="12">
        <v>44274</v>
      </c>
      <c r="D1526" s="11" t="s">
        <v>30</v>
      </c>
      <c r="E1526" s="11">
        <v>10</v>
      </c>
      <c r="F1526" s="13">
        <v>33600</v>
      </c>
      <c r="G1526" s="40">
        <v>210439</v>
      </c>
      <c r="H1526" s="12">
        <v>44620</v>
      </c>
      <c r="I1526" s="13">
        <f t="array" ref="I1526">F1526-L1526-M1526-S1526</f>
        <v>33400</v>
      </c>
      <c r="J1526" s="13">
        <f t="array" ref="J1526">IF(IF(Q1526="",L1526-C1526,Q1526-C1526)&lt;=45,I1526,0)</f>
        <v>0</v>
      </c>
      <c r="K1526" s="13">
        <f t="array" ref="K1526">IF(SUM(AG1526)=0,0,IF(L1526-AG1526*IF(D1526="Vaccin",MIN(AD1526,AF1526),AF1526)&lt;0,0,IF((H1526-N1526)&lt;=30,CEILING(L1526-AG1526*IF(D1526="Vaccin",MIN(AD1526,AF1526),AF1526),1),0)))</f>
        <v>0</v>
      </c>
      <c r="L1526" s="13">
        <v>0</v>
      </c>
      <c r="M1526" s="13">
        <v>200</v>
      </c>
      <c r="N1526" s="14">
        <v>44980</v>
      </c>
      <c r="O1526" s="11" t="s">
        <v>31</v>
      </c>
      <c r="P1526" s="11" t="s">
        <v>32</v>
      </c>
      <c r="Q1526" s="12">
        <v>44587</v>
      </c>
      <c r="R1526" s="13">
        <v>0</v>
      </c>
      <c r="S1526" s="13">
        <v>0</v>
      </c>
      <c r="T1526" s="11"/>
      <c r="U1526" s="13">
        <v>210362</v>
      </c>
      <c r="V1526" s="13">
        <v>245864</v>
      </c>
      <c r="W1526" s="13">
        <v>989412</v>
      </c>
      <c r="X1526" s="12">
        <v>44587</v>
      </c>
      <c r="Y1526" s="12">
        <v>44293</v>
      </c>
      <c r="Z1526" s="12">
        <v>44273</v>
      </c>
      <c r="AA1526" s="12">
        <v>45043</v>
      </c>
      <c r="AB1526" s="13">
        <f t="array" ref="AB1526">IF(D1526="Vaccin",IF(AND(ISNUMBER(AA1526),ISNUMBER(Y1526)),IF(AA1526-Y1526+1&gt;=0,CEILING(AA1526-Y1526+1,1),""),""),IF(AND(ISNUMBER(N1526),ISNUMBER(Y1526)),IF(N1526-Y1526+1&gt;=0,CEILING(N1526-Y1526+1,1),""),""))</f>
        <v>751</v>
      </c>
      <c r="AC1526" s="13">
        <f t="array" ref="AC1526">IF(D1526="Vaccin",IF(AND(ISNUMBER(AA1526),ISNUMBER(X1526)),IF(AA1526-X1526+1&gt;=0,CEILING(AA1526-X1526+1,1),""),""),IF(AND(ISNUMBER(N1526),ISNUMBER(X1526)),IF(N1526-X1526+1&gt;=0,CEILING(N1526-X1526+1,1),""),""))</f>
        <v>457</v>
      </c>
      <c r="AD1526" s="13">
        <f t="array" ref="AD1526">IF(D1526="Vaccin",IF(AND(ISNUMBER(AB1526),ISNUMBER(U1526),AB1526&lt;&gt;0),CEILING(U1526/AB1526,1),""),"")</f>
        <v>281</v>
      </c>
      <c r="AE1526" s="13">
        <f t="array" ref="AE1526">IF(AND(ISNUMBER(N1526),ISNUMBER(X1526)),IF(N1526-X1526+1&gt;=0,CEILING(N1526-X1526+1,1),""),"")</f>
        <v>394</v>
      </c>
      <c r="AF1526" s="13">
        <f t="array" ref="AF1526">IF(SUM(AE1526)=0,"",CEILING((SUM(F1526)-SUM(L1526)-SUM(M1526)-SUM(S1526))/SUM(AE1526),1))</f>
        <v>85</v>
      </c>
      <c r="AG1526" s="13" t="str">
        <f t="array" ref="AG1526">IF(AND(ISNUMBER(H1526),ISNUMBER(N1526)),IF(H1526-N1526+1&gt;=0,CEILING(H1526-N1526+1,1),""),"")</f>
        <v/>
      </c>
      <c r="AH1526" s="13">
        <f t="array" ref="AH1526">IF(SUM(AG1526)=0,0,IF(L1526-AG1526*IF(D1526="Vaccin",MIN(AD1526,AF1526),AF1526)&lt;0,0,IF((H1526-N1526)&lt;=45,CEILING(L1526-AG1526*IF(D1526="Vaccin",MIN(AD1526,AF1526),AF1526),1),0)))</f>
        <v>0</v>
      </c>
      <c r="AI1526" s="15">
        <f t="array" ref="AI1526">IF(OR(AH1526="",F1526=0,F1526=""),"",AH1526/F1526)</f>
        <v>0</v>
      </c>
      <c r="AJ1526" s="13">
        <f t="array" ref="AJ1526">IF(OR(L1526="",AH1526=""),"",IF(L1526-AH1526&lt;0,0,L1526-AH1526))</f>
        <v>0</v>
      </c>
      <c r="AK1526" s="13" t="str">
        <f t="array" ref="AK1526">IF(OR(L1526="",AG1526="",AG1526=0),"",CEILING(L1526/AG1526,1))</f>
        <v/>
      </c>
      <c r="AL1526" s="16" t="str">
        <f t="array" ref="AL1526">IF(OR(AK1526="",AK1526=0,AD1526="",AF1526=""),"",IF(AK1526-IF(D1526="Vaccin",MIN(AD1526,AF1526),AF1526)&lt;0,"",(AK1526-IF(D1526="Vaccin",MIN(AD1526,AF1526),AF1526))/AK1526))</f>
        <v/>
      </c>
    </row>
    <row r="1527" spans="1:38" x14ac:dyDescent="0.2">
      <c r="A1527" s="10" t="s">
        <v>57</v>
      </c>
      <c r="B1527" s="29" t="s">
        <v>172</v>
      </c>
      <c r="C1527" s="12">
        <v>44274</v>
      </c>
      <c r="D1527" s="11" t="s">
        <v>30</v>
      </c>
      <c r="E1527" s="11">
        <v>10</v>
      </c>
      <c r="F1527" s="13">
        <v>40800</v>
      </c>
      <c r="G1527" s="40" t="s">
        <v>840</v>
      </c>
      <c r="H1527" s="12">
        <v>44561</v>
      </c>
      <c r="I1527" s="13">
        <f t="array" ref="I1527">F1527-L1527-M1527-S1527</f>
        <v>40800</v>
      </c>
      <c r="J1527" s="13">
        <f t="array" ref="J1527">IF(IF(Q1527="",L1527-C1527,Q1527-C1527)&lt;=45,I1527,0)</f>
        <v>0</v>
      </c>
      <c r="K1527" s="13">
        <f t="array" ref="K1527">IF(SUM(AG1527)=0,0,IF(L1527-AG1527*IF(D1527="Vaccin",MIN(AD1527,AF1527),AF1527)&lt;0,0,IF((H1527-N1527)&lt;=30,CEILING(L1527-AG1527*IF(D1527="Vaccin",MIN(AD1527,AF1527),AF1527),1),0)))</f>
        <v>0</v>
      </c>
      <c r="L1527" s="13">
        <v>0</v>
      </c>
      <c r="M1527" s="13">
        <v>0</v>
      </c>
      <c r="N1527" s="14">
        <v>44980</v>
      </c>
      <c r="O1527" s="11" t="s">
        <v>31</v>
      </c>
      <c r="P1527" s="11" t="s">
        <v>32</v>
      </c>
      <c r="Q1527" s="12">
        <v>44453</v>
      </c>
      <c r="R1527" s="13">
        <v>0</v>
      </c>
      <c r="S1527" s="13">
        <v>0</v>
      </c>
      <c r="T1527" s="11"/>
      <c r="U1527" s="13">
        <v>210362</v>
      </c>
      <c r="V1527" s="13">
        <v>245864</v>
      </c>
      <c r="W1527" s="13">
        <v>989412</v>
      </c>
      <c r="X1527" s="12">
        <v>44453</v>
      </c>
      <c r="Y1527" s="12">
        <v>44293</v>
      </c>
      <c r="Z1527" s="12">
        <v>44273</v>
      </c>
      <c r="AA1527" s="12">
        <v>45043</v>
      </c>
      <c r="AB1527" s="13">
        <f t="array" ref="AB1527">IF(D1527="Vaccin",IF(AND(ISNUMBER(AA1527),ISNUMBER(Y1527)),IF(AA1527-Y1527+1&gt;=0,CEILING(AA1527-Y1527+1,1),""),""),IF(AND(ISNUMBER(N1527),ISNUMBER(Y1527)),IF(N1527-Y1527+1&gt;=0,CEILING(N1527-Y1527+1,1),""),""))</f>
        <v>751</v>
      </c>
      <c r="AC1527" s="13">
        <f t="array" ref="AC1527">IF(D1527="Vaccin",IF(AND(ISNUMBER(AA1527),ISNUMBER(X1527)),IF(AA1527-X1527+1&gt;=0,CEILING(AA1527-X1527+1,1),""),""),IF(AND(ISNUMBER(N1527),ISNUMBER(X1527)),IF(N1527-X1527+1&gt;=0,CEILING(N1527-X1527+1,1),""),""))</f>
        <v>591</v>
      </c>
      <c r="AD1527" s="13">
        <f t="array" ref="AD1527">IF(D1527="Vaccin",IF(AND(ISNUMBER(AB1527),ISNUMBER(U1527),AB1527&lt;&gt;0),CEILING(U1527/AB1527,1),""),"")</f>
        <v>281</v>
      </c>
      <c r="AE1527" s="13">
        <f t="array" ref="AE1527">IF(AND(ISNUMBER(N1527),ISNUMBER(X1527)),IF(N1527-X1527+1&gt;=0,CEILING(N1527-X1527+1,1),""),"")</f>
        <v>528</v>
      </c>
      <c r="AF1527" s="13">
        <f t="array" ref="AF1527">IF(SUM(AE1527)=0,"",CEILING((SUM(F1527)-SUM(L1527)-SUM(M1527)-SUM(S1527))/SUM(AE1527),1))</f>
        <v>78</v>
      </c>
      <c r="AG1527" s="13" t="str">
        <f t="array" ref="AG1527">IF(AND(ISNUMBER(H1527),ISNUMBER(N1527)),IF(H1527-N1527+1&gt;=0,CEILING(H1527-N1527+1,1),""),"")</f>
        <v/>
      </c>
      <c r="AH1527" s="13">
        <f t="array" ref="AH1527">IF(SUM(AG1527)=0,0,IF(L1527-AG1527*IF(D1527="Vaccin",MIN(AD1527,AF1527),AF1527)&lt;0,0,IF((H1527-N1527)&lt;=45,CEILING(L1527-AG1527*IF(D1527="Vaccin",MIN(AD1527,AF1527),AF1527),1),0)))</f>
        <v>0</v>
      </c>
      <c r="AI1527" s="15">
        <f t="array" ref="AI1527">IF(OR(AH1527="",F1527=0,F1527=""),"",AH1527/F1527)</f>
        <v>0</v>
      </c>
      <c r="AJ1527" s="13">
        <f t="array" ref="AJ1527">IF(OR(L1527="",AH1527=""),"",IF(L1527-AH1527&lt;0,0,L1527-AH1527))</f>
        <v>0</v>
      </c>
      <c r="AK1527" s="13" t="str">
        <f t="array" ref="AK1527">IF(OR(L1527="",AG1527="",AG1527=0),"",CEILING(L1527/AG1527,1))</f>
        <v/>
      </c>
      <c r="AL1527" s="16" t="str">
        <f t="array" ref="AL1527">IF(OR(AK1527="",AK1527=0,AD1527="",AF1527=""),"",IF(AK1527-IF(D1527="Vaccin",MIN(AD1527,AF1527),AF1527)&lt;0,"",(AK1527-IF(D1527="Vaccin",MIN(AD1527,AF1527),AF1527))/AK1527))</f>
        <v/>
      </c>
    </row>
    <row r="1528" spans="1:38" x14ac:dyDescent="0.2">
      <c r="A1528" s="10" t="s">
        <v>57</v>
      </c>
      <c r="B1528" s="29" t="s">
        <v>172</v>
      </c>
      <c r="C1528" s="12">
        <v>44274</v>
      </c>
      <c r="D1528" s="11" t="s">
        <v>30</v>
      </c>
      <c r="E1528" s="11">
        <v>10</v>
      </c>
      <c r="F1528" s="13">
        <v>48900</v>
      </c>
      <c r="G1528" s="40" t="s">
        <v>115</v>
      </c>
      <c r="H1528" s="12">
        <v>44530</v>
      </c>
      <c r="I1528" s="13">
        <f t="array" ref="I1528">F1528-L1528-M1528-S1528</f>
        <v>16000</v>
      </c>
      <c r="J1528" s="13">
        <f t="array" ref="J1528">IF(IF(Q1528="",L1528-C1528,Q1528-C1528)&lt;=45,I1528,0)</f>
        <v>0</v>
      </c>
      <c r="K1528" s="13">
        <f t="array" ref="K1528">IF(SUM(AG1528)=0,0,IF(L1528-AG1528*IF(D1528="Vaccin",MIN(AD1528,AF1528),AF1528)&lt;0,0,IF((H1528-N1528)&lt;=30,CEILING(L1528-AG1528*IF(D1528="Vaccin",MIN(AD1528,AF1528),AF1528),1),0)))</f>
        <v>0</v>
      </c>
      <c r="L1528" s="13">
        <v>0</v>
      </c>
      <c r="M1528" s="13">
        <v>32900</v>
      </c>
      <c r="N1528" s="14">
        <v>44980</v>
      </c>
      <c r="O1528" s="11" t="s">
        <v>31</v>
      </c>
      <c r="P1528" s="11" t="s">
        <v>37</v>
      </c>
      <c r="Q1528" s="12">
        <v>44461</v>
      </c>
      <c r="R1528" s="13">
        <v>0</v>
      </c>
      <c r="S1528" s="13">
        <v>0</v>
      </c>
      <c r="T1528" s="11"/>
      <c r="U1528" s="13">
        <v>210362</v>
      </c>
      <c r="V1528" s="13">
        <v>743548</v>
      </c>
      <c r="W1528" s="13">
        <v>989412</v>
      </c>
      <c r="X1528" s="12">
        <v>44461</v>
      </c>
      <c r="Y1528" s="12">
        <v>44293</v>
      </c>
      <c r="Z1528" s="12">
        <v>44273</v>
      </c>
      <c r="AA1528" s="12">
        <v>45043</v>
      </c>
      <c r="AB1528" s="13">
        <f t="array" ref="AB1528">IF(D1528="Vaccin",IF(AND(ISNUMBER(AA1528),ISNUMBER(Y1528)),IF(AA1528-Y1528+1&gt;=0,CEILING(AA1528-Y1528+1,1),""),""),IF(AND(ISNUMBER(N1528),ISNUMBER(Y1528)),IF(N1528-Y1528+1&gt;=0,CEILING(N1528-Y1528+1,1),""),""))</f>
        <v>751</v>
      </c>
      <c r="AC1528" s="13">
        <f t="array" ref="AC1528">IF(D1528="Vaccin",IF(AND(ISNUMBER(AA1528),ISNUMBER(X1528)),IF(AA1528-X1528+1&gt;=0,CEILING(AA1528-X1528+1,1),""),""),IF(AND(ISNUMBER(N1528),ISNUMBER(X1528)),IF(N1528-X1528+1&gt;=0,CEILING(N1528-X1528+1,1),""),""))</f>
        <v>583</v>
      </c>
      <c r="AD1528" s="13">
        <f t="array" ref="AD1528">IF(D1528="Vaccin",IF(AND(ISNUMBER(AB1528),ISNUMBER(U1528),AB1528&lt;&gt;0),CEILING(U1528/AB1528,1),""),"")</f>
        <v>281</v>
      </c>
      <c r="AE1528" s="13">
        <f t="array" ref="AE1528">IF(AND(ISNUMBER(N1528),ISNUMBER(X1528)),IF(N1528-X1528+1&gt;=0,CEILING(N1528-X1528+1,1),""),"")</f>
        <v>520</v>
      </c>
      <c r="AF1528" s="13">
        <f t="array" ref="AF1528">IF(SUM(AE1528)=0,"",CEILING((SUM(F1528)-SUM(L1528)-SUM(M1528)-SUM(S1528))/SUM(AE1528),1))</f>
        <v>31</v>
      </c>
      <c r="AG1528" s="13" t="str">
        <f t="array" ref="AG1528">IF(AND(ISNUMBER(H1528),ISNUMBER(N1528)),IF(H1528-N1528+1&gt;=0,CEILING(H1528-N1528+1,1),""),"")</f>
        <v/>
      </c>
      <c r="AH1528" s="13">
        <f t="array" ref="AH1528">IF(SUM(AG1528)=0,0,IF(L1528-AG1528*IF(D1528="Vaccin",MIN(AD1528,AF1528),AF1528)&lt;0,0,IF((H1528-N1528)&lt;=45,CEILING(L1528-AG1528*IF(D1528="Vaccin",MIN(AD1528,AF1528),AF1528),1),0)))</f>
        <v>0</v>
      </c>
      <c r="AI1528" s="15">
        <f t="array" ref="AI1528">IF(OR(AH1528="",F1528=0,F1528=""),"",AH1528/F1528)</f>
        <v>0</v>
      </c>
      <c r="AJ1528" s="13">
        <f t="array" ref="AJ1528">IF(OR(L1528="",AH1528=""),"",IF(L1528-AH1528&lt;0,0,L1528-AH1528))</f>
        <v>0</v>
      </c>
      <c r="AK1528" s="13" t="str">
        <f t="array" ref="AK1528">IF(OR(L1528="",AG1528="",AG1528=0),"",CEILING(L1528/AG1528,1))</f>
        <v/>
      </c>
      <c r="AL1528" s="16" t="str">
        <f t="array" ref="AL1528">IF(OR(AK1528="",AK1528=0,AD1528="",AF1528=""),"",IF(AK1528-IF(D1528="Vaccin",MIN(AD1528,AF1528),AF1528)&lt;0,"",(AK1528-IF(D1528="Vaccin",MIN(AD1528,AF1528),AF1528))/AK1528))</f>
        <v/>
      </c>
    </row>
    <row r="1529" spans="1:38" x14ac:dyDescent="0.2">
      <c r="A1529" s="10" t="s">
        <v>57</v>
      </c>
      <c r="B1529" s="29" t="s">
        <v>172</v>
      </c>
      <c r="C1529" s="12">
        <v>44274</v>
      </c>
      <c r="D1529" s="11" t="s">
        <v>30</v>
      </c>
      <c r="E1529" s="11">
        <v>10</v>
      </c>
      <c r="F1529" s="13">
        <v>60000</v>
      </c>
      <c r="G1529" s="40" t="s">
        <v>841</v>
      </c>
      <c r="H1529" s="12">
        <v>44500</v>
      </c>
      <c r="I1529" s="13">
        <f t="array" ref="I1529">F1529-L1529-M1529-S1529</f>
        <v>60000</v>
      </c>
      <c r="J1529" s="13">
        <f t="array" ref="J1529">IF(IF(Q1529="",L1529-C1529,Q1529-C1529)&lt;=45,I1529,0)</f>
        <v>0</v>
      </c>
      <c r="K1529" s="13">
        <f t="array" ref="K1529">IF(SUM(AG1529)=0,0,IF(L1529-AG1529*IF(D1529="Vaccin",MIN(AD1529,AF1529),AF1529)&lt;0,0,IF((H1529-N1529)&lt;=30,CEILING(L1529-AG1529*IF(D1529="Vaccin",MIN(AD1529,AF1529),AF1529),1),0)))</f>
        <v>0</v>
      </c>
      <c r="L1529" s="13">
        <v>0</v>
      </c>
      <c r="M1529" s="13">
        <v>0</v>
      </c>
      <c r="N1529" s="14">
        <v>44980</v>
      </c>
      <c r="O1529" s="11" t="s">
        <v>31</v>
      </c>
      <c r="P1529" s="11" t="s">
        <v>37</v>
      </c>
      <c r="Q1529" s="12">
        <v>44416</v>
      </c>
      <c r="R1529" s="13">
        <v>0</v>
      </c>
      <c r="S1529" s="13">
        <v>0</v>
      </c>
      <c r="T1529" s="11"/>
      <c r="U1529" s="13">
        <v>210362</v>
      </c>
      <c r="V1529" s="13">
        <v>743548</v>
      </c>
      <c r="W1529" s="13">
        <v>989412</v>
      </c>
      <c r="X1529" s="12">
        <v>44416</v>
      </c>
      <c r="Y1529" s="12">
        <v>44293</v>
      </c>
      <c r="Z1529" s="12">
        <v>44273</v>
      </c>
      <c r="AA1529" s="12">
        <v>45043</v>
      </c>
      <c r="AB1529" s="13">
        <f t="array" ref="AB1529">IF(D1529="Vaccin",IF(AND(ISNUMBER(AA1529),ISNUMBER(Y1529)),IF(AA1529-Y1529+1&gt;=0,CEILING(AA1529-Y1529+1,1),""),""),IF(AND(ISNUMBER(N1529),ISNUMBER(Y1529)),IF(N1529-Y1529+1&gt;=0,CEILING(N1529-Y1529+1,1),""),""))</f>
        <v>751</v>
      </c>
      <c r="AC1529" s="13">
        <f t="array" ref="AC1529">IF(D1529="Vaccin",IF(AND(ISNUMBER(AA1529),ISNUMBER(X1529)),IF(AA1529-X1529+1&gt;=0,CEILING(AA1529-X1529+1,1),""),""),IF(AND(ISNUMBER(N1529),ISNUMBER(X1529)),IF(N1529-X1529+1&gt;=0,CEILING(N1529-X1529+1,1),""),""))</f>
        <v>628</v>
      </c>
      <c r="AD1529" s="13">
        <f t="array" ref="AD1529">IF(D1529="Vaccin",IF(AND(ISNUMBER(AB1529),ISNUMBER(U1529),AB1529&lt;&gt;0),CEILING(U1529/AB1529,1),""),"")</f>
        <v>281</v>
      </c>
      <c r="AE1529" s="13">
        <f t="array" ref="AE1529">IF(AND(ISNUMBER(N1529),ISNUMBER(X1529)),IF(N1529-X1529+1&gt;=0,CEILING(N1529-X1529+1,1),""),"")</f>
        <v>565</v>
      </c>
      <c r="AF1529" s="13">
        <f t="array" ref="AF1529">IF(SUM(AE1529)=0,"",CEILING((SUM(F1529)-SUM(L1529)-SUM(M1529)-SUM(S1529))/SUM(AE1529),1))</f>
        <v>107</v>
      </c>
      <c r="AG1529" s="13" t="str">
        <f t="array" ref="AG1529">IF(AND(ISNUMBER(H1529),ISNUMBER(N1529)),IF(H1529-N1529+1&gt;=0,CEILING(H1529-N1529+1,1),""),"")</f>
        <v/>
      </c>
      <c r="AH1529" s="13">
        <f t="array" ref="AH1529">IF(SUM(AG1529)=0,0,IF(L1529-AG1529*IF(D1529="Vaccin",MIN(AD1529,AF1529),AF1529)&lt;0,0,IF((H1529-N1529)&lt;=45,CEILING(L1529-AG1529*IF(D1529="Vaccin",MIN(AD1529,AF1529),AF1529),1),0)))</f>
        <v>0</v>
      </c>
      <c r="AI1529" s="15">
        <f t="array" ref="AI1529">IF(OR(AH1529="",F1529=0,F1529=""),"",AH1529/F1529)</f>
        <v>0</v>
      </c>
      <c r="AJ1529" s="13">
        <f t="array" ref="AJ1529">IF(OR(L1529="",AH1529=""),"",IF(L1529-AH1529&lt;0,0,L1529-AH1529))</f>
        <v>0</v>
      </c>
      <c r="AK1529" s="13" t="str">
        <f t="array" ref="AK1529">IF(OR(L1529="",AG1529="",AG1529=0),"",CEILING(L1529/AG1529,1))</f>
        <v/>
      </c>
      <c r="AL1529" s="16" t="str">
        <f t="array" ref="AL1529">IF(OR(AK1529="",AK1529=0,AD1529="",AF1529=""),"",IF(AK1529-IF(D1529="Vaccin",MIN(AD1529,AF1529),AF1529)&lt;0,"",(AK1529-IF(D1529="Vaccin",MIN(AD1529,AF1529),AF1529))/AK1529))</f>
        <v/>
      </c>
    </row>
    <row r="1530" spans="1:38" x14ac:dyDescent="0.2">
      <c r="A1530" s="10" t="s">
        <v>57</v>
      </c>
      <c r="B1530" s="29" t="s">
        <v>172</v>
      </c>
      <c r="C1530" s="12">
        <v>44274</v>
      </c>
      <c r="D1530" s="11" t="s">
        <v>30</v>
      </c>
      <c r="E1530" s="11">
        <v>10</v>
      </c>
      <c r="F1530" s="13">
        <v>152700</v>
      </c>
      <c r="G1530" s="40" t="s">
        <v>115</v>
      </c>
      <c r="H1530" s="12">
        <v>44500</v>
      </c>
      <c r="I1530" s="13">
        <f t="array" ref="I1530">F1530-L1530-M1530-S1530</f>
        <v>61770</v>
      </c>
      <c r="J1530" s="13">
        <f t="array" ref="J1530">IF(IF(Q1530="",L1530-C1530,Q1530-C1530)&lt;=45,I1530,0)</f>
        <v>0</v>
      </c>
      <c r="K1530" s="13">
        <f t="array" ref="K1530">IF(SUM(AG1530)=0,0,IF(L1530-AG1530*IF(D1530="Vaccin",MIN(AD1530,AF1530),AF1530)&lt;0,0,IF((H1530-N1530)&lt;=30,CEILING(L1530-AG1530*IF(D1530="Vaccin",MIN(AD1530,AF1530),AF1530),1),0)))</f>
        <v>0</v>
      </c>
      <c r="L1530" s="13">
        <v>0</v>
      </c>
      <c r="M1530" s="13">
        <v>90930</v>
      </c>
      <c r="N1530" s="14">
        <v>44980</v>
      </c>
      <c r="O1530" s="11" t="s">
        <v>31</v>
      </c>
      <c r="P1530" s="11" t="s">
        <v>37</v>
      </c>
      <c r="Q1530" s="12">
        <v>44461</v>
      </c>
      <c r="R1530" s="13">
        <v>0</v>
      </c>
      <c r="S1530" s="13">
        <v>0</v>
      </c>
      <c r="T1530" s="11"/>
      <c r="U1530" s="13">
        <v>210362</v>
      </c>
      <c r="V1530" s="13">
        <v>743548</v>
      </c>
      <c r="W1530" s="13">
        <v>989412</v>
      </c>
      <c r="X1530" s="12">
        <v>44461</v>
      </c>
      <c r="Y1530" s="12">
        <v>44293</v>
      </c>
      <c r="Z1530" s="12">
        <v>44273</v>
      </c>
      <c r="AA1530" s="12">
        <v>45043</v>
      </c>
      <c r="AB1530" s="13">
        <f t="array" ref="AB1530">IF(D1530="Vaccin",IF(AND(ISNUMBER(AA1530),ISNUMBER(Y1530)),IF(AA1530-Y1530+1&gt;=0,CEILING(AA1530-Y1530+1,1),""),""),IF(AND(ISNUMBER(N1530),ISNUMBER(Y1530)),IF(N1530-Y1530+1&gt;=0,CEILING(N1530-Y1530+1,1),""),""))</f>
        <v>751</v>
      </c>
      <c r="AC1530" s="13">
        <f t="array" ref="AC1530">IF(D1530="Vaccin",IF(AND(ISNUMBER(AA1530),ISNUMBER(X1530)),IF(AA1530-X1530+1&gt;=0,CEILING(AA1530-X1530+1,1),""),""),IF(AND(ISNUMBER(N1530),ISNUMBER(X1530)),IF(N1530-X1530+1&gt;=0,CEILING(N1530-X1530+1,1),""),""))</f>
        <v>583</v>
      </c>
      <c r="AD1530" s="13">
        <f t="array" ref="AD1530">IF(D1530="Vaccin",IF(AND(ISNUMBER(AB1530),ISNUMBER(U1530),AB1530&lt;&gt;0),CEILING(U1530/AB1530,1),""),"")</f>
        <v>281</v>
      </c>
      <c r="AE1530" s="13">
        <f t="array" ref="AE1530">IF(AND(ISNUMBER(N1530),ISNUMBER(X1530)),IF(N1530-X1530+1&gt;=0,CEILING(N1530-X1530+1,1),""),"")</f>
        <v>520</v>
      </c>
      <c r="AF1530" s="13">
        <f t="array" ref="AF1530">IF(SUM(AE1530)=0,"",CEILING((SUM(F1530)-SUM(L1530)-SUM(M1530)-SUM(S1530))/SUM(AE1530),1))</f>
        <v>119</v>
      </c>
      <c r="AG1530" s="13" t="str">
        <f t="array" ref="AG1530">IF(AND(ISNUMBER(H1530),ISNUMBER(N1530)),IF(H1530-N1530+1&gt;=0,CEILING(H1530-N1530+1,1),""),"")</f>
        <v/>
      </c>
      <c r="AH1530" s="13">
        <f t="array" ref="AH1530">IF(SUM(AG1530)=0,0,IF(L1530-AG1530*IF(D1530="Vaccin",MIN(AD1530,AF1530),AF1530)&lt;0,0,IF((H1530-N1530)&lt;=45,CEILING(L1530-AG1530*IF(D1530="Vaccin",MIN(AD1530,AF1530),AF1530),1),0)))</f>
        <v>0</v>
      </c>
      <c r="AI1530" s="15">
        <f t="array" ref="AI1530">IF(OR(AH1530="",F1530=0,F1530=""),"",AH1530/F1530)</f>
        <v>0</v>
      </c>
      <c r="AJ1530" s="13">
        <f t="array" ref="AJ1530">IF(OR(L1530="",AH1530=""),"",IF(L1530-AH1530&lt;0,0,L1530-AH1530))</f>
        <v>0</v>
      </c>
      <c r="AK1530" s="13" t="str">
        <f t="array" ref="AK1530">IF(OR(L1530="",AG1530="",AG1530=0),"",CEILING(L1530/AG1530,1))</f>
        <v/>
      </c>
      <c r="AL1530" s="16" t="str">
        <f t="array" ref="AL1530">IF(OR(AK1530="",AK1530=0,AD1530="",AF1530=""),"",IF(AK1530-IF(D1530="Vaccin",MIN(AD1530,AF1530),AF1530)&lt;0,"",(AK1530-IF(D1530="Vaccin",MIN(AD1530,AF1530),AF1530))/AK1530))</f>
        <v/>
      </c>
    </row>
    <row r="1531" spans="1:38" x14ac:dyDescent="0.2">
      <c r="A1531" s="10" t="s">
        <v>57</v>
      </c>
      <c r="B1531" s="29" t="s">
        <v>172</v>
      </c>
      <c r="C1531" s="12">
        <v>44274</v>
      </c>
      <c r="D1531" s="11" t="s">
        <v>30</v>
      </c>
      <c r="E1531" s="11">
        <v>10</v>
      </c>
      <c r="F1531" s="13">
        <v>15000</v>
      </c>
      <c r="G1531" s="40" t="s">
        <v>842</v>
      </c>
      <c r="H1531" s="12">
        <v>44469</v>
      </c>
      <c r="I1531" s="13">
        <f t="array" ref="I1531">F1531-L1531-M1531-S1531</f>
        <v>15000</v>
      </c>
      <c r="J1531" s="13">
        <f t="array" ref="J1531">IF(IF(Q1531="",L1531-C1531,Q1531-C1531)&lt;=45,I1531,0)</f>
        <v>0</v>
      </c>
      <c r="K1531" s="13">
        <f t="array" ref="K1531">IF(SUM(AG1531)=0,0,IF(L1531-AG1531*IF(D1531="Vaccin",MIN(AD1531,AF1531),AF1531)&lt;0,0,IF((H1531-N1531)&lt;=30,CEILING(L1531-AG1531*IF(D1531="Vaccin",MIN(AD1531,AF1531),AF1531),1),0)))</f>
        <v>0</v>
      </c>
      <c r="L1531" s="13">
        <v>0</v>
      </c>
      <c r="M1531" s="13">
        <v>0</v>
      </c>
      <c r="N1531" s="14">
        <v>44980</v>
      </c>
      <c r="O1531" s="11" t="s">
        <v>31</v>
      </c>
      <c r="P1531" s="11" t="s">
        <v>37</v>
      </c>
      <c r="Q1531" s="12">
        <v>44416</v>
      </c>
      <c r="R1531" s="13">
        <v>0</v>
      </c>
      <c r="S1531" s="13">
        <v>0</v>
      </c>
      <c r="T1531" s="11"/>
      <c r="U1531" s="13">
        <v>210362</v>
      </c>
      <c r="V1531" s="13">
        <v>743548</v>
      </c>
      <c r="W1531" s="13">
        <v>989412</v>
      </c>
      <c r="X1531" s="12">
        <v>44416</v>
      </c>
      <c r="Y1531" s="12">
        <v>44293</v>
      </c>
      <c r="Z1531" s="12">
        <v>44273</v>
      </c>
      <c r="AA1531" s="12">
        <v>45043</v>
      </c>
      <c r="AB1531" s="13">
        <f t="array" ref="AB1531">IF(D1531="Vaccin",IF(AND(ISNUMBER(AA1531),ISNUMBER(Y1531)),IF(AA1531-Y1531+1&gt;=0,CEILING(AA1531-Y1531+1,1),""),""),IF(AND(ISNUMBER(N1531),ISNUMBER(Y1531)),IF(N1531-Y1531+1&gt;=0,CEILING(N1531-Y1531+1,1),""),""))</f>
        <v>751</v>
      </c>
      <c r="AC1531" s="13">
        <f t="array" ref="AC1531">IF(D1531="Vaccin",IF(AND(ISNUMBER(AA1531),ISNUMBER(X1531)),IF(AA1531-X1531+1&gt;=0,CEILING(AA1531-X1531+1,1),""),""),IF(AND(ISNUMBER(N1531),ISNUMBER(X1531)),IF(N1531-X1531+1&gt;=0,CEILING(N1531-X1531+1,1),""),""))</f>
        <v>628</v>
      </c>
      <c r="AD1531" s="13">
        <f t="array" ref="AD1531">IF(D1531="Vaccin",IF(AND(ISNUMBER(AB1531),ISNUMBER(U1531),AB1531&lt;&gt;0),CEILING(U1531/AB1531,1),""),"")</f>
        <v>281</v>
      </c>
      <c r="AE1531" s="13">
        <f t="array" ref="AE1531">IF(AND(ISNUMBER(N1531),ISNUMBER(X1531)),IF(N1531-X1531+1&gt;=0,CEILING(N1531-X1531+1,1),""),"")</f>
        <v>565</v>
      </c>
      <c r="AF1531" s="13">
        <f t="array" ref="AF1531">IF(SUM(AE1531)=0,"",CEILING((SUM(F1531)-SUM(L1531)-SUM(M1531)-SUM(S1531))/SUM(AE1531),1))</f>
        <v>27</v>
      </c>
      <c r="AG1531" s="13" t="str">
        <f t="array" ref="AG1531">IF(AND(ISNUMBER(H1531),ISNUMBER(N1531)),IF(H1531-N1531+1&gt;=0,CEILING(H1531-N1531+1,1),""),"")</f>
        <v/>
      </c>
      <c r="AH1531" s="13">
        <f t="array" ref="AH1531">IF(SUM(AG1531)=0,0,IF(L1531-AG1531*IF(D1531="Vaccin",MIN(AD1531,AF1531),AF1531)&lt;0,0,IF((H1531-N1531)&lt;=45,CEILING(L1531-AG1531*IF(D1531="Vaccin",MIN(AD1531,AF1531),AF1531),1),0)))</f>
        <v>0</v>
      </c>
      <c r="AI1531" s="15">
        <f t="array" ref="AI1531">IF(OR(AH1531="",F1531=0,F1531=""),"",AH1531/F1531)</f>
        <v>0</v>
      </c>
      <c r="AJ1531" s="13">
        <f t="array" ref="AJ1531">IF(OR(L1531="",AH1531=""),"",IF(L1531-AH1531&lt;0,0,L1531-AH1531))</f>
        <v>0</v>
      </c>
      <c r="AK1531" s="13" t="str">
        <f t="array" ref="AK1531">IF(OR(L1531="",AG1531="",AG1531=0),"",CEILING(L1531/AG1531,1))</f>
        <v/>
      </c>
      <c r="AL1531" s="16" t="str">
        <f t="array" ref="AL1531">IF(OR(AK1531="",AK1531=0,AD1531="",AF1531=""),"",IF(AK1531-IF(D1531="Vaccin",MIN(AD1531,AF1531),AF1531)&lt;0,"",(AK1531-IF(D1531="Vaccin",MIN(AD1531,AF1531),AF1531))/AK1531))</f>
        <v/>
      </c>
    </row>
    <row r="1532" spans="1:38" x14ac:dyDescent="0.2">
      <c r="A1532" s="10" t="s">
        <v>57</v>
      </c>
      <c r="B1532" s="29" t="s">
        <v>172</v>
      </c>
      <c r="C1532" s="12">
        <v>44274</v>
      </c>
      <c r="D1532" s="11" t="s">
        <v>30</v>
      </c>
      <c r="E1532" s="11">
        <v>10</v>
      </c>
      <c r="F1532" s="13">
        <v>43200</v>
      </c>
      <c r="G1532" s="40" t="s">
        <v>843</v>
      </c>
      <c r="H1532" s="12">
        <v>44438</v>
      </c>
      <c r="I1532" s="13">
        <f t="array" ref="I1532">F1532-L1532-M1532-S1532</f>
        <v>43200</v>
      </c>
      <c r="J1532" s="13">
        <f t="array" ref="J1532">IF(IF(Q1532="",L1532-C1532,Q1532-C1532)&lt;=45,I1532,0)</f>
        <v>43200</v>
      </c>
      <c r="K1532" s="13">
        <f t="array" ref="K1532">IF(SUM(AG1532)=0,0,IF(L1532-AG1532*IF(D1532="Vaccin",MIN(AD1532,AF1532),AF1532)&lt;0,0,IF((H1532-N1532)&lt;=30,CEILING(L1532-AG1532*IF(D1532="Vaccin",MIN(AD1532,AF1532),AF1532),1),0)))</f>
        <v>0</v>
      </c>
      <c r="L1532" s="13">
        <v>0</v>
      </c>
      <c r="M1532" s="13">
        <v>0</v>
      </c>
      <c r="N1532" s="14">
        <v>44980</v>
      </c>
      <c r="O1532" s="11" t="s">
        <v>31</v>
      </c>
      <c r="P1532" s="11" t="s">
        <v>32</v>
      </c>
      <c r="Q1532" s="12">
        <v>44306</v>
      </c>
      <c r="R1532" s="13">
        <v>0</v>
      </c>
      <c r="S1532" s="13">
        <v>0</v>
      </c>
      <c r="T1532" s="11"/>
      <c r="U1532" s="13">
        <v>210362</v>
      </c>
      <c r="V1532" s="13">
        <v>245864</v>
      </c>
      <c r="W1532" s="13">
        <v>989412</v>
      </c>
      <c r="X1532" s="12">
        <v>44306</v>
      </c>
      <c r="Y1532" s="12">
        <v>44293</v>
      </c>
      <c r="Z1532" s="12">
        <v>44273</v>
      </c>
      <c r="AA1532" s="12">
        <v>45043</v>
      </c>
      <c r="AB1532" s="13">
        <f t="array" ref="AB1532">IF(D1532="Vaccin",IF(AND(ISNUMBER(AA1532),ISNUMBER(Y1532)),IF(AA1532-Y1532+1&gt;=0,CEILING(AA1532-Y1532+1,1),""),""),IF(AND(ISNUMBER(N1532),ISNUMBER(Y1532)),IF(N1532-Y1532+1&gt;=0,CEILING(N1532-Y1532+1,1),""),""))</f>
        <v>751</v>
      </c>
      <c r="AC1532" s="13">
        <f t="array" ref="AC1532">IF(D1532="Vaccin",IF(AND(ISNUMBER(AA1532),ISNUMBER(X1532)),IF(AA1532-X1532+1&gt;=0,CEILING(AA1532-X1532+1,1),""),""),IF(AND(ISNUMBER(N1532),ISNUMBER(X1532)),IF(N1532-X1532+1&gt;=0,CEILING(N1532-X1532+1,1),""),""))</f>
        <v>738</v>
      </c>
      <c r="AD1532" s="13">
        <f t="array" ref="AD1532">IF(D1532="Vaccin",IF(AND(ISNUMBER(AB1532),ISNUMBER(U1532),AB1532&lt;&gt;0),CEILING(U1532/AB1532,1),""),"")</f>
        <v>281</v>
      </c>
      <c r="AE1532" s="13">
        <f t="array" ref="AE1532">IF(AND(ISNUMBER(N1532),ISNUMBER(X1532)),IF(N1532-X1532+1&gt;=0,CEILING(N1532-X1532+1,1),""),"")</f>
        <v>675</v>
      </c>
      <c r="AF1532" s="13">
        <f t="array" ref="AF1532">IF(SUM(AE1532)=0,"",CEILING((SUM(F1532)-SUM(L1532)-SUM(M1532)-SUM(S1532))/SUM(AE1532),1))</f>
        <v>64</v>
      </c>
      <c r="AG1532" s="13" t="str">
        <f t="array" ref="AG1532">IF(AND(ISNUMBER(H1532),ISNUMBER(N1532)),IF(H1532-N1532+1&gt;=0,CEILING(H1532-N1532+1,1),""),"")</f>
        <v/>
      </c>
      <c r="AH1532" s="13">
        <f t="array" ref="AH1532">IF(SUM(AG1532)=0,0,IF(L1532-AG1532*IF(D1532="Vaccin",MIN(AD1532,AF1532),AF1532)&lt;0,0,IF((H1532-N1532)&lt;=45,CEILING(L1532-AG1532*IF(D1532="Vaccin",MIN(AD1532,AF1532),AF1532),1),0)))</f>
        <v>0</v>
      </c>
      <c r="AI1532" s="15">
        <f t="array" ref="AI1532">IF(OR(AH1532="",F1532=0,F1532=""),"",AH1532/F1532)</f>
        <v>0</v>
      </c>
      <c r="AJ1532" s="13">
        <f t="array" ref="AJ1532">IF(OR(L1532="",AH1532=""),"",IF(L1532-AH1532&lt;0,0,L1532-AH1532))</f>
        <v>0</v>
      </c>
      <c r="AK1532" s="13" t="str">
        <f t="array" ref="AK1532">IF(OR(L1532="",AG1532="",AG1532=0),"",CEILING(L1532/AG1532,1))</f>
        <v/>
      </c>
      <c r="AL1532" s="16" t="str">
        <f t="array" ref="AL1532">IF(OR(AK1532="",AK1532=0,AD1532="",AF1532=""),"",IF(AK1532-IF(D1532="Vaccin",MIN(AD1532,AF1532),AF1532)&lt;0,"",(AK1532-IF(D1532="Vaccin",MIN(AD1532,AF1532),AF1532))/AK1532))</f>
        <v/>
      </c>
    </row>
    <row r="1533" spans="1:38" x14ac:dyDescent="0.2">
      <c r="A1533" s="10" t="s">
        <v>57</v>
      </c>
      <c r="B1533" s="29" t="s">
        <v>172</v>
      </c>
      <c r="C1533" s="12">
        <v>44274</v>
      </c>
      <c r="D1533" s="11" t="s">
        <v>30</v>
      </c>
      <c r="E1533" s="11">
        <v>10</v>
      </c>
      <c r="F1533" s="13">
        <v>30000</v>
      </c>
      <c r="G1533" s="40" t="s">
        <v>844</v>
      </c>
      <c r="H1533" s="12">
        <v>44407</v>
      </c>
      <c r="I1533" s="13">
        <f t="array" ref="I1533">F1533-L1533-M1533-S1533</f>
        <v>30000</v>
      </c>
      <c r="J1533" s="13">
        <f t="array" ref="J1533">IF(IF(Q1533="",L1533-C1533,Q1533-C1533)&lt;=45,I1533,0)</f>
        <v>30000</v>
      </c>
      <c r="K1533" s="13">
        <f t="array" ref="K1533">IF(SUM(AG1533)=0,0,IF(L1533-AG1533*IF(D1533="Vaccin",MIN(AD1533,AF1533),AF1533)&lt;0,0,IF((H1533-N1533)&lt;=30,CEILING(L1533-AG1533*IF(D1533="Vaccin",MIN(AD1533,AF1533),AF1533),1),0)))</f>
        <v>0</v>
      </c>
      <c r="L1533" s="13">
        <v>0</v>
      </c>
      <c r="M1533" s="13">
        <v>0</v>
      </c>
      <c r="N1533" s="14">
        <v>44980</v>
      </c>
      <c r="O1533" s="11" t="s">
        <v>31</v>
      </c>
      <c r="P1533" s="11" t="s">
        <v>37</v>
      </c>
      <c r="Q1533" s="12">
        <v>44293</v>
      </c>
      <c r="R1533" s="13">
        <v>0</v>
      </c>
      <c r="S1533" s="13">
        <v>0</v>
      </c>
      <c r="T1533" s="11"/>
      <c r="U1533" s="13">
        <v>210362</v>
      </c>
      <c r="V1533" s="13">
        <v>743548</v>
      </c>
      <c r="W1533" s="13">
        <v>989412</v>
      </c>
      <c r="X1533" s="12">
        <v>44293</v>
      </c>
      <c r="Y1533" s="12">
        <v>44293</v>
      </c>
      <c r="Z1533" s="12">
        <v>44273</v>
      </c>
      <c r="AA1533" s="12">
        <v>45043</v>
      </c>
      <c r="AB1533" s="13">
        <f t="array" ref="AB1533">IF(D1533="Vaccin",IF(AND(ISNUMBER(AA1533),ISNUMBER(Y1533)),IF(AA1533-Y1533+1&gt;=0,CEILING(AA1533-Y1533+1,1),""),""),IF(AND(ISNUMBER(N1533),ISNUMBER(Y1533)),IF(N1533-Y1533+1&gt;=0,CEILING(N1533-Y1533+1,1),""),""))</f>
        <v>751</v>
      </c>
      <c r="AC1533" s="13">
        <f t="array" ref="AC1533">IF(D1533="Vaccin",IF(AND(ISNUMBER(AA1533),ISNUMBER(X1533)),IF(AA1533-X1533+1&gt;=0,CEILING(AA1533-X1533+1,1),""),""),IF(AND(ISNUMBER(N1533),ISNUMBER(X1533)),IF(N1533-X1533+1&gt;=0,CEILING(N1533-X1533+1,1),""),""))</f>
        <v>751</v>
      </c>
      <c r="AD1533" s="13">
        <f t="array" ref="AD1533">IF(D1533="Vaccin",IF(AND(ISNUMBER(AB1533),ISNUMBER(U1533),AB1533&lt;&gt;0),CEILING(U1533/AB1533,1),""),"")</f>
        <v>281</v>
      </c>
      <c r="AE1533" s="13">
        <f t="array" ref="AE1533">IF(AND(ISNUMBER(N1533),ISNUMBER(X1533)),IF(N1533-X1533+1&gt;=0,CEILING(N1533-X1533+1,1),""),"")</f>
        <v>688</v>
      </c>
      <c r="AF1533" s="13">
        <f t="array" ref="AF1533">IF(SUM(AE1533)=0,"",CEILING((SUM(F1533)-SUM(L1533)-SUM(M1533)-SUM(S1533))/SUM(AE1533),1))</f>
        <v>44</v>
      </c>
      <c r="AG1533" s="13" t="str">
        <f t="array" ref="AG1533">IF(AND(ISNUMBER(H1533),ISNUMBER(N1533)),IF(H1533-N1533+1&gt;=0,CEILING(H1533-N1533+1,1),""),"")</f>
        <v/>
      </c>
      <c r="AH1533" s="13">
        <f t="array" ref="AH1533">IF(SUM(AG1533)=0,0,IF(L1533-AG1533*IF(D1533="Vaccin",MIN(AD1533,AF1533),AF1533)&lt;0,0,IF((H1533-N1533)&lt;=45,CEILING(L1533-AG1533*IF(D1533="Vaccin",MIN(AD1533,AF1533),AF1533),1),0)))</f>
        <v>0</v>
      </c>
      <c r="AI1533" s="15">
        <f t="array" ref="AI1533">IF(OR(AH1533="",F1533=0,F1533=""),"",AH1533/F1533)</f>
        <v>0</v>
      </c>
      <c r="AJ1533" s="13">
        <f t="array" ref="AJ1533">IF(OR(L1533="",AH1533=""),"",IF(L1533-AH1533&lt;0,0,L1533-AH1533))</f>
        <v>0</v>
      </c>
      <c r="AK1533" s="13" t="str">
        <f t="array" ref="AK1533">IF(OR(L1533="",AG1533="",AG1533=0),"",CEILING(L1533/AG1533,1))</f>
        <v/>
      </c>
      <c r="AL1533" s="16" t="str">
        <f t="array" ref="AL1533">IF(OR(AK1533="",AK1533=0,AD1533="",AF1533=""),"",IF(AK1533-IF(D1533="Vaccin",MIN(AD1533,AF1533),AF1533)&lt;0,"",(AK1533-IF(D1533="Vaccin",MIN(AD1533,AF1533),AF1533))/AK1533))</f>
        <v/>
      </c>
    </row>
    <row r="1534" spans="1:38" x14ac:dyDescent="0.2">
      <c r="A1534" s="10" t="s">
        <v>57</v>
      </c>
      <c r="B1534" s="29" t="s">
        <v>172</v>
      </c>
      <c r="C1534" s="12">
        <v>44274</v>
      </c>
      <c r="D1534" s="11" t="s">
        <v>30</v>
      </c>
      <c r="E1534" s="11">
        <v>10</v>
      </c>
      <c r="F1534" s="13">
        <v>24000</v>
      </c>
      <c r="G1534" s="40" t="s">
        <v>94</v>
      </c>
      <c r="H1534" s="12">
        <v>44377</v>
      </c>
      <c r="I1534" s="13">
        <f t="array" ref="I1534">F1534-L1534-M1534-S1534</f>
        <v>24000</v>
      </c>
      <c r="J1534" s="13">
        <f t="array" ref="J1534">IF(IF(Q1534="",L1534-C1534,Q1534-C1534)&lt;=45,I1534,0)</f>
        <v>0</v>
      </c>
      <c r="K1534" s="13">
        <f t="array" ref="K1534">IF(SUM(AG1534)=0,0,IF(L1534-AG1534*IF(D1534="Vaccin",MIN(AD1534,AF1534),AF1534)&lt;0,0,IF((H1534-N1534)&lt;=30,CEILING(L1534-AG1534*IF(D1534="Vaccin",MIN(AD1534,AF1534),AF1534),1),0)))</f>
        <v>0</v>
      </c>
      <c r="L1534" s="13">
        <v>0</v>
      </c>
      <c r="M1534" s="13">
        <v>0</v>
      </c>
      <c r="N1534" s="14">
        <v>44980</v>
      </c>
      <c r="O1534" s="11" t="s">
        <v>31</v>
      </c>
      <c r="P1534" s="11" t="s">
        <v>32</v>
      </c>
      <c r="Q1534" s="12">
        <v>44343</v>
      </c>
      <c r="R1534" s="13">
        <v>0</v>
      </c>
      <c r="S1534" s="13">
        <v>0</v>
      </c>
      <c r="T1534" s="11"/>
      <c r="U1534" s="13">
        <v>210362</v>
      </c>
      <c r="V1534" s="13">
        <v>245864</v>
      </c>
      <c r="W1534" s="13">
        <v>989412</v>
      </c>
      <c r="X1534" s="12">
        <v>44343</v>
      </c>
      <c r="Y1534" s="12">
        <v>44293</v>
      </c>
      <c r="Z1534" s="12">
        <v>44273</v>
      </c>
      <c r="AA1534" s="12">
        <v>45043</v>
      </c>
      <c r="AB1534" s="13">
        <f t="array" ref="AB1534">IF(D1534="Vaccin",IF(AND(ISNUMBER(AA1534),ISNUMBER(Y1534)),IF(AA1534-Y1534+1&gt;=0,CEILING(AA1534-Y1534+1,1),""),""),IF(AND(ISNUMBER(N1534),ISNUMBER(Y1534)),IF(N1534-Y1534+1&gt;=0,CEILING(N1534-Y1534+1,1),""),""))</f>
        <v>751</v>
      </c>
      <c r="AC1534" s="13">
        <f t="array" ref="AC1534">IF(D1534="Vaccin",IF(AND(ISNUMBER(AA1534),ISNUMBER(X1534)),IF(AA1534-X1534+1&gt;=0,CEILING(AA1534-X1534+1,1),""),""),IF(AND(ISNUMBER(N1534),ISNUMBER(X1534)),IF(N1534-X1534+1&gt;=0,CEILING(N1534-X1534+1,1),""),""))</f>
        <v>701</v>
      </c>
      <c r="AD1534" s="13">
        <f t="array" ref="AD1534">IF(D1534="Vaccin",IF(AND(ISNUMBER(AB1534),ISNUMBER(U1534),AB1534&lt;&gt;0),CEILING(U1534/AB1534,1),""),"")</f>
        <v>281</v>
      </c>
      <c r="AE1534" s="13">
        <f t="array" ref="AE1534">IF(AND(ISNUMBER(N1534),ISNUMBER(X1534)),IF(N1534-X1534+1&gt;=0,CEILING(N1534-X1534+1,1),""),"")</f>
        <v>638</v>
      </c>
      <c r="AF1534" s="13">
        <f t="array" ref="AF1534">IF(SUM(AE1534)=0,"",CEILING((SUM(F1534)-SUM(L1534)-SUM(M1534)-SUM(S1534))/SUM(AE1534),1))</f>
        <v>38</v>
      </c>
      <c r="AG1534" s="13" t="str">
        <f t="array" ref="AG1534">IF(AND(ISNUMBER(H1534),ISNUMBER(N1534)),IF(H1534-N1534+1&gt;=0,CEILING(H1534-N1534+1,1),""),"")</f>
        <v/>
      </c>
      <c r="AH1534" s="13">
        <f t="array" ref="AH1534">IF(SUM(AG1534)=0,0,IF(L1534-AG1534*IF(D1534="Vaccin",MIN(AD1534,AF1534),AF1534)&lt;0,0,IF((H1534-N1534)&lt;=45,CEILING(L1534-AG1534*IF(D1534="Vaccin",MIN(AD1534,AF1534),AF1534),1),0)))</f>
        <v>0</v>
      </c>
      <c r="AI1534" s="15">
        <f t="array" ref="AI1534">IF(OR(AH1534="",F1534=0,F1534=""),"",AH1534/F1534)</f>
        <v>0</v>
      </c>
      <c r="AJ1534" s="13">
        <f t="array" ref="AJ1534">IF(OR(L1534="",AH1534=""),"",IF(L1534-AH1534&lt;0,0,L1534-AH1534))</f>
        <v>0</v>
      </c>
      <c r="AK1534" s="13" t="str">
        <f t="array" ref="AK1534">IF(OR(L1534="",AG1534="",AG1534=0),"",CEILING(L1534/AG1534,1))</f>
        <v/>
      </c>
      <c r="AL1534" s="16" t="str">
        <f t="array" ref="AL1534">IF(OR(AK1534="",AK1534=0,AD1534="",AF1534=""),"",IF(AK1534-IF(D1534="Vaccin",MIN(AD1534,AF1534),AF1534)&lt;0,"",(AK1534-IF(D1534="Vaccin",MIN(AD1534,AF1534),AF1534))/AK1534))</f>
        <v/>
      </c>
    </row>
    <row r="1535" spans="1:38" x14ac:dyDescent="0.2">
      <c r="A1535" s="10" t="s">
        <v>57</v>
      </c>
      <c r="B1535" s="29" t="s">
        <v>172</v>
      </c>
      <c r="C1535" s="12">
        <v>44274</v>
      </c>
      <c r="D1535" s="11" t="s">
        <v>30</v>
      </c>
      <c r="E1535" s="11">
        <v>6</v>
      </c>
      <c r="F1535" s="13">
        <v>26400</v>
      </c>
      <c r="G1535" s="40" t="s">
        <v>845</v>
      </c>
      <c r="H1535" s="12">
        <v>45260</v>
      </c>
      <c r="I1535" s="13">
        <f t="array" ref="I1535">F1535-L1535-M1535-S1535</f>
        <v>0</v>
      </c>
      <c r="J1535" s="13">
        <f t="array" ref="J1535">IF(IF(Q1535="",L1535-C1535,Q1535-C1535)&lt;=45,I1535,0)</f>
        <v>0</v>
      </c>
      <c r="K1535" s="13">
        <f t="array" ref="K1535">IF(SUM(AG1535)=0,0,IF(L1535-AG1535*IF(D1535="Vaccin",MIN(AD1535,AF1535),AF1535)&lt;0,0,IF((H1535-N1535)&lt;=30,CEILING(L1535-AG1535*IF(D1535="Vaccin",MIN(AD1535,AF1535),AF1535),1),0)))</f>
        <v>0</v>
      </c>
      <c r="L1535" s="13">
        <v>26400</v>
      </c>
      <c r="M1535" s="13">
        <v>0</v>
      </c>
      <c r="N1535" s="14">
        <v>44980</v>
      </c>
      <c r="O1535" s="11" t="s">
        <v>34</v>
      </c>
      <c r="P1535" s="11" t="s">
        <v>37</v>
      </c>
      <c r="Q1535" s="12">
        <v>44945</v>
      </c>
      <c r="R1535" s="13">
        <v>0</v>
      </c>
      <c r="S1535" s="13">
        <v>0</v>
      </c>
      <c r="T1535" s="11"/>
      <c r="U1535" s="13">
        <v>245864</v>
      </c>
      <c r="V1535" s="13">
        <v>743548</v>
      </c>
      <c r="W1535" s="13">
        <v>989412</v>
      </c>
      <c r="X1535" s="12">
        <v>44945</v>
      </c>
      <c r="Y1535" s="12">
        <v>44327</v>
      </c>
      <c r="Z1535" s="12">
        <v>44273</v>
      </c>
      <c r="AA1535" s="12">
        <v>45043</v>
      </c>
      <c r="AB1535" s="13">
        <f t="array" ref="AB1535">IF(D1535="Vaccin",IF(AND(ISNUMBER(AA1535),ISNUMBER(Y1535)),IF(AA1535-Y1535+1&gt;=0,CEILING(AA1535-Y1535+1,1),""),""),IF(AND(ISNUMBER(N1535),ISNUMBER(Y1535)),IF(N1535-Y1535+1&gt;=0,CEILING(N1535-Y1535+1,1),""),""))</f>
        <v>717</v>
      </c>
      <c r="AC1535" s="13">
        <f t="array" ref="AC1535">IF(D1535="Vaccin",IF(AND(ISNUMBER(AA1535),ISNUMBER(X1535)),IF(AA1535-X1535+1&gt;=0,CEILING(AA1535-X1535+1,1),""),""),IF(AND(ISNUMBER(N1535),ISNUMBER(X1535)),IF(N1535-X1535+1&gt;=0,CEILING(N1535-X1535+1,1),""),""))</f>
        <v>99</v>
      </c>
      <c r="AD1535" s="13">
        <f t="array" ref="AD1535">IF(D1535="Vaccin",IF(AND(ISNUMBER(AB1535),ISNUMBER(U1535),AB1535&lt;&gt;0),CEILING(U1535/AB1535,1),""),"")</f>
        <v>343</v>
      </c>
      <c r="AE1535" s="13">
        <f t="array" ref="AE1535">IF(AND(ISNUMBER(N1535),ISNUMBER(X1535)),IF(N1535-X1535+1&gt;=0,CEILING(N1535-X1535+1,1),""),"")</f>
        <v>36</v>
      </c>
      <c r="AF1535" s="13">
        <f t="array" ref="AF1535">IF(SUM(AE1535)=0,"",CEILING((SUM(F1535)-SUM(L1535)-SUM(M1535)-SUM(S1535))/SUM(AE1535),1))</f>
        <v>0</v>
      </c>
      <c r="AG1535" s="13">
        <f t="array" ref="AG1535">IF(AND(ISNUMBER(H1535),ISNUMBER(N1535)),IF(H1535-N1535+1&gt;=0,CEILING(H1535-N1535+1,1),""),"")</f>
        <v>281</v>
      </c>
      <c r="AH1535" s="13">
        <f t="array" ref="AH1535">IF(SUM(AG1535)=0,0,IF(L1535-AG1535*IF(D1535="Vaccin",MIN(AD1535,AF1535),AF1535)&lt;0,0,IF((H1535-N1535)&lt;=45,CEILING(L1535-AG1535*IF(D1535="Vaccin",MIN(AD1535,AF1535),AF1535),1),0)))</f>
        <v>0</v>
      </c>
      <c r="AI1535" s="15">
        <f t="array" ref="AI1535">IF(OR(AH1535="",F1535=0,F1535=""),"",AH1535/F1535)</f>
        <v>0</v>
      </c>
      <c r="AJ1535" s="13">
        <f t="array" ref="AJ1535">IF(OR(L1535="",AH1535=""),"",IF(L1535-AH1535&lt;0,0,L1535-AH1535))</f>
        <v>26400</v>
      </c>
      <c r="AK1535" s="13">
        <f t="array" ref="AK1535">IF(OR(L1535="",AG1535="",AG1535=0),"",CEILING(L1535/AG1535,1))</f>
        <v>94</v>
      </c>
      <c r="AL1535" s="16">
        <f t="array" ref="AL1535">IF(OR(AK1535="",AK1535=0,AD1535="",AF1535=""),"",IF(AK1535-IF(D1535="Vaccin",MIN(AD1535,AF1535),AF1535)&lt;0,"",(AK1535-IF(D1535="Vaccin",MIN(AD1535,AF1535),AF1535))/AK1535))</f>
        <v>1</v>
      </c>
    </row>
    <row r="1536" spans="1:38" x14ac:dyDescent="0.2">
      <c r="A1536" s="10" t="s">
        <v>57</v>
      </c>
      <c r="B1536" s="29" t="s">
        <v>172</v>
      </c>
      <c r="C1536" s="12">
        <v>44274</v>
      </c>
      <c r="D1536" s="11" t="s">
        <v>30</v>
      </c>
      <c r="E1536" s="11">
        <v>5</v>
      </c>
      <c r="F1536" s="13">
        <v>223200</v>
      </c>
      <c r="G1536" s="40" t="s">
        <v>473</v>
      </c>
      <c r="H1536" s="12">
        <v>45107</v>
      </c>
      <c r="I1536" s="13">
        <f t="array" ref="I1536">F1536-L1536-M1536-S1536</f>
        <v>178950</v>
      </c>
      <c r="J1536" s="13">
        <f t="array" ref="J1536">IF(IF(Q1536="",L1536-C1536,Q1536-C1536)&lt;=45,I1536,0)</f>
        <v>0</v>
      </c>
      <c r="K1536" s="13">
        <f t="array" ref="K1536">IF(SUM(AG1536)=0,0,IF(L1536-AG1536*IF(D1536="Vaccin",MIN(AD1536,AF1536),AF1536)&lt;0,0,IF((H1536-N1536)&lt;=30,CEILING(L1536-AG1536*IF(D1536="Vaccin",MIN(AD1536,AF1536),AF1536),1),0)))</f>
        <v>0</v>
      </c>
      <c r="L1536" s="13">
        <v>44250</v>
      </c>
      <c r="M1536" s="13">
        <v>0</v>
      </c>
      <c r="N1536" s="14">
        <v>44980</v>
      </c>
      <c r="O1536" s="11" t="s">
        <v>34</v>
      </c>
      <c r="P1536" s="11" t="s">
        <v>54</v>
      </c>
      <c r="Q1536" s="12">
        <v>44327</v>
      </c>
      <c r="R1536" s="13">
        <v>0</v>
      </c>
      <c r="S1536" s="13">
        <v>0</v>
      </c>
      <c r="T1536" s="11"/>
      <c r="U1536" s="13">
        <v>245864</v>
      </c>
      <c r="V1536" s="13">
        <v>0</v>
      </c>
      <c r="W1536" s="13">
        <v>989412</v>
      </c>
      <c r="X1536" s="12">
        <v>44327</v>
      </c>
      <c r="Y1536" s="12">
        <v>44327</v>
      </c>
      <c r="Z1536" s="12">
        <v>44273</v>
      </c>
      <c r="AA1536" s="12">
        <v>45043</v>
      </c>
      <c r="AB1536" s="13">
        <f t="array" ref="AB1536">IF(D1536="Vaccin",IF(AND(ISNUMBER(AA1536),ISNUMBER(Y1536)),IF(AA1536-Y1536+1&gt;=0,CEILING(AA1536-Y1536+1,1),""),""),IF(AND(ISNUMBER(N1536),ISNUMBER(Y1536)),IF(N1536-Y1536+1&gt;=0,CEILING(N1536-Y1536+1,1),""),""))</f>
        <v>717</v>
      </c>
      <c r="AC1536" s="13">
        <f t="array" ref="AC1536">IF(D1536="Vaccin",IF(AND(ISNUMBER(AA1536),ISNUMBER(X1536)),IF(AA1536-X1536+1&gt;=0,CEILING(AA1536-X1536+1,1),""),""),IF(AND(ISNUMBER(N1536),ISNUMBER(X1536)),IF(N1536-X1536+1&gt;=0,CEILING(N1536-X1536+1,1),""),""))</f>
        <v>717</v>
      </c>
      <c r="AD1536" s="13">
        <f t="array" ref="AD1536">IF(D1536="Vaccin",IF(AND(ISNUMBER(AB1536),ISNUMBER(U1536),AB1536&lt;&gt;0),CEILING(U1536/AB1536,1),""),"")</f>
        <v>343</v>
      </c>
      <c r="AE1536" s="13">
        <f t="array" ref="AE1536">IF(AND(ISNUMBER(N1536),ISNUMBER(X1536)),IF(N1536-X1536+1&gt;=0,CEILING(N1536-X1536+1,1),""),"")</f>
        <v>654</v>
      </c>
      <c r="AF1536" s="13">
        <f t="array" ref="AF1536">IF(SUM(AE1536)=0,"",CEILING((SUM(F1536)-SUM(L1536)-SUM(M1536)-SUM(S1536))/SUM(AE1536),1))</f>
        <v>274</v>
      </c>
      <c r="AG1536" s="13">
        <f t="array" ref="AG1536">IF(AND(ISNUMBER(H1536),ISNUMBER(N1536)),IF(H1536-N1536+1&gt;=0,CEILING(H1536-N1536+1,1),""),"")</f>
        <v>128</v>
      </c>
      <c r="AH1536" s="13">
        <f t="array" ref="AH1536">IF(SUM(AG1536)=0,0,IF(L1536-AG1536*IF(D1536="Vaccin",MIN(AD1536,AF1536),AF1536)&lt;0,0,IF((H1536-N1536)&lt;=45,CEILING(L1536-AG1536*IF(D1536="Vaccin",MIN(AD1536,AF1536),AF1536),1),0)))</f>
        <v>0</v>
      </c>
      <c r="AI1536" s="15">
        <f t="array" ref="AI1536">IF(OR(AH1536="",F1536=0,F1536=""),"",AH1536/F1536)</f>
        <v>0</v>
      </c>
      <c r="AJ1536" s="13">
        <f t="array" ref="AJ1536">IF(OR(L1536="",AH1536=""),"",IF(L1536-AH1536&lt;0,0,L1536-AH1536))</f>
        <v>44250</v>
      </c>
      <c r="AK1536" s="13">
        <f t="array" ref="AK1536">IF(OR(L1536="",AG1536="",AG1536=0),"",CEILING(L1536/AG1536,1))</f>
        <v>346</v>
      </c>
      <c r="AL1536" s="16">
        <f t="array" ref="AL1536">IF(OR(AK1536="",AK1536=0,AD1536="",AF1536=""),"",IF(AK1536-IF(D1536="Vaccin",MIN(AD1536,AF1536),AF1536)&lt;0,"",(AK1536-IF(D1536="Vaccin",MIN(AD1536,AF1536),AF1536))/AK1536))</f>
        <v>0.20809248554913296</v>
      </c>
    </row>
    <row r="1537" spans="1:38" x14ac:dyDescent="0.2">
      <c r="A1537" s="10" t="s">
        <v>57</v>
      </c>
      <c r="B1537" s="29" t="s">
        <v>172</v>
      </c>
      <c r="C1537" s="12">
        <v>44274</v>
      </c>
      <c r="D1537" s="11" t="s">
        <v>30</v>
      </c>
      <c r="E1537" s="11">
        <v>5</v>
      </c>
      <c r="F1537" s="13">
        <v>50400</v>
      </c>
      <c r="G1537" s="40" t="s">
        <v>473</v>
      </c>
      <c r="H1537" s="12">
        <v>45107</v>
      </c>
      <c r="I1537" s="13">
        <f t="array" ref="I1537">F1537-L1537-M1537-S1537</f>
        <v>50400</v>
      </c>
      <c r="J1537" s="13">
        <f t="array" ref="J1537">IF(IF(Q1537="",L1537-C1537,Q1537-C1537)&lt;=45,I1537,0)</f>
        <v>0</v>
      </c>
      <c r="K1537" s="13">
        <f t="array" ref="K1537">IF(SUM(AG1537)=0,0,IF(L1537-AG1537*IF(D1537="Vaccin",MIN(AD1537,AF1537),AF1537)&lt;0,0,IF((H1537-N1537)&lt;=30,CEILING(L1537-AG1537*IF(D1537="Vaccin",MIN(AD1537,AF1537),AF1537),1),0)))</f>
        <v>0</v>
      </c>
      <c r="L1537" s="13">
        <v>0</v>
      </c>
      <c r="M1537" s="13">
        <v>0</v>
      </c>
      <c r="N1537" s="14">
        <v>44980</v>
      </c>
      <c r="O1537" s="11" t="s">
        <v>34</v>
      </c>
      <c r="P1537" s="11" t="s">
        <v>54</v>
      </c>
      <c r="Q1537" s="12">
        <v>44596</v>
      </c>
      <c r="R1537" s="13">
        <v>0</v>
      </c>
      <c r="S1537" s="13">
        <v>0</v>
      </c>
      <c r="T1537" s="11"/>
      <c r="U1537" s="13">
        <v>245864</v>
      </c>
      <c r="V1537" s="13">
        <v>0</v>
      </c>
      <c r="W1537" s="13">
        <v>989412</v>
      </c>
      <c r="X1537" s="12">
        <v>44596</v>
      </c>
      <c r="Y1537" s="12">
        <v>44327</v>
      </c>
      <c r="Z1537" s="12">
        <v>44273</v>
      </c>
      <c r="AA1537" s="12">
        <v>45043</v>
      </c>
      <c r="AB1537" s="13">
        <f t="array" ref="AB1537">IF(D1537="Vaccin",IF(AND(ISNUMBER(AA1537),ISNUMBER(Y1537)),IF(AA1537-Y1537+1&gt;=0,CEILING(AA1537-Y1537+1,1),""),""),IF(AND(ISNUMBER(N1537),ISNUMBER(Y1537)),IF(N1537-Y1537+1&gt;=0,CEILING(N1537-Y1537+1,1),""),""))</f>
        <v>717</v>
      </c>
      <c r="AC1537" s="13">
        <f t="array" ref="AC1537">IF(D1537="Vaccin",IF(AND(ISNUMBER(AA1537),ISNUMBER(X1537)),IF(AA1537-X1537+1&gt;=0,CEILING(AA1537-X1537+1,1),""),""),IF(AND(ISNUMBER(N1537),ISNUMBER(X1537)),IF(N1537-X1537+1&gt;=0,CEILING(N1537-X1537+1,1),""),""))</f>
        <v>448</v>
      </c>
      <c r="AD1537" s="13">
        <f t="array" ref="AD1537">IF(D1537="Vaccin",IF(AND(ISNUMBER(AB1537),ISNUMBER(U1537),AB1537&lt;&gt;0),CEILING(U1537/AB1537,1),""),"")</f>
        <v>343</v>
      </c>
      <c r="AE1537" s="13">
        <f t="array" ref="AE1537">IF(AND(ISNUMBER(N1537),ISNUMBER(X1537)),IF(N1537-X1537+1&gt;=0,CEILING(N1537-X1537+1,1),""),"")</f>
        <v>385</v>
      </c>
      <c r="AF1537" s="13">
        <f t="array" ref="AF1537">IF(SUM(AE1537)=0,"",CEILING((SUM(F1537)-SUM(L1537)-SUM(M1537)-SUM(S1537))/SUM(AE1537),1))</f>
        <v>131</v>
      </c>
      <c r="AG1537" s="13">
        <f t="array" ref="AG1537">IF(AND(ISNUMBER(H1537),ISNUMBER(N1537)),IF(H1537-N1537+1&gt;=0,CEILING(H1537-N1537+1,1),""),"")</f>
        <v>128</v>
      </c>
      <c r="AH1537" s="13">
        <f t="array" ref="AH1537">IF(SUM(AG1537)=0,0,IF(L1537-AG1537*IF(D1537="Vaccin",MIN(AD1537,AF1537),AF1537)&lt;0,0,IF((H1537-N1537)&lt;=45,CEILING(L1537-AG1537*IF(D1537="Vaccin",MIN(AD1537,AF1537),AF1537),1),0)))</f>
        <v>0</v>
      </c>
      <c r="AI1537" s="15">
        <f t="array" ref="AI1537">IF(OR(AH1537="",F1537=0,F1537=""),"",AH1537/F1537)</f>
        <v>0</v>
      </c>
      <c r="AJ1537" s="13">
        <f t="array" ref="AJ1537">IF(OR(L1537="",AH1537=""),"",IF(L1537-AH1537&lt;0,0,L1537-AH1537))</f>
        <v>0</v>
      </c>
      <c r="AK1537" s="13">
        <f t="array" ref="AK1537">IF(OR(L1537="",AG1537="",AG1537=0),"",CEILING(L1537/AG1537,1))</f>
        <v>0</v>
      </c>
      <c r="AL1537" s="16" t="str">
        <f t="array" ref="AL1537">IF(OR(AK1537="",AK1537=0,AD1537="",AF1537=""),"",IF(AK1537-IF(D1537="Vaccin",MIN(AD1537,AF1537),AF1537)&lt;0,"",(AK1537-IF(D1537="Vaccin",MIN(AD1537,AF1537),AF1537))/AK1537))</f>
        <v/>
      </c>
    </row>
    <row r="1538" spans="1:38" x14ac:dyDescent="0.2">
      <c r="A1538" s="10" t="s">
        <v>57</v>
      </c>
      <c r="B1538" s="29" t="s">
        <v>172</v>
      </c>
      <c r="C1538" s="12">
        <v>44274</v>
      </c>
      <c r="D1538" s="11" t="s">
        <v>30</v>
      </c>
      <c r="E1538" s="11">
        <v>5</v>
      </c>
      <c r="F1538" s="13">
        <v>108000</v>
      </c>
      <c r="G1538" s="40">
        <v>124199593094</v>
      </c>
      <c r="H1538" s="12">
        <v>45077</v>
      </c>
      <c r="I1538" s="13">
        <f t="array" ref="I1538">F1538-L1538-M1538-S1538</f>
        <v>108000</v>
      </c>
      <c r="J1538" s="13">
        <f t="array" ref="J1538">IF(IF(Q1538="",L1538-C1538,Q1538-C1538)&lt;=45,I1538,0)</f>
        <v>0</v>
      </c>
      <c r="K1538" s="13">
        <f t="array" ref="K1538">IF(SUM(AG1538)=0,0,IF(L1538-AG1538*IF(D1538="Vaccin",MIN(AD1538,AF1538),AF1538)&lt;0,0,IF((H1538-N1538)&lt;=30,CEILING(L1538-AG1538*IF(D1538="Vaccin",MIN(AD1538,AF1538),AF1538),1),0)))</f>
        <v>0</v>
      </c>
      <c r="L1538" s="13">
        <v>0</v>
      </c>
      <c r="M1538" s="13">
        <v>0</v>
      </c>
      <c r="N1538" s="14">
        <v>44980</v>
      </c>
      <c r="O1538" s="11" t="s">
        <v>34</v>
      </c>
      <c r="P1538" s="11" t="s">
        <v>54</v>
      </c>
      <c r="Q1538" s="12">
        <v>44453</v>
      </c>
      <c r="R1538" s="13">
        <v>0</v>
      </c>
      <c r="S1538" s="13">
        <v>0</v>
      </c>
      <c r="T1538" s="11"/>
      <c r="U1538" s="13">
        <v>245864</v>
      </c>
      <c r="V1538" s="13">
        <v>0</v>
      </c>
      <c r="W1538" s="13">
        <v>989412</v>
      </c>
      <c r="X1538" s="12">
        <v>44453</v>
      </c>
      <c r="Y1538" s="12">
        <v>44327</v>
      </c>
      <c r="Z1538" s="12">
        <v>44273</v>
      </c>
      <c r="AA1538" s="12">
        <v>45043</v>
      </c>
      <c r="AB1538" s="13">
        <f t="array" ref="AB1538">IF(D1538="Vaccin",IF(AND(ISNUMBER(AA1538),ISNUMBER(Y1538)),IF(AA1538-Y1538+1&gt;=0,CEILING(AA1538-Y1538+1,1),""),""),IF(AND(ISNUMBER(N1538),ISNUMBER(Y1538)),IF(N1538-Y1538+1&gt;=0,CEILING(N1538-Y1538+1,1),""),""))</f>
        <v>717</v>
      </c>
      <c r="AC1538" s="13">
        <f t="array" ref="AC1538">IF(D1538="Vaccin",IF(AND(ISNUMBER(AA1538),ISNUMBER(X1538)),IF(AA1538-X1538+1&gt;=0,CEILING(AA1538-X1538+1,1),""),""),IF(AND(ISNUMBER(N1538),ISNUMBER(X1538)),IF(N1538-X1538+1&gt;=0,CEILING(N1538-X1538+1,1),""),""))</f>
        <v>591</v>
      </c>
      <c r="AD1538" s="13">
        <f t="array" ref="AD1538">IF(D1538="Vaccin",IF(AND(ISNUMBER(AB1538),ISNUMBER(U1538),AB1538&lt;&gt;0),CEILING(U1538/AB1538,1),""),"")</f>
        <v>343</v>
      </c>
      <c r="AE1538" s="13">
        <f t="array" ref="AE1538">IF(AND(ISNUMBER(N1538),ISNUMBER(X1538)),IF(N1538-X1538+1&gt;=0,CEILING(N1538-X1538+1,1),""),"")</f>
        <v>528</v>
      </c>
      <c r="AF1538" s="13">
        <f t="array" ref="AF1538">IF(SUM(AE1538)=0,"",CEILING((SUM(F1538)-SUM(L1538)-SUM(M1538)-SUM(S1538))/SUM(AE1538),1))</f>
        <v>205</v>
      </c>
      <c r="AG1538" s="13">
        <f t="array" ref="AG1538">IF(AND(ISNUMBER(H1538),ISNUMBER(N1538)),IF(H1538-N1538+1&gt;=0,CEILING(H1538-N1538+1,1),""),"")</f>
        <v>98</v>
      </c>
      <c r="AH1538" s="13">
        <f t="array" ref="AH1538">IF(SUM(AG1538)=0,0,IF(L1538-AG1538*IF(D1538="Vaccin",MIN(AD1538,AF1538),AF1538)&lt;0,0,IF((H1538-N1538)&lt;=45,CEILING(L1538-AG1538*IF(D1538="Vaccin",MIN(AD1538,AF1538),AF1538),1),0)))</f>
        <v>0</v>
      </c>
      <c r="AI1538" s="15">
        <f t="array" ref="AI1538">IF(OR(AH1538="",F1538=0,F1538=""),"",AH1538/F1538)</f>
        <v>0</v>
      </c>
      <c r="AJ1538" s="13">
        <f t="array" ref="AJ1538">IF(OR(L1538="",AH1538=""),"",IF(L1538-AH1538&lt;0,0,L1538-AH1538))</f>
        <v>0</v>
      </c>
      <c r="AK1538" s="13">
        <f t="array" ref="AK1538">IF(OR(L1538="",AG1538="",AG1538=0),"",CEILING(L1538/AG1538,1))</f>
        <v>0</v>
      </c>
      <c r="AL1538" s="16" t="str">
        <f t="array" ref="AL1538">IF(OR(AK1538="",AK1538=0,AD1538="",AF1538=""),"",IF(AK1538-IF(D1538="Vaccin",MIN(AD1538,AF1538),AF1538)&lt;0,"",(AK1538-IF(D1538="Vaccin",MIN(AD1538,AF1538),AF1538))/AK1538))</f>
        <v/>
      </c>
    </row>
    <row r="1539" spans="1:38" x14ac:dyDescent="0.2">
      <c r="A1539" s="10" t="s">
        <v>57</v>
      </c>
      <c r="B1539" s="29" t="s">
        <v>172</v>
      </c>
      <c r="C1539" s="12">
        <v>44274</v>
      </c>
      <c r="D1539" s="11" t="s">
        <v>30</v>
      </c>
      <c r="E1539" s="11">
        <v>5</v>
      </c>
      <c r="F1539" s="13">
        <v>26400</v>
      </c>
      <c r="G1539" s="40">
        <v>1855192</v>
      </c>
      <c r="H1539" s="12">
        <v>44804</v>
      </c>
      <c r="I1539" s="13">
        <f t="array" ref="I1539">F1539-L1539-M1539-S1539</f>
        <v>0</v>
      </c>
      <c r="J1539" s="13">
        <f t="array" ref="J1539">IF(IF(Q1539="",L1539-C1539,Q1539-C1539)&lt;=45,I1539,0)</f>
        <v>0</v>
      </c>
      <c r="K1539" s="13">
        <f t="array" ref="K1539">IF(SUM(AG1539)=0,0,IF(L1539-AG1539*IF(D1539="Vaccin",MIN(AD1539,AF1539),AF1539)&lt;0,0,IF((H1539-N1539)&lt;=30,CEILING(L1539-AG1539*IF(D1539="Vaccin",MIN(AD1539,AF1539),AF1539),1),0)))</f>
        <v>0</v>
      </c>
      <c r="L1539" s="13">
        <v>0</v>
      </c>
      <c r="M1539" s="13">
        <v>26400</v>
      </c>
      <c r="N1539" s="14">
        <v>44980</v>
      </c>
      <c r="O1539" s="11" t="s">
        <v>34</v>
      </c>
      <c r="P1539" s="11" t="s">
        <v>37</v>
      </c>
      <c r="Q1539" s="12">
        <v>44610</v>
      </c>
      <c r="R1539" s="13">
        <v>0</v>
      </c>
      <c r="S1539" s="13">
        <v>0</v>
      </c>
      <c r="T1539" s="11"/>
      <c r="U1539" s="13">
        <v>245864</v>
      </c>
      <c r="V1539" s="13">
        <v>743548</v>
      </c>
      <c r="W1539" s="13">
        <v>989412</v>
      </c>
      <c r="X1539" s="12">
        <v>44610</v>
      </c>
      <c r="Y1539" s="12">
        <v>44327</v>
      </c>
      <c r="Z1539" s="12">
        <v>44273</v>
      </c>
      <c r="AA1539" s="12">
        <v>45043</v>
      </c>
      <c r="AB1539" s="13">
        <f t="array" ref="AB1539">IF(D1539="Vaccin",IF(AND(ISNUMBER(AA1539),ISNUMBER(Y1539)),IF(AA1539-Y1539+1&gt;=0,CEILING(AA1539-Y1539+1,1),""),""),IF(AND(ISNUMBER(N1539),ISNUMBER(Y1539)),IF(N1539-Y1539+1&gt;=0,CEILING(N1539-Y1539+1,1),""),""))</f>
        <v>717</v>
      </c>
      <c r="AC1539" s="13">
        <f t="array" ref="AC1539">IF(D1539="Vaccin",IF(AND(ISNUMBER(AA1539),ISNUMBER(X1539)),IF(AA1539-X1539+1&gt;=0,CEILING(AA1539-X1539+1,1),""),""),IF(AND(ISNUMBER(N1539),ISNUMBER(X1539)),IF(N1539-X1539+1&gt;=0,CEILING(N1539-X1539+1,1),""),""))</f>
        <v>434</v>
      </c>
      <c r="AD1539" s="13">
        <f t="array" ref="AD1539">IF(D1539="Vaccin",IF(AND(ISNUMBER(AB1539),ISNUMBER(U1539),AB1539&lt;&gt;0),CEILING(U1539/AB1539,1),""),"")</f>
        <v>343</v>
      </c>
      <c r="AE1539" s="13">
        <f t="array" ref="AE1539">IF(AND(ISNUMBER(N1539),ISNUMBER(X1539)),IF(N1539-X1539+1&gt;=0,CEILING(N1539-X1539+1,1),""),"")</f>
        <v>371</v>
      </c>
      <c r="AF1539" s="13">
        <f t="array" ref="AF1539">IF(SUM(AE1539)=0,"",CEILING((SUM(F1539)-SUM(L1539)-SUM(M1539)-SUM(S1539))/SUM(AE1539),1))</f>
        <v>0</v>
      </c>
      <c r="AG1539" s="13" t="str">
        <f t="array" ref="AG1539">IF(AND(ISNUMBER(H1539),ISNUMBER(N1539)),IF(H1539-N1539+1&gt;=0,CEILING(H1539-N1539+1,1),""),"")</f>
        <v/>
      </c>
      <c r="AH1539" s="13">
        <f t="array" ref="AH1539">IF(SUM(AG1539)=0,0,IF(L1539-AG1539*IF(D1539="Vaccin",MIN(AD1539,AF1539),AF1539)&lt;0,0,IF((H1539-N1539)&lt;=45,CEILING(L1539-AG1539*IF(D1539="Vaccin",MIN(AD1539,AF1539),AF1539),1),0)))</f>
        <v>0</v>
      </c>
      <c r="AI1539" s="15">
        <f t="array" ref="AI1539">IF(OR(AH1539="",F1539=0,F1539=""),"",AH1539/F1539)</f>
        <v>0</v>
      </c>
      <c r="AJ1539" s="13">
        <f t="array" ref="AJ1539">IF(OR(L1539="",AH1539=""),"",IF(L1539-AH1539&lt;0,0,L1539-AH1539))</f>
        <v>0</v>
      </c>
      <c r="AK1539" s="13" t="str">
        <f t="array" ref="AK1539">IF(OR(L1539="",AG1539="",AG1539=0),"",CEILING(L1539/AG1539,1))</f>
        <v/>
      </c>
      <c r="AL1539" s="16" t="str">
        <f t="array" ref="AL1539">IF(OR(AK1539="",AK1539=0,AD1539="",AF1539=""),"",IF(AK1539-IF(D1539="Vaccin",MIN(AD1539,AF1539),AF1539)&lt;0,"",(AK1539-IF(D1539="Vaccin",MIN(AD1539,AF1539),AF1539))/AK1539))</f>
        <v/>
      </c>
    </row>
    <row r="1540" spans="1:38" x14ac:dyDescent="0.2">
      <c r="A1540" s="10" t="s">
        <v>57</v>
      </c>
      <c r="B1540" s="29" t="s">
        <v>172</v>
      </c>
      <c r="C1540" s="12">
        <v>44274</v>
      </c>
      <c r="D1540" s="11" t="s">
        <v>30</v>
      </c>
      <c r="E1540" s="11">
        <v>5</v>
      </c>
      <c r="F1540" s="13">
        <v>141600</v>
      </c>
      <c r="G1540" s="40">
        <v>1855193</v>
      </c>
      <c r="H1540" s="12">
        <v>44804</v>
      </c>
      <c r="I1540" s="13">
        <f t="array" ref="I1540">F1540-L1540-M1540-S1540</f>
        <v>8850</v>
      </c>
      <c r="J1540" s="13">
        <f t="array" ref="J1540">IF(IF(Q1540="",L1540-C1540,Q1540-C1540)&lt;=45,I1540,0)</f>
        <v>0</v>
      </c>
      <c r="K1540" s="13">
        <f t="array" ref="K1540">IF(SUM(AG1540)=0,0,IF(L1540-AG1540*IF(D1540="Vaccin",MIN(AD1540,AF1540),AF1540)&lt;0,0,IF((H1540-N1540)&lt;=30,CEILING(L1540-AG1540*IF(D1540="Vaccin",MIN(AD1540,AF1540),AF1540),1),0)))</f>
        <v>0</v>
      </c>
      <c r="L1540" s="13">
        <v>0</v>
      </c>
      <c r="M1540" s="13">
        <v>132750</v>
      </c>
      <c r="N1540" s="14">
        <v>44980</v>
      </c>
      <c r="O1540" s="11" t="s">
        <v>34</v>
      </c>
      <c r="P1540" s="11" t="s">
        <v>37</v>
      </c>
      <c r="Q1540" s="12">
        <v>44610</v>
      </c>
      <c r="R1540" s="13">
        <v>0</v>
      </c>
      <c r="S1540" s="13">
        <v>0</v>
      </c>
      <c r="T1540" s="11"/>
      <c r="U1540" s="13">
        <v>245864</v>
      </c>
      <c r="V1540" s="13">
        <v>743548</v>
      </c>
      <c r="W1540" s="13">
        <v>989412</v>
      </c>
      <c r="X1540" s="12">
        <v>44610</v>
      </c>
      <c r="Y1540" s="12">
        <v>44327</v>
      </c>
      <c r="Z1540" s="12">
        <v>44273</v>
      </c>
      <c r="AA1540" s="12">
        <v>45043</v>
      </c>
      <c r="AB1540" s="13">
        <f t="array" ref="AB1540">IF(D1540="Vaccin",IF(AND(ISNUMBER(AA1540),ISNUMBER(Y1540)),IF(AA1540-Y1540+1&gt;=0,CEILING(AA1540-Y1540+1,1),""),""),IF(AND(ISNUMBER(N1540),ISNUMBER(Y1540)),IF(N1540-Y1540+1&gt;=0,CEILING(N1540-Y1540+1,1),""),""))</f>
        <v>717</v>
      </c>
      <c r="AC1540" s="13">
        <f t="array" ref="AC1540">IF(D1540="Vaccin",IF(AND(ISNUMBER(AA1540),ISNUMBER(X1540)),IF(AA1540-X1540+1&gt;=0,CEILING(AA1540-X1540+1,1),""),""),IF(AND(ISNUMBER(N1540),ISNUMBER(X1540)),IF(N1540-X1540+1&gt;=0,CEILING(N1540-X1540+1,1),""),""))</f>
        <v>434</v>
      </c>
      <c r="AD1540" s="13">
        <f t="array" ref="AD1540">IF(D1540="Vaccin",IF(AND(ISNUMBER(AB1540),ISNUMBER(U1540),AB1540&lt;&gt;0),CEILING(U1540/AB1540,1),""),"")</f>
        <v>343</v>
      </c>
      <c r="AE1540" s="13">
        <f t="array" ref="AE1540">IF(AND(ISNUMBER(N1540),ISNUMBER(X1540)),IF(N1540-X1540+1&gt;=0,CEILING(N1540-X1540+1,1),""),"")</f>
        <v>371</v>
      </c>
      <c r="AF1540" s="13">
        <f t="array" ref="AF1540">IF(SUM(AE1540)=0,"",CEILING((SUM(F1540)-SUM(L1540)-SUM(M1540)-SUM(S1540))/SUM(AE1540),1))</f>
        <v>24</v>
      </c>
      <c r="AG1540" s="13" t="str">
        <f t="array" ref="AG1540">IF(AND(ISNUMBER(H1540),ISNUMBER(N1540)),IF(H1540-N1540+1&gt;=0,CEILING(H1540-N1540+1,1),""),"")</f>
        <v/>
      </c>
      <c r="AH1540" s="13">
        <f t="array" ref="AH1540">IF(SUM(AG1540)=0,0,IF(L1540-AG1540*IF(D1540="Vaccin",MIN(AD1540,AF1540),AF1540)&lt;0,0,IF((H1540-N1540)&lt;=45,CEILING(L1540-AG1540*IF(D1540="Vaccin",MIN(AD1540,AF1540),AF1540),1),0)))</f>
        <v>0</v>
      </c>
      <c r="AI1540" s="15">
        <f t="array" ref="AI1540">IF(OR(AH1540="",F1540=0,F1540=""),"",AH1540/F1540)</f>
        <v>0</v>
      </c>
      <c r="AJ1540" s="13">
        <f t="array" ref="AJ1540">IF(OR(L1540="",AH1540=""),"",IF(L1540-AH1540&lt;0,0,L1540-AH1540))</f>
        <v>0</v>
      </c>
      <c r="AK1540" s="13" t="str">
        <f t="array" ref="AK1540">IF(OR(L1540="",AG1540="",AG1540=0),"",CEILING(L1540/AG1540,1))</f>
        <v/>
      </c>
      <c r="AL1540" s="16" t="str">
        <f t="array" ref="AL1540">IF(OR(AK1540="",AK1540=0,AD1540="",AF1540=""),"",IF(AK1540-IF(D1540="Vaccin",MIN(AD1540,AF1540),AF1540)&lt;0,"",(AK1540-IF(D1540="Vaccin",MIN(AD1540,AF1540),AF1540))/AK1540))</f>
        <v/>
      </c>
    </row>
    <row r="1541" spans="1:38" x14ac:dyDescent="0.2">
      <c r="A1541" s="10" t="s">
        <v>57</v>
      </c>
      <c r="B1541" s="29" t="s">
        <v>172</v>
      </c>
      <c r="C1541" s="12">
        <v>44274</v>
      </c>
      <c r="D1541" s="11" t="s">
        <v>30</v>
      </c>
      <c r="E1541" s="11">
        <v>6</v>
      </c>
      <c r="F1541" s="13">
        <v>23400</v>
      </c>
      <c r="G1541" s="40" t="s">
        <v>684</v>
      </c>
      <c r="H1541" s="12">
        <v>44834</v>
      </c>
      <c r="I1541" s="13">
        <f t="array" ref="I1541">F1541-L1541-M1541-S1541</f>
        <v>23400</v>
      </c>
      <c r="J1541" s="13">
        <f t="array" ref="J1541">IF(IF(Q1541="",L1541-C1541,Q1541-C1541)&lt;=45,I1541,0)</f>
        <v>0</v>
      </c>
      <c r="K1541" s="13">
        <f t="array" ref="K1541">IF(SUM(AG1541)=0,0,IF(L1541-AG1541*IF(D1541="Vaccin",MIN(AD1541,AF1541),AF1541)&lt;0,0,IF((H1541-N1541)&lt;=30,CEILING(L1541-AG1541*IF(D1541="Vaccin",MIN(AD1541,AF1541),AF1541),1),0)))</f>
        <v>0</v>
      </c>
      <c r="L1541" s="13">
        <v>0</v>
      </c>
      <c r="M1541" s="13">
        <v>0</v>
      </c>
      <c r="N1541" s="14">
        <v>44980</v>
      </c>
      <c r="O1541" s="11" t="s">
        <v>47</v>
      </c>
      <c r="P1541" s="11" t="s">
        <v>37</v>
      </c>
      <c r="Q1541" s="12">
        <v>44645</v>
      </c>
      <c r="R1541" s="13">
        <v>0</v>
      </c>
      <c r="S1541" s="13">
        <v>0</v>
      </c>
      <c r="T1541" s="11"/>
      <c r="U1541" s="13">
        <v>105325</v>
      </c>
      <c r="V1541" s="13">
        <v>743548</v>
      </c>
      <c r="W1541" s="13">
        <v>989412</v>
      </c>
      <c r="X1541" s="12">
        <v>44645</v>
      </c>
      <c r="Y1541" s="12">
        <v>44274</v>
      </c>
      <c r="Z1541" s="12">
        <v>44273</v>
      </c>
      <c r="AA1541" s="12">
        <v>45043</v>
      </c>
      <c r="AB1541" s="13">
        <f t="array" ref="AB1541">IF(D1541="Vaccin",IF(AND(ISNUMBER(AA1541),ISNUMBER(Y1541)),IF(AA1541-Y1541+1&gt;=0,CEILING(AA1541-Y1541+1,1),""),""),IF(AND(ISNUMBER(N1541),ISNUMBER(Y1541)),IF(N1541-Y1541+1&gt;=0,CEILING(N1541-Y1541+1,1),""),""))</f>
        <v>770</v>
      </c>
      <c r="AC1541" s="13">
        <f t="array" ref="AC1541">IF(D1541="Vaccin",IF(AND(ISNUMBER(AA1541),ISNUMBER(X1541)),IF(AA1541-X1541+1&gt;=0,CEILING(AA1541-X1541+1,1),""),""),IF(AND(ISNUMBER(N1541),ISNUMBER(X1541)),IF(N1541-X1541+1&gt;=0,CEILING(N1541-X1541+1,1),""),""))</f>
        <v>399</v>
      </c>
      <c r="AD1541" s="13">
        <f t="array" ref="AD1541">IF(D1541="Vaccin",IF(AND(ISNUMBER(AB1541),ISNUMBER(U1541),AB1541&lt;&gt;0),CEILING(U1541/AB1541,1),""),"")</f>
        <v>137</v>
      </c>
      <c r="AE1541" s="13">
        <f t="array" ref="AE1541">IF(AND(ISNUMBER(N1541),ISNUMBER(X1541)),IF(N1541-X1541+1&gt;=0,CEILING(N1541-X1541+1,1),""),"")</f>
        <v>336</v>
      </c>
      <c r="AF1541" s="13">
        <f t="array" ref="AF1541">IF(SUM(AE1541)=0,"",CEILING((SUM(F1541)-SUM(L1541)-SUM(M1541)-SUM(S1541))/SUM(AE1541),1))</f>
        <v>70</v>
      </c>
      <c r="AG1541" s="13" t="str">
        <f t="array" ref="AG1541">IF(AND(ISNUMBER(H1541),ISNUMBER(N1541)),IF(H1541-N1541+1&gt;=0,CEILING(H1541-N1541+1,1),""),"")</f>
        <v/>
      </c>
      <c r="AH1541" s="13">
        <f t="array" ref="AH1541">IF(SUM(AG1541)=0,0,IF(L1541-AG1541*IF(D1541="Vaccin",MIN(AD1541,AF1541),AF1541)&lt;0,0,IF((H1541-N1541)&lt;=45,CEILING(L1541-AG1541*IF(D1541="Vaccin",MIN(AD1541,AF1541),AF1541),1),0)))</f>
        <v>0</v>
      </c>
      <c r="AI1541" s="15">
        <f t="array" ref="AI1541">IF(OR(AH1541="",F1541=0,F1541=""),"",AH1541/F1541)</f>
        <v>0</v>
      </c>
      <c r="AJ1541" s="13">
        <f t="array" ref="AJ1541">IF(OR(L1541="",AH1541=""),"",IF(L1541-AH1541&lt;0,0,L1541-AH1541))</f>
        <v>0</v>
      </c>
      <c r="AK1541" s="13" t="str">
        <f t="array" ref="AK1541">IF(OR(L1541="",AG1541="",AG1541=0),"",CEILING(L1541/AG1541,1))</f>
        <v/>
      </c>
      <c r="AL1541" s="16" t="str">
        <f t="array" ref="AL1541">IF(OR(AK1541="",AK1541=0,AD1541="",AF1541=""),"",IF(AK1541-IF(D1541="Vaccin",MIN(AD1541,AF1541),AF1541)&lt;0,"",(AK1541-IF(D1541="Vaccin",MIN(AD1541,AF1541),AF1541))/AK1541))</f>
        <v/>
      </c>
    </row>
    <row r="1542" spans="1:38" x14ac:dyDescent="0.2">
      <c r="A1542" s="10" t="s">
        <v>57</v>
      </c>
      <c r="B1542" s="29" t="s">
        <v>172</v>
      </c>
      <c r="C1542" s="12">
        <v>44274</v>
      </c>
      <c r="D1542" s="11" t="s">
        <v>30</v>
      </c>
      <c r="E1542" s="11">
        <v>6</v>
      </c>
      <c r="F1542" s="13">
        <v>39780</v>
      </c>
      <c r="G1542" s="40" t="s">
        <v>581</v>
      </c>
      <c r="H1542" s="12">
        <v>44834</v>
      </c>
      <c r="I1542" s="13">
        <f t="array" ref="I1542">F1542-L1542-M1542-S1542</f>
        <v>39780</v>
      </c>
      <c r="J1542" s="13">
        <f t="array" ref="J1542">IF(IF(Q1542="",L1542-C1542,Q1542-C1542)&lt;=45,I1542,0)</f>
        <v>0</v>
      </c>
      <c r="K1542" s="13">
        <f t="array" ref="K1542">IF(SUM(AG1542)=0,0,IF(L1542-AG1542*IF(D1542="Vaccin",MIN(AD1542,AF1542),AF1542)&lt;0,0,IF((H1542-N1542)&lt;=30,CEILING(L1542-AG1542*IF(D1542="Vaccin",MIN(AD1542,AF1542),AF1542),1),0)))</f>
        <v>0</v>
      </c>
      <c r="L1542" s="13">
        <v>0</v>
      </c>
      <c r="M1542" s="13">
        <v>0</v>
      </c>
      <c r="N1542" s="14">
        <v>44980</v>
      </c>
      <c r="O1542" s="11" t="s">
        <v>47</v>
      </c>
      <c r="P1542" s="11" t="s">
        <v>37</v>
      </c>
      <c r="Q1542" s="12">
        <v>44685</v>
      </c>
      <c r="R1542" s="13">
        <v>0</v>
      </c>
      <c r="S1542" s="13">
        <v>0</v>
      </c>
      <c r="T1542" s="11"/>
      <c r="U1542" s="13">
        <v>105325</v>
      </c>
      <c r="V1542" s="13">
        <v>743548</v>
      </c>
      <c r="W1542" s="13">
        <v>989412</v>
      </c>
      <c r="X1542" s="12">
        <v>44685</v>
      </c>
      <c r="Y1542" s="12">
        <v>44274</v>
      </c>
      <c r="Z1542" s="12">
        <v>44273</v>
      </c>
      <c r="AA1542" s="12">
        <v>45043</v>
      </c>
      <c r="AB1542" s="13">
        <f t="array" ref="AB1542">IF(D1542="Vaccin",IF(AND(ISNUMBER(AA1542),ISNUMBER(Y1542)),IF(AA1542-Y1542+1&gt;=0,CEILING(AA1542-Y1542+1,1),""),""),IF(AND(ISNUMBER(N1542),ISNUMBER(Y1542)),IF(N1542-Y1542+1&gt;=0,CEILING(N1542-Y1542+1,1),""),""))</f>
        <v>770</v>
      </c>
      <c r="AC1542" s="13">
        <f t="array" ref="AC1542">IF(D1542="Vaccin",IF(AND(ISNUMBER(AA1542),ISNUMBER(X1542)),IF(AA1542-X1542+1&gt;=0,CEILING(AA1542-X1542+1,1),""),""),IF(AND(ISNUMBER(N1542),ISNUMBER(X1542)),IF(N1542-X1542+1&gt;=0,CEILING(N1542-X1542+1,1),""),""))</f>
        <v>359</v>
      </c>
      <c r="AD1542" s="13">
        <f t="array" ref="AD1542">IF(D1542="Vaccin",IF(AND(ISNUMBER(AB1542),ISNUMBER(U1542),AB1542&lt;&gt;0),CEILING(U1542/AB1542,1),""),"")</f>
        <v>137</v>
      </c>
      <c r="AE1542" s="13">
        <f t="array" ref="AE1542">IF(AND(ISNUMBER(N1542),ISNUMBER(X1542)),IF(N1542-X1542+1&gt;=0,CEILING(N1542-X1542+1,1),""),"")</f>
        <v>296</v>
      </c>
      <c r="AF1542" s="13">
        <f t="array" ref="AF1542">IF(SUM(AE1542)=0,"",CEILING((SUM(F1542)-SUM(L1542)-SUM(M1542)-SUM(S1542))/SUM(AE1542),1))</f>
        <v>135</v>
      </c>
      <c r="AG1542" s="13" t="str">
        <f t="array" ref="AG1542">IF(AND(ISNUMBER(H1542),ISNUMBER(N1542)),IF(H1542-N1542+1&gt;=0,CEILING(H1542-N1542+1,1),""),"")</f>
        <v/>
      </c>
      <c r="AH1542" s="13">
        <f t="array" ref="AH1542">IF(SUM(AG1542)=0,0,IF(L1542-AG1542*IF(D1542="Vaccin",MIN(AD1542,AF1542),AF1542)&lt;0,0,IF((H1542-N1542)&lt;=45,CEILING(L1542-AG1542*IF(D1542="Vaccin",MIN(AD1542,AF1542),AF1542),1),0)))</f>
        <v>0</v>
      </c>
      <c r="AI1542" s="15">
        <f t="array" ref="AI1542">IF(OR(AH1542="",F1542=0,F1542=""),"",AH1542/F1542)</f>
        <v>0</v>
      </c>
      <c r="AJ1542" s="13">
        <f t="array" ref="AJ1542">IF(OR(L1542="",AH1542=""),"",IF(L1542-AH1542&lt;0,0,L1542-AH1542))</f>
        <v>0</v>
      </c>
      <c r="AK1542" s="13" t="str">
        <f t="array" ref="AK1542">IF(OR(L1542="",AG1542="",AG1542=0),"",CEILING(L1542/AG1542,1))</f>
        <v/>
      </c>
      <c r="AL1542" s="16" t="str">
        <f t="array" ref="AL1542">IF(OR(AK1542="",AK1542=0,AD1542="",AF1542=""),"",IF(AK1542-IF(D1542="Vaccin",MIN(AD1542,AF1542),AF1542)&lt;0,"",(AK1542-IF(D1542="Vaccin",MIN(AD1542,AF1542),AF1542))/AK1542))</f>
        <v/>
      </c>
    </row>
    <row r="1543" spans="1:38" x14ac:dyDescent="0.2">
      <c r="A1543" s="10" t="s">
        <v>57</v>
      </c>
      <c r="B1543" s="29" t="s">
        <v>172</v>
      </c>
      <c r="C1543" s="12">
        <v>44274</v>
      </c>
      <c r="D1543" s="11" t="s">
        <v>30</v>
      </c>
      <c r="E1543" s="11">
        <v>6</v>
      </c>
      <c r="F1543" s="13">
        <v>19890</v>
      </c>
      <c r="G1543" s="40" t="s">
        <v>768</v>
      </c>
      <c r="H1543" s="12">
        <v>44834</v>
      </c>
      <c r="I1543" s="13">
        <f t="array" ref="I1543">F1543-L1543-M1543-S1543</f>
        <v>19890</v>
      </c>
      <c r="J1543" s="13">
        <f t="array" ref="J1543">IF(IF(Q1543="",L1543-C1543,Q1543-C1543)&lt;=45,I1543,0)</f>
        <v>0</v>
      </c>
      <c r="K1543" s="13">
        <f t="array" ref="K1543">IF(SUM(AG1543)=0,0,IF(L1543-AG1543*IF(D1543="Vaccin",MIN(AD1543,AF1543),AF1543)&lt;0,0,IF((H1543-N1543)&lt;=30,CEILING(L1543-AG1543*IF(D1543="Vaccin",MIN(AD1543,AF1543),AF1543),1),0)))</f>
        <v>0</v>
      </c>
      <c r="L1543" s="13">
        <v>0</v>
      </c>
      <c r="M1543" s="13">
        <v>0</v>
      </c>
      <c r="N1543" s="14">
        <v>44980</v>
      </c>
      <c r="O1543" s="11" t="s">
        <v>47</v>
      </c>
      <c r="P1543" s="11" t="s">
        <v>37</v>
      </c>
      <c r="Q1543" s="12">
        <v>44623</v>
      </c>
      <c r="R1543" s="13">
        <v>0</v>
      </c>
      <c r="S1543" s="13">
        <v>0</v>
      </c>
      <c r="T1543" s="11"/>
      <c r="U1543" s="13">
        <v>105325</v>
      </c>
      <c r="V1543" s="13">
        <v>743548</v>
      </c>
      <c r="W1543" s="13">
        <v>989412</v>
      </c>
      <c r="X1543" s="12">
        <v>44623</v>
      </c>
      <c r="Y1543" s="12">
        <v>44274</v>
      </c>
      <c r="Z1543" s="12">
        <v>44273</v>
      </c>
      <c r="AA1543" s="12">
        <v>45043</v>
      </c>
      <c r="AB1543" s="13">
        <f t="array" ref="AB1543">IF(D1543="Vaccin",IF(AND(ISNUMBER(AA1543),ISNUMBER(Y1543)),IF(AA1543-Y1543+1&gt;=0,CEILING(AA1543-Y1543+1,1),""),""),IF(AND(ISNUMBER(N1543),ISNUMBER(Y1543)),IF(N1543-Y1543+1&gt;=0,CEILING(N1543-Y1543+1,1),""),""))</f>
        <v>770</v>
      </c>
      <c r="AC1543" s="13">
        <f t="array" ref="AC1543">IF(D1543="Vaccin",IF(AND(ISNUMBER(AA1543),ISNUMBER(X1543)),IF(AA1543-X1543+1&gt;=0,CEILING(AA1543-X1543+1,1),""),""),IF(AND(ISNUMBER(N1543),ISNUMBER(X1543)),IF(N1543-X1543+1&gt;=0,CEILING(N1543-X1543+1,1),""),""))</f>
        <v>421</v>
      </c>
      <c r="AD1543" s="13">
        <f t="array" ref="AD1543">IF(D1543="Vaccin",IF(AND(ISNUMBER(AB1543),ISNUMBER(U1543),AB1543&lt;&gt;0),CEILING(U1543/AB1543,1),""),"")</f>
        <v>137</v>
      </c>
      <c r="AE1543" s="13">
        <f t="array" ref="AE1543">IF(AND(ISNUMBER(N1543),ISNUMBER(X1543)),IF(N1543-X1543+1&gt;=0,CEILING(N1543-X1543+1,1),""),"")</f>
        <v>358</v>
      </c>
      <c r="AF1543" s="13">
        <f t="array" ref="AF1543">IF(SUM(AE1543)=0,"",CEILING((SUM(F1543)-SUM(L1543)-SUM(M1543)-SUM(S1543))/SUM(AE1543),1))</f>
        <v>56</v>
      </c>
      <c r="AG1543" s="13" t="str">
        <f t="array" ref="AG1543">IF(AND(ISNUMBER(H1543),ISNUMBER(N1543)),IF(H1543-N1543+1&gt;=0,CEILING(H1543-N1543+1,1),""),"")</f>
        <v/>
      </c>
      <c r="AH1543" s="13">
        <f t="array" ref="AH1543">IF(SUM(AG1543)=0,0,IF(L1543-AG1543*IF(D1543="Vaccin",MIN(AD1543,AF1543),AF1543)&lt;0,0,IF((H1543-N1543)&lt;=45,CEILING(L1543-AG1543*IF(D1543="Vaccin",MIN(AD1543,AF1543),AF1543),1),0)))</f>
        <v>0</v>
      </c>
      <c r="AI1543" s="15">
        <f t="array" ref="AI1543">IF(OR(AH1543="",F1543=0,F1543=""),"",AH1543/F1543)</f>
        <v>0</v>
      </c>
      <c r="AJ1543" s="13">
        <f t="array" ref="AJ1543">IF(OR(L1543="",AH1543=""),"",IF(L1543-AH1543&lt;0,0,L1543-AH1543))</f>
        <v>0</v>
      </c>
      <c r="AK1543" s="13" t="str">
        <f t="array" ref="AK1543">IF(OR(L1543="",AG1543="",AG1543=0),"",CEILING(L1543/AG1543,1))</f>
        <v/>
      </c>
      <c r="AL1543" s="16" t="str">
        <f t="array" ref="AL1543">IF(OR(AK1543="",AK1543=0,AD1543="",AF1543=""),"",IF(AK1543-IF(D1543="Vaccin",MIN(AD1543,AF1543),AF1543)&lt;0,"",(AK1543-IF(D1543="Vaccin",MIN(AD1543,AF1543),AF1543))/AK1543))</f>
        <v/>
      </c>
    </row>
    <row r="1544" spans="1:38" x14ac:dyDescent="0.2">
      <c r="A1544" s="10" t="s">
        <v>57</v>
      </c>
      <c r="B1544" s="29" t="s">
        <v>172</v>
      </c>
      <c r="C1544" s="12">
        <v>44274</v>
      </c>
      <c r="D1544" s="11" t="s">
        <v>30</v>
      </c>
      <c r="E1544" s="11">
        <v>6</v>
      </c>
      <c r="F1544" s="13">
        <v>38610</v>
      </c>
      <c r="G1544" s="40" t="s">
        <v>800</v>
      </c>
      <c r="H1544" s="12">
        <v>44834</v>
      </c>
      <c r="I1544" s="13">
        <f t="array" ref="I1544">F1544-L1544-M1544-S1544</f>
        <v>38610</v>
      </c>
      <c r="J1544" s="13">
        <f t="array" ref="J1544">IF(IF(Q1544="",L1544-C1544,Q1544-C1544)&lt;=45,I1544,0)</f>
        <v>0</v>
      </c>
      <c r="K1544" s="13">
        <f t="array" ref="K1544">IF(SUM(AG1544)=0,0,IF(L1544-AG1544*IF(D1544="Vaccin",MIN(AD1544,AF1544),AF1544)&lt;0,0,IF((H1544-N1544)&lt;=30,CEILING(L1544-AG1544*IF(D1544="Vaccin",MIN(AD1544,AF1544),AF1544),1),0)))</f>
        <v>0</v>
      </c>
      <c r="L1544" s="13">
        <v>0</v>
      </c>
      <c r="M1544" s="13">
        <v>0</v>
      </c>
      <c r="N1544" s="14">
        <v>44980</v>
      </c>
      <c r="O1544" s="11" t="s">
        <v>47</v>
      </c>
      <c r="P1544" s="11" t="s">
        <v>32</v>
      </c>
      <c r="Q1544" s="12">
        <v>44749</v>
      </c>
      <c r="R1544" s="13">
        <v>0</v>
      </c>
      <c r="S1544" s="13">
        <v>0</v>
      </c>
      <c r="T1544" s="11"/>
      <c r="U1544" s="13">
        <v>105325</v>
      </c>
      <c r="V1544" s="13">
        <v>245864</v>
      </c>
      <c r="W1544" s="13">
        <v>989412</v>
      </c>
      <c r="X1544" s="12">
        <v>44749</v>
      </c>
      <c r="Y1544" s="12">
        <v>44274</v>
      </c>
      <c r="Z1544" s="12">
        <v>44273</v>
      </c>
      <c r="AA1544" s="12">
        <v>45043</v>
      </c>
      <c r="AB1544" s="13">
        <f t="array" ref="AB1544">IF(D1544="Vaccin",IF(AND(ISNUMBER(AA1544),ISNUMBER(Y1544)),IF(AA1544-Y1544+1&gt;=0,CEILING(AA1544-Y1544+1,1),""),""),IF(AND(ISNUMBER(N1544),ISNUMBER(Y1544)),IF(N1544-Y1544+1&gt;=0,CEILING(N1544-Y1544+1,1),""),""))</f>
        <v>770</v>
      </c>
      <c r="AC1544" s="13">
        <f t="array" ref="AC1544">IF(D1544="Vaccin",IF(AND(ISNUMBER(AA1544),ISNUMBER(X1544)),IF(AA1544-X1544+1&gt;=0,CEILING(AA1544-X1544+1,1),""),""),IF(AND(ISNUMBER(N1544),ISNUMBER(X1544)),IF(N1544-X1544+1&gt;=0,CEILING(N1544-X1544+1,1),""),""))</f>
        <v>295</v>
      </c>
      <c r="AD1544" s="13">
        <f t="array" ref="AD1544">IF(D1544="Vaccin",IF(AND(ISNUMBER(AB1544),ISNUMBER(U1544),AB1544&lt;&gt;0),CEILING(U1544/AB1544,1),""),"")</f>
        <v>137</v>
      </c>
      <c r="AE1544" s="13">
        <f t="array" ref="AE1544">IF(AND(ISNUMBER(N1544),ISNUMBER(X1544)),IF(N1544-X1544+1&gt;=0,CEILING(N1544-X1544+1,1),""),"")</f>
        <v>232</v>
      </c>
      <c r="AF1544" s="13">
        <f t="array" ref="AF1544">IF(SUM(AE1544)=0,"",CEILING((SUM(F1544)-SUM(L1544)-SUM(M1544)-SUM(S1544))/SUM(AE1544),1))</f>
        <v>167</v>
      </c>
      <c r="AG1544" s="13" t="str">
        <f t="array" ref="AG1544">IF(AND(ISNUMBER(H1544),ISNUMBER(N1544)),IF(H1544-N1544+1&gt;=0,CEILING(H1544-N1544+1,1),""),"")</f>
        <v/>
      </c>
      <c r="AH1544" s="13">
        <f t="array" ref="AH1544">IF(SUM(AG1544)=0,0,IF(L1544-AG1544*IF(D1544="Vaccin",MIN(AD1544,AF1544),AF1544)&lt;0,0,IF((H1544-N1544)&lt;=45,CEILING(L1544-AG1544*IF(D1544="Vaccin",MIN(AD1544,AF1544),AF1544),1),0)))</f>
        <v>0</v>
      </c>
      <c r="AI1544" s="15">
        <f t="array" ref="AI1544">IF(OR(AH1544="",F1544=0,F1544=""),"",AH1544/F1544)</f>
        <v>0</v>
      </c>
      <c r="AJ1544" s="13">
        <f t="array" ref="AJ1544">IF(OR(L1544="",AH1544=""),"",IF(L1544-AH1544&lt;0,0,L1544-AH1544))</f>
        <v>0</v>
      </c>
      <c r="AK1544" s="13" t="str">
        <f t="array" ref="AK1544">IF(OR(L1544="",AG1544="",AG1544=0),"",CEILING(L1544/AG1544,1))</f>
        <v/>
      </c>
      <c r="AL1544" s="16" t="str">
        <f t="array" ref="AL1544">IF(OR(AK1544="",AK1544=0,AD1544="",AF1544=""),"",IF(AK1544-IF(D1544="Vaccin",MIN(AD1544,AF1544),AF1544)&lt;0,"",(AK1544-IF(D1544="Vaccin",MIN(AD1544,AF1544),AF1544))/AK1544))</f>
        <v/>
      </c>
    </row>
    <row r="1545" spans="1:38" x14ac:dyDescent="0.2">
      <c r="A1545" s="10" t="s">
        <v>57</v>
      </c>
      <c r="B1545" s="29" t="s">
        <v>172</v>
      </c>
      <c r="C1545" s="12">
        <v>44274</v>
      </c>
      <c r="D1545" s="11" t="s">
        <v>30</v>
      </c>
      <c r="E1545" s="11">
        <v>6</v>
      </c>
      <c r="F1545" s="13">
        <v>117000</v>
      </c>
      <c r="G1545" s="40" t="s">
        <v>846</v>
      </c>
      <c r="H1545" s="12">
        <v>44620</v>
      </c>
      <c r="I1545" s="13">
        <f t="array" ref="I1545">F1545-L1545-M1545-S1545</f>
        <v>24960</v>
      </c>
      <c r="J1545" s="13">
        <f t="array" ref="J1545">IF(IF(Q1545="",L1545-C1545,Q1545-C1545)&lt;=45,I1545,0)</f>
        <v>24960</v>
      </c>
      <c r="K1545" s="13">
        <f t="array" ref="K1545">IF(SUM(AG1545)=0,0,IF(L1545-AG1545*IF(D1545="Vaccin",MIN(AD1545,AF1545),AF1545)&lt;0,0,IF((H1545-N1545)&lt;=30,CEILING(L1545-AG1545*IF(D1545="Vaccin",MIN(AD1545,AF1545),AF1545),1),0)))</f>
        <v>0</v>
      </c>
      <c r="L1545" s="13">
        <v>0</v>
      </c>
      <c r="M1545" s="13">
        <v>92040</v>
      </c>
      <c r="N1545" s="14">
        <v>44980</v>
      </c>
      <c r="O1545" s="11" t="s">
        <v>47</v>
      </c>
      <c r="P1545" s="11" t="s">
        <v>32</v>
      </c>
      <c r="Q1545" s="12"/>
      <c r="R1545" s="13">
        <v>0</v>
      </c>
      <c r="S1545" s="13">
        <v>0</v>
      </c>
      <c r="T1545" s="11"/>
      <c r="U1545" s="13">
        <v>105325</v>
      </c>
      <c r="V1545" s="13">
        <v>245864</v>
      </c>
      <c r="W1545" s="13">
        <v>989412</v>
      </c>
      <c r="X1545" s="12">
        <v>44274</v>
      </c>
      <c r="Y1545" s="12">
        <v>44274</v>
      </c>
      <c r="Z1545" s="12">
        <v>44273</v>
      </c>
      <c r="AA1545" s="12">
        <v>45043</v>
      </c>
      <c r="AB1545" s="13">
        <f t="array" ref="AB1545">IF(D1545="Vaccin",IF(AND(ISNUMBER(AA1545),ISNUMBER(Y1545)),IF(AA1545-Y1545+1&gt;=0,CEILING(AA1545-Y1545+1,1),""),""),IF(AND(ISNUMBER(N1545),ISNUMBER(Y1545)),IF(N1545-Y1545+1&gt;=0,CEILING(N1545-Y1545+1,1),""),""))</f>
        <v>770</v>
      </c>
      <c r="AC1545" s="13">
        <f t="array" ref="AC1545">IF(D1545="Vaccin",IF(AND(ISNUMBER(AA1545),ISNUMBER(X1545)),IF(AA1545-X1545+1&gt;=0,CEILING(AA1545-X1545+1,1),""),""),IF(AND(ISNUMBER(N1545),ISNUMBER(X1545)),IF(N1545-X1545+1&gt;=0,CEILING(N1545-X1545+1,1),""),""))</f>
        <v>770</v>
      </c>
      <c r="AD1545" s="13">
        <f t="array" ref="AD1545">IF(D1545="Vaccin",IF(AND(ISNUMBER(AB1545),ISNUMBER(U1545),AB1545&lt;&gt;0),CEILING(U1545/AB1545,1),""),"")</f>
        <v>137</v>
      </c>
      <c r="AE1545" s="13">
        <f t="array" ref="AE1545">IF(AND(ISNUMBER(N1545),ISNUMBER(X1545)),IF(N1545-X1545+1&gt;=0,CEILING(N1545-X1545+1,1),""),"")</f>
        <v>707</v>
      </c>
      <c r="AF1545" s="13">
        <f t="array" ref="AF1545">IF(SUM(AE1545)=0,"",CEILING((SUM(F1545)-SUM(L1545)-SUM(M1545)-SUM(S1545))/SUM(AE1545),1))</f>
        <v>36</v>
      </c>
      <c r="AG1545" s="13" t="str">
        <f t="array" ref="AG1545">IF(AND(ISNUMBER(H1545),ISNUMBER(N1545)),IF(H1545-N1545+1&gt;=0,CEILING(H1545-N1545+1,1),""),"")</f>
        <v/>
      </c>
      <c r="AH1545" s="13">
        <f t="array" ref="AH1545">IF(SUM(AG1545)=0,0,IF(L1545-AG1545*IF(D1545="Vaccin",MIN(AD1545,AF1545),AF1545)&lt;0,0,IF((H1545-N1545)&lt;=45,CEILING(L1545-AG1545*IF(D1545="Vaccin",MIN(AD1545,AF1545),AF1545),1),0)))</f>
        <v>0</v>
      </c>
      <c r="AI1545" s="15">
        <f t="array" ref="AI1545">IF(OR(AH1545="",F1545=0,F1545=""),"",AH1545/F1545)</f>
        <v>0</v>
      </c>
      <c r="AJ1545" s="13">
        <f t="array" ref="AJ1545">IF(OR(L1545="",AH1545=""),"",IF(L1545-AH1545&lt;0,0,L1545-AH1545))</f>
        <v>0</v>
      </c>
      <c r="AK1545" s="13" t="str">
        <f t="array" ref="AK1545">IF(OR(L1545="",AG1545="",AG1545=0),"",CEILING(L1545/AG1545,1))</f>
        <v/>
      </c>
      <c r="AL1545" s="16" t="str">
        <f t="array" ref="AL1545">IF(OR(AK1545="",AK1545=0,AD1545="",AF1545=""),"",IF(AK1545-IF(D1545="Vaccin",MIN(AD1545,AF1545),AF1545)&lt;0,"",(AK1545-IF(D1545="Vaccin",MIN(AD1545,AF1545),AF1545))/AK1545))</f>
        <v/>
      </c>
    </row>
    <row r="1546" spans="1:38" x14ac:dyDescent="0.2">
      <c r="A1546" s="10" t="s">
        <v>57</v>
      </c>
      <c r="B1546" s="29" t="s">
        <v>172</v>
      </c>
      <c r="C1546" s="12">
        <v>44274</v>
      </c>
      <c r="D1546" s="11" t="s">
        <v>30</v>
      </c>
      <c r="E1546" s="11">
        <v>6</v>
      </c>
      <c r="F1546" s="13">
        <v>88920</v>
      </c>
      <c r="G1546" s="40" t="s">
        <v>847</v>
      </c>
      <c r="H1546" s="12">
        <v>44592</v>
      </c>
      <c r="I1546" s="13">
        <f t="array" ref="I1546">F1546-L1546-M1546-S1546</f>
        <v>39534</v>
      </c>
      <c r="J1546" s="13">
        <f t="array" ref="J1546">IF(IF(Q1546="",L1546-C1546,Q1546-C1546)&lt;=45,I1546,0)</f>
        <v>0</v>
      </c>
      <c r="K1546" s="13">
        <f t="array" ref="K1546">IF(SUM(AG1546)=0,0,IF(L1546-AG1546*IF(D1546="Vaccin",MIN(AD1546,AF1546),AF1546)&lt;0,0,IF((H1546-N1546)&lt;=30,CEILING(L1546-AG1546*IF(D1546="Vaccin",MIN(AD1546,AF1546),AF1546),1),0)))</f>
        <v>0</v>
      </c>
      <c r="L1546" s="13">
        <v>0</v>
      </c>
      <c r="M1546" s="13">
        <v>49386</v>
      </c>
      <c r="N1546" s="14">
        <v>44980</v>
      </c>
      <c r="O1546" s="11" t="s">
        <v>47</v>
      </c>
      <c r="P1546" s="11" t="s">
        <v>37</v>
      </c>
      <c r="Q1546" s="12">
        <v>44464</v>
      </c>
      <c r="R1546" s="13">
        <v>0</v>
      </c>
      <c r="S1546" s="13">
        <v>0</v>
      </c>
      <c r="T1546" s="11"/>
      <c r="U1546" s="13">
        <v>105325</v>
      </c>
      <c r="V1546" s="13">
        <v>743548</v>
      </c>
      <c r="W1546" s="13">
        <v>989412</v>
      </c>
      <c r="X1546" s="12">
        <v>44464</v>
      </c>
      <c r="Y1546" s="12">
        <v>44274</v>
      </c>
      <c r="Z1546" s="12">
        <v>44273</v>
      </c>
      <c r="AA1546" s="12">
        <v>45043</v>
      </c>
      <c r="AB1546" s="13">
        <f t="array" ref="AB1546">IF(D1546="Vaccin",IF(AND(ISNUMBER(AA1546),ISNUMBER(Y1546)),IF(AA1546-Y1546+1&gt;=0,CEILING(AA1546-Y1546+1,1),""),""),IF(AND(ISNUMBER(N1546),ISNUMBER(Y1546)),IF(N1546-Y1546+1&gt;=0,CEILING(N1546-Y1546+1,1),""),""))</f>
        <v>770</v>
      </c>
      <c r="AC1546" s="13">
        <f t="array" ref="AC1546">IF(D1546="Vaccin",IF(AND(ISNUMBER(AA1546),ISNUMBER(X1546)),IF(AA1546-X1546+1&gt;=0,CEILING(AA1546-X1546+1,1),""),""),IF(AND(ISNUMBER(N1546),ISNUMBER(X1546)),IF(N1546-X1546+1&gt;=0,CEILING(N1546-X1546+1,1),""),""))</f>
        <v>580</v>
      </c>
      <c r="AD1546" s="13">
        <f t="array" ref="AD1546">IF(D1546="Vaccin",IF(AND(ISNUMBER(AB1546),ISNUMBER(U1546),AB1546&lt;&gt;0),CEILING(U1546/AB1546,1),""),"")</f>
        <v>137</v>
      </c>
      <c r="AE1546" s="13">
        <f t="array" ref="AE1546">IF(AND(ISNUMBER(N1546),ISNUMBER(X1546)),IF(N1546-X1546+1&gt;=0,CEILING(N1546-X1546+1,1),""),"")</f>
        <v>517</v>
      </c>
      <c r="AF1546" s="13">
        <f t="array" ref="AF1546">IF(SUM(AE1546)=0,"",CEILING((SUM(F1546)-SUM(L1546)-SUM(M1546)-SUM(S1546))/SUM(AE1546),1))</f>
        <v>77</v>
      </c>
      <c r="AG1546" s="13" t="str">
        <f t="array" ref="AG1546">IF(AND(ISNUMBER(H1546),ISNUMBER(N1546)),IF(H1546-N1546+1&gt;=0,CEILING(H1546-N1546+1,1),""),"")</f>
        <v/>
      </c>
      <c r="AH1546" s="13">
        <f t="array" ref="AH1546">IF(SUM(AG1546)=0,0,IF(L1546-AG1546*IF(D1546="Vaccin",MIN(AD1546,AF1546),AF1546)&lt;0,0,IF((H1546-N1546)&lt;=45,CEILING(L1546-AG1546*IF(D1546="Vaccin",MIN(AD1546,AF1546),AF1546),1),0)))</f>
        <v>0</v>
      </c>
      <c r="AI1546" s="15">
        <f t="array" ref="AI1546">IF(OR(AH1546="",F1546=0,F1546=""),"",AH1546/F1546)</f>
        <v>0</v>
      </c>
      <c r="AJ1546" s="13">
        <f t="array" ref="AJ1546">IF(OR(L1546="",AH1546=""),"",IF(L1546-AH1546&lt;0,0,L1546-AH1546))</f>
        <v>0</v>
      </c>
      <c r="AK1546" s="13" t="str">
        <f t="array" ref="AK1546">IF(OR(L1546="",AG1546="",AG1546=0),"",CEILING(L1546/AG1546,1))</f>
        <v/>
      </c>
      <c r="AL1546" s="16" t="str">
        <f t="array" ref="AL1546">IF(OR(AK1546="",AK1546=0,AD1546="",AF1546=""),"",IF(AK1546-IF(D1546="Vaccin",MIN(AD1546,AF1546),AF1546)&lt;0,"",(AK1546-IF(D1546="Vaccin",MIN(AD1546,AF1546),AF1546))/AK1546))</f>
        <v/>
      </c>
    </row>
    <row r="1547" spans="1:38" x14ac:dyDescent="0.2">
      <c r="A1547" s="10" t="s">
        <v>57</v>
      </c>
      <c r="B1547" s="29" t="s">
        <v>172</v>
      </c>
      <c r="C1547" s="12">
        <v>44274</v>
      </c>
      <c r="D1547" s="11" t="s">
        <v>30</v>
      </c>
      <c r="E1547" s="11">
        <v>6</v>
      </c>
      <c r="F1547" s="13">
        <v>7020</v>
      </c>
      <c r="G1547" s="40" t="s">
        <v>848</v>
      </c>
      <c r="H1547" s="12">
        <v>44592</v>
      </c>
      <c r="I1547" s="13">
        <f t="array" ref="I1547">F1547-L1547-M1547-S1547</f>
        <v>0</v>
      </c>
      <c r="J1547" s="13">
        <f t="array" ref="J1547">IF(IF(Q1547="",L1547-C1547,Q1547-C1547)&lt;=45,I1547,0)</f>
        <v>0</v>
      </c>
      <c r="K1547" s="13">
        <f t="array" ref="K1547">IF(SUM(AG1547)=0,0,IF(L1547-AG1547*IF(D1547="Vaccin",MIN(AD1547,AF1547),AF1547)&lt;0,0,IF((H1547-N1547)&lt;=30,CEILING(L1547-AG1547*IF(D1547="Vaccin",MIN(AD1547,AF1547),AF1547),1),0)))</f>
        <v>0</v>
      </c>
      <c r="L1547" s="13">
        <v>0</v>
      </c>
      <c r="M1547" s="13">
        <v>7020</v>
      </c>
      <c r="N1547" s="14">
        <v>44980</v>
      </c>
      <c r="O1547" s="11" t="s">
        <v>47</v>
      </c>
      <c r="P1547" s="11" t="s">
        <v>37</v>
      </c>
      <c r="Q1547" s="12">
        <v>44491</v>
      </c>
      <c r="R1547" s="13">
        <v>0</v>
      </c>
      <c r="S1547" s="13">
        <v>0</v>
      </c>
      <c r="T1547" s="11"/>
      <c r="U1547" s="13">
        <v>105325</v>
      </c>
      <c r="V1547" s="13">
        <v>743548</v>
      </c>
      <c r="W1547" s="13">
        <v>989412</v>
      </c>
      <c r="X1547" s="12">
        <v>44491</v>
      </c>
      <c r="Y1547" s="12">
        <v>44274</v>
      </c>
      <c r="Z1547" s="12">
        <v>44273</v>
      </c>
      <c r="AA1547" s="12">
        <v>45043</v>
      </c>
      <c r="AB1547" s="13">
        <f t="array" ref="AB1547">IF(D1547="Vaccin",IF(AND(ISNUMBER(AA1547),ISNUMBER(Y1547)),IF(AA1547-Y1547+1&gt;=0,CEILING(AA1547-Y1547+1,1),""),""),IF(AND(ISNUMBER(N1547),ISNUMBER(Y1547)),IF(N1547-Y1547+1&gt;=0,CEILING(N1547-Y1547+1,1),""),""))</f>
        <v>770</v>
      </c>
      <c r="AC1547" s="13">
        <f t="array" ref="AC1547">IF(D1547="Vaccin",IF(AND(ISNUMBER(AA1547),ISNUMBER(X1547)),IF(AA1547-X1547+1&gt;=0,CEILING(AA1547-X1547+1,1),""),""),IF(AND(ISNUMBER(N1547),ISNUMBER(X1547)),IF(N1547-X1547+1&gt;=0,CEILING(N1547-X1547+1,1),""),""))</f>
        <v>553</v>
      </c>
      <c r="AD1547" s="13">
        <f t="array" ref="AD1547">IF(D1547="Vaccin",IF(AND(ISNUMBER(AB1547),ISNUMBER(U1547),AB1547&lt;&gt;0),CEILING(U1547/AB1547,1),""),"")</f>
        <v>137</v>
      </c>
      <c r="AE1547" s="13">
        <f t="array" ref="AE1547">IF(AND(ISNUMBER(N1547),ISNUMBER(X1547)),IF(N1547-X1547+1&gt;=0,CEILING(N1547-X1547+1,1),""),"")</f>
        <v>490</v>
      </c>
      <c r="AF1547" s="13">
        <f t="array" ref="AF1547">IF(SUM(AE1547)=0,"",CEILING((SUM(F1547)-SUM(L1547)-SUM(M1547)-SUM(S1547))/SUM(AE1547),1))</f>
        <v>0</v>
      </c>
      <c r="AG1547" s="13" t="str">
        <f t="array" ref="AG1547">IF(AND(ISNUMBER(H1547),ISNUMBER(N1547)),IF(H1547-N1547+1&gt;=0,CEILING(H1547-N1547+1,1),""),"")</f>
        <v/>
      </c>
      <c r="AH1547" s="13">
        <f t="array" ref="AH1547">IF(SUM(AG1547)=0,0,IF(L1547-AG1547*IF(D1547="Vaccin",MIN(AD1547,AF1547),AF1547)&lt;0,0,IF((H1547-N1547)&lt;=45,CEILING(L1547-AG1547*IF(D1547="Vaccin",MIN(AD1547,AF1547),AF1547),1),0)))</f>
        <v>0</v>
      </c>
      <c r="AI1547" s="15">
        <f t="array" ref="AI1547">IF(OR(AH1547="",F1547=0,F1547=""),"",AH1547/F1547)</f>
        <v>0</v>
      </c>
      <c r="AJ1547" s="13">
        <f t="array" ref="AJ1547">IF(OR(L1547="",AH1547=""),"",IF(L1547-AH1547&lt;0,0,L1547-AH1547))</f>
        <v>0</v>
      </c>
      <c r="AK1547" s="13" t="str">
        <f t="array" ref="AK1547">IF(OR(L1547="",AG1547="",AG1547=0),"",CEILING(L1547/AG1547,1))</f>
        <v/>
      </c>
      <c r="AL1547" s="16" t="str">
        <f t="array" ref="AL1547">IF(OR(AK1547="",AK1547=0,AD1547="",AF1547=""),"",IF(AK1547-IF(D1547="Vaccin",MIN(AD1547,AF1547),AF1547)&lt;0,"",(AK1547-IF(D1547="Vaccin",MIN(AD1547,AF1547),AF1547))/AK1547))</f>
        <v/>
      </c>
    </row>
    <row r="1548" spans="1:38" x14ac:dyDescent="0.2">
      <c r="A1548" s="10" t="s">
        <v>57</v>
      </c>
      <c r="B1548" s="29" t="s">
        <v>172</v>
      </c>
      <c r="C1548" s="12">
        <v>44274</v>
      </c>
      <c r="D1548" s="11" t="s">
        <v>30</v>
      </c>
      <c r="E1548" s="11">
        <v>6</v>
      </c>
      <c r="F1548" s="13">
        <v>19500</v>
      </c>
      <c r="G1548" s="40" t="s">
        <v>849</v>
      </c>
      <c r="H1548" s="12">
        <v>44561</v>
      </c>
      <c r="I1548" s="13">
        <f t="array" ref="I1548">F1548-L1548-M1548-S1548</f>
        <v>19500</v>
      </c>
      <c r="J1548" s="13">
        <f t="array" ref="J1548">IF(IF(Q1548="",L1548-C1548,Q1548-C1548)&lt;=45,I1548,0)</f>
        <v>0</v>
      </c>
      <c r="K1548" s="13">
        <f t="array" ref="K1548">IF(SUM(AG1548)=0,0,IF(L1548-AG1548*IF(D1548="Vaccin",MIN(AD1548,AF1548),AF1548)&lt;0,0,IF((H1548-N1548)&lt;=30,CEILING(L1548-AG1548*IF(D1548="Vaccin",MIN(AD1548,AF1548),AF1548),1),0)))</f>
        <v>0</v>
      </c>
      <c r="L1548" s="13">
        <v>0</v>
      </c>
      <c r="M1548" s="13">
        <v>0</v>
      </c>
      <c r="N1548" s="14">
        <v>44980</v>
      </c>
      <c r="O1548" s="11" t="s">
        <v>47</v>
      </c>
      <c r="P1548" s="11" t="s">
        <v>37</v>
      </c>
      <c r="Q1548" s="12">
        <v>44464</v>
      </c>
      <c r="R1548" s="13">
        <v>0</v>
      </c>
      <c r="S1548" s="13">
        <v>0</v>
      </c>
      <c r="T1548" s="11"/>
      <c r="U1548" s="13">
        <v>105325</v>
      </c>
      <c r="V1548" s="13">
        <v>743548</v>
      </c>
      <c r="W1548" s="13">
        <v>989412</v>
      </c>
      <c r="X1548" s="12">
        <v>44464</v>
      </c>
      <c r="Y1548" s="12">
        <v>44274</v>
      </c>
      <c r="Z1548" s="12">
        <v>44273</v>
      </c>
      <c r="AA1548" s="12">
        <v>45043</v>
      </c>
      <c r="AB1548" s="13">
        <f t="array" ref="AB1548">IF(D1548="Vaccin",IF(AND(ISNUMBER(AA1548),ISNUMBER(Y1548)),IF(AA1548-Y1548+1&gt;=0,CEILING(AA1548-Y1548+1,1),""),""),IF(AND(ISNUMBER(N1548),ISNUMBER(Y1548)),IF(N1548-Y1548+1&gt;=0,CEILING(N1548-Y1548+1,1),""),""))</f>
        <v>770</v>
      </c>
      <c r="AC1548" s="13">
        <f t="array" ref="AC1548">IF(D1548="Vaccin",IF(AND(ISNUMBER(AA1548),ISNUMBER(X1548)),IF(AA1548-X1548+1&gt;=0,CEILING(AA1548-X1548+1,1),""),""),IF(AND(ISNUMBER(N1548),ISNUMBER(X1548)),IF(N1548-X1548+1&gt;=0,CEILING(N1548-X1548+1,1),""),""))</f>
        <v>580</v>
      </c>
      <c r="AD1548" s="13">
        <f t="array" ref="AD1548">IF(D1548="Vaccin",IF(AND(ISNUMBER(AB1548),ISNUMBER(U1548),AB1548&lt;&gt;0),CEILING(U1548/AB1548,1),""),"")</f>
        <v>137</v>
      </c>
      <c r="AE1548" s="13">
        <f t="array" ref="AE1548">IF(AND(ISNUMBER(N1548),ISNUMBER(X1548)),IF(N1548-X1548+1&gt;=0,CEILING(N1548-X1548+1,1),""),"")</f>
        <v>517</v>
      </c>
      <c r="AF1548" s="13">
        <f t="array" ref="AF1548">IF(SUM(AE1548)=0,"",CEILING((SUM(F1548)-SUM(L1548)-SUM(M1548)-SUM(S1548))/SUM(AE1548),1))</f>
        <v>38</v>
      </c>
      <c r="AG1548" s="13" t="str">
        <f t="array" ref="AG1548">IF(AND(ISNUMBER(H1548),ISNUMBER(N1548)),IF(H1548-N1548+1&gt;=0,CEILING(H1548-N1548+1,1),""),"")</f>
        <v/>
      </c>
      <c r="AH1548" s="13">
        <f t="array" ref="AH1548">IF(SUM(AG1548)=0,0,IF(L1548-AG1548*IF(D1548="Vaccin",MIN(AD1548,AF1548),AF1548)&lt;0,0,IF((H1548-N1548)&lt;=45,CEILING(L1548-AG1548*IF(D1548="Vaccin",MIN(AD1548,AF1548),AF1548),1),0)))</f>
        <v>0</v>
      </c>
      <c r="AI1548" s="15">
        <f t="array" ref="AI1548">IF(OR(AH1548="",F1548=0,F1548=""),"",AH1548/F1548)</f>
        <v>0</v>
      </c>
      <c r="AJ1548" s="13">
        <f t="array" ref="AJ1548">IF(OR(L1548="",AH1548=""),"",IF(L1548-AH1548&lt;0,0,L1548-AH1548))</f>
        <v>0</v>
      </c>
      <c r="AK1548" s="13" t="str">
        <f t="array" ref="AK1548">IF(OR(L1548="",AG1548="",AG1548=0),"",CEILING(L1548/AG1548,1))</f>
        <v/>
      </c>
      <c r="AL1548" s="16" t="str">
        <f t="array" ref="AL1548">IF(OR(AK1548="",AK1548=0,AD1548="",AF1548=""),"",IF(AK1548-IF(D1548="Vaccin",MIN(AD1548,AF1548),AF1548)&lt;0,"",(AK1548-IF(D1548="Vaccin",MIN(AD1548,AF1548),AF1548))/AK1548))</f>
        <v/>
      </c>
    </row>
    <row r="1549" spans="1:38" x14ac:dyDescent="0.2">
      <c r="A1549" s="10" t="s">
        <v>57</v>
      </c>
      <c r="B1549" s="29" t="s">
        <v>172</v>
      </c>
      <c r="C1549" s="12">
        <v>44274</v>
      </c>
      <c r="D1549" s="11" t="s">
        <v>30</v>
      </c>
      <c r="E1549" s="11">
        <v>2</v>
      </c>
      <c r="F1549" s="13">
        <v>150400</v>
      </c>
      <c r="G1549" s="40" t="s">
        <v>167</v>
      </c>
      <c r="H1549" s="12">
        <v>45148</v>
      </c>
      <c r="I1549" s="13">
        <f t="array" ref="I1549">F1549-L1549-M1549-S1549</f>
        <v>150400</v>
      </c>
      <c r="J1549" s="13">
        <f t="array" ref="J1549">IF(IF(Q1549="",L1549-C1549,Q1549-C1549)&lt;=45,I1549,0)</f>
        <v>0</v>
      </c>
      <c r="K1549" s="13">
        <f t="array" ref="K1549">IF(SUM(AG1549)=0,0,IF(L1549-AG1549*IF(D1549="Vaccin",MIN(AD1549,AF1549),AF1549)&lt;0,0,IF((H1549-N1549)&lt;=30,CEILING(L1549-AG1549*IF(D1549="Vaccin",MIN(AD1549,AF1549),AF1549),1),0)))</f>
        <v>0</v>
      </c>
      <c r="L1549" s="13">
        <v>0</v>
      </c>
      <c r="M1549" s="13">
        <v>0</v>
      </c>
      <c r="N1549" s="14">
        <v>44980</v>
      </c>
      <c r="O1549" s="11" t="s">
        <v>36</v>
      </c>
      <c r="P1549" s="11" t="s">
        <v>37</v>
      </c>
      <c r="Q1549" s="12">
        <v>44628</v>
      </c>
      <c r="R1549" s="13">
        <v>0</v>
      </c>
      <c r="S1549" s="13">
        <v>0</v>
      </c>
      <c r="T1549" s="11"/>
      <c r="U1549" s="13">
        <v>427861</v>
      </c>
      <c r="V1549" s="13">
        <v>743548</v>
      </c>
      <c r="W1549" s="13">
        <v>989412</v>
      </c>
      <c r="X1549" s="12">
        <v>44628</v>
      </c>
      <c r="Y1549" s="12">
        <v>44273</v>
      </c>
      <c r="Z1549" s="12">
        <v>44273</v>
      </c>
      <c r="AA1549" s="12">
        <v>45043</v>
      </c>
      <c r="AB1549" s="13">
        <f t="array" ref="AB1549">IF(D1549="Vaccin",IF(AND(ISNUMBER(AA1549),ISNUMBER(Y1549)),IF(AA1549-Y1549+1&gt;=0,CEILING(AA1549-Y1549+1,1),""),""),IF(AND(ISNUMBER(N1549),ISNUMBER(Y1549)),IF(N1549-Y1549+1&gt;=0,CEILING(N1549-Y1549+1,1),""),""))</f>
        <v>771</v>
      </c>
      <c r="AC1549" s="13">
        <f t="array" ref="AC1549">IF(D1549="Vaccin",IF(AND(ISNUMBER(AA1549),ISNUMBER(X1549)),IF(AA1549-X1549+1&gt;=0,CEILING(AA1549-X1549+1,1),""),""),IF(AND(ISNUMBER(N1549),ISNUMBER(X1549)),IF(N1549-X1549+1&gt;=0,CEILING(N1549-X1549+1,1),""),""))</f>
        <v>416</v>
      </c>
      <c r="AD1549" s="13">
        <f t="array" ref="AD1549">IF(D1549="Vaccin",IF(AND(ISNUMBER(AB1549),ISNUMBER(U1549),AB1549&lt;&gt;0),CEILING(U1549/AB1549,1),""),"")</f>
        <v>555</v>
      </c>
      <c r="AE1549" s="13">
        <f t="array" ref="AE1549">IF(AND(ISNUMBER(N1549),ISNUMBER(X1549)),IF(N1549-X1549+1&gt;=0,CEILING(N1549-X1549+1,1),""),"")</f>
        <v>353</v>
      </c>
      <c r="AF1549" s="13">
        <f t="array" ref="AF1549">IF(SUM(AE1549)=0,"",CEILING((SUM(F1549)-SUM(L1549)-SUM(M1549)-SUM(S1549))/SUM(AE1549),1))</f>
        <v>427</v>
      </c>
      <c r="AG1549" s="13">
        <f t="array" ref="AG1549">IF(AND(ISNUMBER(H1549),ISNUMBER(N1549)),IF(H1549-N1549+1&gt;=0,CEILING(H1549-N1549+1,1),""),"")</f>
        <v>169</v>
      </c>
      <c r="AH1549" s="13">
        <f t="array" ref="AH1549">IF(SUM(AG1549)=0,0,IF(L1549-AG1549*IF(D1549="Vaccin",MIN(AD1549,AF1549),AF1549)&lt;0,0,IF((H1549-N1549)&lt;=45,CEILING(L1549-AG1549*IF(D1549="Vaccin",MIN(AD1549,AF1549),AF1549),1),0)))</f>
        <v>0</v>
      </c>
      <c r="AI1549" s="15">
        <f t="array" ref="AI1549">IF(OR(AH1549="",F1549=0,F1549=""),"",AH1549/F1549)</f>
        <v>0</v>
      </c>
      <c r="AJ1549" s="13">
        <f t="array" ref="AJ1549">IF(OR(L1549="",AH1549=""),"",IF(L1549-AH1549&lt;0,0,L1549-AH1549))</f>
        <v>0</v>
      </c>
      <c r="AK1549" s="13">
        <f t="array" ref="AK1549">IF(OR(L1549="",AG1549="",AG1549=0),"",CEILING(L1549/AG1549,1))</f>
        <v>0</v>
      </c>
      <c r="AL1549" s="16" t="str">
        <f t="array" ref="AL1549">IF(OR(AK1549="",AK1549=0,AD1549="",AF1549=""),"",IF(AK1549-IF(D1549="Vaccin",MIN(AD1549,AF1549),AF1549)&lt;0,"",(AK1549-IF(D1549="Vaccin",MIN(AD1549,AF1549),AF1549))/AK1549))</f>
        <v/>
      </c>
    </row>
    <row r="1550" spans="1:38" x14ac:dyDescent="0.2">
      <c r="A1550" s="10" t="s">
        <v>57</v>
      </c>
      <c r="B1550" s="29" t="s">
        <v>172</v>
      </c>
      <c r="C1550" s="12">
        <v>44274</v>
      </c>
      <c r="D1550" s="11" t="s">
        <v>30</v>
      </c>
      <c r="E1550" s="11">
        <v>2</v>
      </c>
      <c r="F1550" s="13">
        <v>332240</v>
      </c>
      <c r="G1550" s="40" t="s">
        <v>850</v>
      </c>
      <c r="H1550" s="12">
        <v>45147</v>
      </c>
      <c r="I1550" s="13">
        <f t="array" ref="I1550">F1550-L1550-M1550-S1550</f>
        <v>13920</v>
      </c>
      <c r="J1550" s="13">
        <f t="array" ref="J1550">IF(IF(Q1550="",L1550-C1550,Q1550-C1550)&lt;=45,I1550,0)</f>
        <v>0</v>
      </c>
      <c r="K1550" s="13">
        <f t="array" ref="K1550">IF(SUM(AG1550)=0,0,IF(L1550-AG1550*IF(D1550="Vaccin",MIN(AD1550,AF1550),AF1550)&lt;0,0,IF((H1550-N1550)&lt;=30,CEILING(L1550-AG1550*IF(D1550="Vaccin",MIN(AD1550,AF1550),AF1550),1),0)))</f>
        <v>0</v>
      </c>
      <c r="L1550" s="13">
        <v>318320</v>
      </c>
      <c r="M1550" s="13">
        <v>0</v>
      </c>
      <c r="N1550" s="14">
        <v>44980</v>
      </c>
      <c r="O1550" s="11" t="s">
        <v>36</v>
      </c>
      <c r="P1550" s="11" t="s">
        <v>37</v>
      </c>
      <c r="Q1550" s="12">
        <v>44461</v>
      </c>
      <c r="R1550" s="13">
        <v>0</v>
      </c>
      <c r="S1550" s="13">
        <v>0</v>
      </c>
      <c r="T1550" s="11"/>
      <c r="U1550" s="13">
        <v>427861</v>
      </c>
      <c r="V1550" s="13">
        <v>743548</v>
      </c>
      <c r="W1550" s="13">
        <v>989412</v>
      </c>
      <c r="X1550" s="12">
        <v>44461</v>
      </c>
      <c r="Y1550" s="12">
        <v>44273</v>
      </c>
      <c r="Z1550" s="12">
        <v>44273</v>
      </c>
      <c r="AA1550" s="12">
        <v>45043</v>
      </c>
      <c r="AB1550" s="13">
        <f t="array" ref="AB1550">IF(D1550="Vaccin",IF(AND(ISNUMBER(AA1550),ISNUMBER(Y1550)),IF(AA1550-Y1550+1&gt;=0,CEILING(AA1550-Y1550+1,1),""),""),IF(AND(ISNUMBER(N1550),ISNUMBER(Y1550)),IF(N1550-Y1550+1&gt;=0,CEILING(N1550-Y1550+1,1),""),""))</f>
        <v>771</v>
      </c>
      <c r="AC1550" s="13">
        <f t="array" ref="AC1550">IF(D1550="Vaccin",IF(AND(ISNUMBER(AA1550),ISNUMBER(X1550)),IF(AA1550-X1550+1&gt;=0,CEILING(AA1550-X1550+1,1),""),""),IF(AND(ISNUMBER(N1550),ISNUMBER(X1550)),IF(N1550-X1550+1&gt;=0,CEILING(N1550-X1550+1,1),""),""))</f>
        <v>583</v>
      </c>
      <c r="AD1550" s="13">
        <f t="array" ref="AD1550">IF(D1550="Vaccin",IF(AND(ISNUMBER(AB1550),ISNUMBER(U1550),AB1550&lt;&gt;0),CEILING(U1550/AB1550,1),""),"")</f>
        <v>555</v>
      </c>
      <c r="AE1550" s="13">
        <f t="array" ref="AE1550">IF(AND(ISNUMBER(N1550),ISNUMBER(X1550)),IF(N1550-X1550+1&gt;=0,CEILING(N1550-X1550+1,1),""),"")</f>
        <v>520</v>
      </c>
      <c r="AF1550" s="13">
        <f t="array" ref="AF1550">IF(SUM(AE1550)=0,"",CEILING((SUM(F1550)-SUM(L1550)-SUM(M1550)-SUM(S1550))/SUM(AE1550),1))</f>
        <v>27</v>
      </c>
      <c r="AG1550" s="13">
        <f t="array" ref="AG1550">IF(AND(ISNUMBER(H1550),ISNUMBER(N1550)),IF(H1550-N1550+1&gt;=0,CEILING(H1550-N1550+1,1),""),"")</f>
        <v>168</v>
      </c>
      <c r="AH1550" s="13">
        <f t="array" ref="AH1550">IF(SUM(AG1550)=0,0,IF(L1550-AG1550*IF(D1550="Vaccin",MIN(AD1550,AF1550),AF1550)&lt;0,0,IF((H1550-N1550)&lt;=45,CEILING(L1550-AG1550*IF(D1550="Vaccin",MIN(AD1550,AF1550),AF1550),1),0)))</f>
        <v>0</v>
      </c>
      <c r="AI1550" s="15">
        <f t="array" ref="AI1550">IF(OR(AH1550="",F1550=0,F1550=""),"",AH1550/F1550)</f>
        <v>0</v>
      </c>
      <c r="AJ1550" s="13">
        <f t="array" ref="AJ1550">IF(OR(L1550="",AH1550=""),"",IF(L1550-AH1550&lt;0,0,L1550-AH1550))</f>
        <v>318320</v>
      </c>
      <c r="AK1550" s="13">
        <f t="array" ref="AK1550">IF(OR(L1550="",AG1550="",AG1550=0),"",CEILING(L1550/AG1550,1))</f>
        <v>1895</v>
      </c>
      <c r="AL1550" s="16">
        <f t="array" ref="AL1550">IF(OR(AK1550="",AK1550=0,AD1550="",AF1550=""),"",IF(AK1550-IF(D1550="Vaccin",MIN(AD1550,AF1550),AF1550)&lt;0,"",(AK1550-IF(D1550="Vaccin",MIN(AD1550,AF1550),AF1550))/AK1550))</f>
        <v>0.98575197889182054</v>
      </c>
    </row>
    <row r="1551" spans="1:38" x14ac:dyDescent="0.2">
      <c r="A1551" s="10" t="s">
        <v>57</v>
      </c>
      <c r="B1551" s="29" t="s">
        <v>172</v>
      </c>
      <c r="C1551" s="12">
        <v>44274</v>
      </c>
      <c r="D1551" s="11" t="s">
        <v>30</v>
      </c>
      <c r="E1551" s="11">
        <v>10</v>
      </c>
      <c r="F1551" s="13">
        <v>20000</v>
      </c>
      <c r="G1551" s="40" t="s">
        <v>851</v>
      </c>
      <c r="H1551" s="12">
        <v>45126</v>
      </c>
      <c r="I1551" s="13">
        <f t="array" ref="I1551">F1551-L1551-M1551-S1551</f>
        <v>0</v>
      </c>
      <c r="J1551" s="13">
        <f t="array" ref="J1551">IF(IF(Q1551="",L1551-C1551,Q1551-C1551)&lt;=45,I1551,0)</f>
        <v>0</v>
      </c>
      <c r="K1551" s="13">
        <f t="array" ref="K1551">IF(SUM(AG1551)=0,0,IF(L1551-AG1551*IF(D1551="Vaccin",MIN(AD1551,AF1551),AF1551)&lt;0,0,IF((H1551-N1551)&lt;=30,CEILING(L1551-AG1551*IF(D1551="Vaccin",MIN(AD1551,AF1551),AF1551),1),0)))</f>
        <v>0</v>
      </c>
      <c r="L1551" s="13">
        <v>0</v>
      </c>
      <c r="M1551" s="13">
        <v>20000</v>
      </c>
      <c r="N1551" s="14">
        <v>44980</v>
      </c>
      <c r="O1551" s="11" t="s">
        <v>36</v>
      </c>
      <c r="P1551" s="11" t="s">
        <v>37</v>
      </c>
      <c r="Q1551" s="12">
        <v>44439</v>
      </c>
      <c r="R1551" s="13">
        <v>0</v>
      </c>
      <c r="S1551" s="13">
        <v>0</v>
      </c>
      <c r="T1551" s="11"/>
      <c r="U1551" s="13">
        <v>427861</v>
      </c>
      <c r="V1551" s="13">
        <v>743548</v>
      </c>
      <c r="W1551" s="13">
        <v>989412</v>
      </c>
      <c r="X1551" s="12">
        <v>44439</v>
      </c>
      <c r="Y1551" s="12">
        <v>44273</v>
      </c>
      <c r="Z1551" s="12">
        <v>44273</v>
      </c>
      <c r="AA1551" s="12">
        <v>45043</v>
      </c>
      <c r="AB1551" s="13">
        <f t="array" ref="AB1551">IF(D1551="Vaccin",IF(AND(ISNUMBER(AA1551),ISNUMBER(Y1551)),IF(AA1551-Y1551+1&gt;=0,CEILING(AA1551-Y1551+1,1),""),""),IF(AND(ISNUMBER(N1551),ISNUMBER(Y1551)),IF(N1551-Y1551+1&gt;=0,CEILING(N1551-Y1551+1,1),""),""))</f>
        <v>771</v>
      </c>
      <c r="AC1551" s="13">
        <f t="array" ref="AC1551">IF(D1551="Vaccin",IF(AND(ISNUMBER(AA1551),ISNUMBER(X1551)),IF(AA1551-X1551+1&gt;=0,CEILING(AA1551-X1551+1,1),""),""),IF(AND(ISNUMBER(N1551),ISNUMBER(X1551)),IF(N1551-X1551+1&gt;=0,CEILING(N1551-X1551+1,1),""),""))</f>
        <v>605</v>
      </c>
      <c r="AD1551" s="13">
        <f t="array" ref="AD1551">IF(D1551="Vaccin",IF(AND(ISNUMBER(AB1551),ISNUMBER(U1551),AB1551&lt;&gt;0),CEILING(U1551/AB1551,1),""),"")</f>
        <v>555</v>
      </c>
      <c r="AE1551" s="13">
        <f t="array" ref="AE1551">IF(AND(ISNUMBER(N1551),ISNUMBER(X1551)),IF(N1551-X1551+1&gt;=0,CEILING(N1551-X1551+1,1),""),"")</f>
        <v>542</v>
      </c>
      <c r="AF1551" s="13">
        <f t="array" ref="AF1551">IF(SUM(AE1551)=0,"",CEILING((SUM(F1551)-SUM(L1551)-SUM(M1551)-SUM(S1551))/SUM(AE1551),1))</f>
        <v>0</v>
      </c>
      <c r="AG1551" s="13">
        <f t="array" ref="AG1551">IF(AND(ISNUMBER(H1551),ISNUMBER(N1551)),IF(H1551-N1551+1&gt;=0,CEILING(H1551-N1551+1,1),""),"")</f>
        <v>147</v>
      </c>
      <c r="AH1551" s="13">
        <f t="array" ref="AH1551">IF(SUM(AG1551)=0,0,IF(L1551-AG1551*IF(D1551="Vaccin",MIN(AD1551,AF1551),AF1551)&lt;0,0,IF((H1551-N1551)&lt;=45,CEILING(L1551-AG1551*IF(D1551="Vaccin",MIN(AD1551,AF1551),AF1551),1),0)))</f>
        <v>0</v>
      </c>
      <c r="AI1551" s="15">
        <f t="array" ref="AI1551">IF(OR(AH1551="",F1551=0,F1551=""),"",AH1551/F1551)</f>
        <v>0</v>
      </c>
      <c r="AJ1551" s="13">
        <f t="array" ref="AJ1551">IF(OR(L1551="",AH1551=""),"",IF(L1551-AH1551&lt;0,0,L1551-AH1551))</f>
        <v>0</v>
      </c>
      <c r="AK1551" s="13">
        <f t="array" ref="AK1551">IF(OR(L1551="",AG1551="",AG1551=0),"",CEILING(L1551/AG1551,1))</f>
        <v>0</v>
      </c>
      <c r="AL1551" s="16" t="str">
        <f t="array" ref="AL1551">IF(OR(AK1551="",AK1551=0,AD1551="",AF1551=""),"",IF(AK1551-IF(D1551="Vaccin",MIN(AD1551,AF1551),AF1551)&lt;0,"",(AK1551-IF(D1551="Vaccin",MIN(AD1551,AF1551),AF1551))/AK1551))</f>
        <v/>
      </c>
    </row>
    <row r="1552" spans="1:38" x14ac:dyDescent="0.2">
      <c r="A1552" s="10" t="s">
        <v>57</v>
      </c>
      <c r="B1552" s="29" t="s">
        <v>172</v>
      </c>
      <c r="C1552" s="12">
        <v>44274</v>
      </c>
      <c r="D1552" s="11" t="s">
        <v>30</v>
      </c>
      <c r="E1552" s="11">
        <v>2</v>
      </c>
      <c r="F1552" s="13">
        <v>250000</v>
      </c>
      <c r="G1552" s="40">
        <v>2021020099</v>
      </c>
      <c r="H1552" s="12">
        <v>45094</v>
      </c>
      <c r="I1552" s="13">
        <f t="array" ref="I1552">F1552-L1552-M1552-S1552</f>
        <v>250000</v>
      </c>
      <c r="J1552" s="13">
        <f t="array" ref="J1552">IF(IF(Q1552="",L1552-C1552,Q1552-C1552)&lt;=45,I1552,0)</f>
        <v>0</v>
      </c>
      <c r="K1552" s="13">
        <f t="array" ref="K1552">IF(SUM(AG1552)=0,0,IF(L1552-AG1552*IF(D1552="Vaccin",MIN(AD1552,AF1552),AF1552)&lt;0,0,IF((H1552-N1552)&lt;=30,CEILING(L1552-AG1552*IF(D1552="Vaccin",MIN(AD1552,AF1552),AF1552),1),0)))</f>
        <v>0</v>
      </c>
      <c r="L1552" s="13">
        <v>0</v>
      </c>
      <c r="M1552" s="13">
        <v>0</v>
      </c>
      <c r="N1552" s="14">
        <v>44980</v>
      </c>
      <c r="O1552" s="11" t="s">
        <v>36</v>
      </c>
      <c r="P1552" s="11" t="s">
        <v>37</v>
      </c>
      <c r="Q1552" s="12">
        <v>44394</v>
      </c>
      <c r="R1552" s="13">
        <v>0</v>
      </c>
      <c r="S1552" s="13">
        <v>0</v>
      </c>
      <c r="T1552" s="11"/>
      <c r="U1552" s="13">
        <v>427861</v>
      </c>
      <c r="V1552" s="13">
        <v>743548</v>
      </c>
      <c r="W1552" s="13">
        <v>989412</v>
      </c>
      <c r="X1552" s="12">
        <v>44394</v>
      </c>
      <c r="Y1552" s="12">
        <v>44273</v>
      </c>
      <c r="Z1552" s="12">
        <v>44273</v>
      </c>
      <c r="AA1552" s="12">
        <v>45043</v>
      </c>
      <c r="AB1552" s="13">
        <f t="array" ref="AB1552">IF(D1552="Vaccin",IF(AND(ISNUMBER(AA1552),ISNUMBER(Y1552)),IF(AA1552-Y1552+1&gt;=0,CEILING(AA1552-Y1552+1,1),""),""),IF(AND(ISNUMBER(N1552),ISNUMBER(Y1552)),IF(N1552-Y1552+1&gt;=0,CEILING(N1552-Y1552+1,1),""),""))</f>
        <v>771</v>
      </c>
      <c r="AC1552" s="13">
        <f t="array" ref="AC1552">IF(D1552="Vaccin",IF(AND(ISNUMBER(AA1552),ISNUMBER(X1552)),IF(AA1552-X1552+1&gt;=0,CEILING(AA1552-X1552+1,1),""),""),IF(AND(ISNUMBER(N1552),ISNUMBER(X1552)),IF(N1552-X1552+1&gt;=0,CEILING(N1552-X1552+1,1),""),""))</f>
        <v>650</v>
      </c>
      <c r="AD1552" s="13">
        <f t="array" ref="AD1552">IF(D1552="Vaccin",IF(AND(ISNUMBER(AB1552),ISNUMBER(U1552),AB1552&lt;&gt;0),CEILING(U1552/AB1552,1),""),"")</f>
        <v>555</v>
      </c>
      <c r="AE1552" s="13">
        <f t="array" ref="AE1552">IF(AND(ISNUMBER(N1552),ISNUMBER(X1552)),IF(N1552-X1552+1&gt;=0,CEILING(N1552-X1552+1,1),""),"")</f>
        <v>587</v>
      </c>
      <c r="AF1552" s="13">
        <f t="array" ref="AF1552">IF(SUM(AE1552)=0,"",CEILING((SUM(F1552)-SUM(L1552)-SUM(M1552)-SUM(S1552))/SUM(AE1552),1))</f>
        <v>426</v>
      </c>
      <c r="AG1552" s="13">
        <f t="array" ref="AG1552">IF(AND(ISNUMBER(H1552),ISNUMBER(N1552)),IF(H1552-N1552+1&gt;=0,CEILING(H1552-N1552+1,1),""),"")</f>
        <v>115</v>
      </c>
      <c r="AH1552" s="13">
        <f t="array" ref="AH1552">IF(SUM(AG1552)=0,0,IF(L1552-AG1552*IF(D1552="Vaccin",MIN(AD1552,AF1552),AF1552)&lt;0,0,IF((H1552-N1552)&lt;=45,CEILING(L1552-AG1552*IF(D1552="Vaccin",MIN(AD1552,AF1552),AF1552),1),0)))</f>
        <v>0</v>
      </c>
      <c r="AI1552" s="15">
        <f t="array" ref="AI1552">IF(OR(AH1552="",F1552=0,F1552=""),"",AH1552/F1552)</f>
        <v>0</v>
      </c>
      <c r="AJ1552" s="13">
        <f t="array" ref="AJ1552">IF(OR(L1552="",AH1552=""),"",IF(L1552-AH1552&lt;0,0,L1552-AH1552))</f>
        <v>0</v>
      </c>
      <c r="AK1552" s="13">
        <f t="array" ref="AK1552">IF(OR(L1552="",AG1552="",AG1552=0),"",CEILING(L1552/AG1552,1))</f>
        <v>0</v>
      </c>
      <c r="AL1552" s="16" t="str">
        <f t="array" ref="AL1552">IF(OR(AK1552="",AK1552=0,AD1552="",AF1552=""),"",IF(AK1552-IF(D1552="Vaccin",MIN(AD1552,AF1552),AF1552)&lt;0,"",(AK1552-IF(D1552="Vaccin",MIN(AD1552,AF1552),AF1552))/AK1552))</f>
        <v/>
      </c>
    </row>
    <row r="1553" spans="1:38" x14ac:dyDescent="0.2">
      <c r="A1553" s="10" t="s">
        <v>57</v>
      </c>
      <c r="B1553" s="29" t="s">
        <v>172</v>
      </c>
      <c r="C1553" s="12">
        <v>44274</v>
      </c>
      <c r="D1553" s="11" t="s">
        <v>30</v>
      </c>
      <c r="E1553" s="11">
        <v>1</v>
      </c>
      <c r="F1553" s="13">
        <v>100000</v>
      </c>
      <c r="G1553" s="40">
        <v>2021020099</v>
      </c>
      <c r="H1553" s="12">
        <v>44960</v>
      </c>
      <c r="I1553" s="13">
        <f t="array" ref="I1553">F1553-L1553-M1553-S1553</f>
        <v>100000</v>
      </c>
      <c r="J1553" s="13">
        <f t="array" ref="J1553">IF(IF(Q1553="",L1553-C1553,Q1553-C1553)&lt;=45,I1553,0)</f>
        <v>100000</v>
      </c>
      <c r="K1553" s="13">
        <f t="array" ref="K1553">IF(SUM(AG1553)=0,0,IF(L1553-AG1553*IF(D1553="Vaccin",MIN(AD1553,AF1553),AF1553)&lt;0,0,IF((H1553-N1553)&lt;=30,CEILING(L1553-AG1553*IF(D1553="Vaccin",MIN(AD1553,AF1553),AF1553),1),0)))</f>
        <v>0</v>
      </c>
      <c r="L1553" s="13">
        <v>0</v>
      </c>
      <c r="M1553" s="13">
        <v>0</v>
      </c>
      <c r="N1553" s="14">
        <v>44980</v>
      </c>
      <c r="O1553" s="11" t="s">
        <v>36</v>
      </c>
      <c r="P1553" s="11" t="s">
        <v>37</v>
      </c>
      <c r="Q1553" s="12">
        <v>44273</v>
      </c>
      <c r="R1553" s="13">
        <v>0</v>
      </c>
      <c r="S1553" s="13">
        <v>0</v>
      </c>
      <c r="T1553" s="11"/>
      <c r="U1553" s="13">
        <v>427861</v>
      </c>
      <c r="V1553" s="13">
        <v>743548</v>
      </c>
      <c r="W1553" s="13">
        <v>989412</v>
      </c>
      <c r="X1553" s="12">
        <v>44273</v>
      </c>
      <c r="Y1553" s="12">
        <v>44273</v>
      </c>
      <c r="Z1553" s="12">
        <v>44273</v>
      </c>
      <c r="AA1553" s="12">
        <v>45043</v>
      </c>
      <c r="AB1553" s="13">
        <f t="array" ref="AB1553">IF(D1553="Vaccin",IF(AND(ISNUMBER(AA1553),ISNUMBER(Y1553)),IF(AA1553-Y1553+1&gt;=0,CEILING(AA1553-Y1553+1,1),""),""),IF(AND(ISNUMBER(N1553),ISNUMBER(Y1553)),IF(N1553-Y1553+1&gt;=0,CEILING(N1553-Y1553+1,1),""),""))</f>
        <v>771</v>
      </c>
      <c r="AC1553" s="13">
        <f t="array" ref="AC1553">IF(D1553="Vaccin",IF(AND(ISNUMBER(AA1553),ISNUMBER(X1553)),IF(AA1553-X1553+1&gt;=0,CEILING(AA1553-X1553+1,1),""),""),IF(AND(ISNUMBER(N1553),ISNUMBER(X1553)),IF(N1553-X1553+1&gt;=0,CEILING(N1553-X1553+1,1),""),""))</f>
        <v>771</v>
      </c>
      <c r="AD1553" s="13">
        <f t="array" ref="AD1553">IF(D1553="Vaccin",IF(AND(ISNUMBER(AB1553),ISNUMBER(U1553),AB1553&lt;&gt;0),CEILING(U1553/AB1553,1),""),"")</f>
        <v>555</v>
      </c>
      <c r="AE1553" s="13">
        <f t="array" ref="AE1553">IF(AND(ISNUMBER(N1553),ISNUMBER(X1553)),IF(N1553-X1553+1&gt;=0,CEILING(N1553-X1553+1,1),""),"")</f>
        <v>708</v>
      </c>
      <c r="AF1553" s="13">
        <f t="array" ref="AF1553">IF(SUM(AE1553)=0,"",CEILING((SUM(F1553)-SUM(L1553)-SUM(M1553)-SUM(S1553))/SUM(AE1553),1))</f>
        <v>142</v>
      </c>
      <c r="AG1553" s="13" t="str">
        <f t="array" ref="AG1553">IF(AND(ISNUMBER(H1553),ISNUMBER(N1553)),IF(H1553-N1553+1&gt;=0,CEILING(H1553-N1553+1,1),""),"")</f>
        <v/>
      </c>
      <c r="AH1553" s="13">
        <f t="array" ref="AH1553">IF(SUM(AG1553)=0,0,IF(L1553-AG1553*IF(D1553="Vaccin",MIN(AD1553,AF1553),AF1553)&lt;0,0,IF((H1553-N1553)&lt;=45,CEILING(L1553-AG1553*IF(D1553="Vaccin",MIN(AD1553,AF1553),AF1553),1),0)))</f>
        <v>0</v>
      </c>
      <c r="AI1553" s="15">
        <f t="array" ref="AI1553">IF(OR(AH1553="",F1553=0,F1553=""),"",AH1553/F1553)</f>
        <v>0</v>
      </c>
      <c r="AJ1553" s="13">
        <f t="array" ref="AJ1553">IF(OR(L1553="",AH1553=""),"",IF(L1553-AH1553&lt;0,0,L1553-AH1553))</f>
        <v>0</v>
      </c>
      <c r="AK1553" s="13" t="str">
        <f t="array" ref="AK1553">IF(OR(L1553="",AG1553="",AG1553=0),"",CEILING(L1553/AG1553,1))</f>
        <v/>
      </c>
      <c r="AL1553" s="16" t="str">
        <f t="array" ref="AL1553">IF(OR(AK1553="",AK1553=0,AD1553="",AF1553=""),"",IF(AK1553-IF(D1553="Vaccin",MIN(AD1553,AF1553),AF1553)&lt;0,"",(AK1553-IF(D1553="Vaccin",MIN(AD1553,AF1553),AF1553))/AK1553))</f>
        <v/>
      </c>
    </row>
    <row r="1554" spans="1:38" x14ac:dyDescent="0.2">
      <c r="A1554" s="10" t="s">
        <v>57</v>
      </c>
      <c r="B1554" s="29" t="s">
        <v>172</v>
      </c>
      <c r="C1554" s="12">
        <v>44274</v>
      </c>
      <c r="D1554" s="11" t="s">
        <v>30</v>
      </c>
      <c r="E1554" s="11">
        <v>2</v>
      </c>
      <c r="F1554" s="13">
        <v>15000</v>
      </c>
      <c r="G1554" s="40" t="s">
        <v>115</v>
      </c>
      <c r="H1554" s="12">
        <v>44500</v>
      </c>
      <c r="I1554" s="13">
        <f t="array" ref="I1554">F1554-L1554-M1554-S1554</f>
        <v>220</v>
      </c>
      <c r="J1554" s="13">
        <f t="array" ref="J1554">IF(IF(Q1554="",L1554-C1554,Q1554-C1554)&lt;=45,I1554,0)</f>
        <v>220</v>
      </c>
      <c r="K1554" s="13">
        <f t="array" ref="K1554">IF(SUM(AG1554)=0,0,IF(L1554-AG1554*IF(D1554="Vaccin",MIN(AD1554,AF1554),AF1554)&lt;0,0,IF((H1554-N1554)&lt;=30,CEILING(L1554-AG1554*IF(D1554="Vaccin",MIN(AD1554,AF1554),AF1554),1),0)))</f>
        <v>0</v>
      </c>
      <c r="L1554" s="13">
        <v>0</v>
      </c>
      <c r="M1554" s="13">
        <v>14780</v>
      </c>
      <c r="N1554" s="14">
        <v>44980</v>
      </c>
      <c r="O1554" s="11" t="s">
        <v>40</v>
      </c>
      <c r="P1554" s="11" t="s">
        <v>37</v>
      </c>
      <c r="Q1554" s="12"/>
      <c r="R1554" s="13">
        <v>0</v>
      </c>
      <c r="S1554" s="13">
        <v>0</v>
      </c>
      <c r="T1554" s="11"/>
      <c r="U1554" s="13">
        <v>0</v>
      </c>
      <c r="V1554" s="13">
        <v>743548</v>
      </c>
      <c r="W1554" s="13">
        <v>989412</v>
      </c>
      <c r="X1554" s="12">
        <v>44274</v>
      </c>
      <c r="Y1554" s="12">
        <v>44274</v>
      </c>
      <c r="Z1554" s="12">
        <v>44273</v>
      </c>
      <c r="AA1554" s="12">
        <v>45043</v>
      </c>
      <c r="AB1554" s="13">
        <f t="array" ref="AB1554">IF(D1554="Vaccin",IF(AND(ISNUMBER(AA1554),ISNUMBER(Y1554)),IF(AA1554-Y1554+1&gt;=0,CEILING(AA1554-Y1554+1,1),""),""),IF(AND(ISNUMBER(N1554),ISNUMBER(Y1554)),IF(N1554-Y1554+1&gt;=0,CEILING(N1554-Y1554+1,1),""),""))</f>
        <v>770</v>
      </c>
      <c r="AC1554" s="13">
        <f t="array" ref="AC1554">IF(D1554="Vaccin",IF(AND(ISNUMBER(AA1554),ISNUMBER(X1554)),IF(AA1554-X1554+1&gt;=0,CEILING(AA1554-X1554+1,1),""),""),IF(AND(ISNUMBER(N1554),ISNUMBER(X1554)),IF(N1554-X1554+1&gt;=0,CEILING(N1554-X1554+1,1),""),""))</f>
        <v>770</v>
      </c>
      <c r="AD1554" s="13">
        <f t="array" ref="AD1554">IF(D1554="Vaccin",IF(AND(ISNUMBER(AB1554),ISNUMBER(U1554),AB1554&lt;&gt;0),CEILING(U1554/AB1554,1),""),"")</f>
        <v>0</v>
      </c>
      <c r="AE1554" s="13">
        <f t="array" ref="AE1554">IF(AND(ISNUMBER(N1554),ISNUMBER(X1554)),IF(N1554-X1554+1&gt;=0,CEILING(N1554-X1554+1,1),""),"")</f>
        <v>707</v>
      </c>
      <c r="AF1554" s="13">
        <f t="array" ref="AF1554">IF(SUM(AE1554)=0,"",CEILING((SUM(F1554)-SUM(L1554)-SUM(M1554)-SUM(S1554))/SUM(AE1554),1))</f>
        <v>1</v>
      </c>
      <c r="AG1554" s="13" t="str">
        <f t="array" ref="AG1554">IF(AND(ISNUMBER(H1554),ISNUMBER(N1554)),IF(H1554-N1554+1&gt;=0,CEILING(H1554-N1554+1,1),""),"")</f>
        <v/>
      </c>
      <c r="AH1554" s="13">
        <f t="array" ref="AH1554">IF(SUM(AG1554)=0,0,IF(L1554-AG1554*IF(D1554="Vaccin",MIN(AD1554,AF1554),AF1554)&lt;0,0,IF((H1554-N1554)&lt;=45,CEILING(L1554-AG1554*IF(D1554="Vaccin",MIN(AD1554,AF1554),AF1554),1),0)))</f>
        <v>0</v>
      </c>
      <c r="AI1554" s="15">
        <f t="array" ref="AI1554">IF(OR(AH1554="",F1554=0,F1554=""),"",AH1554/F1554)</f>
        <v>0</v>
      </c>
      <c r="AJ1554" s="13">
        <f t="array" ref="AJ1554">IF(OR(L1554="",AH1554=""),"",IF(L1554-AH1554&lt;0,0,L1554-AH1554))</f>
        <v>0</v>
      </c>
      <c r="AK1554" s="13" t="str">
        <f t="array" ref="AK1554">IF(OR(L1554="",AG1554="",AG1554=0),"",CEILING(L1554/AG1554,1))</f>
        <v/>
      </c>
      <c r="AL1554" s="16" t="str">
        <f t="array" ref="AL1554">IF(OR(AK1554="",AK1554=0,AD1554="",AF1554=""),"",IF(AK1554-IF(D1554="Vaccin",MIN(AD1554,AF1554),AF1554)&lt;0,"",(AK1554-IF(D1554="Vaccin",MIN(AD1554,AF1554),AF1554))/AK1554))</f>
        <v/>
      </c>
    </row>
    <row r="1555" spans="1:38" x14ac:dyDescent="0.2">
      <c r="A1555" s="10" t="s">
        <v>28</v>
      </c>
      <c r="B1555" s="29" t="s">
        <v>176</v>
      </c>
      <c r="C1555" s="12">
        <v>44284</v>
      </c>
      <c r="D1555" s="11" t="s">
        <v>30</v>
      </c>
      <c r="E1555" s="11">
        <v>10</v>
      </c>
      <c r="F1555" s="13">
        <v>254400</v>
      </c>
      <c r="G1555" s="40" t="s">
        <v>852</v>
      </c>
      <c r="H1555" s="12">
        <v>44592</v>
      </c>
      <c r="I1555" s="13">
        <f t="array" ref="I1555">F1555-L1555-M1555-S1555</f>
        <v>226010</v>
      </c>
      <c r="J1555" s="13">
        <f t="array" ref="J1555">IF(IF(Q1555="",L1555-C1555,Q1555-C1555)&lt;=45,I1555,0)</f>
        <v>0</v>
      </c>
      <c r="K1555" s="13">
        <f t="array" ref="K1555">IF(SUM(AG1555)=0,0,IF(L1555-AG1555*IF(D1555="Vaccin",MIN(AD1555,AF1555),AF1555)&lt;0,0,IF((H1555-N1555)&lt;=30,CEILING(L1555-AG1555*IF(D1555="Vaccin",MIN(AD1555,AF1555),AF1555),1),0)))</f>
        <v>0</v>
      </c>
      <c r="L1555" s="13">
        <v>0</v>
      </c>
      <c r="M1555" s="13">
        <v>0</v>
      </c>
      <c r="N1555" s="14">
        <v>45030</v>
      </c>
      <c r="O1555" s="11" t="s">
        <v>31</v>
      </c>
      <c r="P1555" s="11" t="s">
        <v>32</v>
      </c>
      <c r="Q1555" s="12">
        <v>44527</v>
      </c>
      <c r="R1555" s="13">
        <v>0</v>
      </c>
      <c r="S1555" s="13">
        <v>28390</v>
      </c>
      <c r="T1555" s="11" t="s">
        <v>92</v>
      </c>
      <c r="U1555" s="13">
        <v>561660</v>
      </c>
      <c r="V1555" s="13">
        <v>4895006</v>
      </c>
      <c r="W1555" s="13">
        <v>7339299</v>
      </c>
      <c r="X1555" s="12">
        <v>44527</v>
      </c>
      <c r="Y1555" s="12">
        <v>44284</v>
      </c>
      <c r="Z1555" s="12">
        <v>44276</v>
      </c>
      <c r="AA1555" s="12">
        <v>44995</v>
      </c>
      <c r="AB1555" s="13">
        <f t="array" ref="AB1555">IF(D1555="Vaccin",IF(AND(ISNUMBER(AA1555),ISNUMBER(Y1555)),IF(AA1555-Y1555+1&gt;=0,CEILING(AA1555-Y1555+1,1),""),""),IF(AND(ISNUMBER(N1555),ISNUMBER(Y1555)),IF(N1555-Y1555+1&gt;=0,CEILING(N1555-Y1555+1,1),""),""))</f>
        <v>712</v>
      </c>
      <c r="AC1555" s="13">
        <f t="array" ref="AC1555">IF(D1555="Vaccin",IF(AND(ISNUMBER(AA1555),ISNUMBER(X1555)),IF(AA1555-X1555+1&gt;=0,CEILING(AA1555-X1555+1,1),""),""),IF(AND(ISNUMBER(N1555),ISNUMBER(X1555)),IF(N1555-X1555+1&gt;=0,CEILING(N1555-X1555+1,1),""),""))</f>
        <v>469</v>
      </c>
      <c r="AD1555" s="13">
        <f t="array" ref="AD1555">IF(D1555="Vaccin",IF(AND(ISNUMBER(AB1555),ISNUMBER(U1555),AB1555&lt;&gt;0),CEILING(U1555/AB1555,1),""),"")</f>
        <v>789</v>
      </c>
      <c r="AE1555" s="13">
        <f t="array" ref="AE1555">IF(AND(ISNUMBER(N1555),ISNUMBER(X1555)),IF(N1555-X1555+1&gt;=0,CEILING(N1555-X1555+1,1),""),"")</f>
        <v>504</v>
      </c>
      <c r="AF1555" s="13">
        <f t="array" ref="AF1555">IF(SUM(AE1555)=0,"",CEILING((SUM(F1555)-SUM(L1555)-SUM(M1555)-SUM(S1555))/SUM(AE1555),1))</f>
        <v>449</v>
      </c>
      <c r="AG1555" s="13" t="str">
        <f t="array" ref="AG1555">IF(AND(ISNUMBER(H1555),ISNUMBER(N1555)),IF(H1555-N1555+1&gt;=0,CEILING(H1555-N1555+1,1),""),"")</f>
        <v/>
      </c>
      <c r="AH1555" s="13">
        <f t="array" ref="AH1555">IF(SUM(AG1555)=0,0,IF(L1555-AG1555*IF(D1555="Vaccin",MIN(AD1555,AF1555),AF1555)&lt;0,0,IF((H1555-N1555)&lt;=45,CEILING(L1555-AG1555*IF(D1555="Vaccin",MIN(AD1555,AF1555),AF1555),1),0)))</f>
        <v>0</v>
      </c>
      <c r="AI1555" s="15">
        <f t="array" ref="AI1555">IF(OR(AH1555="",F1555=0,F1555=""),"",AH1555/F1555)</f>
        <v>0</v>
      </c>
      <c r="AJ1555" s="13">
        <f t="array" ref="AJ1555">IF(OR(L1555="",AH1555=""),"",IF(L1555-AH1555&lt;0,0,L1555-AH1555))</f>
        <v>0</v>
      </c>
      <c r="AK1555" s="13" t="str">
        <f t="array" ref="AK1555">IF(OR(L1555="",AG1555="",AG1555=0),"",CEILING(L1555/AG1555,1))</f>
        <v/>
      </c>
      <c r="AL1555" s="16" t="str">
        <f t="array" ref="AL1555">IF(OR(AK1555="",AK1555=0,AD1555="",AF1555=""),"",IF(AK1555-IF(D1555="Vaccin",MIN(AD1555,AF1555),AF1555)&lt;0,"",(AK1555-IF(D1555="Vaccin",MIN(AD1555,AF1555),AF1555))/AK1555))</f>
        <v/>
      </c>
    </row>
    <row r="1556" spans="1:38" x14ac:dyDescent="0.2">
      <c r="A1556" s="10" t="s">
        <v>28</v>
      </c>
      <c r="B1556" s="29" t="s">
        <v>176</v>
      </c>
      <c r="C1556" s="12">
        <v>44284</v>
      </c>
      <c r="D1556" s="11" t="s">
        <v>30</v>
      </c>
      <c r="E1556" s="11">
        <v>10</v>
      </c>
      <c r="F1556" s="13">
        <v>100800</v>
      </c>
      <c r="G1556" s="40" t="s">
        <v>750</v>
      </c>
      <c r="H1556" s="12">
        <v>44500</v>
      </c>
      <c r="I1556" s="13">
        <f t="array" ref="I1556">F1556-L1556-M1556-S1556</f>
        <v>84000</v>
      </c>
      <c r="J1556" s="13">
        <f t="array" ref="J1556">IF(IF(Q1556="",L1556-C1556,Q1556-C1556)&lt;=45,I1556,0)</f>
        <v>0</v>
      </c>
      <c r="K1556" s="13">
        <f t="array" ref="K1556">IF(SUM(AG1556)=0,0,IF(L1556-AG1556*IF(D1556="Vaccin",MIN(AD1556,AF1556),AF1556)&lt;0,0,IF((H1556-N1556)&lt;=30,CEILING(L1556-AG1556*IF(D1556="Vaccin",MIN(AD1556,AF1556),AF1556),1),0)))</f>
        <v>0</v>
      </c>
      <c r="L1556" s="13">
        <v>0</v>
      </c>
      <c r="M1556" s="13">
        <v>0</v>
      </c>
      <c r="N1556" s="14">
        <v>45030</v>
      </c>
      <c r="O1556" s="11" t="s">
        <v>31</v>
      </c>
      <c r="P1556" s="11" t="s">
        <v>32</v>
      </c>
      <c r="Q1556" s="12">
        <v>44441</v>
      </c>
      <c r="R1556" s="13">
        <v>0</v>
      </c>
      <c r="S1556" s="13">
        <v>16800</v>
      </c>
      <c r="T1556" s="11" t="s">
        <v>92</v>
      </c>
      <c r="U1556" s="13">
        <v>561660</v>
      </c>
      <c r="V1556" s="13">
        <v>4895006</v>
      </c>
      <c r="W1556" s="13">
        <v>7339299</v>
      </c>
      <c r="X1556" s="12">
        <v>44441</v>
      </c>
      <c r="Y1556" s="12">
        <v>44284</v>
      </c>
      <c r="Z1556" s="12">
        <v>44276</v>
      </c>
      <c r="AA1556" s="12">
        <v>44995</v>
      </c>
      <c r="AB1556" s="13">
        <f t="array" ref="AB1556">IF(D1556="Vaccin",IF(AND(ISNUMBER(AA1556),ISNUMBER(Y1556)),IF(AA1556-Y1556+1&gt;=0,CEILING(AA1556-Y1556+1,1),""),""),IF(AND(ISNUMBER(N1556),ISNUMBER(Y1556)),IF(N1556-Y1556+1&gt;=0,CEILING(N1556-Y1556+1,1),""),""))</f>
        <v>712</v>
      </c>
      <c r="AC1556" s="13">
        <f t="array" ref="AC1556">IF(D1556="Vaccin",IF(AND(ISNUMBER(AA1556),ISNUMBER(X1556)),IF(AA1556-X1556+1&gt;=0,CEILING(AA1556-X1556+1,1),""),""),IF(AND(ISNUMBER(N1556),ISNUMBER(X1556)),IF(N1556-X1556+1&gt;=0,CEILING(N1556-X1556+1,1),""),""))</f>
        <v>555</v>
      </c>
      <c r="AD1556" s="13">
        <f t="array" ref="AD1556">IF(D1556="Vaccin",IF(AND(ISNUMBER(AB1556),ISNUMBER(U1556),AB1556&lt;&gt;0),CEILING(U1556/AB1556,1),""),"")</f>
        <v>789</v>
      </c>
      <c r="AE1556" s="13">
        <f t="array" ref="AE1556">IF(AND(ISNUMBER(N1556),ISNUMBER(X1556)),IF(N1556-X1556+1&gt;=0,CEILING(N1556-X1556+1,1),""),"")</f>
        <v>590</v>
      </c>
      <c r="AF1556" s="13">
        <f t="array" ref="AF1556">IF(SUM(AE1556)=0,"",CEILING((SUM(F1556)-SUM(L1556)-SUM(M1556)-SUM(S1556))/SUM(AE1556),1))</f>
        <v>143</v>
      </c>
      <c r="AG1556" s="13" t="str">
        <f t="array" ref="AG1556">IF(AND(ISNUMBER(H1556),ISNUMBER(N1556)),IF(H1556-N1556+1&gt;=0,CEILING(H1556-N1556+1,1),""),"")</f>
        <v/>
      </c>
      <c r="AH1556" s="13">
        <f t="array" ref="AH1556">IF(SUM(AG1556)=0,0,IF(L1556-AG1556*IF(D1556="Vaccin",MIN(AD1556,AF1556),AF1556)&lt;0,0,IF((H1556-N1556)&lt;=45,CEILING(L1556-AG1556*IF(D1556="Vaccin",MIN(AD1556,AF1556),AF1556),1),0)))</f>
        <v>0</v>
      </c>
      <c r="AI1556" s="15">
        <f t="array" ref="AI1556">IF(OR(AH1556="",F1556=0,F1556=""),"",AH1556/F1556)</f>
        <v>0</v>
      </c>
      <c r="AJ1556" s="13">
        <f t="array" ref="AJ1556">IF(OR(L1556="",AH1556=""),"",IF(L1556-AH1556&lt;0,0,L1556-AH1556))</f>
        <v>0</v>
      </c>
      <c r="AK1556" s="13" t="str">
        <f t="array" ref="AK1556">IF(OR(L1556="",AG1556="",AG1556=0),"",CEILING(L1556/AG1556,1))</f>
        <v/>
      </c>
      <c r="AL1556" s="16" t="str">
        <f t="array" ref="AL1556">IF(OR(AK1556="",AK1556=0,AD1556="",AF1556=""),"",IF(AK1556-IF(D1556="Vaccin",MIN(AD1556,AF1556),AF1556)&lt;0,"",(AK1556-IF(D1556="Vaccin",MIN(AD1556,AF1556),AF1556))/AK1556))</f>
        <v/>
      </c>
    </row>
    <row r="1557" spans="1:38" x14ac:dyDescent="0.2">
      <c r="A1557" s="10" t="s">
        <v>28</v>
      </c>
      <c r="B1557" s="29" t="s">
        <v>176</v>
      </c>
      <c r="C1557" s="12">
        <v>44284</v>
      </c>
      <c r="D1557" s="11" t="s">
        <v>30</v>
      </c>
      <c r="E1557" s="11">
        <v>10</v>
      </c>
      <c r="F1557" s="13">
        <v>105600</v>
      </c>
      <c r="G1557" s="40" t="s">
        <v>616</v>
      </c>
      <c r="H1557" s="12">
        <v>44500</v>
      </c>
      <c r="I1557" s="13">
        <f t="array" ref="I1557">F1557-L1557-M1557-S1557</f>
        <v>104600</v>
      </c>
      <c r="J1557" s="13">
        <f t="array" ref="J1557">IF(IF(Q1557="",L1557-C1557,Q1557-C1557)&lt;=45,I1557,0)</f>
        <v>0</v>
      </c>
      <c r="K1557" s="13">
        <f t="array" ref="K1557">IF(SUM(AG1557)=0,0,IF(L1557-AG1557*IF(D1557="Vaccin",MIN(AD1557,AF1557),AF1557)&lt;0,0,IF((H1557-N1557)&lt;=30,CEILING(L1557-AG1557*IF(D1557="Vaccin",MIN(AD1557,AF1557),AF1557),1),0)))</f>
        <v>0</v>
      </c>
      <c r="L1557" s="13">
        <v>0</v>
      </c>
      <c r="M1557" s="13">
        <v>0</v>
      </c>
      <c r="N1557" s="14">
        <v>45030</v>
      </c>
      <c r="O1557" s="11" t="s">
        <v>31</v>
      </c>
      <c r="P1557" s="11" t="s">
        <v>32</v>
      </c>
      <c r="Q1557" s="12">
        <v>44445</v>
      </c>
      <c r="R1557" s="13">
        <v>0</v>
      </c>
      <c r="S1557" s="13">
        <v>1000</v>
      </c>
      <c r="T1557" s="11" t="s">
        <v>92</v>
      </c>
      <c r="U1557" s="13">
        <v>561660</v>
      </c>
      <c r="V1557" s="13">
        <v>4895006</v>
      </c>
      <c r="W1557" s="13">
        <v>7339299</v>
      </c>
      <c r="X1557" s="12">
        <v>44445</v>
      </c>
      <c r="Y1557" s="12">
        <v>44284</v>
      </c>
      <c r="Z1557" s="12">
        <v>44276</v>
      </c>
      <c r="AA1557" s="12">
        <v>44995</v>
      </c>
      <c r="AB1557" s="13">
        <f t="array" ref="AB1557">IF(D1557="Vaccin",IF(AND(ISNUMBER(AA1557),ISNUMBER(Y1557)),IF(AA1557-Y1557+1&gt;=0,CEILING(AA1557-Y1557+1,1),""),""),IF(AND(ISNUMBER(N1557),ISNUMBER(Y1557)),IF(N1557-Y1557+1&gt;=0,CEILING(N1557-Y1557+1,1),""),""))</f>
        <v>712</v>
      </c>
      <c r="AC1557" s="13">
        <f t="array" ref="AC1557">IF(D1557="Vaccin",IF(AND(ISNUMBER(AA1557),ISNUMBER(X1557)),IF(AA1557-X1557+1&gt;=0,CEILING(AA1557-X1557+1,1),""),""),IF(AND(ISNUMBER(N1557),ISNUMBER(X1557)),IF(N1557-X1557+1&gt;=0,CEILING(N1557-X1557+1,1),""),""))</f>
        <v>551</v>
      </c>
      <c r="AD1557" s="13">
        <f t="array" ref="AD1557">IF(D1557="Vaccin",IF(AND(ISNUMBER(AB1557),ISNUMBER(U1557),AB1557&lt;&gt;0),CEILING(U1557/AB1557,1),""),"")</f>
        <v>789</v>
      </c>
      <c r="AE1557" s="13">
        <f t="array" ref="AE1557">IF(AND(ISNUMBER(N1557),ISNUMBER(X1557)),IF(N1557-X1557+1&gt;=0,CEILING(N1557-X1557+1,1),""),"")</f>
        <v>586</v>
      </c>
      <c r="AF1557" s="13">
        <f t="array" ref="AF1557">IF(SUM(AE1557)=0,"",CEILING((SUM(F1557)-SUM(L1557)-SUM(M1557)-SUM(S1557))/SUM(AE1557),1))</f>
        <v>179</v>
      </c>
      <c r="AG1557" s="13" t="str">
        <f t="array" ref="AG1557">IF(AND(ISNUMBER(H1557),ISNUMBER(N1557)),IF(H1557-N1557+1&gt;=0,CEILING(H1557-N1557+1,1),""),"")</f>
        <v/>
      </c>
      <c r="AH1557" s="13">
        <f t="array" ref="AH1557">IF(SUM(AG1557)=0,0,IF(L1557-AG1557*IF(D1557="Vaccin",MIN(AD1557,AF1557),AF1557)&lt;0,0,IF((H1557-N1557)&lt;=45,CEILING(L1557-AG1557*IF(D1557="Vaccin",MIN(AD1557,AF1557),AF1557),1),0)))</f>
        <v>0</v>
      </c>
      <c r="AI1557" s="15">
        <f t="array" ref="AI1557">IF(OR(AH1557="",F1557=0,F1557=""),"",AH1557/F1557)</f>
        <v>0</v>
      </c>
      <c r="AJ1557" s="13">
        <f t="array" ref="AJ1557">IF(OR(L1557="",AH1557=""),"",IF(L1557-AH1557&lt;0,0,L1557-AH1557))</f>
        <v>0</v>
      </c>
      <c r="AK1557" s="13" t="str">
        <f t="array" ref="AK1557">IF(OR(L1557="",AG1557="",AG1557=0),"",CEILING(L1557/AG1557,1))</f>
        <v/>
      </c>
      <c r="AL1557" s="16" t="str">
        <f t="array" ref="AL1557">IF(OR(AK1557="",AK1557=0,AD1557="",AF1557=""),"",IF(AK1557-IF(D1557="Vaccin",MIN(AD1557,AF1557),AF1557)&lt;0,"",(AK1557-IF(D1557="Vaccin",MIN(AD1557,AF1557),AF1557))/AK1557))</f>
        <v/>
      </c>
    </row>
    <row r="1558" spans="1:38" x14ac:dyDescent="0.2">
      <c r="A1558" s="10" t="s">
        <v>28</v>
      </c>
      <c r="B1558" s="29" t="s">
        <v>176</v>
      </c>
      <c r="C1558" s="12">
        <v>44284</v>
      </c>
      <c r="D1558" s="11" t="s">
        <v>30</v>
      </c>
      <c r="E1558" s="11">
        <v>10</v>
      </c>
      <c r="F1558" s="13">
        <v>274410</v>
      </c>
      <c r="G1558" s="40" t="s">
        <v>94</v>
      </c>
      <c r="H1558" s="12">
        <v>44406</v>
      </c>
      <c r="I1558" s="13">
        <f t="array" ref="I1558">F1558-L1558-M1558-S1558</f>
        <v>270880</v>
      </c>
      <c r="J1558" s="13">
        <f t="array" ref="J1558">IF(IF(Q1558="",L1558-C1558,Q1558-C1558)&lt;=45,I1558,0)</f>
        <v>270880</v>
      </c>
      <c r="K1558" s="13">
        <f t="array" ref="K1558">IF(SUM(AG1558)=0,0,IF(L1558-AG1558*IF(D1558="Vaccin",MIN(AD1558,AF1558),AF1558)&lt;0,0,IF((H1558-N1558)&lt;=30,CEILING(L1558-AG1558*IF(D1558="Vaccin",MIN(AD1558,AF1558),AF1558),1),0)))</f>
        <v>0</v>
      </c>
      <c r="L1558" s="13">
        <v>0</v>
      </c>
      <c r="M1558" s="13">
        <v>0</v>
      </c>
      <c r="N1558" s="14">
        <v>45030</v>
      </c>
      <c r="O1558" s="11" t="s">
        <v>31</v>
      </c>
      <c r="P1558" s="11" t="s">
        <v>32</v>
      </c>
      <c r="Q1558" s="12">
        <v>44300</v>
      </c>
      <c r="R1558" s="13">
        <v>80790</v>
      </c>
      <c r="S1558" s="13">
        <v>3530</v>
      </c>
      <c r="T1558" s="11" t="s">
        <v>92</v>
      </c>
      <c r="U1558" s="13">
        <v>561660</v>
      </c>
      <c r="V1558" s="13">
        <v>4895006</v>
      </c>
      <c r="W1558" s="13">
        <v>7339299</v>
      </c>
      <c r="X1558" s="12">
        <v>44300</v>
      </c>
      <c r="Y1558" s="12">
        <v>44284</v>
      </c>
      <c r="Z1558" s="12">
        <v>44276</v>
      </c>
      <c r="AA1558" s="12">
        <v>44995</v>
      </c>
      <c r="AB1558" s="13">
        <f t="array" ref="AB1558">IF(D1558="Vaccin",IF(AND(ISNUMBER(AA1558),ISNUMBER(Y1558)),IF(AA1558-Y1558+1&gt;=0,CEILING(AA1558-Y1558+1,1),""),""),IF(AND(ISNUMBER(N1558),ISNUMBER(Y1558)),IF(N1558-Y1558+1&gt;=0,CEILING(N1558-Y1558+1,1),""),""))</f>
        <v>712</v>
      </c>
      <c r="AC1558" s="13">
        <f t="array" ref="AC1558">IF(D1558="Vaccin",IF(AND(ISNUMBER(AA1558),ISNUMBER(X1558)),IF(AA1558-X1558+1&gt;=0,CEILING(AA1558-X1558+1,1),""),""),IF(AND(ISNUMBER(N1558),ISNUMBER(X1558)),IF(N1558-X1558+1&gt;=0,CEILING(N1558-X1558+1,1),""),""))</f>
        <v>696</v>
      </c>
      <c r="AD1558" s="13">
        <f t="array" ref="AD1558">IF(D1558="Vaccin",IF(AND(ISNUMBER(AB1558),ISNUMBER(U1558),AB1558&lt;&gt;0),CEILING(U1558/AB1558,1),""),"")</f>
        <v>789</v>
      </c>
      <c r="AE1558" s="13">
        <f t="array" ref="AE1558">IF(AND(ISNUMBER(N1558),ISNUMBER(X1558)),IF(N1558-X1558+1&gt;=0,CEILING(N1558-X1558+1,1),""),"")</f>
        <v>731</v>
      </c>
      <c r="AF1558" s="13">
        <f t="array" ref="AF1558">IF(SUM(AE1558)=0,"",CEILING((SUM(F1558)-SUM(L1558)-SUM(M1558)-SUM(S1558))/SUM(AE1558),1))</f>
        <v>371</v>
      </c>
      <c r="AG1558" s="13" t="str">
        <f t="array" ref="AG1558">IF(AND(ISNUMBER(H1558),ISNUMBER(N1558)),IF(H1558-N1558+1&gt;=0,CEILING(H1558-N1558+1,1),""),"")</f>
        <v/>
      </c>
      <c r="AH1558" s="13">
        <f t="array" ref="AH1558">IF(SUM(AG1558)=0,0,IF(L1558-AG1558*IF(D1558="Vaccin",MIN(AD1558,AF1558),AF1558)&lt;0,0,IF((H1558-N1558)&lt;=45,CEILING(L1558-AG1558*IF(D1558="Vaccin",MIN(AD1558,AF1558),AF1558),1),0)))</f>
        <v>0</v>
      </c>
      <c r="AI1558" s="15">
        <f t="array" ref="AI1558">IF(OR(AH1558="",F1558=0,F1558=""),"",AH1558/F1558)</f>
        <v>0</v>
      </c>
      <c r="AJ1558" s="13">
        <f t="array" ref="AJ1558">IF(OR(L1558="",AH1558=""),"",IF(L1558-AH1558&lt;0,0,L1558-AH1558))</f>
        <v>0</v>
      </c>
      <c r="AK1558" s="13" t="str">
        <f t="array" ref="AK1558">IF(OR(L1558="",AG1558="",AG1558=0),"",CEILING(L1558/AG1558,1))</f>
        <v/>
      </c>
      <c r="AL1558" s="16" t="str">
        <f t="array" ref="AL1558">IF(OR(AK1558="",AK1558=0,AD1558="",AF1558=""),"",IF(AK1558-IF(D1558="Vaccin",MIN(AD1558,AF1558),AF1558)&lt;0,"",(AK1558-IF(D1558="Vaccin",MIN(AD1558,AF1558),AF1558))/AK1558))</f>
        <v/>
      </c>
    </row>
    <row r="1559" spans="1:38" x14ac:dyDescent="0.2">
      <c r="A1559" s="10" t="s">
        <v>28</v>
      </c>
      <c r="B1559" s="29" t="s">
        <v>176</v>
      </c>
      <c r="C1559" s="12">
        <v>44284</v>
      </c>
      <c r="D1559" s="11" t="s">
        <v>30</v>
      </c>
      <c r="E1559" s="11">
        <v>10</v>
      </c>
      <c r="F1559" s="13">
        <v>5790</v>
      </c>
      <c r="G1559" s="40" t="s">
        <v>398</v>
      </c>
      <c r="H1559" s="12">
        <v>44393</v>
      </c>
      <c r="I1559" s="13">
        <f t="array" ref="I1559">F1559-L1559-M1559-S1559</f>
        <v>5790</v>
      </c>
      <c r="J1559" s="13">
        <f t="array" ref="J1559">IF(IF(Q1559="",L1559-C1559,Q1559-C1559)&lt;=45,I1559,0)</f>
        <v>5790</v>
      </c>
      <c r="K1559" s="13">
        <f t="array" ref="K1559">IF(SUM(AG1559)=0,0,IF(L1559-AG1559*IF(D1559="Vaccin",MIN(AD1559,AF1559),AF1559)&lt;0,0,IF((H1559-N1559)&lt;=30,CEILING(L1559-AG1559*IF(D1559="Vaccin",MIN(AD1559,AF1559),AF1559),1),0)))</f>
        <v>0</v>
      </c>
      <c r="L1559" s="13">
        <v>0</v>
      </c>
      <c r="M1559" s="13">
        <v>0</v>
      </c>
      <c r="N1559" s="14">
        <v>45030</v>
      </c>
      <c r="O1559" s="11" t="s">
        <v>31</v>
      </c>
      <c r="P1559" s="11" t="s">
        <v>37</v>
      </c>
      <c r="Q1559" s="12">
        <v>44284</v>
      </c>
      <c r="R1559" s="13">
        <v>19210</v>
      </c>
      <c r="S1559" s="13">
        <v>0</v>
      </c>
      <c r="T1559" s="11"/>
      <c r="U1559" s="13">
        <v>561660</v>
      </c>
      <c r="V1559" s="13">
        <v>2444293</v>
      </c>
      <c r="W1559" s="13">
        <v>7339299</v>
      </c>
      <c r="X1559" s="12">
        <v>44284</v>
      </c>
      <c r="Y1559" s="12">
        <v>44284</v>
      </c>
      <c r="Z1559" s="12">
        <v>44276</v>
      </c>
      <c r="AA1559" s="12">
        <v>44995</v>
      </c>
      <c r="AB1559" s="13">
        <f t="array" ref="AB1559">IF(D1559="Vaccin",IF(AND(ISNUMBER(AA1559),ISNUMBER(Y1559)),IF(AA1559-Y1559+1&gt;=0,CEILING(AA1559-Y1559+1,1),""),""),IF(AND(ISNUMBER(N1559),ISNUMBER(Y1559)),IF(N1559-Y1559+1&gt;=0,CEILING(N1559-Y1559+1,1),""),""))</f>
        <v>712</v>
      </c>
      <c r="AC1559" s="13">
        <f t="array" ref="AC1559">IF(D1559="Vaccin",IF(AND(ISNUMBER(AA1559),ISNUMBER(X1559)),IF(AA1559-X1559+1&gt;=0,CEILING(AA1559-X1559+1,1),""),""),IF(AND(ISNUMBER(N1559),ISNUMBER(X1559)),IF(N1559-X1559+1&gt;=0,CEILING(N1559-X1559+1,1),""),""))</f>
        <v>712</v>
      </c>
      <c r="AD1559" s="13">
        <f t="array" ref="AD1559">IF(D1559="Vaccin",IF(AND(ISNUMBER(AB1559),ISNUMBER(U1559),AB1559&lt;&gt;0),CEILING(U1559/AB1559,1),""),"")</f>
        <v>789</v>
      </c>
      <c r="AE1559" s="13">
        <f t="array" ref="AE1559">IF(AND(ISNUMBER(N1559),ISNUMBER(X1559)),IF(N1559-X1559+1&gt;=0,CEILING(N1559-X1559+1,1),""),"")</f>
        <v>747</v>
      </c>
      <c r="AF1559" s="13">
        <f t="array" ref="AF1559">IF(SUM(AE1559)=0,"",CEILING((SUM(F1559)-SUM(L1559)-SUM(M1559)-SUM(S1559))/SUM(AE1559),1))</f>
        <v>8</v>
      </c>
      <c r="AG1559" s="13" t="str">
        <f t="array" ref="AG1559">IF(AND(ISNUMBER(H1559),ISNUMBER(N1559)),IF(H1559-N1559+1&gt;=0,CEILING(H1559-N1559+1,1),""),"")</f>
        <v/>
      </c>
      <c r="AH1559" s="13">
        <f t="array" ref="AH1559">IF(SUM(AG1559)=0,0,IF(L1559-AG1559*IF(D1559="Vaccin",MIN(AD1559,AF1559),AF1559)&lt;0,0,IF((H1559-N1559)&lt;=45,CEILING(L1559-AG1559*IF(D1559="Vaccin",MIN(AD1559,AF1559),AF1559),1),0)))</f>
        <v>0</v>
      </c>
      <c r="AI1559" s="15">
        <f t="array" ref="AI1559">IF(OR(AH1559="",F1559=0,F1559=""),"",AH1559/F1559)</f>
        <v>0</v>
      </c>
      <c r="AJ1559" s="13">
        <f t="array" ref="AJ1559">IF(OR(L1559="",AH1559=""),"",IF(L1559-AH1559&lt;0,0,L1559-AH1559))</f>
        <v>0</v>
      </c>
      <c r="AK1559" s="13" t="str">
        <f t="array" ref="AK1559">IF(OR(L1559="",AG1559="",AG1559=0),"",CEILING(L1559/AG1559,1))</f>
        <v/>
      </c>
      <c r="AL1559" s="16" t="str">
        <f t="array" ref="AL1559">IF(OR(AK1559="",AK1559=0,AD1559="",AF1559=""),"",IF(AK1559-IF(D1559="Vaccin",MIN(AD1559,AF1559),AF1559)&lt;0,"",(AK1559-IF(D1559="Vaccin",MIN(AD1559,AF1559),AF1559))/AK1559))</f>
        <v/>
      </c>
    </row>
    <row r="1560" spans="1:38" x14ac:dyDescent="0.2">
      <c r="A1560" s="10" t="s">
        <v>28</v>
      </c>
      <c r="B1560" s="29" t="s">
        <v>176</v>
      </c>
      <c r="C1560" s="12">
        <v>44284</v>
      </c>
      <c r="D1560" s="11" t="s">
        <v>30</v>
      </c>
      <c r="E1560" s="11">
        <v>5</v>
      </c>
      <c r="F1560" s="13">
        <v>604800</v>
      </c>
      <c r="G1560" s="40">
        <v>8005762</v>
      </c>
      <c r="H1560" s="12">
        <v>45322</v>
      </c>
      <c r="I1560" s="13">
        <f t="array" ref="I1560">F1560-L1560-M1560-S1560</f>
        <v>604800</v>
      </c>
      <c r="J1560" s="13">
        <f t="array" ref="J1560">IF(IF(Q1560="",L1560-C1560,Q1560-C1560)&lt;=45,I1560,0)</f>
        <v>0</v>
      </c>
      <c r="K1560" s="13">
        <f t="array" ref="K1560">IF(SUM(AG1560)=0,0,IF(L1560-AG1560*IF(D1560="Vaccin",MIN(AD1560,AF1560),AF1560)&lt;0,0,IF((H1560-N1560)&lt;=30,CEILING(L1560-AG1560*IF(D1560="Vaccin",MIN(AD1560,AF1560),AF1560),1),0)))</f>
        <v>0</v>
      </c>
      <c r="L1560" s="13">
        <v>0</v>
      </c>
      <c r="M1560" s="13">
        <v>0</v>
      </c>
      <c r="N1560" s="14">
        <v>45030</v>
      </c>
      <c r="O1560" s="11" t="s">
        <v>34</v>
      </c>
      <c r="P1560" s="11" t="s">
        <v>32</v>
      </c>
      <c r="Q1560" s="12">
        <v>44823</v>
      </c>
      <c r="R1560" s="13">
        <v>0</v>
      </c>
      <c r="S1560" s="13">
        <v>0</v>
      </c>
      <c r="T1560" s="11"/>
      <c r="U1560" s="13">
        <v>4332405</v>
      </c>
      <c r="V1560" s="13">
        <v>4895006</v>
      </c>
      <c r="W1560" s="13">
        <v>7339299</v>
      </c>
      <c r="X1560" s="12">
        <v>44823</v>
      </c>
      <c r="Y1560" s="12">
        <v>44404</v>
      </c>
      <c r="Z1560" s="12">
        <v>44276</v>
      </c>
      <c r="AA1560" s="12">
        <v>44995</v>
      </c>
      <c r="AB1560" s="13">
        <f t="array" ref="AB1560">IF(D1560="Vaccin",IF(AND(ISNUMBER(AA1560),ISNUMBER(Y1560)),IF(AA1560-Y1560+1&gt;=0,CEILING(AA1560-Y1560+1,1),""),""),IF(AND(ISNUMBER(N1560),ISNUMBER(Y1560)),IF(N1560-Y1560+1&gt;=0,CEILING(N1560-Y1560+1,1),""),""))</f>
        <v>592</v>
      </c>
      <c r="AC1560" s="13">
        <f t="array" ref="AC1560">IF(D1560="Vaccin",IF(AND(ISNUMBER(AA1560),ISNUMBER(X1560)),IF(AA1560-X1560+1&gt;=0,CEILING(AA1560-X1560+1,1),""),""),IF(AND(ISNUMBER(N1560),ISNUMBER(X1560)),IF(N1560-X1560+1&gt;=0,CEILING(N1560-X1560+1,1),""),""))</f>
        <v>173</v>
      </c>
      <c r="AD1560" s="13">
        <f t="array" ref="AD1560">IF(D1560="Vaccin",IF(AND(ISNUMBER(AB1560),ISNUMBER(U1560),AB1560&lt;&gt;0),CEILING(U1560/AB1560,1),""),"")</f>
        <v>7319</v>
      </c>
      <c r="AE1560" s="13">
        <f t="array" ref="AE1560">IF(AND(ISNUMBER(N1560),ISNUMBER(X1560)),IF(N1560-X1560+1&gt;=0,CEILING(N1560-X1560+1,1),""),"")</f>
        <v>208</v>
      </c>
      <c r="AF1560" s="13">
        <f t="array" ref="AF1560">IF(SUM(AE1560)=0,"",CEILING((SUM(F1560)-SUM(L1560)-SUM(M1560)-SUM(S1560))/SUM(AE1560),1))</f>
        <v>2908</v>
      </c>
      <c r="AG1560" s="13">
        <f t="array" ref="AG1560">IF(AND(ISNUMBER(H1560),ISNUMBER(N1560)),IF(H1560-N1560+1&gt;=0,CEILING(H1560-N1560+1,1),""),"")</f>
        <v>293</v>
      </c>
      <c r="AH1560" s="13">
        <f t="array" ref="AH1560">IF(SUM(AG1560)=0,0,IF(L1560-AG1560*IF(D1560="Vaccin",MIN(AD1560,AF1560),AF1560)&lt;0,0,IF((H1560-N1560)&lt;=45,CEILING(L1560-AG1560*IF(D1560="Vaccin",MIN(AD1560,AF1560),AF1560),1),0)))</f>
        <v>0</v>
      </c>
      <c r="AI1560" s="15">
        <f t="array" ref="AI1560">IF(OR(AH1560="",F1560=0,F1560=""),"",AH1560/F1560)</f>
        <v>0</v>
      </c>
      <c r="AJ1560" s="13">
        <f t="array" ref="AJ1560">IF(OR(L1560="",AH1560=""),"",IF(L1560-AH1560&lt;0,0,L1560-AH1560))</f>
        <v>0</v>
      </c>
      <c r="AK1560" s="13">
        <f t="array" ref="AK1560">IF(OR(L1560="",AG1560="",AG1560=0),"",CEILING(L1560/AG1560,1))</f>
        <v>0</v>
      </c>
      <c r="AL1560" s="16" t="str">
        <f t="array" ref="AL1560">IF(OR(AK1560="",AK1560=0,AD1560="",AF1560=""),"",IF(AK1560-IF(D1560="Vaccin",MIN(AD1560,AF1560),AF1560)&lt;0,"",(AK1560-IF(D1560="Vaccin",MIN(AD1560,AF1560),AF1560))/AK1560))</f>
        <v/>
      </c>
    </row>
    <row r="1561" spans="1:38" x14ac:dyDescent="0.2">
      <c r="A1561" s="10" t="s">
        <v>28</v>
      </c>
      <c r="B1561" s="29" t="s">
        <v>176</v>
      </c>
      <c r="C1561" s="12">
        <v>44284</v>
      </c>
      <c r="D1561" s="11" t="s">
        <v>30</v>
      </c>
      <c r="E1561" s="11">
        <v>1</v>
      </c>
      <c r="F1561" s="13">
        <v>12000</v>
      </c>
      <c r="G1561" s="40" t="s">
        <v>486</v>
      </c>
      <c r="H1561" s="12">
        <v>45260</v>
      </c>
      <c r="I1561" s="13">
        <f t="array" ref="I1561">F1561-L1561-M1561-S1561</f>
        <v>12000</v>
      </c>
      <c r="J1561" s="13">
        <f t="array" ref="J1561">IF(IF(Q1561="",L1561-C1561,Q1561-C1561)&lt;=45,I1561,0)</f>
        <v>0</v>
      </c>
      <c r="K1561" s="13">
        <f t="array" ref="K1561">IF(SUM(AG1561)=0,0,IF(L1561-AG1561*IF(D1561="Vaccin",MIN(AD1561,AF1561),AF1561)&lt;0,0,IF((H1561-N1561)&lt;=30,CEILING(L1561-AG1561*IF(D1561="Vaccin",MIN(AD1561,AF1561),AF1561),1),0)))</f>
        <v>0</v>
      </c>
      <c r="L1561" s="13">
        <v>0</v>
      </c>
      <c r="M1561" s="13">
        <v>0</v>
      </c>
      <c r="N1561" s="14">
        <v>45030</v>
      </c>
      <c r="O1561" s="11" t="s">
        <v>34</v>
      </c>
      <c r="P1561" s="11" t="s">
        <v>32</v>
      </c>
      <c r="Q1561" s="12">
        <v>44648</v>
      </c>
      <c r="R1561" s="13">
        <v>0</v>
      </c>
      <c r="S1561" s="13">
        <v>0</v>
      </c>
      <c r="T1561" s="11"/>
      <c r="U1561" s="13">
        <v>4332405</v>
      </c>
      <c r="V1561" s="13">
        <v>4895006</v>
      </c>
      <c r="W1561" s="13">
        <v>7339299</v>
      </c>
      <c r="X1561" s="12">
        <v>44648</v>
      </c>
      <c r="Y1561" s="12">
        <v>44404</v>
      </c>
      <c r="Z1561" s="12">
        <v>44276</v>
      </c>
      <c r="AA1561" s="12">
        <v>44995</v>
      </c>
      <c r="AB1561" s="13">
        <f t="array" ref="AB1561">IF(D1561="Vaccin",IF(AND(ISNUMBER(AA1561),ISNUMBER(Y1561)),IF(AA1561-Y1561+1&gt;=0,CEILING(AA1561-Y1561+1,1),""),""),IF(AND(ISNUMBER(N1561),ISNUMBER(Y1561)),IF(N1561-Y1561+1&gt;=0,CEILING(N1561-Y1561+1,1),""),""))</f>
        <v>592</v>
      </c>
      <c r="AC1561" s="13">
        <f t="array" ref="AC1561">IF(D1561="Vaccin",IF(AND(ISNUMBER(AA1561),ISNUMBER(X1561)),IF(AA1561-X1561+1&gt;=0,CEILING(AA1561-X1561+1,1),""),""),IF(AND(ISNUMBER(N1561),ISNUMBER(X1561)),IF(N1561-X1561+1&gt;=0,CEILING(N1561-X1561+1,1),""),""))</f>
        <v>348</v>
      </c>
      <c r="AD1561" s="13">
        <f t="array" ref="AD1561">IF(D1561="Vaccin",IF(AND(ISNUMBER(AB1561),ISNUMBER(U1561),AB1561&lt;&gt;0),CEILING(U1561/AB1561,1),""),"")</f>
        <v>7319</v>
      </c>
      <c r="AE1561" s="13">
        <f t="array" ref="AE1561">IF(AND(ISNUMBER(N1561),ISNUMBER(X1561)),IF(N1561-X1561+1&gt;=0,CEILING(N1561-X1561+1,1),""),"")</f>
        <v>383</v>
      </c>
      <c r="AF1561" s="13">
        <f t="array" ref="AF1561">IF(SUM(AE1561)=0,"",CEILING((SUM(F1561)-SUM(L1561)-SUM(M1561)-SUM(S1561))/SUM(AE1561),1))</f>
        <v>32</v>
      </c>
      <c r="AG1561" s="13">
        <f t="array" ref="AG1561">IF(AND(ISNUMBER(H1561),ISNUMBER(N1561)),IF(H1561-N1561+1&gt;=0,CEILING(H1561-N1561+1,1),""),"")</f>
        <v>231</v>
      </c>
      <c r="AH1561" s="13">
        <f t="array" ref="AH1561">IF(SUM(AG1561)=0,0,IF(L1561-AG1561*IF(D1561="Vaccin",MIN(AD1561,AF1561),AF1561)&lt;0,0,IF((H1561-N1561)&lt;=45,CEILING(L1561-AG1561*IF(D1561="Vaccin",MIN(AD1561,AF1561),AF1561),1),0)))</f>
        <v>0</v>
      </c>
      <c r="AI1561" s="15">
        <f t="array" ref="AI1561">IF(OR(AH1561="",F1561=0,F1561=""),"",AH1561/F1561)</f>
        <v>0</v>
      </c>
      <c r="AJ1561" s="13">
        <f t="array" ref="AJ1561">IF(OR(L1561="",AH1561=""),"",IF(L1561-AH1561&lt;0,0,L1561-AH1561))</f>
        <v>0</v>
      </c>
      <c r="AK1561" s="13">
        <f t="array" ref="AK1561">IF(OR(L1561="",AG1561="",AG1561=0),"",CEILING(L1561/AG1561,1))</f>
        <v>0</v>
      </c>
      <c r="AL1561" s="16" t="str">
        <f t="array" ref="AL1561">IF(OR(AK1561="",AK1561=0,AD1561="",AF1561=""),"",IF(AK1561-IF(D1561="Vaccin",MIN(AD1561,AF1561),AF1561)&lt;0,"",(AK1561-IF(D1561="Vaccin",MIN(AD1561,AF1561),AF1561))/AK1561))</f>
        <v/>
      </c>
    </row>
    <row r="1562" spans="1:38" x14ac:dyDescent="0.2">
      <c r="A1562" s="10" t="s">
        <v>28</v>
      </c>
      <c r="B1562" s="29" t="s">
        <v>176</v>
      </c>
      <c r="C1562" s="12">
        <v>44284</v>
      </c>
      <c r="D1562" s="11" t="s">
        <v>30</v>
      </c>
      <c r="E1562" s="11">
        <v>1</v>
      </c>
      <c r="F1562" s="13">
        <v>549600</v>
      </c>
      <c r="G1562" s="40" t="s">
        <v>502</v>
      </c>
      <c r="H1562" s="12">
        <v>45260</v>
      </c>
      <c r="I1562" s="13">
        <f t="array" ref="I1562">F1562-L1562-M1562-S1562</f>
        <v>549600</v>
      </c>
      <c r="J1562" s="13">
        <f t="array" ref="J1562">IF(IF(Q1562="",L1562-C1562,Q1562-C1562)&lt;=45,I1562,0)</f>
        <v>0</v>
      </c>
      <c r="K1562" s="13">
        <f t="array" ref="K1562">IF(SUM(AG1562)=0,0,IF(L1562-AG1562*IF(D1562="Vaccin",MIN(AD1562,AF1562),AF1562)&lt;0,0,IF((H1562-N1562)&lt;=30,CEILING(L1562-AG1562*IF(D1562="Vaccin",MIN(AD1562,AF1562),AF1562),1),0)))</f>
        <v>0</v>
      </c>
      <c r="L1562" s="13">
        <v>0</v>
      </c>
      <c r="M1562" s="13">
        <v>0</v>
      </c>
      <c r="N1562" s="14">
        <v>45030</v>
      </c>
      <c r="O1562" s="11" t="s">
        <v>34</v>
      </c>
      <c r="P1562" s="11" t="s">
        <v>32</v>
      </c>
      <c r="Q1562" s="12">
        <v>44648</v>
      </c>
      <c r="R1562" s="13">
        <v>0</v>
      </c>
      <c r="S1562" s="13">
        <v>0</v>
      </c>
      <c r="T1562" s="11"/>
      <c r="U1562" s="13">
        <v>4332405</v>
      </c>
      <c r="V1562" s="13">
        <v>4895006</v>
      </c>
      <c r="W1562" s="13">
        <v>7339299</v>
      </c>
      <c r="X1562" s="12">
        <v>44648</v>
      </c>
      <c r="Y1562" s="12">
        <v>44404</v>
      </c>
      <c r="Z1562" s="12">
        <v>44276</v>
      </c>
      <c r="AA1562" s="12">
        <v>44995</v>
      </c>
      <c r="AB1562" s="13">
        <f t="array" ref="AB1562">IF(D1562="Vaccin",IF(AND(ISNUMBER(AA1562),ISNUMBER(Y1562)),IF(AA1562-Y1562+1&gt;=0,CEILING(AA1562-Y1562+1,1),""),""),IF(AND(ISNUMBER(N1562),ISNUMBER(Y1562)),IF(N1562-Y1562+1&gt;=0,CEILING(N1562-Y1562+1,1),""),""))</f>
        <v>592</v>
      </c>
      <c r="AC1562" s="13">
        <f t="array" ref="AC1562">IF(D1562="Vaccin",IF(AND(ISNUMBER(AA1562),ISNUMBER(X1562)),IF(AA1562-X1562+1&gt;=0,CEILING(AA1562-X1562+1,1),""),""),IF(AND(ISNUMBER(N1562),ISNUMBER(X1562)),IF(N1562-X1562+1&gt;=0,CEILING(N1562-X1562+1,1),""),""))</f>
        <v>348</v>
      </c>
      <c r="AD1562" s="13">
        <f t="array" ref="AD1562">IF(D1562="Vaccin",IF(AND(ISNUMBER(AB1562),ISNUMBER(U1562),AB1562&lt;&gt;0),CEILING(U1562/AB1562,1),""),"")</f>
        <v>7319</v>
      </c>
      <c r="AE1562" s="13">
        <f t="array" ref="AE1562">IF(AND(ISNUMBER(N1562),ISNUMBER(X1562)),IF(N1562-X1562+1&gt;=0,CEILING(N1562-X1562+1,1),""),"")</f>
        <v>383</v>
      </c>
      <c r="AF1562" s="13">
        <f t="array" ref="AF1562">IF(SUM(AE1562)=0,"",CEILING((SUM(F1562)-SUM(L1562)-SUM(M1562)-SUM(S1562))/SUM(AE1562),1))</f>
        <v>1435</v>
      </c>
      <c r="AG1562" s="13">
        <f t="array" ref="AG1562">IF(AND(ISNUMBER(H1562),ISNUMBER(N1562)),IF(H1562-N1562+1&gt;=0,CEILING(H1562-N1562+1,1),""),"")</f>
        <v>231</v>
      </c>
      <c r="AH1562" s="13">
        <f t="array" ref="AH1562">IF(SUM(AG1562)=0,0,IF(L1562-AG1562*IF(D1562="Vaccin",MIN(AD1562,AF1562),AF1562)&lt;0,0,IF((H1562-N1562)&lt;=45,CEILING(L1562-AG1562*IF(D1562="Vaccin",MIN(AD1562,AF1562),AF1562),1),0)))</f>
        <v>0</v>
      </c>
      <c r="AI1562" s="15">
        <f t="array" ref="AI1562">IF(OR(AH1562="",F1562=0,F1562=""),"",AH1562/F1562)</f>
        <v>0</v>
      </c>
      <c r="AJ1562" s="13">
        <f t="array" ref="AJ1562">IF(OR(L1562="",AH1562=""),"",IF(L1562-AH1562&lt;0,0,L1562-AH1562))</f>
        <v>0</v>
      </c>
      <c r="AK1562" s="13">
        <f t="array" ref="AK1562">IF(OR(L1562="",AG1562="",AG1562=0),"",CEILING(L1562/AG1562,1))</f>
        <v>0</v>
      </c>
      <c r="AL1562" s="16" t="str">
        <f t="array" ref="AL1562">IF(OR(AK1562="",AK1562=0,AD1562="",AF1562=""),"",IF(AK1562-IF(D1562="Vaccin",MIN(AD1562,AF1562),AF1562)&lt;0,"",(AK1562-IF(D1562="Vaccin",MIN(AD1562,AF1562),AF1562))/AK1562))</f>
        <v/>
      </c>
    </row>
    <row r="1563" spans="1:38" x14ac:dyDescent="0.2">
      <c r="A1563" s="10" t="s">
        <v>28</v>
      </c>
      <c r="B1563" s="29" t="s">
        <v>176</v>
      </c>
      <c r="C1563" s="12">
        <v>44284</v>
      </c>
      <c r="D1563" s="11" t="s">
        <v>30</v>
      </c>
      <c r="E1563" s="11">
        <v>5</v>
      </c>
      <c r="F1563" s="13">
        <v>604800</v>
      </c>
      <c r="G1563" s="40">
        <v>1885151</v>
      </c>
      <c r="H1563" s="12">
        <v>45230</v>
      </c>
      <c r="I1563" s="13">
        <f t="array" ref="I1563">F1563-L1563-M1563-S1563</f>
        <v>604800</v>
      </c>
      <c r="J1563" s="13">
        <f t="array" ref="J1563">IF(IF(Q1563="",L1563-C1563,Q1563-C1563)&lt;=45,I1563,0)</f>
        <v>0</v>
      </c>
      <c r="K1563" s="13">
        <f t="array" ref="K1563">IF(SUM(AG1563)=0,0,IF(L1563-AG1563*IF(D1563="Vaccin",MIN(AD1563,AF1563),AF1563)&lt;0,0,IF((H1563-N1563)&lt;=30,CEILING(L1563-AG1563*IF(D1563="Vaccin",MIN(AD1563,AF1563),AF1563),1),0)))</f>
        <v>0</v>
      </c>
      <c r="L1563" s="13">
        <v>0</v>
      </c>
      <c r="M1563" s="13">
        <v>0</v>
      </c>
      <c r="N1563" s="14">
        <v>45030</v>
      </c>
      <c r="O1563" s="11" t="s">
        <v>34</v>
      </c>
      <c r="P1563" s="11" t="s">
        <v>32</v>
      </c>
      <c r="Q1563" s="12">
        <v>44823</v>
      </c>
      <c r="R1563" s="13">
        <v>0</v>
      </c>
      <c r="S1563" s="13">
        <v>0</v>
      </c>
      <c r="T1563" s="11"/>
      <c r="U1563" s="13">
        <v>4332405</v>
      </c>
      <c r="V1563" s="13">
        <v>4895006</v>
      </c>
      <c r="W1563" s="13">
        <v>7339299</v>
      </c>
      <c r="X1563" s="12">
        <v>44823</v>
      </c>
      <c r="Y1563" s="12">
        <v>44404</v>
      </c>
      <c r="Z1563" s="12">
        <v>44276</v>
      </c>
      <c r="AA1563" s="12">
        <v>44995</v>
      </c>
      <c r="AB1563" s="13">
        <f t="array" ref="AB1563">IF(D1563="Vaccin",IF(AND(ISNUMBER(AA1563),ISNUMBER(Y1563)),IF(AA1563-Y1563+1&gt;=0,CEILING(AA1563-Y1563+1,1),""),""),IF(AND(ISNUMBER(N1563),ISNUMBER(Y1563)),IF(N1563-Y1563+1&gt;=0,CEILING(N1563-Y1563+1,1),""),""))</f>
        <v>592</v>
      </c>
      <c r="AC1563" s="13">
        <f t="array" ref="AC1563">IF(D1563="Vaccin",IF(AND(ISNUMBER(AA1563),ISNUMBER(X1563)),IF(AA1563-X1563+1&gt;=0,CEILING(AA1563-X1563+1,1),""),""),IF(AND(ISNUMBER(N1563),ISNUMBER(X1563)),IF(N1563-X1563+1&gt;=0,CEILING(N1563-X1563+1,1),""),""))</f>
        <v>173</v>
      </c>
      <c r="AD1563" s="13">
        <f t="array" ref="AD1563">IF(D1563="Vaccin",IF(AND(ISNUMBER(AB1563),ISNUMBER(U1563),AB1563&lt;&gt;0),CEILING(U1563/AB1563,1),""),"")</f>
        <v>7319</v>
      </c>
      <c r="AE1563" s="13">
        <f t="array" ref="AE1563">IF(AND(ISNUMBER(N1563),ISNUMBER(X1563)),IF(N1563-X1563+1&gt;=0,CEILING(N1563-X1563+1,1),""),"")</f>
        <v>208</v>
      </c>
      <c r="AF1563" s="13">
        <f t="array" ref="AF1563">IF(SUM(AE1563)=0,"",CEILING((SUM(F1563)-SUM(L1563)-SUM(M1563)-SUM(S1563))/SUM(AE1563),1))</f>
        <v>2908</v>
      </c>
      <c r="AG1563" s="13">
        <f t="array" ref="AG1563">IF(AND(ISNUMBER(H1563),ISNUMBER(N1563)),IF(H1563-N1563+1&gt;=0,CEILING(H1563-N1563+1,1),""),"")</f>
        <v>201</v>
      </c>
      <c r="AH1563" s="13">
        <f t="array" ref="AH1563">IF(SUM(AG1563)=0,0,IF(L1563-AG1563*IF(D1563="Vaccin",MIN(AD1563,AF1563),AF1563)&lt;0,0,IF((H1563-N1563)&lt;=45,CEILING(L1563-AG1563*IF(D1563="Vaccin",MIN(AD1563,AF1563),AF1563),1),0)))</f>
        <v>0</v>
      </c>
      <c r="AI1563" s="15">
        <f t="array" ref="AI1563">IF(OR(AH1563="",F1563=0,F1563=""),"",AH1563/F1563)</f>
        <v>0</v>
      </c>
      <c r="AJ1563" s="13">
        <f t="array" ref="AJ1563">IF(OR(L1563="",AH1563=""),"",IF(L1563-AH1563&lt;0,0,L1563-AH1563))</f>
        <v>0</v>
      </c>
      <c r="AK1563" s="13">
        <f t="array" ref="AK1563">IF(OR(L1563="",AG1563="",AG1563=0),"",CEILING(L1563/AG1563,1))</f>
        <v>0</v>
      </c>
      <c r="AL1563" s="16" t="str">
        <f t="array" ref="AL1563">IF(OR(AK1563="",AK1563=0,AD1563="",AF1563=""),"",IF(AK1563-IF(D1563="Vaccin",MIN(AD1563,AF1563),AF1563)&lt;0,"",(AK1563-IF(D1563="Vaccin",MIN(AD1563,AF1563),AF1563))/AK1563))</f>
        <v/>
      </c>
    </row>
    <row r="1564" spans="1:38" x14ac:dyDescent="0.2">
      <c r="A1564" s="10" t="s">
        <v>28</v>
      </c>
      <c r="B1564" s="29" t="s">
        <v>176</v>
      </c>
      <c r="C1564" s="12">
        <v>44284</v>
      </c>
      <c r="D1564" s="11" t="s">
        <v>30</v>
      </c>
      <c r="E1564" s="11">
        <v>1</v>
      </c>
      <c r="F1564" s="13">
        <v>396000</v>
      </c>
      <c r="G1564" s="40" t="s">
        <v>496</v>
      </c>
      <c r="H1564" s="12">
        <v>45229</v>
      </c>
      <c r="I1564" s="13">
        <f t="array" ref="I1564">F1564-L1564-M1564-S1564</f>
        <v>396000</v>
      </c>
      <c r="J1564" s="13">
        <f t="array" ref="J1564">IF(IF(Q1564="",L1564-C1564,Q1564-C1564)&lt;=45,I1564,0)</f>
        <v>0</v>
      </c>
      <c r="K1564" s="13">
        <f t="array" ref="K1564">IF(SUM(AG1564)=0,0,IF(L1564-AG1564*IF(D1564="Vaccin",MIN(AD1564,AF1564),AF1564)&lt;0,0,IF((H1564-N1564)&lt;=30,CEILING(L1564-AG1564*IF(D1564="Vaccin",MIN(AD1564,AF1564),AF1564),1),0)))</f>
        <v>0</v>
      </c>
      <c r="L1564" s="13">
        <v>0</v>
      </c>
      <c r="M1564" s="13">
        <v>0</v>
      </c>
      <c r="N1564" s="14">
        <v>45030</v>
      </c>
      <c r="O1564" s="11" t="s">
        <v>34</v>
      </c>
      <c r="P1564" s="11" t="s">
        <v>32</v>
      </c>
      <c r="Q1564" s="12">
        <v>44583</v>
      </c>
      <c r="R1564" s="13">
        <v>0</v>
      </c>
      <c r="S1564" s="13">
        <v>0</v>
      </c>
      <c r="T1564" s="11"/>
      <c r="U1564" s="13">
        <v>4332405</v>
      </c>
      <c r="V1564" s="13">
        <v>4895006</v>
      </c>
      <c r="W1564" s="13">
        <v>7339299</v>
      </c>
      <c r="X1564" s="12">
        <v>44583</v>
      </c>
      <c r="Y1564" s="12">
        <v>44404</v>
      </c>
      <c r="Z1564" s="12">
        <v>44276</v>
      </c>
      <c r="AA1564" s="12">
        <v>44995</v>
      </c>
      <c r="AB1564" s="13">
        <f t="array" ref="AB1564">IF(D1564="Vaccin",IF(AND(ISNUMBER(AA1564),ISNUMBER(Y1564)),IF(AA1564-Y1564+1&gt;=0,CEILING(AA1564-Y1564+1,1),""),""),IF(AND(ISNUMBER(N1564),ISNUMBER(Y1564)),IF(N1564-Y1564+1&gt;=0,CEILING(N1564-Y1564+1,1),""),""))</f>
        <v>592</v>
      </c>
      <c r="AC1564" s="13">
        <f t="array" ref="AC1564">IF(D1564="Vaccin",IF(AND(ISNUMBER(AA1564),ISNUMBER(X1564)),IF(AA1564-X1564+1&gt;=0,CEILING(AA1564-X1564+1,1),""),""),IF(AND(ISNUMBER(N1564),ISNUMBER(X1564)),IF(N1564-X1564+1&gt;=0,CEILING(N1564-X1564+1,1),""),""))</f>
        <v>413</v>
      </c>
      <c r="AD1564" s="13">
        <f t="array" ref="AD1564">IF(D1564="Vaccin",IF(AND(ISNUMBER(AB1564),ISNUMBER(U1564),AB1564&lt;&gt;0),CEILING(U1564/AB1564,1),""),"")</f>
        <v>7319</v>
      </c>
      <c r="AE1564" s="13">
        <f t="array" ref="AE1564">IF(AND(ISNUMBER(N1564),ISNUMBER(X1564)),IF(N1564-X1564+1&gt;=0,CEILING(N1564-X1564+1,1),""),"")</f>
        <v>448</v>
      </c>
      <c r="AF1564" s="13">
        <f t="array" ref="AF1564">IF(SUM(AE1564)=0,"",CEILING((SUM(F1564)-SUM(L1564)-SUM(M1564)-SUM(S1564))/SUM(AE1564),1))</f>
        <v>884</v>
      </c>
      <c r="AG1564" s="13">
        <f t="array" ref="AG1564">IF(AND(ISNUMBER(H1564),ISNUMBER(N1564)),IF(H1564-N1564+1&gt;=0,CEILING(H1564-N1564+1,1),""),"")</f>
        <v>200</v>
      </c>
      <c r="AH1564" s="13">
        <f t="array" ref="AH1564">IF(SUM(AG1564)=0,0,IF(L1564-AG1564*IF(D1564="Vaccin",MIN(AD1564,AF1564),AF1564)&lt;0,0,IF((H1564-N1564)&lt;=45,CEILING(L1564-AG1564*IF(D1564="Vaccin",MIN(AD1564,AF1564),AF1564),1),0)))</f>
        <v>0</v>
      </c>
      <c r="AI1564" s="15">
        <f t="array" ref="AI1564">IF(OR(AH1564="",F1564=0,F1564=""),"",AH1564/F1564)</f>
        <v>0</v>
      </c>
      <c r="AJ1564" s="13">
        <f t="array" ref="AJ1564">IF(OR(L1564="",AH1564=""),"",IF(L1564-AH1564&lt;0,0,L1564-AH1564))</f>
        <v>0</v>
      </c>
      <c r="AK1564" s="13">
        <f t="array" ref="AK1564">IF(OR(L1564="",AG1564="",AG1564=0),"",CEILING(L1564/AG1564,1))</f>
        <v>0</v>
      </c>
      <c r="AL1564" s="16" t="str">
        <f t="array" ref="AL1564">IF(OR(AK1564="",AK1564=0,AD1564="",AF1564=""),"",IF(AK1564-IF(D1564="Vaccin",MIN(AD1564,AF1564),AF1564)&lt;0,"",(AK1564-IF(D1564="Vaccin",MIN(AD1564,AF1564),AF1564))/AK1564))</f>
        <v/>
      </c>
    </row>
    <row r="1565" spans="1:38" x14ac:dyDescent="0.2">
      <c r="A1565" s="10" t="s">
        <v>28</v>
      </c>
      <c r="B1565" s="29" t="s">
        <v>176</v>
      </c>
      <c r="C1565" s="12">
        <v>44284</v>
      </c>
      <c r="D1565" s="11" t="s">
        <v>30</v>
      </c>
      <c r="E1565" s="11">
        <v>1</v>
      </c>
      <c r="F1565" s="13">
        <v>2400</v>
      </c>
      <c r="G1565" s="40" t="s">
        <v>622</v>
      </c>
      <c r="H1565" s="12">
        <v>45200</v>
      </c>
      <c r="I1565" s="13">
        <f t="array" ref="I1565">F1565-L1565-M1565-S1565</f>
        <v>2400</v>
      </c>
      <c r="J1565" s="13">
        <f t="array" ref="J1565">IF(IF(Q1565="",L1565-C1565,Q1565-C1565)&lt;=45,I1565,0)</f>
        <v>0</v>
      </c>
      <c r="K1565" s="13">
        <f t="array" ref="K1565">IF(SUM(AG1565)=0,0,IF(L1565-AG1565*IF(D1565="Vaccin",MIN(AD1565,AF1565),AF1565)&lt;0,0,IF((H1565-N1565)&lt;=30,CEILING(L1565-AG1565*IF(D1565="Vaccin",MIN(AD1565,AF1565),AF1565),1),0)))</f>
        <v>0</v>
      </c>
      <c r="L1565" s="13">
        <v>0</v>
      </c>
      <c r="M1565" s="13">
        <v>0</v>
      </c>
      <c r="N1565" s="14">
        <v>45030</v>
      </c>
      <c r="O1565" s="11" t="s">
        <v>34</v>
      </c>
      <c r="P1565" s="11" t="s">
        <v>32</v>
      </c>
      <c r="Q1565" s="12">
        <v>44613</v>
      </c>
      <c r="R1565" s="13">
        <v>0</v>
      </c>
      <c r="S1565" s="13">
        <v>0</v>
      </c>
      <c r="T1565" s="11"/>
      <c r="U1565" s="13">
        <v>4332405</v>
      </c>
      <c r="V1565" s="13">
        <v>4895006</v>
      </c>
      <c r="W1565" s="13">
        <v>7339299</v>
      </c>
      <c r="X1565" s="12">
        <v>44613</v>
      </c>
      <c r="Y1565" s="12">
        <v>44404</v>
      </c>
      <c r="Z1565" s="12">
        <v>44276</v>
      </c>
      <c r="AA1565" s="12">
        <v>44995</v>
      </c>
      <c r="AB1565" s="13">
        <f t="array" ref="AB1565">IF(D1565="Vaccin",IF(AND(ISNUMBER(AA1565),ISNUMBER(Y1565)),IF(AA1565-Y1565+1&gt;=0,CEILING(AA1565-Y1565+1,1),""),""),IF(AND(ISNUMBER(N1565),ISNUMBER(Y1565)),IF(N1565-Y1565+1&gt;=0,CEILING(N1565-Y1565+1,1),""),""))</f>
        <v>592</v>
      </c>
      <c r="AC1565" s="13">
        <f t="array" ref="AC1565">IF(D1565="Vaccin",IF(AND(ISNUMBER(AA1565),ISNUMBER(X1565)),IF(AA1565-X1565+1&gt;=0,CEILING(AA1565-X1565+1,1),""),""),IF(AND(ISNUMBER(N1565),ISNUMBER(X1565)),IF(N1565-X1565+1&gt;=0,CEILING(N1565-X1565+1,1),""),""))</f>
        <v>383</v>
      </c>
      <c r="AD1565" s="13">
        <f t="array" ref="AD1565">IF(D1565="Vaccin",IF(AND(ISNUMBER(AB1565),ISNUMBER(U1565),AB1565&lt;&gt;0),CEILING(U1565/AB1565,1),""),"")</f>
        <v>7319</v>
      </c>
      <c r="AE1565" s="13">
        <f t="array" ref="AE1565">IF(AND(ISNUMBER(N1565),ISNUMBER(X1565)),IF(N1565-X1565+1&gt;=0,CEILING(N1565-X1565+1,1),""),"")</f>
        <v>418</v>
      </c>
      <c r="AF1565" s="13">
        <f t="array" ref="AF1565">IF(SUM(AE1565)=0,"",CEILING((SUM(F1565)-SUM(L1565)-SUM(M1565)-SUM(S1565))/SUM(AE1565),1))</f>
        <v>6</v>
      </c>
      <c r="AG1565" s="13">
        <f t="array" ref="AG1565">IF(AND(ISNUMBER(H1565),ISNUMBER(N1565)),IF(H1565-N1565+1&gt;=0,CEILING(H1565-N1565+1,1),""),"")</f>
        <v>171</v>
      </c>
      <c r="AH1565" s="13">
        <f t="array" ref="AH1565">IF(SUM(AG1565)=0,0,IF(L1565-AG1565*IF(D1565="Vaccin",MIN(AD1565,AF1565),AF1565)&lt;0,0,IF((H1565-N1565)&lt;=45,CEILING(L1565-AG1565*IF(D1565="Vaccin",MIN(AD1565,AF1565),AF1565),1),0)))</f>
        <v>0</v>
      </c>
      <c r="AI1565" s="15">
        <f t="array" ref="AI1565">IF(OR(AH1565="",F1565=0,F1565=""),"",AH1565/F1565)</f>
        <v>0</v>
      </c>
      <c r="AJ1565" s="13">
        <f t="array" ref="AJ1565">IF(OR(L1565="",AH1565=""),"",IF(L1565-AH1565&lt;0,0,L1565-AH1565))</f>
        <v>0</v>
      </c>
      <c r="AK1565" s="13">
        <f t="array" ref="AK1565">IF(OR(L1565="",AG1565="",AG1565=0),"",CEILING(L1565/AG1565,1))</f>
        <v>0</v>
      </c>
      <c r="AL1565" s="16" t="str">
        <f t="array" ref="AL1565">IF(OR(AK1565="",AK1565=0,AD1565="",AF1565=""),"",IF(AK1565-IF(D1565="Vaccin",MIN(AD1565,AF1565),AF1565)&lt;0,"",(AK1565-IF(D1565="Vaccin",MIN(AD1565,AF1565),AF1565))/AK1565))</f>
        <v/>
      </c>
    </row>
    <row r="1566" spans="1:38" x14ac:dyDescent="0.2">
      <c r="A1566" s="10" t="s">
        <v>28</v>
      </c>
      <c r="B1566" s="29" t="s">
        <v>176</v>
      </c>
      <c r="C1566" s="12">
        <v>44284</v>
      </c>
      <c r="D1566" s="11" t="s">
        <v>30</v>
      </c>
      <c r="E1566" s="11">
        <v>1</v>
      </c>
      <c r="F1566" s="13">
        <v>132000</v>
      </c>
      <c r="G1566" s="40" t="s">
        <v>812</v>
      </c>
      <c r="H1566" s="12">
        <v>45200</v>
      </c>
      <c r="I1566" s="13">
        <f t="array" ref="I1566">F1566-L1566-M1566-S1566</f>
        <v>132000</v>
      </c>
      <c r="J1566" s="13">
        <f t="array" ref="J1566">IF(IF(Q1566="",L1566-C1566,Q1566-C1566)&lt;=45,I1566,0)</f>
        <v>0</v>
      </c>
      <c r="K1566" s="13">
        <f t="array" ref="K1566">IF(SUM(AG1566)=0,0,IF(L1566-AG1566*IF(D1566="Vaccin",MIN(AD1566,AF1566),AF1566)&lt;0,0,IF((H1566-N1566)&lt;=30,CEILING(L1566-AG1566*IF(D1566="Vaccin",MIN(AD1566,AF1566),AF1566),1),0)))</f>
        <v>0</v>
      </c>
      <c r="L1566" s="13">
        <v>0</v>
      </c>
      <c r="M1566" s="13">
        <v>0</v>
      </c>
      <c r="N1566" s="14">
        <v>45030</v>
      </c>
      <c r="O1566" s="11" t="s">
        <v>34</v>
      </c>
      <c r="P1566" s="11" t="s">
        <v>32</v>
      </c>
      <c r="Q1566" s="12">
        <v>44613</v>
      </c>
      <c r="R1566" s="13">
        <v>0</v>
      </c>
      <c r="S1566" s="13">
        <v>0</v>
      </c>
      <c r="T1566" s="11"/>
      <c r="U1566" s="13">
        <v>4332405</v>
      </c>
      <c r="V1566" s="13">
        <v>4895006</v>
      </c>
      <c r="W1566" s="13">
        <v>7339299</v>
      </c>
      <c r="X1566" s="12">
        <v>44613</v>
      </c>
      <c r="Y1566" s="12">
        <v>44404</v>
      </c>
      <c r="Z1566" s="12">
        <v>44276</v>
      </c>
      <c r="AA1566" s="12">
        <v>44995</v>
      </c>
      <c r="AB1566" s="13">
        <f t="array" ref="AB1566">IF(D1566="Vaccin",IF(AND(ISNUMBER(AA1566),ISNUMBER(Y1566)),IF(AA1566-Y1566+1&gt;=0,CEILING(AA1566-Y1566+1,1),""),""),IF(AND(ISNUMBER(N1566),ISNUMBER(Y1566)),IF(N1566-Y1566+1&gt;=0,CEILING(N1566-Y1566+1,1),""),""))</f>
        <v>592</v>
      </c>
      <c r="AC1566" s="13">
        <f t="array" ref="AC1566">IF(D1566="Vaccin",IF(AND(ISNUMBER(AA1566),ISNUMBER(X1566)),IF(AA1566-X1566+1&gt;=0,CEILING(AA1566-X1566+1,1),""),""),IF(AND(ISNUMBER(N1566),ISNUMBER(X1566)),IF(N1566-X1566+1&gt;=0,CEILING(N1566-X1566+1,1),""),""))</f>
        <v>383</v>
      </c>
      <c r="AD1566" s="13">
        <f t="array" ref="AD1566">IF(D1566="Vaccin",IF(AND(ISNUMBER(AB1566),ISNUMBER(U1566),AB1566&lt;&gt;0),CEILING(U1566/AB1566,1),""),"")</f>
        <v>7319</v>
      </c>
      <c r="AE1566" s="13">
        <f t="array" ref="AE1566">IF(AND(ISNUMBER(N1566),ISNUMBER(X1566)),IF(N1566-X1566+1&gt;=0,CEILING(N1566-X1566+1,1),""),"")</f>
        <v>418</v>
      </c>
      <c r="AF1566" s="13">
        <f t="array" ref="AF1566">IF(SUM(AE1566)=0,"",CEILING((SUM(F1566)-SUM(L1566)-SUM(M1566)-SUM(S1566))/SUM(AE1566),1))</f>
        <v>316</v>
      </c>
      <c r="AG1566" s="13">
        <f t="array" ref="AG1566">IF(AND(ISNUMBER(H1566),ISNUMBER(N1566)),IF(H1566-N1566+1&gt;=0,CEILING(H1566-N1566+1,1),""),"")</f>
        <v>171</v>
      </c>
      <c r="AH1566" s="13">
        <f t="array" ref="AH1566">IF(SUM(AG1566)=0,0,IF(L1566-AG1566*IF(D1566="Vaccin",MIN(AD1566,AF1566),AF1566)&lt;0,0,IF((H1566-N1566)&lt;=45,CEILING(L1566-AG1566*IF(D1566="Vaccin",MIN(AD1566,AF1566),AF1566),1),0)))</f>
        <v>0</v>
      </c>
      <c r="AI1566" s="15">
        <f t="array" ref="AI1566">IF(OR(AH1566="",F1566=0,F1566=""),"",AH1566/F1566)</f>
        <v>0</v>
      </c>
      <c r="AJ1566" s="13">
        <f t="array" ref="AJ1566">IF(OR(L1566="",AH1566=""),"",IF(L1566-AH1566&lt;0,0,L1566-AH1566))</f>
        <v>0</v>
      </c>
      <c r="AK1566" s="13">
        <f t="array" ref="AK1566">IF(OR(L1566="",AG1566="",AG1566=0),"",CEILING(L1566/AG1566,1))</f>
        <v>0</v>
      </c>
      <c r="AL1566" s="16" t="str">
        <f t="array" ref="AL1566">IF(OR(AK1566="",AK1566=0,AD1566="",AF1566=""),"",IF(AK1566-IF(D1566="Vaccin",MIN(AD1566,AF1566),AF1566)&lt;0,"",(AK1566-IF(D1566="Vaccin",MIN(AD1566,AF1566),AF1566))/AK1566))</f>
        <v/>
      </c>
    </row>
    <row r="1567" spans="1:38" x14ac:dyDescent="0.2">
      <c r="A1567" s="10" t="s">
        <v>28</v>
      </c>
      <c r="B1567" s="29" t="s">
        <v>176</v>
      </c>
      <c r="C1567" s="12">
        <v>44284</v>
      </c>
      <c r="D1567" s="11" t="s">
        <v>30</v>
      </c>
      <c r="E1567" s="11">
        <v>1</v>
      </c>
      <c r="F1567" s="13">
        <v>218400</v>
      </c>
      <c r="G1567" s="40" t="s">
        <v>736</v>
      </c>
      <c r="H1567" s="12">
        <v>45170</v>
      </c>
      <c r="I1567" s="13">
        <f t="array" ref="I1567">F1567-L1567-M1567-S1567</f>
        <v>218400</v>
      </c>
      <c r="J1567" s="13">
        <f t="array" ref="J1567">IF(IF(Q1567="",L1567-C1567,Q1567-C1567)&lt;=45,I1567,0)</f>
        <v>0</v>
      </c>
      <c r="K1567" s="13">
        <f t="array" ref="K1567">IF(SUM(AG1567)=0,0,IF(L1567-AG1567*IF(D1567="Vaccin",MIN(AD1567,AF1567),AF1567)&lt;0,0,IF((H1567-N1567)&lt;=30,CEILING(L1567-AG1567*IF(D1567="Vaccin",MIN(AD1567,AF1567),AF1567),1),0)))</f>
        <v>0</v>
      </c>
      <c r="L1567" s="13">
        <v>0</v>
      </c>
      <c r="M1567" s="13">
        <v>0</v>
      </c>
      <c r="N1567" s="14">
        <v>45030</v>
      </c>
      <c r="O1567" s="11" t="s">
        <v>34</v>
      </c>
      <c r="P1567" s="11" t="s">
        <v>32</v>
      </c>
      <c r="Q1567" s="12">
        <v>44613</v>
      </c>
      <c r="R1567" s="13">
        <v>0</v>
      </c>
      <c r="S1567" s="13">
        <v>0</v>
      </c>
      <c r="T1567" s="11"/>
      <c r="U1567" s="13">
        <v>4332405</v>
      </c>
      <c r="V1567" s="13">
        <v>4895006</v>
      </c>
      <c r="W1567" s="13">
        <v>7339299</v>
      </c>
      <c r="X1567" s="12">
        <v>44613</v>
      </c>
      <c r="Y1567" s="12">
        <v>44404</v>
      </c>
      <c r="Z1567" s="12">
        <v>44276</v>
      </c>
      <c r="AA1567" s="12">
        <v>44995</v>
      </c>
      <c r="AB1567" s="13">
        <f t="array" ref="AB1567">IF(D1567="Vaccin",IF(AND(ISNUMBER(AA1567),ISNUMBER(Y1567)),IF(AA1567-Y1567+1&gt;=0,CEILING(AA1567-Y1567+1,1),""),""),IF(AND(ISNUMBER(N1567),ISNUMBER(Y1567)),IF(N1567-Y1567+1&gt;=0,CEILING(N1567-Y1567+1,1),""),""))</f>
        <v>592</v>
      </c>
      <c r="AC1567" s="13">
        <f t="array" ref="AC1567">IF(D1567="Vaccin",IF(AND(ISNUMBER(AA1567),ISNUMBER(X1567)),IF(AA1567-X1567+1&gt;=0,CEILING(AA1567-X1567+1,1),""),""),IF(AND(ISNUMBER(N1567),ISNUMBER(X1567)),IF(N1567-X1567+1&gt;=0,CEILING(N1567-X1567+1,1),""),""))</f>
        <v>383</v>
      </c>
      <c r="AD1567" s="13">
        <f t="array" ref="AD1567">IF(D1567="Vaccin",IF(AND(ISNUMBER(AB1567),ISNUMBER(U1567),AB1567&lt;&gt;0),CEILING(U1567/AB1567,1),""),"")</f>
        <v>7319</v>
      </c>
      <c r="AE1567" s="13">
        <f t="array" ref="AE1567">IF(AND(ISNUMBER(N1567),ISNUMBER(X1567)),IF(N1567-X1567+1&gt;=0,CEILING(N1567-X1567+1,1),""),"")</f>
        <v>418</v>
      </c>
      <c r="AF1567" s="13">
        <f t="array" ref="AF1567">IF(SUM(AE1567)=0,"",CEILING((SUM(F1567)-SUM(L1567)-SUM(M1567)-SUM(S1567))/SUM(AE1567),1))</f>
        <v>523</v>
      </c>
      <c r="AG1567" s="13">
        <f t="array" ref="AG1567">IF(AND(ISNUMBER(H1567),ISNUMBER(N1567)),IF(H1567-N1567+1&gt;=0,CEILING(H1567-N1567+1,1),""),"")</f>
        <v>141</v>
      </c>
      <c r="AH1567" s="13">
        <f t="array" ref="AH1567">IF(SUM(AG1567)=0,0,IF(L1567-AG1567*IF(D1567="Vaccin",MIN(AD1567,AF1567),AF1567)&lt;0,0,IF((H1567-N1567)&lt;=45,CEILING(L1567-AG1567*IF(D1567="Vaccin",MIN(AD1567,AF1567),AF1567),1),0)))</f>
        <v>0</v>
      </c>
      <c r="AI1567" s="15">
        <f t="array" ref="AI1567">IF(OR(AH1567="",F1567=0,F1567=""),"",AH1567/F1567)</f>
        <v>0</v>
      </c>
      <c r="AJ1567" s="13">
        <f t="array" ref="AJ1567">IF(OR(L1567="",AH1567=""),"",IF(L1567-AH1567&lt;0,0,L1567-AH1567))</f>
        <v>0</v>
      </c>
      <c r="AK1567" s="13">
        <f t="array" ref="AK1567">IF(OR(L1567="",AG1567="",AG1567=0),"",CEILING(L1567/AG1567,1))</f>
        <v>0</v>
      </c>
      <c r="AL1567" s="16" t="str">
        <f t="array" ref="AL1567">IF(OR(AK1567="",AK1567=0,AD1567="",AF1567=""),"",IF(AK1567-IF(D1567="Vaccin",MIN(AD1567,AF1567),AF1567)&lt;0,"",(AK1567-IF(D1567="Vaccin",MIN(AD1567,AF1567),AF1567))/AK1567))</f>
        <v/>
      </c>
    </row>
    <row r="1568" spans="1:38" x14ac:dyDescent="0.2">
      <c r="A1568" s="10" t="s">
        <v>28</v>
      </c>
      <c r="B1568" s="29" t="s">
        <v>176</v>
      </c>
      <c r="C1568" s="12">
        <v>44284</v>
      </c>
      <c r="D1568" s="11" t="s">
        <v>30</v>
      </c>
      <c r="E1568" s="11">
        <v>1</v>
      </c>
      <c r="F1568" s="13">
        <v>496800</v>
      </c>
      <c r="G1568" s="40" t="s">
        <v>403</v>
      </c>
      <c r="H1568" s="12">
        <v>45169</v>
      </c>
      <c r="I1568" s="13">
        <f t="array" ref="I1568">F1568-L1568-M1568-S1568</f>
        <v>496800</v>
      </c>
      <c r="J1568" s="13">
        <f t="array" ref="J1568">IF(IF(Q1568="",L1568-C1568,Q1568-C1568)&lt;=45,I1568,0)</f>
        <v>0</v>
      </c>
      <c r="K1568" s="13">
        <f t="array" ref="K1568">IF(SUM(AG1568)=0,0,IF(L1568-AG1568*IF(D1568="Vaccin",MIN(AD1568,AF1568),AF1568)&lt;0,0,IF((H1568-N1568)&lt;=30,CEILING(L1568-AG1568*IF(D1568="Vaccin",MIN(AD1568,AF1568),AF1568),1),0)))</f>
        <v>0</v>
      </c>
      <c r="L1568" s="13">
        <v>0</v>
      </c>
      <c r="M1568" s="13">
        <v>0</v>
      </c>
      <c r="N1568" s="14">
        <v>45030</v>
      </c>
      <c r="O1568" s="11" t="s">
        <v>34</v>
      </c>
      <c r="P1568" s="11" t="s">
        <v>32</v>
      </c>
      <c r="Q1568" s="12">
        <v>44522</v>
      </c>
      <c r="R1568" s="13">
        <v>0</v>
      </c>
      <c r="S1568" s="13">
        <v>0</v>
      </c>
      <c r="T1568" s="11"/>
      <c r="U1568" s="13">
        <v>4332405</v>
      </c>
      <c r="V1568" s="13">
        <v>4895006</v>
      </c>
      <c r="W1568" s="13">
        <v>7339299</v>
      </c>
      <c r="X1568" s="12">
        <v>44522</v>
      </c>
      <c r="Y1568" s="12">
        <v>44404</v>
      </c>
      <c r="Z1568" s="12">
        <v>44276</v>
      </c>
      <c r="AA1568" s="12">
        <v>44995</v>
      </c>
      <c r="AB1568" s="13">
        <f t="array" ref="AB1568">IF(D1568="Vaccin",IF(AND(ISNUMBER(AA1568),ISNUMBER(Y1568)),IF(AA1568-Y1568+1&gt;=0,CEILING(AA1568-Y1568+1,1),""),""),IF(AND(ISNUMBER(N1568),ISNUMBER(Y1568)),IF(N1568-Y1568+1&gt;=0,CEILING(N1568-Y1568+1,1),""),""))</f>
        <v>592</v>
      </c>
      <c r="AC1568" s="13">
        <f t="array" ref="AC1568">IF(D1568="Vaccin",IF(AND(ISNUMBER(AA1568),ISNUMBER(X1568)),IF(AA1568-X1568+1&gt;=0,CEILING(AA1568-X1568+1,1),""),""),IF(AND(ISNUMBER(N1568),ISNUMBER(X1568)),IF(N1568-X1568+1&gt;=0,CEILING(N1568-X1568+1,1),""),""))</f>
        <v>474</v>
      </c>
      <c r="AD1568" s="13">
        <f t="array" ref="AD1568">IF(D1568="Vaccin",IF(AND(ISNUMBER(AB1568),ISNUMBER(U1568),AB1568&lt;&gt;0),CEILING(U1568/AB1568,1),""),"")</f>
        <v>7319</v>
      </c>
      <c r="AE1568" s="13">
        <f t="array" ref="AE1568">IF(AND(ISNUMBER(N1568),ISNUMBER(X1568)),IF(N1568-X1568+1&gt;=0,CEILING(N1568-X1568+1,1),""),"")</f>
        <v>509</v>
      </c>
      <c r="AF1568" s="13">
        <f t="array" ref="AF1568">IF(SUM(AE1568)=0,"",CEILING((SUM(F1568)-SUM(L1568)-SUM(M1568)-SUM(S1568))/SUM(AE1568),1))</f>
        <v>977</v>
      </c>
      <c r="AG1568" s="13">
        <f t="array" ref="AG1568">IF(AND(ISNUMBER(H1568),ISNUMBER(N1568)),IF(H1568-N1568+1&gt;=0,CEILING(H1568-N1568+1,1),""),"")</f>
        <v>140</v>
      </c>
      <c r="AH1568" s="13">
        <f t="array" ref="AH1568">IF(SUM(AG1568)=0,0,IF(L1568-AG1568*IF(D1568="Vaccin",MIN(AD1568,AF1568),AF1568)&lt;0,0,IF((H1568-N1568)&lt;=45,CEILING(L1568-AG1568*IF(D1568="Vaccin",MIN(AD1568,AF1568),AF1568),1),0)))</f>
        <v>0</v>
      </c>
      <c r="AI1568" s="15">
        <f t="array" ref="AI1568">IF(OR(AH1568="",F1568=0,F1568=""),"",AH1568/F1568)</f>
        <v>0</v>
      </c>
      <c r="AJ1568" s="13">
        <f t="array" ref="AJ1568">IF(OR(L1568="",AH1568=""),"",IF(L1568-AH1568&lt;0,0,L1568-AH1568))</f>
        <v>0</v>
      </c>
      <c r="AK1568" s="13">
        <f t="array" ref="AK1568">IF(OR(L1568="",AG1568="",AG1568=0),"",CEILING(L1568/AG1568,1))</f>
        <v>0</v>
      </c>
      <c r="AL1568" s="16" t="str">
        <f t="array" ref="AL1568">IF(OR(AK1568="",AK1568=0,AD1568="",AF1568=""),"",IF(AK1568-IF(D1568="Vaccin",MIN(AD1568,AF1568),AF1568)&lt;0,"",(AK1568-IF(D1568="Vaccin",MIN(AD1568,AF1568),AF1568))/AK1568))</f>
        <v/>
      </c>
    </row>
    <row r="1569" spans="1:38" x14ac:dyDescent="0.2">
      <c r="A1569" s="10" t="s">
        <v>28</v>
      </c>
      <c r="B1569" s="29" t="s">
        <v>176</v>
      </c>
      <c r="C1569" s="12">
        <v>44284</v>
      </c>
      <c r="D1569" s="11" t="s">
        <v>30</v>
      </c>
      <c r="E1569" s="11">
        <v>1</v>
      </c>
      <c r="F1569" s="13">
        <v>856800</v>
      </c>
      <c r="G1569" s="40" t="s">
        <v>853</v>
      </c>
      <c r="H1569" s="12">
        <v>45139</v>
      </c>
      <c r="I1569" s="13">
        <f t="array" ref="I1569">F1569-L1569-M1569-S1569</f>
        <v>856800</v>
      </c>
      <c r="J1569" s="13">
        <f t="array" ref="J1569">IF(IF(Q1569="",L1569-C1569,Q1569-C1569)&lt;=45,I1569,0)</f>
        <v>0</v>
      </c>
      <c r="K1569" s="13">
        <f t="array" ref="K1569">IF(SUM(AG1569)=0,0,IF(L1569-AG1569*IF(D1569="Vaccin",MIN(AD1569,AF1569),AF1569)&lt;0,0,IF((H1569-N1569)&lt;=30,CEILING(L1569-AG1569*IF(D1569="Vaccin",MIN(AD1569,AF1569),AF1569),1),0)))</f>
        <v>0</v>
      </c>
      <c r="L1569" s="13">
        <v>0</v>
      </c>
      <c r="M1569" s="13">
        <v>0</v>
      </c>
      <c r="N1569" s="14">
        <v>45030</v>
      </c>
      <c r="O1569" s="11" t="s">
        <v>34</v>
      </c>
      <c r="P1569" s="11" t="s">
        <v>32</v>
      </c>
      <c r="Q1569" s="12">
        <v>44613</v>
      </c>
      <c r="R1569" s="13">
        <v>0</v>
      </c>
      <c r="S1569" s="13">
        <v>0</v>
      </c>
      <c r="T1569" s="11"/>
      <c r="U1569" s="13">
        <v>4332405</v>
      </c>
      <c r="V1569" s="13">
        <v>4895006</v>
      </c>
      <c r="W1569" s="13">
        <v>7339299</v>
      </c>
      <c r="X1569" s="12">
        <v>44613</v>
      </c>
      <c r="Y1569" s="12">
        <v>44404</v>
      </c>
      <c r="Z1569" s="12">
        <v>44276</v>
      </c>
      <c r="AA1569" s="12">
        <v>44995</v>
      </c>
      <c r="AB1569" s="13">
        <f t="array" ref="AB1569">IF(D1569="Vaccin",IF(AND(ISNUMBER(AA1569),ISNUMBER(Y1569)),IF(AA1569-Y1569+1&gt;=0,CEILING(AA1569-Y1569+1,1),""),""),IF(AND(ISNUMBER(N1569),ISNUMBER(Y1569)),IF(N1569-Y1569+1&gt;=0,CEILING(N1569-Y1569+1,1),""),""))</f>
        <v>592</v>
      </c>
      <c r="AC1569" s="13">
        <f t="array" ref="AC1569">IF(D1569="Vaccin",IF(AND(ISNUMBER(AA1569),ISNUMBER(X1569)),IF(AA1569-X1569+1&gt;=0,CEILING(AA1569-X1569+1,1),""),""),IF(AND(ISNUMBER(N1569),ISNUMBER(X1569)),IF(N1569-X1569+1&gt;=0,CEILING(N1569-X1569+1,1),""),""))</f>
        <v>383</v>
      </c>
      <c r="AD1569" s="13">
        <f t="array" ref="AD1569">IF(D1569="Vaccin",IF(AND(ISNUMBER(AB1569),ISNUMBER(U1569),AB1569&lt;&gt;0),CEILING(U1569/AB1569,1),""),"")</f>
        <v>7319</v>
      </c>
      <c r="AE1569" s="13">
        <f t="array" ref="AE1569">IF(AND(ISNUMBER(N1569),ISNUMBER(X1569)),IF(N1569-X1569+1&gt;=0,CEILING(N1569-X1569+1,1),""),"")</f>
        <v>418</v>
      </c>
      <c r="AF1569" s="13">
        <f t="array" ref="AF1569">IF(SUM(AE1569)=0,"",CEILING((SUM(F1569)-SUM(L1569)-SUM(M1569)-SUM(S1569))/SUM(AE1569),1))</f>
        <v>2050</v>
      </c>
      <c r="AG1569" s="13">
        <f t="array" ref="AG1569">IF(AND(ISNUMBER(H1569),ISNUMBER(N1569)),IF(H1569-N1569+1&gt;=0,CEILING(H1569-N1569+1,1),""),"")</f>
        <v>110</v>
      </c>
      <c r="AH1569" s="13">
        <f t="array" ref="AH1569">IF(SUM(AG1569)=0,0,IF(L1569-AG1569*IF(D1569="Vaccin",MIN(AD1569,AF1569),AF1569)&lt;0,0,IF((H1569-N1569)&lt;=45,CEILING(L1569-AG1569*IF(D1569="Vaccin",MIN(AD1569,AF1569),AF1569),1),0)))</f>
        <v>0</v>
      </c>
      <c r="AI1569" s="15">
        <f t="array" ref="AI1569">IF(OR(AH1569="",F1569=0,F1569=""),"",AH1569/F1569)</f>
        <v>0</v>
      </c>
      <c r="AJ1569" s="13">
        <f t="array" ref="AJ1569">IF(OR(L1569="",AH1569=""),"",IF(L1569-AH1569&lt;0,0,L1569-AH1569))</f>
        <v>0</v>
      </c>
      <c r="AK1569" s="13">
        <f t="array" ref="AK1569">IF(OR(L1569="",AG1569="",AG1569=0),"",CEILING(L1569/AG1569,1))</f>
        <v>0</v>
      </c>
      <c r="AL1569" s="16" t="str">
        <f t="array" ref="AL1569">IF(OR(AK1569="",AK1569=0,AD1569="",AF1569=""),"",IF(AK1569-IF(D1569="Vaccin",MIN(AD1569,AF1569),AF1569)&lt;0,"",(AK1569-IF(D1569="Vaccin",MIN(AD1569,AF1569),AF1569))/AK1569))</f>
        <v/>
      </c>
    </row>
    <row r="1570" spans="1:38" x14ac:dyDescent="0.2">
      <c r="A1570" s="10" t="s">
        <v>28</v>
      </c>
      <c r="B1570" s="29" t="s">
        <v>176</v>
      </c>
      <c r="C1570" s="12">
        <v>44284</v>
      </c>
      <c r="D1570" s="11" t="s">
        <v>30</v>
      </c>
      <c r="E1570" s="11">
        <v>1</v>
      </c>
      <c r="F1570" s="13">
        <v>336000</v>
      </c>
      <c r="G1570" s="40" t="s">
        <v>854</v>
      </c>
      <c r="H1570" s="12">
        <v>44683</v>
      </c>
      <c r="I1570" s="13">
        <f t="array" ref="I1570">F1570-L1570-M1570-S1570</f>
        <v>336000</v>
      </c>
      <c r="J1570" s="13">
        <f t="array" ref="J1570">IF(IF(Q1570="",L1570-C1570,Q1570-C1570)&lt;=45,I1570,0)</f>
        <v>0</v>
      </c>
      <c r="K1570" s="13">
        <f t="array" ref="K1570">IF(SUM(AG1570)=0,0,IF(L1570-AG1570*IF(D1570="Vaccin",MIN(AD1570,AF1570),AF1570)&lt;0,0,IF((H1570-N1570)&lt;=30,CEILING(L1570-AG1570*IF(D1570="Vaccin",MIN(AD1570,AF1570),AF1570),1),0)))</f>
        <v>0</v>
      </c>
      <c r="L1570" s="13">
        <v>0</v>
      </c>
      <c r="M1570" s="13">
        <v>0</v>
      </c>
      <c r="N1570" s="14">
        <v>45030</v>
      </c>
      <c r="O1570" s="11" t="s">
        <v>34</v>
      </c>
      <c r="P1570" s="11" t="s">
        <v>32</v>
      </c>
      <c r="Q1570" s="12">
        <v>44510</v>
      </c>
      <c r="R1570" s="13">
        <v>0</v>
      </c>
      <c r="S1570" s="13">
        <v>0</v>
      </c>
      <c r="T1570" s="11"/>
      <c r="U1570" s="13">
        <v>4332405</v>
      </c>
      <c r="V1570" s="13">
        <v>4895006</v>
      </c>
      <c r="W1570" s="13">
        <v>7339299</v>
      </c>
      <c r="X1570" s="12">
        <v>44510</v>
      </c>
      <c r="Y1570" s="12">
        <v>44404</v>
      </c>
      <c r="Z1570" s="12">
        <v>44276</v>
      </c>
      <c r="AA1570" s="12">
        <v>44995</v>
      </c>
      <c r="AB1570" s="13">
        <f t="array" ref="AB1570">IF(D1570="Vaccin",IF(AND(ISNUMBER(AA1570),ISNUMBER(Y1570)),IF(AA1570-Y1570+1&gt;=0,CEILING(AA1570-Y1570+1,1),""),""),IF(AND(ISNUMBER(N1570),ISNUMBER(Y1570)),IF(N1570-Y1570+1&gt;=0,CEILING(N1570-Y1570+1,1),""),""))</f>
        <v>592</v>
      </c>
      <c r="AC1570" s="13">
        <f t="array" ref="AC1570">IF(D1570="Vaccin",IF(AND(ISNUMBER(AA1570),ISNUMBER(X1570)),IF(AA1570-X1570+1&gt;=0,CEILING(AA1570-X1570+1,1),""),""),IF(AND(ISNUMBER(N1570),ISNUMBER(X1570)),IF(N1570-X1570+1&gt;=0,CEILING(N1570-X1570+1,1),""),""))</f>
        <v>486</v>
      </c>
      <c r="AD1570" s="13">
        <f t="array" ref="AD1570">IF(D1570="Vaccin",IF(AND(ISNUMBER(AB1570),ISNUMBER(U1570),AB1570&lt;&gt;0),CEILING(U1570/AB1570,1),""),"")</f>
        <v>7319</v>
      </c>
      <c r="AE1570" s="13">
        <f t="array" ref="AE1570">IF(AND(ISNUMBER(N1570),ISNUMBER(X1570)),IF(N1570-X1570+1&gt;=0,CEILING(N1570-X1570+1,1),""),"")</f>
        <v>521</v>
      </c>
      <c r="AF1570" s="13">
        <f t="array" ref="AF1570">IF(SUM(AE1570)=0,"",CEILING((SUM(F1570)-SUM(L1570)-SUM(M1570)-SUM(S1570))/SUM(AE1570),1))</f>
        <v>645</v>
      </c>
      <c r="AG1570" s="13" t="str">
        <f t="array" ref="AG1570">IF(AND(ISNUMBER(H1570),ISNUMBER(N1570)),IF(H1570-N1570+1&gt;=0,CEILING(H1570-N1570+1,1),""),"")</f>
        <v/>
      </c>
      <c r="AH1570" s="13">
        <f t="array" ref="AH1570">IF(SUM(AG1570)=0,0,IF(L1570-AG1570*IF(D1570="Vaccin",MIN(AD1570,AF1570),AF1570)&lt;0,0,IF((H1570-N1570)&lt;=45,CEILING(L1570-AG1570*IF(D1570="Vaccin",MIN(AD1570,AF1570),AF1570),1),0)))</f>
        <v>0</v>
      </c>
      <c r="AI1570" s="15">
        <f t="array" ref="AI1570">IF(OR(AH1570="",F1570=0,F1570=""),"",AH1570/F1570)</f>
        <v>0</v>
      </c>
      <c r="AJ1570" s="13">
        <f t="array" ref="AJ1570">IF(OR(L1570="",AH1570=""),"",IF(L1570-AH1570&lt;0,0,L1570-AH1570))</f>
        <v>0</v>
      </c>
      <c r="AK1570" s="13" t="str">
        <f t="array" ref="AK1570">IF(OR(L1570="",AG1570="",AG1570=0),"",CEILING(L1570/AG1570,1))</f>
        <v/>
      </c>
      <c r="AL1570" s="16" t="str">
        <f t="array" ref="AL1570">IF(OR(AK1570="",AK1570=0,AD1570="",AF1570=""),"",IF(AK1570-IF(D1570="Vaccin",MIN(AD1570,AF1570),AF1570)&lt;0,"",(AK1570-IF(D1570="Vaccin",MIN(AD1570,AF1570),AF1570))/AK1570))</f>
        <v/>
      </c>
    </row>
    <row r="1571" spans="1:38" x14ac:dyDescent="0.2">
      <c r="A1571" s="10" t="s">
        <v>28</v>
      </c>
      <c r="B1571" s="29" t="s">
        <v>176</v>
      </c>
      <c r="C1571" s="12">
        <v>44284</v>
      </c>
      <c r="D1571" s="11" t="s">
        <v>30</v>
      </c>
      <c r="E1571" s="11">
        <v>1</v>
      </c>
      <c r="F1571" s="13">
        <v>168000</v>
      </c>
      <c r="G1571" s="40" t="s">
        <v>405</v>
      </c>
      <c r="H1571" s="12">
        <v>44597</v>
      </c>
      <c r="I1571" s="13">
        <f t="array" ref="I1571">F1571-L1571-M1571-S1571</f>
        <v>150040</v>
      </c>
      <c r="J1571" s="13">
        <f t="array" ref="J1571">IF(IF(Q1571="",L1571-C1571,Q1571-C1571)&lt;=45,I1571,0)</f>
        <v>0</v>
      </c>
      <c r="K1571" s="13">
        <f t="array" ref="K1571">IF(SUM(AG1571)=0,0,IF(L1571-AG1571*IF(D1571="Vaccin",MIN(AD1571,AF1571),AF1571)&lt;0,0,IF((H1571-N1571)&lt;=30,CEILING(L1571-AG1571*IF(D1571="Vaccin",MIN(AD1571,AF1571),AF1571),1),0)))</f>
        <v>0</v>
      </c>
      <c r="L1571" s="13">
        <v>0</v>
      </c>
      <c r="M1571" s="13">
        <v>0</v>
      </c>
      <c r="N1571" s="14">
        <v>45030</v>
      </c>
      <c r="O1571" s="11" t="s">
        <v>34</v>
      </c>
      <c r="P1571" s="11" t="s">
        <v>32</v>
      </c>
      <c r="Q1571" s="12">
        <v>44530</v>
      </c>
      <c r="R1571" s="13">
        <v>0</v>
      </c>
      <c r="S1571" s="13">
        <v>17960</v>
      </c>
      <c r="T1571" s="11" t="s">
        <v>92</v>
      </c>
      <c r="U1571" s="13">
        <v>4332405</v>
      </c>
      <c r="V1571" s="13">
        <v>4895006</v>
      </c>
      <c r="W1571" s="13">
        <v>7339299</v>
      </c>
      <c r="X1571" s="12">
        <v>44530</v>
      </c>
      <c r="Y1571" s="12">
        <v>44404</v>
      </c>
      <c r="Z1571" s="12">
        <v>44276</v>
      </c>
      <c r="AA1571" s="12">
        <v>44995</v>
      </c>
      <c r="AB1571" s="13">
        <f t="array" ref="AB1571">IF(D1571="Vaccin",IF(AND(ISNUMBER(AA1571),ISNUMBER(Y1571)),IF(AA1571-Y1571+1&gt;=0,CEILING(AA1571-Y1571+1,1),""),""),IF(AND(ISNUMBER(N1571),ISNUMBER(Y1571)),IF(N1571-Y1571+1&gt;=0,CEILING(N1571-Y1571+1,1),""),""))</f>
        <v>592</v>
      </c>
      <c r="AC1571" s="13">
        <f t="array" ref="AC1571">IF(D1571="Vaccin",IF(AND(ISNUMBER(AA1571),ISNUMBER(X1571)),IF(AA1571-X1571+1&gt;=0,CEILING(AA1571-X1571+1,1),""),""),IF(AND(ISNUMBER(N1571),ISNUMBER(X1571)),IF(N1571-X1571+1&gt;=0,CEILING(N1571-X1571+1,1),""),""))</f>
        <v>466</v>
      </c>
      <c r="AD1571" s="13">
        <f t="array" ref="AD1571">IF(D1571="Vaccin",IF(AND(ISNUMBER(AB1571),ISNUMBER(U1571),AB1571&lt;&gt;0),CEILING(U1571/AB1571,1),""),"")</f>
        <v>7319</v>
      </c>
      <c r="AE1571" s="13">
        <f t="array" ref="AE1571">IF(AND(ISNUMBER(N1571),ISNUMBER(X1571)),IF(N1571-X1571+1&gt;=0,CEILING(N1571-X1571+1,1),""),"")</f>
        <v>501</v>
      </c>
      <c r="AF1571" s="13">
        <f t="array" ref="AF1571">IF(SUM(AE1571)=0,"",CEILING((SUM(F1571)-SUM(L1571)-SUM(M1571)-SUM(S1571))/SUM(AE1571),1))</f>
        <v>300</v>
      </c>
      <c r="AG1571" s="13" t="str">
        <f t="array" ref="AG1571">IF(AND(ISNUMBER(H1571),ISNUMBER(N1571)),IF(H1571-N1571+1&gt;=0,CEILING(H1571-N1571+1,1),""),"")</f>
        <v/>
      </c>
      <c r="AH1571" s="13">
        <f t="array" ref="AH1571">IF(SUM(AG1571)=0,0,IF(L1571-AG1571*IF(D1571="Vaccin",MIN(AD1571,AF1571),AF1571)&lt;0,0,IF((H1571-N1571)&lt;=45,CEILING(L1571-AG1571*IF(D1571="Vaccin",MIN(AD1571,AF1571),AF1571),1),0)))</f>
        <v>0</v>
      </c>
      <c r="AI1571" s="15">
        <f t="array" ref="AI1571">IF(OR(AH1571="",F1571=0,F1571=""),"",AH1571/F1571)</f>
        <v>0</v>
      </c>
      <c r="AJ1571" s="13">
        <f t="array" ref="AJ1571">IF(OR(L1571="",AH1571=""),"",IF(L1571-AH1571&lt;0,0,L1571-AH1571))</f>
        <v>0</v>
      </c>
      <c r="AK1571" s="13" t="str">
        <f t="array" ref="AK1571">IF(OR(L1571="",AG1571="",AG1571=0),"",CEILING(L1571/AG1571,1))</f>
        <v/>
      </c>
      <c r="AL1571" s="16" t="str">
        <f t="array" ref="AL1571">IF(OR(AK1571="",AK1571=0,AD1571="",AF1571=""),"",IF(AK1571-IF(D1571="Vaccin",MIN(AD1571,AF1571),AF1571)&lt;0,"",(AK1571-IF(D1571="Vaccin",MIN(AD1571,AF1571),AF1571))/AK1571))</f>
        <v/>
      </c>
    </row>
    <row r="1572" spans="1:38" x14ac:dyDescent="0.2">
      <c r="A1572" s="10" t="s">
        <v>28</v>
      </c>
      <c r="B1572" s="29" t="s">
        <v>176</v>
      </c>
      <c r="C1572" s="12">
        <v>44284</v>
      </c>
      <c r="D1572" s="11" t="s">
        <v>30</v>
      </c>
      <c r="E1572" s="11">
        <v>1</v>
      </c>
      <c r="F1572" s="13">
        <v>144000</v>
      </c>
      <c r="G1572" s="40">
        <v>1822793</v>
      </c>
      <c r="H1572" s="12">
        <v>44534</v>
      </c>
      <c r="I1572" s="13">
        <f t="array" ref="I1572">F1572-L1572-M1572-S1572</f>
        <v>124850</v>
      </c>
      <c r="J1572" s="13">
        <f t="array" ref="J1572">IF(IF(Q1572="",L1572-C1572,Q1572-C1572)&lt;=45,I1572,0)</f>
        <v>0</v>
      </c>
      <c r="K1572" s="13">
        <f t="array" ref="K1572">IF(SUM(AG1572)=0,0,IF(L1572-AG1572*IF(D1572="Vaccin",MIN(AD1572,AF1572),AF1572)&lt;0,0,IF((H1572-N1572)&lt;=30,CEILING(L1572-AG1572*IF(D1572="Vaccin",MIN(AD1572,AF1572),AF1572),1),0)))</f>
        <v>0</v>
      </c>
      <c r="L1572" s="13">
        <v>0</v>
      </c>
      <c r="M1572" s="13">
        <v>0</v>
      </c>
      <c r="N1572" s="14">
        <v>45030</v>
      </c>
      <c r="O1572" s="11" t="s">
        <v>34</v>
      </c>
      <c r="P1572" s="11" t="s">
        <v>32</v>
      </c>
      <c r="Q1572" s="12">
        <v>44404</v>
      </c>
      <c r="R1572" s="13">
        <v>0</v>
      </c>
      <c r="S1572" s="13">
        <v>19150</v>
      </c>
      <c r="T1572" s="11" t="s">
        <v>92</v>
      </c>
      <c r="U1572" s="13">
        <v>4332405</v>
      </c>
      <c r="V1572" s="13">
        <v>4895006</v>
      </c>
      <c r="W1572" s="13">
        <v>7339299</v>
      </c>
      <c r="X1572" s="12">
        <v>44404</v>
      </c>
      <c r="Y1572" s="12">
        <v>44404</v>
      </c>
      <c r="Z1572" s="12">
        <v>44276</v>
      </c>
      <c r="AA1572" s="12">
        <v>44995</v>
      </c>
      <c r="AB1572" s="13">
        <f t="array" ref="AB1572">IF(D1572="Vaccin",IF(AND(ISNUMBER(AA1572),ISNUMBER(Y1572)),IF(AA1572-Y1572+1&gt;=0,CEILING(AA1572-Y1572+1,1),""),""),IF(AND(ISNUMBER(N1572),ISNUMBER(Y1572)),IF(N1572-Y1572+1&gt;=0,CEILING(N1572-Y1572+1,1),""),""))</f>
        <v>592</v>
      </c>
      <c r="AC1572" s="13">
        <f t="array" ref="AC1572">IF(D1572="Vaccin",IF(AND(ISNUMBER(AA1572),ISNUMBER(X1572)),IF(AA1572-X1572+1&gt;=0,CEILING(AA1572-X1572+1,1),""),""),IF(AND(ISNUMBER(N1572),ISNUMBER(X1572)),IF(N1572-X1572+1&gt;=0,CEILING(N1572-X1572+1,1),""),""))</f>
        <v>592</v>
      </c>
      <c r="AD1572" s="13">
        <f t="array" ref="AD1572">IF(D1572="Vaccin",IF(AND(ISNUMBER(AB1572),ISNUMBER(U1572),AB1572&lt;&gt;0),CEILING(U1572/AB1572,1),""),"")</f>
        <v>7319</v>
      </c>
      <c r="AE1572" s="13">
        <f t="array" ref="AE1572">IF(AND(ISNUMBER(N1572),ISNUMBER(X1572)),IF(N1572-X1572+1&gt;=0,CEILING(N1572-X1572+1,1),""),"")</f>
        <v>627</v>
      </c>
      <c r="AF1572" s="13">
        <f t="array" ref="AF1572">IF(SUM(AE1572)=0,"",CEILING((SUM(F1572)-SUM(L1572)-SUM(M1572)-SUM(S1572))/SUM(AE1572),1))</f>
        <v>200</v>
      </c>
      <c r="AG1572" s="13" t="str">
        <f t="array" ref="AG1572">IF(AND(ISNUMBER(H1572),ISNUMBER(N1572)),IF(H1572-N1572+1&gt;=0,CEILING(H1572-N1572+1,1),""),"")</f>
        <v/>
      </c>
      <c r="AH1572" s="13">
        <f t="array" ref="AH1572">IF(SUM(AG1572)=0,0,IF(L1572-AG1572*IF(D1572="Vaccin",MIN(AD1572,AF1572),AF1572)&lt;0,0,IF((H1572-N1572)&lt;=45,CEILING(L1572-AG1572*IF(D1572="Vaccin",MIN(AD1572,AF1572),AF1572),1),0)))</f>
        <v>0</v>
      </c>
      <c r="AI1572" s="15">
        <f t="array" ref="AI1572">IF(OR(AH1572="",F1572=0,F1572=""),"",AH1572/F1572)</f>
        <v>0</v>
      </c>
      <c r="AJ1572" s="13">
        <f t="array" ref="AJ1572">IF(OR(L1572="",AH1572=""),"",IF(L1572-AH1572&lt;0,0,L1572-AH1572))</f>
        <v>0</v>
      </c>
      <c r="AK1572" s="13" t="str">
        <f t="array" ref="AK1572">IF(OR(L1572="",AG1572="",AG1572=0),"",CEILING(L1572/AG1572,1))</f>
        <v/>
      </c>
      <c r="AL1572" s="16" t="str">
        <f t="array" ref="AL1572">IF(OR(AK1572="",AK1572=0,AD1572="",AF1572=""),"",IF(AK1572-IF(D1572="Vaccin",MIN(AD1572,AF1572),AF1572)&lt;0,"",(AK1572-IF(D1572="Vaccin",MIN(AD1572,AF1572),AF1572))/AK1572))</f>
        <v/>
      </c>
    </row>
    <row r="1573" spans="1:38" x14ac:dyDescent="0.2">
      <c r="A1573" s="10" t="s">
        <v>28</v>
      </c>
      <c r="B1573" s="29" t="s">
        <v>176</v>
      </c>
      <c r="C1573" s="12">
        <v>44284</v>
      </c>
      <c r="D1573" s="11" t="s">
        <v>30</v>
      </c>
      <c r="E1573" s="11">
        <v>1</v>
      </c>
      <c r="F1573" s="13">
        <v>7200</v>
      </c>
      <c r="G1573" s="40">
        <v>1822794</v>
      </c>
      <c r="H1573" s="12">
        <v>44532</v>
      </c>
      <c r="I1573" s="13">
        <f t="array" ref="I1573">F1573-L1573-M1573-S1573</f>
        <v>7200</v>
      </c>
      <c r="J1573" s="13">
        <f t="array" ref="J1573">IF(IF(Q1573="",L1573-C1573,Q1573-C1573)&lt;=45,I1573,0)</f>
        <v>0</v>
      </c>
      <c r="K1573" s="13">
        <f t="array" ref="K1573">IF(SUM(AG1573)=0,0,IF(L1573-AG1573*IF(D1573="Vaccin",MIN(AD1573,AF1573),AF1573)&lt;0,0,IF((H1573-N1573)&lt;=30,CEILING(L1573-AG1573*IF(D1573="Vaccin",MIN(AD1573,AF1573),AF1573),1),0)))</f>
        <v>0</v>
      </c>
      <c r="L1573" s="13">
        <v>0</v>
      </c>
      <c r="M1573" s="13">
        <v>0</v>
      </c>
      <c r="N1573" s="14">
        <v>45030</v>
      </c>
      <c r="O1573" s="11" t="s">
        <v>34</v>
      </c>
      <c r="P1573" s="11" t="s">
        <v>32</v>
      </c>
      <c r="Q1573" s="12">
        <v>44404</v>
      </c>
      <c r="R1573" s="13">
        <v>0</v>
      </c>
      <c r="S1573" s="13">
        <v>0</v>
      </c>
      <c r="T1573" s="11"/>
      <c r="U1573" s="13">
        <v>4332405</v>
      </c>
      <c r="V1573" s="13">
        <v>4895006</v>
      </c>
      <c r="W1573" s="13">
        <v>7339299</v>
      </c>
      <c r="X1573" s="12">
        <v>44404</v>
      </c>
      <c r="Y1573" s="12">
        <v>44404</v>
      </c>
      <c r="Z1573" s="12">
        <v>44276</v>
      </c>
      <c r="AA1573" s="12">
        <v>44995</v>
      </c>
      <c r="AB1573" s="13">
        <f t="array" ref="AB1573">IF(D1573="Vaccin",IF(AND(ISNUMBER(AA1573),ISNUMBER(Y1573)),IF(AA1573-Y1573+1&gt;=0,CEILING(AA1573-Y1573+1,1),""),""),IF(AND(ISNUMBER(N1573),ISNUMBER(Y1573)),IF(N1573-Y1573+1&gt;=0,CEILING(N1573-Y1573+1,1),""),""))</f>
        <v>592</v>
      </c>
      <c r="AC1573" s="13">
        <f t="array" ref="AC1573">IF(D1573="Vaccin",IF(AND(ISNUMBER(AA1573),ISNUMBER(X1573)),IF(AA1573-X1573+1&gt;=0,CEILING(AA1573-X1573+1,1),""),""),IF(AND(ISNUMBER(N1573),ISNUMBER(X1573)),IF(N1573-X1573+1&gt;=0,CEILING(N1573-X1573+1,1),""),""))</f>
        <v>592</v>
      </c>
      <c r="AD1573" s="13">
        <f t="array" ref="AD1573">IF(D1573="Vaccin",IF(AND(ISNUMBER(AB1573),ISNUMBER(U1573),AB1573&lt;&gt;0),CEILING(U1573/AB1573,1),""),"")</f>
        <v>7319</v>
      </c>
      <c r="AE1573" s="13">
        <f t="array" ref="AE1573">IF(AND(ISNUMBER(N1573),ISNUMBER(X1573)),IF(N1573-X1573+1&gt;=0,CEILING(N1573-X1573+1,1),""),"")</f>
        <v>627</v>
      </c>
      <c r="AF1573" s="13">
        <f t="array" ref="AF1573">IF(SUM(AE1573)=0,"",CEILING((SUM(F1573)-SUM(L1573)-SUM(M1573)-SUM(S1573))/SUM(AE1573),1))</f>
        <v>12</v>
      </c>
      <c r="AG1573" s="13" t="str">
        <f t="array" ref="AG1573">IF(AND(ISNUMBER(H1573),ISNUMBER(N1573)),IF(H1573-N1573+1&gt;=0,CEILING(H1573-N1573+1,1),""),"")</f>
        <v/>
      </c>
      <c r="AH1573" s="13">
        <f t="array" ref="AH1573">IF(SUM(AG1573)=0,0,IF(L1573-AG1573*IF(D1573="Vaccin",MIN(AD1573,AF1573),AF1573)&lt;0,0,IF((H1573-N1573)&lt;=45,CEILING(L1573-AG1573*IF(D1573="Vaccin",MIN(AD1573,AF1573),AF1573),1),0)))</f>
        <v>0</v>
      </c>
      <c r="AI1573" s="15">
        <f t="array" ref="AI1573">IF(OR(AH1573="",F1573=0,F1573=""),"",AH1573/F1573)</f>
        <v>0</v>
      </c>
      <c r="AJ1573" s="13">
        <f t="array" ref="AJ1573">IF(OR(L1573="",AH1573=""),"",IF(L1573-AH1573&lt;0,0,L1573-AH1573))</f>
        <v>0</v>
      </c>
      <c r="AK1573" s="13" t="str">
        <f t="array" ref="AK1573">IF(OR(L1573="",AG1573="",AG1573=0),"",CEILING(L1573/AG1573,1))</f>
        <v/>
      </c>
      <c r="AL1573" s="16" t="str">
        <f t="array" ref="AL1573">IF(OR(AK1573="",AK1573=0,AD1573="",AF1573=""),"",IF(AK1573-IF(D1573="Vaccin",MIN(AD1573,AF1573),AF1573)&lt;0,"",(AK1573-IF(D1573="Vaccin",MIN(AD1573,AF1573),AF1573))/AK1573))</f>
        <v/>
      </c>
    </row>
    <row r="1574" spans="1:38" x14ac:dyDescent="0.2">
      <c r="A1574" s="10" t="s">
        <v>28</v>
      </c>
      <c r="B1574" s="29" t="s">
        <v>176</v>
      </c>
      <c r="C1574" s="12">
        <v>44284</v>
      </c>
      <c r="D1574" s="11" t="s">
        <v>30</v>
      </c>
      <c r="E1574" s="11">
        <v>1</v>
      </c>
      <c r="F1574" s="13">
        <v>151200</v>
      </c>
      <c r="G1574" s="40" t="s">
        <v>460</v>
      </c>
      <c r="H1574" s="12">
        <v>44526</v>
      </c>
      <c r="I1574" s="13">
        <f t="array" ref="I1574">F1574-L1574-M1574-S1574</f>
        <v>145735</v>
      </c>
      <c r="J1574" s="13">
        <f t="array" ref="J1574">IF(IF(Q1574="",L1574-C1574,Q1574-C1574)&lt;=45,I1574,0)</f>
        <v>0</v>
      </c>
      <c r="K1574" s="13">
        <f t="array" ref="K1574">IF(SUM(AG1574)=0,0,IF(L1574-AG1574*IF(D1574="Vaccin",MIN(AD1574,AF1574),AF1574)&lt;0,0,IF((H1574-N1574)&lt;=30,CEILING(L1574-AG1574*IF(D1574="Vaccin",MIN(AD1574,AF1574),AF1574),1),0)))</f>
        <v>0</v>
      </c>
      <c r="L1574" s="13">
        <v>0</v>
      </c>
      <c r="M1574" s="13">
        <v>0</v>
      </c>
      <c r="N1574" s="14">
        <v>45030</v>
      </c>
      <c r="O1574" s="11" t="s">
        <v>34</v>
      </c>
      <c r="P1574" s="11" t="s">
        <v>32</v>
      </c>
      <c r="Q1574" s="12">
        <v>44404</v>
      </c>
      <c r="R1574" s="13">
        <v>0</v>
      </c>
      <c r="S1574" s="13">
        <v>5465</v>
      </c>
      <c r="T1574" s="11" t="s">
        <v>92</v>
      </c>
      <c r="U1574" s="13">
        <v>4332405</v>
      </c>
      <c r="V1574" s="13">
        <v>4895006</v>
      </c>
      <c r="W1574" s="13">
        <v>7339299</v>
      </c>
      <c r="X1574" s="12">
        <v>44404</v>
      </c>
      <c r="Y1574" s="12">
        <v>44404</v>
      </c>
      <c r="Z1574" s="12">
        <v>44276</v>
      </c>
      <c r="AA1574" s="12">
        <v>44995</v>
      </c>
      <c r="AB1574" s="13">
        <f t="array" ref="AB1574">IF(D1574="Vaccin",IF(AND(ISNUMBER(AA1574),ISNUMBER(Y1574)),IF(AA1574-Y1574+1&gt;=0,CEILING(AA1574-Y1574+1,1),""),""),IF(AND(ISNUMBER(N1574),ISNUMBER(Y1574)),IF(N1574-Y1574+1&gt;=0,CEILING(N1574-Y1574+1,1),""),""))</f>
        <v>592</v>
      </c>
      <c r="AC1574" s="13">
        <f t="array" ref="AC1574">IF(D1574="Vaccin",IF(AND(ISNUMBER(AA1574),ISNUMBER(X1574)),IF(AA1574-X1574+1&gt;=0,CEILING(AA1574-X1574+1,1),""),""),IF(AND(ISNUMBER(N1574),ISNUMBER(X1574)),IF(N1574-X1574+1&gt;=0,CEILING(N1574-X1574+1,1),""),""))</f>
        <v>592</v>
      </c>
      <c r="AD1574" s="13">
        <f t="array" ref="AD1574">IF(D1574="Vaccin",IF(AND(ISNUMBER(AB1574),ISNUMBER(U1574),AB1574&lt;&gt;0),CEILING(U1574/AB1574,1),""),"")</f>
        <v>7319</v>
      </c>
      <c r="AE1574" s="13">
        <f t="array" ref="AE1574">IF(AND(ISNUMBER(N1574),ISNUMBER(X1574)),IF(N1574-X1574+1&gt;=0,CEILING(N1574-X1574+1,1),""),"")</f>
        <v>627</v>
      </c>
      <c r="AF1574" s="13">
        <f t="array" ref="AF1574">IF(SUM(AE1574)=0,"",CEILING((SUM(F1574)-SUM(L1574)-SUM(M1574)-SUM(S1574))/SUM(AE1574),1))</f>
        <v>233</v>
      </c>
      <c r="AG1574" s="13" t="str">
        <f t="array" ref="AG1574">IF(AND(ISNUMBER(H1574),ISNUMBER(N1574)),IF(H1574-N1574+1&gt;=0,CEILING(H1574-N1574+1,1),""),"")</f>
        <v/>
      </c>
      <c r="AH1574" s="13">
        <f t="array" ref="AH1574">IF(SUM(AG1574)=0,0,IF(L1574-AG1574*IF(D1574="Vaccin",MIN(AD1574,AF1574),AF1574)&lt;0,0,IF((H1574-N1574)&lt;=45,CEILING(L1574-AG1574*IF(D1574="Vaccin",MIN(AD1574,AF1574),AF1574),1),0)))</f>
        <v>0</v>
      </c>
      <c r="AI1574" s="15">
        <f t="array" ref="AI1574">IF(OR(AH1574="",F1574=0,F1574=""),"",AH1574/F1574)</f>
        <v>0</v>
      </c>
      <c r="AJ1574" s="13">
        <f t="array" ref="AJ1574">IF(OR(L1574="",AH1574=""),"",IF(L1574-AH1574&lt;0,0,L1574-AH1574))</f>
        <v>0</v>
      </c>
      <c r="AK1574" s="13" t="str">
        <f t="array" ref="AK1574">IF(OR(L1574="",AG1574="",AG1574=0),"",CEILING(L1574/AG1574,1))</f>
        <v/>
      </c>
      <c r="AL1574" s="16" t="str">
        <f t="array" ref="AL1574">IF(OR(AK1574="",AK1574=0,AD1574="",AF1574=""),"",IF(AK1574-IF(D1574="Vaccin",MIN(AD1574,AF1574),AF1574)&lt;0,"",(AK1574-IF(D1574="Vaccin",MIN(AD1574,AF1574),AF1574))/AK1574))</f>
        <v/>
      </c>
    </row>
    <row r="1575" spans="1:38" x14ac:dyDescent="0.2">
      <c r="A1575" s="10" t="s">
        <v>28</v>
      </c>
      <c r="B1575" s="29" t="s">
        <v>176</v>
      </c>
      <c r="C1575" s="12">
        <v>44284</v>
      </c>
      <c r="D1575" s="11" t="s">
        <v>30</v>
      </c>
      <c r="E1575" s="11">
        <v>6</v>
      </c>
      <c r="F1575" s="13">
        <v>398970</v>
      </c>
      <c r="G1575" s="40" t="s">
        <v>337</v>
      </c>
      <c r="H1575" s="12">
        <v>44742</v>
      </c>
      <c r="I1575" s="13">
        <f t="array" ref="I1575">F1575-L1575-M1575-S1575</f>
        <v>378352</v>
      </c>
      <c r="J1575" s="13">
        <f t="array" ref="J1575">IF(IF(Q1575="",L1575-C1575,Q1575-C1575)&lt;=45,I1575,0)</f>
        <v>0</v>
      </c>
      <c r="K1575" s="13">
        <f t="array" ref="K1575">IF(SUM(AG1575)=0,0,IF(L1575-AG1575*IF(D1575="Vaccin",MIN(AD1575,AF1575),AF1575)&lt;0,0,IF((H1575-N1575)&lt;=30,CEILING(L1575-AG1575*IF(D1575="Vaccin",MIN(AD1575,AF1575),AF1575),1),0)))</f>
        <v>0</v>
      </c>
      <c r="L1575" s="13">
        <v>0</v>
      </c>
      <c r="M1575" s="13">
        <v>0</v>
      </c>
      <c r="N1575" s="14">
        <v>45030</v>
      </c>
      <c r="O1575" s="11" t="s">
        <v>47</v>
      </c>
      <c r="P1575" s="11" t="s">
        <v>32</v>
      </c>
      <c r="Q1575" s="12">
        <v>44569</v>
      </c>
      <c r="R1575" s="13">
        <v>0</v>
      </c>
      <c r="S1575" s="13">
        <v>20618</v>
      </c>
      <c r="T1575" s="11" t="s">
        <v>92</v>
      </c>
      <c r="U1575" s="13">
        <v>562601</v>
      </c>
      <c r="V1575" s="13">
        <v>4895006</v>
      </c>
      <c r="W1575" s="13">
        <v>7339299</v>
      </c>
      <c r="X1575" s="12">
        <v>44569</v>
      </c>
      <c r="Y1575" s="12">
        <v>44569</v>
      </c>
      <c r="Z1575" s="12">
        <v>44276</v>
      </c>
      <c r="AA1575" s="12">
        <v>44995</v>
      </c>
      <c r="AB1575" s="13">
        <f t="array" ref="AB1575">IF(D1575="Vaccin",IF(AND(ISNUMBER(AA1575),ISNUMBER(Y1575)),IF(AA1575-Y1575+1&gt;=0,CEILING(AA1575-Y1575+1,1),""),""),IF(AND(ISNUMBER(N1575),ISNUMBER(Y1575)),IF(N1575-Y1575+1&gt;=0,CEILING(N1575-Y1575+1,1),""),""))</f>
        <v>427</v>
      </c>
      <c r="AC1575" s="13">
        <f t="array" ref="AC1575">IF(D1575="Vaccin",IF(AND(ISNUMBER(AA1575),ISNUMBER(X1575)),IF(AA1575-X1575+1&gt;=0,CEILING(AA1575-X1575+1,1),""),""),IF(AND(ISNUMBER(N1575),ISNUMBER(X1575)),IF(N1575-X1575+1&gt;=0,CEILING(N1575-X1575+1,1),""),""))</f>
        <v>427</v>
      </c>
      <c r="AD1575" s="13">
        <f t="array" ref="AD1575">IF(D1575="Vaccin",IF(AND(ISNUMBER(AB1575),ISNUMBER(U1575),AB1575&lt;&gt;0),CEILING(U1575/AB1575,1),""),"")</f>
        <v>1318</v>
      </c>
      <c r="AE1575" s="13">
        <f t="array" ref="AE1575">IF(AND(ISNUMBER(N1575),ISNUMBER(X1575)),IF(N1575-X1575+1&gt;=0,CEILING(N1575-X1575+1,1),""),"")</f>
        <v>462</v>
      </c>
      <c r="AF1575" s="13">
        <f t="array" ref="AF1575">IF(SUM(AE1575)=0,"",CEILING((SUM(F1575)-SUM(L1575)-SUM(M1575)-SUM(S1575))/SUM(AE1575),1))</f>
        <v>819</v>
      </c>
      <c r="AG1575" s="13" t="str">
        <f t="array" ref="AG1575">IF(AND(ISNUMBER(H1575),ISNUMBER(N1575)),IF(H1575-N1575+1&gt;=0,CEILING(H1575-N1575+1,1),""),"")</f>
        <v/>
      </c>
      <c r="AH1575" s="13">
        <f t="array" ref="AH1575">IF(SUM(AG1575)=0,0,IF(L1575-AG1575*IF(D1575="Vaccin",MIN(AD1575,AF1575),AF1575)&lt;0,0,IF((H1575-N1575)&lt;=45,CEILING(L1575-AG1575*IF(D1575="Vaccin",MIN(AD1575,AF1575),AF1575),1),0)))</f>
        <v>0</v>
      </c>
      <c r="AI1575" s="15">
        <f t="array" ref="AI1575">IF(OR(AH1575="",F1575=0,F1575=""),"",AH1575/F1575)</f>
        <v>0</v>
      </c>
      <c r="AJ1575" s="13">
        <f t="array" ref="AJ1575">IF(OR(L1575="",AH1575=""),"",IF(L1575-AH1575&lt;0,0,L1575-AH1575))</f>
        <v>0</v>
      </c>
      <c r="AK1575" s="13" t="str">
        <f t="array" ref="AK1575">IF(OR(L1575="",AG1575="",AG1575=0),"",CEILING(L1575/AG1575,1))</f>
        <v/>
      </c>
      <c r="AL1575" s="16" t="str">
        <f t="array" ref="AL1575">IF(OR(AK1575="",AK1575=0,AD1575="",AF1575=""),"",IF(AK1575-IF(D1575="Vaccin",MIN(AD1575,AF1575),AF1575)&lt;0,"",(AK1575-IF(D1575="Vaccin",MIN(AD1575,AF1575),AF1575))/AK1575))</f>
        <v/>
      </c>
    </row>
    <row r="1576" spans="1:38" x14ac:dyDescent="0.2">
      <c r="A1576" s="10" t="s">
        <v>28</v>
      </c>
      <c r="B1576" s="29" t="s">
        <v>176</v>
      </c>
      <c r="C1576" s="12">
        <v>44284</v>
      </c>
      <c r="D1576" s="11" t="s">
        <v>30</v>
      </c>
      <c r="E1576" s="11">
        <v>10</v>
      </c>
      <c r="F1576" s="13">
        <v>262040</v>
      </c>
      <c r="G1576" s="40" t="s">
        <v>855</v>
      </c>
      <c r="H1576" s="12">
        <v>45254</v>
      </c>
      <c r="I1576" s="13">
        <f t="array" ref="I1576">F1576-L1576-M1576-S1576</f>
        <v>262040</v>
      </c>
      <c r="J1576" s="13">
        <f t="array" ref="J1576">IF(IF(Q1576="",L1576-C1576,Q1576-C1576)&lt;=45,I1576,0)</f>
        <v>0</v>
      </c>
      <c r="K1576" s="13">
        <f t="array" ref="K1576">IF(SUM(AG1576)=0,0,IF(L1576-AG1576*IF(D1576="Vaccin",MIN(AD1576,AF1576),AF1576)&lt;0,0,IF((H1576-N1576)&lt;=30,CEILING(L1576-AG1576*IF(D1576="Vaccin",MIN(AD1576,AF1576),AF1576),1),0)))</f>
        <v>0</v>
      </c>
      <c r="L1576" s="13">
        <v>0</v>
      </c>
      <c r="M1576" s="13">
        <v>0</v>
      </c>
      <c r="N1576" s="14">
        <v>45030</v>
      </c>
      <c r="O1576" s="11" t="s">
        <v>36</v>
      </c>
      <c r="P1576" s="11" t="s">
        <v>37</v>
      </c>
      <c r="Q1576" s="12">
        <v>44788</v>
      </c>
      <c r="R1576" s="13">
        <v>0</v>
      </c>
      <c r="S1576" s="13">
        <v>0</v>
      </c>
      <c r="T1576" s="11"/>
      <c r="U1576" s="13">
        <v>1714529</v>
      </c>
      <c r="V1576" s="13">
        <v>2444293</v>
      </c>
      <c r="W1576" s="13">
        <v>7339299</v>
      </c>
      <c r="X1576" s="12">
        <v>44788</v>
      </c>
      <c r="Y1576" s="12">
        <v>44276</v>
      </c>
      <c r="Z1576" s="12">
        <v>44276</v>
      </c>
      <c r="AA1576" s="12">
        <v>44995</v>
      </c>
      <c r="AB1576" s="13">
        <f t="array" ref="AB1576">IF(D1576="Vaccin",IF(AND(ISNUMBER(AA1576),ISNUMBER(Y1576)),IF(AA1576-Y1576+1&gt;=0,CEILING(AA1576-Y1576+1,1),""),""),IF(AND(ISNUMBER(N1576),ISNUMBER(Y1576)),IF(N1576-Y1576+1&gt;=0,CEILING(N1576-Y1576+1,1),""),""))</f>
        <v>720</v>
      </c>
      <c r="AC1576" s="13">
        <f t="array" ref="AC1576">IF(D1576="Vaccin",IF(AND(ISNUMBER(AA1576),ISNUMBER(X1576)),IF(AA1576-X1576+1&gt;=0,CEILING(AA1576-X1576+1,1),""),""),IF(AND(ISNUMBER(N1576),ISNUMBER(X1576)),IF(N1576-X1576+1&gt;=0,CEILING(N1576-X1576+1,1),""),""))</f>
        <v>208</v>
      </c>
      <c r="AD1576" s="13">
        <f t="array" ref="AD1576">IF(D1576="Vaccin",IF(AND(ISNUMBER(AB1576),ISNUMBER(U1576),AB1576&lt;&gt;0),CEILING(U1576/AB1576,1),""),"")</f>
        <v>2382</v>
      </c>
      <c r="AE1576" s="13">
        <f t="array" ref="AE1576">IF(AND(ISNUMBER(N1576),ISNUMBER(X1576)),IF(N1576-X1576+1&gt;=0,CEILING(N1576-X1576+1,1),""),"")</f>
        <v>243</v>
      </c>
      <c r="AF1576" s="13">
        <f t="array" ref="AF1576">IF(SUM(AE1576)=0,"",CEILING((SUM(F1576)-SUM(L1576)-SUM(M1576)-SUM(S1576))/SUM(AE1576),1))</f>
        <v>1079</v>
      </c>
      <c r="AG1576" s="13">
        <f t="array" ref="AG1576">IF(AND(ISNUMBER(H1576),ISNUMBER(N1576)),IF(H1576-N1576+1&gt;=0,CEILING(H1576-N1576+1,1),""),"")</f>
        <v>225</v>
      </c>
      <c r="AH1576" s="13">
        <f t="array" ref="AH1576">IF(SUM(AG1576)=0,0,IF(L1576-AG1576*IF(D1576="Vaccin",MIN(AD1576,AF1576),AF1576)&lt;0,0,IF((H1576-N1576)&lt;=45,CEILING(L1576-AG1576*IF(D1576="Vaccin",MIN(AD1576,AF1576),AF1576),1),0)))</f>
        <v>0</v>
      </c>
      <c r="AI1576" s="15">
        <f t="array" ref="AI1576">IF(OR(AH1576="",F1576=0,F1576=""),"",AH1576/F1576)</f>
        <v>0</v>
      </c>
      <c r="AJ1576" s="13">
        <f t="array" ref="AJ1576">IF(OR(L1576="",AH1576=""),"",IF(L1576-AH1576&lt;0,0,L1576-AH1576))</f>
        <v>0</v>
      </c>
      <c r="AK1576" s="13">
        <f t="array" ref="AK1576">IF(OR(L1576="",AG1576="",AG1576=0),"",CEILING(L1576/AG1576,1))</f>
        <v>0</v>
      </c>
      <c r="AL1576" s="16" t="str">
        <f t="array" ref="AL1576">IF(OR(AK1576="",AK1576=0,AD1576="",AF1576=""),"",IF(AK1576-IF(D1576="Vaccin",MIN(AD1576,AF1576),AF1576)&lt;0,"",(AK1576-IF(D1576="Vaccin",MIN(AD1576,AF1576),AF1576))/AK1576))</f>
        <v/>
      </c>
    </row>
    <row r="1577" spans="1:38" x14ac:dyDescent="0.2">
      <c r="A1577" s="10" t="s">
        <v>28</v>
      </c>
      <c r="B1577" s="29" t="s">
        <v>176</v>
      </c>
      <c r="C1577" s="12">
        <v>44284</v>
      </c>
      <c r="D1577" s="11" t="s">
        <v>30</v>
      </c>
      <c r="E1577" s="11">
        <v>10</v>
      </c>
      <c r="F1577" s="13">
        <v>100</v>
      </c>
      <c r="G1577" s="40" t="s">
        <v>856</v>
      </c>
      <c r="H1577" s="12">
        <v>45199</v>
      </c>
      <c r="I1577" s="13">
        <f t="array" ref="I1577">F1577-L1577-M1577-S1577</f>
        <v>100</v>
      </c>
      <c r="J1577" s="13">
        <f t="array" ref="J1577">IF(IF(Q1577="",L1577-C1577,Q1577-C1577)&lt;=45,I1577,0)</f>
        <v>0</v>
      </c>
      <c r="K1577" s="13">
        <f t="array" ref="K1577">IF(SUM(AG1577)=0,0,IF(L1577-AG1577*IF(D1577="Vaccin",MIN(AD1577,AF1577),AF1577)&lt;0,0,IF((H1577-N1577)&lt;=30,CEILING(L1577-AG1577*IF(D1577="Vaccin",MIN(AD1577,AF1577),AF1577),1),0)))</f>
        <v>0</v>
      </c>
      <c r="L1577" s="13">
        <v>0</v>
      </c>
      <c r="M1577" s="13">
        <v>0</v>
      </c>
      <c r="N1577" s="14">
        <v>45030</v>
      </c>
      <c r="O1577" s="11" t="s">
        <v>36</v>
      </c>
      <c r="P1577" s="11" t="s">
        <v>37</v>
      </c>
      <c r="Q1577" s="12">
        <v>44543</v>
      </c>
      <c r="R1577" s="13">
        <v>0</v>
      </c>
      <c r="S1577" s="13">
        <v>0</v>
      </c>
      <c r="T1577" s="11"/>
      <c r="U1577" s="13">
        <v>1714529</v>
      </c>
      <c r="V1577" s="13">
        <v>2444293</v>
      </c>
      <c r="W1577" s="13">
        <v>7339299</v>
      </c>
      <c r="X1577" s="12">
        <v>44543</v>
      </c>
      <c r="Y1577" s="12">
        <v>44276</v>
      </c>
      <c r="Z1577" s="12">
        <v>44276</v>
      </c>
      <c r="AA1577" s="12">
        <v>44995</v>
      </c>
      <c r="AB1577" s="13">
        <f t="array" ref="AB1577">IF(D1577="Vaccin",IF(AND(ISNUMBER(AA1577),ISNUMBER(Y1577)),IF(AA1577-Y1577+1&gt;=0,CEILING(AA1577-Y1577+1,1),""),""),IF(AND(ISNUMBER(N1577),ISNUMBER(Y1577)),IF(N1577-Y1577+1&gt;=0,CEILING(N1577-Y1577+1,1),""),""))</f>
        <v>720</v>
      </c>
      <c r="AC1577" s="13">
        <f t="array" ref="AC1577">IF(D1577="Vaccin",IF(AND(ISNUMBER(AA1577),ISNUMBER(X1577)),IF(AA1577-X1577+1&gt;=0,CEILING(AA1577-X1577+1,1),""),""),IF(AND(ISNUMBER(N1577),ISNUMBER(X1577)),IF(N1577-X1577+1&gt;=0,CEILING(N1577-X1577+1,1),""),""))</f>
        <v>453</v>
      </c>
      <c r="AD1577" s="13">
        <f t="array" ref="AD1577">IF(D1577="Vaccin",IF(AND(ISNUMBER(AB1577),ISNUMBER(U1577),AB1577&lt;&gt;0),CEILING(U1577/AB1577,1),""),"")</f>
        <v>2382</v>
      </c>
      <c r="AE1577" s="13">
        <f t="array" ref="AE1577">IF(AND(ISNUMBER(N1577),ISNUMBER(X1577)),IF(N1577-X1577+1&gt;=0,CEILING(N1577-X1577+1,1),""),"")</f>
        <v>488</v>
      </c>
      <c r="AF1577" s="13">
        <f t="array" ref="AF1577">IF(SUM(AE1577)=0,"",CEILING((SUM(F1577)-SUM(L1577)-SUM(M1577)-SUM(S1577))/SUM(AE1577),1))</f>
        <v>1</v>
      </c>
      <c r="AG1577" s="13">
        <f t="array" ref="AG1577">IF(AND(ISNUMBER(H1577),ISNUMBER(N1577)),IF(H1577-N1577+1&gt;=0,CEILING(H1577-N1577+1,1),""),"")</f>
        <v>170</v>
      </c>
      <c r="AH1577" s="13">
        <f t="array" ref="AH1577">IF(SUM(AG1577)=0,0,IF(L1577-AG1577*IF(D1577="Vaccin",MIN(AD1577,AF1577),AF1577)&lt;0,0,IF((H1577-N1577)&lt;=45,CEILING(L1577-AG1577*IF(D1577="Vaccin",MIN(AD1577,AF1577),AF1577),1),0)))</f>
        <v>0</v>
      </c>
      <c r="AI1577" s="15">
        <f t="array" ref="AI1577">IF(OR(AH1577="",F1577=0,F1577=""),"",AH1577/F1577)</f>
        <v>0</v>
      </c>
      <c r="AJ1577" s="13">
        <f t="array" ref="AJ1577">IF(OR(L1577="",AH1577=""),"",IF(L1577-AH1577&lt;0,0,L1577-AH1577))</f>
        <v>0</v>
      </c>
      <c r="AK1577" s="13">
        <f t="array" ref="AK1577">IF(OR(L1577="",AG1577="",AG1577=0),"",CEILING(L1577/AG1577,1))</f>
        <v>0</v>
      </c>
      <c r="AL1577" s="16" t="str">
        <f t="array" ref="AL1577">IF(OR(AK1577="",AK1577=0,AD1577="",AF1577=""),"",IF(AK1577-IF(D1577="Vaccin",MIN(AD1577,AF1577),AF1577)&lt;0,"",(AK1577-IF(D1577="Vaccin",MIN(AD1577,AF1577),AF1577))/AK1577))</f>
        <v/>
      </c>
    </row>
    <row r="1578" spans="1:38" x14ac:dyDescent="0.2">
      <c r="A1578" s="10" t="s">
        <v>28</v>
      </c>
      <c r="B1578" s="29" t="s">
        <v>176</v>
      </c>
      <c r="C1578" s="12">
        <v>44284</v>
      </c>
      <c r="D1578" s="11" t="s">
        <v>30</v>
      </c>
      <c r="E1578" s="11">
        <v>10</v>
      </c>
      <c r="F1578" s="13">
        <v>395920</v>
      </c>
      <c r="G1578" s="40" t="s">
        <v>857</v>
      </c>
      <c r="H1578" s="12">
        <v>45199</v>
      </c>
      <c r="I1578" s="13">
        <f t="array" ref="I1578">F1578-L1578-M1578-S1578</f>
        <v>395920</v>
      </c>
      <c r="J1578" s="13">
        <f t="array" ref="J1578">IF(IF(Q1578="",L1578-C1578,Q1578-C1578)&lt;=45,I1578,0)</f>
        <v>0</v>
      </c>
      <c r="K1578" s="13">
        <f t="array" ref="K1578">IF(SUM(AG1578)=0,0,IF(L1578-AG1578*IF(D1578="Vaccin",MIN(AD1578,AF1578),AF1578)&lt;0,0,IF((H1578-N1578)&lt;=30,CEILING(L1578-AG1578*IF(D1578="Vaccin",MIN(AD1578,AF1578),AF1578),1),0)))</f>
        <v>0</v>
      </c>
      <c r="L1578" s="13">
        <v>0</v>
      </c>
      <c r="M1578" s="13">
        <v>0</v>
      </c>
      <c r="N1578" s="14">
        <v>45030</v>
      </c>
      <c r="O1578" s="11" t="s">
        <v>36</v>
      </c>
      <c r="P1578" s="11" t="s">
        <v>37</v>
      </c>
      <c r="Q1578" s="12">
        <v>44543</v>
      </c>
      <c r="R1578" s="13">
        <v>0</v>
      </c>
      <c r="S1578" s="13">
        <v>0</v>
      </c>
      <c r="T1578" s="11"/>
      <c r="U1578" s="13">
        <v>1714529</v>
      </c>
      <c r="V1578" s="13">
        <v>2444293</v>
      </c>
      <c r="W1578" s="13">
        <v>7339299</v>
      </c>
      <c r="X1578" s="12">
        <v>44543</v>
      </c>
      <c r="Y1578" s="12">
        <v>44276</v>
      </c>
      <c r="Z1578" s="12">
        <v>44276</v>
      </c>
      <c r="AA1578" s="12">
        <v>44995</v>
      </c>
      <c r="AB1578" s="13">
        <f t="array" ref="AB1578">IF(D1578="Vaccin",IF(AND(ISNUMBER(AA1578),ISNUMBER(Y1578)),IF(AA1578-Y1578+1&gt;=0,CEILING(AA1578-Y1578+1,1),""),""),IF(AND(ISNUMBER(N1578),ISNUMBER(Y1578)),IF(N1578-Y1578+1&gt;=0,CEILING(N1578-Y1578+1,1),""),""))</f>
        <v>720</v>
      </c>
      <c r="AC1578" s="13">
        <f t="array" ref="AC1578">IF(D1578="Vaccin",IF(AND(ISNUMBER(AA1578),ISNUMBER(X1578)),IF(AA1578-X1578+1&gt;=0,CEILING(AA1578-X1578+1,1),""),""),IF(AND(ISNUMBER(N1578),ISNUMBER(X1578)),IF(N1578-X1578+1&gt;=0,CEILING(N1578-X1578+1,1),""),""))</f>
        <v>453</v>
      </c>
      <c r="AD1578" s="13">
        <f t="array" ref="AD1578">IF(D1578="Vaccin",IF(AND(ISNUMBER(AB1578),ISNUMBER(U1578),AB1578&lt;&gt;0),CEILING(U1578/AB1578,1),""),"")</f>
        <v>2382</v>
      </c>
      <c r="AE1578" s="13">
        <f t="array" ref="AE1578">IF(AND(ISNUMBER(N1578),ISNUMBER(X1578)),IF(N1578-X1578+1&gt;=0,CEILING(N1578-X1578+1,1),""),"")</f>
        <v>488</v>
      </c>
      <c r="AF1578" s="13">
        <f t="array" ref="AF1578">IF(SUM(AE1578)=0,"",CEILING((SUM(F1578)-SUM(L1578)-SUM(M1578)-SUM(S1578))/SUM(AE1578),1))</f>
        <v>812</v>
      </c>
      <c r="AG1578" s="13">
        <f t="array" ref="AG1578">IF(AND(ISNUMBER(H1578),ISNUMBER(N1578)),IF(H1578-N1578+1&gt;=0,CEILING(H1578-N1578+1,1),""),"")</f>
        <v>170</v>
      </c>
      <c r="AH1578" s="13">
        <f t="array" ref="AH1578">IF(SUM(AG1578)=0,0,IF(L1578-AG1578*IF(D1578="Vaccin",MIN(AD1578,AF1578),AF1578)&lt;0,0,IF((H1578-N1578)&lt;=45,CEILING(L1578-AG1578*IF(D1578="Vaccin",MIN(AD1578,AF1578),AF1578),1),0)))</f>
        <v>0</v>
      </c>
      <c r="AI1578" s="15">
        <f t="array" ref="AI1578">IF(OR(AH1578="",F1578=0,F1578=""),"",AH1578/F1578)</f>
        <v>0</v>
      </c>
      <c r="AJ1578" s="13">
        <f t="array" ref="AJ1578">IF(OR(L1578="",AH1578=""),"",IF(L1578-AH1578&lt;0,0,L1578-AH1578))</f>
        <v>0</v>
      </c>
      <c r="AK1578" s="13">
        <f t="array" ref="AK1578">IF(OR(L1578="",AG1578="",AG1578=0),"",CEILING(L1578/AG1578,1))</f>
        <v>0</v>
      </c>
      <c r="AL1578" s="16" t="str">
        <f t="array" ref="AL1578">IF(OR(AK1578="",AK1578=0,AD1578="",AF1578=""),"",IF(AK1578-IF(D1578="Vaccin",MIN(AD1578,AF1578),AF1578)&lt;0,"",(AK1578-IF(D1578="Vaccin",MIN(AD1578,AF1578),AF1578))/AK1578))</f>
        <v/>
      </c>
    </row>
    <row r="1579" spans="1:38" x14ac:dyDescent="0.2">
      <c r="A1579" s="10" t="s">
        <v>28</v>
      </c>
      <c r="B1579" s="29" t="s">
        <v>176</v>
      </c>
      <c r="C1579" s="12">
        <v>44284</v>
      </c>
      <c r="D1579" s="11" t="s">
        <v>30</v>
      </c>
      <c r="E1579" s="11">
        <v>10</v>
      </c>
      <c r="F1579" s="13">
        <v>3980</v>
      </c>
      <c r="G1579" s="40" t="s">
        <v>858</v>
      </c>
      <c r="H1579" s="12">
        <v>45177</v>
      </c>
      <c r="I1579" s="13">
        <f t="array" ref="I1579">F1579-L1579-M1579-S1579</f>
        <v>3980</v>
      </c>
      <c r="J1579" s="13">
        <f t="array" ref="J1579">IF(IF(Q1579="",L1579-C1579,Q1579-C1579)&lt;=45,I1579,0)</f>
        <v>0</v>
      </c>
      <c r="K1579" s="13">
        <f t="array" ref="K1579">IF(SUM(AG1579)=0,0,IF(L1579-AG1579*IF(D1579="Vaccin",MIN(AD1579,AF1579),AF1579)&lt;0,0,IF((H1579-N1579)&lt;=30,CEILING(L1579-AG1579*IF(D1579="Vaccin",MIN(AD1579,AF1579),AF1579),1),0)))</f>
        <v>0</v>
      </c>
      <c r="L1579" s="13">
        <v>0</v>
      </c>
      <c r="M1579" s="13">
        <v>0</v>
      </c>
      <c r="N1579" s="14">
        <v>45030</v>
      </c>
      <c r="O1579" s="11" t="s">
        <v>36</v>
      </c>
      <c r="P1579" s="11" t="s">
        <v>37</v>
      </c>
      <c r="Q1579" s="12">
        <v>44543</v>
      </c>
      <c r="R1579" s="13">
        <v>0</v>
      </c>
      <c r="S1579" s="13">
        <v>0</v>
      </c>
      <c r="T1579" s="11"/>
      <c r="U1579" s="13">
        <v>1714529</v>
      </c>
      <c r="V1579" s="13">
        <v>2444293</v>
      </c>
      <c r="W1579" s="13">
        <v>7339299</v>
      </c>
      <c r="X1579" s="12">
        <v>44543</v>
      </c>
      <c r="Y1579" s="12">
        <v>44276</v>
      </c>
      <c r="Z1579" s="12">
        <v>44276</v>
      </c>
      <c r="AA1579" s="12">
        <v>44995</v>
      </c>
      <c r="AB1579" s="13">
        <f t="array" ref="AB1579">IF(D1579="Vaccin",IF(AND(ISNUMBER(AA1579),ISNUMBER(Y1579)),IF(AA1579-Y1579+1&gt;=0,CEILING(AA1579-Y1579+1,1),""),""),IF(AND(ISNUMBER(N1579),ISNUMBER(Y1579)),IF(N1579-Y1579+1&gt;=0,CEILING(N1579-Y1579+1,1),""),""))</f>
        <v>720</v>
      </c>
      <c r="AC1579" s="13">
        <f t="array" ref="AC1579">IF(D1579="Vaccin",IF(AND(ISNUMBER(AA1579),ISNUMBER(X1579)),IF(AA1579-X1579+1&gt;=0,CEILING(AA1579-X1579+1,1),""),""),IF(AND(ISNUMBER(N1579),ISNUMBER(X1579)),IF(N1579-X1579+1&gt;=0,CEILING(N1579-X1579+1,1),""),""))</f>
        <v>453</v>
      </c>
      <c r="AD1579" s="13">
        <f t="array" ref="AD1579">IF(D1579="Vaccin",IF(AND(ISNUMBER(AB1579),ISNUMBER(U1579),AB1579&lt;&gt;0),CEILING(U1579/AB1579,1),""),"")</f>
        <v>2382</v>
      </c>
      <c r="AE1579" s="13">
        <f t="array" ref="AE1579">IF(AND(ISNUMBER(N1579),ISNUMBER(X1579)),IF(N1579-X1579+1&gt;=0,CEILING(N1579-X1579+1,1),""),"")</f>
        <v>488</v>
      </c>
      <c r="AF1579" s="13">
        <f t="array" ref="AF1579">IF(SUM(AE1579)=0,"",CEILING((SUM(F1579)-SUM(L1579)-SUM(M1579)-SUM(S1579))/SUM(AE1579),1))</f>
        <v>9</v>
      </c>
      <c r="AG1579" s="13">
        <f t="array" ref="AG1579">IF(AND(ISNUMBER(H1579),ISNUMBER(N1579)),IF(H1579-N1579+1&gt;=0,CEILING(H1579-N1579+1,1),""),"")</f>
        <v>148</v>
      </c>
      <c r="AH1579" s="13">
        <f t="array" ref="AH1579">IF(SUM(AG1579)=0,0,IF(L1579-AG1579*IF(D1579="Vaccin",MIN(AD1579,AF1579),AF1579)&lt;0,0,IF((H1579-N1579)&lt;=45,CEILING(L1579-AG1579*IF(D1579="Vaccin",MIN(AD1579,AF1579),AF1579),1),0)))</f>
        <v>0</v>
      </c>
      <c r="AI1579" s="15">
        <f t="array" ref="AI1579">IF(OR(AH1579="",F1579=0,F1579=""),"",AH1579/F1579)</f>
        <v>0</v>
      </c>
      <c r="AJ1579" s="13">
        <f t="array" ref="AJ1579">IF(OR(L1579="",AH1579=""),"",IF(L1579-AH1579&lt;0,0,L1579-AH1579))</f>
        <v>0</v>
      </c>
      <c r="AK1579" s="13">
        <f t="array" ref="AK1579">IF(OR(L1579="",AG1579="",AG1579=0),"",CEILING(L1579/AG1579,1))</f>
        <v>0</v>
      </c>
      <c r="AL1579" s="16" t="str">
        <f t="array" ref="AL1579">IF(OR(AK1579="",AK1579=0,AD1579="",AF1579=""),"",IF(AK1579-IF(D1579="Vaccin",MIN(AD1579,AF1579),AF1579)&lt;0,"",(AK1579-IF(D1579="Vaccin",MIN(AD1579,AF1579),AF1579))/AK1579))</f>
        <v/>
      </c>
    </row>
    <row r="1580" spans="1:38" x14ac:dyDescent="0.2">
      <c r="A1580" s="10" t="s">
        <v>28</v>
      </c>
      <c r="B1580" s="29" t="s">
        <v>176</v>
      </c>
      <c r="C1580" s="12">
        <v>44284</v>
      </c>
      <c r="D1580" s="11" t="s">
        <v>30</v>
      </c>
      <c r="E1580" s="11">
        <v>10</v>
      </c>
      <c r="F1580" s="13">
        <v>79743</v>
      </c>
      <c r="G1580" s="40">
        <v>2021082587</v>
      </c>
      <c r="H1580" s="12">
        <v>45159</v>
      </c>
      <c r="I1580" s="13">
        <f t="array" ref="I1580">F1580-L1580-M1580-S1580</f>
        <v>79743</v>
      </c>
      <c r="J1580" s="13">
        <f t="array" ref="J1580">IF(IF(Q1580="",L1580-C1580,Q1580-C1580)&lt;=45,I1580,0)</f>
        <v>0</v>
      </c>
      <c r="K1580" s="13">
        <f t="array" ref="K1580">IF(SUM(AG1580)=0,0,IF(L1580-AG1580*IF(D1580="Vaccin",MIN(AD1580,AF1580),AF1580)&lt;0,0,IF((H1580-N1580)&lt;=30,CEILING(L1580-AG1580*IF(D1580="Vaccin",MIN(AD1580,AF1580),AF1580),1),0)))</f>
        <v>0</v>
      </c>
      <c r="L1580" s="13">
        <v>0</v>
      </c>
      <c r="M1580" s="13">
        <v>0</v>
      </c>
      <c r="N1580" s="14">
        <v>45030</v>
      </c>
      <c r="O1580" s="11" t="s">
        <v>36</v>
      </c>
      <c r="P1580" s="11" t="s">
        <v>32</v>
      </c>
      <c r="Q1580" s="12">
        <v>44508</v>
      </c>
      <c r="R1580" s="13">
        <v>0</v>
      </c>
      <c r="S1580" s="13">
        <v>0</v>
      </c>
      <c r="T1580" s="11"/>
      <c r="U1580" s="13">
        <v>1714529</v>
      </c>
      <c r="V1580" s="13">
        <v>4895006</v>
      </c>
      <c r="W1580" s="13">
        <v>7339299</v>
      </c>
      <c r="X1580" s="12">
        <v>44508</v>
      </c>
      <c r="Y1580" s="12">
        <v>44276</v>
      </c>
      <c r="Z1580" s="12">
        <v>44276</v>
      </c>
      <c r="AA1580" s="12">
        <v>44995</v>
      </c>
      <c r="AB1580" s="13">
        <f t="array" ref="AB1580">IF(D1580="Vaccin",IF(AND(ISNUMBER(AA1580),ISNUMBER(Y1580)),IF(AA1580-Y1580+1&gt;=0,CEILING(AA1580-Y1580+1,1),""),""),IF(AND(ISNUMBER(N1580),ISNUMBER(Y1580)),IF(N1580-Y1580+1&gt;=0,CEILING(N1580-Y1580+1,1),""),""))</f>
        <v>720</v>
      </c>
      <c r="AC1580" s="13">
        <f t="array" ref="AC1580">IF(D1580="Vaccin",IF(AND(ISNUMBER(AA1580),ISNUMBER(X1580)),IF(AA1580-X1580+1&gt;=0,CEILING(AA1580-X1580+1,1),""),""),IF(AND(ISNUMBER(N1580),ISNUMBER(X1580)),IF(N1580-X1580+1&gt;=0,CEILING(N1580-X1580+1,1),""),""))</f>
        <v>488</v>
      </c>
      <c r="AD1580" s="13">
        <f t="array" ref="AD1580">IF(D1580="Vaccin",IF(AND(ISNUMBER(AB1580),ISNUMBER(U1580),AB1580&lt;&gt;0),CEILING(U1580/AB1580,1),""),"")</f>
        <v>2382</v>
      </c>
      <c r="AE1580" s="13">
        <f t="array" ref="AE1580">IF(AND(ISNUMBER(N1580),ISNUMBER(X1580)),IF(N1580-X1580+1&gt;=0,CEILING(N1580-X1580+1,1),""),"")</f>
        <v>523</v>
      </c>
      <c r="AF1580" s="13">
        <f t="array" ref="AF1580">IF(SUM(AE1580)=0,"",CEILING((SUM(F1580)-SUM(L1580)-SUM(M1580)-SUM(S1580))/SUM(AE1580),1))</f>
        <v>153</v>
      </c>
      <c r="AG1580" s="13">
        <f t="array" ref="AG1580">IF(AND(ISNUMBER(H1580),ISNUMBER(N1580)),IF(H1580-N1580+1&gt;=0,CEILING(H1580-N1580+1,1),""),"")</f>
        <v>130</v>
      </c>
      <c r="AH1580" s="13">
        <f t="array" ref="AH1580">IF(SUM(AG1580)=0,0,IF(L1580-AG1580*IF(D1580="Vaccin",MIN(AD1580,AF1580),AF1580)&lt;0,0,IF((H1580-N1580)&lt;=45,CEILING(L1580-AG1580*IF(D1580="Vaccin",MIN(AD1580,AF1580),AF1580),1),0)))</f>
        <v>0</v>
      </c>
      <c r="AI1580" s="15">
        <f t="array" ref="AI1580">IF(OR(AH1580="",F1580=0,F1580=""),"",AH1580/F1580)</f>
        <v>0</v>
      </c>
      <c r="AJ1580" s="13">
        <f t="array" ref="AJ1580">IF(OR(L1580="",AH1580=""),"",IF(L1580-AH1580&lt;0,0,L1580-AH1580))</f>
        <v>0</v>
      </c>
      <c r="AK1580" s="13">
        <f t="array" ref="AK1580">IF(OR(L1580="",AG1580="",AG1580=0),"",CEILING(L1580/AG1580,1))</f>
        <v>0</v>
      </c>
      <c r="AL1580" s="16" t="str">
        <f t="array" ref="AL1580">IF(OR(AK1580="",AK1580=0,AD1580="",AF1580=""),"",IF(AK1580-IF(D1580="Vaccin",MIN(AD1580,AF1580),AF1580)&lt;0,"",(AK1580-IF(D1580="Vaccin",MIN(AD1580,AF1580),AF1580))/AK1580))</f>
        <v/>
      </c>
    </row>
    <row r="1581" spans="1:38" x14ac:dyDescent="0.2">
      <c r="A1581" s="10" t="s">
        <v>28</v>
      </c>
      <c r="B1581" s="29" t="s">
        <v>176</v>
      </c>
      <c r="C1581" s="12">
        <v>44284</v>
      </c>
      <c r="D1581" s="11" t="s">
        <v>30</v>
      </c>
      <c r="E1581" s="11">
        <v>10</v>
      </c>
      <c r="F1581" s="13">
        <v>125457</v>
      </c>
      <c r="G1581" s="40">
        <v>2021082588</v>
      </c>
      <c r="H1581" s="12">
        <v>45159</v>
      </c>
      <c r="I1581" s="13">
        <f t="array" ref="I1581">F1581-L1581-M1581-S1581</f>
        <v>125457</v>
      </c>
      <c r="J1581" s="13">
        <f t="array" ref="J1581">IF(IF(Q1581="",L1581-C1581,Q1581-C1581)&lt;=45,I1581,0)</f>
        <v>0</v>
      </c>
      <c r="K1581" s="13">
        <f t="array" ref="K1581">IF(SUM(AG1581)=0,0,IF(L1581-AG1581*IF(D1581="Vaccin",MIN(AD1581,AF1581),AF1581)&lt;0,0,IF((H1581-N1581)&lt;=30,CEILING(L1581-AG1581*IF(D1581="Vaccin",MIN(AD1581,AF1581),AF1581),1),0)))</f>
        <v>0</v>
      </c>
      <c r="L1581" s="13">
        <v>0</v>
      </c>
      <c r="M1581" s="13">
        <v>0</v>
      </c>
      <c r="N1581" s="14">
        <v>45030</v>
      </c>
      <c r="O1581" s="11" t="s">
        <v>36</v>
      </c>
      <c r="P1581" s="11" t="s">
        <v>32</v>
      </c>
      <c r="Q1581" s="12">
        <v>44508</v>
      </c>
      <c r="R1581" s="13">
        <v>0</v>
      </c>
      <c r="S1581" s="13">
        <v>0</v>
      </c>
      <c r="T1581" s="11"/>
      <c r="U1581" s="13">
        <v>1714529</v>
      </c>
      <c r="V1581" s="13">
        <v>4895006</v>
      </c>
      <c r="W1581" s="13">
        <v>7339299</v>
      </c>
      <c r="X1581" s="12">
        <v>44508</v>
      </c>
      <c r="Y1581" s="12">
        <v>44276</v>
      </c>
      <c r="Z1581" s="12">
        <v>44276</v>
      </c>
      <c r="AA1581" s="12">
        <v>44995</v>
      </c>
      <c r="AB1581" s="13">
        <f t="array" ref="AB1581">IF(D1581="Vaccin",IF(AND(ISNUMBER(AA1581),ISNUMBER(Y1581)),IF(AA1581-Y1581+1&gt;=0,CEILING(AA1581-Y1581+1,1),""),""),IF(AND(ISNUMBER(N1581),ISNUMBER(Y1581)),IF(N1581-Y1581+1&gt;=0,CEILING(N1581-Y1581+1,1),""),""))</f>
        <v>720</v>
      </c>
      <c r="AC1581" s="13">
        <f t="array" ref="AC1581">IF(D1581="Vaccin",IF(AND(ISNUMBER(AA1581),ISNUMBER(X1581)),IF(AA1581-X1581+1&gt;=0,CEILING(AA1581-X1581+1,1),""),""),IF(AND(ISNUMBER(N1581),ISNUMBER(X1581)),IF(N1581-X1581+1&gt;=0,CEILING(N1581-X1581+1,1),""),""))</f>
        <v>488</v>
      </c>
      <c r="AD1581" s="13">
        <f t="array" ref="AD1581">IF(D1581="Vaccin",IF(AND(ISNUMBER(AB1581),ISNUMBER(U1581),AB1581&lt;&gt;0),CEILING(U1581/AB1581,1),""),"")</f>
        <v>2382</v>
      </c>
      <c r="AE1581" s="13">
        <f t="array" ref="AE1581">IF(AND(ISNUMBER(N1581),ISNUMBER(X1581)),IF(N1581-X1581+1&gt;=0,CEILING(N1581-X1581+1,1),""),"")</f>
        <v>523</v>
      </c>
      <c r="AF1581" s="13">
        <f t="array" ref="AF1581">IF(SUM(AE1581)=0,"",CEILING((SUM(F1581)-SUM(L1581)-SUM(M1581)-SUM(S1581))/SUM(AE1581),1))</f>
        <v>240</v>
      </c>
      <c r="AG1581" s="13">
        <f t="array" ref="AG1581">IF(AND(ISNUMBER(H1581),ISNUMBER(N1581)),IF(H1581-N1581+1&gt;=0,CEILING(H1581-N1581+1,1),""),"")</f>
        <v>130</v>
      </c>
      <c r="AH1581" s="13">
        <f t="array" ref="AH1581">IF(SUM(AG1581)=0,0,IF(L1581-AG1581*IF(D1581="Vaccin",MIN(AD1581,AF1581),AF1581)&lt;0,0,IF((H1581-N1581)&lt;=45,CEILING(L1581-AG1581*IF(D1581="Vaccin",MIN(AD1581,AF1581),AF1581),1),0)))</f>
        <v>0</v>
      </c>
      <c r="AI1581" s="15">
        <f t="array" ref="AI1581">IF(OR(AH1581="",F1581=0,F1581=""),"",AH1581/F1581)</f>
        <v>0</v>
      </c>
      <c r="AJ1581" s="13">
        <f t="array" ref="AJ1581">IF(OR(L1581="",AH1581=""),"",IF(L1581-AH1581&lt;0,0,L1581-AH1581))</f>
        <v>0</v>
      </c>
      <c r="AK1581" s="13">
        <f t="array" ref="AK1581">IF(OR(L1581="",AG1581="",AG1581=0),"",CEILING(L1581/AG1581,1))</f>
        <v>0</v>
      </c>
      <c r="AL1581" s="16" t="str">
        <f t="array" ref="AL1581">IF(OR(AK1581="",AK1581=0,AD1581="",AF1581=""),"",IF(AK1581-IF(D1581="Vaccin",MIN(AD1581,AF1581),AF1581)&lt;0,"",(AK1581-IF(D1581="Vaccin",MIN(AD1581,AF1581),AF1581))/AK1581))</f>
        <v/>
      </c>
    </row>
    <row r="1582" spans="1:38" x14ac:dyDescent="0.2">
      <c r="A1582" s="10" t="s">
        <v>28</v>
      </c>
      <c r="B1582" s="29" t="s">
        <v>176</v>
      </c>
      <c r="C1582" s="12">
        <v>44284</v>
      </c>
      <c r="D1582" s="11" t="s">
        <v>30</v>
      </c>
      <c r="E1582" s="11">
        <v>10</v>
      </c>
      <c r="F1582" s="13">
        <v>158166</v>
      </c>
      <c r="G1582" s="40">
        <v>2021071591</v>
      </c>
      <c r="H1582" s="12">
        <v>45108</v>
      </c>
      <c r="I1582" s="13">
        <f t="array" ref="I1582">F1582-L1582-M1582-S1582</f>
        <v>158166</v>
      </c>
      <c r="J1582" s="13">
        <f t="array" ref="J1582">IF(IF(Q1582="",L1582-C1582,Q1582-C1582)&lt;=45,I1582,0)</f>
        <v>0</v>
      </c>
      <c r="K1582" s="13">
        <f t="array" ref="K1582">IF(SUM(AG1582)=0,0,IF(L1582-AG1582*IF(D1582="Vaccin",MIN(AD1582,AF1582),AF1582)&lt;0,0,IF((H1582-N1582)&lt;=30,CEILING(L1582-AG1582*IF(D1582="Vaccin",MIN(AD1582,AF1582),AF1582),1),0)))</f>
        <v>0</v>
      </c>
      <c r="L1582" s="13">
        <v>0</v>
      </c>
      <c r="M1582" s="13">
        <v>0</v>
      </c>
      <c r="N1582" s="14">
        <v>45030</v>
      </c>
      <c r="O1582" s="11" t="s">
        <v>36</v>
      </c>
      <c r="P1582" s="11" t="s">
        <v>32</v>
      </c>
      <c r="Q1582" s="12">
        <v>44473</v>
      </c>
      <c r="R1582" s="13">
        <v>0</v>
      </c>
      <c r="S1582" s="13">
        <v>0</v>
      </c>
      <c r="T1582" s="11"/>
      <c r="U1582" s="13">
        <v>1714529</v>
      </c>
      <c r="V1582" s="13">
        <v>4895006</v>
      </c>
      <c r="W1582" s="13">
        <v>7339299</v>
      </c>
      <c r="X1582" s="12">
        <v>44473</v>
      </c>
      <c r="Y1582" s="12">
        <v>44276</v>
      </c>
      <c r="Z1582" s="12">
        <v>44276</v>
      </c>
      <c r="AA1582" s="12">
        <v>44995</v>
      </c>
      <c r="AB1582" s="13">
        <f t="array" ref="AB1582">IF(D1582="Vaccin",IF(AND(ISNUMBER(AA1582),ISNUMBER(Y1582)),IF(AA1582-Y1582+1&gt;=0,CEILING(AA1582-Y1582+1,1),""),""),IF(AND(ISNUMBER(N1582),ISNUMBER(Y1582)),IF(N1582-Y1582+1&gt;=0,CEILING(N1582-Y1582+1,1),""),""))</f>
        <v>720</v>
      </c>
      <c r="AC1582" s="13">
        <f t="array" ref="AC1582">IF(D1582="Vaccin",IF(AND(ISNUMBER(AA1582),ISNUMBER(X1582)),IF(AA1582-X1582+1&gt;=0,CEILING(AA1582-X1582+1,1),""),""),IF(AND(ISNUMBER(N1582),ISNUMBER(X1582)),IF(N1582-X1582+1&gt;=0,CEILING(N1582-X1582+1,1),""),""))</f>
        <v>523</v>
      </c>
      <c r="AD1582" s="13">
        <f t="array" ref="AD1582">IF(D1582="Vaccin",IF(AND(ISNUMBER(AB1582),ISNUMBER(U1582),AB1582&lt;&gt;0),CEILING(U1582/AB1582,1),""),"")</f>
        <v>2382</v>
      </c>
      <c r="AE1582" s="13">
        <f t="array" ref="AE1582">IF(AND(ISNUMBER(N1582),ISNUMBER(X1582)),IF(N1582-X1582+1&gt;=0,CEILING(N1582-X1582+1,1),""),"")</f>
        <v>558</v>
      </c>
      <c r="AF1582" s="13">
        <f t="array" ref="AF1582">IF(SUM(AE1582)=0,"",CEILING((SUM(F1582)-SUM(L1582)-SUM(M1582)-SUM(S1582))/SUM(AE1582),1))</f>
        <v>284</v>
      </c>
      <c r="AG1582" s="13">
        <f t="array" ref="AG1582">IF(AND(ISNUMBER(H1582),ISNUMBER(N1582)),IF(H1582-N1582+1&gt;=0,CEILING(H1582-N1582+1,1),""),"")</f>
        <v>79</v>
      </c>
      <c r="AH1582" s="13">
        <f t="array" ref="AH1582">IF(SUM(AG1582)=0,0,IF(L1582-AG1582*IF(D1582="Vaccin",MIN(AD1582,AF1582),AF1582)&lt;0,0,IF((H1582-N1582)&lt;=45,CEILING(L1582-AG1582*IF(D1582="Vaccin",MIN(AD1582,AF1582),AF1582),1),0)))</f>
        <v>0</v>
      </c>
      <c r="AI1582" s="15">
        <f t="array" ref="AI1582">IF(OR(AH1582="",F1582=0,F1582=""),"",AH1582/F1582)</f>
        <v>0</v>
      </c>
      <c r="AJ1582" s="13">
        <f t="array" ref="AJ1582">IF(OR(L1582="",AH1582=""),"",IF(L1582-AH1582&lt;0,0,L1582-AH1582))</f>
        <v>0</v>
      </c>
      <c r="AK1582" s="13">
        <f t="array" ref="AK1582">IF(OR(L1582="",AG1582="",AG1582=0),"",CEILING(L1582/AG1582,1))</f>
        <v>0</v>
      </c>
      <c r="AL1582" s="16" t="str">
        <f t="array" ref="AL1582">IF(OR(AK1582="",AK1582=0,AD1582="",AF1582=""),"",IF(AK1582-IF(D1582="Vaccin",MIN(AD1582,AF1582),AF1582)&lt;0,"",(AK1582-IF(D1582="Vaccin",MIN(AD1582,AF1582),AF1582))/AK1582))</f>
        <v/>
      </c>
    </row>
    <row r="1583" spans="1:38" x14ac:dyDescent="0.2">
      <c r="A1583" s="10" t="s">
        <v>28</v>
      </c>
      <c r="B1583" s="29" t="s">
        <v>176</v>
      </c>
      <c r="C1583" s="12">
        <v>44284</v>
      </c>
      <c r="D1583" s="11" t="s">
        <v>30</v>
      </c>
      <c r="E1583" s="11">
        <v>10</v>
      </c>
      <c r="F1583" s="13">
        <v>86400</v>
      </c>
      <c r="G1583" s="40">
        <v>2021071592</v>
      </c>
      <c r="H1583" s="12">
        <v>45108</v>
      </c>
      <c r="I1583" s="13">
        <f t="array" ref="I1583">F1583-L1583-M1583-S1583</f>
        <v>86400</v>
      </c>
      <c r="J1583" s="13">
        <f t="array" ref="J1583">IF(IF(Q1583="",L1583-C1583,Q1583-C1583)&lt;=45,I1583,0)</f>
        <v>0</v>
      </c>
      <c r="K1583" s="13">
        <f t="array" ref="K1583">IF(SUM(AG1583)=0,0,IF(L1583-AG1583*IF(D1583="Vaccin",MIN(AD1583,AF1583),AF1583)&lt;0,0,IF((H1583-N1583)&lt;=30,CEILING(L1583-AG1583*IF(D1583="Vaccin",MIN(AD1583,AF1583),AF1583),1),0)))</f>
        <v>0</v>
      </c>
      <c r="L1583" s="13">
        <v>0</v>
      </c>
      <c r="M1583" s="13">
        <v>0</v>
      </c>
      <c r="N1583" s="14">
        <v>45030</v>
      </c>
      <c r="O1583" s="11" t="s">
        <v>36</v>
      </c>
      <c r="P1583" s="11" t="s">
        <v>32</v>
      </c>
      <c r="Q1583" s="12">
        <v>44473</v>
      </c>
      <c r="R1583" s="13">
        <v>0</v>
      </c>
      <c r="S1583" s="13">
        <v>0</v>
      </c>
      <c r="T1583" s="11"/>
      <c r="U1583" s="13">
        <v>1714529</v>
      </c>
      <c r="V1583" s="13">
        <v>4895006</v>
      </c>
      <c r="W1583" s="13">
        <v>7339299</v>
      </c>
      <c r="X1583" s="12">
        <v>44473</v>
      </c>
      <c r="Y1583" s="12">
        <v>44276</v>
      </c>
      <c r="Z1583" s="12">
        <v>44276</v>
      </c>
      <c r="AA1583" s="12">
        <v>44995</v>
      </c>
      <c r="AB1583" s="13">
        <f t="array" ref="AB1583">IF(D1583="Vaccin",IF(AND(ISNUMBER(AA1583),ISNUMBER(Y1583)),IF(AA1583-Y1583+1&gt;=0,CEILING(AA1583-Y1583+1,1),""),""),IF(AND(ISNUMBER(N1583),ISNUMBER(Y1583)),IF(N1583-Y1583+1&gt;=0,CEILING(N1583-Y1583+1,1),""),""))</f>
        <v>720</v>
      </c>
      <c r="AC1583" s="13">
        <f t="array" ref="AC1583">IF(D1583="Vaccin",IF(AND(ISNUMBER(AA1583),ISNUMBER(X1583)),IF(AA1583-X1583+1&gt;=0,CEILING(AA1583-X1583+1,1),""),""),IF(AND(ISNUMBER(N1583),ISNUMBER(X1583)),IF(N1583-X1583+1&gt;=0,CEILING(N1583-X1583+1,1),""),""))</f>
        <v>523</v>
      </c>
      <c r="AD1583" s="13">
        <f t="array" ref="AD1583">IF(D1583="Vaccin",IF(AND(ISNUMBER(AB1583),ISNUMBER(U1583),AB1583&lt;&gt;0),CEILING(U1583/AB1583,1),""),"")</f>
        <v>2382</v>
      </c>
      <c r="AE1583" s="13">
        <f t="array" ref="AE1583">IF(AND(ISNUMBER(N1583),ISNUMBER(X1583)),IF(N1583-X1583+1&gt;=0,CEILING(N1583-X1583+1,1),""),"")</f>
        <v>558</v>
      </c>
      <c r="AF1583" s="13">
        <f t="array" ref="AF1583">IF(SUM(AE1583)=0,"",CEILING((SUM(F1583)-SUM(L1583)-SUM(M1583)-SUM(S1583))/SUM(AE1583),1))</f>
        <v>155</v>
      </c>
      <c r="AG1583" s="13">
        <f t="array" ref="AG1583">IF(AND(ISNUMBER(H1583),ISNUMBER(N1583)),IF(H1583-N1583+1&gt;=0,CEILING(H1583-N1583+1,1),""),"")</f>
        <v>79</v>
      </c>
      <c r="AH1583" s="13">
        <f t="array" ref="AH1583">IF(SUM(AG1583)=0,0,IF(L1583-AG1583*IF(D1583="Vaccin",MIN(AD1583,AF1583),AF1583)&lt;0,0,IF((H1583-N1583)&lt;=45,CEILING(L1583-AG1583*IF(D1583="Vaccin",MIN(AD1583,AF1583),AF1583),1),0)))</f>
        <v>0</v>
      </c>
      <c r="AI1583" s="15">
        <f t="array" ref="AI1583">IF(OR(AH1583="",F1583=0,F1583=""),"",AH1583/F1583)</f>
        <v>0</v>
      </c>
      <c r="AJ1583" s="13">
        <f t="array" ref="AJ1583">IF(OR(L1583="",AH1583=""),"",IF(L1583-AH1583&lt;0,0,L1583-AH1583))</f>
        <v>0</v>
      </c>
      <c r="AK1583" s="13">
        <f t="array" ref="AK1583">IF(OR(L1583="",AG1583="",AG1583=0),"",CEILING(L1583/AG1583,1))</f>
        <v>0</v>
      </c>
      <c r="AL1583" s="16" t="str">
        <f t="array" ref="AL1583">IF(OR(AK1583="",AK1583=0,AD1583="",AF1583=""),"",IF(AK1583-IF(D1583="Vaccin",MIN(AD1583,AF1583),AF1583)&lt;0,"",(AK1583-IF(D1583="Vaccin",MIN(AD1583,AF1583),AF1583))/AK1583))</f>
        <v/>
      </c>
    </row>
    <row r="1584" spans="1:38" x14ac:dyDescent="0.2">
      <c r="A1584" s="10" t="s">
        <v>28</v>
      </c>
      <c r="B1584" s="29" t="s">
        <v>176</v>
      </c>
      <c r="C1584" s="12">
        <v>44284</v>
      </c>
      <c r="D1584" s="11" t="s">
        <v>30</v>
      </c>
      <c r="E1584" s="11">
        <v>10</v>
      </c>
      <c r="F1584" s="13">
        <v>75438</v>
      </c>
      <c r="G1584" s="40">
        <v>2021071592</v>
      </c>
      <c r="H1584" s="12">
        <v>45108</v>
      </c>
      <c r="I1584" s="13">
        <f t="array" ref="I1584">F1584-L1584-M1584-S1584</f>
        <v>75438</v>
      </c>
      <c r="J1584" s="13">
        <f t="array" ref="J1584">IF(IF(Q1584="",L1584-C1584,Q1584-C1584)&lt;=45,I1584,0)</f>
        <v>0</v>
      </c>
      <c r="K1584" s="13">
        <f t="array" ref="K1584">IF(SUM(AG1584)=0,0,IF(L1584-AG1584*IF(D1584="Vaccin",MIN(AD1584,AF1584),AF1584)&lt;0,0,IF((H1584-N1584)&lt;=30,CEILING(L1584-AG1584*IF(D1584="Vaccin",MIN(AD1584,AF1584),AF1584),1),0)))</f>
        <v>0</v>
      </c>
      <c r="L1584" s="13">
        <v>0</v>
      </c>
      <c r="M1584" s="13">
        <v>0</v>
      </c>
      <c r="N1584" s="14">
        <v>45030</v>
      </c>
      <c r="O1584" s="11" t="s">
        <v>36</v>
      </c>
      <c r="P1584" s="11" t="s">
        <v>32</v>
      </c>
      <c r="Q1584" s="12">
        <v>44480</v>
      </c>
      <c r="R1584" s="13">
        <v>0</v>
      </c>
      <c r="S1584" s="13">
        <v>0</v>
      </c>
      <c r="T1584" s="11"/>
      <c r="U1584" s="13">
        <v>1714529</v>
      </c>
      <c r="V1584" s="13">
        <v>4895006</v>
      </c>
      <c r="W1584" s="13">
        <v>7339299</v>
      </c>
      <c r="X1584" s="12">
        <v>44480</v>
      </c>
      <c r="Y1584" s="12">
        <v>44276</v>
      </c>
      <c r="Z1584" s="12">
        <v>44276</v>
      </c>
      <c r="AA1584" s="12">
        <v>44995</v>
      </c>
      <c r="AB1584" s="13">
        <f t="array" ref="AB1584">IF(D1584="Vaccin",IF(AND(ISNUMBER(AA1584),ISNUMBER(Y1584)),IF(AA1584-Y1584+1&gt;=0,CEILING(AA1584-Y1584+1,1),""),""),IF(AND(ISNUMBER(N1584),ISNUMBER(Y1584)),IF(N1584-Y1584+1&gt;=0,CEILING(N1584-Y1584+1,1),""),""))</f>
        <v>720</v>
      </c>
      <c r="AC1584" s="13">
        <f t="array" ref="AC1584">IF(D1584="Vaccin",IF(AND(ISNUMBER(AA1584),ISNUMBER(X1584)),IF(AA1584-X1584+1&gt;=0,CEILING(AA1584-X1584+1,1),""),""),IF(AND(ISNUMBER(N1584),ISNUMBER(X1584)),IF(N1584-X1584+1&gt;=0,CEILING(N1584-X1584+1,1),""),""))</f>
        <v>516</v>
      </c>
      <c r="AD1584" s="13">
        <f t="array" ref="AD1584">IF(D1584="Vaccin",IF(AND(ISNUMBER(AB1584),ISNUMBER(U1584),AB1584&lt;&gt;0),CEILING(U1584/AB1584,1),""),"")</f>
        <v>2382</v>
      </c>
      <c r="AE1584" s="13">
        <f t="array" ref="AE1584">IF(AND(ISNUMBER(N1584),ISNUMBER(X1584)),IF(N1584-X1584+1&gt;=0,CEILING(N1584-X1584+1,1),""),"")</f>
        <v>551</v>
      </c>
      <c r="AF1584" s="13">
        <f t="array" ref="AF1584">IF(SUM(AE1584)=0,"",CEILING((SUM(F1584)-SUM(L1584)-SUM(M1584)-SUM(S1584))/SUM(AE1584),1))</f>
        <v>137</v>
      </c>
      <c r="AG1584" s="13">
        <f t="array" ref="AG1584">IF(AND(ISNUMBER(H1584),ISNUMBER(N1584)),IF(H1584-N1584+1&gt;=0,CEILING(H1584-N1584+1,1),""),"")</f>
        <v>79</v>
      </c>
      <c r="AH1584" s="13">
        <f t="array" ref="AH1584">IF(SUM(AG1584)=0,0,IF(L1584-AG1584*IF(D1584="Vaccin",MIN(AD1584,AF1584),AF1584)&lt;0,0,IF((H1584-N1584)&lt;=45,CEILING(L1584-AG1584*IF(D1584="Vaccin",MIN(AD1584,AF1584),AF1584),1),0)))</f>
        <v>0</v>
      </c>
      <c r="AI1584" s="15">
        <f t="array" ref="AI1584">IF(OR(AH1584="",F1584=0,F1584=""),"",AH1584/F1584)</f>
        <v>0</v>
      </c>
      <c r="AJ1584" s="13">
        <f t="array" ref="AJ1584">IF(OR(L1584="",AH1584=""),"",IF(L1584-AH1584&lt;0,0,L1584-AH1584))</f>
        <v>0</v>
      </c>
      <c r="AK1584" s="13">
        <f t="array" ref="AK1584">IF(OR(L1584="",AG1584="",AG1584=0),"",CEILING(L1584/AG1584,1))</f>
        <v>0</v>
      </c>
      <c r="AL1584" s="16" t="str">
        <f t="array" ref="AL1584">IF(OR(AK1584="",AK1584=0,AD1584="",AF1584=""),"",IF(AK1584-IF(D1584="Vaccin",MIN(AD1584,AF1584),AF1584)&lt;0,"",(AK1584-IF(D1584="Vaccin",MIN(AD1584,AF1584),AF1584))/AK1584))</f>
        <v/>
      </c>
    </row>
    <row r="1585" spans="1:38" x14ac:dyDescent="0.2">
      <c r="A1585" s="10" t="s">
        <v>28</v>
      </c>
      <c r="B1585" s="29" t="s">
        <v>176</v>
      </c>
      <c r="C1585" s="12">
        <v>44284</v>
      </c>
      <c r="D1585" s="11" t="s">
        <v>30</v>
      </c>
      <c r="E1585" s="11">
        <v>10</v>
      </c>
      <c r="F1585" s="13">
        <v>161928</v>
      </c>
      <c r="G1585" s="40">
        <v>2021071593</v>
      </c>
      <c r="H1585" s="12">
        <v>45108</v>
      </c>
      <c r="I1585" s="13">
        <f t="array" ref="I1585">F1585-L1585-M1585-S1585</f>
        <v>161928</v>
      </c>
      <c r="J1585" s="13">
        <f t="array" ref="J1585">IF(IF(Q1585="",L1585-C1585,Q1585-C1585)&lt;=45,I1585,0)</f>
        <v>0</v>
      </c>
      <c r="K1585" s="13">
        <f t="array" ref="K1585">IF(SUM(AG1585)=0,0,IF(L1585-AG1585*IF(D1585="Vaccin",MIN(AD1585,AF1585),AF1585)&lt;0,0,IF((H1585-N1585)&lt;=30,CEILING(L1585-AG1585*IF(D1585="Vaccin",MIN(AD1585,AF1585),AF1585),1),0)))</f>
        <v>0</v>
      </c>
      <c r="L1585" s="13">
        <v>0</v>
      </c>
      <c r="M1585" s="13">
        <v>0</v>
      </c>
      <c r="N1585" s="14">
        <v>45030</v>
      </c>
      <c r="O1585" s="11" t="s">
        <v>36</v>
      </c>
      <c r="P1585" s="11" t="s">
        <v>32</v>
      </c>
      <c r="Q1585" s="12">
        <v>44480</v>
      </c>
      <c r="R1585" s="13">
        <v>0</v>
      </c>
      <c r="S1585" s="13">
        <v>0</v>
      </c>
      <c r="T1585" s="11"/>
      <c r="U1585" s="13">
        <v>1714529</v>
      </c>
      <c r="V1585" s="13">
        <v>4895006</v>
      </c>
      <c r="W1585" s="13">
        <v>7339299</v>
      </c>
      <c r="X1585" s="12">
        <v>44480</v>
      </c>
      <c r="Y1585" s="12">
        <v>44276</v>
      </c>
      <c r="Z1585" s="12">
        <v>44276</v>
      </c>
      <c r="AA1585" s="12">
        <v>44995</v>
      </c>
      <c r="AB1585" s="13">
        <f t="array" ref="AB1585">IF(D1585="Vaccin",IF(AND(ISNUMBER(AA1585),ISNUMBER(Y1585)),IF(AA1585-Y1585+1&gt;=0,CEILING(AA1585-Y1585+1,1),""),""),IF(AND(ISNUMBER(N1585),ISNUMBER(Y1585)),IF(N1585-Y1585+1&gt;=0,CEILING(N1585-Y1585+1,1),""),""))</f>
        <v>720</v>
      </c>
      <c r="AC1585" s="13">
        <f t="array" ref="AC1585">IF(D1585="Vaccin",IF(AND(ISNUMBER(AA1585),ISNUMBER(X1585)),IF(AA1585-X1585+1&gt;=0,CEILING(AA1585-X1585+1,1),""),""),IF(AND(ISNUMBER(N1585),ISNUMBER(X1585)),IF(N1585-X1585+1&gt;=0,CEILING(N1585-X1585+1,1),""),""))</f>
        <v>516</v>
      </c>
      <c r="AD1585" s="13">
        <f t="array" ref="AD1585">IF(D1585="Vaccin",IF(AND(ISNUMBER(AB1585),ISNUMBER(U1585),AB1585&lt;&gt;0),CEILING(U1585/AB1585,1),""),"")</f>
        <v>2382</v>
      </c>
      <c r="AE1585" s="13">
        <f t="array" ref="AE1585">IF(AND(ISNUMBER(N1585),ISNUMBER(X1585)),IF(N1585-X1585+1&gt;=0,CEILING(N1585-X1585+1,1),""),"")</f>
        <v>551</v>
      </c>
      <c r="AF1585" s="13">
        <f t="array" ref="AF1585">IF(SUM(AE1585)=0,"",CEILING((SUM(F1585)-SUM(L1585)-SUM(M1585)-SUM(S1585))/SUM(AE1585),1))</f>
        <v>294</v>
      </c>
      <c r="AG1585" s="13">
        <f t="array" ref="AG1585">IF(AND(ISNUMBER(H1585),ISNUMBER(N1585)),IF(H1585-N1585+1&gt;=0,CEILING(H1585-N1585+1,1),""),"")</f>
        <v>79</v>
      </c>
      <c r="AH1585" s="13">
        <f t="array" ref="AH1585">IF(SUM(AG1585)=0,0,IF(L1585-AG1585*IF(D1585="Vaccin",MIN(AD1585,AF1585),AF1585)&lt;0,0,IF((H1585-N1585)&lt;=45,CEILING(L1585-AG1585*IF(D1585="Vaccin",MIN(AD1585,AF1585),AF1585),1),0)))</f>
        <v>0</v>
      </c>
      <c r="AI1585" s="15">
        <f t="array" ref="AI1585">IF(OR(AH1585="",F1585=0,F1585=""),"",AH1585/F1585)</f>
        <v>0</v>
      </c>
      <c r="AJ1585" s="13">
        <f t="array" ref="AJ1585">IF(OR(L1585="",AH1585=""),"",IF(L1585-AH1585&lt;0,0,L1585-AH1585))</f>
        <v>0</v>
      </c>
      <c r="AK1585" s="13">
        <f t="array" ref="AK1585">IF(OR(L1585="",AG1585="",AG1585=0),"",CEILING(L1585/AG1585,1))</f>
        <v>0</v>
      </c>
      <c r="AL1585" s="16" t="str">
        <f t="array" ref="AL1585">IF(OR(AK1585="",AK1585=0,AD1585="",AF1585=""),"",IF(AK1585-IF(D1585="Vaccin",MIN(AD1585,AF1585),AF1585)&lt;0,"",(AK1585-IF(D1585="Vaccin",MIN(AD1585,AF1585),AF1585))/AK1585))</f>
        <v/>
      </c>
    </row>
    <row r="1586" spans="1:38" x14ac:dyDescent="0.2">
      <c r="A1586" s="10" t="s">
        <v>28</v>
      </c>
      <c r="B1586" s="29" t="s">
        <v>176</v>
      </c>
      <c r="C1586" s="12">
        <v>44284</v>
      </c>
      <c r="D1586" s="11" t="s">
        <v>30</v>
      </c>
      <c r="E1586" s="11">
        <v>10</v>
      </c>
      <c r="F1586" s="13">
        <v>7200</v>
      </c>
      <c r="G1586" s="40">
        <v>2021071594</v>
      </c>
      <c r="H1586" s="12">
        <v>45108</v>
      </c>
      <c r="I1586" s="13">
        <f t="array" ref="I1586">F1586-L1586-M1586-S1586</f>
        <v>7200</v>
      </c>
      <c r="J1586" s="13">
        <f t="array" ref="J1586">IF(IF(Q1586="",L1586-C1586,Q1586-C1586)&lt;=45,I1586,0)</f>
        <v>0</v>
      </c>
      <c r="K1586" s="13">
        <f t="array" ref="K1586">IF(SUM(AG1586)=0,0,IF(L1586-AG1586*IF(D1586="Vaccin",MIN(AD1586,AF1586),AF1586)&lt;0,0,IF((H1586-N1586)&lt;=30,CEILING(L1586-AG1586*IF(D1586="Vaccin",MIN(AD1586,AF1586),AF1586),1),0)))</f>
        <v>0</v>
      </c>
      <c r="L1586" s="13">
        <v>0</v>
      </c>
      <c r="M1586" s="13">
        <v>0</v>
      </c>
      <c r="N1586" s="14">
        <v>45030</v>
      </c>
      <c r="O1586" s="11" t="s">
        <v>36</v>
      </c>
      <c r="P1586" s="11" t="s">
        <v>32</v>
      </c>
      <c r="Q1586" s="12">
        <v>44480</v>
      </c>
      <c r="R1586" s="13">
        <v>0</v>
      </c>
      <c r="S1586" s="13">
        <v>0</v>
      </c>
      <c r="T1586" s="11"/>
      <c r="U1586" s="13">
        <v>1714529</v>
      </c>
      <c r="V1586" s="13">
        <v>4895006</v>
      </c>
      <c r="W1586" s="13">
        <v>7339299</v>
      </c>
      <c r="X1586" s="12">
        <v>44480</v>
      </c>
      <c r="Y1586" s="12">
        <v>44276</v>
      </c>
      <c r="Z1586" s="12">
        <v>44276</v>
      </c>
      <c r="AA1586" s="12">
        <v>44995</v>
      </c>
      <c r="AB1586" s="13">
        <f t="array" ref="AB1586">IF(D1586="Vaccin",IF(AND(ISNUMBER(AA1586),ISNUMBER(Y1586)),IF(AA1586-Y1586+1&gt;=0,CEILING(AA1586-Y1586+1,1),""),""),IF(AND(ISNUMBER(N1586),ISNUMBER(Y1586)),IF(N1586-Y1586+1&gt;=0,CEILING(N1586-Y1586+1,1),""),""))</f>
        <v>720</v>
      </c>
      <c r="AC1586" s="13">
        <f t="array" ref="AC1586">IF(D1586="Vaccin",IF(AND(ISNUMBER(AA1586),ISNUMBER(X1586)),IF(AA1586-X1586+1&gt;=0,CEILING(AA1586-X1586+1,1),""),""),IF(AND(ISNUMBER(N1586),ISNUMBER(X1586)),IF(N1586-X1586+1&gt;=0,CEILING(N1586-X1586+1,1),""),""))</f>
        <v>516</v>
      </c>
      <c r="AD1586" s="13">
        <f t="array" ref="AD1586">IF(D1586="Vaccin",IF(AND(ISNUMBER(AB1586),ISNUMBER(U1586),AB1586&lt;&gt;0),CEILING(U1586/AB1586,1),""),"")</f>
        <v>2382</v>
      </c>
      <c r="AE1586" s="13">
        <f t="array" ref="AE1586">IF(AND(ISNUMBER(N1586),ISNUMBER(X1586)),IF(N1586-X1586+1&gt;=0,CEILING(N1586-X1586+1,1),""),"")</f>
        <v>551</v>
      </c>
      <c r="AF1586" s="13">
        <f t="array" ref="AF1586">IF(SUM(AE1586)=0,"",CEILING((SUM(F1586)-SUM(L1586)-SUM(M1586)-SUM(S1586))/SUM(AE1586),1))</f>
        <v>14</v>
      </c>
      <c r="AG1586" s="13">
        <f t="array" ref="AG1586">IF(AND(ISNUMBER(H1586),ISNUMBER(N1586)),IF(H1586-N1586+1&gt;=0,CEILING(H1586-N1586+1,1),""),"")</f>
        <v>79</v>
      </c>
      <c r="AH1586" s="13">
        <f t="array" ref="AH1586">IF(SUM(AG1586)=0,0,IF(L1586-AG1586*IF(D1586="Vaccin",MIN(AD1586,AF1586),AF1586)&lt;0,0,IF((H1586-N1586)&lt;=45,CEILING(L1586-AG1586*IF(D1586="Vaccin",MIN(AD1586,AF1586),AF1586),1),0)))</f>
        <v>0</v>
      </c>
      <c r="AI1586" s="15">
        <f t="array" ref="AI1586">IF(OR(AH1586="",F1586=0,F1586=""),"",AH1586/F1586)</f>
        <v>0</v>
      </c>
      <c r="AJ1586" s="13">
        <f t="array" ref="AJ1586">IF(OR(L1586="",AH1586=""),"",IF(L1586-AH1586&lt;0,0,L1586-AH1586))</f>
        <v>0</v>
      </c>
      <c r="AK1586" s="13">
        <f t="array" ref="AK1586">IF(OR(L1586="",AG1586="",AG1586=0),"",CEILING(L1586/AG1586,1))</f>
        <v>0</v>
      </c>
      <c r="AL1586" s="16" t="str">
        <f t="array" ref="AL1586">IF(OR(AK1586="",AK1586=0,AD1586="",AF1586=""),"",IF(AK1586-IF(D1586="Vaccin",MIN(AD1586,AF1586),AF1586)&lt;0,"",(AK1586-IF(D1586="Vaccin",MIN(AD1586,AF1586),AF1586))/AK1586))</f>
        <v/>
      </c>
    </row>
    <row r="1587" spans="1:38" x14ac:dyDescent="0.2">
      <c r="A1587" s="10" t="s">
        <v>28</v>
      </c>
      <c r="B1587" s="29" t="s">
        <v>176</v>
      </c>
      <c r="C1587" s="12">
        <v>44284</v>
      </c>
      <c r="D1587" s="11" t="s">
        <v>30</v>
      </c>
      <c r="E1587" s="11">
        <v>10</v>
      </c>
      <c r="F1587" s="13">
        <v>154308</v>
      </c>
      <c r="G1587" s="40">
        <v>2021071594</v>
      </c>
      <c r="H1587" s="12">
        <v>45108</v>
      </c>
      <c r="I1587" s="13">
        <f t="array" ref="I1587">F1587-L1587-M1587-S1587</f>
        <v>154308</v>
      </c>
      <c r="J1587" s="13">
        <f t="array" ref="J1587">IF(IF(Q1587="",L1587-C1587,Q1587-C1587)&lt;=45,I1587,0)</f>
        <v>0</v>
      </c>
      <c r="K1587" s="13">
        <f t="array" ref="K1587">IF(SUM(AG1587)=0,0,IF(L1587-AG1587*IF(D1587="Vaccin",MIN(AD1587,AF1587),AF1587)&lt;0,0,IF((H1587-N1587)&lt;=30,CEILING(L1587-AG1587*IF(D1587="Vaccin",MIN(AD1587,AF1587),AF1587),1),0)))</f>
        <v>0</v>
      </c>
      <c r="L1587" s="13">
        <v>0</v>
      </c>
      <c r="M1587" s="13">
        <v>0</v>
      </c>
      <c r="N1587" s="14">
        <v>45030</v>
      </c>
      <c r="O1587" s="11" t="s">
        <v>36</v>
      </c>
      <c r="P1587" s="11" t="s">
        <v>32</v>
      </c>
      <c r="Q1587" s="12">
        <v>44490</v>
      </c>
      <c r="R1587" s="13">
        <v>0</v>
      </c>
      <c r="S1587" s="13">
        <v>0</v>
      </c>
      <c r="T1587" s="11"/>
      <c r="U1587" s="13">
        <v>1714529</v>
      </c>
      <c r="V1587" s="13">
        <v>4895006</v>
      </c>
      <c r="W1587" s="13">
        <v>7339299</v>
      </c>
      <c r="X1587" s="12">
        <v>44490</v>
      </c>
      <c r="Y1587" s="12">
        <v>44276</v>
      </c>
      <c r="Z1587" s="12">
        <v>44276</v>
      </c>
      <c r="AA1587" s="12">
        <v>44995</v>
      </c>
      <c r="AB1587" s="13">
        <f t="array" ref="AB1587">IF(D1587="Vaccin",IF(AND(ISNUMBER(AA1587),ISNUMBER(Y1587)),IF(AA1587-Y1587+1&gt;=0,CEILING(AA1587-Y1587+1,1),""),""),IF(AND(ISNUMBER(N1587),ISNUMBER(Y1587)),IF(N1587-Y1587+1&gt;=0,CEILING(N1587-Y1587+1,1),""),""))</f>
        <v>720</v>
      </c>
      <c r="AC1587" s="13">
        <f t="array" ref="AC1587">IF(D1587="Vaccin",IF(AND(ISNUMBER(AA1587),ISNUMBER(X1587)),IF(AA1587-X1587+1&gt;=0,CEILING(AA1587-X1587+1,1),""),""),IF(AND(ISNUMBER(N1587),ISNUMBER(X1587)),IF(N1587-X1587+1&gt;=0,CEILING(N1587-X1587+1,1),""),""))</f>
        <v>506</v>
      </c>
      <c r="AD1587" s="13">
        <f t="array" ref="AD1587">IF(D1587="Vaccin",IF(AND(ISNUMBER(AB1587),ISNUMBER(U1587),AB1587&lt;&gt;0),CEILING(U1587/AB1587,1),""),"")</f>
        <v>2382</v>
      </c>
      <c r="AE1587" s="13">
        <f t="array" ref="AE1587">IF(AND(ISNUMBER(N1587),ISNUMBER(X1587)),IF(N1587-X1587+1&gt;=0,CEILING(N1587-X1587+1,1),""),"")</f>
        <v>541</v>
      </c>
      <c r="AF1587" s="13">
        <f t="array" ref="AF1587">IF(SUM(AE1587)=0,"",CEILING((SUM(F1587)-SUM(L1587)-SUM(M1587)-SUM(S1587))/SUM(AE1587),1))</f>
        <v>286</v>
      </c>
      <c r="AG1587" s="13">
        <f t="array" ref="AG1587">IF(AND(ISNUMBER(H1587),ISNUMBER(N1587)),IF(H1587-N1587+1&gt;=0,CEILING(H1587-N1587+1,1),""),"")</f>
        <v>79</v>
      </c>
      <c r="AH1587" s="13">
        <f t="array" ref="AH1587">IF(SUM(AG1587)=0,0,IF(L1587-AG1587*IF(D1587="Vaccin",MIN(AD1587,AF1587),AF1587)&lt;0,0,IF((H1587-N1587)&lt;=45,CEILING(L1587-AG1587*IF(D1587="Vaccin",MIN(AD1587,AF1587),AF1587),1),0)))</f>
        <v>0</v>
      </c>
      <c r="AI1587" s="15">
        <f t="array" ref="AI1587">IF(OR(AH1587="",F1587=0,F1587=""),"",AH1587/F1587)</f>
        <v>0</v>
      </c>
      <c r="AJ1587" s="13">
        <f t="array" ref="AJ1587">IF(OR(L1587="",AH1587=""),"",IF(L1587-AH1587&lt;0,0,L1587-AH1587))</f>
        <v>0</v>
      </c>
      <c r="AK1587" s="13">
        <f t="array" ref="AK1587">IF(OR(L1587="",AG1587="",AG1587=0),"",CEILING(L1587/AG1587,1))</f>
        <v>0</v>
      </c>
      <c r="AL1587" s="16" t="str">
        <f t="array" ref="AL1587">IF(OR(AK1587="",AK1587=0,AD1587="",AF1587=""),"",IF(AK1587-IF(D1587="Vaccin",MIN(AD1587,AF1587),AF1587)&lt;0,"",(AK1587-IF(D1587="Vaccin",MIN(AD1587,AF1587),AF1587))/AK1587))</f>
        <v/>
      </c>
    </row>
    <row r="1588" spans="1:38" x14ac:dyDescent="0.2">
      <c r="A1588" s="10" t="s">
        <v>28</v>
      </c>
      <c r="B1588" s="29" t="s">
        <v>176</v>
      </c>
      <c r="C1588" s="12">
        <v>44284</v>
      </c>
      <c r="D1588" s="11" t="s">
        <v>30</v>
      </c>
      <c r="E1588" s="11">
        <v>10</v>
      </c>
      <c r="F1588" s="13">
        <v>80160</v>
      </c>
      <c r="G1588" s="40">
        <v>2021071595</v>
      </c>
      <c r="H1588" s="12">
        <v>45108</v>
      </c>
      <c r="I1588" s="13">
        <f t="array" ref="I1588">F1588-L1588-M1588-S1588</f>
        <v>80160</v>
      </c>
      <c r="J1588" s="13">
        <f t="array" ref="J1588">IF(IF(Q1588="",L1588-C1588,Q1588-C1588)&lt;=45,I1588,0)</f>
        <v>0</v>
      </c>
      <c r="K1588" s="13">
        <f t="array" ref="K1588">IF(SUM(AG1588)=0,0,IF(L1588-AG1588*IF(D1588="Vaccin",MIN(AD1588,AF1588),AF1588)&lt;0,0,IF((H1588-N1588)&lt;=30,CEILING(L1588-AG1588*IF(D1588="Vaccin",MIN(AD1588,AF1588),AF1588),1),0)))</f>
        <v>0</v>
      </c>
      <c r="L1588" s="13">
        <v>0</v>
      </c>
      <c r="M1588" s="13">
        <v>0</v>
      </c>
      <c r="N1588" s="14">
        <v>45030</v>
      </c>
      <c r="O1588" s="11" t="s">
        <v>36</v>
      </c>
      <c r="P1588" s="11" t="s">
        <v>32</v>
      </c>
      <c r="Q1588" s="12">
        <v>44490</v>
      </c>
      <c r="R1588" s="13">
        <v>0</v>
      </c>
      <c r="S1588" s="13">
        <v>0</v>
      </c>
      <c r="T1588" s="11"/>
      <c r="U1588" s="13">
        <v>1714529</v>
      </c>
      <c r="V1588" s="13">
        <v>4895006</v>
      </c>
      <c r="W1588" s="13">
        <v>7339299</v>
      </c>
      <c r="X1588" s="12">
        <v>44490</v>
      </c>
      <c r="Y1588" s="12">
        <v>44276</v>
      </c>
      <c r="Z1588" s="12">
        <v>44276</v>
      </c>
      <c r="AA1588" s="12">
        <v>44995</v>
      </c>
      <c r="AB1588" s="13">
        <f t="array" ref="AB1588">IF(D1588="Vaccin",IF(AND(ISNUMBER(AA1588),ISNUMBER(Y1588)),IF(AA1588-Y1588+1&gt;=0,CEILING(AA1588-Y1588+1,1),""),""),IF(AND(ISNUMBER(N1588),ISNUMBER(Y1588)),IF(N1588-Y1588+1&gt;=0,CEILING(N1588-Y1588+1,1),""),""))</f>
        <v>720</v>
      </c>
      <c r="AC1588" s="13">
        <f t="array" ref="AC1588">IF(D1588="Vaccin",IF(AND(ISNUMBER(AA1588),ISNUMBER(X1588)),IF(AA1588-X1588+1&gt;=0,CEILING(AA1588-X1588+1,1),""),""),IF(AND(ISNUMBER(N1588),ISNUMBER(X1588)),IF(N1588-X1588+1&gt;=0,CEILING(N1588-X1588+1,1),""),""))</f>
        <v>506</v>
      </c>
      <c r="AD1588" s="13">
        <f t="array" ref="AD1588">IF(D1588="Vaccin",IF(AND(ISNUMBER(AB1588),ISNUMBER(U1588),AB1588&lt;&gt;0),CEILING(U1588/AB1588,1),""),"")</f>
        <v>2382</v>
      </c>
      <c r="AE1588" s="13">
        <f t="array" ref="AE1588">IF(AND(ISNUMBER(N1588),ISNUMBER(X1588)),IF(N1588-X1588+1&gt;=0,CEILING(N1588-X1588+1,1),""),"")</f>
        <v>541</v>
      </c>
      <c r="AF1588" s="13">
        <f t="array" ref="AF1588">IF(SUM(AE1588)=0,"",CEILING((SUM(F1588)-SUM(L1588)-SUM(M1588)-SUM(S1588))/SUM(AE1588),1))</f>
        <v>149</v>
      </c>
      <c r="AG1588" s="13">
        <f t="array" ref="AG1588">IF(AND(ISNUMBER(H1588),ISNUMBER(N1588)),IF(H1588-N1588+1&gt;=0,CEILING(H1588-N1588+1,1),""),"")</f>
        <v>79</v>
      </c>
      <c r="AH1588" s="13">
        <f t="array" ref="AH1588">IF(SUM(AG1588)=0,0,IF(L1588-AG1588*IF(D1588="Vaccin",MIN(AD1588,AF1588),AF1588)&lt;0,0,IF((H1588-N1588)&lt;=45,CEILING(L1588-AG1588*IF(D1588="Vaccin",MIN(AD1588,AF1588),AF1588),1),0)))</f>
        <v>0</v>
      </c>
      <c r="AI1588" s="15">
        <f t="array" ref="AI1588">IF(OR(AH1588="",F1588=0,F1588=""),"",AH1588/F1588)</f>
        <v>0</v>
      </c>
      <c r="AJ1588" s="13">
        <f t="array" ref="AJ1588">IF(OR(L1588="",AH1588=""),"",IF(L1588-AH1588&lt;0,0,L1588-AH1588))</f>
        <v>0</v>
      </c>
      <c r="AK1588" s="13">
        <f t="array" ref="AK1588">IF(OR(L1588="",AG1588="",AG1588=0),"",CEILING(L1588/AG1588,1))</f>
        <v>0</v>
      </c>
      <c r="AL1588" s="16" t="str">
        <f t="array" ref="AL1588">IF(OR(AK1588="",AK1588=0,AD1588="",AF1588=""),"",IF(AK1588-IF(D1588="Vaccin",MIN(AD1588,AF1588),AF1588)&lt;0,"",(AK1588-IF(D1588="Vaccin",MIN(AD1588,AF1588),AF1588))/AK1588))</f>
        <v/>
      </c>
    </row>
    <row r="1589" spans="1:38" x14ac:dyDescent="0.2">
      <c r="A1589" s="10" t="s">
        <v>28</v>
      </c>
      <c r="B1589" s="29" t="s">
        <v>176</v>
      </c>
      <c r="C1589" s="12">
        <v>44284</v>
      </c>
      <c r="D1589" s="11" t="s">
        <v>30</v>
      </c>
      <c r="E1589" s="11">
        <v>10</v>
      </c>
      <c r="F1589" s="13">
        <v>38798</v>
      </c>
      <c r="G1589" s="40">
        <v>201020100</v>
      </c>
      <c r="H1589" s="12">
        <v>44987</v>
      </c>
      <c r="I1589" s="13">
        <f t="array" ref="I1589">F1589-L1589-M1589-S1589</f>
        <v>38798</v>
      </c>
      <c r="J1589" s="13">
        <f t="array" ref="J1589">IF(IF(Q1589="",L1589-C1589,Q1589-C1589)&lt;=45,I1589,0)</f>
        <v>38798</v>
      </c>
      <c r="K1589" s="13">
        <f t="array" ref="K1589">IF(SUM(AG1589)=0,0,IF(L1589-AG1589*IF(D1589="Vaccin",MIN(AD1589,AF1589),AF1589)&lt;0,0,IF((H1589-N1589)&lt;=30,CEILING(L1589-AG1589*IF(D1589="Vaccin",MIN(AD1589,AF1589),AF1589),1),0)))</f>
        <v>0</v>
      </c>
      <c r="L1589" s="13">
        <v>0</v>
      </c>
      <c r="M1589" s="13">
        <v>0</v>
      </c>
      <c r="N1589" s="14">
        <v>45030</v>
      </c>
      <c r="O1589" s="11" t="s">
        <v>36</v>
      </c>
      <c r="P1589" s="11" t="s">
        <v>37</v>
      </c>
      <c r="Q1589" s="12">
        <v>44276</v>
      </c>
      <c r="R1589" s="13">
        <v>0</v>
      </c>
      <c r="S1589" s="13">
        <v>0</v>
      </c>
      <c r="T1589" s="11"/>
      <c r="U1589" s="13">
        <v>1714529</v>
      </c>
      <c r="V1589" s="13">
        <v>2444293</v>
      </c>
      <c r="W1589" s="13">
        <v>7339299</v>
      </c>
      <c r="X1589" s="12">
        <v>44276</v>
      </c>
      <c r="Y1589" s="12">
        <v>44276</v>
      </c>
      <c r="Z1589" s="12">
        <v>44276</v>
      </c>
      <c r="AA1589" s="12">
        <v>44995</v>
      </c>
      <c r="AB1589" s="13">
        <f t="array" ref="AB1589">IF(D1589="Vaccin",IF(AND(ISNUMBER(AA1589),ISNUMBER(Y1589)),IF(AA1589-Y1589+1&gt;=0,CEILING(AA1589-Y1589+1,1),""),""),IF(AND(ISNUMBER(N1589),ISNUMBER(Y1589)),IF(N1589-Y1589+1&gt;=0,CEILING(N1589-Y1589+1,1),""),""))</f>
        <v>720</v>
      </c>
      <c r="AC1589" s="13">
        <f t="array" ref="AC1589">IF(D1589="Vaccin",IF(AND(ISNUMBER(AA1589),ISNUMBER(X1589)),IF(AA1589-X1589+1&gt;=0,CEILING(AA1589-X1589+1,1),""),""),IF(AND(ISNUMBER(N1589),ISNUMBER(X1589)),IF(N1589-X1589+1&gt;=0,CEILING(N1589-X1589+1,1),""),""))</f>
        <v>720</v>
      </c>
      <c r="AD1589" s="13">
        <f t="array" ref="AD1589">IF(D1589="Vaccin",IF(AND(ISNUMBER(AB1589),ISNUMBER(U1589),AB1589&lt;&gt;0),CEILING(U1589/AB1589,1),""),"")</f>
        <v>2382</v>
      </c>
      <c r="AE1589" s="13">
        <f t="array" ref="AE1589">IF(AND(ISNUMBER(N1589),ISNUMBER(X1589)),IF(N1589-X1589+1&gt;=0,CEILING(N1589-X1589+1,1),""),"")</f>
        <v>755</v>
      </c>
      <c r="AF1589" s="13">
        <f t="array" ref="AF1589">IF(SUM(AE1589)=0,"",CEILING((SUM(F1589)-SUM(L1589)-SUM(M1589)-SUM(S1589))/SUM(AE1589),1))</f>
        <v>52</v>
      </c>
      <c r="AG1589" s="13" t="str">
        <f t="array" ref="AG1589">IF(AND(ISNUMBER(H1589),ISNUMBER(N1589)),IF(H1589-N1589+1&gt;=0,CEILING(H1589-N1589+1,1),""),"")</f>
        <v/>
      </c>
      <c r="AH1589" s="13">
        <f t="array" ref="AH1589">IF(SUM(AG1589)=0,0,IF(L1589-AG1589*IF(D1589="Vaccin",MIN(AD1589,AF1589),AF1589)&lt;0,0,IF((H1589-N1589)&lt;=45,CEILING(L1589-AG1589*IF(D1589="Vaccin",MIN(AD1589,AF1589),AF1589),1),0)))</f>
        <v>0</v>
      </c>
      <c r="AI1589" s="15">
        <f t="array" ref="AI1589">IF(OR(AH1589="",F1589=0,F1589=""),"",AH1589/F1589)</f>
        <v>0</v>
      </c>
      <c r="AJ1589" s="13">
        <f t="array" ref="AJ1589">IF(OR(L1589="",AH1589=""),"",IF(L1589-AH1589&lt;0,0,L1589-AH1589))</f>
        <v>0</v>
      </c>
      <c r="AK1589" s="13" t="str">
        <f t="array" ref="AK1589">IF(OR(L1589="",AG1589="",AG1589=0),"",CEILING(L1589/AG1589,1))</f>
        <v/>
      </c>
      <c r="AL1589" s="16" t="str">
        <f t="array" ref="AL1589">IF(OR(AK1589="",AK1589=0,AD1589="",AF1589=""),"",IF(AK1589-IF(D1589="Vaccin",MIN(AD1589,AF1589),AF1589)&lt;0,"",(AK1589-IF(D1589="Vaccin",MIN(AD1589,AF1589),AF1589))/AK1589))</f>
        <v/>
      </c>
    </row>
    <row r="1590" spans="1:38" x14ac:dyDescent="0.2">
      <c r="A1590" s="10" t="s">
        <v>28</v>
      </c>
      <c r="B1590" s="29" t="s">
        <v>176</v>
      </c>
      <c r="C1590" s="12">
        <v>44284</v>
      </c>
      <c r="D1590" s="11" t="s">
        <v>30</v>
      </c>
      <c r="E1590" s="11">
        <v>10</v>
      </c>
      <c r="F1590" s="13">
        <v>150000</v>
      </c>
      <c r="G1590" s="40">
        <v>201010078</v>
      </c>
      <c r="H1590" s="12">
        <v>44955</v>
      </c>
      <c r="I1590" s="13">
        <f t="array" ref="I1590">F1590-L1590-M1590-S1590</f>
        <v>150000</v>
      </c>
      <c r="J1590" s="13">
        <f t="array" ref="J1590">IF(IF(Q1590="",L1590-C1590,Q1590-C1590)&lt;=45,I1590,0)</f>
        <v>150000</v>
      </c>
      <c r="K1590" s="13">
        <f t="array" ref="K1590">IF(SUM(AG1590)=0,0,IF(L1590-AG1590*IF(D1590="Vaccin",MIN(AD1590,AF1590),AF1590)&lt;0,0,IF((H1590-N1590)&lt;=30,CEILING(L1590-AG1590*IF(D1590="Vaccin",MIN(AD1590,AF1590),AF1590),1),0)))</f>
        <v>0</v>
      </c>
      <c r="L1590" s="13">
        <v>0</v>
      </c>
      <c r="M1590" s="13">
        <v>0</v>
      </c>
      <c r="N1590" s="14">
        <v>45030</v>
      </c>
      <c r="O1590" s="11" t="s">
        <v>36</v>
      </c>
      <c r="P1590" s="11" t="s">
        <v>37</v>
      </c>
      <c r="Q1590" s="12">
        <v>44276</v>
      </c>
      <c r="R1590" s="13">
        <v>0</v>
      </c>
      <c r="S1590" s="13">
        <v>0</v>
      </c>
      <c r="T1590" s="11"/>
      <c r="U1590" s="13">
        <v>1714529</v>
      </c>
      <c r="V1590" s="13">
        <v>2444293</v>
      </c>
      <c r="W1590" s="13">
        <v>7339299</v>
      </c>
      <c r="X1590" s="12">
        <v>44276</v>
      </c>
      <c r="Y1590" s="12">
        <v>44276</v>
      </c>
      <c r="Z1590" s="12">
        <v>44276</v>
      </c>
      <c r="AA1590" s="12">
        <v>44995</v>
      </c>
      <c r="AB1590" s="13">
        <f t="array" ref="AB1590">IF(D1590="Vaccin",IF(AND(ISNUMBER(AA1590),ISNUMBER(Y1590)),IF(AA1590-Y1590+1&gt;=0,CEILING(AA1590-Y1590+1,1),""),""),IF(AND(ISNUMBER(N1590),ISNUMBER(Y1590)),IF(N1590-Y1590+1&gt;=0,CEILING(N1590-Y1590+1,1),""),""))</f>
        <v>720</v>
      </c>
      <c r="AC1590" s="13">
        <f t="array" ref="AC1590">IF(D1590="Vaccin",IF(AND(ISNUMBER(AA1590),ISNUMBER(X1590)),IF(AA1590-X1590+1&gt;=0,CEILING(AA1590-X1590+1,1),""),""),IF(AND(ISNUMBER(N1590),ISNUMBER(X1590)),IF(N1590-X1590+1&gt;=0,CEILING(N1590-X1590+1,1),""),""))</f>
        <v>720</v>
      </c>
      <c r="AD1590" s="13">
        <f t="array" ref="AD1590">IF(D1590="Vaccin",IF(AND(ISNUMBER(AB1590),ISNUMBER(U1590),AB1590&lt;&gt;0),CEILING(U1590/AB1590,1),""),"")</f>
        <v>2382</v>
      </c>
      <c r="AE1590" s="13">
        <f t="array" ref="AE1590">IF(AND(ISNUMBER(N1590),ISNUMBER(X1590)),IF(N1590-X1590+1&gt;=0,CEILING(N1590-X1590+1,1),""),"")</f>
        <v>755</v>
      </c>
      <c r="AF1590" s="13">
        <f t="array" ref="AF1590">IF(SUM(AE1590)=0,"",CEILING((SUM(F1590)-SUM(L1590)-SUM(M1590)-SUM(S1590))/SUM(AE1590),1))</f>
        <v>199</v>
      </c>
      <c r="AG1590" s="13" t="str">
        <f t="array" ref="AG1590">IF(AND(ISNUMBER(H1590),ISNUMBER(N1590)),IF(H1590-N1590+1&gt;=0,CEILING(H1590-N1590+1,1),""),"")</f>
        <v/>
      </c>
      <c r="AH1590" s="13">
        <f t="array" ref="AH1590">IF(SUM(AG1590)=0,0,IF(L1590-AG1590*IF(D1590="Vaccin",MIN(AD1590,AF1590),AF1590)&lt;0,0,IF((H1590-N1590)&lt;=45,CEILING(L1590-AG1590*IF(D1590="Vaccin",MIN(AD1590,AF1590),AF1590),1),0)))</f>
        <v>0</v>
      </c>
      <c r="AI1590" s="15">
        <f t="array" ref="AI1590">IF(OR(AH1590="",F1590=0,F1590=""),"",AH1590/F1590)</f>
        <v>0</v>
      </c>
      <c r="AJ1590" s="13">
        <f t="array" ref="AJ1590">IF(OR(L1590="",AH1590=""),"",IF(L1590-AH1590&lt;0,0,L1590-AH1590))</f>
        <v>0</v>
      </c>
      <c r="AK1590" s="13" t="str">
        <f t="array" ref="AK1590">IF(OR(L1590="",AG1590="",AG1590=0),"",CEILING(L1590/AG1590,1))</f>
        <v/>
      </c>
      <c r="AL1590" s="16" t="str">
        <f t="array" ref="AL1590">IF(OR(AK1590="",AK1590=0,AD1590="",AF1590=""),"",IF(AK1590-IF(D1590="Vaccin",MIN(AD1590,AF1590),AF1590)&lt;0,"",(AK1590-IF(D1590="Vaccin",MIN(AD1590,AF1590),AF1590))/AK1590))</f>
        <v/>
      </c>
    </row>
    <row r="1591" spans="1:38" x14ac:dyDescent="0.2">
      <c r="A1591" s="10" t="s">
        <v>28</v>
      </c>
      <c r="B1591" s="29" t="s">
        <v>176</v>
      </c>
      <c r="C1591" s="12">
        <v>44284</v>
      </c>
      <c r="D1591" s="11" t="s">
        <v>30</v>
      </c>
      <c r="E1591" s="11">
        <v>10</v>
      </c>
      <c r="F1591" s="13">
        <v>50000</v>
      </c>
      <c r="G1591" s="40">
        <v>201010062</v>
      </c>
      <c r="H1591" s="12">
        <v>44952</v>
      </c>
      <c r="I1591" s="13">
        <f t="array" ref="I1591">F1591-L1591-M1591-S1591</f>
        <v>50000</v>
      </c>
      <c r="J1591" s="13">
        <f t="array" ref="J1591">IF(IF(Q1591="",L1591-C1591,Q1591-C1591)&lt;=45,I1591,0)</f>
        <v>50000</v>
      </c>
      <c r="K1591" s="13">
        <f t="array" ref="K1591">IF(SUM(AG1591)=0,0,IF(L1591-AG1591*IF(D1591="Vaccin",MIN(AD1591,AF1591),AF1591)&lt;0,0,IF((H1591-N1591)&lt;=30,CEILING(L1591-AG1591*IF(D1591="Vaccin",MIN(AD1591,AF1591),AF1591),1),0)))</f>
        <v>0</v>
      </c>
      <c r="L1591" s="13">
        <v>0</v>
      </c>
      <c r="M1591" s="13">
        <v>0</v>
      </c>
      <c r="N1591" s="14">
        <v>45030</v>
      </c>
      <c r="O1591" s="11" t="s">
        <v>36</v>
      </c>
      <c r="P1591" s="11" t="s">
        <v>37</v>
      </c>
      <c r="Q1591" s="12">
        <v>44276</v>
      </c>
      <c r="R1591" s="13">
        <v>0</v>
      </c>
      <c r="S1591" s="13">
        <v>0</v>
      </c>
      <c r="T1591" s="11"/>
      <c r="U1591" s="13">
        <v>1714529</v>
      </c>
      <c r="V1591" s="13">
        <v>2444293</v>
      </c>
      <c r="W1591" s="13">
        <v>7339299</v>
      </c>
      <c r="X1591" s="12">
        <v>44276</v>
      </c>
      <c r="Y1591" s="12">
        <v>44276</v>
      </c>
      <c r="Z1591" s="12">
        <v>44276</v>
      </c>
      <c r="AA1591" s="12">
        <v>44995</v>
      </c>
      <c r="AB1591" s="13">
        <f t="array" ref="AB1591">IF(D1591="Vaccin",IF(AND(ISNUMBER(AA1591),ISNUMBER(Y1591)),IF(AA1591-Y1591+1&gt;=0,CEILING(AA1591-Y1591+1,1),""),""),IF(AND(ISNUMBER(N1591),ISNUMBER(Y1591)),IF(N1591-Y1591+1&gt;=0,CEILING(N1591-Y1591+1,1),""),""))</f>
        <v>720</v>
      </c>
      <c r="AC1591" s="13">
        <f t="array" ref="AC1591">IF(D1591="Vaccin",IF(AND(ISNUMBER(AA1591),ISNUMBER(X1591)),IF(AA1591-X1591+1&gt;=0,CEILING(AA1591-X1591+1,1),""),""),IF(AND(ISNUMBER(N1591),ISNUMBER(X1591)),IF(N1591-X1591+1&gt;=0,CEILING(N1591-X1591+1,1),""),""))</f>
        <v>720</v>
      </c>
      <c r="AD1591" s="13">
        <f t="array" ref="AD1591">IF(D1591="Vaccin",IF(AND(ISNUMBER(AB1591),ISNUMBER(U1591),AB1591&lt;&gt;0),CEILING(U1591/AB1591,1),""),"")</f>
        <v>2382</v>
      </c>
      <c r="AE1591" s="13">
        <f t="array" ref="AE1591">IF(AND(ISNUMBER(N1591),ISNUMBER(X1591)),IF(N1591-X1591+1&gt;=0,CEILING(N1591-X1591+1,1),""),"")</f>
        <v>755</v>
      </c>
      <c r="AF1591" s="13">
        <f t="array" ref="AF1591">IF(SUM(AE1591)=0,"",CEILING((SUM(F1591)-SUM(L1591)-SUM(M1591)-SUM(S1591))/SUM(AE1591),1))</f>
        <v>67</v>
      </c>
      <c r="AG1591" s="13" t="str">
        <f t="array" ref="AG1591">IF(AND(ISNUMBER(H1591),ISNUMBER(N1591)),IF(H1591-N1591+1&gt;=0,CEILING(H1591-N1591+1,1),""),"")</f>
        <v/>
      </c>
      <c r="AH1591" s="13">
        <f t="array" ref="AH1591">IF(SUM(AG1591)=0,0,IF(L1591-AG1591*IF(D1591="Vaccin",MIN(AD1591,AF1591),AF1591)&lt;0,0,IF((H1591-N1591)&lt;=45,CEILING(L1591-AG1591*IF(D1591="Vaccin",MIN(AD1591,AF1591),AF1591),1),0)))</f>
        <v>0</v>
      </c>
      <c r="AI1591" s="15">
        <f t="array" ref="AI1591">IF(OR(AH1591="",F1591=0,F1591=""),"",AH1591/F1591)</f>
        <v>0</v>
      </c>
      <c r="AJ1591" s="13">
        <f t="array" ref="AJ1591">IF(OR(L1591="",AH1591=""),"",IF(L1591-AH1591&lt;0,0,L1591-AH1591))</f>
        <v>0</v>
      </c>
      <c r="AK1591" s="13" t="str">
        <f t="array" ref="AK1591">IF(OR(L1591="",AG1591="",AG1591=0),"",CEILING(L1591/AG1591,1))</f>
        <v/>
      </c>
      <c r="AL1591" s="16" t="str">
        <f t="array" ref="AL1591">IF(OR(AK1591="",AK1591=0,AD1591="",AF1591=""),"",IF(AK1591-IF(D1591="Vaccin",MIN(AD1591,AF1591),AF1591)&lt;0,"",(AK1591-IF(D1591="Vaccin",MIN(AD1591,AF1591),AF1591))/AK1591))</f>
        <v/>
      </c>
    </row>
    <row r="1592" spans="1:38" x14ac:dyDescent="0.2">
      <c r="A1592" s="10" t="s">
        <v>28</v>
      </c>
      <c r="B1592" s="29" t="s">
        <v>176</v>
      </c>
      <c r="C1592" s="12">
        <v>44284</v>
      </c>
      <c r="D1592" s="11" t="s">
        <v>30</v>
      </c>
      <c r="E1592" s="11">
        <v>10</v>
      </c>
      <c r="F1592" s="13">
        <v>161202</v>
      </c>
      <c r="G1592" s="40">
        <v>201010063</v>
      </c>
      <c r="H1592" s="12">
        <v>44952</v>
      </c>
      <c r="I1592" s="13">
        <f t="array" ref="I1592">F1592-L1592-M1592-S1592</f>
        <v>161202</v>
      </c>
      <c r="J1592" s="13">
        <f t="array" ref="J1592">IF(IF(Q1592="",L1592-C1592,Q1592-C1592)&lt;=45,I1592,0)</f>
        <v>161202</v>
      </c>
      <c r="K1592" s="13">
        <f t="array" ref="K1592">IF(SUM(AG1592)=0,0,IF(L1592-AG1592*IF(D1592="Vaccin",MIN(AD1592,AF1592),AF1592)&lt;0,0,IF((H1592-N1592)&lt;=30,CEILING(L1592-AG1592*IF(D1592="Vaccin",MIN(AD1592,AF1592),AF1592),1),0)))</f>
        <v>0</v>
      </c>
      <c r="L1592" s="13">
        <v>0</v>
      </c>
      <c r="M1592" s="13">
        <v>0</v>
      </c>
      <c r="N1592" s="14">
        <v>45030</v>
      </c>
      <c r="O1592" s="11" t="s">
        <v>36</v>
      </c>
      <c r="P1592" s="11" t="s">
        <v>37</v>
      </c>
      <c r="Q1592" s="12">
        <v>44276</v>
      </c>
      <c r="R1592" s="13">
        <v>0</v>
      </c>
      <c r="S1592" s="13">
        <v>0</v>
      </c>
      <c r="T1592" s="11"/>
      <c r="U1592" s="13">
        <v>1714529</v>
      </c>
      <c r="V1592" s="13">
        <v>2444293</v>
      </c>
      <c r="W1592" s="13">
        <v>7339299</v>
      </c>
      <c r="X1592" s="12">
        <v>44276</v>
      </c>
      <c r="Y1592" s="12">
        <v>44276</v>
      </c>
      <c r="Z1592" s="12">
        <v>44276</v>
      </c>
      <c r="AA1592" s="12">
        <v>44995</v>
      </c>
      <c r="AB1592" s="13">
        <f t="array" ref="AB1592">IF(D1592="Vaccin",IF(AND(ISNUMBER(AA1592),ISNUMBER(Y1592)),IF(AA1592-Y1592+1&gt;=0,CEILING(AA1592-Y1592+1,1),""),""),IF(AND(ISNUMBER(N1592),ISNUMBER(Y1592)),IF(N1592-Y1592+1&gt;=0,CEILING(N1592-Y1592+1,1),""),""))</f>
        <v>720</v>
      </c>
      <c r="AC1592" s="13">
        <f t="array" ref="AC1592">IF(D1592="Vaccin",IF(AND(ISNUMBER(AA1592),ISNUMBER(X1592)),IF(AA1592-X1592+1&gt;=0,CEILING(AA1592-X1592+1,1),""),""),IF(AND(ISNUMBER(N1592),ISNUMBER(X1592)),IF(N1592-X1592+1&gt;=0,CEILING(N1592-X1592+1,1),""),""))</f>
        <v>720</v>
      </c>
      <c r="AD1592" s="13">
        <f t="array" ref="AD1592">IF(D1592="Vaccin",IF(AND(ISNUMBER(AB1592),ISNUMBER(U1592),AB1592&lt;&gt;0),CEILING(U1592/AB1592,1),""),"")</f>
        <v>2382</v>
      </c>
      <c r="AE1592" s="13">
        <f t="array" ref="AE1592">IF(AND(ISNUMBER(N1592),ISNUMBER(X1592)),IF(N1592-X1592+1&gt;=0,CEILING(N1592-X1592+1,1),""),"")</f>
        <v>755</v>
      </c>
      <c r="AF1592" s="13">
        <f t="array" ref="AF1592">IF(SUM(AE1592)=0,"",CEILING((SUM(F1592)-SUM(L1592)-SUM(M1592)-SUM(S1592))/SUM(AE1592),1))</f>
        <v>214</v>
      </c>
      <c r="AG1592" s="13" t="str">
        <f t="array" ref="AG1592">IF(AND(ISNUMBER(H1592),ISNUMBER(N1592)),IF(H1592-N1592+1&gt;=0,CEILING(H1592-N1592+1,1),""),"")</f>
        <v/>
      </c>
      <c r="AH1592" s="13">
        <f t="array" ref="AH1592">IF(SUM(AG1592)=0,0,IF(L1592-AG1592*IF(D1592="Vaccin",MIN(AD1592,AF1592),AF1592)&lt;0,0,IF((H1592-N1592)&lt;=45,CEILING(L1592-AG1592*IF(D1592="Vaccin",MIN(AD1592,AF1592),AF1592),1),0)))</f>
        <v>0</v>
      </c>
      <c r="AI1592" s="15">
        <f t="array" ref="AI1592">IF(OR(AH1592="",F1592=0,F1592=""),"",AH1592/F1592)</f>
        <v>0</v>
      </c>
      <c r="AJ1592" s="13">
        <f t="array" ref="AJ1592">IF(OR(L1592="",AH1592=""),"",IF(L1592-AH1592&lt;0,0,L1592-AH1592))</f>
        <v>0</v>
      </c>
      <c r="AK1592" s="13" t="str">
        <f t="array" ref="AK1592">IF(OR(L1592="",AG1592="",AG1592=0),"",CEILING(L1592/AG1592,1))</f>
        <v/>
      </c>
      <c r="AL1592" s="16" t="str">
        <f t="array" ref="AL1592">IF(OR(AK1592="",AK1592=0,AD1592="",AF1592=""),"",IF(AK1592-IF(D1592="Vaccin",MIN(AD1592,AF1592),AF1592)&lt;0,"",(AK1592-IF(D1592="Vaccin",MIN(AD1592,AF1592),AF1592))/AK1592))</f>
        <v/>
      </c>
    </row>
    <row r="1593" spans="1:38" x14ac:dyDescent="0.2">
      <c r="A1593" s="10" t="s">
        <v>28</v>
      </c>
      <c r="B1593" s="29" t="s">
        <v>176</v>
      </c>
      <c r="C1593" s="12">
        <v>44284</v>
      </c>
      <c r="D1593" s="11" t="s">
        <v>30</v>
      </c>
      <c r="E1593" s="11">
        <v>10</v>
      </c>
      <c r="F1593" s="13">
        <v>115200</v>
      </c>
      <c r="G1593" s="40" t="s">
        <v>859</v>
      </c>
      <c r="H1593" s="12">
        <v>45547</v>
      </c>
      <c r="I1593" s="13">
        <f t="array" ref="I1593">F1593-L1593-M1593-S1593</f>
        <v>115200</v>
      </c>
      <c r="J1593" s="13">
        <f t="array" ref="J1593">IF(IF(Q1593="",L1593-C1593,Q1593-C1593)&lt;=45,I1593,0)</f>
        <v>0</v>
      </c>
      <c r="K1593" s="13">
        <f t="array" ref="K1593">IF(SUM(AG1593)=0,0,IF(L1593-AG1593*IF(D1593="Vaccin",MIN(AD1593,AF1593),AF1593)&lt;0,0,IF((H1593-N1593)&lt;=30,CEILING(L1593-AG1593*IF(D1593="Vaccin",MIN(AD1593,AF1593),AF1593),1),0)))</f>
        <v>0</v>
      </c>
      <c r="L1593" s="13">
        <v>0</v>
      </c>
      <c r="M1593" s="13">
        <v>0</v>
      </c>
      <c r="N1593" s="14">
        <v>45030</v>
      </c>
      <c r="O1593" s="11" t="s">
        <v>38</v>
      </c>
      <c r="P1593" s="11" t="s">
        <v>37</v>
      </c>
      <c r="Q1593" s="12">
        <v>44634</v>
      </c>
      <c r="R1593" s="13">
        <v>0</v>
      </c>
      <c r="S1593" s="13">
        <v>0</v>
      </c>
      <c r="T1593" s="11"/>
      <c r="U1593" s="13">
        <v>168104</v>
      </c>
      <c r="V1593" s="13">
        <v>2444293</v>
      </c>
      <c r="W1593" s="13">
        <v>7339299</v>
      </c>
      <c r="X1593" s="12">
        <v>44634</v>
      </c>
      <c r="Y1593" s="12">
        <v>44634</v>
      </c>
      <c r="Z1593" s="12">
        <v>44276</v>
      </c>
      <c r="AA1593" s="12">
        <v>44995</v>
      </c>
      <c r="AB1593" s="13">
        <f t="array" ref="AB1593">IF(D1593="Vaccin",IF(AND(ISNUMBER(AA1593),ISNUMBER(Y1593)),IF(AA1593-Y1593+1&gt;=0,CEILING(AA1593-Y1593+1,1),""),""),IF(AND(ISNUMBER(N1593),ISNUMBER(Y1593)),IF(N1593-Y1593+1&gt;=0,CEILING(N1593-Y1593+1,1),""),""))</f>
        <v>362</v>
      </c>
      <c r="AC1593" s="13">
        <f t="array" ref="AC1593">IF(D1593="Vaccin",IF(AND(ISNUMBER(AA1593),ISNUMBER(X1593)),IF(AA1593-X1593+1&gt;=0,CEILING(AA1593-X1593+1,1),""),""),IF(AND(ISNUMBER(N1593),ISNUMBER(X1593)),IF(N1593-X1593+1&gt;=0,CEILING(N1593-X1593+1,1),""),""))</f>
        <v>362</v>
      </c>
      <c r="AD1593" s="13">
        <f t="array" ref="AD1593">IF(D1593="Vaccin",IF(AND(ISNUMBER(AB1593),ISNUMBER(U1593),AB1593&lt;&gt;0),CEILING(U1593/AB1593,1),""),"")</f>
        <v>465</v>
      </c>
      <c r="AE1593" s="13">
        <f t="array" ref="AE1593">IF(AND(ISNUMBER(N1593),ISNUMBER(X1593)),IF(N1593-X1593+1&gt;=0,CEILING(N1593-X1593+1,1),""),"")</f>
        <v>397</v>
      </c>
      <c r="AF1593" s="13">
        <f t="array" ref="AF1593">IF(SUM(AE1593)=0,"",CEILING((SUM(F1593)-SUM(L1593)-SUM(M1593)-SUM(S1593))/SUM(AE1593),1))</f>
        <v>291</v>
      </c>
      <c r="AG1593" s="13">
        <f t="array" ref="AG1593">IF(AND(ISNUMBER(H1593),ISNUMBER(N1593)),IF(H1593-N1593+1&gt;=0,CEILING(H1593-N1593+1,1),""),"")</f>
        <v>518</v>
      </c>
      <c r="AH1593" s="13">
        <f t="array" ref="AH1593">IF(SUM(AG1593)=0,0,IF(L1593-AG1593*IF(D1593="Vaccin",MIN(AD1593,AF1593),AF1593)&lt;0,0,IF((H1593-N1593)&lt;=45,CEILING(L1593-AG1593*IF(D1593="Vaccin",MIN(AD1593,AF1593),AF1593),1),0)))</f>
        <v>0</v>
      </c>
      <c r="AI1593" s="15">
        <f t="array" ref="AI1593">IF(OR(AH1593="",F1593=0,F1593=""),"",AH1593/F1593)</f>
        <v>0</v>
      </c>
      <c r="AJ1593" s="13">
        <f t="array" ref="AJ1593">IF(OR(L1593="",AH1593=""),"",IF(L1593-AH1593&lt;0,0,L1593-AH1593))</f>
        <v>0</v>
      </c>
      <c r="AK1593" s="13">
        <f t="array" ref="AK1593">IF(OR(L1593="",AG1593="",AG1593=0),"",CEILING(L1593/AG1593,1))</f>
        <v>0</v>
      </c>
      <c r="AL1593" s="16" t="str">
        <f t="array" ref="AL1593">IF(OR(AK1593="",AK1593=0,AD1593="",AF1593=""),"",IF(AK1593-IF(D1593="Vaccin",MIN(AD1593,AF1593),AF1593)&lt;0,"",(AK1593-IF(D1593="Vaccin",MIN(AD1593,AF1593),AF1593))/AK1593))</f>
        <v/>
      </c>
    </row>
    <row r="1594" spans="1:38" x14ac:dyDescent="0.2">
      <c r="A1594" s="10" t="s">
        <v>28</v>
      </c>
      <c r="B1594" s="29" t="s">
        <v>176</v>
      </c>
      <c r="C1594" s="12">
        <v>44284</v>
      </c>
      <c r="D1594" s="11" t="s">
        <v>30</v>
      </c>
      <c r="E1594" s="11">
        <v>10</v>
      </c>
      <c r="F1594" s="13">
        <v>65600</v>
      </c>
      <c r="G1594" s="40" t="s">
        <v>860</v>
      </c>
      <c r="H1594" s="12">
        <v>45547</v>
      </c>
      <c r="I1594" s="13">
        <f t="array" ref="I1594">F1594-L1594-M1594-S1594</f>
        <v>65600</v>
      </c>
      <c r="J1594" s="13">
        <f t="array" ref="J1594">IF(IF(Q1594="",L1594-C1594,Q1594-C1594)&lt;=45,I1594,0)</f>
        <v>0</v>
      </c>
      <c r="K1594" s="13">
        <f t="array" ref="K1594">IF(SUM(AG1594)=0,0,IF(L1594-AG1594*IF(D1594="Vaccin",MIN(AD1594,AF1594),AF1594)&lt;0,0,IF((H1594-N1594)&lt;=30,CEILING(L1594-AG1594*IF(D1594="Vaccin",MIN(AD1594,AF1594),AF1594),1),0)))</f>
        <v>0</v>
      </c>
      <c r="L1594" s="13">
        <v>0</v>
      </c>
      <c r="M1594" s="13">
        <v>0</v>
      </c>
      <c r="N1594" s="14">
        <v>45030</v>
      </c>
      <c r="O1594" s="11" t="s">
        <v>38</v>
      </c>
      <c r="P1594" s="11" t="s">
        <v>37</v>
      </c>
      <c r="Q1594" s="12">
        <v>44634</v>
      </c>
      <c r="R1594" s="13">
        <v>0</v>
      </c>
      <c r="S1594" s="13">
        <v>0</v>
      </c>
      <c r="T1594" s="11"/>
      <c r="U1594" s="13">
        <v>168104</v>
      </c>
      <c r="V1594" s="13">
        <v>2444293</v>
      </c>
      <c r="W1594" s="13">
        <v>7339299</v>
      </c>
      <c r="X1594" s="12">
        <v>44634</v>
      </c>
      <c r="Y1594" s="12">
        <v>44634</v>
      </c>
      <c r="Z1594" s="12">
        <v>44276</v>
      </c>
      <c r="AA1594" s="12">
        <v>44995</v>
      </c>
      <c r="AB1594" s="13">
        <f t="array" ref="AB1594">IF(D1594="Vaccin",IF(AND(ISNUMBER(AA1594),ISNUMBER(Y1594)),IF(AA1594-Y1594+1&gt;=0,CEILING(AA1594-Y1594+1,1),""),""),IF(AND(ISNUMBER(N1594),ISNUMBER(Y1594)),IF(N1594-Y1594+1&gt;=0,CEILING(N1594-Y1594+1,1),""),""))</f>
        <v>362</v>
      </c>
      <c r="AC1594" s="13">
        <f t="array" ref="AC1594">IF(D1594="Vaccin",IF(AND(ISNUMBER(AA1594),ISNUMBER(X1594)),IF(AA1594-X1594+1&gt;=0,CEILING(AA1594-X1594+1,1),""),""),IF(AND(ISNUMBER(N1594),ISNUMBER(X1594)),IF(N1594-X1594+1&gt;=0,CEILING(N1594-X1594+1,1),""),""))</f>
        <v>362</v>
      </c>
      <c r="AD1594" s="13">
        <f t="array" ref="AD1594">IF(D1594="Vaccin",IF(AND(ISNUMBER(AB1594),ISNUMBER(U1594),AB1594&lt;&gt;0),CEILING(U1594/AB1594,1),""),"")</f>
        <v>465</v>
      </c>
      <c r="AE1594" s="13">
        <f t="array" ref="AE1594">IF(AND(ISNUMBER(N1594),ISNUMBER(X1594)),IF(N1594-X1594+1&gt;=0,CEILING(N1594-X1594+1,1),""),"")</f>
        <v>397</v>
      </c>
      <c r="AF1594" s="13">
        <f t="array" ref="AF1594">IF(SUM(AE1594)=0,"",CEILING((SUM(F1594)-SUM(L1594)-SUM(M1594)-SUM(S1594))/SUM(AE1594),1))</f>
        <v>166</v>
      </c>
      <c r="AG1594" s="13">
        <f t="array" ref="AG1594">IF(AND(ISNUMBER(H1594),ISNUMBER(N1594)),IF(H1594-N1594+1&gt;=0,CEILING(H1594-N1594+1,1),""),"")</f>
        <v>518</v>
      </c>
      <c r="AH1594" s="13">
        <f t="array" ref="AH1594">IF(SUM(AG1594)=0,0,IF(L1594-AG1594*IF(D1594="Vaccin",MIN(AD1594,AF1594),AF1594)&lt;0,0,IF((H1594-N1594)&lt;=45,CEILING(L1594-AG1594*IF(D1594="Vaccin",MIN(AD1594,AF1594),AF1594),1),0)))</f>
        <v>0</v>
      </c>
      <c r="AI1594" s="15">
        <f t="array" ref="AI1594">IF(OR(AH1594="",F1594=0,F1594=""),"",AH1594/F1594)</f>
        <v>0</v>
      </c>
      <c r="AJ1594" s="13">
        <f t="array" ref="AJ1594">IF(OR(L1594="",AH1594=""),"",IF(L1594-AH1594&lt;0,0,L1594-AH1594))</f>
        <v>0</v>
      </c>
      <c r="AK1594" s="13">
        <f t="array" ref="AK1594">IF(OR(L1594="",AG1594="",AG1594=0),"",CEILING(L1594/AG1594,1))</f>
        <v>0</v>
      </c>
      <c r="AL1594" s="16" t="str">
        <f t="array" ref="AL1594">IF(OR(AK1594="",AK1594=0,AD1594="",AF1594=""),"",IF(AK1594-IF(D1594="Vaccin",MIN(AD1594,AF1594),AF1594)&lt;0,"",(AK1594-IF(D1594="Vaccin",MIN(AD1594,AF1594),AF1594))/AK1594))</f>
        <v/>
      </c>
    </row>
    <row r="1595" spans="1:38" x14ac:dyDescent="0.2">
      <c r="A1595" s="10" t="s">
        <v>28</v>
      </c>
      <c r="B1595" s="29" t="s">
        <v>180</v>
      </c>
      <c r="C1595" s="12">
        <v>44260</v>
      </c>
      <c r="D1595" s="11" t="s">
        <v>30</v>
      </c>
      <c r="E1595" s="11">
        <v>10</v>
      </c>
      <c r="F1595" s="13">
        <v>18000</v>
      </c>
      <c r="G1595" s="40" t="s">
        <v>159</v>
      </c>
      <c r="H1595" s="12">
        <v>44873</v>
      </c>
      <c r="I1595" s="13">
        <f t="array" ref="I1595">F1595-L1595-M1595-S1595</f>
        <v>18000</v>
      </c>
      <c r="J1595" s="13">
        <f t="array" ref="J1595">IF(IF(Q1595="",L1595-C1595,Q1595-C1595)&lt;=45,I1595,0)</f>
        <v>0</v>
      </c>
      <c r="K1595" s="13">
        <f t="array" ref="K1595">IF(SUM(AG1595)=0,0,IF(L1595-AG1595*IF(D1595="Vaccin",MIN(AD1595,AF1595),AF1595)&lt;0,0,IF((H1595-N1595)&lt;=30,CEILING(L1595-AG1595*IF(D1595="Vaccin",MIN(AD1595,AF1595),AF1595),1),0)))</f>
        <v>0</v>
      </c>
      <c r="L1595" s="13">
        <v>0</v>
      </c>
      <c r="M1595" s="13">
        <v>0</v>
      </c>
      <c r="N1595" s="14">
        <v>45033</v>
      </c>
      <c r="O1595" s="11" t="s">
        <v>31</v>
      </c>
      <c r="P1595" s="11" t="s">
        <v>32</v>
      </c>
      <c r="Q1595" s="12">
        <v>44771</v>
      </c>
      <c r="R1595" s="13">
        <v>0</v>
      </c>
      <c r="S1595" s="13">
        <v>0</v>
      </c>
      <c r="T1595" s="11"/>
      <c r="U1595" s="13">
        <v>792249</v>
      </c>
      <c r="V1595" s="13">
        <v>24119009</v>
      </c>
      <c r="W1595" s="13">
        <v>206086163</v>
      </c>
      <c r="X1595" s="12">
        <v>44771</v>
      </c>
      <c r="Y1595" s="12">
        <v>44260</v>
      </c>
      <c r="Z1595" s="12">
        <v>44260</v>
      </c>
      <c r="AA1595" s="12">
        <v>45012</v>
      </c>
      <c r="AB1595" s="13">
        <f t="array" ref="AB1595">IF(D1595="Vaccin",IF(AND(ISNUMBER(AA1595),ISNUMBER(Y1595)),IF(AA1595-Y1595+1&gt;=0,CEILING(AA1595-Y1595+1,1),""),""),IF(AND(ISNUMBER(N1595),ISNUMBER(Y1595)),IF(N1595-Y1595+1&gt;=0,CEILING(N1595-Y1595+1,1),""),""))</f>
        <v>753</v>
      </c>
      <c r="AC1595" s="13">
        <f t="array" ref="AC1595">IF(D1595="Vaccin",IF(AND(ISNUMBER(AA1595),ISNUMBER(X1595)),IF(AA1595-X1595+1&gt;=0,CEILING(AA1595-X1595+1,1),""),""),IF(AND(ISNUMBER(N1595),ISNUMBER(X1595)),IF(N1595-X1595+1&gt;=0,CEILING(N1595-X1595+1,1),""),""))</f>
        <v>242</v>
      </c>
      <c r="AD1595" s="13">
        <f t="array" ref="AD1595">IF(D1595="Vaccin",IF(AND(ISNUMBER(AB1595),ISNUMBER(U1595),AB1595&lt;&gt;0),CEILING(U1595/AB1595,1),""),"")</f>
        <v>1053</v>
      </c>
      <c r="AE1595" s="13">
        <f t="array" ref="AE1595">IF(AND(ISNUMBER(N1595),ISNUMBER(X1595)),IF(N1595-X1595+1&gt;=0,CEILING(N1595-X1595+1,1),""),"")</f>
        <v>263</v>
      </c>
      <c r="AF1595" s="13">
        <f t="array" ref="AF1595">IF(SUM(AE1595)=0,"",CEILING((SUM(F1595)-SUM(L1595)-SUM(M1595)-SUM(S1595))/SUM(AE1595),1))</f>
        <v>69</v>
      </c>
      <c r="AG1595" s="13" t="str">
        <f t="array" ref="AG1595">IF(AND(ISNUMBER(H1595),ISNUMBER(N1595)),IF(H1595-N1595+1&gt;=0,CEILING(H1595-N1595+1,1),""),"")</f>
        <v/>
      </c>
      <c r="AH1595" s="13">
        <f t="array" ref="AH1595">IF(SUM(AG1595)=0,0,IF(L1595-AG1595*IF(D1595="Vaccin",MIN(AD1595,AF1595),AF1595)&lt;0,0,IF((H1595-N1595)&lt;=45,CEILING(L1595-AG1595*IF(D1595="Vaccin",MIN(AD1595,AF1595),AF1595),1),0)))</f>
        <v>0</v>
      </c>
      <c r="AI1595" s="15">
        <f t="array" ref="AI1595">IF(OR(AH1595="",F1595=0,F1595=""),"",AH1595/F1595)</f>
        <v>0</v>
      </c>
      <c r="AJ1595" s="13">
        <f t="array" ref="AJ1595">IF(OR(L1595="",AH1595=""),"",IF(L1595-AH1595&lt;0,0,L1595-AH1595))</f>
        <v>0</v>
      </c>
      <c r="AK1595" s="13" t="str">
        <f t="array" ref="AK1595">IF(OR(L1595="",AG1595="",AG1595=0),"",CEILING(L1595/AG1595,1))</f>
        <v/>
      </c>
      <c r="AL1595" s="16" t="str">
        <f t="array" ref="AL1595">IF(OR(AK1595="",AK1595=0,AD1595="",AF1595=""),"",IF(AK1595-IF(D1595="Vaccin",MIN(AD1595,AF1595),AF1595)&lt;0,"",(AK1595-IF(D1595="Vaccin",MIN(AD1595,AF1595),AF1595))/AK1595))</f>
        <v/>
      </c>
    </row>
    <row r="1596" spans="1:38" x14ac:dyDescent="0.2">
      <c r="A1596" s="10" t="s">
        <v>28</v>
      </c>
      <c r="B1596" s="29" t="s">
        <v>180</v>
      </c>
      <c r="C1596" s="12">
        <v>44260</v>
      </c>
      <c r="D1596" s="11" t="s">
        <v>30</v>
      </c>
      <c r="E1596" s="11">
        <v>10</v>
      </c>
      <c r="F1596" s="13">
        <v>1473000</v>
      </c>
      <c r="G1596" s="40" t="s">
        <v>861</v>
      </c>
      <c r="H1596" s="12">
        <v>44771</v>
      </c>
      <c r="I1596" s="13">
        <f t="array" ref="I1596">F1596-L1596-M1596-S1596</f>
        <v>1473000</v>
      </c>
      <c r="J1596" s="13">
        <f t="array" ref="J1596">IF(IF(Q1596="",L1596-C1596,Q1596-C1596)&lt;=45,I1596,0)</f>
        <v>0</v>
      </c>
      <c r="K1596" s="13">
        <f t="array" ref="K1596">IF(SUM(AG1596)=0,0,IF(L1596-AG1596*IF(D1596="Vaccin",MIN(AD1596,AF1596),AF1596)&lt;0,0,IF((H1596-N1596)&lt;=30,CEILING(L1596-AG1596*IF(D1596="Vaccin",MIN(AD1596,AF1596),AF1596),1),0)))</f>
        <v>0</v>
      </c>
      <c r="L1596" s="13">
        <v>0</v>
      </c>
      <c r="M1596" s="13">
        <v>0</v>
      </c>
      <c r="N1596" s="14">
        <v>45033</v>
      </c>
      <c r="O1596" s="11" t="s">
        <v>31</v>
      </c>
      <c r="P1596" s="11" t="s">
        <v>37</v>
      </c>
      <c r="Q1596" s="12">
        <v>44580</v>
      </c>
      <c r="R1596" s="13">
        <v>0</v>
      </c>
      <c r="S1596" s="13">
        <v>0</v>
      </c>
      <c r="T1596" s="11"/>
      <c r="U1596" s="13">
        <v>792249</v>
      </c>
      <c r="V1596" s="13">
        <v>15492167</v>
      </c>
      <c r="W1596" s="13">
        <v>206086163</v>
      </c>
      <c r="X1596" s="12">
        <v>44580</v>
      </c>
      <c r="Y1596" s="12">
        <v>44260</v>
      </c>
      <c r="Z1596" s="12">
        <v>44260</v>
      </c>
      <c r="AA1596" s="12">
        <v>45012</v>
      </c>
      <c r="AB1596" s="13">
        <f t="array" ref="AB1596">IF(D1596="Vaccin",IF(AND(ISNUMBER(AA1596),ISNUMBER(Y1596)),IF(AA1596-Y1596+1&gt;=0,CEILING(AA1596-Y1596+1,1),""),""),IF(AND(ISNUMBER(N1596),ISNUMBER(Y1596)),IF(N1596-Y1596+1&gt;=0,CEILING(N1596-Y1596+1,1),""),""))</f>
        <v>753</v>
      </c>
      <c r="AC1596" s="13">
        <f t="array" ref="AC1596">IF(D1596="Vaccin",IF(AND(ISNUMBER(AA1596),ISNUMBER(X1596)),IF(AA1596-X1596+1&gt;=0,CEILING(AA1596-X1596+1,1),""),""),IF(AND(ISNUMBER(N1596),ISNUMBER(X1596)),IF(N1596-X1596+1&gt;=0,CEILING(N1596-X1596+1,1),""),""))</f>
        <v>433</v>
      </c>
      <c r="AD1596" s="13">
        <f t="array" ref="AD1596">IF(D1596="Vaccin",IF(AND(ISNUMBER(AB1596),ISNUMBER(U1596),AB1596&lt;&gt;0),CEILING(U1596/AB1596,1),""),"")</f>
        <v>1053</v>
      </c>
      <c r="AE1596" s="13">
        <f t="array" ref="AE1596">IF(AND(ISNUMBER(N1596),ISNUMBER(X1596)),IF(N1596-X1596+1&gt;=0,CEILING(N1596-X1596+1,1),""),"")</f>
        <v>454</v>
      </c>
      <c r="AF1596" s="13">
        <f t="array" ref="AF1596">IF(SUM(AE1596)=0,"",CEILING((SUM(F1596)-SUM(L1596)-SUM(M1596)-SUM(S1596))/SUM(AE1596),1))</f>
        <v>3245</v>
      </c>
      <c r="AG1596" s="13" t="str">
        <f t="array" ref="AG1596">IF(AND(ISNUMBER(H1596),ISNUMBER(N1596)),IF(H1596-N1596+1&gt;=0,CEILING(H1596-N1596+1,1),""),"")</f>
        <v/>
      </c>
      <c r="AH1596" s="13">
        <f t="array" ref="AH1596">IF(SUM(AG1596)=0,0,IF(L1596-AG1596*IF(D1596="Vaccin",MIN(AD1596,AF1596),AF1596)&lt;0,0,IF((H1596-N1596)&lt;=45,CEILING(L1596-AG1596*IF(D1596="Vaccin",MIN(AD1596,AF1596),AF1596),1),0)))</f>
        <v>0</v>
      </c>
      <c r="AI1596" s="15">
        <f t="array" ref="AI1596">IF(OR(AH1596="",F1596=0,F1596=""),"",AH1596/F1596)</f>
        <v>0</v>
      </c>
      <c r="AJ1596" s="13">
        <f t="array" ref="AJ1596">IF(OR(L1596="",AH1596=""),"",IF(L1596-AH1596&lt;0,0,L1596-AH1596))</f>
        <v>0</v>
      </c>
      <c r="AK1596" s="13" t="str">
        <f t="array" ref="AK1596">IF(OR(L1596="",AG1596="",AG1596=0),"",CEILING(L1596/AG1596,1))</f>
        <v/>
      </c>
      <c r="AL1596" s="16" t="str">
        <f t="array" ref="AL1596">IF(OR(AK1596="",AK1596=0,AD1596="",AF1596=""),"",IF(AK1596-IF(D1596="Vaccin",MIN(AD1596,AF1596),AF1596)&lt;0,"",(AK1596-IF(D1596="Vaccin",MIN(AD1596,AF1596),AF1596))/AK1596))</f>
        <v/>
      </c>
    </row>
    <row r="1597" spans="1:38" x14ac:dyDescent="0.2">
      <c r="A1597" s="10" t="s">
        <v>28</v>
      </c>
      <c r="B1597" s="29" t="s">
        <v>180</v>
      </c>
      <c r="C1597" s="12">
        <v>44260</v>
      </c>
      <c r="D1597" s="11" t="s">
        <v>30</v>
      </c>
      <c r="E1597" s="11">
        <v>10</v>
      </c>
      <c r="F1597" s="13">
        <v>1398000</v>
      </c>
      <c r="G1597" s="40" t="s">
        <v>862</v>
      </c>
      <c r="H1597" s="12">
        <v>44770</v>
      </c>
      <c r="I1597" s="13">
        <f t="array" ref="I1597">F1597-L1597-M1597-S1597</f>
        <v>1398000</v>
      </c>
      <c r="J1597" s="13">
        <f t="array" ref="J1597">IF(IF(Q1597="",L1597-C1597,Q1597-C1597)&lt;=45,I1597,0)</f>
        <v>0</v>
      </c>
      <c r="K1597" s="13">
        <f t="array" ref="K1597">IF(SUM(AG1597)=0,0,IF(L1597-AG1597*IF(D1597="Vaccin",MIN(AD1597,AF1597),AF1597)&lt;0,0,IF((H1597-N1597)&lt;=30,CEILING(L1597-AG1597*IF(D1597="Vaccin",MIN(AD1597,AF1597),AF1597),1),0)))</f>
        <v>0</v>
      </c>
      <c r="L1597" s="13">
        <v>0</v>
      </c>
      <c r="M1597" s="13">
        <v>0</v>
      </c>
      <c r="N1597" s="14">
        <v>45033</v>
      </c>
      <c r="O1597" s="11" t="s">
        <v>31</v>
      </c>
      <c r="P1597" s="11" t="s">
        <v>37</v>
      </c>
      <c r="Q1597" s="12">
        <v>44573</v>
      </c>
      <c r="R1597" s="13">
        <v>0</v>
      </c>
      <c r="S1597" s="13">
        <v>0</v>
      </c>
      <c r="T1597" s="11"/>
      <c r="U1597" s="13">
        <v>792249</v>
      </c>
      <c r="V1597" s="13">
        <v>15492167</v>
      </c>
      <c r="W1597" s="13">
        <v>206086163</v>
      </c>
      <c r="X1597" s="12">
        <v>44573</v>
      </c>
      <c r="Y1597" s="12">
        <v>44260</v>
      </c>
      <c r="Z1597" s="12">
        <v>44260</v>
      </c>
      <c r="AA1597" s="12">
        <v>45012</v>
      </c>
      <c r="AB1597" s="13">
        <f t="array" ref="AB1597">IF(D1597="Vaccin",IF(AND(ISNUMBER(AA1597),ISNUMBER(Y1597)),IF(AA1597-Y1597+1&gt;=0,CEILING(AA1597-Y1597+1,1),""),""),IF(AND(ISNUMBER(N1597),ISNUMBER(Y1597)),IF(N1597-Y1597+1&gt;=0,CEILING(N1597-Y1597+1,1),""),""))</f>
        <v>753</v>
      </c>
      <c r="AC1597" s="13">
        <f t="array" ref="AC1597">IF(D1597="Vaccin",IF(AND(ISNUMBER(AA1597),ISNUMBER(X1597)),IF(AA1597-X1597+1&gt;=0,CEILING(AA1597-X1597+1,1),""),""),IF(AND(ISNUMBER(N1597),ISNUMBER(X1597)),IF(N1597-X1597+1&gt;=0,CEILING(N1597-X1597+1,1),""),""))</f>
        <v>440</v>
      </c>
      <c r="AD1597" s="13">
        <f t="array" ref="AD1597">IF(D1597="Vaccin",IF(AND(ISNUMBER(AB1597),ISNUMBER(U1597),AB1597&lt;&gt;0),CEILING(U1597/AB1597,1),""),"")</f>
        <v>1053</v>
      </c>
      <c r="AE1597" s="13">
        <f t="array" ref="AE1597">IF(AND(ISNUMBER(N1597),ISNUMBER(X1597)),IF(N1597-X1597+1&gt;=0,CEILING(N1597-X1597+1,1),""),"")</f>
        <v>461</v>
      </c>
      <c r="AF1597" s="13">
        <f t="array" ref="AF1597">IF(SUM(AE1597)=0,"",CEILING((SUM(F1597)-SUM(L1597)-SUM(M1597)-SUM(S1597))/SUM(AE1597),1))</f>
        <v>3033</v>
      </c>
      <c r="AG1597" s="13" t="str">
        <f t="array" ref="AG1597">IF(AND(ISNUMBER(H1597),ISNUMBER(N1597)),IF(H1597-N1597+1&gt;=0,CEILING(H1597-N1597+1,1),""),"")</f>
        <v/>
      </c>
      <c r="AH1597" s="13">
        <f t="array" ref="AH1597">IF(SUM(AG1597)=0,0,IF(L1597-AG1597*IF(D1597="Vaccin",MIN(AD1597,AF1597),AF1597)&lt;0,0,IF((H1597-N1597)&lt;=45,CEILING(L1597-AG1597*IF(D1597="Vaccin",MIN(AD1597,AF1597),AF1597),1),0)))</f>
        <v>0</v>
      </c>
      <c r="AI1597" s="15">
        <f t="array" ref="AI1597">IF(OR(AH1597="",F1597=0,F1597=""),"",AH1597/F1597)</f>
        <v>0</v>
      </c>
      <c r="AJ1597" s="13">
        <f t="array" ref="AJ1597">IF(OR(L1597="",AH1597=""),"",IF(L1597-AH1597&lt;0,0,L1597-AH1597))</f>
        <v>0</v>
      </c>
      <c r="AK1597" s="13" t="str">
        <f t="array" ref="AK1597">IF(OR(L1597="",AG1597="",AG1597=0),"",CEILING(L1597/AG1597,1))</f>
        <v/>
      </c>
      <c r="AL1597" s="16" t="str">
        <f t="array" ref="AL1597">IF(OR(AK1597="",AK1597=0,AD1597="",AF1597=""),"",IF(AK1597-IF(D1597="Vaccin",MIN(AD1597,AF1597),AF1597)&lt;0,"",(AK1597-IF(D1597="Vaccin",MIN(AD1597,AF1597),AF1597))/AK1597))</f>
        <v/>
      </c>
    </row>
    <row r="1598" spans="1:38" x14ac:dyDescent="0.2">
      <c r="A1598" s="10" t="s">
        <v>28</v>
      </c>
      <c r="B1598" s="29" t="s">
        <v>180</v>
      </c>
      <c r="C1598" s="12">
        <v>44260</v>
      </c>
      <c r="D1598" s="11" t="s">
        <v>30</v>
      </c>
      <c r="E1598" s="11">
        <v>10</v>
      </c>
      <c r="F1598" s="13">
        <v>182230</v>
      </c>
      <c r="G1598" s="40" t="s">
        <v>863</v>
      </c>
      <c r="H1598" s="12">
        <v>44765</v>
      </c>
      <c r="I1598" s="13">
        <f t="array" ref="I1598">F1598-L1598-M1598-S1598</f>
        <v>182230</v>
      </c>
      <c r="J1598" s="13">
        <f t="array" ref="J1598">IF(IF(Q1598="",L1598-C1598,Q1598-C1598)&lt;=45,I1598,0)</f>
        <v>0</v>
      </c>
      <c r="K1598" s="13">
        <f t="array" ref="K1598">IF(SUM(AG1598)=0,0,IF(L1598-AG1598*IF(D1598="Vaccin",MIN(AD1598,AF1598),AF1598)&lt;0,0,IF((H1598-N1598)&lt;=30,CEILING(L1598-AG1598*IF(D1598="Vaccin",MIN(AD1598,AF1598),AF1598),1),0)))</f>
        <v>0</v>
      </c>
      <c r="L1598" s="13">
        <v>0</v>
      </c>
      <c r="M1598" s="13">
        <v>0</v>
      </c>
      <c r="N1598" s="14">
        <v>45033</v>
      </c>
      <c r="O1598" s="11" t="s">
        <v>31</v>
      </c>
      <c r="P1598" s="11" t="s">
        <v>37</v>
      </c>
      <c r="Q1598" s="12">
        <v>44571</v>
      </c>
      <c r="R1598" s="13">
        <v>0</v>
      </c>
      <c r="S1598" s="13">
        <v>0</v>
      </c>
      <c r="T1598" s="11"/>
      <c r="U1598" s="13">
        <v>792249</v>
      </c>
      <c r="V1598" s="13">
        <v>15492167</v>
      </c>
      <c r="W1598" s="13">
        <v>206086163</v>
      </c>
      <c r="X1598" s="12">
        <v>44571</v>
      </c>
      <c r="Y1598" s="12">
        <v>44260</v>
      </c>
      <c r="Z1598" s="12">
        <v>44260</v>
      </c>
      <c r="AA1598" s="12">
        <v>45012</v>
      </c>
      <c r="AB1598" s="13">
        <f t="array" ref="AB1598">IF(D1598="Vaccin",IF(AND(ISNUMBER(AA1598),ISNUMBER(Y1598)),IF(AA1598-Y1598+1&gt;=0,CEILING(AA1598-Y1598+1,1),""),""),IF(AND(ISNUMBER(N1598),ISNUMBER(Y1598)),IF(N1598-Y1598+1&gt;=0,CEILING(N1598-Y1598+1,1),""),""))</f>
        <v>753</v>
      </c>
      <c r="AC1598" s="13">
        <f t="array" ref="AC1598">IF(D1598="Vaccin",IF(AND(ISNUMBER(AA1598),ISNUMBER(X1598)),IF(AA1598-X1598+1&gt;=0,CEILING(AA1598-X1598+1,1),""),""),IF(AND(ISNUMBER(N1598),ISNUMBER(X1598)),IF(N1598-X1598+1&gt;=0,CEILING(N1598-X1598+1,1),""),""))</f>
        <v>442</v>
      </c>
      <c r="AD1598" s="13">
        <f t="array" ref="AD1598">IF(D1598="Vaccin",IF(AND(ISNUMBER(AB1598),ISNUMBER(U1598),AB1598&lt;&gt;0),CEILING(U1598/AB1598,1),""),"")</f>
        <v>1053</v>
      </c>
      <c r="AE1598" s="13">
        <f t="array" ref="AE1598">IF(AND(ISNUMBER(N1598),ISNUMBER(X1598)),IF(N1598-X1598+1&gt;=0,CEILING(N1598-X1598+1,1),""),"")</f>
        <v>463</v>
      </c>
      <c r="AF1598" s="13">
        <f t="array" ref="AF1598">IF(SUM(AE1598)=0,"",CEILING((SUM(F1598)-SUM(L1598)-SUM(M1598)-SUM(S1598))/SUM(AE1598),1))</f>
        <v>394</v>
      </c>
      <c r="AG1598" s="13" t="str">
        <f t="array" ref="AG1598">IF(AND(ISNUMBER(H1598),ISNUMBER(N1598)),IF(H1598-N1598+1&gt;=0,CEILING(H1598-N1598+1,1),""),"")</f>
        <v/>
      </c>
      <c r="AH1598" s="13">
        <f t="array" ref="AH1598">IF(SUM(AG1598)=0,0,IF(L1598-AG1598*IF(D1598="Vaccin",MIN(AD1598,AF1598),AF1598)&lt;0,0,IF((H1598-N1598)&lt;=45,CEILING(L1598-AG1598*IF(D1598="Vaccin",MIN(AD1598,AF1598),AF1598),1),0)))</f>
        <v>0</v>
      </c>
      <c r="AI1598" s="15">
        <f t="array" ref="AI1598">IF(OR(AH1598="",F1598=0,F1598=""),"",AH1598/F1598)</f>
        <v>0</v>
      </c>
      <c r="AJ1598" s="13">
        <f t="array" ref="AJ1598">IF(OR(L1598="",AH1598=""),"",IF(L1598-AH1598&lt;0,0,L1598-AH1598))</f>
        <v>0</v>
      </c>
      <c r="AK1598" s="13" t="str">
        <f t="array" ref="AK1598">IF(OR(L1598="",AG1598="",AG1598=0),"",CEILING(L1598/AG1598,1))</f>
        <v/>
      </c>
      <c r="AL1598" s="16" t="str">
        <f t="array" ref="AL1598">IF(OR(AK1598="",AK1598=0,AD1598="",AF1598=""),"",IF(AK1598-IF(D1598="Vaccin",MIN(AD1598,AF1598),AF1598)&lt;0,"",(AK1598-IF(D1598="Vaccin",MIN(AD1598,AF1598),AF1598))/AK1598))</f>
        <v/>
      </c>
    </row>
    <row r="1599" spans="1:38" x14ac:dyDescent="0.2">
      <c r="A1599" s="10" t="s">
        <v>28</v>
      </c>
      <c r="B1599" s="29" t="s">
        <v>180</v>
      </c>
      <c r="C1599" s="12">
        <v>44260</v>
      </c>
      <c r="D1599" s="11" t="s">
        <v>30</v>
      </c>
      <c r="E1599" s="11">
        <v>10</v>
      </c>
      <c r="F1599" s="13">
        <v>1215770</v>
      </c>
      <c r="G1599" s="40" t="s">
        <v>862</v>
      </c>
      <c r="H1599" s="12">
        <v>44765</v>
      </c>
      <c r="I1599" s="13">
        <f t="array" ref="I1599">F1599-L1599-M1599-S1599</f>
        <v>1215770</v>
      </c>
      <c r="J1599" s="13">
        <f t="array" ref="J1599">IF(IF(Q1599="",L1599-C1599,Q1599-C1599)&lt;=45,I1599,0)</f>
        <v>0</v>
      </c>
      <c r="K1599" s="13">
        <f t="array" ref="K1599">IF(SUM(AG1599)=0,0,IF(L1599-AG1599*IF(D1599="Vaccin",MIN(AD1599,AF1599),AF1599)&lt;0,0,IF((H1599-N1599)&lt;=30,CEILING(L1599-AG1599*IF(D1599="Vaccin",MIN(AD1599,AF1599),AF1599),1),0)))</f>
        <v>0</v>
      </c>
      <c r="L1599" s="13">
        <v>0</v>
      </c>
      <c r="M1599" s="13">
        <v>0</v>
      </c>
      <c r="N1599" s="14">
        <v>45033</v>
      </c>
      <c r="O1599" s="11" t="s">
        <v>31</v>
      </c>
      <c r="P1599" s="11" t="s">
        <v>37</v>
      </c>
      <c r="Q1599" s="12">
        <v>44571</v>
      </c>
      <c r="R1599" s="13">
        <v>0</v>
      </c>
      <c r="S1599" s="13">
        <v>0</v>
      </c>
      <c r="T1599" s="11"/>
      <c r="U1599" s="13">
        <v>792249</v>
      </c>
      <c r="V1599" s="13">
        <v>15492167</v>
      </c>
      <c r="W1599" s="13">
        <v>206086163</v>
      </c>
      <c r="X1599" s="12">
        <v>44571</v>
      </c>
      <c r="Y1599" s="12">
        <v>44260</v>
      </c>
      <c r="Z1599" s="12">
        <v>44260</v>
      </c>
      <c r="AA1599" s="12">
        <v>45012</v>
      </c>
      <c r="AB1599" s="13">
        <f t="array" ref="AB1599">IF(D1599="Vaccin",IF(AND(ISNUMBER(AA1599),ISNUMBER(Y1599)),IF(AA1599-Y1599+1&gt;=0,CEILING(AA1599-Y1599+1,1),""),""),IF(AND(ISNUMBER(N1599),ISNUMBER(Y1599)),IF(N1599-Y1599+1&gt;=0,CEILING(N1599-Y1599+1,1),""),""))</f>
        <v>753</v>
      </c>
      <c r="AC1599" s="13">
        <f t="array" ref="AC1599">IF(D1599="Vaccin",IF(AND(ISNUMBER(AA1599),ISNUMBER(X1599)),IF(AA1599-X1599+1&gt;=0,CEILING(AA1599-X1599+1,1),""),""),IF(AND(ISNUMBER(N1599),ISNUMBER(X1599)),IF(N1599-X1599+1&gt;=0,CEILING(N1599-X1599+1,1),""),""))</f>
        <v>442</v>
      </c>
      <c r="AD1599" s="13">
        <f t="array" ref="AD1599">IF(D1599="Vaccin",IF(AND(ISNUMBER(AB1599),ISNUMBER(U1599),AB1599&lt;&gt;0),CEILING(U1599/AB1599,1),""),"")</f>
        <v>1053</v>
      </c>
      <c r="AE1599" s="13">
        <f t="array" ref="AE1599">IF(AND(ISNUMBER(N1599),ISNUMBER(X1599)),IF(N1599-X1599+1&gt;=0,CEILING(N1599-X1599+1,1),""),"")</f>
        <v>463</v>
      </c>
      <c r="AF1599" s="13">
        <f t="array" ref="AF1599">IF(SUM(AE1599)=0,"",CEILING((SUM(F1599)-SUM(L1599)-SUM(M1599)-SUM(S1599))/SUM(AE1599),1))</f>
        <v>2626</v>
      </c>
      <c r="AG1599" s="13" t="str">
        <f t="array" ref="AG1599">IF(AND(ISNUMBER(H1599),ISNUMBER(N1599)),IF(H1599-N1599+1&gt;=0,CEILING(H1599-N1599+1,1),""),"")</f>
        <v/>
      </c>
      <c r="AH1599" s="13">
        <f t="array" ref="AH1599">IF(SUM(AG1599)=0,0,IF(L1599-AG1599*IF(D1599="Vaccin",MIN(AD1599,AF1599),AF1599)&lt;0,0,IF((H1599-N1599)&lt;=45,CEILING(L1599-AG1599*IF(D1599="Vaccin",MIN(AD1599,AF1599),AF1599),1),0)))</f>
        <v>0</v>
      </c>
      <c r="AI1599" s="15">
        <f t="array" ref="AI1599">IF(OR(AH1599="",F1599=0,F1599=""),"",AH1599/F1599)</f>
        <v>0</v>
      </c>
      <c r="AJ1599" s="13">
        <f t="array" ref="AJ1599">IF(OR(L1599="",AH1599=""),"",IF(L1599-AH1599&lt;0,0,L1599-AH1599))</f>
        <v>0</v>
      </c>
      <c r="AK1599" s="13" t="str">
        <f t="array" ref="AK1599">IF(OR(L1599="",AG1599="",AG1599=0),"",CEILING(L1599/AG1599,1))</f>
        <v/>
      </c>
      <c r="AL1599" s="16" t="str">
        <f t="array" ref="AL1599">IF(OR(AK1599="",AK1599=0,AD1599="",AF1599=""),"",IF(AK1599-IF(D1599="Vaccin",MIN(AD1599,AF1599),AF1599)&lt;0,"",(AK1599-IF(D1599="Vaccin",MIN(AD1599,AF1599),AF1599))/AK1599))</f>
        <v/>
      </c>
    </row>
    <row r="1600" spans="1:38" x14ac:dyDescent="0.2">
      <c r="A1600" s="10" t="s">
        <v>28</v>
      </c>
      <c r="B1600" s="29" t="s">
        <v>180</v>
      </c>
      <c r="C1600" s="12">
        <v>44260</v>
      </c>
      <c r="D1600" s="11" t="s">
        <v>30</v>
      </c>
      <c r="E1600" s="11">
        <v>10</v>
      </c>
      <c r="F1600" s="13">
        <v>859600</v>
      </c>
      <c r="G1600" s="40">
        <v>45185248</v>
      </c>
      <c r="H1600" s="12">
        <v>44682</v>
      </c>
      <c r="I1600" s="13">
        <f t="array" ref="I1600">F1600-L1600-M1600-S1600</f>
        <v>859600</v>
      </c>
      <c r="J1600" s="13">
        <f t="array" ref="J1600">IF(IF(Q1600="",L1600-C1600,Q1600-C1600)&lt;=45,I1600,0)</f>
        <v>0</v>
      </c>
      <c r="K1600" s="13">
        <f t="array" ref="K1600">IF(SUM(AG1600)=0,0,IF(L1600-AG1600*IF(D1600="Vaccin",MIN(AD1600,AF1600),AF1600)&lt;0,0,IF((H1600-N1600)&lt;=30,CEILING(L1600-AG1600*IF(D1600="Vaccin",MIN(AD1600,AF1600),AF1600),1),0)))</f>
        <v>0</v>
      </c>
      <c r="L1600" s="13">
        <v>0</v>
      </c>
      <c r="M1600" s="13">
        <v>0</v>
      </c>
      <c r="N1600" s="14">
        <v>45033</v>
      </c>
      <c r="O1600" s="11" t="s">
        <v>31</v>
      </c>
      <c r="P1600" s="11" t="s">
        <v>32</v>
      </c>
      <c r="Q1600" s="12">
        <v>44616</v>
      </c>
      <c r="R1600" s="13">
        <v>0</v>
      </c>
      <c r="S1600" s="13">
        <v>0</v>
      </c>
      <c r="T1600" s="11"/>
      <c r="U1600" s="13">
        <v>792249</v>
      </c>
      <c r="V1600" s="13">
        <v>24119009</v>
      </c>
      <c r="W1600" s="13">
        <v>206086163</v>
      </c>
      <c r="X1600" s="12">
        <v>44616</v>
      </c>
      <c r="Y1600" s="12">
        <v>44260</v>
      </c>
      <c r="Z1600" s="12">
        <v>44260</v>
      </c>
      <c r="AA1600" s="12">
        <v>45012</v>
      </c>
      <c r="AB1600" s="13">
        <f t="array" ref="AB1600">IF(D1600="Vaccin",IF(AND(ISNUMBER(AA1600),ISNUMBER(Y1600)),IF(AA1600-Y1600+1&gt;=0,CEILING(AA1600-Y1600+1,1),""),""),IF(AND(ISNUMBER(N1600),ISNUMBER(Y1600)),IF(N1600-Y1600+1&gt;=0,CEILING(N1600-Y1600+1,1),""),""))</f>
        <v>753</v>
      </c>
      <c r="AC1600" s="13">
        <f t="array" ref="AC1600">IF(D1600="Vaccin",IF(AND(ISNUMBER(AA1600),ISNUMBER(X1600)),IF(AA1600-X1600+1&gt;=0,CEILING(AA1600-X1600+1,1),""),""),IF(AND(ISNUMBER(N1600),ISNUMBER(X1600)),IF(N1600-X1600+1&gt;=0,CEILING(N1600-X1600+1,1),""),""))</f>
        <v>397</v>
      </c>
      <c r="AD1600" s="13">
        <f t="array" ref="AD1600">IF(D1600="Vaccin",IF(AND(ISNUMBER(AB1600),ISNUMBER(U1600),AB1600&lt;&gt;0),CEILING(U1600/AB1600,1),""),"")</f>
        <v>1053</v>
      </c>
      <c r="AE1600" s="13">
        <f t="array" ref="AE1600">IF(AND(ISNUMBER(N1600),ISNUMBER(X1600)),IF(N1600-X1600+1&gt;=0,CEILING(N1600-X1600+1,1),""),"")</f>
        <v>418</v>
      </c>
      <c r="AF1600" s="13">
        <f t="array" ref="AF1600">IF(SUM(AE1600)=0,"",CEILING((SUM(F1600)-SUM(L1600)-SUM(M1600)-SUM(S1600))/SUM(AE1600),1))</f>
        <v>2057</v>
      </c>
      <c r="AG1600" s="13" t="str">
        <f t="array" ref="AG1600">IF(AND(ISNUMBER(H1600),ISNUMBER(N1600)),IF(H1600-N1600+1&gt;=0,CEILING(H1600-N1600+1,1),""),"")</f>
        <v/>
      </c>
      <c r="AH1600" s="13">
        <f t="array" ref="AH1600">IF(SUM(AG1600)=0,0,IF(L1600-AG1600*IF(D1600="Vaccin",MIN(AD1600,AF1600),AF1600)&lt;0,0,IF((H1600-N1600)&lt;=45,CEILING(L1600-AG1600*IF(D1600="Vaccin",MIN(AD1600,AF1600),AF1600),1),0)))</f>
        <v>0</v>
      </c>
      <c r="AI1600" s="15">
        <f t="array" ref="AI1600">IF(OR(AH1600="",F1600=0,F1600=""),"",AH1600/F1600)</f>
        <v>0</v>
      </c>
      <c r="AJ1600" s="13">
        <f t="array" ref="AJ1600">IF(OR(L1600="",AH1600=""),"",IF(L1600-AH1600&lt;0,0,L1600-AH1600))</f>
        <v>0</v>
      </c>
      <c r="AK1600" s="13" t="str">
        <f t="array" ref="AK1600">IF(OR(L1600="",AG1600="",AG1600=0),"",CEILING(L1600/AG1600,1))</f>
        <v/>
      </c>
      <c r="AL1600" s="16" t="str">
        <f t="array" ref="AL1600">IF(OR(AK1600="",AK1600=0,AD1600="",AF1600=""),"",IF(AK1600-IF(D1600="Vaccin",MIN(AD1600,AF1600),AF1600)&lt;0,"",(AK1600-IF(D1600="Vaccin",MIN(AD1600,AF1600),AF1600))/AK1600))</f>
        <v/>
      </c>
    </row>
    <row r="1601" spans="1:38" x14ac:dyDescent="0.2">
      <c r="A1601" s="10" t="s">
        <v>28</v>
      </c>
      <c r="B1601" s="29" t="s">
        <v>180</v>
      </c>
      <c r="C1601" s="12">
        <v>44260</v>
      </c>
      <c r="D1601" s="11" t="s">
        <v>30</v>
      </c>
      <c r="E1601" s="11">
        <v>10</v>
      </c>
      <c r="F1601" s="13">
        <v>9600</v>
      </c>
      <c r="G1601" s="40">
        <v>210342</v>
      </c>
      <c r="H1601" s="12">
        <v>44592</v>
      </c>
      <c r="I1601" s="13">
        <f t="array" ref="I1601">F1601-L1601-M1601-S1601</f>
        <v>9600</v>
      </c>
      <c r="J1601" s="13">
        <f t="array" ref="J1601">IF(IF(Q1601="",L1601-C1601,Q1601-C1601)&lt;=45,I1601,0)</f>
        <v>0</v>
      </c>
      <c r="K1601" s="13">
        <f t="array" ref="K1601">IF(SUM(AG1601)=0,0,IF(L1601-AG1601*IF(D1601="Vaccin",MIN(AD1601,AF1601),AF1601)&lt;0,0,IF((H1601-N1601)&lt;=30,CEILING(L1601-AG1601*IF(D1601="Vaccin",MIN(AD1601,AF1601),AF1601),1),0)))</f>
        <v>0</v>
      </c>
      <c r="L1601" s="13">
        <v>0</v>
      </c>
      <c r="M1601" s="13">
        <v>0</v>
      </c>
      <c r="N1601" s="14">
        <v>45033</v>
      </c>
      <c r="O1601" s="11" t="s">
        <v>31</v>
      </c>
      <c r="P1601" s="11" t="s">
        <v>32</v>
      </c>
      <c r="Q1601" s="12">
        <v>44494</v>
      </c>
      <c r="R1601" s="13">
        <v>0</v>
      </c>
      <c r="S1601" s="13">
        <v>0</v>
      </c>
      <c r="T1601" s="11"/>
      <c r="U1601" s="13">
        <v>792249</v>
      </c>
      <c r="V1601" s="13">
        <v>24119009</v>
      </c>
      <c r="W1601" s="13">
        <v>206086163</v>
      </c>
      <c r="X1601" s="12">
        <v>44494</v>
      </c>
      <c r="Y1601" s="12">
        <v>44260</v>
      </c>
      <c r="Z1601" s="12">
        <v>44260</v>
      </c>
      <c r="AA1601" s="12">
        <v>45012</v>
      </c>
      <c r="AB1601" s="13">
        <f t="array" ref="AB1601">IF(D1601="Vaccin",IF(AND(ISNUMBER(AA1601),ISNUMBER(Y1601)),IF(AA1601-Y1601+1&gt;=0,CEILING(AA1601-Y1601+1,1),""),""),IF(AND(ISNUMBER(N1601),ISNUMBER(Y1601)),IF(N1601-Y1601+1&gt;=0,CEILING(N1601-Y1601+1,1),""),""))</f>
        <v>753</v>
      </c>
      <c r="AC1601" s="13">
        <f t="array" ref="AC1601">IF(D1601="Vaccin",IF(AND(ISNUMBER(AA1601),ISNUMBER(X1601)),IF(AA1601-X1601+1&gt;=0,CEILING(AA1601-X1601+1,1),""),""),IF(AND(ISNUMBER(N1601),ISNUMBER(X1601)),IF(N1601-X1601+1&gt;=0,CEILING(N1601-X1601+1,1),""),""))</f>
        <v>519</v>
      </c>
      <c r="AD1601" s="13">
        <f t="array" ref="AD1601">IF(D1601="Vaccin",IF(AND(ISNUMBER(AB1601),ISNUMBER(U1601),AB1601&lt;&gt;0),CEILING(U1601/AB1601,1),""),"")</f>
        <v>1053</v>
      </c>
      <c r="AE1601" s="13">
        <f t="array" ref="AE1601">IF(AND(ISNUMBER(N1601),ISNUMBER(X1601)),IF(N1601-X1601+1&gt;=0,CEILING(N1601-X1601+1,1),""),"")</f>
        <v>540</v>
      </c>
      <c r="AF1601" s="13">
        <f t="array" ref="AF1601">IF(SUM(AE1601)=0,"",CEILING((SUM(F1601)-SUM(L1601)-SUM(M1601)-SUM(S1601))/SUM(AE1601),1))</f>
        <v>18</v>
      </c>
      <c r="AG1601" s="13" t="str">
        <f t="array" ref="AG1601">IF(AND(ISNUMBER(H1601),ISNUMBER(N1601)),IF(H1601-N1601+1&gt;=0,CEILING(H1601-N1601+1,1),""),"")</f>
        <v/>
      </c>
      <c r="AH1601" s="13">
        <f t="array" ref="AH1601">IF(SUM(AG1601)=0,0,IF(L1601-AG1601*IF(D1601="Vaccin",MIN(AD1601,AF1601),AF1601)&lt;0,0,IF((H1601-N1601)&lt;=45,CEILING(L1601-AG1601*IF(D1601="Vaccin",MIN(AD1601,AF1601),AF1601),1),0)))</f>
        <v>0</v>
      </c>
      <c r="AI1601" s="15">
        <f t="array" ref="AI1601">IF(OR(AH1601="",F1601=0,F1601=""),"",AH1601/F1601)</f>
        <v>0</v>
      </c>
      <c r="AJ1601" s="13">
        <f t="array" ref="AJ1601">IF(OR(L1601="",AH1601=""),"",IF(L1601-AH1601&lt;0,0,L1601-AH1601))</f>
        <v>0</v>
      </c>
      <c r="AK1601" s="13" t="str">
        <f t="array" ref="AK1601">IF(OR(L1601="",AG1601="",AG1601=0),"",CEILING(L1601/AG1601,1))</f>
        <v/>
      </c>
      <c r="AL1601" s="16" t="str">
        <f t="array" ref="AL1601">IF(OR(AK1601="",AK1601=0,AD1601="",AF1601=""),"",IF(AK1601-IF(D1601="Vaccin",MIN(AD1601,AF1601),AF1601)&lt;0,"",(AK1601-IF(D1601="Vaccin",MIN(AD1601,AF1601),AF1601))/AK1601))</f>
        <v/>
      </c>
    </row>
    <row r="1602" spans="1:38" x14ac:dyDescent="0.2">
      <c r="A1602" s="10" t="s">
        <v>28</v>
      </c>
      <c r="B1602" s="29" t="s">
        <v>180</v>
      </c>
      <c r="C1602" s="12">
        <v>44260</v>
      </c>
      <c r="D1602" s="11" t="s">
        <v>30</v>
      </c>
      <c r="E1602" s="11">
        <v>10</v>
      </c>
      <c r="F1602" s="13">
        <v>477600</v>
      </c>
      <c r="G1602" s="40">
        <v>210346</v>
      </c>
      <c r="H1602" s="12">
        <v>44592</v>
      </c>
      <c r="I1602" s="13">
        <f t="array" ref="I1602">F1602-L1602-M1602-S1602</f>
        <v>477600</v>
      </c>
      <c r="J1602" s="13">
        <f t="array" ref="J1602">IF(IF(Q1602="",L1602-C1602,Q1602-C1602)&lt;=45,I1602,0)</f>
        <v>477600</v>
      </c>
      <c r="K1602" s="13">
        <f t="array" ref="K1602">IF(SUM(AG1602)=0,0,IF(L1602-AG1602*IF(D1602="Vaccin",MIN(AD1602,AF1602),AF1602)&lt;0,0,IF((H1602-N1602)&lt;=30,CEILING(L1602-AG1602*IF(D1602="Vaccin",MIN(AD1602,AF1602),AF1602),1),0)))</f>
        <v>0</v>
      </c>
      <c r="L1602" s="13">
        <v>0</v>
      </c>
      <c r="M1602" s="13">
        <v>0</v>
      </c>
      <c r="N1602" s="14">
        <v>45033</v>
      </c>
      <c r="O1602" s="11" t="s">
        <v>31</v>
      </c>
      <c r="P1602" s="11" t="s">
        <v>32</v>
      </c>
      <c r="Q1602" s="12"/>
      <c r="R1602" s="13">
        <v>0</v>
      </c>
      <c r="S1602" s="13">
        <v>0</v>
      </c>
      <c r="T1602" s="11"/>
      <c r="U1602" s="13">
        <v>792249</v>
      </c>
      <c r="V1602" s="13">
        <v>24119009</v>
      </c>
      <c r="W1602" s="13">
        <v>206086163</v>
      </c>
      <c r="X1602" s="12">
        <v>44260</v>
      </c>
      <c r="Y1602" s="12">
        <v>44260</v>
      </c>
      <c r="Z1602" s="12">
        <v>44260</v>
      </c>
      <c r="AA1602" s="12">
        <v>45012</v>
      </c>
      <c r="AB1602" s="13">
        <f t="array" ref="AB1602">IF(D1602="Vaccin",IF(AND(ISNUMBER(AA1602),ISNUMBER(Y1602)),IF(AA1602-Y1602+1&gt;=0,CEILING(AA1602-Y1602+1,1),""),""),IF(AND(ISNUMBER(N1602),ISNUMBER(Y1602)),IF(N1602-Y1602+1&gt;=0,CEILING(N1602-Y1602+1,1),""),""))</f>
        <v>753</v>
      </c>
      <c r="AC1602" s="13">
        <f t="array" ref="AC1602">IF(D1602="Vaccin",IF(AND(ISNUMBER(AA1602),ISNUMBER(X1602)),IF(AA1602-X1602+1&gt;=0,CEILING(AA1602-X1602+1,1),""),""),IF(AND(ISNUMBER(N1602),ISNUMBER(X1602)),IF(N1602-X1602+1&gt;=0,CEILING(N1602-X1602+1,1),""),""))</f>
        <v>753</v>
      </c>
      <c r="AD1602" s="13">
        <f t="array" ref="AD1602">IF(D1602="Vaccin",IF(AND(ISNUMBER(AB1602),ISNUMBER(U1602),AB1602&lt;&gt;0),CEILING(U1602/AB1602,1),""),"")</f>
        <v>1053</v>
      </c>
      <c r="AE1602" s="13">
        <f t="array" ref="AE1602">IF(AND(ISNUMBER(N1602),ISNUMBER(X1602)),IF(N1602-X1602+1&gt;=0,CEILING(N1602-X1602+1,1),""),"")</f>
        <v>774</v>
      </c>
      <c r="AF1602" s="13">
        <f t="array" ref="AF1602">IF(SUM(AE1602)=0,"",CEILING((SUM(F1602)-SUM(L1602)-SUM(M1602)-SUM(S1602))/SUM(AE1602),1))</f>
        <v>618</v>
      </c>
      <c r="AG1602" s="13" t="str">
        <f t="array" ref="AG1602">IF(AND(ISNUMBER(H1602),ISNUMBER(N1602)),IF(H1602-N1602+1&gt;=0,CEILING(H1602-N1602+1,1),""),"")</f>
        <v/>
      </c>
      <c r="AH1602" s="13">
        <f t="array" ref="AH1602">IF(SUM(AG1602)=0,0,IF(L1602-AG1602*IF(D1602="Vaccin",MIN(AD1602,AF1602),AF1602)&lt;0,0,IF((H1602-N1602)&lt;=45,CEILING(L1602-AG1602*IF(D1602="Vaccin",MIN(AD1602,AF1602),AF1602),1),0)))</f>
        <v>0</v>
      </c>
      <c r="AI1602" s="15">
        <f t="array" ref="AI1602">IF(OR(AH1602="",F1602=0,F1602=""),"",AH1602/F1602)</f>
        <v>0</v>
      </c>
      <c r="AJ1602" s="13">
        <f t="array" ref="AJ1602">IF(OR(L1602="",AH1602=""),"",IF(L1602-AH1602&lt;0,0,L1602-AH1602))</f>
        <v>0</v>
      </c>
      <c r="AK1602" s="13" t="str">
        <f t="array" ref="AK1602">IF(OR(L1602="",AG1602="",AG1602=0),"",CEILING(L1602/AG1602,1))</f>
        <v/>
      </c>
      <c r="AL1602" s="16" t="str">
        <f t="array" ref="AL1602">IF(OR(AK1602="",AK1602=0,AD1602="",AF1602=""),"",IF(AK1602-IF(D1602="Vaccin",MIN(AD1602,AF1602),AF1602)&lt;0,"",(AK1602-IF(D1602="Vaccin",MIN(AD1602,AF1602),AF1602))/AK1602))</f>
        <v/>
      </c>
    </row>
    <row r="1603" spans="1:38" x14ac:dyDescent="0.2">
      <c r="A1603" s="10" t="s">
        <v>28</v>
      </c>
      <c r="B1603" s="29" t="s">
        <v>180</v>
      </c>
      <c r="C1603" s="12">
        <v>44260</v>
      </c>
      <c r="D1603" s="11" t="s">
        <v>30</v>
      </c>
      <c r="E1603" s="11">
        <v>10</v>
      </c>
      <c r="F1603" s="13">
        <v>957600</v>
      </c>
      <c r="G1603" s="40">
        <v>210349</v>
      </c>
      <c r="H1603" s="12">
        <v>44592</v>
      </c>
      <c r="I1603" s="13">
        <f t="array" ref="I1603">F1603-L1603-M1603-S1603</f>
        <v>957600</v>
      </c>
      <c r="J1603" s="13">
        <f t="array" ref="J1603">IF(IF(Q1603="",L1603-C1603,Q1603-C1603)&lt;=45,I1603,0)</f>
        <v>0</v>
      </c>
      <c r="K1603" s="13">
        <f t="array" ref="K1603">IF(SUM(AG1603)=0,0,IF(L1603-AG1603*IF(D1603="Vaccin",MIN(AD1603,AF1603),AF1603)&lt;0,0,IF((H1603-N1603)&lt;=30,CEILING(L1603-AG1603*IF(D1603="Vaccin",MIN(AD1603,AF1603),AF1603),1),0)))</f>
        <v>0</v>
      </c>
      <c r="L1603" s="13">
        <v>0</v>
      </c>
      <c r="M1603" s="13">
        <v>0</v>
      </c>
      <c r="N1603" s="14">
        <v>45033</v>
      </c>
      <c r="O1603" s="11" t="s">
        <v>31</v>
      </c>
      <c r="P1603" s="11" t="s">
        <v>32</v>
      </c>
      <c r="Q1603" s="12">
        <v>44480</v>
      </c>
      <c r="R1603" s="13">
        <v>0</v>
      </c>
      <c r="S1603" s="13">
        <v>0</v>
      </c>
      <c r="T1603" s="11"/>
      <c r="U1603" s="13">
        <v>792249</v>
      </c>
      <c r="V1603" s="13">
        <v>24119009</v>
      </c>
      <c r="W1603" s="13">
        <v>206086163</v>
      </c>
      <c r="X1603" s="12">
        <v>44480</v>
      </c>
      <c r="Y1603" s="12">
        <v>44260</v>
      </c>
      <c r="Z1603" s="12">
        <v>44260</v>
      </c>
      <c r="AA1603" s="12">
        <v>45012</v>
      </c>
      <c r="AB1603" s="13">
        <f t="array" ref="AB1603">IF(D1603="Vaccin",IF(AND(ISNUMBER(AA1603),ISNUMBER(Y1603)),IF(AA1603-Y1603+1&gt;=0,CEILING(AA1603-Y1603+1,1),""),""),IF(AND(ISNUMBER(N1603),ISNUMBER(Y1603)),IF(N1603-Y1603+1&gt;=0,CEILING(N1603-Y1603+1,1),""),""))</f>
        <v>753</v>
      </c>
      <c r="AC1603" s="13">
        <f t="array" ref="AC1603">IF(D1603="Vaccin",IF(AND(ISNUMBER(AA1603),ISNUMBER(X1603)),IF(AA1603-X1603+1&gt;=0,CEILING(AA1603-X1603+1,1),""),""),IF(AND(ISNUMBER(N1603),ISNUMBER(X1603)),IF(N1603-X1603+1&gt;=0,CEILING(N1603-X1603+1,1),""),""))</f>
        <v>533</v>
      </c>
      <c r="AD1603" s="13">
        <f t="array" ref="AD1603">IF(D1603="Vaccin",IF(AND(ISNUMBER(AB1603),ISNUMBER(U1603),AB1603&lt;&gt;0),CEILING(U1603/AB1603,1),""),"")</f>
        <v>1053</v>
      </c>
      <c r="AE1603" s="13">
        <f t="array" ref="AE1603">IF(AND(ISNUMBER(N1603),ISNUMBER(X1603)),IF(N1603-X1603+1&gt;=0,CEILING(N1603-X1603+1,1),""),"")</f>
        <v>554</v>
      </c>
      <c r="AF1603" s="13">
        <f t="array" ref="AF1603">IF(SUM(AE1603)=0,"",CEILING((SUM(F1603)-SUM(L1603)-SUM(M1603)-SUM(S1603))/SUM(AE1603),1))</f>
        <v>1729</v>
      </c>
      <c r="AG1603" s="13" t="str">
        <f t="array" ref="AG1603">IF(AND(ISNUMBER(H1603),ISNUMBER(N1603)),IF(H1603-N1603+1&gt;=0,CEILING(H1603-N1603+1,1),""),"")</f>
        <v/>
      </c>
      <c r="AH1603" s="13">
        <f t="array" ref="AH1603">IF(SUM(AG1603)=0,0,IF(L1603-AG1603*IF(D1603="Vaccin",MIN(AD1603,AF1603),AF1603)&lt;0,0,IF((H1603-N1603)&lt;=45,CEILING(L1603-AG1603*IF(D1603="Vaccin",MIN(AD1603,AF1603),AF1603),1),0)))</f>
        <v>0</v>
      </c>
      <c r="AI1603" s="15">
        <f t="array" ref="AI1603">IF(OR(AH1603="",F1603=0,F1603=""),"",AH1603/F1603)</f>
        <v>0</v>
      </c>
      <c r="AJ1603" s="13">
        <f t="array" ref="AJ1603">IF(OR(L1603="",AH1603=""),"",IF(L1603-AH1603&lt;0,0,L1603-AH1603))</f>
        <v>0</v>
      </c>
      <c r="AK1603" s="13" t="str">
        <f t="array" ref="AK1603">IF(OR(L1603="",AG1603="",AG1603=0),"",CEILING(L1603/AG1603,1))</f>
        <v/>
      </c>
      <c r="AL1603" s="16" t="str">
        <f t="array" ref="AL1603">IF(OR(AK1603="",AK1603=0,AD1603="",AF1603=""),"",IF(AK1603-IF(D1603="Vaccin",MIN(AD1603,AF1603),AF1603)&lt;0,"",(AK1603-IF(D1603="Vaccin",MIN(AD1603,AF1603),AF1603))/AK1603))</f>
        <v/>
      </c>
    </row>
    <row r="1604" spans="1:38" x14ac:dyDescent="0.2">
      <c r="A1604" s="10" t="s">
        <v>28</v>
      </c>
      <c r="B1604" s="29" t="s">
        <v>180</v>
      </c>
      <c r="C1604" s="12">
        <v>44260</v>
      </c>
      <c r="D1604" s="11" t="s">
        <v>30</v>
      </c>
      <c r="E1604" s="11">
        <v>10</v>
      </c>
      <c r="F1604" s="13">
        <v>957600</v>
      </c>
      <c r="G1604" s="40">
        <v>210349</v>
      </c>
      <c r="H1604" s="12">
        <v>44592</v>
      </c>
      <c r="I1604" s="13">
        <f t="array" ref="I1604">F1604-L1604-M1604-S1604</f>
        <v>957600</v>
      </c>
      <c r="J1604" s="13">
        <f t="array" ref="J1604">IF(IF(Q1604="",L1604-C1604,Q1604-C1604)&lt;=45,I1604,0)</f>
        <v>0</v>
      </c>
      <c r="K1604" s="13">
        <f t="array" ref="K1604">IF(SUM(AG1604)=0,0,IF(L1604-AG1604*IF(D1604="Vaccin",MIN(AD1604,AF1604),AF1604)&lt;0,0,IF((H1604-N1604)&lt;=30,CEILING(L1604-AG1604*IF(D1604="Vaccin",MIN(AD1604,AF1604),AF1604),1),0)))</f>
        <v>0</v>
      </c>
      <c r="L1604" s="13">
        <v>0</v>
      </c>
      <c r="M1604" s="13">
        <v>0</v>
      </c>
      <c r="N1604" s="14">
        <v>45033</v>
      </c>
      <c r="O1604" s="11" t="s">
        <v>31</v>
      </c>
      <c r="P1604" s="11" t="s">
        <v>37</v>
      </c>
      <c r="Q1604" s="12">
        <v>44490</v>
      </c>
      <c r="R1604" s="13">
        <v>0</v>
      </c>
      <c r="S1604" s="13">
        <v>0</v>
      </c>
      <c r="T1604" s="11"/>
      <c r="U1604" s="13">
        <v>792249</v>
      </c>
      <c r="V1604" s="13">
        <v>15492167</v>
      </c>
      <c r="W1604" s="13">
        <v>206086163</v>
      </c>
      <c r="X1604" s="12">
        <v>44490</v>
      </c>
      <c r="Y1604" s="12">
        <v>44260</v>
      </c>
      <c r="Z1604" s="12">
        <v>44260</v>
      </c>
      <c r="AA1604" s="12">
        <v>45012</v>
      </c>
      <c r="AB1604" s="13">
        <f t="array" ref="AB1604">IF(D1604="Vaccin",IF(AND(ISNUMBER(AA1604),ISNUMBER(Y1604)),IF(AA1604-Y1604+1&gt;=0,CEILING(AA1604-Y1604+1,1),""),""),IF(AND(ISNUMBER(N1604),ISNUMBER(Y1604)),IF(N1604-Y1604+1&gt;=0,CEILING(N1604-Y1604+1,1),""),""))</f>
        <v>753</v>
      </c>
      <c r="AC1604" s="13">
        <f t="array" ref="AC1604">IF(D1604="Vaccin",IF(AND(ISNUMBER(AA1604),ISNUMBER(X1604)),IF(AA1604-X1604+1&gt;=0,CEILING(AA1604-X1604+1,1),""),""),IF(AND(ISNUMBER(N1604),ISNUMBER(X1604)),IF(N1604-X1604+1&gt;=0,CEILING(N1604-X1604+1,1),""),""))</f>
        <v>523</v>
      </c>
      <c r="AD1604" s="13">
        <f t="array" ref="AD1604">IF(D1604="Vaccin",IF(AND(ISNUMBER(AB1604),ISNUMBER(U1604),AB1604&lt;&gt;0),CEILING(U1604/AB1604,1),""),"")</f>
        <v>1053</v>
      </c>
      <c r="AE1604" s="13">
        <f t="array" ref="AE1604">IF(AND(ISNUMBER(N1604),ISNUMBER(X1604)),IF(N1604-X1604+1&gt;=0,CEILING(N1604-X1604+1,1),""),"")</f>
        <v>544</v>
      </c>
      <c r="AF1604" s="13">
        <f t="array" ref="AF1604">IF(SUM(AE1604)=0,"",CEILING((SUM(F1604)-SUM(L1604)-SUM(M1604)-SUM(S1604))/SUM(AE1604),1))</f>
        <v>1761</v>
      </c>
      <c r="AG1604" s="13" t="str">
        <f t="array" ref="AG1604">IF(AND(ISNUMBER(H1604),ISNUMBER(N1604)),IF(H1604-N1604+1&gt;=0,CEILING(H1604-N1604+1,1),""),"")</f>
        <v/>
      </c>
      <c r="AH1604" s="13">
        <f t="array" ref="AH1604">IF(SUM(AG1604)=0,0,IF(L1604-AG1604*IF(D1604="Vaccin",MIN(AD1604,AF1604),AF1604)&lt;0,0,IF((H1604-N1604)&lt;=45,CEILING(L1604-AG1604*IF(D1604="Vaccin",MIN(AD1604,AF1604),AF1604),1),0)))</f>
        <v>0</v>
      </c>
      <c r="AI1604" s="15">
        <f t="array" ref="AI1604">IF(OR(AH1604="",F1604=0,F1604=""),"",AH1604/F1604)</f>
        <v>0</v>
      </c>
      <c r="AJ1604" s="13">
        <f t="array" ref="AJ1604">IF(OR(L1604="",AH1604=""),"",IF(L1604-AH1604&lt;0,0,L1604-AH1604))</f>
        <v>0</v>
      </c>
      <c r="AK1604" s="13" t="str">
        <f t="array" ref="AK1604">IF(OR(L1604="",AG1604="",AG1604=0),"",CEILING(L1604/AG1604,1))</f>
        <v/>
      </c>
      <c r="AL1604" s="16" t="str">
        <f t="array" ref="AL1604">IF(OR(AK1604="",AK1604=0,AD1604="",AF1604=""),"",IF(AK1604-IF(D1604="Vaccin",MIN(AD1604,AF1604),AF1604)&lt;0,"",(AK1604-IF(D1604="Vaccin",MIN(AD1604,AF1604),AF1604))/AK1604))</f>
        <v/>
      </c>
    </row>
    <row r="1605" spans="1:38" x14ac:dyDescent="0.2">
      <c r="A1605" s="10" t="s">
        <v>28</v>
      </c>
      <c r="B1605" s="29" t="s">
        <v>180</v>
      </c>
      <c r="C1605" s="12">
        <v>44260</v>
      </c>
      <c r="D1605" s="11" t="s">
        <v>30</v>
      </c>
      <c r="E1605" s="11">
        <v>10</v>
      </c>
      <c r="F1605" s="13">
        <v>129600</v>
      </c>
      <c r="G1605" s="40">
        <v>210361</v>
      </c>
      <c r="H1605" s="12">
        <v>44592</v>
      </c>
      <c r="I1605" s="13">
        <f t="array" ref="I1605">F1605-L1605-M1605-S1605</f>
        <v>129600</v>
      </c>
      <c r="J1605" s="13">
        <f t="array" ref="J1605">IF(IF(Q1605="",L1605-C1605,Q1605-C1605)&lt;=45,I1605,0)</f>
        <v>129600</v>
      </c>
      <c r="K1605" s="13">
        <f t="array" ref="K1605">IF(SUM(AG1605)=0,0,IF(L1605-AG1605*IF(D1605="Vaccin",MIN(AD1605,AF1605),AF1605)&lt;0,0,IF((H1605-N1605)&lt;=30,CEILING(L1605-AG1605*IF(D1605="Vaccin",MIN(AD1605,AF1605),AF1605),1),0)))</f>
        <v>0</v>
      </c>
      <c r="L1605" s="13">
        <v>0</v>
      </c>
      <c r="M1605" s="13">
        <v>0</v>
      </c>
      <c r="N1605" s="14">
        <v>45033</v>
      </c>
      <c r="O1605" s="11" t="s">
        <v>31</v>
      </c>
      <c r="P1605" s="11" t="s">
        <v>32</v>
      </c>
      <c r="Q1605" s="12"/>
      <c r="R1605" s="13">
        <v>0</v>
      </c>
      <c r="S1605" s="13">
        <v>0</v>
      </c>
      <c r="T1605" s="11"/>
      <c r="U1605" s="13">
        <v>792249</v>
      </c>
      <c r="V1605" s="13">
        <v>24119009</v>
      </c>
      <c r="W1605" s="13">
        <v>206086163</v>
      </c>
      <c r="X1605" s="12">
        <v>44260</v>
      </c>
      <c r="Y1605" s="12">
        <v>44260</v>
      </c>
      <c r="Z1605" s="12">
        <v>44260</v>
      </c>
      <c r="AA1605" s="12">
        <v>45012</v>
      </c>
      <c r="AB1605" s="13">
        <f t="array" ref="AB1605">IF(D1605="Vaccin",IF(AND(ISNUMBER(AA1605),ISNUMBER(Y1605)),IF(AA1605-Y1605+1&gt;=0,CEILING(AA1605-Y1605+1,1),""),""),IF(AND(ISNUMBER(N1605),ISNUMBER(Y1605)),IF(N1605-Y1605+1&gt;=0,CEILING(N1605-Y1605+1,1),""),""))</f>
        <v>753</v>
      </c>
      <c r="AC1605" s="13">
        <f t="array" ref="AC1605">IF(D1605="Vaccin",IF(AND(ISNUMBER(AA1605),ISNUMBER(X1605)),IF(AA1605-X1605+1&gt;=0,CEILING(AA1605-X1605+1,1),""),""),IF(AND(ISNUMBER(N1605),ISNUMBER(X1605)),IF(N1605-X1605+1&gt;=0,CEILING(N1605-X1605+1,1),""),""))</f>
        <v>753</v>
      </c>
      <c r="AD1605" s="13">
        <f t="array" ref="AD1605">IF(D1605="Vaccin",IF(AND(ISNUMBER(AB1605),ISNUMBER(U1605),AB1605&lt;&gt;0),CEILING(U1605/AB1605,1),""),"")</f>
        <v>1053</v>
      </c>
      <c r="AE1605" s="13">
        <f t="array" ref="AE1605">IF(AND(ISNUMBER(N1605),ISNUMBER(X1605)),IF(N1605-X1605+1&gt;=0,CEILING(N1605-X1605+1,1),""),"")</f>
        <v>774</v>
      </c>
      <c r="AF1605" s="13">
        <f t="array" ref="AF1605">IF(SUM(AE1605)=0,"",CEILING((SUM(F1605)-SUM(L1605)-SUM(M1605)-SUM(S1605))/SUM(AE1605),1))</f>
        <v>168</v>
      </c>
      <c r="AG1605" s="13" t="str">
        <f t="array" ref="AG1605">IF(AND(ISNUMBER(H1605),ISNUMBER(N1605)),IF(H1605-N1605+1&gt;=0,CEILING(H1605-N1605+1,1),""),"")</f>
        <v/>
      </c>
      <c r="AH1605" s="13">
        <f t="array" ref="AH1605">IF(SUM(AG1605)=0,0,IF(L1605-AG1605*IF(D1605="Vaccin",MIN(AD1605,AF1605),AF1605)&lt;0,0,IF((H1605-N1605)&lt;=45,CEILING(L1605-AG1605*IF(D1605="Vaccin",MIN(AD1605,AF1605),AF1605),1),0)))</f>
        <v>0</v>
      </c>
      <c r="AI1605" s="15">
        <f t="array" ref="AI1605">IF(OR(AH1605="",F1605=0,F1605=""),"",AH1605/F1605)</f>
        <v>0</v>
      </c>
      <c r="AJ1605" s="13">
        <f t="array" ref="AJ1605">IF(OR(L1605="",AH1605=""),"",IF(L1605-AH1605&lt;0,0,L1605-AH1605))</f>
        <v>0</v>
      </c>
      <c r="AK1605" s="13" t="str">
        <f t="array" ref="AK1605">IF(OR(L1605="",AG1605="",AG1605=0),"",CEILING(L1605/AG1605,1))</f>
        <v/>
      </c>
      <c r="AL1605" s="16" t="str">
        <f t="array" ref="AL1605">IF(OR(AK1605="",AK1605=0,AD1605="",AF1605=""),"",IF(AK1605-IF(D1605="Vaccin",MIN(AD1605,AF1605),AF1605)&lt;0,"",(AK1605-IF(D1605="Vaccin",MIN(AD1605,AF1605),AF1605))/AK1605))</f>
        <v/>
      </c>
    </row>
    <row r="1606" spans="1:38" x14ac:dyDescent="0.2">
      <c r="A1606" s="10" t="s">
        <v>28</v>
      </c>
      <c r="B1606" s="29" t="s">
        <v>180</v>
      </c>
      <c r="C1606" s="12">
        <v>44260</v>
      </c>
      <c r="D1606" s="11" t="s">
        <v>30</v>
      </c>
      <c r="E1606" s="11">
        <v>10</v>
      </c>
      <c r="F1606" s="13">
        <v>787200</v>
      </c>
      <c r="G1606" s="40">
        <v>210363</v>
      </c>
      <c r="H1606" s="12">
        <v>44592</v>
      </c>
      <c r="I1606" s="13">
        <f t="array" ref="I1606">F1606-L1606-M1606-S1606</f>
        <v>787200</v>
      </c>
      <c r="J1606" s="13">
        <f t="array" ref="J1606">IF(IF(Q1606="",L1606-C1606,Q1606-C1606)&lt;=45,I1606,0)</f>
        <v>0</v>
      </c>
      <c r="K1606" s="13">
        <f t="array" ref="K1606">IF(SUM(AG1606)=0,0,IF(L1606-AG1606*IF(D1606="Vaccin",MIN(AD1606,AF1606),AF1606)&lt;0,0,IF((H1606-N1606)&lt;=30,CEILING(L1606-AG1606*IF(D1606="Vaccin",MIN(AD1606,AF1606),AF1606),1),0)))</f>
        <v>0</v>
      </c>
      <c r="L1606" s="13">
        <v>0</v>
      </c>
      <c r="M1606" s="13">
        <v>0</v>
      </c>
      <c r="N1606" s="14">
        <v>45033</v>
      </c>
      <c r="O1606" s="11" t="s">
        <v>31</v>
      </c>
      <c r="P1606" s="11" t="s">
        <v>32</v>
      </c>
      <c r="Q1606" s="12">
        <v>44496</v>
      </c>
      <c r="R1606" s="13">
        <v>0</v>
      </c>
      <c r="S1606" s="13">
        <v>0</v>
      </c>
      <c r="T1606" s="11"/>
      <c r="U1606" s="13">
        <v>792249</v>
      </c>
      <c r="V1606" s="13">
        <v>24119009</v>
      </c>
      <c r="W1606" s="13">
        <v>206086163</v>
      </c>
      <c r="X1606" s="12">
        <v>44496</v>
      </c>
      <c r="Y1606" s="12">
        <v>44260</v>
      </c>
      <c r="Z1606" s="12">
        <v>44260</v>
      </c>
      <c r="AA1606" s="12">
        <v>45012</v>
      </c>
      <c r="AB1606" s="13">
        <f t="array" ref="AB1606">IF(D1606="Vaccin",IF(AND(ISNUMBER(AA1606),ISNUMBER(Y1606)),IF(AA1606-Y1606+1&gt;=0,CEILING(AA1606-Y1606+1,1),""),""),IF(AND(ISNUMBER(N1606),ISNUMBER(Y1606)),IF(N1606-Y1606+1&gt;=0,CEILING(N1606-Y1606+1,1),""),""))</f>
        <v>753</v>
      </c>
      <c r="AC1606" s="13">
        <f t="array" ref="AC1606">IF(D1606="Vaccin",IF(AND(ISNUMBER(AA1606),ISNUMBER(X1606)),IF(AA1606-X1606+1&gt;=0,CEILING(AA1606-X1606+1,1),""),""),IF(AND(ISNUMBER(N1606),ISNUMBER(X1606)),IF(N1606-X1606+1&gt;=0,CEILING(N1606-X1606+1,1),""),""))</f>
        <v>517</v>
      </c>
      <c r="AD1606" s="13">
        <f t="array" ref="AD1606">IF(D1606="Vaccin",IF(AND(ISNUMBER(AB1606),ISNUMBER(U1606),AB1606&lt;&gt;0),CEILING(U1606/AB1606,1),""),"")</f>
        <v>1053</v>
      </c>
      <c r="AE1606" s="13">
        <f t="array" ref="AE1606">IF(AND(ISNUMBER(N1606),ISNUMBER(X1606)),IF(N1606-X1606+1&gt;=0,CEILING(N1606-X1606+1,1),""),"")</f>
        <v>538</v>
      </c>
      <c r="AF1606" s="13">
        <f t="array" ref="AF1606">IF(SUM(AE1606)=0,"",CEILING((SUM(F1606)-SUM(L1606)-SUM(M1606)-SUM(S1606))/SUM(AE1606),1))</f>
        <v>1464</v>
      </c>
      <c r="AG1606" s="13" t="str">
        <f t="array" ref="AG1606">IF(AND(ISNUMBER(H1606),ISNUMBER(N1606)),IF(H1606-N1606+1&gt;=0,CEILING(H1606-N1606+1,1),""),"")</f>
        <v/>
      </c>
      <c r="AH1606" s="13">
        <f t="array" ref="AH1606">IF(SUM(AG1606)=0,0,IF(L1606-AG1606*IF(D1606="Vaccin",MIN(AD1606,AF1606),AF1606)&lt;0,0,IF((H1606-N1606)&lt;=45,CEILING(L1606-AG1606*IF(D1606="Vaccin",MIN(AD1606,AF1606),AF1606),1),0)))</f>
        <v>0</v>
      </c>
      <c r="AI1606" s="15">
        <f t="array" ref="AI1606">IF(OR(AH1606="",F1606=0,F1606=""),"",AH1606/F1606)</f>
        <v>0</v>
      </c>
      <c r="AJ1606" s="13">
        <f t="array" ref="AJ1606">IF(OR(L1606="",AH1606=""),"",IF(L1606-AH1606&lt;0,0,L1606-AH1606))</f>
        <v>0</v>
      </c>
      <c r="AK1606" s="13" t="str">
        <f t="array" ref="AK1606">IF(OR(L1606="",AG1606="",AG1606=0),"",CEILING(L1606/AG1606,1))</f>
        <v/>
      </c>
      <c r="AL1606" s="16" t="str">
        <f t="array" ref="AL1606">IF(OR(AK1606="",AK1606=0,AD1606="",AF1606=""),"",IF(AK1606-IF(D1606="Vaccin",MIN(AD1606,AF1606),AF1606)&lt;0,"",(AK1606-IF(D1606="Vaccin",MIN(AD1606,AF1606),AF1606))/AK1606))</f>
        <v/>
      </c>
    </row>
    <row r="1607" spans="1:38" x14ac:dyDescent="0.2">
      <c r="A1607" s="10" t="s">
        <v>28</v>
      </c>
      <c r="B1607" s="29" t="s">
        <v>180</v>
      </c>
      <c r="C1607" s="12">
        <v>44260</v>
      </c>
      <c r="D1607" s="11" t="s">
        <v>30</v>
      </c>
      <c r="E1607" s="11">
        <v>10</v>
      </c>
      <c r="F1607" s="13">
        <v>787200</v>
      </c>
      <c r="G1607" s="40">
        <v>210363</v>
      </c>
      <c r="H1607" s="12">
        <v>44592</v>
      </c>
      <c r="I1607" s="13">
        <f t="array" ref="I1607">F1607-L1607-M1607-S1607</f>
        <v>787200</v>
      </c>
      <c r="J1607" s="13">
        <f t="array" ref="J1607">IF(IF(Q1607="",L1607-C1607,Q1607-C1607)&lt;=45,I1607,0)</f>
        <v>0</v>
      </c>
      <c r="K1607" s="13">
        <f t="array" ref="K1607">IF(SUM(AG1607)=0,0,IF(L1607-AG1607*IF(D1607="Vaccin",MIN(AD1607,AF1607),AF1607)&lt;0,0,IF((H1607-N1607)&lt;=30,CEILING(L1607-AG1607*IF(D1607="Vaccin",MIN(AD1607,AF1607),AF1607),1),0)))</f>
        <v>0</v>
      </c>
      <c r="L1607" s="13">
        <v>0</v>
      </c>
      <c r="M1607" s="13">
        <v>0</v>
      </c>
      <c r="N1607" s="14">
        <v>45033</v>
      </c>
      <c r="O1607" s="11" t="s">
        <v>31</v>
      </c>
      <c r="P1607" s="11" t="s">
        <v>32</v>
      </c>
      <c r="Q1607" s="12">
        <v>44498</v>
      </c>
      <c r="R1607" s="13">
        <v>0</v>
      </c>
      <c r="S1607" s="13">
        <v>0</v>
      </c>
      <c r="T1607" s="11"/>
      <c r="U1607" s="13">
        <v>792249</v>
      </c>
      <c r="V1607" s="13">
        <v>24119009</v>
      </c>
      <c r="W1607" s="13">
        <v>206086163</v>
      </c>
      <c r="X1607" s="12">
        <v>44498</v>
      </c>
      <c r="Y1607" s="12">
        <v>44260</v>
      </c>
      <c r="Z1607" s="12">
        <v>44260</v>
      </c>
      <c r="AA1607" s="12">
        <v>45012</v>
      </c>
      <c r="AB1607" s="13">
        <f t="array" ref="AB1607">IF(D1607="Vaccin",IF(AND(ISNUMBER(AA1607),ISNUMBER(Y1607)),IF(AA1607-Y1607+1&gt;=0,CEILING(AA1607-Y1607+1,1),""),""),IF(AND(ISNUMBER(N1607),ISNUMBER(Y1607)),IF(N1607-Y1607+1&gt;=0,CEILING(N1607-Y1607+1,1),""),""))</f>
        <v>753</v>
      </c>
      <c r="AC1607" s="13">
        <f t="array" ref="AC1607">IF(D1607="Vaccin",IF(AND(ISNUMBER(AA1607),ISNUMBER(X1607)),IF(AA1607-X1607+1&gt;=0,CEILING(AA1607-X1607+1,1),""),""),IF(AND(ISNUMBER(N1607),ISNUMBER(X1607)),IF(N1607-X1607+1&gt;=0,CEILING(N1607-X1607+1,1),""),""))</f>
        <v>515</v>
      </c>
      <c r="AD1607" s="13">
        <f t="array" ref="AD1607">IF(D1607="Vaccin",IF(AND(ISNUMBER(AB1607),ISNUMBER(U1607),AB1607&lt;&gt;0),CEILING(U1607/AB1607,1),""),"")</f>
        <v>1053</v>
      </c>
      <c r="AE1607" s="13">
        <f t="array" ref="AE1607">IF(AND(ISNUMBER(N1607),ISNUMBER(X1607)),IF(N1607-X1607+1&gt;=0,CEILING(N1607-X1607+1,1),""),"")</f>
        <v>536</v>
      </c>
      <c r="AF1607" s="13">
        <f t="array" ref="AF1607">IF(SUM(AE1607)=0,"",CEILING((SUM(F1607)-SUM(L1607)-SUM(M1607)-SUM(S1607))/SUM(AE1607),1))</f>
        <v>1469</v>
      </c>
      <c r="AG1607" s="13" t="str">
        <f t="array" ref="AG1607">IF(AND(ISNUMBER(H1607),ISNUMBER(N1607)),IF(H1607-N1607+1&gt;=0,CEILING(H1607-N1607+1,1),""),"")</f>
        <v/>
      </c>
      <c r="AH1607" s="13">
        <f t="array" ref="AH1607">IF(SUM(AG1607)=0,0,IF(L1607-AG1607*IF(D1607="Vaccin",MIN(AD1607,AF1607),AF1607)&lt;0,0,IF((H1607-N1607)&lt;=45,CEILING(L1607-AG1607*IF(D1607="Vaccin",MIN(AD1607,AF1607),AF1607),1),0)))</f>
        <v>0</v>
      </c>
      <c r="AI1607" s="15">
        <f t="array" ref="AI1607">IF(OR(AH1607="",F1607=0,F1607=""),"",AH1607/F1607)</f>
        <v>0</v>
      </c>
      <c r="AJ1607" s="13">
        <f t="array" ref="AJ1607">IF(OR(L1607="",AH1607=""),"",IF(L1607-AH1607&lt;0,0,L1607-AH1607))</f>
        <v>0</v>
      </c>
      <c r="AK1607" s="13" t="str">
        <f t="array" ref="AK1607">IF(OR(L1607="",AG1607="",AG1607=0),"",CEILING(L1607/AG1607,1))</f>
        <v/>
      </c>
      <c r="AL1607" s="16" t="str">
        <f t="array" ref="AL1607">IF(OR(AK1607="",AK1607=0,AD1607="",AF1607=""),"",IF(AK1607-IF(D1607="Vaccin",MIN(AD1607,AF1607),AF1607)&lt;0,"",(AK1607-IF(D1607="Vaccin",MIN(AD1607,AF1607),AF1607))/AK1607))</f>
        <v/>
      </c>
    </row>
    <row r="1608" spans="1:38" x14ac:dyDescent="0.2">
      <c r="A1608" s="10" t="s">
        <v>28</v>
      </c>
      <c r="B1608" s="29" t="s">
        <v>180</v>
      </c>
      <c r="C1608" s="12">
        <v>44260</v>
      </c>
      <c r="D1608" s="11" t="s">
        <v>30</v>
      </c>
      <c r="E1608" s="11">
        <v>10</v>
      </c>
      <c r="F1608" s="13">
        <v>691200</v>
      </c>
      <c r="G1608" s="40">
        <v>210364</v>
      </c>
      <c r="H1608" s="12">
        <v>44592</v>
      </c>
      <c r="I1608" s="13">
        <f t="array" ref="I1608">F1608-L1608-M1608-S1608</f>
        <v>691200</v>
      </c>
      <c r="J1608" s="13">
        <f t="array" ref="J1608">IF(IF(Q1608="",L1608-C1608,Q1608-C1608)&lt;=45,I1608,0)</f>
        <v>691200</v>
      </c>
      <c r="K1608" s="13">
        <f t="array" ref="K1608">IF(SUM(AG1608)=0,0,IF(L1608-AG1608*IF(D1608="Vaccin",MIN(AD1608,AF1608),AF1608)&lt;0,0,IF((H1608-N1608)&lt;=30,CEILING(L1608-AG1608*IF(D1608="Vaccin",MIN(AD1608,AF1608),AF1608),1),0)))</f>
        <v>0</v>
      </c>
      <c r="L1608" s="13">
        <v>0</v>
      </c>
      <c r="M1608" s="13">
        <v>0</v>
      </c>
      <c r="N1608" s="14">
        <v>45033</v>
      </c>
      <c r="O1608" s="11" t="s">
        <v>31</v>
      </c>
      <c r="P1608" s="11" t="s">
        <v>32</v>
      </c>
      <c r="Q1608" s="12"/>
      <c r="R1608" s="13">
        <v>0</v>
      </c>
      <c r="S1608" s="13">
        <v>0</v>
      </c>
      <c r="T1608" s="11"/>
      <c r="U1608" s="13">
        <v>792249</v>
      </c>
      <c r="V1608" s="13">
        <v>24119009</v>
      </c>
      <c r="W1608" s="13">
        <v>206086163</v>
      </c>
      <c r="X1608" s="12">
        <v>44260</v>
      </c>
      <c r="Y1608" s="12">
        <v>44260</v>
      </c>
      <c r="Z1608" s="12">
        <v>44260</v>
      </c>
      <c r="AA1608" s="12">
        <v>45012</v>
      </c>
      <c r="AB1608" s="13">
        <f t="array" ref="AB1608">IF(D1608="Vaccin",IF(AND(ISNUMBER(AA1608),ISNUMBER(Y1608)),IF(AA1608-Y1608+1&gt;=0,CEILING(AA1608-Y1608+1,1),""),""),IF(AND(ISNUMBER(N1608),ISNUMBER(Y1608)),IF(N1608-Y1608+1&gt;=0,CEILING(N1608-Y1608+1,1),""),""))</f>
        <v>753</v>
      </c>
      <c r="AC1608" s="13">
        <f t="array" ref="AC1608">IF(D1608="Vaccin",IF(AND(ISNUMBER(AA1608),ISNUMBER(X1608)),IF(AA1608-X1608+1&gt;=0,CEILING(AA1608-X1608+1,1),""),""),IF(AND(ISNUMBER(N1608),ISNUMBER(X1608)),IF(N1608-X1608+1&gt;=0,CEILING(N1608-X1608+1,1),""),""))</f>
        <v>753</v>
      </c>
      <c r="AD1608" s="13">
        <f t="array" ref="AD1608">IF(D1608="Vaccin",IF(AND(ISNUMBER(AB1608),ISNUMBER(U1608),AB1608&lt;&gt;0),CEILING(U1608/AB1608,1),""),"")</f>
        <v>1053</v>
      </c>
      <c r="AE1608" s="13">
        <f t="array" ref="AE1608">IF(AND(ISNUMBER(N1608),ISNUMBER(X1608)),IF(N1608-X1608+1&gt;=0,CEILING(N1608-X1608+1,1),""),"")</f>
        <v>774</v>
      </c>
      <c r="AF1608" s="13">
        <f t="array" ref="AF1608">IF(SUM(AE1608)=0,"",CEILING((SUM(F1608)-SUM(L1608)-SUM(M1608)-SUM(S1608))/SUM(AE1608),1))</f>
        <v>894</v>
      </c>
      <c r="AG1608" s="13" t="str">
        <f t="array" ref="AG1608">IF(AND(ISNUMBER(H1608),ISNUMBER(N1608)),IF(H1608-N1608+1&gt;=0,CEILING(H1608-N1608+1,1),""),"")</f>
        <v/>
      </c>
      <c r="AH1608" s="13">
        <f t="array" ref="AH1608">IF(SUM(AG1608)=0,0,IF(L1608-AG1608*IF(D1608="Vaccin",MIN(AD1608,AF1608),AF1608)&lt;0,0,IF((H1608-N1608)&lt;=45,CEILING(L1608-AG1608*IF(D1608="Vaccin",MIN(AD1608,AF1608),AF1608),1),0)))</f>
        <v>0</v>
      </c>
      <c r="AI1608" s="15">
        <f t="array" ref="AI1608">IF(OR(AH1608="",F1608=0,F1608=""),"",AH1608/F1608)</f>
        <v>0</v>
      </c>
      <c r="AJ1608" s="13">
        <f t="array" ref="AJ1608">IF(OR(L1608="",AH1608=""),"",IF(L1608-AH1608&lt;0,0,L1608-AH1608))</f>
        <v>0</v>
      </c>
      <c r="AK1608" s="13" t="str">
        <f t="array" ref="AK1608">IF(OR(L1608="",AG1608="",AG1608=0),"",CEILING(L1608/AG1608,1))</f>
        <v/>
      </c>
      <c r="AL1608" s="16" t="str">
        <f t="array" ref="AL1608">IF(OR(AK1608="",AK1608=0,AD1608="",AF1608=""),"",IF(AK1608-IF(D1608="Vaccin",MIN(AD1608,AF1608),AF1608)&lt;0,"",(AK1608-IF(D1608="Vaccin",MIN(AD1608,AF1608),AF1608))/AK1608))</f>
        <v/>
      </c>
    </row>
    <row r="1609" spans="1:38" x14ac:dyDescent="0.2">
      <c r="A1609" s="10" t="s">
        <v>28</v>
      </c>
      <c r="B1609" s="29" t="s">
        <v>180</v>
      </c>
      <c r="C1609" s="12">
        <v>44260</v>
      </c>
      <c r="D1609" s="11" t="s">
        <v>30</v>
      </c>
      <c r="E1609" s="11">
        <v>10</v>
      </c>
      <c r="F1609" s="13">
        <v>91200</v>
      </c>
      <c r="G1609" s="40">
        <v>210392</v>
      </c>
      <c r="H1609" s="12">
        <v>44592</v>
      </c>
      <c r="I1609" s="13">
        <f t="array" ref="I1609">F1609-L1609-M1609-S1609</f>
        <v>91200</v>
      </c>
      <c r="J1609" s="13">
        <f t="array" ref="J1609">IF(IF(Q1609="",L1609-C1609,Q1609-C1609)&lt;=45,I1609,0)</f>
        <v>91200</v>
      </c>
      <c r="K1609" s="13">
        <f t="array" ref="K1609">IF(SUM(AG1609)=0,0,IF(L1609-AG1609*IF(D1609="Vaccin",MIN(AD1609,AF1609),AF1609)&lt;0,0,IF((H1609-N1609)&lt;=30,CEILING(L1609-AG1609*IF(D1609="Vaccin",MIN(AD1609,AF1609),AF1609),1),0)))</f>
        <v>0</v>
      </c>
      <c r="L1609" s="13">
        <v>0</v>
      </c>
      <c r="M1609" s="13">
        <v>0</v>
      </c>
      <c r="N1609" s="14">
        <v>45033</v>
      </c>
      <c r="O1609" s="11" t="s">
        <v>31</v>
      </c>
      <c r="P1609" s="11" t="s">
        <v>32</v>
      </c>
      <c r="Q1609" s="12"/>
      <c r="R1609" s="13">
        <v>0</v>
      </c>
      <c r="S1609" s="13">
        <v>0</v>
      </c>
      <c r="T1609" s="11"/>
      <c r="U1609" s="13">
        <v>792249</v>
      </c>
      <c r="V1609" s="13">
        <v>24119009</v>
      </c>
      <c r="W1609" s="13">
        <v>206086163</v>
      </c>
      <c r="X1609" s="12">
        <v>44260</v>
      </c>
      <c r="Y1609" s="12">
        <v>44260</v>
      </c>
      <c r="Z1609" s="12">
        <v>44260</v>
      </c>
      <c r="AA1609" s="12">
        <v>45012</v>
      </c>
      <c r="AB1609" s="13">
        <f t="array" ref="AB1609">IF(D1609="Vaccin",IF(AND(ISNUMBER(AA1609),ISNUMBER(Y1609)),IF(AA1609-Y1609+1&gt;=0,CEILING(AA1609-Y1609+1,1),""),""),IF(AND(ISNUMBER(N1609),ISNUMBER(Y1609)),IF(N1609-Y1609+1&gt;=0,CEILING(N1609-Y1609+1,1),""),""))</f>
        <v>753</v>
      </c>
      <c r="AC1609" s="13">
        <f t="array" ref="AC1609">IF(D1609="Vaccin",IF(AND(ISNUMBER(AA1609),ISNUMBER(X1609)),IF(AA1609-X1609+1&gt;=0,CEILING(AA1609-X1609+1,1),""),""),IF(AND(ISNUMBER(N1609),ISNUMBER(X1609)),IF(N1609-X1609+1&gt;=0,CEILING(N1609-X1609+1,1),""),""))</f>
        <v>753</v>
      </c>
      <c r="AD1609" s="13">
        <f t="array" ref="AD1609">IF(D1609="Vaccin",IF(AND(ISNUMBER(AB1609),ISNUMBER(U1609),AB1609&lt;&gt;0),CEILING(U1609/AB1609,1),""),"")</f>
        <v>1053</v>
      </c>
      <c r="AE1609" s="13">
        <f t="array" ref="AE1609">IF(AND(ISNUMBER(N1609),ISNUMBER(X1609)),IF(N1609-X1609+1&gt;=0,CEILING(N1609-X1609+1,1),""),"")</f>
        <v>774</v>
      </c>
      <c r="AF1609" s="13">
        <f t="array" ref="AF1609">IF(SUM(AE1609)=0,"",CEILING((SUM(F1609)-SUM(L1609)-SUM(M1609)-SUM(S1609))/SUM(AE1609),1))</f>
        <v>118</v>
      </c>
      <c r="AG1609" s="13" t="str">
        <f t="array" ref="AG1609">IF(AND(ISNUMBER(H1609),ISNUMBER(N1609)),IF(H1609-N1609+1&gt;=0,CEILING(H1609-N1609+1,1),""),"")</f>
        <v/>
      </c>
      <c r="AH1609" s="13">
        <f t="array" ref="AH1609">IF(SUM(AG1609)=0,0,IF(L1609-AG1609*IF(D1609="Vaccin",MIN(AD1609,AF1609),AF1609)&lt;0,0,IF((H1609-N1609)&lt;=45,CEILING(L1609-AG1609*IF(D1609="Vaccin",MIN(AD1609,AF1609),AF1609),1),0)))</f>
        <v>0</v>
      </c>
      <c r="AI1609" s="15">
        <f t="array" ref="AI1609">IF(OR(AH1609="",F1609=0,F1609=""),"",AH1609/F1609)</f>
        <v>0</v>
      </c>
      <c r="AJ1609" s="13">
        <f t="array" ref="AJ1609">IF(OR(L1609="",AH1609=""),"",IF(L1609-AH1609&lt;0,0,L1609-AH1609))</f>
        <v>0</v>
      </c>
      <c r="AK1609" s="13" t="str">
        <f t="array" ref="AK1609">IF(OR(L1609="",AG1609="",AG1609=0),"",CEILING(L1609/AG1609,1))</f>
        <v/>
      </c>
      <c r="AL1609" s="16" t="str">
        <f t="array" ref="AL1609">IF(OR(AK1609="",AK1609=0,AD1609="",AF1609=""),"",IF(AK1609-IF(D1609="Vaccin",MIN(AD1609,AF1609),AF1609)&lt;0,"",(AK1609-IF(D1609="Vaccin",MIN(AD1609,AF1609),AF1609))/AK1609))</f>
        <v/>
      </c>
    </row>
    <row r="1610" spans="1:38" x14ac:dyDescent="0.2">
      <c r="A1610" s="10" t="s">
        <v>28</v>
      </c>
      <c r="B1610" s="29" t="s">
        <v>180</v>
      </c>
      <c r="C1610" s="12">
        <v>44260</v>
      </c>
      <c r="D1610" s="11" t="s">
        <v>30</v>
      </c>
      <c r="E1610" s="11">
        <v>10</v>
      </c>
      <c r="F1610" s="13">
        <v>91200</v>
      </c>
      <c r="G1610" s="40">
        <v>210392</v>
      </c>
      <c r="H1610" s="12">
        <v>44592</v>
      </c>
      <c r="I1610" s="13">
        <f t="array" ref="I1610">F1610-L1610-M1610-S1610</f>
        <v>91200</v>
      </c>
      <c r="J1610" s="13">
        <f t="array" ref="J1610">IF(IF(Q1610="",L1610-C1610,Q1610-C1610)&lt;=45,I1610,0)</f>
        <v>0</v>
      </c>
      <c r="K1610" s="13">
        <f t="array" ref="K1610">IF(SUM(AG1610)=0,0,IF(L1610-AG1610*IF(D1610="Vaccin",MIN(AD1610,AF1610),AF1610)&lt;0,0,IF((H1610-N1610)&lt;=30,CEILING(L1610-AG1610*IF(D1610="Vaccin",MIN(AD1610,AF1610),AF1610),1),0)))</f>
        <v>0</v>
      </c>
      <c r="L1610" s="13">
        <v>0</v>
      </c>
      <c r="M1610" s="13">
        <v>0</v>
      </c>
      <c r="N1610" s="14">
        <v>45033</v>
      </c>
      <c r="O1610" s="11" t="s">
        <v>31</v>
      </c>
      <c r="P1610" s="11" t="s">
        <v>32</v>
      </c>
      <c r="Q1610" s="12">
        <v>44498</v>
      </c>
      <c r="R1610" s="13">
        <v>0</v>
      </c>
      <c r="S1610" s="13">
        <v>0</v>
      </c>
      <c r="T1610" s="11"/>
      <c r="U1610" s="13">
        <v>792249</v>
      </c>
      <c r="V1610" s="13">
        <v>24119009</v>
      </c>
      <c r="W1610" s="13">
        <v>206086163</v>
      </c>
      <c r="X1610" s="12">
        <v>44498</v>
      </c>
      <c r="Y1610" s="12">
        <v>44260</v>
      </c>
      <c r="Z1610" s="12">
        <v>44260</v>
      </c>
      <c r="AA1610" s="12">
        <v>45012</v>
      </c>
      <c r="AB1610" s="13">
        <f t="array" ref="AB1610">IF(D1610="Vaccin",IF(AND(ISNUMBER(AA1610),ISNUMBER(Y1610)),IF(AA1610-Y1610+1&gt;=0,CEILING(AA1610-Y1610+1,1),""),""),IF(AND(ISNUMBER(N1610),ISNUMBER(Y1610)),IF(N1610-Y1610+1&gt;=0,CEILING(N1610-Y1610+1,1),""),""))</f>
        <v>753</v>
      </c>
      <c r="AC1610" s="13">
        <f t="array" ref="AC1610">IF(D1610="Vaccin",IF(AND(ISNUMBER(AA1610),ISNUMBER(X1610)),IF(AA1610-X1610+1&gt;=0,CEILING(AA1610-X1610+1,1),""),""),IF(AND(ISNUMBER(N1610),ISNUMBER(X1610)),IF(N1610-X1610+1&gt;=0,CEILING(N1610-X1610+1,1),""),""))</f>
        <v>515</v>
      </c>
      <c r="AD1610" s="13">
        <f t="array" ref="AD1610">IF(D1610="Vaccin",IF(AND(ISNUMBER(AB1610),ISNUMBER(U1610),AB1610&lt;&gt;0),CEILING(U1610/AB1610,1),""),"")</f>
        <v>1053</v>
      </c>
      <c r="AE1610" s="13">
        <f t="array" ref="AE1610">IF(AND(ISNUMBER(N1610),ISNUMBER(X1610)),IF(N1610-X1610+1&gt;=0,CEILING(N1610-X1610+1,1),""),"")</f>
        <v>536</v>
      </c>
      <c r="AF1610" s="13">
        <f t="array" ref="AF1610">IF(SUM(AE1610)=0,"",CEILING((SUM(F1610)-SUM(L1610)-SUM(M1610)-SUM(S1610))/SUM(AE1610),1))</f>
        <v>171</v>
      </c>
      <c r="AG1610" s="13" t="str">
        <f t="array" ref="AG1610">IF(AND(ISNUMBER(H1610),ISNUMBER(N1610)),IF(H1610-N1610+1&gt;=0,CEILING(H1610-N1610+1,1),""),"")</f>
        <v/>
      </c>
      <c r="AH1610" s="13">
        <f t="array" ref="AH1610">IF(SUM(AG1610)=0,0,IF(L1610-AG1610*IF(D1610="Vaccin",MIN(AD1610,AF1610),AF1610)&lt;0,0,IF((H1610-N1610)&lt;=45,CEILING(L1610-AG1610*IF(D1610="Vaccin",MIN(AD1610,AF1610),AF1610),1),0)))</f>
        <v>0</v>
      </c>
      <c r="AI1610" s="15">
        <f t="array" ref="AI1610">IF(OR(AH1610="",F1610=0,F1610=""),"",AH1610/F1610)</f>
        <v>0</v>
      </c>
      <c r="AJ1610" s="13">
        <f t="array" ref="AJ1610">IF(OR(L1610="",AH1610=""),"",IF(L1610-AH1610&lt;0,0,L1610-AH1610))</f>
        <v>0</v>
      </c>
      <c r="AK1610" s="13" t="str">
        <f t="array" ref="AK1610">IF(OR(L1610="",AG1610="",AG1610=0),"",CEILING(L1610/AG1610,1))</f>
        <v/>
      </c>
      <c r="AL1610" s="16" t="str">
        <f t="array" ref="AL1610">IF(OR(AK1610="",AK1610=0,AD1610="",AF1610=""),"",IF(AK1610-IF(D1610="Vaccin",MIN(AD1610,AF1610),AF1610)&lt;0,"",(AK1610-IF(D1610="Vaccin",MIN(AD1610,AF1610),AF1610))/AK1610))</f>
        <v/>
      </c>
    </row>
    <row r="1611" spans="1:38" x14ac:dyDescent="0.2">
      <c r="A1611" s="10" t="s">
        <v>28</v>
      </c>
      <c r="B1611" s="29" t="s">
        <v>180</v>
      </c>
      <c r="C1611" s="12">
        <v>44260</v>
      </c>
      <c r="D1611" s="11" t="s">
        <v>30</v>
      </c>
      <c r="E1611" s="11">
        <v>10</v>
      </c>
      <c r="F1611" s="13">
        <v>2303530</v>
      </c>
      <c r="G1611" s="40">
        <v>210393</v>
      </c>
      <c r="H1611" s="12">
        <v>44592</v>
      </c>
      <c r="I1611" s="13">
        <f t="array" ref="I1611">F1611-L1611-M1611-S1611</f>
        <v>2303530</v>
      </c>
      <c r="J1611" s="13">
        <f t="array" ref="J1611">IF(IF(Q1611="",L1611-C1611,Q1611-C1611)&lt;=45,I1611,0)</f>
        <v>2303530</v>
      </c>
      <c r="K1611" s="13">
        <f t="array" ref="K1611">IF(SUM(AG1611)=0,0,IF(L1611-AG1611*IF(D1611="Vaccin",MIN(AD1611,AF1611),AF1611)&lt;0,0,IF((H1611-N1611)&lt;=30,CEILING(L1611-AG1611*IF(D1611="Vaccin",MIN(AD1611,AF1611),AF1611),1),0)))</f>
        <v>0</v>
      </c>
      <c r="L1611" s="13">
        <v>0</v>
      </c>
      <c r="M1611" s="13">
        <v>0</v>
      </c>
      <c r="N1611" s="14">
        <v>45033</v>
      </c>
      <c r="O1611" s="11" t="s">
        <v>31</v>
      </c>
      <c r="P1611" s="11" t="s">
        <v>32</v>
      </c>
      <c r="Q1611" s="12"/>
      <c r="R1611" s="13">
        <v>0</v>
      </c>
      <c r="S1611" s="13">
        <v>0</v>
      </c>
      <c r="T1611" s="11"/>
      <c r="U1611" s="13">
        <v>792249</v>
      </c>
      <c r="V1611" s="13">
        <v>24119009</v>
      </c>
      <c r="W1611" s="13">
        <v>206086163</v>
      </c>
      <c r="X1611" s="12">
        <v>44260</v>
      </c>
      <c r="Y1611" s="12">
        <v>44260</v>
      </c>
      <c r="Z1611" s="12">
        <v>44260</v>
      </c>
      <c r="AA1611" s="12">
        <v>45012</v>
      </c>
      <c r="AB1611" s="13">
        <f t="array" ref="AB1611">IF(D1611="Vaccin",IF(AND(ISNUMBER(AA1611),ISNUMBER(Y1611)),IF(AA1611-Y1611+1&gt;=0,CEILING(AA1611-Y1611+1,1),""),""),IF(AND(ISNUMBER(N1611),ISNUMBER(Y1611)),IF(N1611-Y1611+1&gt;=0,CEILING(N1611-Y1611+1,1),""),""))</f>
        <v>753</v>
      </c>
      <c r="AC1611" s="13">
        <f t="array" ref="AC1611">IF(D1611="Vaccin",IF(AND(ISNUMBER(AA1611),ISNUMBER(X1611)),IF(AA1611-X1611+1&gt;=0,CEILING(AA1611-X1611+1,1),""),""),IF(AND(ISNUMBER(N1611),ISNUMBER(X1611)),IF(N1611-X1611+1&gt;=0,CEILING(N1611-X1611+1,1),""),""))</f>
        <v>753</v>
      </c>
      <c r="AD1611" s="13">
        <f t="array" ref="AD1611">IF(D1611="Vaccin",IF(AND(ISNUMBER(AB1611),ISNUMBER(U1611),AB1611&lt;&gt;0),CEILING(U1611/AB1611,1),""),"")</f>
        <v>1053</v>
      </c>
      <c r="AE1611" s="13">
        <f t="array" ref="AE1611">IF(AND(ISNUMBER(N1611),ISNUMBER(X1611)),IF(N1611-X1611+1&gt;=0,CEILING(N1611-X1611+1,1),""),"")</f>
        <v>774</v>
      </c>
      <c r="AF1611" s="13">
        <f t="array" ref="AF1611">IF(SUM(AE1611)=0,"",CEILING((SUM(F1611)-SUM(L1611)-SUM(M1611)-SUM(S1611))/SUM(AE1611),1))</f>
        <v>2977</v>
      </c>
      <c r="AG1611" s="13" t="str">
        <f t="array" ref="AG1611">IF(AND(ISNUMBER(H1611),ISNUMBER(N1611)),IF(H1611-N1611+1&gt;=0,CEILING(H1611-N1611+1,1),""),"")</f>
        <v/>
      </c>
      <c r="AH1611" s="13">
        <f t="array" ref="AH1611">IF(SUM(AG1611)=0,0,IF(L1611-AG1611*IF(D1611="Vaccin",MIN(AD1611,AF1611),AF1611)&lt;0,0,IF((H1611-N1611)&lt;=45,CEILING(L1611-AG1611*IF(D1611="Vaccin",MIN(AD1611,AF1611),AF1611),1),0)))</f>
        <v>0</v>
      </c>
      <c r="AI1611" s="15">
        <f t="array" ref="AI1611">IF(OR(AH1611="",F1611=0,F1611=""),"",AH1611/F1611)</f>
        <v>0</v>
      </c>
      <c r="AJ1611" s="13">
        <f t="array" ref="AJ1611">IF(OR(L1611="",AH1611=""),"",IF(L1611-AH1611&lt;0,0,L1611-AH1611))</f>
        <v>0</v>
      </c>
      <c r="AK1611" s="13" t="str">
        <f t="array" ref="AK1611">IF(OR(L1611="",AG1611="",AG1611=0),"",CEILING(L1611/AG1611,1))</f>
        <v/>
      </c>
      <c r="AL1611" s="16" t="str">
        <f t="array" ref="AL1611">IF(OR(AK1611="",AK1611=0,AD1611="",AF1611=""),"",IF(AK1611-IF(D1611="Vaccin",MIN(AD1611,AF1611),AF1611)&lt;0,"",(AK1611-IF(D1611="Vaccin",MIN(AD1611,AF1611),AF1611))/AK1611))</f>
        <v/>
      </c>
    </row>
    <row r="1612" spans="1:38" x14ac:dyDescent="0.2">
      <c r="A1612" s="10" t="s">
        <v>28</v>
      </c>
      <c r="B1612" s="29" t="s">
        <v>180</v>
      </c>
      <c r="C1612" s="12">
        <v>44260</v>
      </c>
      <c r="D1612" s="11" t="s">
        <v>30</v>
      </c>
      <c r="E1612" s="11">
        <v>10</v>
      </c>
      <c r="F1612" s="13">
        <v>780000</v>
      </c>
      <c r="G1612" s="40">
        <v>210393</v>
      </c>
      <c r="H1612" s="12">
        <v>44592</v>
      </c>
      <c r="I1612" s="13">
        <f t="array" ref="I1612">F1612-L1612-M1612-S1612</f>
        <v>780000</v>
      </c>
      <c r="J1612" s="13">
        <f t="array" ref="J1612">IF(IF(Q1612="",L1612-C1612,Q1612-C1612)&lt;=45,I1612,0)</f>
        <v>0</v>
      </c>
      <c r="K1612" s="13">
        <f t="array" ref="K1612">IF(SUM(AG1612)=0,0,IF(L1612-AG1612*IF(D1612="Vaccin",MIN(AD1612,AF1612),AF1612)&lt;0,0,IF((H1612-N1612)&lt;=30,CEILING(L1612-AG1612*IF(D1612="Vaccin",MIN(AD1612,AF1612),AF1612),1),0)))</f>
        <v>0</v>
      </c>
      <c r="L1612" s="13">
        <v>0</v>
      </c>
      <c r="M1612" s="13">
        <v>0</v>
      </c>
      <c r="N1612" s="14">
        <v>45033</v>
      </c>
      <c r="O1612" s="11" t="s">
        <v>31</v>
      </c>
      <c r="P1612" s="11" t="s">
        <v>32</v>
      </c>
      <c r="Q1612" s="12">
        <v>44480</v>
      </c>
      <c r="R1612" s="13">
        <v>0</v>
      </c>
      <c r="S1612" s="13">
        <v>0</v>
      </c>
      <c r="T1612" s="11"/>
      <c r="U1612" s="13">
        <v>792249</v>
      </c>
      <c r="V1612" s="13">
        <v>24119009</v>
      </c>
      <c r="W1612" s="13">
        <v>206086163</v>
      </c>
      <c r="X1612" s="12">
        <v>44480</v>
      </c>
      <c r="Y1612" s="12">
        <v>44260</v>
      </c>
      <c r="Z1612" s="12">
        <v>44260</v>
      </c>
      <c r="AA1612" s="12">
        <v>45012</v>
      </c>
      <c r="AB1612" s="13">
        <f t="array" ref="AB1612">IF(D1612="Vaccin",IF(AND(ISNUMBER(AA1612),ISNUMBER(Y1612)),IF(AA1612-Y1612+1&gt;=0,CEILING(AA1612-Y1612+1,1),""),""),IF(AND(ISNUMBER(N1612),ISNUMBER(Y1612)),IF(N1612-Y1612+1&gt;=0,CEILING(N1612-Y1612+1,1),""),""))</f>
        <v>753</v>
      </c>
      <c r="AC1612" s="13">
        <f t="array" ref="AC1612">IF(D1612="Vaccin",IF(AND(ISNUMBER(AA1612),ISNUMBER(X1612)),IF(AA1612-X1612+1&gt;=0,CEILING(AA1612-X1612+1,1),""),""),IF(AND(ISNUMBER(N1612),ISNUMBER(X1612)),IF(N1612-X1612+1&gt;=0,CEILING(N1612-X1612+1,1),""),""))</f>
        <v>533</v>
      </c>
      <c r="AD1612" s="13">
        <f t="array" ref="AD1612">IF(D1612="Vaccin",IF(AND(ISNUMBER(AB1612),ISNUMBER(U1612),AB1612&lt;&gt;0),CEILING(U1612/AB1612,1),""),"")</f>
        <v>1053</v>
      </c>
      <c r="AE1612" s="13">
        <f t="array" ref="AE1612">IF(AND(ISNUMBER(N1612),ISNUMBER(X1612)),IF(N1612-X1612+1&gt;=0,CEILING(N1612-X1612+1,1),""),"")</f>
        <v>554</v>
      </c>
      <c r="AF1612" s="13">
        <f t="array" ref="AF1612">IF(SUM(AE1612)=0,"",CEILING((SUM(F1612)-SUM(L1612)-SUM(M1612)-SUM(S1612))/SUM(AE1612),1))</f>
        <v>1408</v>
      </c>
      <c r="AG1612" s="13" t="str">
        <f t="array" ref="AG1612">IF(AND(ISNUMBER(H1612),ISNUMBER(N1612)),IF(H1612-N1612+1&gt;=0,CEILING(H1612-N1612+1,1),""),"")</f>
        <v/>
      </c>
      <c r="AH1612" s="13">
        <f t="array" ref="AH1612">IF(SUM(AG1612)=0,0,IF(L1612-AG1612*IF(D1612="Vaccin",MIN(AD1612,AF1612),AF1612)&lt;0,0,IF((H1612-N1612)&lt;=45,CEILING(L1612-AG1612*IF(D1612="Vaccin",MIN(AD1612,AF1612),AF1612),1),0)))</f>
        <v>0</v>
      </c>
      <c r="AI1612" s="15">
        <f t="array" ref="AI1612">IF(OR(AH1612="",F1612=0,F1612=""),"",AH1612/F1612)</f>
        <v>0</v>
      </c>
      <c r="AJ1612" s="13">
        <f t="array" ref="AJ1612">IF(OR(L1612="",AH1612=""),"",IF(L1612-AH1612&lt;0,0,L1612-AH1612))</f>
        <v>0</v>
      </c>
      <c r="AK1612" s="13" t="str">
        <f t="array" ref="AK1612">IF(OR(L1612="",AG1612="",AG1612=0),"",CEILING(L1612/AG1612,1))</f>
        <v/>
      </c>
      <c r="AL1612" s="16" t="str">
        <f t="array" ref="AL1612">IF(OR(AK1612="",AK1612=0,AD1612="",AF1612=""),"",IF(AK1612-IF(D1612="Vaccin",MIN(AD1612,AF1612),AF1612)&lt;0,"",(AK1612-IF(D1612="Vaccin",MIN(AD1612,AF1612),AF1612))/AK1612))</f>
        <v/>
      </c>
    </row>
    <row r="1613" spans="1:38" x14ac:dyDescent="0.2">
      <c r="A1613" s="10" t="s">
        <v>28</v>
      </c>
      <c r="B1613" s="29" t="s">
        <v>180</v>
      </c>
      <c r="C1613" s="12">
        <v>44260</v>
      </c>
      <c r="D1613" s="11" t="s">
        <v>30</v>
      </c>
      <c r="E1613" s="11">
        <v>10</v>
      </c>
      <c r="F1613" s="13">
        <v>9600</v>
      </c>
      <c r="G1613" s="40">
        <v>210342</v>
      </c>
      <c r="H1613" s="12">
        <v>44561</v>
      </c>
      <c r="I1613" s="13">
        <f t="array" ref="I1613">F1613-L1613-M1613-S1613</f>
        <v>9600</v>
      </c>
      <c r="J1613" s="13">
        <f t="array" ref="J1613">IF(IF(Q1613="",L1613-C1613,Q1613-C1613)&lt;=45,I1613,0)</f>
        <v>0</v>
      </c>
      <c r="K1613" s="13">
        <f t="array" ref="K1613">IF(SUM(AG1613)=0,0,IF(L1613-AG1613*IF(D1613="Vaccin",MIN(AD1613,AF1613),AF1613)&lt;0,0,IF((H1613-N1613)&lt;=30,CEILING(L1613-AG1613*IF(D1613="Vaccin",MIN(AD1613,AF1613),AF1613),1),0)))</f>
        <v>0</v>
      </c>
      <c r="L1613" s="13">
        <v>0</v>
      </c>
      <c r="M1613" s="13">
        <v>0</v>
      </c>
      <c r="N1613" s="14">
        <v>45033</v>
      </c>
      <c r="O1613" s="11" t="s">
        <v>31</v>
      </c>
      <c r="P1613" s="11" t="s">
        <v>32</v>
      </c>
      <c r="Q1613" s="12">
        <v>44474</v>
      </c>
      <c r="R1613" s="13">
        <v>0</v>
      </c>
      <c r="S1613" s="13">
        <v>0</v>
      </c>
      <c r="T1613" s="11"/>
      <c r="U1613" s="13">
        <v>792249</v>
      </c>
      <c r="V1613" s="13">
        <v>24119009</v>
      </c>
      <c r="W1613" s="13">
        <v>206086163</v>
      </c>
      <c r="X1613" s="12">
        <v>44474</v>
      </c>
      <c r="Y1613" s="12">
        <v>44260</v>
      </c>
      <c r="Z1613" s="12">
        <v>44260</v>
      </c>
      <c r="AA1613" s="12">
        <v>45012</v>
      </c>
      <c r="AB1613" s="13">
        <f t="array" ref="AB1613">IF(D1613="Vaccin",IF(AND(ISNUMBER(AA1613),ISNUMBER(Y1613)),IF(AA1613-Y1613+1&gt;=0,CEILING(AA1613-Y1613+1,1),""),""),IF(AND(ISNUMBER(N1613),ISNUMBER(Y1613)),IF(N1613-Y1613+1&gt;=0,CEILING(N1613-Y1613+1,1),""),""))</f>
        <v>753</v>
      </c>
      <c r="AC1613" s="13">
        <f t="array" ref="AC1613">IF(D1613="Vaccin",IF(AND(ISNUMBER(AA1613),ISNUMBER(X1613)),IF(AA1613-X1613+1&gt;=0,CEILING(AA1613-X1613+1,1),""),""),IF(AND(ISNUMBER(N1613),ISNUMBER(X1613)),IF(N1613-X1613+1&gt;=0,CEILING(N1613-X1613+1,1),""),""))</f>
        <v>539</v>
      </c>
      <c r="AD1613" s="13">
        <f t="array" ref="AD1613">IF(D1613="Vaccin",IF(AND(ISNUMBER(AB1613),ISNUMBER(U1613),AB1613&lt;&gt;0),CEILING(U1613/AB1613,1),""),"")</f>
        <v>1053</v>
      </c>
      <c r="AE1613" s="13">
        <f t="array" ref="AE1613">IF(AND(ISNUMBER(N1613),ISNUMBER(X1613)),IF(N1613-X1613+1&gt;=0,CEILING(N1613-X1613+1,1),""),"")</f>
        <v>560</v>
      </c>
      <c r="AF1613" s="13">
        <f t="array" ref="AF1613">IF(SUM(AE1613)=0,"",CEILING((SUM(F1613)-SUM(L1613)-SUM(M1613)-SUM(S1613))/SUM(AE1613),1))</f>
        <v>18</v>
      </c>
      <c r="AG1613" s="13" t="str">
        <f t="array" ref="AG1613">IF(AND(ISNUMBER(H1613),ISNUMBER(N1613)),IF(H1613-N1613+1&gt;=0,CEILING(H1613-N1613+1,1),""),"")</f>
        <v/>
      </c>
      <c r="AH1613" s="13">
        <f t="array" ref="AH1613">IF(SUM(AG1613)=0,0,IF(L1613-AG1613*IF(D1613="Vaccin",MIN(AD1613,AF1613),AF1613)&lt;0,0,IF((H1613-N1613)&lt;=45,CEILING(L1613-AG1613*IF(D1613="Vaccin",MIN(AD1613,AF1613),AF1613),1),0)))</f>
        <v>0</v>
      </c>
      <c r="AI1613" s="15">
        <f t="array" ref="AI1613">IF(OR(AH1613="",F1613=0,F1613=""),"",AH1613/F1613)</f>
        <v>0</v>
      </c>
      <c r="AJ1613" s="13">
        <f t="array" ref="AJ1613">IF(OR(L1613="",AH1613=""),"",IF(L1613-AH1613&lt;0,0,L1613-AH1613))</f>
        <v>0</v>
      </c>
      <c r="AK1613" s="13" t="str">
        <f t="array" ref="AK1613">IF(OR(L1613="",AG1613="",AG1613=0),"",CEILING(L1613/AG1613,1))</f>
        <v/>
      </c>
      <c r="AL1613" s="16" t="str">
        <f t="array" ref="AL1613">IF(OR(AK1613="",AK1613=0,AD1613="",AF1613=""),"",IF(AK1613-IF(D1613="Vaccin",MIN(AD1613,AF1613),AF1613)&lt;0,"",(AK1613-IF(D1613="Vaccin",MIN(AD1613,AF1613),AF1613))/AK1613))</f>
        <v/>
      </c>
    </row>
    <row r="1614" spans="1:38" x14ac:dyDescent="0.2">
      <c r="A1614" s="10" t="s">
        <v>28</v>
      </c>
      <c r="B1614" s="29" t="s">
        <v>180</v>
      </c>
      <c r="C1614" s="12">
        <v>44260</v>
      </c>
      <c r="D1614" s="11" t="s">
        <v>30</v>
      </c>
      <c r="E1614" s="11">
        <v>10</v>
      </c>
      <c r="F1614" s="13">
        <v>477600</v>
      </c>
      <c r="G1614" s="40">
        <v>210346</v>
      </c>
      <c r="H1614" s="12">
        <v>44561</v>
      </c>
      <c r="I1614" s="13">
        <f t="array" ref="I1614">F1614-L1614-M1614-S1614</f>
        <v>477600</v>
      </c>
      <c r="J1614" s="13">
        <f t="array" ref="J1614">IF(IF(Q1614="",L1614-C1614,Q1614-C1614)&lt;=45,I1614,0)</f>
        <v>0</v>
      </c>
      <c r="K1614" s="13">
        <f t="array" ref="K1614">IF(SUM(AG1614)=0,0,IF(L1614-AG1614*IF(D1614="Vaccin",MIN(AD1614,AF1614),AF1614)&lt;0,0,IF((H1614-N1614)&lt;=30,CEILING(L1614-AG1614*IF(D1614="Vaccin",MIN(AD1614,AF1614),AF1614),1),0)))</f>
        <v>0</v>
      </c>
      <c r="L1614" s="13">
        <v>0</v>
      </c>
      <c r="M1614" s="13">
        <v>0</v>
      </c>
      <c r="N1614" s="14">
        <v>45033</v>
      </c>
      <c r="O1614" s="11" t="s">
        <v>31</v>
      </c>
      <c r="P1614" s="11" t="s">
        <v>32</v>
      </c>
      <c r="Q1614" s="12">
        <v>44474</v>
      </c>
      <c r="R1614" s="13">
        <v>0</v>
      </c>
      <c r="S1614" s="13">
        <v>0</v>
      </c>
      <c r="T1614" s="11"/>
      <c r="U1614" s="13">
        <v>792249</v>
      </c>
      <c r="V1614" s="13">
        <v>24119009</v>
      </c>
      <c r="W1614" s="13">
        <v>206086163</v>
      </c>
      <c r="X1614" s="12">
        <v>44474</v>
      </c>
      <c r="Y1614" s="12">
        <v>44260</v>
      </c>
      <c r="Z1614" s="12">
        <v>44260</v>
      </c>
      <c r="AA1614" s="12">
        <v>45012</v>
      </c>
      <c r="AB1614" s="13">
        <f t="array" ref="AB1614">IF(D1614="Vaccin",IF(AND(ISNUMBER(AA1614),ISNUMBER(Y1614)),IF(AA1614-Y1614+1&gt;=0,CEILING(AA1614-Y1614+1,1),""),""),IF(AND(ISNUMBER(N1614),ISNUMBER(Y1614)),IF(N1614-Y1614+1&gt;=0,CEILING(N1614-Y1614+1,1),""),""))</f>
        <v>753</v>
      </c>
      <c r="AC1614" s="13">
        <f t="array" ref="AC1614">IF(D1614="Vaccin",IF(AND(ISNUMBER(AA1614),ISNUMBER(X1614)),IF(AA1614-X1614+1&gt;=0,CEILING(AA1614-X1614+1,1),""),""),IF(AND(ISNUMBER(N1614),ISNUMBER(X1614)),IF(N1614-X1614+1&gt;=0,CEILING(N1614-X1614+1,1),""),""))</f>
        <v>539</v>
      </c>
      <c r="AD1614" s="13">
        <f t="array" ref="AD1614">IF(D1614="Vaccin",IF(AND(ISNUMBER(AB1614),ISNUMBER(U1614),AB1614&lt;&gt;0),CEILING(U1614/AB1614,1),""),"")</f>
        <v>1053</v>
      </c>
      <c r="AE1614" s="13">
        <f t="array" ref="AE1614">IF(AND(ISNUMBER(N1614),ISNUMBER(X1614)),IF(N1614-X1614+1&gt;=0,CEILING(N1614-X1614+1,1),""),"")</f>
        <v>560</v>
      </c>
      <c r="AF1614" s="13">
        <f t="array" ref="AF1614">IF(SUM(AE1614)=0,"",CEILING((SUM(F1614)-SUM(L1614)-SUM(M1614)-SUM(S1614))/SUM(AE1614),1))</f>
        <v>853</v>
      </c>
      <c r="AG1614" s="13" t="str">
        <f t="array" ref="AG1614">IF(AND(ISNUMBER(H1614),ISNUMBER(N1614)),IF(H1614-N1614+1&gt;=0,CEILING(H1614-N1614+1,1),""),"")</f>
        <v/>
      </c>
      <c r="AH1614" s="13">
        <f t="array" ref="AH1614">IF(SUM(AG1614)=0,0,IF(L1614-AG1614*IF(D1614="Vaccin",MIN(AD1614,AF1614),AF1614)&lt;0,0,IF((H1614-N1614)&lt;=45,CEILING(L1614-AG1614*IF(D1614="Vaccin",MIN(AD1614,AF1614),AF1614),1),0)))</f>
        <v>0</v>
      </c>
      <c r="AI1614" s="15">
        <f t="array" ref="AI1614">IF(OR(AH1614="",F1614=0,F1614=""),"",AH1614/F1614)</f>
        <v>0</v>
      </c>
      <c r="AJ1614" s="13">
        <f t="array" ref="AJ1614">IF(OR(L1614="",AH1614=""),"",IF(L1614-AH1614&lt;0,0,L1614-AH1614))</f>
        <v>0</v>
      </c>
      <c r="AK1614" s="13" t="str">
        <f t="array" ref="AK1614">IF(OR(L1614="",AG1614="",AG1614=0),"",CEILING(L1614/AG1614,1))</f>
        <v/>
      </c>
      <c r="AL1614" s="16" t="str">
        <f t="array" ref="AL1614">IF(OR(AK1614="",AK1614=0,AD1614="",AF1614=""),"",IF(AK1614-IF(D1614="Vaccin",MIN(AD1614,AF1614),AF1614)&lt;0,"",(AK1614-IF(D1614="Vaccin",MIN(AD1614,AF1614),AF1614))/AK1614))</f>
        <v/>
      </c>
    </row>
    <row r="1615" spans="1:38" x14ac:dyDescent="0.2">
      <c r="A1615" s="10" t="s">
        <v>28</v>
      </c>
      <c r="B1615" s="29" t="s">
        <v>180</v>
      </c>
      <c r="C1615" s="12">
        <v>44260</v>
      </c>
      <c r="D1615" s="11" t="s">
        <v>30</v>
      </c>
      <c r="E1615" s="11">
        <v>10</v>
      </c>
      <c r="F1615" s="13">
        <v>129600</v>
      </c>
      <c r="G1615" s="40">
        <v>210361</v>
      </c>
      <c r="H1615" s="12">
        <v>44561</v>
      </c>
      <c r="I1615" s="13">
        <f t="array" ref="I1615">F1615-L1615-M1615-S1615</f>
        <v>129600</v>
      </c>
      <c r="J1615" s="13">
        <f t="array" ref="J1615">IF(IF(Q1615="",L1615-C1615,Q1615-C1615)&lt;=45,I1615,0)</f>
        <v>0</v>
      </c>
      <c r="K1615" s="13">
        <f t="array" ref="K1615">IF(SUM(AG1615)=0,0,IF(L1615-AG1615*IF(D1615="Vaccin",MIN(AD1615,AF1615),AF1615)&lt;0,0,IF((H1615-N1615)&lt;=30,CEILING(L1615-AG1615*IF(D1615="Vaccin",MIN(AD1615,AF1615),AF1615),1),0)))</f>
        <v>0</v>
      </c>
      <c r="L1615" s="13">
        <v>0</v>
      </c>
      <c r="M1615" s="13">
        <v>0</v>
      </c>
      <c r="N1615" s="14">
        <v>45033</v>
      </c>
      <c r="O1615" s="11" t="s">
        <v>31</v>
      </c>
      <c r="P1615" s="11" t="s">
        <v>32</v>
      </c>
      <c r="Q1615" s="12">
        <v>44474</v>
      </c>
      <c r="R1615" s="13">
        <v>0</v>
      </c>
      <c r="S1615" s="13">
        <v>0</v>
      </c>
      <c r="T1615" s="11"/>
      <c r="U1615" s="13">
        <v>792249</v>
      </c>
      <c r="V1615" s="13">
        <v>24119009</v>
      </c>
      <c r="W1615" s="13">
        <v>206086163</v>
      </c>
      <c r="X1615" s="12">
        <v>44474</v>
      </c>
      <c r="Y1615" s="12">
        <v>44260</v>
      </c>
      <c r="Z1615" s="12">
        <v>44260</v>
      </c>
      <c r="AA1615" s="12">
        <v>45012</v>
      </c>
      <c r="AB1615" s="13">
        <f t="array" ref="AB1615">IF(D1615="Vaccin",IF(AND(ISNUMBER(AA1615),ISNUMBER(Y1615)),IF(AA1615-Y1615+1&gt;=0,CEILING(AA1615-Y1615+1,1),""),""),IF(AND(ISNUMBER(N1615),ISNUMBER(Y1615)),IF(N1615-Y1615+1&gt;=0,CEILING(N1615-Y1615+1,1),""),""))</f>
        <v>753</v>
      </c>
      <c r="AC1615" s="13">
        <f t="array" ref="AC1615">IF(D1615="Vaccin",IF(AND(ISNUMBER(AA1615),ISNUMBER(X1615)),IF(AA1615-X1615+1&gt;=0,CEILING(AA1615-X1615+1,1),""),""),IF(AND(ISNUMBER(N1615),ISNUMBER(X1615)),IF(N1615-X1615+1&gt;=0,CEILING(N1615-X1615+1,1),""),""))</f>
        <v>539</v>
      </c>
      <c r="AD1615" s="13">
        <f t="array" ref="AD1615">IF(D1615="Vaccin",IF(AND(ISNUMBER(AB1615),ISNUMBER(U1615),AB1615&lt;&gt;0),CEILING(U1615/AB1615,1),""),"")</f>
        <v>1053</v>
      </c>
      <c r="AE1615" s="13">
        <f t="array" ref="AE1615">IF(AND(ISNUMBER(N1615),ISNUMBER(X1615)),IF(N1615-X1615+1&gt;=0,CEILING(N1615-X1615+1,1),""),"")</f>
        <v>560</v>
      </c>
      <c r="AF1615" s="13">
        <f t="array" ref="AF1615">IF(SUM(AE1615)=0,"",CEILING((SUM(F1615)-SUM(L1615)-SUM(M1615)-SUM(S1615))/SUM(AE1615),1))</f>
        <v>232</v>
      </c>
      <c r="AG1615" s="13" t="str">
        <f t="array" ref="AG1615">IF(AND(ISNUMBER(H1615),ISNUMBER(N1615)),IF(H1615-N1615+1&gt;=0,CEILING(H1615-N1615+1,1),""),"")</f>
        <v/>
      </c>
      <c r="AH1615" s="13">
        <f t="array" ref="AH1615">IF(SUM(AG1615)=0,0,IF(L1615-AG1615*IF(D1615="Vaccin",MIN(AD1615,AF1615),AF1615)&lt;0,0,IF((H1615-N1615)&lt;=45,CEILING(L1615-AG1615*IF(D1615="Vaccin",MIN(AD1615,AF1615),AF1615),1),0)))</f>
        <v>0</v>
      </c>
      <c r="AI1615" s="15">
        <f t="array" ref="AI1615">IF(OR(AH1615="",F1615=0,F1615=""),"",AH1615/F1615)</f>
        <v>0</v>
      </c>
      <c r="AJ1615" s="13">
        <f t="array" ref="AJ1615">IF(OR(L1615="",AH1615=""),"",IF(L1615-AH1615&lt;0,0,L1615-AH1615))</f>
        <v>0</v>
      </c>
      <c r="AK1615" s="13" t="str">
        <f t="array" ref="AK1615">IF(OR(L1615="",AG1615="",AG1615=0),"",CEILING(L1615/AG1615,1))</f>
        <v/>
      </c>
      <c r="AL1615" s="16" t="str">
        <f t="array" ref="AL1615">IF(OR(AK1615="",AK1615=0,AD1615="",AF1615=""),"",IF(AK1615-IF(D1615="Vaccin",MIN(AD1615,AF1615),AF1615)&lt;0,"",(AK1615-IF(D1615="Vaccin",MIN(AD1615,AF1615),AF1615))/AK1615))</f>
        <v/>
      </c>
    </row>
    <row r="1616" spans="1:38" x14ac:dyDescent="0.2">
      <c r="A1616" s="10" t="s">
        <v>28</v>
      </c>
      <c r="B1616" s="29" t="s">
        <v>180</v>
      </c>
      <c r="C1616" s="12">
        <v>44260</v>
      </c>
      <c r="D1616" s="11" t="s">
        <v>30</v>
      </c>
      <c r="E1616" s="11">
        <v>10</v>
      </c>
      <c r="F1616" s="13">
        <v>691200</v>
      </c>
      <c r="G1616" s="40">
        <v>210364</v>
      </c>
      <c r="H1616" s="12">
        <v>44561</v>
      </c>
      <c r="I1616" s="13">
        <f t="array" ref="I1616">F1616-L1616-M1616-S1616</f>
        <v>691200</v>
      </c>
      <c r="J1616" s="13">
        <f t="array" ref="J1616">IF(IF(Q1616="",L1616-C1616,Q1616-C1616)&lt;=45,I1616,0)</f>
        <v>0</v>
      </c>
      <c r="K1616" s="13">
        <f t="array" ref="K1616">IF(SUM(AG1616)=0,0,IF(L1616-AG1616*IF(D1616="Vaccin",MIN(AD1616,AF1616),AF1616)&lt;0,0,IF((H1616-N1616)&lt;=30,CEILING(L1616-AG1616*IF(D1616="Vaccin",MIN(AD1616,AF1616),AF1616),1),0)))</f>
        <v>0</v>
      </c>
      <c r="L1616" s="13">
        <v>0</v>
      </c>
      <c r="M1616" s="13">
        <v>0</v>
      </c>
      <c r="N1616" s="14">
        <v>45033</v>
      </c>
      <c r="O1616" s="11" t="s">
        <v>31</v>
      </c>
      <c r="P1616" s="11" t="s">
        <v>32</v>
      </c>
      <c r="Q1616" s="12">
        <v>44480</v>
      </c>
      <c r="R1616" s="13">
        <v>0</v>
      </c>
      <c r="S1616" s="13">
        <v>0</v>
      </c>
      <c r="T1616" s="11"/>
      <c r="U1616" s="13">
        <v>792249</v>
      </c>
      <c r="V1616" s="13">
        <v>24119009</v>
      </c>
      <c r="W1616" s="13">
        <v>206086163</v>
      </c>
      <c r="X1616" s="12">
        <v>44480</v>
      </c>
      <c r="Y1616" s="12">
        <v>44260</v>
      </c>
      <c r="Z1616" s="12">
        <v>44260</v>
      </c>
      <c r="AA1616" s="12">
        <v>45012</v>
      </c>
      <c r="AB1616" s="13">
        <f t="array" ref="AB1616">IF(D1616="Vaccin",IF(AND(ISNUMBER(AA1616),ISNUMBER(Y1616)),IF(AA1616-Y1616+1&gt;=0,CEILING(AA1616-Y1616+1,1),""),""),IF(AND(ISNUMBER(N1616),ISNUMBER(Y1616)),IF(N1616-Y1616+1&gt;=0,CEILING(N1616-Y1616+1,1),""),""))</f>
        <v>753</v>
      </c>
      <c r="AC1616" s="13">
        <f t="array" ref="AC1616">IF(D1616="Vaccin",IF(AND(ISNUMBER(AA1616),ISNUMBER(X1616)),IF(AA1616-X1616+1&gt;=0,CEILING(AA1616-X1616+1,1),""),""),IF(AND(ISNUMBER(N1616),ISNUMBER(X1616)),IF(N1616-X1616+1&gt;=0,CEILING(N1616-X1616+1,1),""),""))</f>
        <v>533</v>
      </c>
      <c r="AD1616" s="13">
        <f t="array" ref="AD1616">IF(D1616="Vaccin",IF(AND(ISNUMBER(AB1616),ISNUMBER(U1616),AB1616&lt;&gt;0),CEILING(U1616/AB1616,1),""),"")</f>
        <v>1053</v>
      </c>
      <c r="AE1616" s="13">
        <f t="array" ref="AE1616">IF(AND(ISNUMBER(N1616),ISNUMBER(X1616)),IF(N1616-X1616+1&gt;=0,CEILING(N1616-X1616+1,1),""),"")</f>
        <v>554</v>
      </c>
      <c r="AF1616" s="13">
        <f t="array" ref="AF1616">IF(SUM(AE1616)=0,"",CEILING((SUM(F1616)-SUM(L1616)-SUM(M1616)-SUM(S1616))/SUM(AE1616),1))</f>
        <v>1248</v>
      </c>
      <c r="AG1616" s="13" t="str">
        <f t="array" ref="AG1616">IF(AND(ISNUMBER(H1616),ISNUMBER(N1616)),IF(H1616-N1616+1&gt;=0,CEILING(H1616-N1616+1,1),""),"")</f>
        <v/>
      </c>
      <c r="AH1616" s="13">
        <f t="array" ref="AH1616">IF(SUM(AG1616)=0,0,IF(L1616-AG1616*IF(D1616="Vaccin",MIN(AD1616,AF1616),AF1616)&lt;0,0,IF((H1616-N1616)&lt;=45,CEILING(L1616-AG1616*IF(D1616="Vaccin",MIN(AD1616,AF1616),AF1616),1),0)))</f>
        <v>0</v>
      </c>
      <c r="AI1616" s="15">
        <f t="array" ref="AI1616">IF(OR(AH1616="",F1616=0,F1616=""),"",AH1616/F1616)</f>
        <v>0</v>
      </c>
      <c r="AJ1616" s="13">
        <f t="array" ref="AJ1616">IF(OR(L1616="",AH1616=""),"",IF(L1616-AH1616&lt;0,0,L1616-AH1616))</f>
        <v>0</v>
      </c>
      <c r="AK1616" s="13" t="str">
        <f t="array" ref="AK1616">IF(OR(L1616="",AG1616="",AG1616=0),"",CEILING(L1616/AG1616,1))</f>
        <v/>
      </c>
      <c r="AL1616" s="16" t="str">
        <f t="array" ref="AL1616">IF(OR(AK1616="",AK1616=0,AD1616="",AF1616=""),"",IF(AK1616-IF(D1616="Vaccin",MIN(AD1616,AF1616),AF1616)&lt;0,"",(AK1616-IF(D1616="Vaccin",MIN(AD1616,AF1616),AF1616))/AK1616))</f>
        <v/>
      </c>
    </row>
    <row r="1617" spans="1:38" x14ac:dyDescent="0.2">
      <c r="A1617" s="10" t="s">
        <v>28</v>
      </c>
      <c r="B1617" s="29" t="s">
        <v>180</v>
      </c>
      <c r="C1617" s="12">
        <v>44260</v>
      </c>
      <c r="D1617" s="11" t="s">
        <v>30</v>
      </c>
      <c r="E1617" s="11">
        <v>10</v>
      </c>
      <c r="F1617" s="13">
        <v>477600</v>
      </c>
      <c r="G1617" s="40" t="s">
        <v>747</v>
      </c>
      <c r="H1617" s="12">
        <v>44561</v>
      </c>
      <c r="I1617" s="13">
        <f t="array" ref="I1617">F1617-L1617-M1617-S1617</f>
        <v>477600</v>
      </c>
      <c r="J1617" s="13">
        <f t="array" ref="J1617">IF(IF(Q1617="",L1617-C1617,Q1617-C1617)&lt;=45,I1617,0)</f>
        <v>0</v>
      </c>
      <c r="K1617" s="13">
        <f t="array" ref="K1617">IF(SUM(AG1617)=0,0,IF(L1617-AG1617*IF(D1617="Vaccin",MIN(AD1617,AF1617),AF1617)&lt;0,0,IF((H1617-N1617)&lt;=30,CEILING(L1617-AG1617*IF(D1617="Vaccin",MIN(AD1617,AF1617),AF1617),1),0)))</f>
        <v>0</v>
      </c>
      <c r="L1617" s="13">
        <v>0</v>
      </c>
      <c r="M1617" s="13">
        <v>0</v>
      </c>
      <c r="N1617" s="14">
        <v>45033</v>
      </c>
      <c r="O1617" s="11" t="s">
        <v>31</v>
      </c>
      <c r="P1617" s="11" t="s">
        <v>32</v>
      </c>
      <c r="Q1617" s="12">
        <v>44474</v>
      </c>
      <c r="R1617" s="13">
        <v>0</v>
      </c>
      <c r="S1617" s="13">
        <v>0</v>
      </c>
      <c r="T1617" s="11"/>
      <c r="U1617" s="13">
        <v>792249</v>
      </c>
      <c r="V1617" s="13">
        <v>24119009</v>
      </c>
      <c r="W1617" s="13">
        <v>206086163</v>
      </c>
      <c r="X1617" s="12">
        <v>44474</v>
      </c>
      <c r="Y1617" s="12">
        <v>44260</v>
      </c>
      <c r="Z1617" s="12">
        <v>44260</v>
      </c>
      <c r="AA1617" s="12">
        <v>45012</v>
      </c>
      <c r="AB1617" s="13">
        <f t="array" ref="AB1617">IF(D1617="Vaccin",IF(AND(ISNUMBER(AA1617),ISNUMBER(Y1617)),IF(AA1617-Y1617+1&gt;=0,CEILING(AA1617-Y1617+1,1),""),""),IF(AND(ISNUMBER(N1617),ISNUMBER(Y1617)),IF(N1617-Y1617+1&gt;=0,CEILING(N1617-Y1617+1,1),""),""))</f>
        <v>753</v>
      </c>
      <c r="AC1617" s="13">
        <f t="array" ref="AC1617">IF(D1617="Vaccin",IF(AND(ISNUMBER(AA1617),ISNUMBER(X1617)),IF(AA1617-X1617+1&gt;=0,CEILING(AA1617-X1617+1,1),""),""),IF(AND(ISNUMBER(N1617),ISNUMBER(X1617)),IF(N1617-X1617+1&gt;=0,CEILING(N1617-X1617+1,1),""),""))</f>
        <v>539</v>
      </c>
      <c r="AD1617" s="13">
        <f t="array" ref="AD1617">IF(D1617="Vaccin",IF(AND(ISNUMBER(AB1617),ISNUMBER(U1617),AB1617&lt;&gt;0),CEILING(U1617/AB1617,1),""),"")</f>
        <v>1053</v>
      </c>
      <c r="AE1617" s="13">
        <f t="array" ref="AE1617">IF(AND(ISNUMBER(N1617),ISNUMBER(X1617)),IF(N1617-X1617+1&gt;=0,CEILING(N1617-X1617+1,1),""),"")</f>
        <v>560</v>
      </c>
      <c r="AF1617" s="13">
        <f t="array" ref="AF1617">IF(SUM(AE1617)=0,"",CEILING((SUM(F1617)-SUM(L1617)-SUM(M1617)-SUM(S1617))/SUM(AE1617),1))</f>
        <v>853</v>
      </c>
      <c r="AG1617" s="13" t="str">
        <f t="array" ref="AG1617">IF(AND(ISNUMBER(H1617),ISNUMBER(N1617)),IF(H1617-N1617+1&gt;=0,CEILING(H1617-N1617+1,1),""),"")</f>
        <v/>
      </c>
      <c r="AH1617" s="13">
        <f t="array" ref="AH1617">IF(SUM(AG1617)=0,0,IF(L1617-AG1617*IF(D1617="Vaccin",MIN(AD1617,AF1617),AF1617)&lt;0,0,IF((H1617-N1617)&lt;=45,CEILING(L1617-AG1617*IF(D1617="Vaccin",MIN(AD1617,AF1617),AF1617),1),0)))</f>
        <v>0</v>
      </c>
      <c r="AI1617" s="15">
        <f t="array" ref="AI1617">IF(OR(AH1617="",F1617=0,F1617=""),"",AH1617/F1617)</f>
        <v>0</v>
      </c>
      <c r="AJ1617" s="13">
        <f t="array" ref="AJ1617">IF(OR(L1617="",AH1617=""),"",IF(L1617-AH1617&lt;0,0,L1617-AH1617))</f>
        <v>0</v>
      </c>
      <c r="AK1617" s="13" t="str">
        <f t="array" ref="AK1617">IF(OR(L1617="",AG1617="",AG1617=0),"",CEILING(L1617/AG1617,1))</f>
        <v/>
      </c>
      <c r="AL1617" s="16" t="str">
        <f t="array" ref="AL1617">IF(OR(AK1617="",AK1617=0,AD1617="",AF1617=""),"",IF(AK1617-IF(D1617="Vaccin",MIN(AD1617,AF1617),AF1617)&lt;0,"",(AK1617-IF(D1617="Vaccin",MIN(AD1617,AF1617),AF1617))/AK1617))</f>
        <v/>
      </c>
    </row>
    <row r="1618" spans="1:38" x14ac:dyDescent="0.2">
      <c r="A1618" s="10" t="s">
        <v>28</v>
      </c>
      <c r="B1618" s="29" t="s">
        <v>180</v>
      </c>
      <c r="C1618" s="12">
        <v>44260</v>
      </c>
      <c r="D1618" s="11" t="s">
        <v>30</v>
      </c>
      <c r="E1618" s="11">
        <v>10</v>
      </c>
      <c r="F1618" s="13">
        <v>581100</v>
      </c>
      <c r="G1618" s="40" t="s">
        <v>864</v>
      </c>
      <c r="H1618" s="12">
        <v>44561</v>
      </c>
      <c r="I1618" s="13">
        <f t="array" ref="I1618">F1618-L1618-M1618-S1618</f>
        <v>581100</v>
      </c>
      <c r="J1618" s="13">
        <f t="array" ref="J1618">IF(IF(Q1618="",L1618-C1618,Q1618-C1618)&lt;=45,I1618,0)</f>
        <v>0</v>
      </c>
      <c r="K1618" s="13">
        <f t="array" ref="K1618">IF(SUM(AG1618)=0,0,IF(L1618-AG1618*IF(D1618="Vaccin",MIN(AD1618,AF1618),AF1618)&lt;0,0,IF((H1618-N1618)&lt;=30,CEILING(L1618-AG1618*IF(D1618="Vaccin",MIN(AD1618,AF1618),AF1618),1),0)))</f>
        <v>0</v>
      </c>
      <c r="L1618" s="13">
        <v>0</v>
      </c>
      <c r="M1618" s="13">
        <v>0</v>
      </c>
      <c r="N1618" s="14">
        <v>45033</v>
      </c>
      <c r="O1618" s="11" t="s">
        <v>31</v>
      </c>
      <c r="P1618" s="11" t="s">
        <v>32</v>
      </c>
      <c r="Q1618" s="12">
        <v>44480</v>
      </c>
      <c r="R1618" s="13">
        <v>0</v>
      </c>
      <c r="S1618" s="13">
        <v>0</v>
      </c>
      <c r="T1618" s="11"/>
      <c r="U1618" s="13">
        <v>792249</v>
      </c>
      <c r="V1618" s="13">
        <v>24119009</v>
      </c>
      <c r="W1618" s="13">
        <v>206086163</v>
      </c>
      <c r="X1618" s="12">
        <v>44480</v>
      </c>
      <c r="Y1618" s="12">
        <v>44260</v>
      </c>
      <c r="Z1618" s="12">
        <v>44260</v>
      </c>
      <c r="AA1618" s="12">
        <v>45012</v>
      </c>
      <c r="AB1618" s="13">
        <f t="array" ref="AB1618">IF(D1618="Vaccin",IF(AND(ISNUMBER(AA1618),ISNUMBER(Y1618)),IF(AA1618-Y1618+1&gt;=0,CEILING(AA1618-Y1618+1,1),""),""),IF(AND(ISNUMBER(N1618),ISNUMBER(Y1618)),IF(N1618-Y1618+1&gt;=0,CEILING(N1618-Y1618+1,1),""),""))</f>
        <v>753</v>
      </c>
      <c r="AC1618" s="13">
        <f t="array" ref="AC1618">IF(D1618="Vaccin",IF(AND(ISNUMBER(AA1618),ISNUMBER(X1618)),IF(AA1618-X1618+1&gt;=0,CEILING(AA1618-X1618+1,1),""),""),IF(AND(ISNUMBER(N1618),ISNUMBER(X1618)),IF(N1618-X1618+1&gt;=0,CEILING(N1618-X1618+1,1),""),""))</f>
        <v>533</v>
      </c>
      <c r="AD1618" s="13">
        <f t="array" ref="AD1618">IF(D1618="Vaccin",IF(AND(ISNUMBER(AB1618),ISNUMBER(U1618),AB1618&lt;&gt;0),CEILING(U1618/AB1618,1),""),"")</f>
        <v>1053</v>
      </c>
      <c r="AE1618" s="13">
        <f t="array" ref="AE1618">IF(AND(ISNUMBER(N1618),ISNUMBER(X1618)),IF(N1618-X1618+1&gt;=0,CEILING(N1618-X1618+1,1),""),"")</f>
        <v>554</v>
      </c>
      <c r="AF1618" s="13">
        <f t="array" ref="AF1618">IF(SUM(AE1618)=0,"",CEILING((SUM(F1618)-SUM(L1618)-SUM(M1618)-SUM(S1618))/SUM(AE1618),1))</f>
        <v>1049</v>
      </c>
      <c r="AG1618" s="13" t="str">
        <f t="array" ref="AG1618">IF(AND(ISNUMBER(H1618),ISNUMBER(N1618)),IF(H1618-N1618+1&gt;=0,CEILING(H1618-N1618+1,1),""),"")</f>
        <v/>
      </c>
      <c r="AH1618" s="13">
        <f t="array" ref="AH1618">IF(SUM(AG1618)=0,0,IF(L1618-AG1618*IF(D1618="Vaccin",MIN(AD1618,AF1618),AF1618)&lt;0,0,IF((H1618-N1618)&lt;=45,CEILING(L1618-AG1618*IF(D1618="Vaccin",MIN(AD1618,AF1618),AF1618),1),0)))</f>
        <v>0</v>
      </c>
      <c r="AI1618" s="15">
        <f t="array" ref="AI1618">IF(OR(AH1618="",F1618=0,F1618=""),"",AH1618/F1618)</f>
        <v>0</v>
      </c>
      <c r="AJ1618" s="13">
        <f t="array" ref="AJ1618">IF(OR(L1618="",AH1618=""),"",IF(L1618-AH1618&lt;0,0,L1618-AH1618))</f>
        <v>0</v>
      </c>
      <c r="AK1618" s="13" t="str">
        <f t="array" ref="AK1618">IF(OR(L1618="",AG1618="",AG1618=0),"",CEILING(L1618/AG1618,1))</f>
        <v/>
      </c>
      <c r="AL1618" s="16" t="str">
        <f t="array" ref="AL1618">IF(OR(AK1618="",AK1618=0,AD1618="",AF1618=""),"",IF(AK1618-IF(D1618="Vaccin",MIN(AD1618,AF1618),AF1618)&lt;0,"",(AK1618-IF(D1618="Vaccin",MIN(AD1618,AF1618),AF1618))/AK1618))</f>
        <v/>
      </c>
    </row>
    <row r="1619" spans="1:38" x14ac:dyDescent="0.2">
      <c r="A1619" s="10" t="s">
        <v>28</v>
      </c>
      <c r="B1619" s="29" t="s">
        <v>180</v>
      </c>
      <c r="C1619" s="12">
        <v>44260</v>
      </c>
      <c r="D1619" s="11" t="s">
        <v>30</v>
      </c>
      <c r="E1619" s="11">
        <v>10</v>
      </c>
      <c r="F1619" s="13">
        <v>45200</v>
      </c>
      <c r="G1619" s="40" t="s">
        <v>865</v>
      </c>
      <c r="H1619" s="12">
        <v>44561</v>
      </c>
      <c r="I1619" s="13">
        <f t="array" ref="I1619">F1619-L1619-M1619-S1619</f>
        <v>45200</v>
      </c>
      <c r="J1619" s="13">
        <f t="array" ref="J1619">IF(IF(Q1619="",L1619-C1619,Q1619-C1619)&lt;=45,I1619,0)</f>
        <v>0</v>
      </c>
      <c r="K1619" s="13">
        <f t="array" ref="K1619">IF(SUM(AG1619)=0,0,IF(L1619-AG1619*IF(D1619="Vaccin",MIN(AD1619,AF1619),AF1619)&lt;0,0,IF((H1619-N1619)&lt;=30,CEILING(L1619-AG1619*IF(D1619="Vaccin",MIN(AD1619,AF1619),AF1619),1),0)))</f>
        <v>0</v>
      </c>
      <c r="L1619" s="13">
        <v>0</v>
      </c>
      <c r="M1619" s="13">
        <v>0</v>
      </c>
      <c r="N1619" s="14">
        <v>45033</v>
      </c>
      <c r="O1619" s="11" t="s">
        <v>31</v>
      </c>
      <c r="P1619" s="11" t="s">
        <v>32</v>
      </c>
      <c r="Q1619" s="12">
        <v>44480</v>
      </c>
      <c r="R1619" s="13">
        <v>0</v>
      </c>
      <c r="S1619" s="13">
        <v>0</v>
      </c>
      <c r="T1619" s="11"/>
      <c r="U1619" s="13">
        <v>792249</v>
      </c>
      <c r="V1619" s="13">
        <v>24119009</v>
      </c>
      <c r="W1619" s="13">
        <v>206086163</v>
      </c>
      <c r="X1619" s="12">
        <v>44480</v>
      </c>
      <c r="Y1619" s="12">
        <v>44260</v>
      </c>
      <c r="Z1619" s="12">
        <v>44260</v>
      </c>
      <c r="AA1619" s="12">
        <v>45012</v>
      </c>
      <c r="AB1619" s="13">
        <f t="array" ref="AB1619">IF(D1619="Vaccin",IF(AND(ISNUMBER(AA1619),ISNUMBER(Y1619)),IF(AA1619-Y1619+1&gt;=0,CEILING(AA1619-Y1619+1,1),""),""),IF(AND(ISNUMBER(N1619),ISNUMBER(Y1619)),IF(N1619-Y1619+1&gt;=0,CEILING(N1619-Y1619+1,1),""),""))</f>
        <v>753</v>
      </c>
      <c r="AC1619" s="13">
        <f t="array" ref="AC1619">IF(D1619="Vaccin",IF(AND(ISNUMBER(AA1619),ISNUMBER(X1619)),IF(AA1619-X1619+1&gt;=0,CEILING(AA1619-X1619+1,1),""),""),IF(AND(ISNUMBER(N1619),ISNUMBER(X1619)),IF(N1619-X1619+1&gt;=0,CEILING(N1619-X1619+1,1),""),""))</f>
        <v>533</v>
      </c>
      <c r="AD1619" s="13">
        <f t="array" ref="AD1619">IF(D1619="Vaccin",IF(AND(ISNUMBER(AB1619),ISNUMBER(U1619),AB1619&lt;&gt;0),CEILING(U1619/AB1619,1),""),"")</f>
        <v>1053</v>
      </c>
      <c r="AE1619" s="13">
        <f t="array" ref="AE1619">IF(AND(ISNUMBER(N1619),ISNUMBER(X1619)),IF(N1619-X1619+1&gt;=0,CEILING(N1619-X1619+1,1),""),"")</f>
        <v>554</v>
      </c>
      <c r="AF1619" s="13">
        <f t="array" ref="AF1619">IF(SUM(AE1619)=0,"",CEILING((SUM(F1619)-SUM(L1619)-SUM(M1619)-SUM(S1619))/SUM(AE1619),1))</f>
        <v>82</v>
      </c>
      <c r="AG1619" s="13" t="str">
        <f t="array" ref="AG1619">IF(AND(ISNUMBER(H1619),ISNUMBER(N1619)),IF(H1619-N1619+1&gt;=0,CEILING(H1619-N1619+1,1),""),"")</f>
        <v/>
      </c>
      <c r="AH1619" s="13">
        <f t="array" ref="AH1619">IF(SUM(AG1619)=0,0,IF(L1619-AG1619*IF(D1619="Vaccin",MIN(AD1619,AF1619),AF1619)&lt;0,0,IF((H1619-N1619)&lt;=45,CEILING(L1619-AG1619*IF(D1619="Vaccin",MIN(AD1619,AF1619),AF1619),1),0)))</f>
        <v>0</v>
      </c>
      <c r="AI1619" s="15">
        <f t="array" ref="AI1619">IF(OR(AH1619="",F1619=0,F1619=""),"",AH1619/F1619)</f>
        <v>0</v>
      </c>
      <c r="AJ1619" s="13">
        <f t="array" ref="AJ1619">IF(OR(L1619="",AH1619=""),"",IF(L1619-AH1619&lt;0,0,L1619-AH1619))</f>
        <v>0</v>
      </c>
      <c r="AK1619" s="13" t="str">
        <f t="array" ref="AK1619">IF(OR(L1619="",AG1619="",AG1619=0),"",CEILING(L1619/AG1619,1))</f>
        <v/>
      </c>
      <c r="AL1619" s="16" t="str">
        <f t="array" ref="AL1619">IF(OR(AK1619="",AK1619=0,AD1619="",AF1619=""),"",IF(AK1619-IF(D1619="Vaccin",MIN(AD1619,AF1619),AF1619)&lt;0,"",(AK1619-IF(D1619="Vaccin",MIN(AD1619,AF1619),AF1619))/AK1619))</f>
        <v/>
      </c>
    </row>
    <row r="1620" spans="1:38" x14ac:dyDescent="0.2">
      <c r="A1620" s="10" t="s">
        <v>28</v>
      </c>
      <c r="B1620" s="29" t="s">
        <v>180</v>
      </c>
      <c r="C1620" s="12">
        <v>44260</v>
      </c>
      <c r="D1620" s="11" t="s">
        <v>30</v>
      </c>
      <c r="E1620" s="11">
        <v>10</v>
      </c>
      <c r="F1620" s="13">
        <v>165900</v>
      </c>
      <c r="G1620" s="40" t="s">
        <v>864</v>
      </c>
      <c r="H1620" s="12">
        <v>44551</v>
      </c>
      <c r="I1620" s="13">
        <f t="array" ref="I1620">F1620-L1620-M1620-S1620</f>
        <v>165900</v>
      </c>
      <c r="J1620" s="13">
        <f t="array" ref="J1620">IF(IF(Q1620="",L1620-C1620,Q1620-C1620)&lt;=45,I1620,0)</f>
        <v>0</v>
      </c>
      <c r="K1620" s="13">
        <f t="array" ref="K1620">IF(SUM(AG1620)=0,0,IF(L1620-AG1620*IF(D1620="Vaccin",MIN(AD1620,AF1620),AF1620)&lt;0,0,IF((H1620-N1620)&lt;=30,CEILING(L1620-AG1620*IF(D1620="Vaccin",MIN(AD1620,AF1620),AF1620),1),0)))</f>
        <v>0</v>
      </c>
      <c r="L1620" s="13">
        <v>0</v>
      </c>
      <c r="M1620" s="13">
        <v>0</v>
      </c>
      <c r="N1620" s="14">
        <v>45033</v>
      </c>
      <c r="O1620" s="11" t="s">
        <v>31</v>
      </c>
      <c r="P1620" s="11" t="s">
        <v>32</v>
      </c>
      <c r="Q1620" s="12">
        <v>44498</v>
      </c>
      <c r="R1620" s="13">
        <v>0</v>
      </c>
      <c r="S1620" s="13">
        <v>0</v>
      </c>
      <c r="T1620" s="11"/>
      <c r="U1620" s="13">
        <v>792249</v>
      </c>
      <c r="V1620" s="13">
        <v>24119009</v>
      </c>
      <c r="W1620" s="13">
        <v>206086163</v>
      </c>
      <c r="X1620" s="12">
        <v>44498</v>
      </c>
      <c r="Y1620" s="12">
        <v>44260</v>
      </c>
      <c r="Z1620" s="12">
        <v>44260</v>
      </c>
      <c r="AA1620" s="12">
        <v>45012</v>
      </c>
      <c r="AB1620" s="13">
        <f t="array" ref="AB1620">IF(D1620="Vaccin",IF(AND(ISNUMBER(AA1620),ISNUMBER(Y1620)),IF(AA1620-Y1620+1&gt;=0,CEILING(AA1620-Y1620+1,1),""),""),IF(AND(ISNUMBER(N1620),ISNUMBER(Y1620)),IF(N1620-Y1620+1&gt;=0,CEILING(N1620-Y1620+1,1),""),""))</f>
        <v>753</v>
      </c>
      <c r="AC1620" s="13">
        <f t="array" ref="AC1620">IF(D1620="Vaccin",IF(AND(ISNUMBER(AA1620),ISNUMBER(X1620)),IF(AA1620-X1620+1&gt;=0,CEILING(AA1620-X1620+1,1),""),""),IF(AND(ISNUMBER(N1620),ISNUMBER(X1620)),IF(N1620-X1620+1&gt;=0,CEILING(N1620-X1620+1,1),""),""))</f>
        <v>515</v>
      </c>
      <c r="AD1620" s="13">
        <f t="array" ref="AD1620">IF(D1620="Vaccin",IF(AND(ISNUMBER(AB1620),ISNUMBER(U1620),AB1620&lt;&gt;0),CEILING(U1620/AB1620,1),""),"")</f>
        <v>1053</v>
      </c>
      <c r="AE1620" s="13">
        <f t="array" ref="AE1620">IF(AND(ISNUMBER(N1620),ISNUMBER(X1620)),IF(N1620-X1620+1&gt;=0,CEILING(N1620-X1620+1,1),""),"")</f>
        <v>536</v>
      </c>
      <c r="AF1620" s="13">
        <f t="array" ref="AF1620">IF(SUM(AE1620)=0,"",CEILING((SUM(F1620)-SUM(L1620)-SUM(M1620)-SUM(S1620))/SUM(AE1620),1))</f>
        <v>310</v>
      </c>
      <c r="AG1620" s="13" t="str">
        <f t="array" ref="AG1620">IF(AND(ISNUMBER(H1620),ISNUMBER(N1620)),IF(H1620-N1620+1&gt;=0,CEILING(H1620-N1620+1,1),""),"")</f>
        <v/>
      </c>
      <c r="AH1620" s="13">
        <f t="array" ref="AH1620">IF(SUM(AG1620)=0,0,IF(L1620-AG1620*IF(D1620="Vaccin",MIN(AD1620,AF1620),AF1620)&lt;0,0,IF((H1620-N1620)&lt;=45,CEILING(L1620-AG1620*IF(D1620="Vaccin",MIN(AD1620,AF1620),AF1620),1),0)))</f>
        <v>0</v>
      </c>
      <c r="AI1620" s="15">
        <f t="array" ref="AI1620">IF(OR(AH1620="",F1620=0,F1620=""),"",AH1620/F1620)</f>
        <v>0</v>
      </c>
      <c r="AJ1620" s="13">
        <f t="array" ref="AJ1620">IF(OR(L1620="",AH1620=""),"",IF(L1620-AH1620&lt;0,0,L1620-AH1620))</f>
        <v>0</v>
      </c>
      <c r="AK1620" s="13" t="str">
        <f t="array" ref="AK1620">IF(OR(L1620="",AG1620="",AG1620=0),"",CEILING(L1620/AG1620,1))</f>
        <v/>
      </c>
      <c r="AL1620" s="16" t="str">
        <f t="array" ref="AL1620">IF(OR(AK1620="",AK1620=0,AD1620="",AF1620=""),"",IF(AK1620-IF(D1620="Vaccin",MIN(AD1620,AF1620),AF1620)&lt;0,"",(AK1620-IF(D1620="Vaccin",MIN(AD1620,AF1620),AF1620))/AK1620))</f>
        <v/>
      </c>
    </row>
    <row r="1621" spans="1:38" x14ac:dyDescent="0.2">
      <c r="A1621" s="10" t="s">
        <v>28</v>
      </c>
      <c r="B1621" s="29" t="s">
        <v>180</v>
      </c>
      <c r="C1621" s="12">
        <v>44260</v>
      </c>
      <c r="D1621" s="11" t="s">
        <v>30</v>
      </c>
      <c r="E1621" s="11">
        <v>10</v>
      </c>
      <c r="F1621" s="13">
        <v>415200</v>
      </c>
      <c r="G1621" s="40" t="s">
        <v>866</v>
      </c>
      <c r="H1621" s="12">
        <v>44551</v>
      </c>
      <c r="I1621" s="13">
        <f t="array" ref="I1621">F1621-L1621-M1621-S1621</f>
        <v>415200</v>
      </c>
      <c r="J1621" s="13">
        <f t="array" ref="J1621">IF(IF(Q1621="",L1621-C1621,Q1621-C1621)&lt;=45,I1621,0)</f>
        <v>0</v>
      </c>
      <c r="K1621" s="13">
        <f t="array" ref="K1621">IF(SUM(AG1621)=0,0,IF(L1621-AG1621*IF(D1621="Vaccin",MIN(AD1621,AF1621),AF1621)&lt;0,0,IF((H1621-N1621)&lt;=30,CEILING(L1621-AG1621*IF(D1621="Vaccin",MIN(AD1621,AF1621),AF1621),1),0)))</f>
        <v>0</v>
      </c>
      <c r="L1621" s="13">
        <v>0</v>
      </c>
      <c r="M1621" s="13">
        <v>0</v>
      </c>
      <c r="N1621" s="14">
        <v>45033</v>
      </c>
      <c r="O1621" s="11" t="s">
        <v>31</v>
      </c>
      <c r="P1621" s="11" t="s">
        <v>32</v>
      </c>
      <c r="Q1621" s="12">
        <v>44498</v>
      </c>
      <c r="R1621" s="13">
        <v>0</v>
      </c>
      <c r="S1621" s="13">
        <v>0</v>
      </c>
      <c r="T1621" s="11"/>
      <c r="U1621" s="13">
        <v>792249</v>
      </c>
      <c r="V1621" s="13">
        <v>24119009</v>
      </c>
      <c r="W1621" s="13">
        <v>206086163</v>
      </c>
      <c r="X1621" s="12">
        <v>44498</v>
      </c>
      <c r="Y1621" s="12">
        <v>44260</v>
      </c>
      <c r="Z1621" s="12">
        <v>44260</v>
      </c>
      <c r="AA1621" s="12">
        <v>45012</v>
      </c>
      <c r="AB1621" s="13">
        <f t="array" ref="AB1621">IF(D1621="Vaccin",IF(AND(ISNUMBER(AA1621),ISNUMBER(Y1621)),IF(AA1621-Y1621+1&gt;=0,CEILING(AA1621-Y1621+1,1),""),""),IF(AND(ISNUMBER(N1621),ISNUMBER(Y1621)),IF(N1621-Y1621+1&gt;=0,CEILING(N1621-Y1621+1,1),""),""))</f>
        <v>753</v>
      </c>
      <c r="AC1621" s="13">
        <f t="array" ref="AC1621">IF(D1621="Vaccin",IF(AND(ISNUMBER(AA1621),ISNUMBER(X1621)),IF(AA1621-X1621+1&gt;=0,CEILING(AA1621-X1621+1,1),""),""),IF(AND(ISNUMBER(N1621),ISNUMBER(X1621)),IF(N1621-X1621+1&gt;=0,CEILING(N1621-X1621+1,1),""),""))</f>
        <v>515</v>
      </c>
      <c r="AD1621" s="13">
        <f t="array" ref="AD1621">IF(D1621="Vaccin",IF(AND(ISNUMBER(AB1621),ISNUMBER(U1621),AB1621&lt;&gt;0),CEILING(U1621/AB1621,1),""),"")</f>
        <v>1053</v>
      </c>
      <c r="AE1621" s="13">
        <f t="array" ref="AE1621">IF(AND(ISNUMBER(N1621),ISNUMBER(X1621)),IF(N1621-X1621+1&gt;=0,CEILING(N1621-X1621+1,1),""),"")</f>
        <v>536</v>
      </c>
      <c r="AF1621" s="13">
        <f t="array" ref="AF1621">IF(SUM(AE1621)=0,"",CEILING((SUM(F1621)-SUM(L1621)-SUM(M1621)-SUM(S1621))/SUM(AE1621),1))</f>
        <v>775</v>
      </c>
      <c r="AG1621" s="13" t="str">
        <f t="array" ref="AG1621">IF(AND(ISNUMBER(H1621),ISNUMBER(N1621)),IF(H1621-N1621+1&gt;=0,CEILING(H1621-N1621+1,1),""),"")</f>
        <v/>
      </c>
      <c r="AH1621" s="13">
        <f t="array" ref="AH1621">IF(SUM(AG1621)=0,0,IF(L1621-AG1621*IF(D1621="Vaccin",MIN(AD1621,AF1621),AF1621)&lt;0,0,IF((H1621-N1621)&lt;=45,CEILING(L1621-AG1621*IF(D1621="Vaccin",MIN(AD1621,AF1621),AF1621),1),0)))</f>
        <v>0</v>
      </c>
      <c r="AI1621" s="15">
        <f t="array" ref="AI1621">IF(OR(AH1621="",F1621=0,F1621=""),"",AH1621/F1621)</f>
        <v>0</v>
      </c>
      <c r="AJ1621" s="13">
        <f t="array" ref="AJ1621">IF(OR(L1621="",AH1621=""),"",IF(L1621-AH1621&lt;0,0,L1621-AH1621))</f>
        <v>0</v>
      </c>
      <c r="AK1621" s="13" t="str">
        <f t="array" ref="AK1621">IF(OR(L1621="",AG1621="",AG1621=0),"",CEILING(L1621/AG1621,1))</f>
        <v/>
      </c>
      <c r="AL1621" s="16" t="str">
        <f t="array" ref="AL1621">IF(OR(AK1621="",AK1621=0,AD1621="",AF1621=""),"",IF(AK1621-IF(D1621="Vaccin",MIN(AD1621,AF1621),AF1621)&lt;0,"",(AK1621-IF(D1621="Vaccin",MIN(AD1621,AF1621),AF1621))/AK1621))</f>
        <v/>
      </c>
    </row>
    <row r="1622" spans="1:38" x14ac:dyDescent="0.2">
      <c r="A1622" s="10" t="s">
        <v>28</v>
      </c>
      <c r="B1622" s="29" t="s">
        <v>180</v>
      </c>
      <c r="C1622" s="12">
        <v>44260</v>
      </c>
      <c r="D1622" s="11" t="s">
        <v>30</v>
      </c>
      <c r="E1622" s="11">
        <v>10</v>
      </c>
      <c r="F1622" s="13">
        <v>45200</v>
      </c>
      <c r="G1622" s="40" t="s">
        <v>867</v>
      </c>
      <c r="H1622" s="12">
        <v>44551</v>
      </c>
      <c r="I1622" s="13">
        <f t="array" ref="I1622">F1622-L1622-M1622-S1622</f>
        <v>45200</v>
      </c>
      <c r="J1622" s="13">
        <f t="array" ref="J1622">IF(IF(Q1622="",L1622-C1622,Q1622-C1622)&lt;=45,I1622,0)</f>
        <v>0</v>
      </c>
      <c r="K1622" s="13">
        <f t="array" ref="K1622">IF(SUM(AG1622)=0,0,IF(L1622-AG1622*IF(D1622="Vaccin",MIN(AD1622,AF1622),AF1622)&lt;0,0,IF((H1622-N1622)&lt;=30,CEILING(L1622-AG1622*IF(D1622="Vaccin",MIN(AD1622,AF1622),AF1622),1),0)))</f>
        <v>0</v>
      </c>
      <c r="L1622" s="13">
        <v>0</v>
      </c>
      <c r="M1622" s="13">
        <v>0</v>
      </c>
      <c r="N1622" s="14">
        <v>45033</v>
      </c>
      <c r="O1622" s="11" t="s">
        <v>31</v>
      </c>
      <c r="P1622" s="11" t="s">
        <v>32</v>
      </c>
      <c r="Q1622" s="12">
        <v>44498</v>
      </c>
      <c r="R1622" s="13">
        <v>0</v>
      </c>
      <c r="S1622" s="13">
        <v>0</v>
      </c>
      <c r="T1622" s="11"/>
      <c r="U1622" s="13">
        <v>792249</v>
      </c>
      <c r="V1622" s="13">
        <v>24119009</v>
      </c>
      <c r="W1622" s="13">
        <v>206086163</v>
      </c>
      <c r="X1622" s="12">
        <v>44498</v>
      </c>
      <c r="Y1622" s="12">
        <v>44260</v>
      </c>
      <c r="Z1622" s="12">
        <v>44260</v>
      </c>
      <c r="AA1622" s="12">
        <v>45012</v>
      </c>
      <c r="AB1622" s="13">
        <f t="array" ref="AB1622">IF(D1622="Vaccin",IF(AND(ISNUMBER(AA1622),ISNUMBER(Y1622)),IF(AA1622-Y1622+1&gt;=0,CEILING(AA1622-Y1622+1,1),""),""),IF(AND(ISNUMBER(N1622),ISNUMBER(Y1622)),IF(N1622-Y1622+1&gt;=0,CEILING(N1622-Y1622+1,1),""),""))</f>
        <v>753</v>
      </c>
      <c r="AC1622" s="13">
        <f t="array" ref="AC1622">IF(D1622="Vaccin",IF(AND(ISNUMBER(AA1622),ISNUMBER(X1622)),IF(AA1622-X1622+1&gt;=0,CEILING(AA1622-X1622+1,1),""),""),IF(AND(ISNUMBER(N1622),ISNUMBER(X1622)),IF(N1622-X1622+1&gt;=0,CEILING(N1622-X1622+1,1),""),""))</f>
        <v>515</v>
      </c>
      <c r="AD1622" s="13">
        <f t="array" ref="AD1622">IF(D1622="Vaccin",IF(AND(ISNUMBER(AB1622),ISNUMBER(U1622),AB1622&lt;&gt;0),CEILING(U1622/AB1622,1),""),"")</f>
        <v>1053</v>
      </c>
      <c r="AE1622" s="13">
        <f t="array" ref="AE1622">IF(AND(ISNUMBER(N1622),ISNUMBER(X1622)),IF(N1622-X1622+1&gt;=0,CEILING(N1622-X1622+1,1),""),"")</f>
        <v>536</v>
      </c>
      <c r="AF1622" s="13">
        <f t="array" ref="AF1622">IF(SUM(AE1622)=0,"",CEILING((SUM(F1622)-SUM(L1622)-SUM(M1622)-SUM(S1622))/SUM(AE1622),1))</f>
        <v>85</v>
      </c>
      <c r="AG1622" s="13" t="str">
        <f t="array" ref="AG1622">IF(AND(ISNUMBER(H1622),ISNUMBER(N1622)),IF(H1622-N1622+1&gt;=0,CEILING(H1622-N1622+1,1),""),"")</f>
        <v/>
      </c>
      <c r="AH1622" s="13">
        <f t="array" ref="AH1622">IF(SUM(AG1622)=0,0,IF(L1622-AG1622*IF(D1622="Vaccin",MIN(AD1622,AF1622),AF1622)&lt;0,0,IF((H1622-N1622)&lt;=45,CEILING(L1622-AG1622*IF(D1622="Vaccin",MIN(AD1622,AF1622),AF1622),1),0)))</f>
        <v>0</v>
      </c>
      <c r="AI1622" s="15">
        <f t="array" ref="AI1622">IF(OR(AH1622="",F1622=0,F1622=""),"",AH1622/F1622)</f>
        <v>0</v>
      </c>
      <c r="AJ1622" s="13">
        <f t="array" ref="AJ1622">IF(OR(L1622="",AH1622=""),"",IF(L1622-AH1622&lt;0,0,L1622-AH1622))</f>
        <v>0</v>
      </c>
      <c r="AK1622" s="13" t="str">
        <f t="array" ref="AK1622">IF(OR(L1622="",AG1622="",AG1622=0),"",CEILING(L1622/AG1622,1))</f>
        <v/>
      </c>
      <c r="AL1622" s="16" t="str">
        <f t="array" ref="AL1622">IF(OR(AK1622="",AK1622=0,AD1622="",AF1622=""),"",IF(AK1622-IF(D1622="Vaccin",MIN(AD1622,AF1622),AF1622)&lt;0,"",(AK1622-IF(D1622="Vaccin",MIN(AD1622,AF1622),AF1622))/AK1622))</f>
        <v/>
      </c>
    </row>
    <row r="1623" spans="1:38" x14ac:dyDescent="0.2">
      <c r="A1623" s="10" t="s">
        <v>28</v>
      </c>
      <c r="B1623" s="29" t="s">
        <v>180</v>
      </c>
      <c r="C1623" s="12">
        <v>44260</v>
      </c>
      <c r="D1623" s="11" t="s">
        <v>30</v>
      </c>
      <c r="E1623" s="11">
        <v>10</v>
      </c>
      <c r="F1623" s="13">
        <v>7200</v>
      </c>
      <c r="G1623" s="40" t="s">
        <v>868</v>
      </c>
      <c r="H1623" s="12">
        <v>44530</v>
      </c>
      <c r="I1623" s="13">
        <f t="array" ref="I1623">F1623-L1623-M1623-S1623</f>
        <v>7200</v>
      </c>
      <c r="J1623" s="13">
        <f t="array" ref="J1623">IF(IF(Q1623="",L1623-C1623,Q1623-C1623)&lt;=45,I1623,0)</f>
        <v>0</v>
      </c>
      <c r="K1623" s="13">
        <f t="array" ref="K1623">IF(SUM(AG1623)=0,0,IF(L1623-AG1623*IF(D1623="Vaccin",MIN(AD1623,AF1623),AF1623)&lt;0,0,IF((H1623-N1623)&lt;=30,CEILING(L1623-AG1623*IF(D1623="Vaccin",MIN(AD1623,AF1623),AF1623),1),0)))</f>
        <v>0</v>
      </c>
      <c r="L1623" s="13">
        <v>0</v>
      </c>
      <c r="M1623" s="13">
        <v>0</v>
      </c>
      <c r="N1623" s="14">
        <v>45033</v>
      </c>
      <c r="O1623" s="11" t="s">
        <v>31</v>
      </c>
      <c r="P1623" s="11" t="s">
        <v>32</v>
      </c>
      <c r="Q1623" s="12">
        <v>44480</v>
      </c>
      <c r="R1623" s="13">
        <v>0</v>
      </c>
      <c r="S1623" s="13">
        <v>0</v>
      </c>
      <c r="T1623" s="11"/>
      <c r="U1623" s="13">
        <v>792249</v>
      </c>
      <c r="V1623" s="13">
        <v>24119009</v>
      </c>
      <c r="W1623" s="13">
        <v>206086163</v>
      </c>
      <c r="X1623" s="12">
        <v>44480</v>
      </c>
      <c r="Y1623" s="12">
        <v>44260</v>
      </c>
      <c r="Z1623" s="12">
        <v>44260</v>
      </c>
      <c r="AA1623" s="12">
        <v>45012</v>
      </c>
      <c r="AB1623" s="13">
        <f t="array" ref="AB1623">IF(D1623="Vaccin",IF(AND(ISNUMBER(AA1623),ISNUMBER(Y1623)),IF(AA1623-Y1623+1&gt;=0,CEILING(AA1623-Y1623+1,1),""),""),IF(AND(ISNUMBER(N1623),ISNUMBER(Y1623)),IF(N1623-Y1623+1&gt;=0,CEILING(N1623-Y1623+1,1),""),""))</f>
        <v>753</v>
      </c>
      <c r="AC1623" s="13">
        <f t="array" ref="AC1623">IF(D1623="Vaccin",IF(AND(ISNUMBER(AA1623),ISNUMBER(X1623)),IF(AA1623-X1623+1&gt;=0,CEILING(AA1623-X1623+1,1),""),""),IF(AND(ISNUMBER(N1623),ISNUMBER(X1623)),IF(N1623-X1623+1&gt;=0,CEILING(N1623-X1623+1,1),""),""))</f>
        <v>533</v>
      </c>
      <c r="AD1623" s="13">
        <f t="array" ref="AD1623">IF(D1623="Vaccin",IF(AND(ISNUMBER(AB1623),ISNUMBER(U1623),AB1623&lt;&gt;0),CEILING(U1623/AB1623,1),""),"")</f>
        <v>1053</v>
      </c>
      <c r="AE1623" s="13">
        <f t="array" ref="AE1623">IF(AND(ISNUMBER(N1623),ISNUMBER(X1623)),IF(N1623-X1623+1&gt;=0,CEILING(N1623-X1623+1,1),""),"")</f>
        <v>554</v>
      </c>
      <c r="AF1623" s="13">
        <f t="array" ref="AF1623">IF(SUM(AE1623)=0,"",CEILING((SUM(F1623)-SUM(L1623)-SUM(M1623)-SUM(S1623))/SUM(AE1623),1))</f>
        <v>13</v>
      </c>
      <c r="AG1623" s="13" t="str">
        <f t="array" ref="AG1623">IF(AND(ISNUMBER(H1623),ISNUMBER(N1623)),IF(H1623-N1623+1&gt;=0,CEILING(H1623-N1623+1,1),""),"")</f>
        <v/>
      </c>
      <c r="AH1623" s="13">
        <f t="array" ref="AH1623">IF(SUM(AG1623)=0,0,IF(L1623-AG1623*IF(D1623="Vaccin",MIN(AD1623,AF1623),AF1623)&lt;0,0,IF((H1623-N1623)&lt;=45,CEILING(L1623-AG1623*IF(D1623="Vaccin",MIN(AD1623,AF1623),AF1623),1),0)))</f>
        <v>0</v>
      </c>
      <c r="AI1623" s="15">
        <f t="array" ref="AI1623">IF(OR(AH1623="",F1623=0,F1623=""),"",AH1623/F1623)</f>
        <v>0</v>
      </c>
      <c r="AJ1623" s="13">
        <f t="array" ref="AJ1623">IF(OR(L1623="",AH1623=""),"",IF(L1623-AH1623&lt;0,0,L1623-AH1623))</f>
        <v>0</v>
      </c>
      <c r="AK1623" s="13" t="str">
        <f t="array" ref="AK1623">IF(OR(L1623="",AG1623="",AG1623=0),"",CEILING(L1623/AG1623,1))</f>
        <v/>
      </c>
      <c r="AL1623" s="16" t="str">
        <f t="array" ref="AL1623">IF(OR(AK1623="",AK1623=0,AD1623="",AF1623=""),"",IF(AK1623-IF(D1623="Vaccin",MIN(AD1623,AF1623),AF1623)&lt;0,"",(AK1623-IF(D1623="Vaccin",MIN(AD1623,AF1623),AF1623))/AK1623))</f>
        <v/>
      </c>
    </row>
    <row r="1624" spans="1:38" x14ac:dyDescent="0.2">
      <c r="A1624" s="10" t="s">
        <v>28</v>
      </c>
      <c r="B1624" s="29" t="s">
        <v>180</v>
      </c>
      <c r="C1624" s="12">
        <v>44260</v>
      </c>
      <c r="D1624" s="11" t="s">
        <v>30</v>
      </c>
      <c r="E1624" s="11">
        <v>10</v>
      </c>
      <c r="F1624" s="13">
        <v>282900</v>
      </c>
      <c r="G1624" s="40" t="s">
        <v>869</v>
      </c>
      <c r="H1624" s="12">
        <v>44530</v>
      </c>
      <c r="I1624" s="13">
        <f t="array" ref="I1624">F1624-L1624-M1624-S1624</f>
        <v>282900</v>
      </c>
      <c r="J1624" s="13">
        <f t="array" ref="J1624">IF(IF(Q1624="",L1624-C1624,Q1624-C1624)&lt;=45,I1624,0)</f>
        <v>0</v>
      </c>
      <c r="K1624" s="13">
        <f t="array" ref="K1624">IF(SUM(AG1624)=0,0,IF(L1624-AG1624*IF(D1624="Vaccin",MIN(AD1624,AF1624),AF1624)&lt;0,0,IF((H1624-N1624)&lt;=30,CEILING(L1624-AG1624*IF(D1624="Vaccin",MIN(AD1624,AF1624),AF1624),1),0)))</f>
        <v>0</v>
      </c>
      <c r="L1624" s="13">
        <v>0</v>
      </c>
      <c r="M1624" s="13">
        <v>0</v>
      </c>
      <c r="N1624" s="14">
        <v>45033</v>
      </c>
      <c r="O1624" s="11" t="s">
        <v>31</v>
      </c>
      <c r="P1624" s="11" t="s">
        <v>32</v>
      </c>
      <c r="Q1624" s="12">
        <v>44480</v>
      </c>
      <c r="R1624" s="13">
        <v>0</v>
      </c>
      <c r="S1624" s="13">
        <v>0</v>
      </c>
      <c r="T1624" s="11"/>
      <c r="U1624" s="13">
        <v>792249</v>
      </c>
      <c r="V1624" s="13">
        <v>24119009</v>
      </c>
      <c r="W1624" s="13">
        <v>206086163</v>
      </c>
      <c r="X1624" s="12">
        <v>44480</v>
      </c>
      <c r="Y1624" s="12">
        <v>44260</v>
      </c>
      <c r="Z1624" s="12">
        <v>44260</v>
      </c>
      <c r="AA1624" s="12">
        <v>45012</v>
      </c>
      <c r="AB1624" s="13">
        <f t="array" ref="AB1624">IF(D1624="Vaccin",IF(AND(ISNUMBER(AA1624),ISNUMBER(Y1624)),IF(AA1624-Y1624+1&gt;=0,CEILING(AA1624-Y1624+1,1),""),""),IF(AND(ISNUMBER(N1624),ISNUMBER(Y1624)),IF(N1624-Y1624+1&gt;=0,CEILING(N1624-Y1624+1,1),""),""))</f>
        <v>753</v>
      </c>
      <c r="AC1624" s="13">
        <f t="array" ref="AC1624">IF(D1624="Vaccin",IF(AND(ISNUMBER(AA1624),ISNUMBER(X1624)),IF(AA1624-X1624+1&gt;=0,CEILING(AA1624-X1624+1,1),""),""),IF(AND(ISNUMBER(N1624),ISNUMBER(X1624)),IF(N1624-X1624+1&gt;=0,CEILING(N1624-X1624+1,1),""),""))</f>
        <v>533</v>
      </c>
      <c r="AD1624" s="13">
        <f t="array" ref="AD1624">IF(D1624="Vaccin",IF(AND(ISNUMBER(AB1624),ISNUMBER(U1624),AB1624&lt;&gt;0),CEILING(U1624/AB1624,1),""),"")</f>
        <v>1053</v>
      </c>
      <c r="AE1624" s="13">
        <f t="array" ref="AE1624">IF(AND(ISNUMBER(N1624),ISNUMBER(X1624)),IF(N1624-X1624+1&gt;=0,CEILING(N1624-X1624+1,1),""),"")</f>
        <v>554</v>
      </c>
      <c r="AF1624" s="13">
        <f t="array" ref="AF1624">IF(SUM(AE1624)=0,"",CEILING((SUM(F1624)-SUM(L1624)-SUM(M1624)-SUM(S1624))/SUM(AE1624),1))</f>
        <v>511</v>
      </c>
      <c r="AG1624" s="13" t="str">
        <f t="array" ref="AG1624">IF(AND(ISNUMBER(H1624),ISNUMBER(N1624)),IF(H1624-N1624+1&gt;=0,CEILING(H1624-N1624+1,1),""),"")</f>
        <v/>
      </c>
      <c r="AH1624" s="13">
        <f t="array" ref="AH1624">IF(SUM(AG1624)=0,0,IF(L1624-AG1624*IF(D1624="Vaccin",MIN(AD1624,AF1624),AF1624)&lt;0,0,IF((H1624-N1624)&lt;=45,CEILING(L1624-AG1624*IF(D1624="Vaccin",MIN(AD1624,AF1624),AF1624),1),0)))</f>
        <v>0</v>
      </c>
      <c r="AI1624" s="15">
        <f t="array" ref="AI1624">IF(OR(AH1624="",F1624=0,F1624=""),"",AH1624/F1624)</f>
        <v>0</v>
      </c>
      <c r="AJ1624" s="13">
        <f t="array" ref="AJ1624">IF(OR(L1624="",AH1624=""),"",IF(L1624-AH1624&lt;0,0,L1624-AH1624))</f>
        <v>0</v>
      </c>
      <c r="AK1624" s="13" t="str">
        <f t="array" ref="AK1624">IF(OR(L1624="",AG1624="",AG1624=0),"",CEILING(L1624/AG1624,1))</f>
        <v/>
      </c>
      <c r="AL1624" s="16" t="str">
        <f t="array" ref="AL1624">IF(OR(AK1624="",AK1624=0,AD1624="",AF1624=""),"",IF(AK1624-IF(D1624="Vaccin",MIN(AD1624,AF1624),AF1624)&lt;0,"",(AK1624-IF(D1624="Vaccin",MIN(AD1624,AF1624),AF1624))/AK1624))</f>
        <v/>
      </c>
    </row>
    <row r="1625" spans="1:38" x14ac:dyDescent="0.2">
      <c r="A1625" s="10" t="s">
        <v>28</v>
      </c>
      <c r="B1625" s="29" t="s">
        <v>180</v>
      </c>
      <c r="C1625" s="12">
        <v>44260</v>
      </c>
      <c r="D1625" s="11" t="s">
        <v>30</v>
      </c>
      <c r="E1625" s="11">
        <v>10</v>
      </c>
      <c r="F1625" s="13">
        <v>460800</v>
      </c>
      <c r="G1625" s="40" t="s">
        <v>870</v>
      </c>
      <c r="H1625" s="12">
        <v>44530</v>
      </c>
      <c r="I1625" s="13">
        <f t="array" ref="I1625">F1625-L1625-M1625-S1625</f>
        <v>460800</v>
      </c>
      <c r="J1625" s="13">
        <f t="array" ref="J1625">IF(IF(Q1625="",L1625-C1625,Q1625-C1625)&lt;=45,I1625,0)</f>
        <v>0</v>
      </c>
      <c r="K1625" s="13">
        <f t="array" ref="K1625">IF(SUM(AG1625)=0,0,IF(L1625-AG1625*IF(D1625="Vaccin",MIN(AD1625,AF1625),AF1625)&lt;0,0,IF((H1625-N1625)&lt;=30,CEILING(L1625-AG1625*IF(D1625="Vaccin",MIN(AD1625,AF1625),AF1625),1),0)))</f>
        <v>0</v>
      </c>
      <c r="L1625" s="13">
        <v>0</v>
      </c>
      <c r="M1625" s="13">
        <v>0</v>
      </c>
      <c r="N1625" s="14">
        <v>45033</v>
      </c>
      <c r="O1625" s="11" t="s">
        <v>31</v>
      </c>
      <c r="P1625" s="11" t="s">
        <v>32</v>
      </c>
      <c r="Q1625" s="12">
        <v>44480</v>
      </c>
      <c r="R1625" s="13">
        <v>0</v>
      </c>
      <c r="S1625" s="13">
        <v>0</v>
      </c>
      <c r="T1625" s="11"/>
      <c r="U1625" s="13">
        <v>792249</v>
      </c>
      <c r="V1625" s="13">
        <v>24119009</v>
      </c>
      <c r="W1625" s="13">
        <v>206086163</v>
      </c>
      <c r="X1625" s="12">
        <v>44480</v>
      </c>
      <c r="Y1625" s="12">
        <v>44260</v>
      </c>
      <c r="Z1625" s="12">
        <v>44260</v>
      </c>
      <c r="AA1625" s="12">
        <v>45012</v>
      </c>
      <c r="AB1625" s="13">
        <f t="array" ref="AB1625">IF(D1625="Vaccin",IF(AND(ISNUMBER(AA1625),ISNUMBER(Y1625)),IF(AA1625-Y1625+1&gt;=0,CEILING(AA1625-Y1625+1,1),""),""),IF(AND(ISNUMBER(N1625),ISNUMBER(Y1625)),IF(N1625-Y1625+1&gt;=0,CEILING(N1625-Y1625+1,1),""),""))</f>
        <v>753</v>
      </c>
      <c r="AC1625" s="13">
        <f t="array" ref="AC1625">IF(D1625="Vaccin",IF(AND(ISNUMBER(AA1625),ISNUMBER(X1625)),IF(AA1625-X1625+1&gt;=0,CEILING(AA1625-X1625+1,1),""),""),IF(AND(ISNUMBER(N1625),ISNUMBER(X1625)),IF(N1625-X1625+1&gt;=0,CEILING(N1625-X1625+1,1),""),""))</f>
        <v>533</v>
      </c>
      <c r="AD1625" s="13">
        <f t="array" ref="AD1625">IF(D1625="Vaccin",IF(AND(ISNUMBER(AB1625),ISNUMBER(U1625),AB1625&lt;&gt;0),CEILING(U1625/AB1625,1),""),"")</f>
        <v>1053</v>
      </c>
      <c r="AE1625" s="13">
        <f t="array" ref="AE1625">IF(AND(ISNUMBER(N1625),ISNUMBER(X1625)),IF(N1625-X1625+1&gt;=0,CEILING(N1625-X1625+1,1),""),"")</f>
        <v>554</v>
      </c>
      <c r="AF1625" s="13">
        <f t="array" ref="AF1625">IF(SUM(AE1625)=0,"",CEILING((SUM(F1625)-SUM(L1625)-SUM(M1625)-SUM(S1625))/SUM(AE1625),1))</f>
        <v>832</v>
      </c>
      <c r="AG1625" s="13" t="str">
        <f t="array" ref="AG1625">IF(AND(ISNUMBER(H1625),ISNUMBER(N1625)),IF(H1625-N1625+1&gt;=0,CEILING(H1625-N1625+1,1),""),"")</f>
        <v/>
      </c>
      <c r="AH1625" s="13">
        <f t="array" ref="AH1625">IF(SUM(AG1625)=0,0,IF(L1625-AG1625*IF(D1625="Vaccin",MIN(AD1625,AF1625),AF1625)&lt;0,0,IF((H1625-N1625)&lt;=45,CEILING(L1625-AG1625*IF(D1625="Vaccin",MIN(AD1625,AF1625),AF1625),1),0)))</f>
        <v>0</v>
      </c>
      <c r="AI1625" s="15">
        <f t="array" ref="AI1625">IF(OR(AH1625="",F1625=0,F1625=""),"",AH1625/F1625)</f>
        <v>0</v>
      </c>
      <c r="AJ1625" s="13">
        <f t="array" ref="AJ1625">IF(OR(L1625="",AH1625=""),"",IF(L1625-AH1625&lt;0,0,L1625-AH1625))</f>
        <v>0</v>
      </c>
      <c r="AK1625" s="13" t="str">
        <f t="array" ref="AK1625">IF(OR(L1625="",AG1625="",AG1625=0),"",CEILING(L1625/AG1625,1))</f>
        <v/>
      </c>
      <c r="AL1625" s="16" t="str">
        <f t="array" ref="AL1625">IF(OR(AK1625="",AK1625=0,AD1625="",AF1625=""),"",IF(AK1625-IF(D1625="Vaccin",MIN(AD1625,AF1625),AF1625)&lt;0,"",(AK1625-IF(D1625="Vaccin",MIN(AD1625,AF1625),AF1625))/AK1625))</f>
        <v/>
      </c>
    </row>
    <row r="1626" spans="1:38" x14ac:dyDescent="0.2">
      <c r="A1626" s="10" t="s">
        <v>28</v>
      </c>
      <c r="B1626" s="29" t="s">
        <v>180</v>
      </c>
      <c r="C1626" s="12">
        <v>44260</v>
      </c>
      <c r="D1626" s="11" t="s">
        <v>30</v>
      </c>
      <c r="E1626" s="11">
        <v>10</v>
      </c>
      <c r="F1626" s="13">
        <v>24000</v>
      </c>
      <c r="G1626" s="40" t="s">
        <v>423</v>
      </c>
      <c r="H1626" s="12">
        <v>44530</v>
      </c>
      <c r="I1626" s="13">
        <f t="array" ref="I1626">F1626-L1626-M1626-S1626</f>
        <v>24000</v>
      </c>
      <c r="J1626" s="13">
        <f t="array" ref="J1626">IF(IF(Q1626="",L1626-C1626,Q1626-C1626)&lt;=45,I1626,0)</f>
        <v>0</v>
      </c>
      <c r="K1626" s="13">
        <f t="array" ref="K1626">IF(SUM(AG1626)=0,0,IF(L1626-AG1626*IF(D1626="Vaccin",MIN(AD1626,AF1626),AF1626)&lt;0,0,IF((H1626-N1626)&lt;=30,CEILING(L1626-AG1626*IF(D1626="Vaccin",MIN(AD1626,AF1626),AF1626),1),0)))</f>
        <v>0</v>
      </c>
      <c r="L1626" s="13">
        <v>0</v>
      </c>
      <c r="M1626" s="13">
        <v>0</v>
      </c>
      <c r="N1626" s="14">
        <v>45033</v>
      </c>
      <c r="O1626" s="11" t="s">
        <v>31</v>
      </c>
      <c r="P1626" s="11" t="s">
        <v>32</v>
      </c>
      <c r="Q1626" s="12">
        <v>44474</v>
      </c>
      <c r="R1626" s="13">
        <v>0</v>
      </c>
      <c r="S1626" s="13">
        <v>0</v>
      </c>
      <c r="T1626" s="11"/>
      <c r="U1626" s="13">
        <v>792249</v>
      </c>
      <c r="V1626" s="13">
        <v>24119009</v>
      </c>
      <c r="W1626" s="13">
        <v>206086163</v>
      </c>
      <c r="X1626" s="12">
        <v>44474</v>
      </c>
      <c r="Y1626" s="12">
        <v>44260</v>
      </c>
      <c r="Z1626" s="12">
        <v>44260</v>
      </c>
      <c r="AA1626" s="12">
        <v>45012</v>
      </c>
      <c r="AB1626" s="13">
        <f t="array" ref="AB1626">IF(D1626="Vaccin",IF(AND(ISNUMBER(AA1626),ISNUMBER(Y1626)),IF(AA1626-Y1626+1&gt;=0,CEILING(AA1626-Y1626+1,1),""),""),IF(AND(ISNUMBER(N1626),ISNUMBER(Y1626)),IF(N1626-Y1626+1&gt;=0,CEILING(N1626-Y1626+1,1),""),""))</f>
        <v>753</v>
      </c>
      <c r="AC1626" s="13">
        <f t="array" ref="AC1626">IF(D1626="Vaccin",IF(AND(ISNUMBER(AA1626),ISNUMBER(X1626)),IF(AA1626-X1626+1&gt;=0,CEILING(AA1626-X1626+1,1),""),""),IF(AND(ISNUMBER(N1626),ISNUMBER(X1626)),IF(N1626-X1626+1&gt;=0,CEILING(N1626-X1626+1,1),""),""))</f>
        <v>539</v>
      </c>
      <c r="AD1626" s="13">
        <f t="array" ref="AD1626">IF(D1626="Vaccin",IF(AND(ISNUMBER(AB1626),ISNUMBER(U1626),AB1626&lt;&gt;0),CEILING(U1626/AB1626,1),""),"")</f>
        <v>1053</v>
      </c>
      <c r="AE1626" s="13">
        <f t="array" ref="AE1626">IF(AND(ISNUMBER(N1626),ISNUMBER(X1626)),IF(N1626-X1626+1&gt;=0,CEILING(N1626-X1626+1,1),""),"")</f>
        <v>560</v>
      </c>
      <c r="AF1626" s="13">
        <f t="array" ref="AF1626">IF(SUM(AE1626)=0,"",CEILING((SUM(F1626)-SUM(L1626)-SUM(M1626)-SUM(S1626))/SUM(AE1626),1))</f>
        <v>43</v>
      </c>
      <c r="AG1626" s="13" t="str">
        <f t="array" ref="AG1626">IF(AND(ISNUMBER(H1626),ISNUMBER(N1626)),IF(H1626-N1626+1&gt;=0,CEILING(H1626-N1626+1,1),""),"")</f>
        <v/>
      </c>
      <c r="AH1626" s="13">
        <f t="array" ref="AH1626">IF(SUM(AG1626)=0,0,IF(L1626-AG1626*IF(D1626="Vaccin",MIN(AD1626,AF1626),AF1626)&lt;0,0,IF((H1626-N1626)&lt;=45,CEILING(L1626-AG1626*IF(D1626="Vaccin",MIN(AD1626,AF1626),AF1626),1),0)))</f>
        <v>0</v>
      </c>
      <c r="AI1626" s="15">
        <f t="array" ref="AI1626">IF(OR(AH1626="",F1626=0,F1626=""),"",AH1626/F1626)</f>
        <v>0</v>
      </c>
      <c r="AJ1626" s="13">
        <f t="array" ref="AJ1626">IF(OR(L1626="",AH1626=""),"",IF(L1626-AH1626&lt;0,0,L1626-AH1626))</f>
        <v>0</v>
      </c>
      <c r="AK1626" s="13" t="str">
        <f t="array" ref="AK1626">IF(OR(L1626="",AG1626="",AG1626=0),"",CEILING(L1626/AG1626,1))</f>
        <v/>
      </c>
      <c r="AL1626" s="16" t="str">
        <f t="array" ref="AL1626">IF(OR(AK1626="",AK1626=0,AD1626="",AF1626=""),"",IF(AK1626-IF(D1626="Vaccin",MIN(AD1626,AF1626),AF1626)&lt;0,"",(AK1626-IF(D1626="Vaccin",MIN(AD1626,AF1626),AF1626))/AK1626))</f>
        <v/>
      </c>
    </row>
    <row r="1627" spans="1:38" x14ac:dyDescent="0.2">
      <c r="A1627" s="10" t="s">
        <v>28</v>
      </c>
      <c r="B1627" s="29" t="s">
        <v>180</v>
      </c>
      <c r="C1627" s="12">
        <v>44260</v>
      </c>
      <c r="D1627" s="11" t="s">
        <v>30</v>
      </c>
      <c r="E1627" s="11">
        <v>10</v>
      </c>
      <c r="F1627" s="13">
        <v>1192800</v>
      </c>
      <c r="G1627" s="40" t="s">
        <v>871</v>
      </c>
      <c r="H1627" s="12">
        <v>44530</v>
      </c>
      <c r="I1627" s="13">
        <f t="array" ref="I1627">F1627-L1627-M1627-S1627</f>
        <v>626800</v>
      </c>
      <c r="J1627" s="13">
        <f t="array" ref="J1627">IF(IF(Q1627="",L1627-C1627,Q1627-C1627)&lt;=45,I1627,0)</f>
        <v>0</v>
      </c>
      <c r="K1627" s="13">
        <f t="array" ref="K1627">IF(SUM(AG1627)=0,0,IF(L1627-AG1627*IF(D1627="Vaccin",MIN(AD1627,AF1627),AF1627)&lt;0,0,IF((H1627-N1627)&lt;=30,CEILING(L1627-AG1627*IF(D1627="Vaccin",MIN(AD1627,AF1627),AF1627),1),0)))</f>
        <v>0</v>
      </c>
      <c r="L1627" s="13">
        <v>0</v>
      </c>
      <c r="M1627" s="13">
        <v>0</v>
      </c>
      <c r="N1627" s="14">
        <v>45033</v>
      </c>
      <c r="O1627" s="11" t="s">
        <v>31</v>
      </c>
      <c r="P1627" s="11" t="s">
        <v>32</v>
      </c>
      <c r="Q1627" s="12">
        <v>44480</v>
      </c>
      <c r="R1627" s="13">
        <v>0</v>
      </c>
      <c r="S1627" s="13">
        <v>566000</v>
      </c>
      <c r="T1627" s="11" t="s">
        <v>92</v>
      </c>
      <c r="U1627" s="13">
        <v>792249</v>
      </c>
      <c r="V1627" s="13">
        <v>24119009</v>
      </c>
      <c r="W1627" s="13">
        <v>206086163</v>
      </c>
      <c r="X1627" s="12">
        <v>44480</v>
      </c>
      <c r="Y1627" s="12">
        <v>44260</v>
      </c>
      <c r="Z1627" s="12">
        <v>44260</v>
      </c>
      <c r="AA1627" s="12">
        <v>45012</v>
      </c>
      <c r="AB1627" s="13">
        <f t="array" ref="AB1627">IF(D1627="Vaccin",IF(AND(ISNUMBER(AA1627),ISNUMBER(Y1627)),IF(AA1627-Y1627+1&gt;=0,CEILING(AA1627-Y1627+1,1),""),""),IF(AND(ISNUMBER(N1627),ISNUMBER(Y1627)),IF(N1627-Y1627+1&gt;=0,CEILING(N1627-Y1627+1,1),""),""))</f>
        <v>753</v>
      </c>
      <c r="AC1627" s="13">
        <f t="array" ref="AC1627">IF(D1627="Vaccin",IF(AND(ISNUMBER(AA1627),ISNUMBER(X1627)),IF(AA1627-X1627+1&gt;=0,CEILING(AA1627-X1627+1,1),""),""),IF(AND(ISNUMBER(N1627),ISNUMBER(X1627)),IF(N1627-X1627+1&gt;=0,CEILING(N1627-X1627+1,1),""),""))</f>
        <v>533</v>
      </c>
      <c r="AD1627" s="13">
        <f t="array" ref="AD1627">IF(D1627="Vaccin",IF(AND(ISNUMBER(AB1627),ISNUMBER(U1627),AB1627&lt;&gt;0),CEILING(U1627/AB1627,1),""),"")</f>
        <v>1053</v>
      </c>
      <c r="AE1627" s="13">
        <f t="array" ref="AE1627">IF(AND(ISNUMBER(N1627),ISNUMBER(X1627)),IF(N1627-X1627+1&gt;=0,CEILING(N1627-X1627+1,1),""),"")</f>
        <v>554</v>
      </c>
      <c r="AF1627" s="13">
        <f t="array" ref="AF1627">IF(SUM(AE1627)=0,"",CEILING((SUM(F1627)-SUM(L1627)-SUM(M1627)-SUM(S1627))/SUM(AE1627),1))</f>
        <v>1132</v>
      </c>
      <c r="AG1627" s="13" t="str">
        <f t="array" ref="AG1627">IF(AND(ISNUMBER(H1627),ISNUMBER(N1627)),IF(H1627-N1627+1&gt;=0,CEILING(H1627-N1627+1,1),""),"")</f>
        <v/>
      </c>
      <c r="AH1627" s="13">
        <f t="array" ref="AH1627">IF(SUM(AG1627)=0,0,IF(L1627-AG1627*IF(D1627="Vaccin",MIN(AD1627,AF1627),AF1627)&lt;0,0,IF((H1627-N1627)&lt;=45,CEILING(L1627-AG1627*IF(D1627="Vaccin",MIN(AD1627,AF1627),AF1627),1),0)))</f>
        <v>0</v>
      </c>
      <c r="AI1627" s="15">
        <f t="array" ref="AI1627">IF(OR(AH1627="",F1627=0,F1627=""),"",AH1627/F1627)</f>
        <v>0</v>
      </c>
      <c r="AJ1627" s="13">
        <f t="array" ref="AJ1627">IF(OR(L1627="",AH1627=""),"",IF(L1627-AH1627&lt;0,0,L1627-AH1627))</f>
        <v>0</v>
      </c>
      <c r="AK1627" s="13" t="str">
        <f t="array" ref="AK1627">IF(OR(L1627="",AG1627="",AG1627=0),"",CEILING(L1627/AG1627,1))</f>
        <v/>
      </c>
      <c r="AL1627" s="16" t="str">
        <f t="array" ref="AL1627">IF(OR(AK1627="",AK1627=0,AD1627="",AF1627=""),"",IF(AK1627-IF(D1627="Vaccin",MIN(AD1627,AF1627),AF1627)&lt;0,"",(AK1627-IF(D1627="Vaccin",MIN(AD1627,AF1627),AF1627))/AK1627))</f>
        <v/>
      </c>
    </row>
    <row r="1628" spans="1:38" x14ac:dyDescent="0.2">
      <c r="A1628" s="10" t="s">
        <v>28</v>
      </c>
      <c r="B1628" s="29" t="s">
        <v>180</v>
      </c>
      <c r="C1628" s="12">
        <v>44260</v>
      </c>
      <c r="D1628" s="11" t="s">
        <v>30</v>
      </c>
      <c r="E1628" s="11">
        <v>10</v>
      </c>
      <c r="F1628" s="13">
        <v>105600</v>
      </c>
      <c r="G1628" s="40" t="s">
        <v>673</v>
      </c>
      <c r="H1628" s="12">
        <v>44530</v>
      </c>
      <c r="I1628" s="13">
        <f t="array" ref="I1628">F1628-L1628-M1628-S1628</f>
        <v>105600</v>
      </c>
      <c r="J1628" s="13">
        <f t="array" ref="J1628">IF(IF(Q1628="",L1628-C1628,Q1628-C1628)&lt;=45,I1628,0)</f>
        <v>0</v>
      </c>
      <c r="K1628" s="13">
        <f t="array" ref="K1628">IF(SUM(AG1628)=0,0,IF(L1628-AG1628*IF(D1628="Vaccin",MIN(AD1628,AF1628),AF1628)&lt;0,0,IF((H1628-N1628)&lt;=30,CEILING(L1628-AG1628*IF(D1628="Vaccin",MIN(AD1628,AF1628),AF1628),1),0)))</f>
        <v>0</v>
      </c>
      <c r="L1628" s="13">
        <v>0</v>
      </c>
      <c r="M1628" s="13">
        <v>0</v>
      </c>
      <c r="N1628" s="14">
        <v>45033</v>
      </c>
      <c r="O1628" s="11" t="s">
        <v>31</v>
      </c>
      <c r="P1628" s="11" t="s">
        <v>32</v>
      </c>
      <c r="Q1628" s="12">
        <v>44498</v>
      </c>
      <c r="R1628" s="13">
        <v>0</v>
      </c>
      <c r="S1628" s="13">
        <v>0</v>
      </c>
      <c r="T1628" s="11"/>
      <c r="U1628" s="13">
        <v>792249</v>
      </c>
      <c r="V1628" s="13">
        <v>24119009</v>
      </c>
      <c r="W1628" s="13">
        <v>206086163</v>
      </c>
      <c r="X1628" s="12">
        <v>44498</v>
      </c>
      <c r="Y1628" s="12">
        <v>44260</v>
      </c>
      <c r="Z1628" s="12">
        <v>44260</v>
      </c>
      <c r="AA1628" s="12">
        <v>45012</v>
      </c>
      <c r="AB1628" s="13">
        <f t="array" ref="AB1628">IF(D1628="Vaccin",IF(AND(ISNUMBER(AA1628),ISNUMBER(Y1628)),IF(AA1628-Y1628+1&gt;=0,CEILING(AA1628-Y1628+1,1),""),""),IF(AND(ISNUMBER(N1628),ISNUMBER(Y1628)),IF(N1628-Y1628+1&gt;=0,CEILING(N1628-Y1628+1,1),""),""))</f>
        <v>753</v>
      </c>
      <c r="AC1628" s="13">
        <f t="array" ref="AC1628">IF(D1628="Vaccin",IF(AND(ISNUMBER(AA1628),ISNUMBER(X1628)),IF(AA1628-X1628+1&gt;=0,CEILING(AA1628-X1628+1,1),""),""),IF(AND(ISNUMBER(N1628),ISNUMBER(X1628)),IF(N1628-X1628+1&gt;=0,CEILING(N1628-X1628+1,1),""),""))</f>
        <v>515</v>
      </c>
      <c r="AD1628" s="13">
        <f t="array" ref="AD1628">IF(D1628="Vaccin",IF(AND(ISNUMBER(AB1628),ISNUMBER(U1628),AB1628&lt;&gt;0),CEILING(U1628/AB1628,1),""),"")</f>
        <v>1053</v>
      </c>
      <c r="AE1628" s="13">
        <f t="array" ref="AE1628">IF(AND(ISNUMBER(N1628),ISNUMBER(X1628)),IF(N1628-X1628+1&gt;=0,CEILING(N1628-X1628+1,1),""),"")</f>
        <v>536</v>
      </c>
      <c r="AF1628" s="13">
        <f t="array" ref="AF1628">IF(SUM(AE1628)=0,"",CEILING((SUM(F1628)-SUM(L1628)-SUM(M1628)-SUM(S1628))/SUM(AE1628),1))</f>
        <v>198</v>
      </c>
      <c r="AG1628" s="13" t="str">
        <f t="array" ref="AG1628">IF(AND(ISNUMBER(H1628),ISNUMBER(N1628)),IF(H1628-N1628+1&gt;=0,CEILING(H1628-N1628+1,1),""),"")</f>
        <v/>
      </c>
      <c r="AH1628" s="13">
        <f t="array" ref="AH1628">IF(SUM(AG1628)=0,0,IF(L1628-AG1628*IF(D1628="Vaccin",MIN(AD1628,AF1628),AF1628)&lt;0,0,IF((H1628-N1628)&lt;=45,CEILING(L1628-AG1628*IF(D1628="Vaccin",MIN(AD1628,AF1628),AF1628),1),0)))</f>
        <v>0</v>
      </c>
      <c r="AI1628" s="15">
        <f t="array" ref="AI1628">IF(OR(AH1628="",F1628=0,F1628=""),"",AH1628/F1628)</f>
        <v>0</v>
      </c>
      <c r="AJ1628" s="13">
        <f t="array" ref="AJ1628">IF(OR(L1628="",AH1628=""),"",IF(L1628-AH1628&lt;0,0,L1628-AH1628))</f>
        <v>0</v>
      </c>
      <c r="AK1628" s="13" t="str">
        <f t="array" ref="AK1628">IF(OR(L1628="",AG1628="",AG1628=0),"",CEILING(L1628/AG1628,1))</f>
        <v/>
      </c>
      <c r="AL1628" s="16" t="str">
        <f t="array" ref="AL1628">IF(OR(AK1628="",AK1628=0,AD1628="",AF1628=""),"",IF(AK1628-IF(D1628="Vaccin",MIN(AD1628,AF1628),AF1628)&lt;0,"",(AK1628-IF(D1628="Vaccin",MIN(AD1628,AF1628),AF1628))/AK1628))</f>
        <v/>
      </c>
    </row>
    <row r="1629" spans="1:38" x14ac:dyDescent="0.2">
      <c r="A1629" s="10" t="s">
        <v>28</v>
      </c>
      <c r="B1629" s="29" t="s">
        <v>180</v>
      </c>
      <c r="C1629" s="12">
        <v>44260</v>
      </c>
      <c r="D1629" s="11" t="s">
        <v>30</v>
      </c>
      <c r="E1629" s="11">
        <v>10</v>
      </c>
      <c r="F1629" s="13">
        <v>758400</v>
      </c>
      <c r="G1629" s="40" t="s">
        <v>872</v>
      </c>
      <c r="H1629" s="12">
        <v>44530</v>
      </c>
      <c r="I1629" s="13">
        <f t="array" ref="I1629">F1629-L1629-M1629-S1629</f>
        <v>758400</v>
      </c>
      <c r="J1629" s="13">
        <f t="array" ref="J1629">IF(IF(Q1629="",L1629-C1629,Q1629-C1629)&lt;=45,I1629,0)</f>
        <v>0</v>
      </c>
      <c r="K1629" s="13">
        <f t="array" ref="K1629">IF(SUM(AG1629)=0,0,IF(L1629-AG1629*IF(D1629="Vaccin",MIN(AD1629,AF1629),AF1629)&lt;0,0,IF((H1629-N1629)&lt;=30,CEILING(L1629-AG1629*IF(D1629="Vaccin",MIN(AD1629,AF1629),AF1629),1),0)))</f>
        <v>0</v>
      </c>
      <c r="L1629" s="13">
        <v>0</v>
      </c>
      <c r="M1629" s="13">
        <v>0</v>
      </c>
      <c r="N1629" s="14">
        <v>45033</v>
      </c>
      <c r="O1629" s="11" t="s">
        <v>31</v>
      </c>
      <c r="P1629" s="11" t="s">
        <v>32</v>
      </c>
      <c r="Q1629" s="12">
        <v>44480</v>
      </c>
      <c r="R1629" s="13">
        <v>0</v>
      </c>
      <c r="S1629" s="13">
        <v>0</v>
      </c>
      <c r="T1629" s="11"/>
      <c r="U1629" s="13">
        <v>792249</v>
      </c>
      <c r="V1629" s="13">
        <v>24119009</v>
      </c>
      <c r="W1629" s="13">
        <v>206086163</v>
      </c>
      <c r="X1629" s="12">
        <v>44480</v>
      </c>
      <c r="Y1629" s="12">
        <v>44260</v>
      </c>
      <c r="Z1629" s="12">
        <v>44260</v>
      </c>
      <c r="AA1629" s="12">
        <v>45012</v>
      </c>
      <c r="AB1629" s="13">
        <f t="array" ref="AB1629">IF(D1629="Vaccin",IF(AND(ISNUMBER(AA1629),ISNUMBER(Y1629)),IF(AA1629-Y1629+1&gt;=0,CEILING(AA1629-Y1629+1,1),""),""),IF(AND(ISNUMBER(N1629),ISNUMBER(Y1629)),IF(N1629-Y1629+1&gt;=0,CEILING(N1629-Y1629+1,1),""),""))</f>
        <v>753</v>
      </c>
      <c r="AC1629" s="13">
        <f t="array" ref="AC1629">IF(D1629="Vaccin",IF(AND(ISNUMBER(AA1629),ISNUMBER(X1629)),IF(AA1629-X1629+1&gt;=0,CEILING(AA1629-X1629+1,1),""),""),IF(AND(ISNUMBER(N1629),ISNUMBER(X1629)),IF(N1629-X1629+1&gt;=0,CEILING(N1629-X1629+1,1),""),""))</f>
        <v>533</v>
      </c>
      <c r="AD1629" s="13">
        <f t="array" ref="AD1629">IF(D1629="Vaccin",IF(AND(ISNUMBER(AB1629),ISNUMBER(U1629),AB1629&lt;&gt;0),CEILING(U1629/AB1629,1),""),"")</f>
        <v>1053</v>
      </c>
      <c r="AE1629" s="13">
        <f t="array" ref="AE1629">IF(AND(ISNUMBER(N1629),ISNUMBER(X1629)),IF(N1629-X1629+1&gt;=0,CEILING(N1629-X1629+1,1),""),"")</f>
        <v>554</v>
      </c>
      <c r="AF1629" s="13">
        <f t="array" ref="AF1629">IF(SUM(AE1629)=0,"",CEILING((SUM(F1629)-SUM(L1629)-SUM(M1629)-SUM(S1629))/SUM(AE1629),1))</f>
        <v>1369</v>
      </c>
      <c r="AG1629" s="13" t="str">
        <f t="array" ref="AG1629">IF(AND(ISNUMBER(H1629),ISNUMBER(N1629)),IF(H1629-N1629+1&gt;=0,CEILING(H1629-N1629+1,1),""),"")</f>
        <v/>
      </c>
      <c r="AH1629" s="13">
        <f t="array" ref="AH1629">IF(SUM(AG1629)=0,0,IF(L1629-AG1629*IF(D1629="Vaccin",MIN(AD1629,AF1629),AF1629)&lt;0,0,IF((H1629-N1629)&lt;=45,CEILING(L1629-AG1629*IF(D1629="Vaccin",MIN(AD1629,AF1629),AF1629),1),0)))</f>
        <v>0</v>
      </c>
      <c r="AI1629" s="15">
        <f t="array" ref="AI1629">IF(OR(AH1629="",F1629=0,F1629=""),"",AH1629/F1629)</f>
        <v>0</v>
      </c>
      <c r="AJ1629" s="13">
        <f t="array" ref="AJ1629">IF(OR(L1629="",AH1629=""),"",IF(L1629-AH1629&lt;0,0,L1629-AH1629))</f>
        <v>0</v>
      </c>
      <c r="AK1629" s="13" t="str">
        <f t="array" ref="AK1629">IF(OR(L1629="",AG1629="",AG1629=0),"",CEILING(L1629/AG1629,1))</f>
        <v/>
      </c>
      <c r="AL1629" s="16" t="str">
        <f t="array" ref="AL1629">IF(OR(AK1629="",AK1629=0,AD1629="",AF1629=""),"",IF(AK1629-IF(D1629="Vaccin",MIN(AD1629,AF1629),AF1629)&lt;0,"",(AK1629-IF(D1629="Vaccin",MIN(AD1629,AF1629),AF1629))/AK1629))</f>
        <v/>
      </c>
    </row>
    <row r="1630" spans="1:38" x14ac:dyDescent="0.2">
      <c r="A1630" s="10" t="s">
        <v>28</v>
      </c>
      <c r="B1630" s="29" t="s">
        <v>180</v>
      </c>
      <c r="C1630" s="12">
        <v>44260</v>
      </c>
      <c r="D1630" s="11" t="s">
        <v>30</v>
      </c>
      <c r="E1630" s="11">
        <v>10</v>
      </c>
      <c r="F1630" s="13">
        <v>955200</v>
      </c>
      <c r="G1630" s="40" t="s">
        <v>873</v>
      </c>
      <c r="H1630" s="12">
        <v>44530</v>
      </c>
      <c r="I1630" s="13">
        <f t="array" ref="I1630">F1630-L1630-M1630-S1630</f>
        <v>454986</v>
      </c>
      <c r="J1630" s="13">
        <f t="array" ref="J1630">IF(IF(Q1630="",L1630-C1630,Q1630-C1630)&lt;=45,I1630,0)</f>
        <v>0</v>
      </c>
      <c r="K1630" s="13">
        <f t="array" ref="K1630">IF(SUM(AG1630)=0,0,IF(L1630-AG1630*IF(D1630="Vaccin",MIN(AD1630,AF1630),AF1630)&lt;0,0,IF((H1630-N1630)&lt;=30,CEILING(L1630-AG1630*IF(D1630="Vaccin",MIN(AD1630,AF1630),AF1630),1),0)))</f>
        <v>0</v>
      </c>
      <c r="L1630" s="13">
        <v>0</v>
      </c>
      <c r="M1630" s="13">
        <v>0</v>
      </c>
      <c r="N1630" s="14">
        <v>45033</v>
      </c>
      <c r="O1630" s="11" t="s">
        <v>31</v>
      </c>
      <c r="P1630" s="11" t="s">
        <v>32</v>
      </c>
      <c r="Q1630" s="12">
        <v>44480</v>
      </c>
      <c r="R1630" s="13">
        <v>0</v>
      </c>
      <c r="S1630" s="13">
        <v>500214</v>
      </c>
      <c r="T1630" s="11" t="s">
        <v>92</v>
      </c>
      <c r="U1630" s="13">
        <v>792249</v>
      </c>
      <c r="V1630" s="13">
        <v>24119009</v>
      </c>
      <c r="W1630" s="13">
        <v>206086163</v>
      </c>
      <c r="X1630" s="12">
        <v>44480</v>
      </c>
      <c r="Y1630" s="12">
        <v>44260</v>
      </c>
      <c r="Z1630" s="12">
        <v>44260</v>
      </c>
      <c r="AA1630" s="12">
        <v>45012</v>
      </c>
      <c r="AB1630" s="13">
        <f t="array" ref="AB1630">IF(D1630="Vaccin",IF(AND(ISNUMBER(AA1630),ISNUMBER(Y1630)),IF(AA1630-Y1630+1&gt;=0,CEILING(AA1630-Y1630+1,1),""),""),IF(AND(ISNUMBER(N1630),ISNUMBER(Y1630)),IF(N1630-Y1630+1&gt;=0,CEILING(N1630-Y1630+1,1),""),""))</f>
        <v>753</v>
      </c>
      <c r="AC1630" s="13">
        <f t="array" ref="AC1630">IF(D1630="Vaccin",IF(AND(ISNUMBER(AA1630),ISNUMBER(X1630)),IF(AA1630-X1630+1&gt;=0,CEILING(AA1630-X1630+1,1),""),""),IF(AND(ISNUMBER(N1630),ISNUMBER(X1630)),IF(N1630-X1630+1&gt;=0,CEILING(N1630-X1630+1,1),""),""))</f>
        <v>533</v>
      </c>
      <c r="AD1630" s="13">
        <f t="array" ref="AD1630">IF(D1630="Vaccin",IF(AND(ISNUMBER(AB1630),ISNUMBER(U1630),AB1630&lt;&gt;0),CEILING(U1630/AB1630,1),""),"")</f>
        <v>1053</v>
      </c>
      <c r="AE1630" s="13">
        <f t="array" ref="AE1630">IF(AND(ISNUMBER(N1630),ISNUMBER(X1630)),IF(N1630-X1630+1&gt;=0,CEILING(N1630-X1630+1,1),""),"")</f>
        <v>554</v>
      </c>
      <c r="AF1630" s="13">
        <f t="array" ref="AF1630">IF(SUM(AE1630)=0,"",CEILING((SUM(F1630)-SUM(L1630)-SUM(M1630)-SUM(S1630))/SUM(AE1630),1))</f>
        <v>822</v>
      </c>
      <c r="AG1630" s="13" t="str">
        <f t="array" ref="AG1630">IF(AND(ISNUMBER(H1630),ISNUMBER(N1630)),IF(H1630-N1630+1&gt;=0,CEILING(H1630-N1630+1,1),""),"")</f>
        <v/>
      </c>
      <c r="AH1630" s="13">
        <f t="array" ref="AH1630">IF(SUM(AG1630)=0,0,IF(L1630-AG1630*IF(D1630="Vaccin",MIN(AD1630,AF1630),AF1630)&lt;0,0,IF((H1630-N1630)&lt;=45,CEILING(L1630-AG1630*IF(D1630="Vaccin",MIN(AD1630,AF1630),AF1630),1),0)))</f>
        <v>0</v>
      </c>
      <c r="AI1630" s="15">
        <f t="array" ref="AI1630">IF(OR(AH1630="",F1630=0,F1630=""),"",AH1630/F1630)</f>
        <v>0</v>
      </c>
      <c r="AJ1630" s="13">
        <f t="array" ref="AJ1630">IF(OR(L1630="",AH1630=""),"",IF(L1630-AH1630&lt;0,0,L1630-AH1630))</f>
        <v>0</v>
      </c>
      <c r="AK1630" s="13" t="str">
        <f t="array" ref="AK1630">IF(OR(L1630="",AG1630="",AG1630=0),"",CEILING(L1630/AG1630,1))</f>
        <v/>
      </c>
      <c r="AL1630" s="16" t="str">
        <f t="array" ref="AL1630">IF(OR(AK1630="",AK1630=0,AD1630="",AF1630=""),"",IF(AK1630-IF(D1630="Vaccin",MIN(AD1630,AF1630),AF1630)&lt;0,"",(AK1630-IF(D1630="Vaccin",MIN(AD1630,AF1630),AF1630))/AK1630))</f>
        <v/>
      </c>
    </row>
    <row r="1631" spans="1:38" x14ac:dyDescent="0.2">
      <c r="A1631" s="10" t="s">
        <v>28</v>
      </c>
      <c r="B1631" s="29" t="s">
        <v>180</v>
      </c>
      <c r="C1631" s="12">
        <v>44260</v>
      </c>
      <c r="D1631" s="11" t="s">
        <v>30</v>
      </c>
      <c r="E1631" s="11">
        <v>10</v>
      </c>
      <c r="F1631" s="13">
        <v>7200</v>
      </c>
      <c r="G1631" s="40" t="s">
        <v>868</v>
      </c>
      <c r="H1631" s="12">
        <v>44521</v>
      </c>
      <c r="I1631" s="13">
        <f t="array" ref="I1631">F1631-L1631-M1631-S1631</f>
        <v>7200</v>
      </c>
      <c r="J1631" s="13">
        <f t="array" ref="J1631">IF(IF(Q1631="",L1631-C1631,Q1631-C1631)&lt;=45,I1631,0)</f>
        <v>0</v>
      </c>
      <c r="K1631" s="13">
        <f t="array" ref="K1631">IF(SUM(AG1631)=0,0,IF(L1631-AG1631*IF(D1631="Vaccin",MIN(AD1631,AF1631),AF1631)&lt;0,0,IF((H1631-N1631)&lt;=30,CEILING(L1631-AG1631*IF(D1631="Vaccin",MIN(AD1631,AF1631),AF1631),1),0)))</f>
        <v>0</v>
      </c>
      <c r="L1631" s="13">
        <v>0</v>
      </c>
      <c r="M1631" s="13">
        <v>0</v>
      </c>
      <c r="N1631" s="14">
        <v>45033</v>
      </c>
      <c r="O1631" s="11" t="s">
        <v>31</v>
      </c>
      <c r="P1631" s="11" t="s">
        <v>32</v>
      </c>
      <c r="Q1631" s="12">
        <v>44498</v>
      </c>
      <c r="R1631" s="13">
        <v>0</v>
      </c>
      <c r="S1631" s="13">
        <v>0</v>
      </c>
      <c r="T1631" s="11"/>
      <c r="U1631" s="13">
        <v>792249</v>
      </c>
      <c r="V1631" s="13">
        <v>24119009</v>
      </c>
      <c r="W1631" s="13">
        <v>206086163</v>
      </c>
      <c r="X1631" s="12">
        <v>44498</v>
      </c>
      <c r="Y1631" s="12">
        <v>44260</v>
      </c>
      <c r="Z1631" s="12">
        <v>44260</v>
      </c>
      <c r="AA1631" s="12">
        <v>45012</v>
      </c>
      <c r="AB1631" s="13">
        <f t="array" ref="AB1631">IF(D1631="Vaccin",IF(AND(ISNUMBER(AA1631),ISNUMBER(Y1631)),IF(AA1631-Y1631+1&gt;=0,CEILING(AA1631-Y1631+1,1),""),""),IF(AND(ISNUMBER(N1631),ISNUMBER(Y1631)),IF(N1631-Y1631+1&gt;=0,CEILING(N1631-Y1631+1,1),""),""))</f>
        <v>753</v>
      </c>
      <c r="AC1631" s="13">
        <f t="array" ref="AC1631">IF(D1631="Vaccin",IF(AND(ISNUMBER(AA1631),ISNUMBER(X1631)),IF(AA1631-X1631+1&gt;=0,CEILING(AA1631-X1631+1,1),""),""),IF(AND(ISNUMBER(N1631),ISNUMBER(X1631)),IF(N1631-X1631+1&gt;=0,CEILING(N1631-X1631+1,1),""),""))</f>
        <v>515</v>
      </c>
      <c r="AD1631" s="13">
        <f t="array" ref="AD1631">IF(D1631="Vaccin",IF(AND(ISNUMBER(AB1631),ISNUMBER(U1631),AB1631&lt;&gt;0),CEILING(U1631/AB1631,1),""),"")</f>
        <v>1053</v>
      </c>
      <c r="AE1631" s="13">
        <f t="array" ref="AE1631">IF(AND(ISNUMBER(N1631),ISNUMBER(X1631)),IF(N1631-X1631+1&gt;=0,CEILING(N1631-X1631+1,1),""),"")</f>
        <v>536</v>
      </c>
      <c r="AF1631" s="13">
        <f t="array" ref="AF1631">IF(SUM(AE1631)=0,"",CEILING((SUM(F1631)-SUM(L1631)-SUM(M1631)-SUM(S1631))/SUM(AE1631),1))</f>
        <v>14</v>
      </c>
      <c r="AG1631" s="13" t="str">
        <f t="array" ref="AG1631">IF(AND(ISNUMBER(H1631),ISNUMBER(N1631)),IF(H1631-N1631+1&gt;=0,CEILING(H1631-N1631+1,1),""),"")</f>
        <v/>
      </c>
      <c r="AH1631" s="13">
        <f t="array" ref="AH1631">IF(SUM(AG1631)=0,0,IF(L1631-AG1631*IF(D1631="Vaccin",MIN(AD1631,AF1631),AF1631)&lt;0,0,IF((H1631-N1631)&lt;=45,CEILING(L1631-AG1631*IF(D1631="Vaccin",MIN(AD1631,AF1631),AF1631),1),0)))</f>
        <v>0</v>
      </c>
      <c r="AI1631" s="15">
        <f t="array" ref="AI1631">IF(OR(AH1631="",F1631=0,F1631=""),"",AH1631/F1631)</f>
        <v>0</v>
      </c>
      <c r="AJ1631" s="13">
        <f t="array" ref="AJ1631">IF(OR(L1631="",AH1631=""),"",IF(L1631-AH1631&lt;0,0,L1631-AH1631))</f>
        <v>0</v>
      </c>
      <c r="AK1631" s="13" t="str">
        <f t="array" ref="AK1631">IF(OR(L1631="",AG1631="",AG1631=0),"",CEILING(L1631/AG1631,1))</f>
        <v/>
      </c>
      <c r="AL1631" s="16" t="str">
        <f t="array" ref="AL1631">IF(OR(AK1631="",AK1631=0,AD1631="",AF1631=""),"",IF(AK1631-IF(D1631="Vaccin",MIN(AD1631,AF1631),AF1631)&lt;0,"",(AK1631-IF(D1631="Vaccin",MIN(AD1631,AF1631),AF1631))/AK1631))</f>
        <v/>
      </c>
    </row>
    <row r="1632" spans="1:38" x14ac:dyDescent="0.2">
      <c r="A1632" s="10" t="s">
        <v>28</v>
      </c>
      <c r="B1632" s="29" t="s">
        <v>180</v>
      </c>
      <c r="C1632" s="12">
        <v>44260</v>
      </c>
      <c r="D1632" s="11" t="s">
        <v>30</v>
      </c>
      <c r="E1632" s="11">
        <v>10</v>
      </c>
      <c r="F1632" s="13">
        <v>282900</v>
      </c>
      <c r="G1632" s="40" t="s">
        <v>869</v>
      </c>
      <c r="H1632" s="12">
        <v>44521</v>
      </c>
      <c r="I1632" s="13">
        <f t="array" ref="I1632">F1632-L1632-M1632-S1632</f>
        <v>282900</v>
      </c>
      <c r="J1632" s="13">
        <f t="array" ref="J1632">IF(IF(Q1632="",L1632-C1632,Q1632-C1632)&lt;=45,I1632,0)</f>
        <v>0</v>
      </c>
      <c r="K1632" s="13">
        <f t="array" ref="K1632">IF(SUM(AG1632)=0,0,IF(L1632-AG1632*IF(D1632="Vaccin",MIN(AD1632,AF1632),AF1632)&lt;0,0,IF((H1632-N1632)&lt;=30,CEILING(L1632-AG1632*IF(D1632="Vaccin",MIN(AD1632,AF1632),AF1632),1),0)))</f>
        <v>0</v>
      </c>
      <c r="L1632" s="13">
        <v>0</v>
      </c>
      <c r="M1632" s="13">
        <v>0</v>
      </c>
      <c r="N1632" s="14">
        <v>45033</v>
      </c>
      <c r="O1632" s="11" t="s">
        <v>31</v>
      </c>
      <c r="P1632" s="11" t="s">
        <v>32</v>
      </c>
      <c r="Q1632" s="12">
        <v>44498</v>
      </c>
      <c r="R1632" s="13">
        <v>0</v>
      </c>
      <c r="S1632" s="13">
        <v>0</v>
      </c>
      <c r="T1632" s="11"/>
      <c r="U1632" s="13">
        <v>792249</v>
      </c>
      <c r="V1632" s="13">
        <v>24119009</v>
      </c>
      <c r="W1632" s="13">
        <v>206086163</v>
      </c>
      <c r="X1632" s="12">
        <v>44498</v>
      </c>
      <c r="Y1632" s="12">
        <v>44260</v>
      </c>
      <c r="Z1632" s="12">
        <v>44260</v>
      </c>
      <c r="AA1632" s="12">
        <v>45012</v>
      </c>
      <c r="AB1632" s="13">
        <f t="array" ref="AB1632">IF(D1632="Vaccin",IF(AND(ISNUMBER(AA1632),ISNUMBER(Y1632)),IF(AA1632-Y1632+1&gt;=0,CEILING(AA1632-Y1632+1,1),""),""),IF(AND(ISNUMBER(N1632),ISNUMBER(Y1632)),IF(N1632-Y1632+1&gt;=0,CEILING(N1632-Y1632+1,1),""),""))</f>
        <v>753</v>
      </c>
      <c r="AC1632" s="13">
        <f t="array" ref="AC1632">IF(D1632="Vaccin",IF(AND(ISNUMBER(AA1632),ISNUMBER(X1632)),IF(AA1632-X1632+1&gt;=0,CEILING(AA1632-X1632+1,1),""),""),IF(AND(ISNUMBER(N1632),ISNUMBER(X1632)),IF(N1632-X1632+1&gt;=0,CEILING(N1632-X1632+1,1),""),""))</f>
        <v>515</v>
      </c>
      <c r="AD1632" s="13">
        <f t="array" ref="AD1632">IF(D1632="Vaccin",IF(AND(ISNUMBER(AB1632),ISNUMBER(U1632),AB1632&lt;&gt;0),CEILING(U1632/AB1632,1),""),"")</f>
        <v>1053</v>
      </c>
      <c r="AE1632" s="13">
        <f t="array" ref="AE1632">IF(AND(ISNUMBER(N1632),ISNUMBER(X1632)),IF(N1632-X1632+1&gt;=0,CEILING(N1632-X1632+1,1),""),"")</f>
        <v>536</v>
      </c>
      <c r="AF1632" s="13">
        <f t="array" ref="AF1632">IF(SUM(AE1632)=0,"",CEILING((SUM(F1632)-SUM(L1632)-SUM(M1632)-SUM(S1632))/SUM(AE1632),1))</f>
        <v>528</v>
      </c>
      <c r="AG1632" s="13" t="str">
        <f t="array" ref="AG1632">IF(AND(ISNUMBER(H1632),ISNUMBER(N1632)),IF(H1632-N1632+1&gt;=0,CEILING(H1632-N1632+1,1),""),"")</f>
        <v/>
      </c>
      <c r="AH1632" s="13">
        <f t="array" ref="AH1632">IF(SUM(AG1632)=0,0,IF(L1632-AG1632*IF(D1632="Vaccin",MIN(AD1632,AF1632),AF1632)&lt;0,0,IF((H1632-N1632)&lt;=45,CEILING(L1632-AG1632*IF(D1632="Vaccin",MIN(AD1632,AF1632),AF1632),1),0)))</f>
        <v>0</v>
      </c>
      <c r="AI1632" s="15">
        <f t="array" ref="AI1632">IF(OR(AH1632="",F1632=0,F1632=""),"",AH1632/F1632)</f>
        <v>0</v>
      </c>
      <c r="AJ1632" s="13">
        <f t="array" ref="AJ1632">IF(OR(L1632="",AH1632=""),"",IF(L1632-AH1632&lt;0,0,L1632-AH1632))</f>
        <v>0</v>
      </c>
      <c r="AK1632" s="13" t="str">
        <f t="array" ref="AK1632">IF(OR(L1632="",AG1632="",AG1632=0),"",CEILING(L1632/AG1632,1))</f>
        <v/>
      </c>
      <c r="AL1632" s="16" t="str">
        <f t="array" ref="AL1632">IF(OR(AK1632="",AK1632=0,AD1632="",AF1632=""),"",IF(AK1632-IF(D1632="Vaccin",MIN(AD1632,AF1632),AF1632)&lt;0,"",(AK1632-IF(D1632="Vaccin",MIN(AD1632,AF1632),AF1632))/AK1632))</f>
        <v/>
      </c>
    </row>
    <row r="1633" spans="1:38" x14ac:dyDescent="0.2">
      <c r="A1633" s="10" t="s">
        <v>28</v>
      </c>
      <c r="B1633" s="29" t="s">
        <v>180</v>
      </c>
      <c r="C1633" s="12">
        <v>44260</v>
      </c>
      <c r="D1633" s="11" t="s">
        <v>30</v>
      </c>
      <c r="E1633" s="11">
        <v>10</v>
      </c>
      <c r="F1633" s="13">
        <v>105600</v>
      </c>
      <c r="G1633" s="40" t="s">
        <v>673</v>
      </c>
      <c r="H1633" s="12">
        <v>44521</v>
      </c>
      <c r="I1633" s="13">
        <f t="array" ref="I1633">F1633-L1633-M1633-S1633</f>
        <v>105600</v>
      </c>
      <c r="J1633" s="13">
        <f t="array" ref="J1633">IF(IF(Q1633="",L1633-C1633,Q1633-C1633)&lt;=45,I1633,0)</f>
        <v>0</v>
      </c>
      <c r="K1633" s="13">
        <f t="array" ref="K1633">IF(SUM(AG1633)=0,0,IF(L1633-AG1633*IF(D1633="Vaccin",MIN(AD1633,AF1633),AF1633)&lt;0,0,IF((H1633-N1633)&lt;=30,CEILING(L1633-AG1633*IF(D1633="Vaccin",MIN(AD1633,AF1633),AF1633),1),0)))</f>
        <v>0</v>
      </c>
      <c r="L1633" s="13">
        <v>0</v>
      </c>
      <c r="M1633" s="13">
        <v>0</v>
      </c>
      <c r="N1633" s="14">
        <v>45033</v>
      </c>
      <c r="O1633" s="11" t="s">
        <v>31</v>
      </c>
      <c r="P1633" s="11" t="s">
        <v>32</v>
      </c>
      <c r="Q1633" s="12">
        <v>44498</v>
      </c>
      <c r="R1633" s="13">
        <v>0</v>
      </c>
      <c r="S1633" s="13">
        <v>0</v>
      </c>
      <c r="T1633" s="11"/>
      <c r="U1633" s="13">
        <v>792249</v>
      </c>
      <c r="V1633" s="13">
        <v>24119009</v>
      </c>
      <c r="W1633" s="13">
        <v>206086163</v>
      </c>
      <c r="X1633" s="12">
        <v>44498</v>
      </c>
      <c r="Y1633" s="12">
        <v>44260</v>
      </c>
      <c r="Z1633" s="12">
        <v>44260</v>
      </c>
      <c r="AA1633" s="12">
        <v>45012</v>
      </c>
      <c r="AB1633" s="13">
        <f t="array" ref="AB1633">IF(D1633="Vaccin",IF(AND(ISNUMBER(AA1633),ISNUMBER(Y1633)),IF(AA1633-Y1633+1&gt;=0,CEILING(AA1633-Y1633+1,1),""),""),IF(AND(ISNUMBER(N1633),ISNUMBER(Y1633)),IF(N1633-Y1633+1&gt;=0,CEILING(N1633-Y1633+1,1),""),""))</f>
        <v>753</v>
      </c>
      <c r="AC1633" s="13">
        <f t="array" ref="AC1633">IF(D1633="Vaccin",IF(AND(ISNUMBER(AA1633),ISNUMBER(X1633)),IF(AA1633-X1633+1&gt;=0,CEILING(AA1633-X1633+1,1),""),""),IF(AND(ISNUMBER(N1633),ISNUMBER(X1633)),IF(N1633-X1633+1&gt;=0,CEILING(N1633-X1633+1,1),""),""))</f>
        <v>515</v>
      </c>
      <c r="AD1633" s="13">
        <f t="array" ref="AD1633">IF(D1633="Vaccin",IF(AND(ISNUMBER(AB1633),ISNUMBER(U1633),AB1633&lt;&gt;0),CEILING(U1633/AB1633,1),""),"")</f>
        <v>1053</v>
      </c>
      <c r="AE1633" s="13">
        <f t="array" ref="AE1633">IF(AND(ISNUMBER(N1633),ISNUMBER(X1633)),IF(N1633-X1633+1&gt;=0,CEILING(N1633-X1633+1,1),""),"")</f>
        <v>536</v>
      </c>
      <c r="AF1633" s="13">
        <f t="array" ref="AF1633">IF(SUM(AE1633)=0,"",CEILING((SUM(F1633)-SUM(L1633)-SUM(M1633)-SUM(S1633))/SUM(AE1633),1))</f>
        <v>198</v>
      </c>
      <c r="AG1633" s="13" t="str">
        <f t="array" ref="AG1633">IF(AND(ISNUMBER(H1633),ISNUMBER(N1633)),IF(H1633-N1633+1&gt;=0,CEILING(H1633-N1633+1,1),""),"")</f>
        <v/>
      </c>
      <c r="AH1633" s="13">
        <f t="array" ref="AH1633">IF(SUM(AG1633)=0,0,IF(L1633-AG1633*IF(D1633="Vaccin",MIN(AD1633,AF1633),AF1633)&lt;0,0,IF((H1633-N1633)&lt;=45,CEILING(L1633-AG1633*IF(D1633="Vaccin",MIN(AD1633,AF1633),AF1633),1),0)))</f>
        <v>0</v>
      </c>
      <c r="AI1633" s="15">
        <f t="array" ref="AI1633">IF(OR(AH1633="",F1633=0,F1633=""),"",AH1633/F1633)</f>
        <v>0</v>
      </c>
      <c r="AJ1633" s="13">
        <f t="array" ref="AJ1633">IF(OR(L1633="",AH1633=""),"",IF(L1633-AH1633&lt;0,0,L1633-AH1633))</f>
        <v>0</v>
      </c>
      <c r="AK1633" s="13" t="str">
        <f t="array" ref="AK1633">IF(OR(L1633="",AG1633="",AG1633=0),"",CEILING(L1633/AG1633,1))</f>
        <v/>
      </c>
      <c r="AL1633" s="16" t="str">
        <f t="array" ref="AL1633">IF(OR(AK1633="",AK1633=0,AD1633="",AF1633=""),"",IF(AK1633-IF(D1633="Vaccin",MIN(AD1633,AF1633),AF1633)&lt;0,"",(AK1633-IF(D1633="Vaccin",MIN(AD1633,AF1633),AF1633))/AK1633))</f>
        <v/>
      </c>
    </row>
    <row r="1634" spans="1:38" x14ac:dyDescent="0.2">
      <c r="A1634" s="10" t="s">
        <v>28</v>
      </c>
      <c r="B1634" s="29" t="s">
        <v>180</v>
      </c>
      <c r="C1634" s="12">
        <v>44260</v>
      </c>
      <c r="D1634" s="11" t="s">
        <v>30</v>
      </c>
      <c r="E1634" s="11">
        <v>10</v>
      </c>
      <c r="F1634" s="13">
        <v>801600</v>
      </c>
      <c r="G1634" s="40" t="s">
        <v>751</v>
      </c>
      <c r="H1634" s="12">
        <v>44500</v>
      </c>
      <c r="I1634" s="13">
        <f t="array" ref="I1634">F1634-L1634-M1634-S1634</f>
        <v>801600</v>
      </c>
      <c r="J1634" s="13">
        <f t="array" ref="J1634">IF(IF(Q1634="",L1634-C1634,Q1634-C1634)&lt;=45,I1634,0)</f>
        <v>0</v>
      </c>
      <c r="K1634" s="13">
        <f t="array" ref="K1634">IF(SUM(AG1634)=0,0,IF(L1634-AG1634*IF(D1634="Vaccin",MIN(AD1634,AF1634),AF1634)&lt;0,0,IF((H1634-N1634)&lt;=30,CEILING(L1634-AG1634*IF(D1634="Vaccin",MIN(AD1634,AF1634),AF1634),1),0)))</f>
        <v>0</v>
      </c>
      <c r="L1634" s="13">
        <v>0</v>
      </c>
      <c r="M1634" s="13">
        <v>0</v>
      </c>
      <c r="N1634" s="14">
        <v>45033</v>
      </c>
      <c r="O1634" s="11" t="s">
        <v>31</v>
      </c>
      <c r="P1634" s="11" t="s">
        <v>32</v>
      </c>
      <c r="Q1634" s="12">
        <v>44441</v>
      </c>
      <c r="R1634" s="13">
        <v>0</v>
      </c>
      <c r="S1634" s="13">
        <v>0</v>
      </c>
      <c r="T1634" s="11"/>
      <c r="U1634" s="13">
        <v>792249</v>
      </c>
      <c r="V1634" s="13">
        <v>24119009</v>
      </c>
      <c r="W1634" s="13">
        <v>206086163</v>
      </c>
      <c r="X1634" s="12">
        <v>44441</v>
      </c>
      <c r="Y1634" s="12">
        <v>44260</v>
      </c>
      <c r="Z1634" s="12">
        <v>44260</v>
      </c>
      <c r="AA1634" s="12">
        <v>45012</v>
      </c>
      <c r="AB1634" s="13">
        <f t="array" ref="AB1634">IF(D1634="Vaccin",IF(AND(ISNUMBER(AA1634),ISNUMBER(Y1634)),IF(AA1634-Y1634+1&gt;=0,CEILING(AA1634-Y1634+1,1),""),""),IF(AND(ISNUMBER(N1634),ISNUMBER(Y1634)),IF(N1634-Y1634+1&gt;=0,CEILING(N1634-Y1634+1,1),""),""))</f>
        <v>753</v>
      </c>
      <c r="AC1634" s="13">
        <f t="array" ref="AC1634">IF(D1634="Vaccin",IF(AND(ISNUMBER(AA1634),ISNUMBER(X1634)),IF(AA1634-X1634+1&gt;=0,CEILING(AA1634-X1634+1,1),""),""),IF(AND(ISNUMBER(N1634),ISNUMBER(X1634)),IF(N1634-X1634+1&gt;=0,CEILING(N1634-X1634+1,1),""),""))</f>
        <v>572</v>
      </c>
      <c r="AD1634" s="13">
        <f t="array" ref="AD1634">IF(D1634="Vaccin",IF(AND(ISNUMBER(AB1634),ISNUMBER(U1634),AB1634&lt;&gt;0),CEILING(U1634/AB1634,1),""),"")</f>
        <v>1053</v>
      </c>
      <c r="AE1634" s="13">
        <f t="array" ref="AE1634">IF(AND(ISNUMBER(N1634),ISNUMBER(X1634)),IF(N1634-X1634+1&gt;=0,CEILING(N1634-X1634+1,1),""),"")</f>
        <v>593</v>
      </c>
      <c r="AF1634" s="13">
        <f t="array" ref="AF1634">IF(SUM(AE1634)=0,"",CEILING((SUM(F1634)-SUM(L1634)-SUM(M1634)-SUM(S1634))/SUM(AE1634),1))</f>
        <v>1352</v>
      </c>
      <c r="AG1634" s="13" t="str">
        <f t="array" ref="AG1634">IF(AND(ISNUMBER(H1634),ISNUMBER(N1634)),IF(H1634-N1634+1&gt;=0,CEILING(H1634-N1634+1,1),""),"")</f>
        <v/>
      </c>
      <c r="AH1634" s="13">
        <f t="array" ref="AH1634">IF(SUM(AG1634)=0,0,IF(L1634-AG1634*IF(D1634="Vaccin",MIN(AD1634,AF1634),AF1634)&lt;0,0,IF((H1634-N1634)&lt;=45,CEILING(L1634-AG1634*IF(D1634="Vaccin",MIN(AD1634,AF1634),AF1634),1),0)))</f>
        <v>0</v>
      </c>
      <c r="AI1634" s="15">
        <f t="array" ref="AI1634">IF(OR(AH1634="",F1634=0,F1634=""),"",AH1634/F1634)</f>
        <v>0</v>
      </c>
      <c r="AJ1634" s="13">
        <f t="array" ref="AJ1634">IF(OR(L1634="",AH1634=""),"",IF(L1634-AH1634&lt;0,0,L1634-AH1634))</f>
        <v>0</v>
      </c>
      <c r="AK1634" s="13" t="str">
        <f t="array" ref="AK1634">IF(OR(L1634="",AG1634="",AG1634=0),"",CEILING(L1634/AG1634,1))</f>
        <v/>
      </c>
      <c r="AL1634" s="16" t="str">
        <f t="array" ref="AL1634">IF(OR(AK1634="",AK1634=0,AD1634="",AF1634=""),"",IF(AK1634-IF(D1634="Vaccin",MIN(AD1634,AF1634),AF1634)&lt;0,"",(AK1634-IF(D1634="Vaccin",MIN(AD1634,AF1634),AF1634))/AK1634))</f>
        <v/>
      </c>
    </row>
    <row r="1635" spans="1:38" x14ac:dyDescent="0.2">
      <c r="A1635" s="10" t="s">
        <v>28</v>
      </c>
      <c r="B1635" s="29" t="s">
        <v>180</v>
      </c>
      <c r="C1635" s="12">
        <v>44260</v>
      </c>
      <c r="D1635" s="11" t="s">
        <v>30</v>
      </c>
      <c r="E1635" s="11">
        <v>10</v>
      </c>
      <c r="F1635" s="13">
        <v>1520</v>
      </c>
      <c r="G1635" s="40" t="s">
        <v>616</v>
      </c>
      <c r="H1635" s="12">
        <v>44500</v>
      </c>
      <c r="I1635" s="13">
        <f t="array" ref="I1635">F1635-L1635-M1635-S1635</f>
        <v>1520</v>
      </c>
      <c r="J1635" s="13">
        <f t="array" ref="J1635">IF(IF(Q1635="",L1635-C1635,Q1635-C1635)&lt;=45,I1635,0)</f>
        <v>0</v>
      </c>
      <c r="K1635" s="13">
        <f t="array" ref="K1635">IF(SUM(AG1635)=0,0,IF(L1635-AG1635*IF(D1635="Vaccin",MIN(AD1635,AF1635),AF1635)&lt;0,0,IF((H1635-N1635)&lt;=30,CEILING(L1635-AG1635*IF(D1635="Vaccin",MIN(AD1635,AF1635),AF1635),1),0)))</f>
        <v>0</v>
      </c>
      <c r="L1635" s="13">
        <v>0</v>
      </c>
      <c r="M1635" s="13">
        <v>0</v>
      </c>
      <c r="N1635" s="14">
        <v>45033</v>
      </c>
      <c r="O1635" s="11" t="s">
        <v>31</v>
      </c>
      <c r="P1635" s="11" t="s">
        <v>32</v>
      </c>
      <c r="Q1635" s="12">
        <v>44434</v>
      </c>
      <c r="R1635" s="13">
        <v>0</v>
      </c>
      <c r="S1635" s="13">
        <v>0</v>
      </c>
      <c r="T1635" s="11"/>
      <c r="U1635" s="13">
        <v>792249</v>
      </c>
      <c r="V1635" s="13">
        <v>24119009</v>
      </c>
      <c r="W1635" s="13">
        <v>206086163</v>
      </c>
      <c r="X1635" s="12">
        <v>44434</v>
      </c>
      <c r="Y1635" s="12">
        <v>44260</v>
      </c>
      <c r="Z1635" s="12">
        <v>44260</v>
      </c>
      <c r="AA1635" s="12">
        <v>45012</v>
      </c>
      <c r="AB1635" s="13">
        <f t="array" ref="AB1635">IF(D1635="Vaccin",IF(AND(ISNUMBER(AA1635),ISNUMBER(Y1635)),IF(AA1635-Y1635+1&gt;=0,CEILING(AA1635-Y1635+1,1),""),""),IF(AND(ISNUMBER(N1635),ISNUMBER(Y1635)),IF(N1635-Y1635+1&gt;=0,CEILING(N1635-Y1635+1,1),""),""))</f>
        <v>753</v>
      </c>
      <c r="AC1635" s="13">
        <f t="array" ref="AC1635">IF(D1635="Vaccin",IF(AND(ISNUMBER(AA1635),ISNUMBER(X1635)),IF(AA1635-X1635+1&gt;=0,CEILING(AA1635-X1635+1,1),""),""),IF(AND(ISNUMBER(N1635),ISNUMBER(X1635)),IF(N1635-X1635+1&gt;=0,CEILING(N1635-X1635+1,1),""),""))</f>
        <v>579</v>
      </c>
      <c r="AD1635" s="13">
        <f t="array" ref="AD1635">IF(D1635="Vaccin",IF(AND(ISNUMBER(AB1635),ISNUMBER(U1635),AB1635&lt;&gt;0),CEILING(U1635/AB1635,1),""),"")</f>
        <v>1053</v>
      </c>
      <c r="AE1635" s="13">
        <f t="array" ref="AE1635">IF(AND(ISNUMBER(N1635),ISNUMBER(X1635)),IF(N1635-X1635+1&gt;=0,CEILING(N1635-X1635+1,1),""),"")</f>
        <v>600</v>
      </c>
      <c r="AF1635" s="13">
        <f t="array" ref="AF1635">IF(SUM(AE1635)=0,"",CEILING((SUM(F1635)-SUM(L1635)-SUM(M1635)-SUM(S1635))/SUM(AE1635),1))</f>
        <v>3</v>
      </c>
      <c r="AG1635" s="13" t="str">
        <f t="array" ref="AG1635">IF(AND(ISNUMBER(H1635),ISNUMBER(N1635)),IF(H1635-N1635+1&gt;=0,CEILING(H1635-N1635+1,1),""),"")</f>
        <v/>
      </c>
      <c r="AH1635" s="13">
        <f t="array" ref="AH1635">IF(SUM(AG1635)=0,0,IF(L1635-AG1635*IF(D1635="Vaccin",MIN(AD1635,AF1635),AF1635)&lt;0,0,IF((H1635-N1635)&lt;=45,CEILING(L1635-AG1635*IF(D1635="Vaccin",MIN(AD1635,AF1635),AF1635),1),0)))</f>
        <v>0</v>
      </c>
      <c r="AI1635" s="15">
        <f t="array" ref="AI1635">IF(OR(AH1635="",F1635=0,F1635=""),"",AH1635/F1635)</f>
        <v>0</v>
      </c>
      <c r="AJ1635" s="13">
        <f t="array" ref="AJ1635">IF(OR(L1635="",AH1635=""),"",IF(L1635-AH1635&lt;0,0,L1635-AH1635))</f>
        <v>0</v>
      </c>
      <c r="AK1635" s="13" t="str">
        <f t="array" ref="AK1635">IF(OR(L1635="",AG1635="",AG1635=0),"",CEILING(L1635/AG1635,1))</f>
        <v/>
      </c>
      <c r="AL1635" s="16" t="str">
        <f t="array" ref="AL1635">IF(OR(AK1635="",AK1635=0,AD1635="",AF1635=""),"",IF(AK1635-IF(D1635="Vaccin",MIN(AD1635,AF1635),AF1635)&lt;0,"",(AK1635-IF(D1635="Vaccin",MIN(AD1635,AF1635),AF1635))/AK1635))</f>
        <v/>
      </c>
    </row>
    <row r="1636" spans="1:38" x14ac:dyDescent="0.2">
      <c r="A1636" s="10" t="s">
        <v>28</v>
      </c>
      <c r="B1636" s="29" t="s">
        <v>180</v>
      </c>
      <c r="C1636" s="12">
        <v>44260</v>
      </c>
      <c r="D1636" s="11" t="s">
        <v>30</v>
      </c>
      <c r="E1636" s="11">
        <v>10</v>
      </c>
      <c r="F1636" s="13">
        <v>591360</v>
      </c>
      <c r="G1636" s="40" t="s">
        <v>617</v>
      </c>
      <c r="H1636" s="12">
        <v>44500</v>
      </c>
      <c r="I1636" s="13">
        <f t="array" ref="I1636">F1636-L1636-M1636-S1636</f>
        <v>591360</v>
      </c>
      <c r="J1636" s="13">
        <f t="array" ref="J1636">IF(IF(Q1636="",L1636-C1636,Q1636-C1636)&lt;=45,I1636,0)</f>
        <v>0</v>
      </c>
      <c r="K1636" s="13">
        <f t="array" ref="K1636">IF(SUM(AG1636)=0,0,IF(L1636-AG1636*IF(D1636="Vaccin",MIN(AD1636,AF1636),AF1636)&lt;0,0,IF((H1636-N1636)&lt;=30,CEILING(L1636-AG1636*IF(D1636="Vaccin",MIN(AD1636,AF1636),AF1636),1),0)))</f>
        <v>0</v>
      </c>
      <c r="L1636" s="13">
        <v>0</v>
      </c>
      <c r="M1636" s="13">
        <v>0</v>
      </c>
      <c r="N1636" s="14">
        <v>45033</v>
      </c>
      <c r="O1636" s="11" t="s">
        <v>31</v>
      </c>
      <c r="P1636" s="11" t="s">
        <v>32</v>
      </c>
      <c r="Q1636" s="12">
        <v>44434</v>
      </c>
      <c r="R1636" s="13">
        <v>0</v>
      </c>
      <c r="S1636" s="13">
        <v>0</v>
      </c>
      <c r="T1636" s="11"/>
      <c r="U1636" s="13">
        <v>792249</v>
      </c>
      <c r="V1636" s="13">
        <v>24119009</v>
      </c>
      <c r="W1636" s="13">
        <v>206086163</v>
      </c>
      <c r="X1636" s="12">
        <v>44434</v>
      </c>
      <c r="Y1636" s="12">
        <v>44260</v>
      </c>
      <c r="Z1636" s="12">
        <v>44260</v>
      </c>
      <c r="AA1636" s="12">
        <v>45012</v>
      </c>
      <c r="AB1636" s="13">
        <f t="array" ref="AB1636">IF(D1636="Vaccin",IF(AND(ISNUMBER(AA1636),ISNUMBER(Y1636)),IF(AA1636-Y1636+1&gt;=0,CEILING(AA1636-Y1636+1,1),""),""),IF(AND(ISNUMBER(N1636),ISNUMBER(Y1636)),IF(N1636-Y1636+1&gt;=0,CEILING(N1636-Y1636+1,1),""),""))</f>
        <v>753</v>
      </c>
      <c r="AC1636" s="13">
        <f t="array" ref="AC1636">IF(D1636="Vaccin",IF(AND(ISNUMBER(AA1636),ISNUMBER(X1636)),IF(AA1636-X1636+1&gt;=0,CEILING(AA1636-X1636+1,1),""),""),IF(AND(ISNUMBER(N1636),ISNUMBER(X1636)),IF(N1636-X1636+1&gt;=0,CEILING(N1636-X1636+1,1),""),""))</f>
        <v>579</v>
      </c>
      <c r="AD1636" s="13">
        <f t="array" ref="AD1636">IF(D1636="Vaccin",IF(AND(ISNUMBER(AB1636),ISNUMBER(U1636),AB1636&lt;&gt;0),CEILING(U1636/AB1636,1),""),"")</f>
        <v>1053</v>
      </c>
      <c r="AE1636" s="13">
        <f t="array" ref="AE1636">IF(AND(ISNUMBER(N1636),ISNUMBER(X1636)),IF(N1636-X1636+1&gt;=0,CEILING(N1636-X1636+1,1),""),"")</f>
        <v>600</v>
      </c>
      <c r="AF1636" s="13">
        <f t="array" ref="AF1636">IF(SUM(AE1636)=0,"",CEILING((SUM(F1636)-SUM(L1636)-SUM(M1636)-SUM(S1636))/SUM(AE1636),1))</f>
        <v>986</v>
      </c>
      <c r="AG1636" s="13" t="str">
        <f t="array" ref="AG1636">IF(AND(ISNUMBER(H1636),ISNUMBER(N1636)),IF(H1636-N1636+1&gt;=0,CEILING(H1636-N1636+1,1),""),"")</f>
        <v/>
      </c>
      <c r="AH1636" s="13">
        <f t="array" ref="AH1636">IF(SUM(AG1636)=0,0,IF(L1636-AG1636*IF(D1636="Vaccin",MIN(AD1636,AF1636),AF1636)&lt;0,0,IF((H1636-N1636)&lt;=45,CEILING(L1636-AG1636*IF(D1636="Vaccin",MIN(AD1636,AF1636),AF1636),1),0)))</f>
        <v>0</v>
      </c>
      <c r="AI1636" s="15">
        <f t="array" ref="AI1636">IF(OR(AH1636="",F1636=0,F1636=""),"",AH1636/F1636)</f>
        <v>0</v>
      </c>
      <c r="AJ1636" s="13">
        <f t="array" ref="AJ1636">IF(OR(L1636="",AH1636=""),"",IF(L1636-AH1636&lt;0,0,L1636-AH1636))</f>
        <v>0</v>
      </c>
      <c r="AK1636" s="13" t="str">
        <f t="array" ref="AK1636">IF(OR(L1636="",AG1636="",AG1636=0),"",CEILING(L1636/AG1636,1))</f>
        <v/>
      </c>
      <c r="AL1636" s="16" t="str">
        <f t="array" ref="AL1636">IF(OR(AK1636="",AK1636=0,AD1636="",AF1636=""),"",IF(AK1636-IF(D1636="Vaccin",MIN(AD1636,AF1636),AF1636)&lt;0,"",(AK1636-IF(D1636="Vaccin",MIN(AD1636,AF1636),AF1636))/AK1636))</f>
        <v/>
      </c>
    </row>
    <row r="1637" spans="1:38" x14ac:dyDescent="0.2">
      <c r="A1637" s="10" t="s">
        <v>28</v>
      </c>
      <c r="B1637" s="29" t="s">
        <v>180</v>
      </c>
      <c r="C1637" s="12">
        <v>44260</v>
      </c>
      <c r="D1637" s="11" t="s">
        <v>30</v>
      </c>
      <c r="E1637" s="11">
        <v>10</v>
      </c>
      <c r="F1637" s="13">
        <v>699760</v>
      </c>
      <c r="G1637" s="40" t="s">
        <v>874</v>
      </c>
      <c r="H1637" s="12">
        <v>44469</v>
      </c>
      <c r="I1637" s="13">
        <f t="array" ref="I1637">F1637-L1637-M1637-S1637</f>
        <v>699760</v>
      </c>
      <c r="J1637" s="13">
        <f t="array" ref="J1637">IF(IF(Q1637="",L1637-C1637,Q1637-C1637)&lt;=45,I1637,0)</f>
        <v>0</v>
      </c>
      <c r="K1637" s="13">
        <f t="array" ref="K1637">IF(SUM(AG1637)=0,0,IF(L1637-AG1637*IF(D1637="Vaccin",MIN(AD1637,AF1637),AF1637)&lt;0,0,IF((H1637-N1637)&lt;=30,CEILING(L1637-AG1637*IF(D1637="Vaccin",MIN(AD1637,AF1637),AF1637),1),0)))</f>
        <v>0</v>
      </c>
      <c r="L1637" s="13">
        <v>0</v>
      </c>
      <c r="M1637" s="13">
        <v>0</v>
      </c>
      <c r="N1637" s="14">
        <v>45033</v>
      </c>
      <c r="O1637" s="11" t="s">
        <v>31</v>
      </c>
      <c r="P1637" s="11" t="s">
        <v>32</v>
      </c>
      <c r="Q1637" s="12">
        <v>44425</v>
      </c>
      <c r="R1637" s="13">
        <v>0</v>
      </c>
      <c r="S1637" s="13">
        <v>0</v>
      </c>
      <c r="T1637" s="11"/>
      <c r="U1637" s="13">
        <v>792249</v>
      </c>
      <c r="V1637" s="13">
        <v>24119009</v>
      </c>
      <c r="W1637" s="13">
        <v>206086163</v>
      </c>
      <c r="X1637" s="12">
        <v>44425</v>
      </c>
      <c r="Y1637" s="12">
        <v>44260</v>
      </c>
      <c r="Z1637" s="12">
        <v>44260</v>
      </c>
      <c r="AA1637" s="12">
        <v>45012</v>
      </c>
      <c r="AB1637" s="13">
        <f t="array" ref="AB1637">IF(D1637="Vaccin",IF(AND(ISNUMBER(AA1637),ISNUMBER(Y1637)),IF(AA1637-Y1637+1&gt;=0,CEILING(AA1637-Y1637+1,1),""),""),IF(AND(ISNUMBER(N1637),ISNUMBER(Y1637)),IF(N1637-Y1637+1&gt;=0,CEILING(N1637-Y1637+1,1),""),""))</f>
        <v>753</v>
      </c>
      <c r="AC1637" s="13">
        <f t="array" ref="AC1637">IF(D1637="Vaccin",IF(AND(ISNUMBER(AA1637),ISNUMBER(X1637)),IF(AA1637-X1637+1&gt;=0,CEILING(AA1637-X1637+1,1),""),""),IF(AND(ISNUMBER(N1637),ISNUMBER(X1637)),IF(N1637-X1637+1&gt;=0,CEILING(N1637-X1637+1,1),""),""))</f>
        <v>588</v>
      </c>
      <c r="AD1637" s="13">
        <f t="array" ref="AD1637">IF(D1637="Vaccin",IF(AND(ISNUMBER(AB1637),ISNUMBER(U1637),AB1637&lt;&gt;0),CEILING(U1637/AB1637,1),""),"")</f>
        <v>1053</v>
      </c>
      <c r="AE1637" s="13">
        <f t="array" ref="AE1637">IF(AND(ISNUMBER(N1637),ISNUMBER(X1637)),IF(N1637-X1637+1&gt;=0,CEILING(N1637-X1637+1,1),""),"")</f>
        <v>609</v>
      </c>
      <c r="AF1637" s="13">
        <f t="array" ref="AF1637">IF(SUM(AE1637)=0,"",CEILING((SUM(F1637)-SUM(L1637)-SUM(M1637)-SUM(S1637))/SUM(AE1637),1))</f>
        <v>1150</v>
      </c>
      <c r="AG1637" s="13" t="str">
        <f t="array" ref="AG1637">IF(AND(ISNUMBER(H1637),ISNUMBER(N1637)),IF(H1637-N1637+1&gt;=0,CEILING(H1637-N1637+1,1),""),"")</f>
        <v/>
      </c>
      <c r="AH1637" s="13">
        <f t="array" ref="AH1637">IF(SUM(AG1637)=0,0,IF(L1637-AG1637*IF(D1637="Vaccin",MIN(AD1637,AF1637),AF1637)&lt;0,0,IF((H1637-N1637)&lt;=45,CEILING(L1637-AG1637*IF(D1637="Vaccin",MIN(AD1637,AF1637),AF1637),1),0)))</f>
        <v>0</v>
      </c>
      <c r="AI1637" s="15">
        <f t="array" ref="AI1637">IF(OR(AH1637="",F1637=0,F1637=""),"",AH1637/F1637)</f>
        <v>0</v>
      </c>
      <c r="AJ1637" s="13">
        <f t="array" ref="AJ1637">IF(OR(L1637="",AH1637=""),"",IF(L1637-AH1637&lt;0,0,L1637-AH1637))</f>
        <v>0</v>
      </c>
      <c r="AK1637" s="13" t="str">
        <f t="array" ref="AK1637">IF(OR(L1637="",AG1637="",AG1637=0),"",CEILING(L1637/AG1637,1))</f>
        <v/>
      </c>
      <c r="AL1637" s="16" t="str">
        <f t="array" ref="AL1637">IF(OR(AK1637="",AK1637=0,AD1637="",AF1637=""),"",IF(AK1637-IF(D1637="Vaccin",MIN(AD1637,AF1637),AF1637)&lt;0,"",(AK1637-IF(D1637="Vaccin",MIN(AD1637,AF1637),AF1637))/AK1637))</f>
        <v/>
      </c>
    </row>
    <row r="1638" spans="1:38" x14ac:dyDescent="0.2">
      <c r="A1638" s="10" t="s">
        <v>28</v>
      </c>
      <c r="B1638" s="29" t="s">
        <v>180</v>
      </c>
      <c r="C1638" s="12">
        <v>44260</v>
      </c>
      <c r="D1638" s="11" t="s">
        <v>30</v>
      </c>
      <c r="E1638" s="11">
        <v>1</v>
      </c>
      <c r="F1638" s="13">
        <v>302400</v>
      </c>
      <c r="G1638" s="40">
        <v>8006951</v>
      </c>
      <c r="H1638" s="12">
        <v>45351</v>
      </c>
      <c r="I1638" s="13">
        <f t="array" ref="I1638">F1638-L1638-M1638-S1638</f>
        <v>302400</v>
      </c>
      <c r="J1638" s="13">
        <f t="array" ref="J1638">IF(IF(Q1638="",L1638-C1638,Q1638-C1638)&lt;=45,I1638,0)</f>
        <v>0</v>
      </c>
      <c r="K1638" s="13">
        <f t="array" ref="K1638">IF(SUM(AG1638)=0,0,IF(L1638-AG1638*IF(D1638="Vaccin",MIN(AD1638,AF1638),AF1638)&lt;0,0,IF((H1638-N1638)&lt;=30,CEILING(L1638-AG1638*IF(D1638="Vaccin",MIN(AD1638,AF1638),AF1638),1),0)))</f>
        <v>0</v>
      </c>
      <c r="L1638" s="13">
        <v>0</v>
      </c>
      <c r="M1638" s="13">
        <v>0</v>
      </c>
      <c r="N1638" s="14">
        <v>45033</v>
      </c>
      <c r="O1638" s="11" t="s">
        <v>181</v>
      </c>
      <c r="P1638" s="11" t="s">
        <v>37</v>
      </c>
      <c r="Q1638" s="12">
        <v>44744</v>
      </c>
      <c r="R1638" s="13">
        <v>0</v>
      </c>
      <c r="S1638" s="13">
        <v>0</v>
      </c>
      <c r="T1638" s="11"/>
      <c r="U1638" s="13">
        <v>0</v>
      </c>
      <c r="V1638" s="13">
        <v>15492167</v>
      </c>
      <c r="W1638" s="13">
        <v>206086163</v>
      </c>
      <c r="X1638" s="12">
        <v>44744</v>
      </c>
      <c r="Y1638" s="12">
        <v>44599</v>
      </c>
      <c r="Z1638" s="12">
        <v>44260</v>
      </c>
      <c r="AA1638" s="12">
        <v>45012</v>
      </c>
      <c r="AB1638" s="13">
        <f t="array" ref="AB1638">IF(D1638="Vaccin",IF(AND(ISNUMBER(AA1638),ISNUMBER(Y1638)),IF(AA1638-Y1638+1&gt;=0,CEILING(AA1638-Y1638+1,1),""),""),IF(AND(ISNUMBER(N1638),ISNUMBER(Y1638)),IF(N1638-Y1638+1&gt;=0,CEILING(N1638-Y1638+1,1),""),""))</f>
        <v>414</v>
      </c>
      <c r="AC1638" s="13">
        <f t="array" ref="AC1638">IF(D1638="Vaccin",IF(AND(ISNUMBER(AA1638),ISNUMBER(X1638)),IF(AA1638-X1638+1&gt;=0,CEILING(AA1638-X1638+1,1),""),""),IF(AND(ISNUMBER(N1638),ISNUMBER(X1638)),IF(N1638-X1638+1&gt;=0,CEILING(N1638-X1638+1,1),""),""))</f>
        <v>269</v>
      </c>
      <c r="AD1638" s="13">
        <f t="array" ref="AD1638">IF(D1638="Vaccin",IF(AND(ISNUMBER(AB1638),ISNUMBER(U1638),AB1638&lt;&gt;0),CEILING(U1638/AB1638,1),""),"")</f>
        <v>0</v>
      </c>
      <c r="AE1638" s="13">
        <f t="array" ref="AE1638">IF(AND(ISNUMBER(N1638),ISNUMBER(X1638)),IF(N1638-X1638+1&gt;=0,CEILING(N1638-X1638+1,1),""),"")</f>
        <v>290</v>
      </c>
      <c r="AF1638" s="13">
        <f t="array" ref="AF1638">IF(SUM(AE1638)=0,"",CEILING((SUM(F1638)-SUM(L1638)-SUM(M1638)-SUM(S1638))/SUM(AE1638),1))</f>
        <v>1043</v>
      </c>
      <c r="AG1638" s="13">
        <f t="array" ref="AG1638">IF(AND(ISNUMBER(H1638),ISNUMBER(N1638)),IF(H1638-N1638+1&gt;=0,CEILING(H1638-N1638+1,1),""),"")</f>
        <v>319</v>
      </c>
      <c r="AH1638" s="13">
        <f t="array" ref="AH1638">IF(SUM(AG1638)=0,0,IF(L1638-AG1638*IF(D1638="Vaccin",MIN(AD1638,AF1638),AF1638)&lt;0,0,IF((H1638-N1638)&lt;=45,CEILING(L1638-AG1638*IF(D1638="Vaccin",MIN(AD1638,AF1638),AF1638),1),0)))</f>
        <v>0</v>
      </c>
      <c r="AI1638" s="15">
        <f t="array" ref="AI1638">IF(OR(AH1638="",F1638=0,F1638=""),"",AH1638/F1638)</f>
        <v>0</v>
      </c>
      <c r="AJ1638" s="13">
        <f t="array" ref="AJ1638">IF(OR(L1638="",AH1638=""),"",IF(L1638-AH1638&lt;0,0,L1638-AH1638))</f>
        <v>0</v>
      </c>
      <c r="AK1638" s="13">
        <f t="array" ref="AK1638">IF(OR(L1638="",AG1638="",AG1638=0),"",CEILING(L1638/AG1638,1))</f>
        <v>0</v>
      </c>
      <c r="AL1638" s="16" t="str">
        <f t="array" ref="AL1638">IF(OR(AK1638="",AK1638=0,AD1638="",AF1638=""),"",IF(AK1638-IF(D1638="Vaccin",MIN(AD1638,AF1638),AF1638)&lt;0,"",(AK1638-IF(D1638="Vaccin",MIN(AD1638,AF1638),AF1638))/AK1638))</f>
        <v/>
      </c>
    </row>
    <row r="1639" spans="1:38" x14ac:dyDescent="0.2">
      <c r="A1639" s="10" t="s">
        <v>28</v>
      </c>
      <c r="B1639" s="29" t="s">
        <v>180</v>
      </c>
      <c r="C1639" s="12">
        <v>44260</v>
      </c>
      <c r="D1639" s="11" t="s">
        <v>30</v>
      </c>
      <c r="E1639" s="11">
        <v>1</v>
      </c>
      <c r="F1639" s="13">
        <v>938400</v>
      </c>
      <c r="G1639" s="40">
        <v>8007074</v>
      </c>
      <c r="H1639" s="12">
        <v>45351</v>
      </c>
      <c r="I1639" s="13">
        <f t="array" ref="I1639">F1639-L1639-M1639-S1639</f>
        <v>930650</v>
      </c>
      <c r="J1639" s="13">
        <f t="array" ref="J1639">IF(IF(Q1639="",L1639-C1639,Q1639-C1639)&lt;=45,I1639,0)</f>
        <v>0</v>
      </c>
      <c r="K1639" s="13">
        <f t="array" ref="K1639">IF(SUM(AG1639)=0,0,IF(L1639-AG1639*IF(D1639="Vaccin",MIN(AD1639,AF1639),AF1639)&lt;0,0,IF((H1639-N1639)&lt;=30,CEILING(L1639-AG1639*IF(D1639="Vaccin",MIN(AD1639,AF1639),AF1639),1),0)))</f>
        <v>0</v>
      </c>
      <c r="L1639" s="13">
        <v>7750</v>
      </c>
      <c r="M1639" s="13">
        <v>0</v>
      </c>
      <c r="N1639" s="14">
        <v>45033</v>
      </c>
      <c r="O1639" s="11" t="s">
        <v>181</v>
      </c>
      <c r="P1639" s="11" t="s">
        <v>37</v>
      </c>
      <c r="Q1639" s="12">
        <v>44743</v>
      </c>
      <c r="R1639" s="13">
        <v>0</v>
      </c>
      <c r="S1639" s="13">
        <v>0</v>
      </c>
      <c r="T1639" s="11"/>
      <c r="U1639" s="13">
        <v>0</v>
      </c>
      <c r="V1639" s="13">
        <v>15492167</v>
      </c>
      <c r="W1639" s="13">
        <v>206086163</v>
      </c>
      <c r="X1639" s="12">
        <v>44743</v>
      </c>
      <c r="Y1639" s="12">
        <v>44599</v>
      </c>
      <c r="Z1639" s="12">
        <v>44260</v>
      </c>
      <c r="AA1639" s="12">
        <v>45012</v>
      </c>
      <c r="AB1639" s="13">
        <f t="array" ref="AB1639">IF(D1639="Vaccin",IF(AND(ISNUMBER(AA1639),ISNUMBER(Y1639)),IF(AA1639-Y1639+1&gt;=0,CEILING(AA1639-Y1639+1,1),""),""),IF(AND(ISNUMBER(N1639),ISNUMBER(Y1639)),IF(N1639-Y1639+1&gt;=0,CEILING(N1639-Y1639+1,1),""),""))</f>
        <v>414</v>
      </c>
      <c r="AC1639" s="13">
        <f t="array" ref="AC1639">IF(D1639="Vaccin",IF(AND(ISNUMBER(AA1639),ISNUMBER(X1639)),IF(AA1639-X1639+1&gt;=0,CEILING(AA1639-X1639+1,1),""),""),IF(AND(ISNUMBER(N1639),ISNUMBER(X1639)),IF(N1639-X1639+1&gt;=0,CEILING(N1639-X1639+1,1),""),""))</f>
        <v>270</v>
      </c>
      <c r="AD1639" s="13">
        <f t="array" ref="AD1639">IF(D1639="Vaccin",IF(AND(ISNUMBER(AB1639),ISNUMBER(U1639),AB1639&lt;&gt;0),CEILING(U1639/AB1639,1),""),"")</f>
        <v>0</v>
      </c>
      <c r="AE1639" s="13">
        <f t="array" ref="AE1639">IF(AND(ISNUMBER(N1639),ISNUMBER(X1639)),IF(N1639-X1639+1&gt;=0,CEILING(N1639-X1639+1,1),""),"")</f>
        <v>291</v>
      </c>
      <c r="AF1639" s="13">
        <f t="array" ref="AF1639">IF(SUM(AE1639)=0,"",CEILING((SUM(F1639)-SUM(L1639)-SUM(M1639)-SUM(S1639))/SUM(AE1639),1))</f>
        <v>3199</v>
      </c>
      <c r="AG1639" s="13">
        <f t="array" ref="AG1639">IF(AND(ISNUMBER(H1639),ISNUMBER(N1639)),IF(H1639-N1639+1&gt;=0,CEILING(H1639-N1639+1,1),""),"")</f>
        <v>319</v>
      </c>
      <c r="AH1639" s="13">
        <f t="array" ref="AH1639">IF(SUM(AG1639)=0,0,IF(L1639-AG1639*IF(D1639="Vaccin",MIN(AD1639,AF1639),AF1639)&lt;0,0,IF((H1639-N1639)&lt;=45,CEILING(L1639-AG1639*IF(D1639="Vaccin",MIN(AD1639,AF1639),AF1639),1),0)))</f>
        <v>0</v>
      </c>
      <c r="AI1639" s="15">
        <f t="array" ref="AI1639">IF(OR(AH1639="",F1639=0,F1639=""),"",AH1639/F1639)</f>
        <v>0</v>
      </c>
      <c r="AJ1639" s="13">
        <f t="array" ref="AJ1639">IF(OR(L1639="",AH1639=""),"",IF(L1639-AH1639&lt;0,0,L1639-AH1639))</f>
        <v>7750</v>
      </c>
      <c r="AK1639" s="13">
        <f t="array" ref="AK1639">IF(OR(L1639="",AG1639="",AG1639=0),"",CEILING(L1639/AG1639,1))</f>
        <v>25</v>
      </c>
      <c r="AL1639" s="16">
        <f t="array" ref="AL1639">IF(OR(AK1639="",AK1639=0,AD1639="",AF1639=""),"",IF(AK1639-IF(D1639="Vaccin",MIN(AD1639,AF1639),AF1639)&lt;0,"",(AK1639-IF(D1639="Vaccin",MIN(AD1639,AF1639),AF1639))/AK1639))</f>
        <v>1</v>
      </c>
    </row>
    <row r="1640" spans="1:38" x14ac:dyDescent="0.2">
      <c r="A1640" s="10" t="s">
        <v>28</v>
      </c>
      <c r="B1640" s="29" t="s">
        <v>180</v>
      </c>
      <c r="C1640" s="12">
        <v>44260</v>
      </c>
      <c r="D1640" s="11" t="s">
        <v>30</v>
      </c>
      <c r="E1640" s="11">
        <v>1</v>
      </c>
      <c r="F1640" s="13">
        <v>1466400</v>
      </c>
      <c r="G1640" s="40">
        <v>8007245</v>
      </c>
      <c r="H1640" s="12">
        <v>45351</v>
      </c>
      <c r="I1640" s="13">
        <f t="array" ref="I1640">F1640-L1640-M1640-S1640</f>
        <v>1461600</v>
      </c>
      <c r="J1640" s="13">
        <f t="array" ref="J1640">IF(IF(Q1640="",L1640-C1640,Q1640-C1640)&lt;=45,I1640,0)</f>
        <v>0</v>
      </c>
      <c r="K1640" s="13">
        <f t="array" ref="K1640">IF(SUM(AG1640)=0,0,IF(L1640-AG1640*IF(D1640="Vaccin",MIN(AD1640,AF1640),AF1640)&lt;0,0,IF((H1640-N1640)&lt;=30,CEILING(L1640-AG1640*IF(D1640="Vaccin",MIN(AD1640,AF1640),AF1640),1),0)))</f>
        <v>0</v>
      </c>
      <c r="L1640" s="13">
        <v>4800</v>
      </c>
      <c r="M1640" s="13">
        <v>0</v>
      </c>
      <c r="N1640" s="14">
        <v>45033</v>
      </c>
      <c r="O1640" s="11" t="s">
        <v>181</v>
      </c>
      <c r="P1640" s="11" t="s">
        <v>37</v>
      </c>
      <c r="Q1640" s="12">
        <v>44744</v>
      </c>
      <c r="R1640" s="13">
        <v>0</v>
      </c>
      <c r="S1640" s="13">
        <v>0</v>
      </c>
      <c r="T1640" s="11"/>
      <c r="U1640" s="13">
        <v>0</v>
      </c>
      <c r="V1640" s="13">
        <v>15492167</v>
      </c>
      <c r="W1640" s="13">
        <v>206086163</v>
      </c>
      <c r="X1640" s="12">
        <v>44744</v>
      </c>
      <c r="Y1640" s="12">
        <v>44599</v>
      </c>
      <c r="Z1640" s="12">
        <v>44260</v>
      </c>
      <c r="AA1640" s="12">
        <v>45012</v>
      </c>
      <c r="AB1640" s="13">
        <f t="array" ref="AB1640">IF(D1640="Vaccin",IF(AND(ISNUMBER(AA1640),ISNUMBER(Y1640)),IF(AA1640-Y1640+1&gt;=0,CEILING(AA1640-Y1640+1,1),""),""),IF(AND(ISNUMBER(N1640),ISNUMBER(Y1640)),IF(N1640-Y1640+1&gt;=0,CEILING(N1640-Y1640+1,1),""),""))</f>
        <v>414</v>
      </c>
      <c r="AC1640" s="13">
        <f t="array" ref="AC1640">IF(D1640="Vaccin",IF(AND(ISNUMBER(AA1640),ISNUMBER(X1640)),IF(AA1640-X1640+1&gt;=0,CEILING(AA1640-X1640+1,1),""),""),IF(AND(ISNUMBER(N1640),ISNUMBER(X1640)),IF(N1640-X1640+1&gt;=0,CEILING(N1640-X1640+1,1),""),""))</f>
        <v>269</v>
      </c>
      <c r="AD1640" s="13">
        <f t="array" ref="AD1640">IF(D1640="Vaccin",IF(AND(ISNUMBER(AB1640),ISNUMBER(U1640),AB1640&lt;&gt;0),CEILING(U1640/AB1640,1),""),"")</f>
        <v>0</v>
      </c>
      <c r="AE1640" s="13">
        <f t="array" ref="AE1640">IF(AND(ISNUMBER(N1640),ISNUMBER(X1640)),IF(N1640-X1640+1&gt;=0,CEILING(N1640-X1640+1,1),""),"")</f>
        <v>290</v>
      </c>
      <c r="AF1640" s="13">
        <f t="array" ref="AF1640">IF(SUM(AE1640)=0,"",CEILING((SUM(F1640)-SUM(L1640)-SUM(M1640)-SUM(S1640))/SUM(AE1640),1))</f>
        <v>5040</v>
      </c>
      <c r="AG1640" s="13">
        <f t="array" ref="AG1640">IF(AND(ISNUMBER(H1640),ISNUMBER(N1640)),IF(H1640-N1640+1&gt;=0,CEILING(H1640-N1640+1,1),""),"")</f>
        <v>319</v>
      </c>
      <c r="AH1640" s="13">
        <f t="array" ref="AH1640">IF(SUM(AG1640)=0,0,IF(L1640-AG1640*IF(D1640="Vaccin",MIN(AD1640,AF1640),AF1640)&lt;0,0,IF((H1640-N1640)&lt;=45,CEILING(L1640-AG1640*IF(D1640="Vaccin",MIN(AD1640,AF1640),AF1640),1),0)))</f>
        <v>0</v>
      </c>
      <c r="AI1640" s="15">
        <f t="array" ref="AI1640">IF(OR(AH1640="",F1640=0,F1640=""),"",AH1640/F1640)</f>
        <v>0</v>
      </c>
      <c r="AJ1640" s="13">
        <f t="array" ref="AJ1640">IF(OR(L1640="",AH1640=""),"",IF(L1640-AH1640&lt;0,0,L1640-AH1640))</f>
        <v>4800</v>
      </c>
      <c r="AK1640" s="13">
        <f t="array" ref="AK1640">IF(OR(L1640="",AG1640="",AG1640=0),"",CEILING(L1640/AG1640,1))</f>
        <v>16</v>
      </c>
      <c r="AL1640" s="16">
        <f t="array" ref="AL1640">IF(OR(AK1640="",AK1640=0,AD1640="",AF1640=""),"",IF(AK1640-IF(D1640="Vaccin",MIN(AD1640,AF1640),AF1640)&lt;0,"",(AK1640-IF(D1640="Vaccin",MIN(AD1640,AF1640),AF1640))/AK1640))</f>
        <v>1</v>
      </c>
    </row>
    <row r="1641" spans="1:38" x14ac:dyDescent="0.2">
      <c r="A1641" s="10" t="s">
        <v>28</v>
      </c>
      <c r="B1641" s="29" t="s">
        <v>180</v>
      </c>
      <c r="C1641" s="12">
        <v>44260</v>
      </c>
      <c r="D1641" s="11" t="s">
        <v>30</v>
      </c>
      <c r="E1641" s="11">
        <v>1</v>
      </c>
      <c r="F1641" s="13">
        <v>1492800</v>
      </c>
      <c r="G1641" s="40">
        <v>8001621</v>
      </c>
      <c r="H1641" s="12">
        <v>45291</v>
      </c>
      <c r="I1641" s="13">
        <f t="array" ref="I1641">F1641-L1641-M1641-S1641</f>
        <v>1492800</v>
      </c>
      <c r="J1641" s="13">
        <f t="array" ref="J1641">IF(IF(Q1641="",L1641-C1641,Q1641-C1641)&lt;=45,I1641,0)</f>
        <v>0</v>
      </c>
      <c r="K1641" s="13">
        <f t="array" ref="K1641">IF(SUM(AG1641)=0,0,IF(L1641-AG1641*IF(D1641="Vaccin",MIN(AD1641,AF1641),AF1641)&lt;0,0,IF((H1641-N1641)&lt;=30,CEILING(L1641-AG1641*IF(D1641="Vaccin",MIN(AD1641,AF1641),AF1641),1),0)))</f>
        <v>0</v>
      </c>
      <c r="L1641" s="13">
        <v>0</v>
      </c>
      <c r="M1641" s="13">
        <v>0</v>
      </c>
      <c r="N1641" s="14">
        <v>45033</v>
      </c>
      <c r="O1641" s="11" t="s">
        <v>181</v>
      </c>
      <c r="P1641" s="11" t="s">
        <v>37</v>
      </c>
      <c r="Q1641" s="12">
        <v>44743</v>
      </c>
      <c r="R1641" s="13">
        <v>0</v>
      </c>
      <c r="S1641" s="13">
        <v>0</v>
      </c>
      <c r="T1641" s="11"/>
      <c r="U1641" s="13">
        <v>0</v>
      </c>
      <c r="V1641" s="13">
        <v>15492167</v>
      </c>
      <c r="W1641" s="13">
        <v>206086163</v>
      </c>
      <c r="X1641" s="12">
        <v>44743</v>
      </c>
      <c r="Y1641" s="12">
        <v>44599</v>
      </c>
      <c r="Z1641" s="12">
        <v>44260</v>
      </c>
      <c r="AA1641" s="12">
        <v>45012</v>
      </c>
      <c r="AB1641" s="13">
        <f t="array" ref="AB1641">IF(D1641="Vaccin",IF(AND(ISNUMBER(AA1641),ISNUMBER(Y1641)),IF(AA1641-Y1641+1&gt;=0,CEILING(AA1641-Y1641+1,1),""),""),IF(AND(ISNUMBER(N1641),ISNUMBER(Y1641)),IF(N1641-Y1641+1&gt;=0,CEILING(N1641-Y1641+1,1),""),""))</f>
        <v>414</v>
      </c>
      <c r="AC1641" s="13">
        <f t="array" ref="AC1641">IF(D1641="Vaccin",IF(AND(ISNUMBER(AA1641),ISNUMBER(X1641)),IF(AA1641-X1641+1&gt;=0,CEILING(AA1641-X1641+1,1),""),""),IF(AND(ISNUMBER(N1641),ISNUMBER(X1641)),IF(N1641-X1641+1&gt;=0,CEILING(N1641-X1641+1,1),""),""))</f>
        <v>270</v>
      </c>
      <c r="AD1641" s="13">
        <f t="array" ref="AD1641">IF(D1641="Vaccin",IF(AND(ISNUMBER(AB1641),ISNUMBER(U1641),AB1641&lt;&gt;0),CEILING(U1641/AB1641,1),""),"")</f>
        <v>0</v>
      </c>
      <c r="AE1641" s="13">
        <f t="array" ref="AE1641">IF(AND(ISNUMBER(N1641),ISNUMBER(X1641)),IF(N1641-X1641+1&gt;=0,CEILING(N1641-X1641+1,1),""),"")</f>
        <v>291</v>
      </c>
      <c r="AF1641" s="13">
        <f t="array" ref="AF1641">IF(SUM(AE1641)=0,"",CEILING((SUM(F1641)-SUM(L1641)-SUM(M1641)-SUM(S1641))/SUM(AE1641),1))</f>
        <v>5130</v>
      </c>
      <c r="AG1641" s="13">
        <f t="array" ref="AG1641">IF(AND(ISNUMBER(H1641),ISNUMBER(N1641)),IF(H1641-N1641+1&gt;=0,CEILING(H1641-N1641+1,1),""),"")</f>
        <v>259</v>
      </c>
      <c r="AH1641" s="13">
        <f t="array" ref="AH1641">IF(SUM(AG1641)=0,0,IF(L1641-AG1641*IF(D1641="Vaccin",MIN(AD1641,AF1641),AF1641)&lt;0,0,IF((H1641-N1641)&lt;=45,CEILING(L1641-AG1641*IF(D1641="Vaccin",MIN(AD1641,AF1641),AF1641),1),0)))</f>
        <v>0</v>
      </c>
      <c r="AI1641" s="15">
        <f t="array" ref="AI1641">IF(OR(AH1641="",F1641=0,F1641=""),"",AH1641/F1641)</f>
        <v>0</v>
      </c>
      <c r="AJ1641" s="13">
        <f t="array" ref="AJ1641">IF(OR(L1641="",AH1641=""),"",IF(L1641-AH1641&lt;0,0,L1641-AH1641))</f>
        <v>0</v>
      </c>
      <c r="AK1641" s="13">
        <f t="array" ref="AK1641">IF(OR(L1641="",AG1641="",AG1641=0),"",CEILING(L1641/AG1641,1))</f>
        <v>0</v>
      </c>
      <c r="AL1641" s="16" t="str">
        <f t="array" ref="AL1641">IF(OR(AK1641="",AK1641=0,AD1641="",AF1641=""),"",IF(AK1641-IF(D1641="Vaccin",MIN(AD1641,AF1641),AF1641)&lt;0,"",(AK1641-IF(D1641="Vaccin",MIN(AD1641,AF1641),AF1641))/AK1641))</f>
        <v/>
      </c>
    </row>
    <row r="1642" spans="1:38" x14ac:dyDescent="0.2">
      <c r="A1642" s="10" t="s">
        <v>28</v>
      </c>
      <c r="B1642" s="29" t="s">
        <v>180</v>
      </c>
      <c r="C1642" s="12">
        <v>44260</v>
      </c>
      <c r="D1642" s="11" t="s">
        <v>30</v>
      </c>
      <c r="E1642" s="11">
        <v>1</v>
      </c>
      <c r="F1642" s="13">
        <v>40800</v>
      </c>
      <c r="G1642" s="40">
        <v>8003031</v>
      </c>
      <c r="H1642" s="12">
        <v>45291</v>
      </c>
      <c r="I1642" s="13">
        <f t="array" ref="I1642">F1642-L1642-M1642-S1642</f>
        <v>40800</v>
      </c>
      <c r="J1642" s="13">
        <f t="array" ref="J1642">IF(IF(Q1642="",L1642-C1642,Q1642-C1642)&lt;=45,I1642,0)</f>
        <v>0</v>
      </c>
      <c r="K1642" s="13">
        <f t="array" ref="K1642">IF(SUM(AG1642)=0,0,IF(L1642-AG1642*IF(D1642="Vaccin",MIN(AD1642,AF1642),AF1642)&lt;0,0,IF((H1642-N1642)&lt;=30,CEILING(L1642-AG1642*IF(D1642="Vaccin",MIN(AD1642,AF1642),AF1642),1),0)))</f>
        <v>0</v>
      </c>
      <c r="L1642" s="13">
        <v>0</v>
      </c>
      <c r="M1642" s="13">
        <v>0</v>
      </c>
      <c r="N1642" s="14">
        <v>45033</v>
      </c>
      <c r="O1642" s="11" t="s">
        <v>181</v>
      </c>
      <c r="P1642" s="11" t="s">
        <v>37</v>
      </c>
      <c r="Q1642" s="12">
        <v>44743</v>
      </c>
      <c r="R1642" s="13">
        <v>0</v>
      </c>
      <c r="S1642" s="13">
        <v>0</v>
      </c>
      <c r="T1642" s="11"/>
      <c r="U1642" s="13">
        <v>0</v>
      </c>
      <c r="V1642" s="13">
        <v>15492167</v>
      </c>
      <c r="W1642" s="13">
        <v>206086163</v>
      </c>
      <c r="X1642" s="12">
        <v>44743</v>
      </c>
      <c r="Y1642" s="12">
        <v>44599</v>
      </c>
      <c r="Z1642" s="12">
        <v>44260</v>
      </c>
      <c r="AA1642" s="12">
        <v>45012</v>
      </c>
      <c r="AB1642" s="13">
        <f t="array" ref="AB1642">IF(D1642="Vaccin",IF(AND(ISNUMBER(AA1642),ISNUMBER(Y1642)),IF(AA1642-Y1642+1&gt;=0,CEILING(AA1642-Y1642+1,1),""),""),IF(AND(ISNUMBER(N1642),ISNUMBER(Y1642)),IF(N1642-Y1642+1&gt;=0,CEILING(N1642-Y1642+1,1),""),""))</f>
        <v>414</v>
      </c>
      <c r="AC1642" s="13">
        <f t="array" ref="AC1642">IF(D1642="Vaccin",IF(AND(ISNUMBER(AA1642),ISNUMBER(X1642)),IF(AA1642-X1642+1&gt;=0,CEILING(AA1642-X1642+1,1),""),""),IF(AND(ISNUMBER(N1642),ISNUMBER(X1642)),IF(N1642-X1642+1&gt;=0,CEILING(N1642-X1642+1,1),""),""))</f>
        <v>270</v>
      </c>
      <c r="AD1642" s="13">
        <f t="array" ref="AD1642">IF(D1642="Vaccin",IF(AND(ISNUMBER(AB1642),ISNUMBER(U1642),AB1642&lt;&gt;0),CEILING(U1642/AB1642,1),""),"")</f>
        <v>0</v>
      </c>
      <c r="AE1642" s="13">
        <f t="array" ref="AE1642">IF(AND(ISNUMBER(N1642),ISNUMBER(X1642)),IF(N1642-X1642+1&gt;=0,CEILING(N1642-X1642+1,1),""),"")</f>
        <v>291</v>
      </c>
      <c r="AF1642" s="13">
        <f t="array" ref="AF1642">IF(SUM(AE1642)=0,"",CEILING((SUM(F1642)-SUM(L1642)-SUM(M1642)-SUM(S1642))/SUM(AE1642),1))</f>
        <v>141</v>
      </c>
      <c r="AG1642" s="13">
        <f t="array" ref="AG1642">IF(AND(ISNUMBER(H1642),ISNUMBER(N1642)),IF(H1642-N1642+1&gt;=0,CEILING(H1642-N1642+1,1),""),"")</f>
        <v>259</v>
      </c>
      <c r="AH1642" s="13">
        <f t="array" ref="AH1642">IF(SUM(AG1642)=0,0,IF(L1642-AG1642*IF(D1642="Vaccin",MIN(AD1642,AF1642),AF1642)&lt;0,0,IF((H1642-N1642)&lt;=45,CEILING(L1642-AG1642*IF(D1642="Vaccin",MIN(AD1642,AF1642),AF1642),1),0)))</f>
        <v>0</v>
      </c>
      <c r="AI1642" s="15">
        <f t="array" ref="AI1642">IF(OR(AH1642="",F1642=0,F1642=""),"",AH1642/F1642)</f>
        <v>0</v>
      </c>
      <c r="AJ1642" s="13">
        <f t="array" ref="AJ1642">IF(OR(L1642="",AH1642=""),"",IF(L1642-AH1642&lt;0,0,L1642-AH1642))</f>
        <v>0</v>
      </c>
      <c r="AK1642" s="13">
        <f t="array" ref="AK1642">IF(OR(L1642="",AG1642="",AG1642=0),"",CEILING(L1642/AG1642,1))</f>
        <v>0</v>
      </c>
      <c r="AL1642" s="16" t="str">
        <f t="array" ref="AL1642">IF(OR(AK1642="",AK1642=0,AD1642="",AF1642=""),"",IF(AK1642-IF(D1642="Vaccin",MIN(AD1642,AF1642),AF1642)&lt;0,"",(AK1642-IF(D1642="Vaccin",MIN(AD1642,AF1642),AF1642))/AK1642))</f>
        <v/>
      </c>
    </row>
    <row r="1643" spans="1:38" x14ac:dyDescent="0.2">
      <c r="A1643" s="10" t="s">
        <v>28</v>
      </c>
      <c r="B1643" s="29" t="s">
        <v>180</v>
      </c>
      <c r="C1643" s="12">
        <v>44260</v>
      </c>
      <c r="D1643" s="11" t="s">
        <v>30</v>
      </c>
      <c r="E1643" s="11">
        <v>1</v>
      </c>
      <c r="F1643" s="13">
        <v>1485600</v>
      </c>
      <c r="G1643" s="40">
        <v>8003032</v>
      </c>
      <c r="H1643" s="12">
        <v>45291</v>
      </c>
      <c r="I1643" s="13">
        <f t="array" ref="I1643">F1643-L1643-M1643-S1643</f>
        <v>1483400</v>
      </c>
      <c r="J1643" s="13">
        <f t="array" ref="J1643">IF(IF(Q1643="",L1643-C1643,Q1643-C1643)&lt;=45,I1643,0)</f>
        <v>0</v>
      </c>
      <c r="K1643" s="13">
        <f t="array" ref="K1643">IF(SUM(AG1643)=0,0,IF(L1643-AG1643*IF(D1643="Vaccin",MIN(AD1643,AF1643),AF1643)&lt;0,0,IF((H1643-N1643)&lt;=30,CEILING(L1643-AG1643*IF(D1643="Vaccin",MIN(AD1643,AF1643),AF1643),1),0)))</f>
        <v>0</v>
      </c>
      <c r="L1643" s="13">
        <v>2200</v>
      </c>
      <c r="M1643" s="13">
        <v>0</v>
      </c>
      <c r="N1643" s="14">
        <v>45033</v>
      </c>
      <c r="O1643" s="11" t="s">
        <v>181</v>
      </c>
      <c r="P1643" s="11" t="s">
        <v>37</v>
      </c>
      <c r="Q1643" s="12">
        <v>44706</v>
      </c>
      <c r="R1643" s="13">
        <v>0</v>
      </c>
      <c r="S1643" s="13">
        <v>0</v>
      </c>
      <c r="T1643" s="11"/>
      <c r="U1643" s="13">
        <v>0</v>
      </c>
      <c r="V1643" s="13">
        <v>15492167</v>
      </c>
      <c r="W1643" s="13">
        <v>206086163</v>
      </c>
      <c r="X1643" s="12">
        <v>44706</v>
      </c>
      <c r="Y1643" s="12">
        <v>44599</v>
      </c>
      <c r="Z1643" s="12">
        <v>44260</v>
      </c>
      <c r="AA1643" s="12">
        <v>45012</v>
      </c>
      <c r="AB1643" s="13">
        <f t="array" ref="AB1643">IF(D1643="Vaccin",IF(AND(ISNUMBER(AA1643),ISNUMBER(Y1643)),IF(AA1643-Y1643+1&gt;=0,CEILING(AA1643-Y1643+1,1),""),""),IF(AND(ISNUMBER(N1643),ISNUMBER(Y1643)),IF(N1643-Y1643+1&gt;=0,CEILING(N1643-Y1643+1,1),""),""))</f>
        <v>414</v>
      </c>
      <c r="AC1643" s="13">
        <f t="array" ref="AC1643">IF(D1643="Vaccin",IF(AND(ISNUMBER(AA1643),ISNUMBER(X1643)),IF(AA1643-X1643+1&gt;=0,CEILING(AA1643-X1643+1,1),""),""),IF(AND(ISNUMBER(N1643),ISNUMBER(X1643)),IF(N1643-X1643+1&gt;=0,CEILING(N1643-X1643+1,1),""),""))</f>
        <v>307</v>
      </c>
      <c r="AD1643" s="13">
        <f t="array" ref="AD1643">IF(D1643="Vaccin",IF(AND(ISNUMBER(AB1643),ISNUMBER(U1643),AB1643&lt;&gt;0),CEILING(U1643/AB1643,1),""),"")</f>
        <v>0</v>
      </c>
      <c r="AE1643" s="13">
        <f t="array" ref="AE1643">IF(AND(ISNUMBER(N1643),ISNUMBER(X1643)),IF(N1643-X1643+1&gt;=0,CEILING(N1643-X1643+1,1),""),"")</f>
        <v>328</v>
      </c>
      <c r="AF1643" s="13">
        <f t="array" ref="AF1643">IF(SUM(AE1643)=0,"",CEILING((SUM(F1643)-SUM(L1643)-SUM(M1643)-SUM(S1643))/SUM(AE1643),1))</f>
        <v>4523</v>
      </c>
      <c r="AG1643" s="13">
        <f t="array" ref="AG1643">IF(AND(ISNUMBER(H1643),ISNUMBER(N1643)),IF(H1643-N1643+1&gt;=0,CEILING(H1643-N1643+1,1),""),"")</f>
        <v>259</v>
      </c>
      <c r="AH1643" s="13">
        <f t="array" ref="AH1643">IF(SUM(AG1643)=0,0,IF(L1643-AG1643*IF(D1643="Vaccin",MIN(AD1643,AF1643),AF1643)&lt;0,0,IF((H1643-N1643)&lt;=45,CEILING(L1643-AG1643*IF(D1643="Vaccin",MIN(AD1643,AF1643),AF1643),1),0)))</f>
        <v>0</v>
      </c>
      <c r="AI1643" s="15">
        <f t="array" ref="AI1643">IF(OR(AH1643="",F1643=0,F1643=""),"",AH1643/F1643)</f>
        <v>0</v>
      </c>
      <c r="AJ1643" s="13">
        <f t="array" ref="AJ1643">IF(OR(L1643="",AH1643=""),"",IF(L1643-AH1643&lt;0,0,L1643-AH1643))</f>
        <v>2200</v>
      </c>
      <c r="AK1643" s="13">
        <f t="array" ref="AK1643">IF(OR(L1643="",AG1643="",AG1643=0),"",CEILING(L1643/AG1643,1))</f>
        <v>9</v>
      </c>
      <c r="AL1643" s="16">
        <f t="array" ref="AL1643">IF(OR(AK1643="",AK1643=0,AD1643="",AF1643=""),"",IF(AK1643-IF(D1643="Vaccin",MIN(AD1643,AF1643),AF1643)&lt;0,"",(AK1643-IF(D1643="Vaccin",MIN(AD1643,AF1643),AF1643))/AK1643))</f>
        <v>1</v>
      </c>
    </row>
    <row r="1644" spans="1:38" x14ac:dyDescent="0.2">
      <c r="A1644" s="10" t="s">
        <v>28</v>
      </c>
      <c r="B1644" s="29" t="s">
        <v>180</v>
      </c>
      <c r="C1644" s="12">
        <v>44260</v>
      </c>
      <c r="D1644" s="11" t="s">
        <v>30</v>
      </c>
      <c r="E1644" s="11">
        <v>1</v>
      </c>
      <c r="F1644" s="13">
        <v>86400</v>
      </c>
      <c r="G1644" s="40">
        <v>8003034</v>
      </c>
      <c r="H1644" s="12">
        <v>45291</v>
      </c>
      <c r="I1644" s="13">
        <f t="array" ref="I1644">F1644-L1644-M1644-S1644</f>
        <v>86400</v>
      </c>
      <c r="J1644" s="13">
        <f t="array" ref="J1644">IF(IF(Q1644="",L1644-C1644,Q1644-C1644)&lt;=45,I1644,0)</f>
        <v>0</v>
      </c>
      <c r="K1644" s="13">
        <f t="array" ref="K1644">IF(SUM(AG1644)=0,0,IF(L1644-AG1644*IF(D1644="Vaccin",MIN(AD1644,AF1644),AF1644)&lt;0,0,IF((H1644-N1644)&lt;=30,CEILING(L1644-AG1644*IF(D1644="Vaccin",MIN(AD1644,AF1644),AF1644),1),0)))</f>
        <v>0</v>
      </c>
      <c r="L1644" s="13">
        <v>0</v>
      </c>
      <c r="M1644" s="13">
        <v>0</v>
      </c>
      <c r="N1644" s="14">
        <v>45033</v>
      </c>
      <c r="O1644" s="11" t="s">
        <v>181</v>
      </c>
      <c r="P1644" s="11" t="s">
        <v>37</v>
      </c>
      <c r="Q1644" s="12">
        <v>44705</v>
      </c>
      <c r="R1644" s="13">
        <v>0</v>
      </c>
      <c r="S1644" s="13">
        <v>0</v>
      </c>
      <c r="T1644" s="11"/>
      <c r="U1644" s="13">
        <v>0</v>
      </c>
      <c r="V1644" s="13">
        <v>15492167</v>
      </c>
      <c r="W1644" s="13">
        <v>206086163</v>
      </c>
      <c r="X1644" s="12">
        <v>44705</v>
      </c>
      <c r="Y1644" s="12">
        <v>44599</v>
      </c>
      <c r="Z1644" s="12">
        <v>44260</v>
      </c>
      <c r="AA1644" s="12">
        <v>45012</v>
      </c>
      <c r="AB1644" s="13">
        <f t="array" ref="AB1644">IF(D1644="Vaccin",IF(AND(ISNUMBER(AA1644),ISNUMBER(Y1644)),IF(AA1644-Y1644+1&gt;=0,CEILING(AA1644-Y1644+1,1),""),""),IF(AND(ISNUMBER(N1644),ISNUMBER(Y1644)),IF(N1644-Y1644+1&gt;=0,CEILING(N1644-Y1644+1,1),""),""))</f>
        <v>414</v>
      </c>
      <c r="AC1644" s="13">
        <f t="array" ref="AC1644">IF(D1644="Vaccin",IF(AND(ISNUMBER(AA1644),ISNUMBER(X1644)),IF(AA1644-X1644+1&gt;=0,CEILING(AA1644-X1644+1,1),""),""),IF(AND(ISNUMBER(N1644),ISNUMBER(X1644)),IF(N1644-X1644+1&gt;=0,CEILING(N1644-X1644+1,1),""),""))</f>
        <v>308</v>
      </c>
      <c r="AD1644" s="13">
        <f t="array" ref="AD1644">IF(D1644="Vaccin",IF(AND(ISNUMBER(AB1644),ISNUMBER(U1644),AB1644&lt;&gt;0),CEILING(U1644/AB1644,1),""),"")</f>
        <v>0</v>
      </c>
      <c r="AE1644" s="13">
        <f t="array" ref="AE1644">IF(AND(ISNUMBER(N1644),ISNUMBER(X1644)),IF(N1644-X1644+1&gt;=0,CEILING(N1644-X1644+1,1),""),"")</f>
        <v>329</v>
      </c>
      <c r="AF1644" s="13">
        <f t="array" ref="AF1644">IF(SUM(AE1644)=0,"",CEILING((SUM(F1644)-SUM(L1644)-SUM(M1644)-SUM(S1644))/SUM(AE1644),1))</f>
        <v>263</v>
      </c>
      <c r="AG1644" s="13">
        <f t="array" ref="AG1644">IF(AND(ISNUMBER(H1644),ISNUMBER(N1644)),IF(H1644-N1644+1&gt;=0,CEILING(H1644-N1644+1,1),""),"")</f>
        <v>259</v>
      </c>
      <c r="AH1644" s="13">
        <f t="array" ref="AH1644">IF(SUM(AG1644)=0,0,IF(L1644-AG1644*IF(D1644="Vaccin",MIN(AD1644,AF1644),AF1644)&lt;0,0,IF((H1644-N1644)&lt;=45,CEILING(L1644-AG1644*IF(D1644="Vaccin",MIN(AD1644,AF1644),AF1644),1),0)))</f>
        <v>0</v>
      </c>
      <c r="AI1644" s="15">
        <f t="array" ref="AI1644">IF(OR(AH1644="",F1644=0,F1644=""),"",AH1644/F1644)</f>
        <v>0</v>
      </c>
      <c r="AJ1644" s="13">
        <f t="array" ref="AJ1644">IF(OR(L1644="",AH1644=""),"",IF(L1644-AH1644&lt;0,0,L1644-AH1644))</f>
        <v>0</v>
      </c>
      <c r="AK1644" s="13">
        <f t="array" ref="AK1644">IF(OR(L1644="",AG1644="",AG1644=0),"",CEILING(L1644/AG1644,1))</f>
        <v>0</v>
      </c>
      <c r="AL1644" s="16" t="str">
        <f t="array" ref="AL1644">IF(OR(AK1644="",AK1644=0,AD1644="",AF1644=""),"",IF(AK1644-IF(D1644="Vaccin",MIN(AD1644,AF1644),AF1644)&lt;0,"",(AK1644-IF(D1644="Vaccin",MIN(AD1644,AF1644),AF1644))/AK1644))</f>
        <v/>
      </c>
    </row>
    <row r="1645" spans="1:38" x14ac:dyDescent="0.2">
      <c r="A1645" s="10" t="s">
        <v>28</v>
      </c>
      <c r="B1645" s="29" t="s">
        <v>180</v>
      </c>
      <c r="C1645" s="12">
        <v>44260</v>
      </c>
      <c r="D1645" s="11" t="s">
        <v>30</v>
      </c>
      <c r="E1645" s="11">
        <v>1</v>
      </c>
      <c r="F1645" s="13">
        <v>76800</v>
      </c>
      <c r="G1645" s="40">
        <v>8003052</v>
      </c>
      <c r="H1645" s="12">
        <v>45291</v>
      </c>
      <c r="I1645" s="13">
        <f t="array" ref="I1645">F1645-L1645-M1645-S1645</f>
        <v>74500</v>
      </c>
      <c r="J1645" s="13">
        <f t="array" ref="J1645">IF(IF(Q1645="",L1645-C1645,Q1645-C1645)&lt;=45,I1645,0)</f>
        <v>0</v>
      </c>
      <c r="K1645" s="13">
        <f t="array" ref="K1645">IF(SUM(AG1645)=0,0,IF(L1645-AG1645*IF(D1645="Vaccin",MIN(AD1645,AF1645),AF1645)&lt;0,0,IF((H1645-N1645)&lt;=30,CEILING(L1645-AG1645*IF(D1645="Vaccin",MIN(AD1645,AF1645),AF1645),1),0)))</f>
        <v>0</v>
      </c>
      <c r="L1645" s="13">
        <v>2300</v>
      </c>
      <c r="M1645" s="13">
        <v>0</v>
      </c>
      <c r="N1645" s="14">
        <v>45033</v>
      </c>
      <c r="O1645" s="11" t="s">
        <v>181</v>
      </c>
      <c r="P1645" s="11" t="s">
        <v>37</v>
      </c>
      <c r="Q1645" s="12">
        <v>44705</v>
      </c>
      <c r="R1645" s="13">
        <v>0</v>
      </c>
      <c r="S1645" s="13">
        <v>0</v>
      </c>
      <c r="T1645" s="11"/>
      <c r="U1645" s="13">
        <v>0</v>
      </c>
      <c r="V1645" s="13">
        <v>15492167</v>
      </c>
      <c r="W1645" s="13">
        <v>206086163</v>
      </c>
      <c r="X1645" s="12">
        <v>44705</v>
      </c>
      <c r="Y1645" s="12">
        <v>44599</v>
      </c>
      <c r="Z1645" s="12">
        <v>44260</v>
      </c>
      <c r="AA1645" s="12">
        <v>45012</v>
      </c>
      <c r="AB1645" s="13">
        <f t="array" ref="AB1645">IF(D1645="Vaccin",IF(AND(ISNUMBER(AA1645),ISNUMBER(Y1645)),IF(AA1645-Y1645+1&gt;=0,CEILING(AA1645-Y1645+1,1),""),""),IF(AND(ISNUMBER(N1645),ISNUMBER(Y1645)),IF(N1645-Y1645+1&gt;=0,CEILING(N1645-Y1645+1,1),""),""))</f>
        <v>414</v>
      </c>
      <c r="AC1645" s="13">
        <f t="array" ref="AC1645">IF(D1645="Vaccin",IF(AND(ISNUMBER(AA1645),ISNUMBER(X1645)),IF(AA1645-X1645+1&gt;=0,CEILING(AA1645-X1645+1,1),""),""),IF(AND(ISNUMBER(N1645),ISNUMBER(X1645)),IF(N1645-X1645+1&gt;=0,CEILING(N1645-X1645+1,1),""),""))</f>
        <v>308</v>
      </c>
      <c r="AD1645" s="13">
        <f t="array" ref="AD1645">IF(D1645="Vaccin",IF(AND(ISNUMBER(AB1645),ISNUMBER(U1645),AB1645&lt;&gt;0),CEILING(U1645/AB1645,1),""),"")</f>
        <v>0</v>
      </c>
      <c r="AE1645" s="13">
        <f t="array" ref="AE1645">IF(AND(ISNUMBER(N1645),ISNUMBER(X1645)),IF(N1645-X1645+1&gt;=0,CEILING(N1645-X1645+1,1),""),"")</f>
        <v>329</v>
      </c>
      <c r="AF1645" s="13">
        <f t="array" ref="AF1645">IF(SUM(AE1645)=0,"",CEILING((SUM(F1645)-SUM(L1645)-SUM(M1645)-SUM(S1645))/SUM(AE1645),1))</f>
        <v>227</v>
      </c>
      <c r="AG1645" s="13">
        <f t="array" ref="AG1645">IF(AND(ISNUMBER(H1645),ISNUMBER(N1645)),IF(H1645-N1645+1&gt;=0,CEILING(H1645-N1645+1,1),""),"")</f>
        <v>259</v>
      </c>
      <c r="AH1645" s="13">
        <f t="array" ref="AH1645">IF(SUM(AG1645)=0,0,IF(L1645-AG1645*IF(D1645="Vaccin",MIN(AD1645,AF1645),AF1645)&lt;0,0,IF((H1645-N1645)&lt;=45,CEILING(L1645-AG1645*IF(D1645="Vaccin",MIN(AD1645,AF1645),AF1645),1),0)))</f>
        <v>0</v>
      </c>
      <c r="AI1645" s="15">
        <f t="array" ref="AI1645">IF(OR(AH1645="",F1645=0,F1645=""),"",AH1645/F1645)</f>
        <v>0</v>
      </c>
      <c r="AJ1645" s="13">
        <f t="array" ref="AJ1645">IF(OR(L1645="",AH1645=""),"",IF(L1645-AH1645&lt;0,0,L1645-AH1645))</f>
        <v>2300</v>
      </c>
      <c r="AK1645" s="13">
        <f t="array" ref="AK1645">IF(OR(L1645="",AG1645="",AG1645=0),"",CEILING(L1645/AG1645,1))</f>
        <v>9</v>
      </c>
      <c r="AL1645" s="16">
        <f t="array" ref="AL1645">IF(OR(AK1645="",AK1645=0,AD1645="",AF1645=""),"",IF(AK1645-IF(D1645="Vaccin",MIN(AD1645,AF1645),AF1645)&lt;0,"",(AK1645-IF(D1645="Vaccin",MIN(AD1645,AF1645),AF1645))/AK1645))</f>
        <v>1</v>
      </c>
    </row>
    <row r="1646" spans="1:38" x14ac:dyDescent="0.2">
      <c r="A1646" s="10" t="s">
        <v>28</v>
      </c>
      <c r="B1646" s="29" t="s">
        <v>180</v>
      </c>
      <c r="C1646" s="12">
        <v>44260</v>
      </c>
      <c r="D1646" s="11" t="s">
        <v>30</v>
      </c>
      <c r="E1646" s="11">
        <v>1</v>
      </c>
      <c r="F1646" s="13">
        <v>1296000</v>
      </c>
      <c r="G1646" s="40">
        <v>8003033</v>
      </c>
      <c r="H1646" s="12">
        <v>45261</v>
      </c>
      <c r="I1646" s="13">
        <f t="array" ref="I1646">F1646-L1646-M1646-S1646</f>
        <v>1292300</v>
      </c>
      <c r="J1646" s="13">
        <f t="array" ref="J1646">IF(IF(Q1646="",L1646-C1646,Q1646-C1646)&lt;=45,I1646,0)</f>
        <v>0</v>
      </c>
      <c r="K1646" s="13">
        <f t="array" ref="K1646">IF(SUM(AG1646)=0,0,IF(L1646-AG1646*IF(D1646="Vaccin",MIN(AD1646,AF1646),AF1646)&lt;0,0,IF((H1646-N1646)&lt;=30,CEILING(L1646-AG1646*IF(D1646="Vaccin",MIN(AD1646,AF1646),AF1646),1),0)))</f>
        <v>0</v>
      </c>
      <c r="L1646" s="13">
        <v>3700</v>
      </c>
      <c r="M1646" s="13">
        <v>0</v>
      </c>
      <c r="N1646" s="14">
        <v>45033</v>
      </c>
      <c r="O1646" s="11" t="s">
        <v>181</v>
      </c>
      <c r="P1646" s="11" t="s">
        <v>32</v>
      </c>
      <c r="Q1646" s="12">
        <v>44655</v>
      </c>
      <c r="R1646" s="13">
        <v>0</v>
      </c>
      <c r="S1646" s="13">
        <v>0</v>
      </c>
      <c r="T1646" s="11"/>
      <c r="U1646" s="13">
        <v>0</v>
      </c>
      <c r="V1646" s="13">
        <v>24119009</v>
      </c>
      <c r="W1646" s="13">
        <v>206086163</v>
      </c>
      <c r="X1646" s="12">
        <v>44655</v>
      </c>
      <c r="Y1646" s="12">
        <v>44599</v>
      </c>
      <c r="Z1646" s="12">
        <v>44260</v>
      </c>
      <c r="AA1646" s="12">
        <v>45012</v>
      </c>
      <c r="AB1646" s="13">
        <f t="array" ref="AB1646">IF(D1646="Vaccin",IF(AND(ISNUMBER(AA1646),ISNUMBER(Y1646)),IF(AA1646-Y1646+1&gt;=0,CEILING(AA1646-Y1646+1,1),""),""),IF(AND(ISNUMBER(N1646),ISNUMBER(Y1646)),IF(N1646-Y1646+1&gt;=0,CEILING(N1646-Y1646+1,1),""),""))</f>
        <v>414</v>
      </c>
      <c r="AC1646" s="13">
        <f t="array" ref="AC1646">IF(D1646="Vaccin",IF(AND(ISNUMBER(AA1646),ISNUMBER(X1646)),IF(AA1646-X1646+1&gt;=0,CEILING(AA1646-X1646+1,1),""),""),IF(AND(ISNUMBER(N1646),ISNUMBER(X1646)),IF(N1646-X1646+1&gt;=0,CEILING(N1646-X1646+1,1),""),""))</f>
        <v>358</v>
      </c>
      <c r="AD1646" s="13">
        <f t="array" ref="AD1646">IF(D1646="Vaccin",IF(AND(ISNUMBER(AB1646),ISNUMBER(U1646),AB1646&lt;&gt;0),CEILING(U1646/AB1646,1),""),"")</f>
        <v>0</v>
      </c>
      <c r="AE1646" s="13">
        <f t="array" ref="AE1646">IF(AND(ISNUMBER(N1646),ISNUMBER(X1646)),IF(N1646-X1646+1&gt;=0,CEILING(N1646-X1646+1,1),""),"")</f>
        <v>379</v>
      </c>
      <c r="AF1646" s="13">
        <f t="array" ref="AF1646">IF(SUM(AE1646)=0,"",CEILING((SUM(F1646)-SUM(L1646)-SUM(M1646)-SUM(S1646))/SUM(AE1646),1))</f>
        <v>3410</v>
      </c>
      <c r="AG1646" s="13">
        <f t="array" ref="AG1646">IF(AND(ISNUMBER(H1646),ISNUMBER(N1646)),IF(H1646-N1646+1&gt;=0,CEILING(H1646-N1646+1,1),""),"")</f>
        <v>229</v>
      </c>
      <c r="AH1646" s="13">
        <f t="array" ref="AH1646">IF(SUM(AG1646)=0,0,IF(L1646-AG1646*IF(D1646="Vaccin",MIN(AD1646,AF1646),AF1646)&lt;0,0,IF((H1646-N1646)&lt;=45,CEILING(L1646-AG1646*IF(D1646="Vaccin",MIN(AD1646,AF1646),AF1646),1),0)))</f>
        <v>0</v>
      </c>
      <c r="AI1646" s="15">
        <f t="array" ref="AI1646">IF(OR(AH1646="",F1646=0,F1646=""),"",AH1646/F1646)</f>
        <v>0</v>
      </c>
      <c r="AJ1646" s="13">
        <f t="array" ref="AJ1646">IF(OR(L1646="",AH1646=""),"",IF(L1646-AH1646&lt;0,0,L1646-AH1646))</f>
        <v>3700</v>
      </c>
      <c r="AK1646" s="13">
        <f t="array" ref="AK1646">IF(OR(L1646="",AG1646="",AG1646=0),"",CEILING(L1646/AG1646,1))</f>
        <v>17</v>
      </c>
      <c r="AL1646" s="16">
        <f t="array" ref="AL1646">IF(OR(AK1646="",AK1646=0,AD1646="",AF1646=""),"",IF(AK1646-IF(D1646="Vaccin",MIN(AD1646,AF1646),AF1646)&lt;0,"",(AK1646-IF(D1646="Vaccin",MIN(AD1646,AF1646),AF1646))/AK1646))</f>
        <v>1</v>
      </c>
    </row>
    <row r="1647" spans="1:38" x14ac:dyDescent="0.2">
      <c r="A1647" s="10" t="s">
        <v>28</v>
      </c>
      <c r="B1647" s="29" t="s">
        <v>180</v>
      </c>
      <c r="C1647" s="12">
        <v>44260</v>
      </c>
      <c r="D1647" s="11" t="s">
        <v>30</v>
      </c>
      <c r="E1647" s="11">
        <v>1</v>
      </c>
      <c r="F1647" s="13">
        <v>364800</v>
      </c>
      <c r="G1647" s="40">
        <v>2506204</v>
      </c>
      <c r="H1647" s="12">
        <v>45260</v>
      </c>
      <c r="I1647" s="13">
        <f t="array" ref="I1647">F1647-L1647-M1647-S1647</f>
        <v>364800</v>
      </c>
      <c r="J1647" s="13">
        <f t="array" ref="J1647">IF(IF(Q1647="",L1647-C1647,Q1647-C1647)&lt;=45,I1647,0)</f>
        <v>0</v>
      </c>
      <c r="K1647" s="13">
        <f t="array" ref="K1647">IF(SUM(AG1647)=0,0,IF(L1647-AG1647*IF(D1647="Vaccin",MIN(AD1647,AF1647),AF1647)&lt;0,0,IF((H1647-N1647)&lt;=30,CEILING(L1647-AG1647*IF(D1647="Vaccin",MIN(AD1647,AF1647),AF1647),1),0)))</f>
        <v>0</v>
      </c>
      <c r="L1647" s="13">
        <v>0</v>
      </c>
      <c r="M1647" s="13">
        <v>0</v>
      </c>
      <c r="N1647" s="14">
        <v>45033</v>
      </c>
      <c r="O1647" s="11" t="s">
        <v>181</v>
      </c>
      <c r="P1647" s="11" t="s">
        <v>32</v>
      </c>
      <c r="Q1647" s="12">
        <v>44774</v>
      </c>
      <c r="R1647" s="13">
        <v>0</v>
      </c>
      <c r="S1647" s="13">
        <v>0</v>
      </c>
      <c r="T1647" s="11"/>
      <c r="U1647" s="13">
        <v>0</v>
      </c>
      <c r="V1647" s="13">
        <v>24119009</v>
      </c>
      <c r="W1647" s="13">
        <v>206086163</v>
      </c>
      <c r="X1647" s="12">
        <v>44774</v>
      </c>
      <c r="Y1647" s="12">
        <v>44599</v>
      </c>
      <c r="Z1647" s="12">
        <v>44260</v>
      </c>
      <c r="AA1647" s="12">
        <v>45012</v>
      </c>
      <c r="AB1647" s="13">
        <f t="array" ref="AB1647">IF(D1647="Vaccin",IF(AND(ISNUMBER(AA1647),ISNUMBER(Y1647)),IF(AA1647-Y1647+1&gt;=0,CEILING(AA1647-Y1647+1,1),""),""),IF(AND(ISNUMBER(N1647),ISNUMBER(Y1647)),IF(N1647-Y1647+1&gt;=0,CEILING(N1647-Y1647+1,1),""),""))</f>
        <v>414</v>
      </c>
      <c r="AC1647" s="13">
        <f t="array" ref="AC1647">IF(D1647="Vaccin",IF(AND(ISNUMBER(AA1647),ISNUMBER(X1647)),IF(AA1647-X1647+1&gt;=0,CEILING(AA1647-X1647+1,1),""),""),IF(AND(ISNUMBER(N1647),ISNUMBER(X1647)),IF(N1647-X1647+1&gt;=0,CEILING(N1647-X1647+1,1),""),""))</f>
        <v>239</v>
      </c>
      <c r="AD1647" s="13">
        <f t="array" ref="AD1647">IF(D1647="Vaccin",IF(AND(ISNUMBER(AB1647),ISNUMBER(U1647),AB1647&lt;&gt;0),CEILING(U1647/AB1647,1),""),"")</f>
        <v>0</v>
      </c>
      <c r="AE1647" s="13">
        <f t="array" ref="AE1647">IF(AND(ISNUMBER(N1647),ISNUMBER(X1647)),IF(N1647-X1647+1&gt;=0,CEILING(N1647-X1647+1,1),""),"")</f>
        <v>260</v>
      </c>
      <c r="AF1647" s="13">
        <f t="array" ref="AF1647">IF(SUM(AE1647)=0,"",CEILING((SUM(F1647)-SUM(L1647)-SUM(M1647)-SUM(S1647))/SUM(AE1647),1))</f>
        <v>1404</v>
      </c>
      <c r="AG1647" s="13">
        <f t="array" ref="AG1647">IF(AND(ISNUMBER(H1647),ISNUMBER(N1647)),IF(H1647-N1647+1&gt;=0,CEILING(H1647-N1647+1,1),""),"")</f>
        <v>228</v>
      </c>
      <c r="AH1647" s="13">
        <f t="array" ref="AH1647">IF(SUM(AG1647)=0,0,IF(L1647-AG1647*IF(D1647="Vaccin",MIN(AD1647,AF1647),AF1647)&lt;0,0,IF((H1647-N1647)&lt;=45,CEILING(L1647-AG1647*IF(D1647="Vaccin",MIN(AD1647,AF1647),AF1647),1),0)))</f>
        <v>0</v>
      </c>
      <c r="AI1647" s="15">
        <f t="array" ref="AI1647">IF(OR(AH1647="",F1647=0,F1647=""),"",AH1647/F1647)</f>
        <v>0</v>
      </c>
      <c r="AJ1647" s="13">
        <f t="array" ref="AJ1647">IF(OR(L1647="",AH1647=""),"",IF(L1647-AH1647&lt;0,0,L1647-AH1647))</f>
        <v>0</v>
      </c>
      <c r="AK1647" s="13">
        <f t="array" ref="AK1647">IF(OR(L1647="",AG1647="",AG1647=0),"",CEILING(L1647/AG1647,1))</f>
        <v>0</v>
      </c>
      <c r="AL1647" s="16" t="str">
        <f t="array" ref="AL1647">IF(OR(AK1647="",AK1647=0,AD1647="",AF1647=""),"",IF(AK1647-IF(D1647="Vaccin",MIN(AD1647,AF1647),AF1647)&lt;0,"",(AK1647-IF(D1647="Vaccin",MIN(AD1647,AF1647),AF1647))/AK1647))</f>
        <v/>
      </c>
    </row>
    <row r="1648" spans="1:38" x14ac:dyDescent="0.2">
      <c r="A1648" s="10" t="s">
        <v>28</v>
      </c>
      <c r="B1648" s="29" t="s">
        <v>180</v>
      </c>
      <c r="C1648" s="12">
        <v>44260</v>
      </c>
      <c r="D1648" s="11" t="s">
        <v>30</v>
      </c>
      <c r="E1648" s="11">
        <v>1</v>
      </c>
      <c r="F1648" s="13">
        <v>1495200</v>
      </c>
      <c r="G1648" s="40">
        <v>8000033</v>
      </c>
      <c r="H1648" s="12">
        <v>45260</v>
      </c>
      <c r="I1648" s="13">
        <f t="array" ref="I1648">F1648-L1648-M1648-S1648</f>
        <v>1495200</v>
      </c>
      <c r="J1648" s="13">
        <f t="array" ref="J1648">IF(IF(Q1648="",L1648-C1648,Q1648-C1648)&lt;=45,I1648,0)</f>
        <v>0</v>
      </c>
      <c r="K1648" s="13">
        <f t="array" ref="K1648">IF(SUM(AG1648)=0,0,IF(L1648-AG1648*IF(D1648="Vaccin",MIN(AD1648,AF1648),AF1648)&lt;0,0,IF((H1648-N1648)&lt;=30,CEILING(L1648-AG1648*IF(D1648="Vaccin",MIN(AD1648,AF1648),AF1648),1),0)))</f>
        <v>0</v>
      </c>
      <c r="L1648" s="13">
        <v>0</v>
      </c>
      <c r="M1648" s="13">
        <v>0</v>
      </c>
      <c r="N1648" s="14">
        <v>45033</v>
      </c>
      <c r="O1648" s="11" t="s">
        <v>181</v>
      </c>
      <c r="P1648" s="11" t="s">
        <v>32</v>
      </c>
      <c r="Q1648" s="12">
        <v>44767</v>
      </c>
      <c r="R1648" s="13">
        <v>0</v>
      </c>
      <c r="S1648" s="13">
        <v>0</v>
      </c>
      <c r="T1648" s="11"/>
      <c r="U1648" s="13">
        <v>0</v>
      </c>
      <c r="V1648" s="13">
        <v>24119009</v>
      </c>
      <c r="W1648" s="13">
        <v>206086163</v>
      </c>
      <c r="X1648" s="12">
        <v>44767</v>
      </c>
      <c r="Y1648" s="12">
        <v>44599</v>
      </c>
      <c r="Z1648" s="12">
        <v>44260</v>
      </c>
      <c r="AA1648" s="12">
        <v>45012</v>
      </c>
      <c r="AB1648" s="13">
        <f t="array" ref="AB1648">IF(D1648="Vaccin",IF(AND(ISNUMBER(AA1648),ISNUMBER(Y1648)),IF(AA1648-Y1648+1&gt;=0,CEILING(AA1648-Y1648+1,1),""),""),IF(AND(ISNUMBER(N1648),ISNUMBER(Y1648)),IF(N1648-Y1648+1&gt;=0,CEILING(N1648-Y1648+1,1),""),""))</f>
        <v>414</v>
      </c>
      <c r="AC1648" s="13">
        <f t="array" ref="AC1648">IF(D1648="Vaccin",IF(AND(ISNUMBER(AA1648),ISNUMBER(X1648)),IF(AA1648-X1648+1&gt;=0,CEILING(AA1648-X1648+1,1),""),""),IF(AND(ISNUMBER(N1648),ISNUMBER(X1648)),IF(N1648-X1648+1&gt;=0,CEILING(N1648-X1648+1,1),""),""))</f>
        <v>246</v>
      </c>
      <c r="AD1648" s="13">
        <f t="array" ref="AD1648">IF(D1648="Vaccin",IF(AND(ISNUMBER(AB1648),ISNUMBER(U1648),AB1648&lt;&gt;0),CEILING(U1648/AB1648,1),""),"")</f>
        <v>0</v>
      </c>
      <c r="AE1648" s="13">
        <f t="array" ref="AE1648">IF(AND(ISNUMBER(N1648),ISNUMBER(X1648)),IF(N1648-X1648+1&gt;=0,CEILING(N1648-X1648+1,1),""),"")</f>
        <v>267</v>
      </c>
      <c r="AF1648" s="13">
        <f t="array" ref="AF1648">IF(SUM(AE1648)=0,"",CEILING((SUM(F1648)-SUM(L1648)-SUM(M1648)-SUM(S1648))/SUM(AE1648),1))</f>
        <v>5600</v>
      </c>
      <c r="AG1648" s="13">
        <f t="array" ref="AG1648">IF(AND(ISNUMBER(H1648),ISNUMBER(N1648)),IF(H1648-N1648+1&gt;=0,CEILING(H1648-N1648+1,1),""),"")</f>
        <v>228</v>
      </c>
      <c r="AH1648" s="13">
        <f t="array" ref="AH1648">IF(SUM(AG1648)=0,0,IF(L1648-AG1648*IF(D1648="Vaccin",MIN(AD1648,AF1648),AF1648)&lt;0,0,IF((H1648-N1648)&lt;=45,CEILING(L1648-AG1648*IF(D1648="Vaccin",MIN(AD1648,AF1648),AF1648),1),0)))</f>
        <v>0</v>
      </c>
      <c r="AI1648" s="15">
        <f t="array" ref="AI1648">IF(OR(AH1648="",F1648=0,F1648=""),"",AH1648/F1648)</f>
        <v>0</v>
      </c>
      <c r="AJ1648" s="13">
        <f t="array" ref="AJ1648">IF(OR(L1648="",AH1648=""),"",IF(L1648-AH1648&lt;0,0,L1648-AH1648))</f>
        <v>0</v>
      </c>
      <c r="AK1648" s="13">
        <f t="array" ref="AK1648">IF(OR(L1648="",AG1648="",AG1648=0),"",CEILING(L1648/AG1648,1))</f>
        <v>0</v>
      </c>
      <c r="AL1648" s="16" t="str">
        <f t="array" ref="AL1648">IF(OR(AK1648="",AK1648=0,AD1648="",AF1648=""),"",IF(AK1648-IF(D1648="Vaccin",MIN(AD1648,AF1648),AF1648)&lt;0,"",(AK1648-IF(D1648="Vaccin",MIN(AD1648,AF1648),AF1648))/AK1648))</f>
        <v/>
      </c>
    </row>
    <row r="1649" spans="1:38" x14ac:dyDescent="0.2">
      <c r="A1649" s="10" t="s">
        <v>28</v>
      </c>
      <c r="B1649" s="29" t="s">
        <v>180</v>
      </c>
      <c r="C1649" s="12">
        <v>44260</v>
      </c>
      <c r="D1649" s="11" t="s">
        <v>30</v>
      </c>
      <c r="E1649" s="11">
        <v>1</v>
      </c>
      <c r="F1649" s="13">
        <v>787200</v>
      </c>
      <c r="G1649" s="40">
        <v>8000035</v>
      </c>
      <c r="H1649" s="12">
        <v>45260</v>
      </c>
      <c r="I1649" s="13">
        <f t="array" ref="I1649">F1649-L1649-M1649-S1649</f>
        <v>787200</v>
      </c>
      <c r="J1649" s="13">
        <f t="array" ref="J1649">IF(IF(Q1649="",L1649-C1649,Q1649-C1649)&lt;=45,I1649,0)</f>
        <v>0</v>
      </c>
      <c r="K1649" s="13">
        <f t="array" ref="K1649">IF(SUM(AG1649)=0,0,IF(L1649-AG1649*IF(D1649="Vaccin",MIN(AD1649,AF1649),AF1649)&lt;0,0,IF((H1649-N1649)&lt;=30,CEILING(L1649-AG1649*IF(D1649="Vaccin",MIN(AD1649,AF1649),AF1649),1),0)))</f>
        <v>0</v>
      </c>
      <c r="L1649" s="13">
        <v>0</v>
      </c>
      <c r="M1649" s="13">
        <v>0</v>
      </c>
      <c r="N1649" s="14">
        <v>45033</v>
      </c>
      <c r="O1649" s="11" t="s">
        <v>181</v>
      </c>
      <c r="P1649" s="11" t="s">
        <v>32</v>
      </c>
      <c r="Q1649" s="12">
        <v>44767</v>
      </c>
      <c r="R1649" s="13">
        <v>0</v>
      </c>
      <c r="S1649" s="13">
        <v>0</v>
      </c>
      <c r="T1649" s="11"/>
      <c r="U1649" s="13">
        <v>0</v>
      </c>
      <c r="V1649" s="13">
        <v>24119009</v>
      </c>
      <c r="W1649" s="13">
        <v>206086163</v>
      </c>
      <c r="X1649" s="12">
        <v>44767</v>
      </c>
      <c r="Y1649" s="12">
        <v>44599</v>
      </c>
      <c r="Z1649" s="12">
        <v>44260</v>
      </c>
      <c r="AA1649" s="12">
        <v>45012</v>
      </c>
      <c r="AB1649" s="13">
        <f t="array" ref="AB1649">IF(D1649="Vaccin",IF(AND(ISNUMBER(AA1649),ISNUMBER(Y1649)),IF(AA1649-Y1649+1&gt;=0,CEILING(AA1649-Y1649+1,1),""),""),IF(AND(ISNUMBER(N1649),ISNUMBER(Y1649)),IF(N1649-Y1649+1&gt;=0,CEILING(N1649-Y1649+1,1),""),""))</f>
        <v>414</v>
      </c>
      <c r="AC1649" s="13">
        <f t="array" ref="AC1649">IF(D1649="Vaccin",IF(AND(ISNUMBER(AA1649),ISNUMBER(X1649)),IF(AA1649-X1649+1&gt;=0,CEILING(AA1649-X1649+1,1),""),""),IF(AND(ISNUMBER(N1649),ISNUMBER(X1649)),IF(N1649-X1649+1&gt;=0,CEILING(N1649-X1649+1,1),""),""))</f>
        <v>246</v>
      </c>
      <c r="AD1649" s="13">
        <f t="array" ref="AD1649">IF(D1649="Vaccin",IF(AND(ISNUMBER(AB1649),ISNUMBER(U1649),AB1649&lt;&gt;0),CEILING(U1649/AB1649,1),""),"")</f>
        <v>0</v>
      </c>
      <c r="AE1649" s="13">
        <f t="array" ref="AE1649">IF(AND(ISNUMBER(N1649),ISNUMBER(X1649)),IF(N1649-X1649+1&gt;=0,CEILING(N1649-X1649+1,1),""),"")</f>
        <v>267</v>
      </c>
      <c r="AF1649" s="13">
        <f t="array" ref="AF1649">IF(SUM(AE1649)=0,"",CEILING((SUM(F1649)-SUM(L1649)-SUM(M1649)-SUM(S1649))/SUM(AE1649),1))</f>
        <v>2949</v>
      </c>
      <c r="AG1649" s="13">
        <f t="array" ref="AG1649">IF(AND(ISNUMBER(H1649),ISNUMBER(N1649)),IF(H1649-N1649+1&gt;=0,CEILING(H1649-N1649+1,1),""),"")</f>
        <v>228</v>
      </c>
      <c r="AH1649" s="13">
        <f t="array" ref="AH1649">IF(SUM(AG1649)=0,0,IF(L1649-AG1649*IF(D1649="Vaccin",MIN(AD1649,AF1649),AF1649)&lt;0,0,IF((H1649-N1649)&lt;=45,CEILING(L1649-AG1649*IF(D1649="Vaccin",MIN(AD1649,AF1649),AF1649),1),0)))</f>
        <v>0</v>
      </c>
      <c r="AI1649" s="15">
        <f t="array" ref="AI1649">IF(OR(AH1649="",F1649=0,F1649=""),"",AH1649/F1649)</f>
        <v>0</v>
      </c>
      <c r="AJ1649" s="13">
        <f t="array" ref="AJ1649">IF(OR(L1649="",AH1649=""),"",IF(L1649-AH1649&lt;0,0,L1649-AH1649))</f>
        <v>0</v>
      </c>
      <c r="AK1649" s="13">
        <f t="array" ref="AK1649">IF(OR(L1649="",AG1649="",AG1649=0),"",CEILING(L1649/AG1649,1))</f>
        <v>0</v>
      </c>
      <c r="AL1649" s="16" t="str">
        <f t="array" ref="AL1649">IF(OR(AK1649="",AK1649=0,AD1649="",AF1649=""),"",IF(AK1649-IF(D1649="Vaccin",MIN(AD1649,AF1649),AF1649)&lt;0,"",(AK1649-IF(D1649="Vaccin",MIN(AD1649,AF1649),AF1649))/AK1649))</f>
        <v/>
      </c>
    </row>
    <row r="1650" spans="1:38" x14ac:dyDescent="0.2">
      <c r="A1650" s="10" t="s">
        <v>28</v>
      </c>
      <c r="B1650" s="29" t="s">
        <v>180</v>
      </c>
      <c r="C1650" s="12">
        <v>44260</v>
      </c>
      <c r="D1650" s="11" t="s">
        <v>30</v>
      </c>
      <c r="E1650" s="11">
        <v>1</v>
      </c>
      <c r="F1650" s="13">
        <v>302400</v>
      </c>
      <c r="G1650" s="40">
        <v>8000035</v>
      </c>
      <c r="H1650" s="12">
        <v>45260</v>
      </c>
      <c r="I1650" s="13">
        <f t="array" ref="I1650">F1650-L1650-M1650-S1650</f>
        <v>302400</v>
      </c>
      <c r="J1650" s="13">
        <f t="array" ref="J1650">IF(IF(Q1650="",L1650-C1650,Q1650-C1650)&lt;=45,I1650,0)</f>
        <v>0</v>
      </c>
      <c r="K1650" s="13">
        <f t="array" ref="K1650">IF(SUM(AG1650)=0,0,IF(L1650-AG1650*IF(D1650="Vaccin",MIN(AD1650,AF1650),AF1650)&lt;0,0,IF((H1650-N1650)&lt;=30,CEILING(L1650-AG1650*IF(D1650="Vaccin",MIN(AD1650,AF1650),AF1650),1),0)))</f>
        <v>0</v>
      </c>
      <c r="L1650" s="13">
        <v>0</v>
      </c>
      <c r="M1650" s="13">
        <v>0</v>
      </c>
      <c r="N1650" s="14">
        <v>45033</v>
      </c>
      <c r="O1650" s="11" t="s">
        <v>181</v>
      </c>
      <c r="P1650" s="11" t="s">
        <v>37</v>
      </c>
      <c r="Q1650" s="12">
        <v>44771</v>
      </c>
      <c r="R1650" s="13">
        <v>0</v>
      </c>
      <c r="S1650" s="13">
        <v>0</v>
      </c>
      <c r="T1650" s="11"/>
      <c r="U1650" s="13">
        <v>0</v>
      </c>
      <c r="V1650" s="13">
        <v>15492167</v>
      </c>
      <c r="W1650" s="13">
        <v>206086163</v>
      </c>
      <c r="X1650" s="12">
        <v>44771</v>
      </c>
      <c r="Y1650" s="12">
        <v>44599</v>
      </c>
      <c r="Z1650" s="12">
        <v>44260</v>
      </c>
      <c r="AA1650" s="12">
        <v>45012</v>
      </c>
      <c r="AB1650" s="13">
        <f t="array" ref="AB1650">IF(D1650="Vaccin",IF(AND(ISNUMBER(AA1650),ISNUMBER(Y1650)),IF(AA1650-Y1650+1&gt;=0,CEILING(AA1650-Y1650+1,1),""),""),IF(AND(ISNUMBER(N1650),ISNUMBER(Y1650)),IF(N1650-Y1650+1&gt;=0,CEILING(N1650-Y1650+1,1),""),""))</f>
        <v>414</v>
      </c>
      <c r="AC1650" s="13">
        <f t="array" ref="AC1650">IF(D1650="Vaccin",IF(AND(ISNUMBER(AA1650),ISNUMBER(X1650)),IF(AA1650-X1650+1&gt;=0,CEILING(AA1650-X1650+1,1),""),""),IF(AND(ISNUMBER(N1650),ISNUMBER(X1650)),IF(N1650-X1650+1&gt;=0,CEILING(N1650-X1650+1,1),""),""))</f>
        <v>242</v>
      </c>
      <c r="AD1650" s="13">
        <f t="array" ref="AD1650">IF(D1650="Vaccin",IF(AND(ISNUMBER(AB1650),ISNUMBER(U1650),AB1650&lt;&gt;0),CEILING(U1650/AB1650,1),""),"")</f>
        <v>0</v>
      </c>
      <c r="AE1650" s="13">
        <f t="array" ref="AE1650">IF(AND(ISNUMBER(N1650),ISNUMBER(X1650)),IF(N1650-X1650+1&gt;=0,CEILING(N1650-X1650+1,1),""),"")</f>
        <v>263</v>
      </c>
      <c r="AF1650" s="13">
        <f t="array" ref="AF1650">IF(SUM(AE1650)=0,"",CEILING((SUM(F1650)-SUM(L1650)-SUM(M1650)-SUM(S1650))/SUM(AE1650),1))</f>
        <v>1150</v>
      </c>
      <c r="AG1650" s="13">
        <f t="array" ref="AG1650">IF(AND(ISNUMBER(H1650),ISNUMBER(N1650)),IF(H1650-N1650+1&gt;=0,CEILING(H1650-N1650+1,1),""),"")</f>
        <v>228</v>
      </c>
      <c r="AH1650" s="13">
        <f t="array" ref="AH1650">IF(SUM(AG1650)=0,0,IF(L1650-AG1650*IF(D1650="Vaccin",MIN(AD1650,AF1650),AF1650)&lt;0,0,IF((H1650-N1650)&lt;=45,CEILING(L1650-AG1650*IF(D1650="Vaccin",MIN(AD1650,AF1650),AF1650),1),0)))</f>
        <v>0</v>
      </c>
      <c r="AI1650" s="15">
        <f t="array" ref="AI1650">IF(OR(AH1650="",F1650=0,F1650=""),"",AH1650/F1650)</f>
        <v>0</v>
      </c>
      <c r="AJ1650" s="13">
        <f t="array" ref="AJ1650">IF(OR(L1650="",AH1650=""),"",IF(L1650-AH1650&lt;0,0,L1650-AH1650))</f>
        <v>0</v>
      </c>
      <c r="AK1650" s="13">
        <f t="array" ref="AK1650">IF(OR(L1650="",AG1650="",AG1650=0),"",CEILING(L1650/AG1650,1))</f>
        <v>0</v>
      </c>
      <c r="AL1650" s="16" t="str">
        <f t="array" ref="AL1650">IF(OR(AK1650="",AK1650=0,AD1650="",AF1650=""),"",IF(AK1650-IF(D1650="Vaccin",MIN(AD1650,AF1650),AF1650)&lt;0,"",(AK1650-IF(D1650="Vaccin",MIN(AD1650,AF1650),AF1650))/AK1650))</f>
        <v/>
      </c>
    </row>
    <row r="1651" spans="1:38" x14ac:dyDescent="0.2">
      <c r="A1651" s="10" t="s">
        <v>28</v>
      </c>
      <c r="B1651" s="29" t="s">
        <v>180</v>
      </c>
      <c r="C1651" s="12">
        <v>44260</v>
      </c>
      <c r="D1651" s="11" t="s">
        <v>30</v>
      </c>
      <c r="E1651" s="11">
        <v>1</v>
      </c>
      <c r="F1651" s="13">
        <v>88800</v>
      </c>
      <c r="G1651" s="40">
        <v>8000038</v>
      </c>
      <c r="H1651" s="12">
        <v>45260</v>
      </c>
      <c r="I1651" s="13">
        <f t="array" ref="I1651">F1651-L1651-M1651-S1651</f>
        <v>88800</v>
      </c>
      <c r="J1651" s="13">
        <f t="array" ref="J1651">IF(IF(Q1651="",L1651-C1651,Q1651-C1651)&lt;=45,I1651,0)</f>
        <v>0</v>
      </c>
      <c r="K1651" s="13">
        <f t="array" ref="K1651">IF(SUM(AG1651)=0,0,IF(L1651-AG1651*IF(D1651="Vaccin",MIN(AD1651,AF1651),AF1651)&lt;0,0,IF((H1651-N1651)&lt;=30,CEILING(L1651-AG1651*IF(D1651="Vaccin",MIN(AD1651,AF1651),AF1651),1),0)))</f>
        <v>0</v>
      </c>
      <c r="L1651" s="13">
        <v>0</v>
      </c>
      <c r="M1651" s="13">
        <v>0</v>
      </c>
      <c r="N1651" s="14">
        <v>45033</v>
      </c>
      <c r="O1651" s="11" t="s">
        <v>181</v>
      </c>
      <c r="P1651" s="11" t="s">
        <v>37</v>
      </c>
      <c r="Q1651" s="12">
        <v>44771</v>
      </c>
      <c r="R1651" s="13">
        <v>0</v>
      </c>
      <c r="S1651" s="13">
        <v>0</v>
      </c>
      <c r="T1651" s="11"/>
      <c r="U1651" s="13">
        <v>0</v>
      </c>
      <c r="V1651" s="13">
        <v>15492167</v>
      </c>
      <c r="W1651" s="13">
        <v>206086163</v>
      </c>
      <c r="X1651" s="12">
        <v>44771</v>
      </c>
      <c r="Y1651" s="12">
        <v>44599</v>
      </c>
      <c r="Z1651" s="12">
        <v>44260</v>
      </c>
      <c r="AA1651" s="12">
        <v>45012</v>
      </c>
      <c r="AB1651" s="13">
        <f t="array" ref="AB1651">IF(D1651="Vaccin",IF(AND(ISNUMBER(AA1651),ISNUMBER(Y1651)),IF(AA1651-Y1651+1&gt;=0,CEILING(AA1651-Y1651+1,1),""),""),IF(AND(ISNUMBER(N1651),ISNUMBER(Y1651)),IF(N1651-Y1651+1&gt;=0,CEILING(N1651-Y1651+1,1),""),""))</f>
        <v>414</v>
      </c>
      <c r="AC1651" s="13">
        <f t="array" ref="AC1651">IF(D1651="Vaccin",IF(AND(ISNUMBER(AA1651),ISNUMBER(X1651)),IF(AA1651-X1651+1&gt;=0,CEILING(AA1651-X1651+1,1),""),""),IF(AND(ISNUMBER(N1651),ISNUMBER(X1651)),IF(N1651-X1651+1&gt;=0,CEILING(N1651-X1651+1,1),""),""))</f>
        <v>242</v>
      </c>
      <c r="AD1651" s="13">
        <f t="array" ref="AD1651">IF(D1651="Vaccin",IF(AND(ISNUMBER(AB1651),ISNUMBER(U1651),AB1651&lt;&gt;0),CEILING(U1651/AB1651,1),""),"")</f>
        <v>0</v>
      </c>
      <c r="AE1651" s="13">
        <f t="array" ref="AE1651">IF(AND(ISNUMBER(N1651),ISNUMBER(X1651)),IF(N1651-X1651+1&gt;=0,CEILING(N1651-X1651+1,1),""),"")</f>
        <v>263</v>
      </c>
      <c r="AF1651" s="13">
        <f t="array" ref="AF1651">IF(SUM(AE1651)=0,"",CEILING((SUM(F1651)-SUM(L1651)-SUM(M1651)-SUM(S1651))/SUM(AE1651),1))</f>
        <v>338</v>
      </c>
      <c r="AG1651" s="13">
        <f t="array" ref="AG1651">IF(AND(ISNUMBER(H1651),ISNUMBER(N1651)),IF(H1651-N1651+1&gt;=0,CEILING(H1651-N1651+1,1),""),"")</f>
        <v>228</v>
      </c>
      <c r="AH1651" s="13">
        <f t="array" ref="AH1651">IF(SUM(AG1651)=0,0,IF(L1651-AG1651*IF(D1651="Vaccin",MIN(AD1651,AF1651),AF1651)&lt;0,0,IF((H1651-N1651)&lt;=45,CEILING(L1651-AG1651*IF(D1651="Vaccin",MIN(AD1651,AF1651),AF1651),1),0)))</f>
        <v>0</v>
      </c>
      <c r="AI1651" s="15">
        <f t="array" ref="AI1651">IF(OR(AH1651="",F1651=0,F1651=""),"",AH1651/F1651)</f>
        <v>0</v>
      </c>
      <c r="AJ1651" s="13">
        <f t="array" ref="AJ1651">IF(OR(L1651="",AH1651=""),"",IF(L1651-AH1651&lt;0,0,L1651-AH1651))</f>
        <v>0</v>
      </c>
      <c r="AK1651" s="13">
        <f t="array" ref="AK1651">IF(OR(L1651="",AG1651="",AG1651=0),"",CEILING(L1651/AG1651,1))</f>
        <v>0</v>
      </c>
      <c r="AL1651" s="16" t="str">
        <f t="array" ref="AL1651">IF(OR(AK1651="",AK1651=0,AD1651="",AF1651=""),"",IF(AK1651-IF(D1651="Vaccin",MIN(AD1651,AF1651),AF1651)&lt;0,"",(AK1651-IF(D1651="Vaccin",MIN(AD1651,AF1651),AF1651))/AK1651))</f>
        <v/>
      </c>
    </row>
    <row r="1652" spans="1:38" x14ac:dyDescent="0.2">
      <c r="A1652" s="10" t="s">
        <v>28</v>
      </c>
      <c r="B1652" s="29" t="s">
        <v>180</v>
      </c>
      <c r="C1652" s="12">
        <v>44260</v>
      </c>
      <c r="D1652" s="11" t="s">
        <v>30</v>
      </c>
      <c r="E1652" s="11">
        <v>1</v>
      </c>
      <c r="F1652" s="13">
        <v>1464000</v>
      </c>
      <c r="G1652" s="40">
        <v>8000764</v>
      </c>
      <c r="H1652" s="12">
        <v>45260</v>
      </c>
      <c r="I1652" s="13">
        <f t="array" ref="I1652">F1652-L1652-M1652-S1652</f>
        <v>1464000</v>
      </c>
      <c r="J1652" s="13">
        <f t="array" ref="J1652">IF(IF(Q1652="",L1652-C1652,Q1652-C1652)&lt;=45,I1652,0)</f>
        <v>0</v>
      </c>
      <c r="K1652" s="13">
        <f t="array" ref="K1652">IF(SUM(AG1652)=0,0,IF(L1652-AG1652*IF(D1652="Vaccin",MIN(AD1652,AF1652),AF1652)&lt;0,0,IF((H1652-N1652)&lt;=30,CEILING(L1652-AG1652*IF(D1652="Vaccin",MIN(AD1652,AF1652),AF1652),1),0)))</f>
        <v>0</v>
      </c>
      <c r="L1652" s="13">
        <v>0</v>
      </c>
      <c r="M1652" s="13">
        <v>0</v>
      </c>
      <c r="N1652" s="14">
        <v>45033</v>
      </c>
      <c r="O1652" s="11" t="s">
        <v>181</v>
      </c>
      <c r="P1652" s="11" t="s">
        <v>37</v>
      </c>
      <c r="Q1652" s="12">
        <v>44771</v>
      </c>
      <c r="R1652" s="13">
        <v>0</v>
      </c>
      <c r="S1652" s="13">
        <v>0</v>
      </c>
      <c r="T1652" s="11"/>
      <c r="U1652" s="13">
        <v>0</v>
      </c>
      <c r="V1652" s="13">
        <v>15492167</v>
      </c>
      <c r="W1652" s="13">
        <v>206086163</v>
      </c>
      <c r="X1652" s="12">
        <v>44771</v>
      </c>
      <c r="Y1652" s="12">
        <v>44599</v>
      </c>
      <c r="Z1652" s="12">
        <v>44260</v>
      </c>
      <c r="AA1652" s="12">
        <v>45012</v>
      </c>
      <c r="AB1652" s="13">
        <f t="array" ref="AB1652">IF(D1652="Vaccin",IF(AND(ISNUMBER(AA1652),ISNUMBER(Y1652)),IF(AA1652-Y1652+1&gt;=0,CEILING(AA1652-Y1652+1,1),""),""),IF(AND(ISNUMBER(N1652),ISNUMBER(Y1652)),IF(N1652-Y1652+1&gt;=0,CEILING(N1652-Y1652+1,1),""),""))</f>
        <v>414</v>
      </c>
      <c r="AC1652" s="13">
        <f t="array" ref="AC1652">IF(D1652="Vaccin",IF(AND(ISNUMBER(AA1652),ISNUMBER(X1652)),IF(AA1652-X1652+1&gt;=0,CEILING(AA1652-X1652+1,1),""),""),IF(AND(ISNUMBER(N1652),ISNUMBER(X1652)),IF(N1652-X1652+1&gt;=0,CEILING(N1652-X1652+1,1),""),""))</f>
        <v>242</v>
      </c>
      <c r="AD1652" s="13">
        <f t="array" ref="AD1652">IF(D1652="Vaccin",IF(AND(ISNUMBER(AB1652),ISNUMBER(U1652),AB1652&lt;&gt;0),CEILING(U1652/AB1652,1),""),"")</f>
        <v>0</v>
      </c>
      <c r="AE1652" s="13">
        <f t="array" ref="AE1652">IF(AND(ISNUMBER(N1652),ISNUMBER(X1652)),IF(N1652-X1652+1&gt;=0,CEILING(N1652-X1652+1,1),""),"")</f>
        <v>263</v>
      </c>
      <c r="AF1652" s="13">
        <f t="array" ref="AF1652">IF(SUM(AE1652)=0,"",CEILING((SUM(F1652)-SUM(L1652)-SUM(M1652)-SUM(S1652))/SUM(AE1652),1))</f>
        <v>5567</v>
      </c>
      <c r="AG1652" s="13">
        <f t="array" ref="AG1652">IF(AND(ISNUMBER(H1652),ISNUMBER(N1652)),IF(H1652-N1652+1&gt;=0,CEILING(H1652-N1652+1,1),""),"")</f>
        <v>228</v>
      </c>
      <c r="AH1652" s="13">
        <f t="array" ref="AH1652">IF(SUM(AG1652)=0,0,IF(L1652-AG1652*IF(D1652="Vaccin",MIN(AD1652,AF1652),AF1652)&lt;0,0,IF((H1652-N1652)&lt;=45,CEILING(L1652-AG1652*IF(D1652="Vaccin",MIN(AD1652,AF1652),AF1652),1),0)))</f>
        <v>0</v>
      </c>
      <c r="AI1652" s="15">
        <f t="array" ref="AI1652">IF(OR(AH1652="",F1652=0,F1652=""),"",AH1652/F1652)</f>
        <v>0</v>
      </c>
      <c r="AJ1652" s="13">
        <f t="array" ref="AJ1652">IF(OR(L1652="",AH1652=""),"",IF(L1652-AH1652&lt;0,0,L1652-AH1652))</f>
        <v>0</v>
      </c>
      <c r="AK1652" s="13">
        <f t="array" ref="AK1652">IF(OR(L1652="",AG1652="",AG1652=0),"",CEILING(L1652/AG1652,1))</f>
        <v>0</v>
      </c>
      <c r="AL1652" s="16" t="str">
        <f t="array" ref="AL1652">IF(OR(AK1652="",AK1652=0,AD1652="",AF1652=""),"",IF(AK1652-IF(D1652="Vaccin",MIN(AD1652,AF1652),AF1652)&lt;0,"",(AK1652-IF(D1652="Vaccin",MIN(AD1652,AF1652),AF1652))/AK1652))</f>
        <v/>
      </c>
    </row>
    <row r="1653" spans="1:38" x14ac:dyDescent="0.2">
      <c r="A1653" s="10" t="s">
        <v>28</v>
      </c>
      <c r="B1653" s="29" t="s">
        <v>180</v>
      </c>
      <c r="C1653" s="12">
        <v>44260</v>
      </c>
      <c r="D1653" s="11" t="s">
        <v>30</v>
      </c>
      <c r="E1653" s="11">
        <v>1</v>
      </c>
      <c r="F1653" s="13">
        <v>1456800</v>
      </c>
      <c r="G1653" s="40">
        <v>800632</v>
      </c>
      <c r="H1653" s="12">
        <v>45260</v>
      </c>
      <c r="I1653" s="13">
        <f t="array" ref="I1653">F1653-L1653-M1653-S1653</f>
        <v>1456800</v>
      </c>
      <c r="J1653" s="13">
        <f t="array" ref="J1653">IF(IF(Q1653="",L1653-C1653,Q1653-C1653)&lt;=45,I1653,0)</f>
        <v>0</v>
      </c>
      <c r="K1653" s="13">
        <f t="array" ref="K1653">IF(SUM(AG1653)=0,0,IF(L1653-AG1653*IF(D1653="Vaccin",MIN(AD1653,AF1653),AF1653)&lt;0,0,IF((H1653-N1653)&lt;=30,CEILING(L1653-AG1653*IF(D1653="Vaccin",MIN(AD1653,AF1653),AF1653),1),0)))</f>
        <v>0</v>
      </c>
      <c r="L1653" s="13">
        <v>0</v>
      </c>
      <c r="M1653" s="13">
        <v>0</v>
      </c>
      <c r="N1653" s="14">
        <v>45033</v>
      </c>
      <c r="O1653" s="11" t="s">
        <v>181</v>
      </c>
      <c r="P1653" s="11" t="s">
        <v>37</v>
      </c>
      <c r="Q1653" s="12">
        <v>44771</v>
      </c>
      <c r="R1653" s="13">
        <v>0</v>
      </c>
      <c r="S1653" s="13">
        <v>0</v>
      </c>
      <c r="T1653" s="11"/>
      <c r="U1653" s="13">
        <v>0</v>
      </c>
      <c r="V1653" s="13">
        <v>15492167</v>
      </c>
      <c r="W1653" s="13">
        <v>206086163</v>
      </c>
      <c r="X1653" s="12">
        <v>44771</v>
      </c>
      <c r="Y1653" s="12">
        <v>44599</v>
      </c>
      <c r="Z1653" s="12">
        <v>44260</v>
      </c>
      <c r="AA1653" s="12">
        <v>45012</v>
      </c>
      <c r="AB1653" s="13">
        <f t="array" ref="AB1653">IF(D1653="Vaccin",IF(AND(ISNUMBER(AA1653),ISNUMBER(Y1653)),IF(AA1653-Y1653+1&gt;=0,CEILING(AA1653-Y1653+1,1),""),""),IF(AND(ISNUMBER(N1653),ISNUMBER(Y1653)),IF(N1653-Y1653+1&gt;=0,CEILING(N1653-Y1653+1,1),""),""))</f>
        <v>414</v>
      </c>
      <c r="AC1653" s="13">
        <f t="array" ref="AC1653">IF(D1653="Vaccin",IF(AND(ISNUMBER(AA1653),ISNUMBER(X1653)),IF(AA1653-X1653+1&gt;=0,CEILING(AA1653-X1653+1,1),""),""),IF(AND(ISNUMBER(N1653),ISNUMBER(X1653)),IF(N1653-X1653+1&gt;=0,CEILING(N1653-X1653+1,1),""),""))</f>
        <v>242</v>
      </c>
      <c r="AD1653" s="13">
        <f t="array" ref="AD1653">IF(D1653="Vaccin",IF(AND(ISNUMBER(AB1653),ISNUMBER(U1653),AB1653&lt;&gt;0),CEILING(U1653/AB1653,1),""),"")</f>
        <v>0</v>
      </c>
      <c r="AE1653" s="13">
        <f t="array" ref="AE1653">IF(AND(ISNUMBER(N1653),ISNUMBER(X1653)),IF(N1653-X1653+1&gt;=0,CEILING(N1653-X1653+1,1),""),"")</f>
        <v>263</v>
      </c>
      <c r="AF1653" s="13">
        <f t="array" ref="AF1653">IF(SUM(AE1653)=0,"",CEILING((SUM(F1653)-SUM(L1653)-SUM(M1653)-SUM(S1653))/SUM(AE1653),1))</f>
        <v>5540</v>
      </c>
      <c r="AG1653" s="13">
        <f t="array" ref="AG1653">IF(AND(ISNUMBER(H1653),ISNUMBER(N1653)),IF(H1653-N1653+1&gt;=0,CEILING(H1653-N1653+1,1),""),"")</f>
        <v>228</v>
      </c>
      <c r="AH1653" s="13">
        <f t="array" ref="AH1653">IF(SUM(AG1653)=0,0,IF(L1653-AG1653*IF(D1653="Vaccin",MIN(AD1653,AF1653),AF1653)&lt;0,0,IF((H1653-N1653)&lt;=45,CEILING(L1653-AG1653*IF(D1653="Vaccin",MIN(AD1653,AF1653),AF1653),1),0)))</f>
        <v>0</v>
      </c>
      <c r="AI1653" s="15">
        <f t="array" ref="AI1653">IF(OR(AH1653="",F1653=0,F1653=""),"",AH1653/F1653)</f>
        <v>0</v>
      </c>
      <c r="AJ1653" s="13">
        <f t="array" ref="AJ1653">IF(OR(L1653="",AH1653=""),"",IF(L1653-AH1653&lt;0,0,L1653-AH1653))</f>
        <v>0</v>
      </c>
      <c r="AK1653" s="13">
        <f t="array" ref="AK1653">IF(OR(L1653="",AG1653="",AG1653=0),"",CEILING(L1653/AG1653,1))</f>
        <v>0</v>
      </c>
      <c r="AL1653" s="16" t="str">
        <f t="array" ref="AL1653">IF(OR(AK1653="",AK1653=0,AD1653="",AF1653=""),"",IF(AK1653-IF(D1653="Vaccin",MIN(AD1653,AF1653),AF1653)&lt;0,"",(AK1653-IF(D1653="Vaccin",MIN(AD1653,AF1653),AF1653))/AK1653))</f>
        <v/>
      </c>
    </row>
    <row r="1654" spans="1:38" x14ac:dyDescent="0.2">
      <c r="A1654" s="10" t="s">
        <v>28</v>
      </c>
      <c r="B1654" s="29" t="s">
        <v>180</v>
      </c>
      <c r="C1654" s="12">
        <v>44260</v>
      </c>
      <c r="D1654" s="11" t="s">
        <v>30</v>
      </c>
      <c r="E1654" s="11">
        <v>1</v>
      </c>
      <c r="F1654" s="13">
        <v>308400</v>
      </c>
      <c r="G1654" s="40">
        <v>1873278</v>
      </c>
      <c r="H1654" s="12">
        <v>45230</v>
      </c>
      <c r="I1654" s="13">
        <f t="array" ref="I1654">F1654-L1654-M1654-S1654</f>
        <v>308400</v>
      </c>
      <c r="J1654" s="13">
        <f t="array" ref="J1654">IF(IF(Q1654="",L1654-C1654,Q1654-C1654)&lt;=45,I1654,0)</f>
        <v>0</v>
      </c>
      <c r="K1654" s="13">
        <f t="array" ref="K1654">IF(SUM(AG1654)=0,0,IF(L1654-AG1654*IF(D1654="Vaccin",MIN(AD1654,AF1654),AF1654)&lt;0,0,IF((H1654-N1654)&lt;=30,CEILING(L1654-AG1654*IF(D1654="Vaccin",MIN(AD1654,AF1654),AF1654),1),0)))</f>
        <v>0</v>
      </c>
      <c r="L1654" s="13">
        <v>0</v>
      </c>
      <c r="M1654" s="13">
        <v>0</v>
      </c>
      <c r="N1654" s="14">
        <v>45033</v>
      </c>
      <c r="O1654" s="11" t="s">
        <v>181</v>
      </c>
      <c r="P1654" s="11" t="s">
        <v>32</v>
      </c>
      <c r="Q1654" s="12">
        <v>44774</v>
      </c>
      <c r="R1654" s="13">
        <v>0</v>
      </c>
      <c r="S1654" s="13">
        <v>0</v>
      </c>
      <c r="T1654" s="11"/>
      <c r="U1654" s="13">
        <v>0</v>
      </c>
      <c r="V1654" s="13">
        <v>24119009</v>
      </c>
      <c r="W1654" s="13">
        <v>206086163</v>
      </c>
      <c r="X1654" s="12">
        <v>44774</v>
      </c>
      <c r="Y1654" s="12">
        <v>44599</v>
      </c>
      <c r="Z1654" s="12">
        <v>44260</v>
      </c>
      <c r="AA1654" s="12">
        <v>45012</v>
      </c>
      <c r="AB1654" s="13">
        <f t="array" ref="AB1654">IF(D1654="Vaccin",IF(AND(ISNUMBER(AA1654),ISNUMBER(Y1654)),IF(AA1654-Y1654+1&gt;=0,CEILING(AA1654-Y1654+1,1),""),""),IF(AND(ISNUMBER(N1654),ISNUMBER(Y1654)),IF(N1654-Y1654+1&gt;=0,CEILING(N1654-Y1654+1,1),""),""))</f>
        <v>414</v>
      </c>
      <c r="AC1654" s="13">
        <f t="array" ref="AC1654">IF(D1654="Vaccin",IF(AND(ISNUMBER(AA1654),ISNUMBER(X1654)),IF(AA1654-X1654+1&gt;=0,CEILING(AA1654-X1654+1,1),""),""),IF(AND(ISNUMBER(N1654),ISNUMBER(X1654)),IF(N1654-X1654+1&gt;=0,CEILING(N1654-X1654+1,1),""),""))</f>
        <v>239</v>
      </c>
      <c r="AD1654" s="13">
        <f t="array" ref="AD1654">IF(D1654="Vaccin",IF(AND(ISNUMBER(AB1654),ISNUMBER(U1654),AB1654&lt;&gt;0),CEILING(U1654/AB1654,1),""),"")</f>
        <v>0</v>
      </c>
      <c r="AE1654" s="13">
        <f t="array" ref="AE1654">IF(AND(ISNUMBER(N1654),ISNUMBER(X1654)),IF(N1654-X1654+1&gt;=0,CEILING(N1654-X1654+1,1),""),"")</f>
        <v>260</v>
      </c>
      <c r="AF1654" s="13">
        <f t="array" ref="AF1654">IF(SUM(AE1654)=0,"",CEILING((SUM(F1654)-SUM(L1654)-SUM(M1654)-SUM(S1654))/SUM(AE1654),1))</f>
        <v>1187</v>
      </c>
      <c r="AG1654" s="13">
        <f t="array" ref="AG1654">IF(AND(ISNUMBER(H1654),ISNUMBER(N1654)),IF(H1654-N1654+1&gt;=0,CEILING(H1654-N1654+1,1),""),"")</f>
        <v>198</v>
      </c>
      <c r="AH1654" s="13">
        <f t="array" ref="AH1654">IF(SUM(AG1654)=0,0,IF(L1654-AG1654*IF(D1654="Vaccin",MIN(AD1654,AF1654),AF1654)&lt;0,0,IF((H1654-N1654)&lt;=45,CEILING(L1654-AG1654*IF(D1654="Vaccin",MIN(AD1654,AF1654),AF1654),1),0)))</f>
        <v>0</v>
      </c>
      <c r="AI1654" s="15">
        <f t="array" ref="AI1654">IF(OR(AH1654="",F1654=0,F1654=""),"",AH1654/F1654)</f>
        <v>0</v>
      </c>
      <c r="AJ1654" s="13">
        <f t="array" ref="AJ1654">IF(OR(L1654="",AH1654=""),"",IF(L1654-AH1654&lt;0,0,L1654-AH1654))</f>
        <v>0</v>
      </c>
      <c r="AK1654" s="13">
        <f t="array" ref="AK1654">IF(OR(L1654="",AG1654="",AG1654=0),"",CEILING(L1654/AG1654,1))</f>
        <v>0</v>
      </c>
      <c r="AL1654" s="16" t="str">
        <f t="array" ref="AL1654">IF(OR(AK1654="",AK1654=0,AD1654="",AF1654=""),"",IF(AK1654-IF(D1654="Vaccin",MIN(AD1654,AF1654),AF1654)&lt;0,"",(AK1654-IF(D1654="Vaccin",MIN(AD1654,AF1654),AF1654))/AK1654))</f>
        <v/>
      </c>
    </row>
    <row r="1655" spans="1:38" x14ac:dyDescent="0.2">
      <c r="A1655" s="10" t="s">
        <v>28</v>
      </c>
      <c r="B1655" s="29" t="s">
        <v>180</v>
      </c>
      <c r="C1655" s="12">
        <v>44260</v>
      </c>
      <c r="D1655" s="11" t="s">
        <v>30</v>
      </c>
      <c r="E1655" s="11">
        <v>1</v>
      </c>
      <c r="F1655" s="13">
        <v>369600</v>
      </c>
      <c r="G1655" s="40">
        <v>1875745</v>
      </c>
      <c r="H1655" s="12">
        <v>45230</v>
      </c>
      <c r="I1655" s="13">
        <f t="array" ref="I1655">F1655-L1655-M1655-S1655</f>
        <v>364900</v>
      </c>
      <c r="J1655" s="13">
        <f t="array" ref="J1655">IF(IF(Q1655="",L1655-C1655,Q1655-C1655)&lt;=45,I1655,0)</f>
        <v>0</v>
      </c>
      <c r="K1655" s="13">
        <f t="array" ref="K1655">IF(SUM(AG1655)=0,0,IF(L1655-AG1655*IF(D1655="Vaccin",MIN(AD1655,AF1655),AF1655)&lt;0,0,IF((H1655-N1655)&lt;=30,CEILING(L1655-AG1655*IF(D1655="Vaccin",MIN(AD1655,AF1655),AF1655),1),0)))</f>
        <v>0</v>
      </c>
      <c r="L1655" s="13">
        <v>4700</v>
      </c>
      <c r="M1655" s="13">
        <v>0</v>
      </c>
      <c r="N1655" s="14">
        <v>45033</v>
      </c>
      <c r="O1655" s="11" t="s">
        <v>181</v>
      </c>
      <c r="P1655" s="11" t="s">
        <v>32</v>
      </c>
      <c r="Q1655" s="12">
        <v>44774</v>
      </c>
      <c r="R1655" s="13">
        <v>0</v>
      </c>
      <c r="S1655" s="13">
        <v>0</v>
      </c>
      <c r="T1655" s="11"/>
      <c r="U1655" s="13">
        <v>0</v>
      </c>
      <c r="V1655" s="13">
        <v>24119009</v>
      </c>
      <c r="W1655" s="13">
        <v>206086163</v>
      </c>
      <c r="X1655" s="12">
        <v>44774</v>
      </c>
      <c r="Y1655" s="12">
        <v>44599</v>
      </c>
      <c r="Z1655" s="12">
        <v>44260</v>
      </c>
      <c r="AA1655" s="12">
        <v>45012</v>
      </c>
      <c r="AB1655" s="13">
        <f t="array" ref="AB1655">IF(D1655="Vaccin",IF(AND(ISNUMBER(AA1655),ISNUMBER(Y1655)),IF(AA1655-Y1655+1&gt;=0,CEILING(AA1655-Y1655+1,1),""),""),IF(AND(ISNUMBER(N1655),ISNUMBER(Y1655)),IF(N1655-Y1655+1&gt;=0,CEILING(N1655-Y1655+1,1),""),""))</f>
        <v>414</v>
      </c>
      <c r="AC1655" s="13">
        <f t="array" ref="AC1655">IF(D1655="Vaccin",IF(AND(ISNUMBER(AA1655),ISNUMBER(X1655)),IF(AA1655-X1655+1&gt;=0,CEILING(AA1655-X1655+1,1),""),""),IF(AND(ISNUMBER(N1655),ISNUMBER(X1655)),IF(N1655-X1655+1&gt;=0,CEILING(N1655-X1655+1,1),""),""))</f>
        <v>239</v>
      </c>
      <c r="AD1655" s="13">
        <f t="array" ref="AD1655">IF(D1655="Vaccin",IF(AND(ISNUMBER(AB1655),ISNUMBER(U1655),AB1655&lt;&gt;0),CEILING(U1655/AB1655,1),""),"")</f>
        <v>0</v>
      </c>
      <c r="AE1655" s="13">
        <f t="array" ref="AE1655">IF(AND(ISNUMBER(N1655),ISNUMBER(X1655)),IF(N1655-X1655+1&gt;=0,CEILING(N1655-X1655+1,1),""),"")</f>
        <v>260</v>
      </c>
      <c r="AF1655" s="13">
        <f t="array" ref="AF1655">IF(SUM(AE1655)=0,"",CEILING((SUM(F1655)-SUM(L1655)-SUM(M1655)-SUM(S1655))/SUM(AE1655),1))</f>
        <v>1404</v>
      </c>
      <c r="AG1655" s="13">
        <f t="array" ref="AG1655">IF(AND(ISNUMBER(H1655),ISNUMBER(N1655)),IF(H1655-N1655+1&gt;=0,CEILING(H1655-N1655+1,1),""),"")</f>
        <v>198</v>
      </c>
      <c r="AH1655" s="13">
        <f t="array" ref="AH1655">IF(SUM(AG1655)=0,0,IF(L1655-AG1655*IF(D1655="Vaccin",MIN(AD1655,AF1655),AF1655)&lt;0,0,IF((H1655-N1655)&lt;=45,CEILING(L1655-AG1655*IF(D1655="Vaccin",MIN(AD1655,AF1655),AF1655),1),0)))</f>
        <v>0</v>
      </c>
      <c r="AI1655" s="15">
        <f t="array" ref="AI1655">IF(OR(AH1655="",F1655=0,F1655=""),"",AH1655/F1655)</f>
        <v>0</v>
      </c>
      <c r="AJ1655" s="13">
        <f t="array" ref="AJ1655">IF(OR(L1655="",AH1655=""),"",IF(L1655-AH1655&lt;0,0,L1655-AH1655))</f>
        <v>4700</v>
      </c>
      <c r="AK1655" s="13">
        <f t="array" ref="AK1655">IF(OR(L1655="",AG1655="",AG1655=0),"",CEILING(L1655/AG1655,1))</f>
        <v>24</v>
      </c>
      <c r="AL1655" s="16">
        <f t="array" ref="AL1655">IF(OR(AK1655="",AK1655=0,AD1655="",AF1655=""),"",IF(AK1655-IF(D1655="Vaccin",MIN(AD1655,AF1655),AF1655)&lt;0,"",(AK1655-IF(D1655="Vaccin",MIN(AD1655,AF1655),AF1655))/AK1655))</f>
        <v>1</v>
      </c>
    </row>
    <row r="1656" spans="1:38" x14ac:dyDescent="0.2">
      <c r="A1656" s="10" t="s">
        <v>28</v>
      </c>
      <c r="B1656" s="29" t="s">
        <v>180</v>
      </c>
      <c r="C1656" s="12">
        <v>44260</v>
      </c>
      <c r="D1656" s="11" t="s">
        <v>30</v>
      </c>
      <c r="E1656" s="11">
        <v>1</v>
      </c>
      <c r="F1656" s="13">
        <v>794400</v>
      </c>
      <c r="G1656" s="40">
        <v>1875746</v>
      </c>
      <c r="H1656" s="12">
        <v>45230</v>
      </c>
      <c r="I1656" s="13">
        <f t="array" ref="I1656">F1656-L1656-M1656-S1656</f>
        <v>794400</v>
      </c>
      <c r="J1656" s="13">
        <f t="array" ref="J1656">IF(IF(Q1656="",L1656-C1656,Q1656-C1656)&lt;=45,I1656,0)</f>
        <v>0</v>
      </c>
      <c r="K1656" s="13">
        <f t="array" ref="K1656">IF(SUM(AG1656)=0,0,IF(L1656-AG1656*IF(D1656="Vaccin",MIN(AD1656,AF1656),AF1656)&lt;0,0,IF((H1656-N1656)&lt;=30,CEILING(L1656-AG1656*IF(D1656="Vaccin",MIN(AD1656,AF1656),AF1656),1),0)))</f>
        <v>0</v>
      </c>
      <c r="L1656" s="13">
        <v>0</v>
      </c>
      <c r="M1656" s="13">
        <v>0</v>
      </c>
      <c r="N1656" s="14">
        <v>45033</v>
      </c>
      <c r="O1656" s="11" t="s">
        <v>181</v>
      </c>
      <c r="P1656" s="11" t="s">
        <v>32</v>
      </c>
      <c r="Q1656" s="12">
        <v>44774</v>
      </c>
      <c r="R1656" s="13">
        <v>0</v>
      </c>
      <c r="S1656" s="13">
        <v>0</v>
      </c>
      <c r="T1656" s="11"/>
      <c r="U1656" s="13">
        <v>0</v>
      </c>
      <c r="V1656" s="13">
        <v>24119009</v>
      </c>
      <c r="W1656" s="13">
        <v>206086163</v>
      </c>
      <c r="X1656" s="12">
        <v>44774</v>
      </c>
      <c r="Y1656" s="12">
        <v>44599</v>
      </c>
      <c r="Z1656" s="12">
        <v>44260</v>
      </c>
      <c r="AA1656" s="12">
        <v>45012</v>
      </c>
      <c r="AB1656" s="13">
        <f t="array" ref="AB1656">IF(D1656="Vaccin",IF(AND(ISNUMBER(AA1656),ISNUMBER(Y1656)),IF(AA1656-Y1656+1&gt;=0,CEILING(AA1656-Y1656+1,1),""),""),IF(AND(ISNUMBER(N1656),ISNUMBER(Y1656)),IF(N1656-Y1656+1&gt;=0,CEILING(N1656-Y1656+1,1),""),""))</f>
        <v>414</v>
      </c>
      <c r="AC1656" s="13">
        <f t="array" ref="AC1656">IF(D1656="Vaccin",IF(AND(ISNUMBER(AA1656),ISNUMBER(X1656)),IF(AA1656-X1656+1&gt;=0,CEILING(AA1656-X1656+1,1),""),""),IF(AND(ISNUMBER(N1656),ISNUMBER(X1656)),IF(N1656-X1656+1&gt;=0,CEILING(N1656-X1656+1,1),""),""))</f>
        <v>239</v>
      </c>
      <c r="AD1656" s="13">
        <f t="array" ref="AD1656">IF(D1656="Vaccin",IF(AND(ISNUMBER(AB1656),ISNUMBER(U1656),AB1656&lt;&gt;0),CEILING(U1656/AB1656,1),""),"")</f>
        <v>0</v>
      </c>
      <c r="AE1656" s="13">
        <f t="array" ref="AE1656">IF(AND(ISNUMBER(N1656),ISNUMBER(X1656)),IF(N1656-X1656+1&gt;=0,CEILING(N1656-X1656+1,1),""),"")</f>
        <v>260</v>
      </c>
      <c r="AF1656" s="13">
        <f t="array" ref="AF1656">IF(SUM(AE1656)=0,"",CEILING((SUM(F1656)-SUM(L1656)-SUM(M1656)-SUM(S1656))/SUM(AE1656),1))</f>
        <v>3056</v>
      </c>
      <c r="AG1656" s="13">
        <f t="array" ref="AG1656">IF(AND(ISNUMBER(H1656),ISNUMBER(N1656)),IF(H1656-N1656+1&gt;=0,CEILING(H1656-N1656+1,1),""),"")</f>
        <v>198</v>
      </c>
      <c r="AH1656" s="13">
        <f t="array" ref="AH1656">IF(SUM(AG1656)=0,0,IF(L1656-AG1656*IF(D1656="Vaccin",MIN(AD1656,AF1656),AF1656)&lt;0,0,IF((H1656-N1656)&lt;=45,CEILING(L1656-AG1656*IF(D1656="Vaccin",MIN(AD1656,AF1656),AF1656),1),0)))</f>
        <v>0</v>
      </c>
      <c r="AI1656" s="15">
        <f t="array" ref="AI1656">IF(OR(AH1656="",F1656=0,F1656=""),"",AH1656/F1656)</f>
        <v>0</v>
      </c>
      <c r="AJ1656" s="13">
        <f t="array" ref="AJ1656">IF(OR(L1656="",AH1656=""),"",IF(L1656-AH1656&lt;0,0,L1656-AH1656))</f>
        <v>0</v>
      </c>
      <c r="AK1656" s="13">
        <f t="array" ref="AK1656">IF(OR(L1656="",AG1656="",AG1656=0),"",CEILING(L1656/AG1656,1))</f>
        <v>0</v>
      </c>
      <c r="AL1656" s="16" t="str">
        <f t="array" ref="AL1656">IF(OR(AK1656="",AK1656=0,AD1656="",AF1656=""),"",IF(AK1656-IF(D1656="Vaccin",MIN(AD1656,AF1656),AF1656)&lt;0,"",(AK1656-IF(D1656="Vaccin",MIN(AD1656,AF1656),AF1656))/AK1656))</f>
        <v/>
      </c>
    </row>
    <row r="1657" spans="1:38" x14ac:dyDescent="0.2">
      <c r="A1657" s="10" t="s">
        <v>28</v>
      </c>
      <c r="B1657" s="29" t="s">
        <v>180</v>
      </c>
      <c r="C1657" s="12">
        <v>44260</v>
      </c>
      <c r="D1657" s="11" t="s">
        <v>30</v>
      </c>
      <c r="E1657" s="11">
        <v>1</v>
      </c>
      <c r="F1657" s="13">
        <v>794400</v>
      </c>
      <c r="G1657" s="40">
        <v>1882817</v>
      </c>
      <c r="H1657" s="12">
        <v>45230</v>
      </c>
      <c r="I1657" s="13">
        <f t="array" ref="I1657">F1657-L1657-M1657-S1657</f>
        <v>794400</v>
      </c>
      <c r="J1657" s="13">
        <f t="array" ref="J1657">IF(IF(Q1657="",L1657-C1657,Q1657-C1657)&lt;=45,I1657,0)</f>
        <v>0</v>
      </c>
      <c r="K1657" s="13">
        <f t="array" ref="K1657">IF(SUM(AG1657)=0,0,IF(L1657-AG1657*IF(D1657="Vaccin",MIN(AD1657,AF1657),AF1657)&lt;0,0,IF((H1657-N1657)&lt;=30,CEILING(L1657-AG1657*IF(D1657="Vaccin",MIN(AD1657,AF1657),AF1657),1),0)))</f>
        <v>0</v>
      </c>
      <c r="L1657" s="13">
        <v>0</v>
      </c>
      <c r="M1657" s="13">
        <v>0</v>
      </c>
      <c r="N1657" s="14">
        <v>45033</v>
      </c>
      <c r="O1657" s="11" t="s">
        <v>181</v>
      </c>
      <c r="P1657" s="11" t="s">
        <v>32</v>
      </c>
      <c r="Q1657" s="12">
        <v>44774</v>
      </c>
      <c r="R1657" s="13">
        <v>0</v>
      </c>
      <c r="S1657" s="13">
        <v>0</v>
      </c>
      <c r="T1657" s="11"/>
      <c r="U1657" s="13">
        <v>0</v>
      </c>
      <c r="V1657" s="13">
        <v>24119009</v>
      </c>
      <c r="W1657" s="13">
        <v>206086163</v>
      </c>
      <c r="X1657" s="12">
        <v>44774</v>
      </c>
      <c r="Y1657" s="12">
        <v>44599</v>
      </c>
      <c r="Z1657" s="12">
        <v>44260</v>
      </c>
      <c r="AA1657" s="12">
        <v>45012</v>
      </c>
      <c r="AB1657" s="13">
        <f t="array" ref="AB1657">IF(D1657="Vaccin",IF(AND(ISNUMBER(AA1657),ISNUMBER(Y1657)),IF(AA1657-Y1657+1&gt;=0,CEILING(AA1657-Y1657+1,1),""),""),IF(AND(ISNUMBER(N1657),ISNUMBER(Y1657)),IF(N1657-Y1657+1&gt;=0,CEILING(N1657-Y1657+1,1),""),""))</f>
        <v>414</v>
      </c>
      <c r="AC1657" s="13">
        <f t="array" ref="AC1657">IF(D1657="Vaccin",IF(AND(ISNUMBER(AA1657),ISNUMBER(X1657)),IF(AA1657-X1657+1&gt;=0,CEILING(AA1657-X1657+1,1),""),""),IF(AND(ISNUMBER(N1657),ISNUMBER(X1657)),IF(N1657-X1657+1&gt;=0,CEILING(N1657-X1657+1,1),""),""))</f>
        <v>239</v>
      </c>
      <c r="AD1657" s="13">
        <f t="array" ref="AD1657">IF(D1657="Vaccin",IF(AND(ISNUMBER(AB1657),ISNUMBER(U1657),AB1657&lt;&gt;0),CEILING(U1657/AB1657,1),""),"")</f>
        <v>0</v>
      </c>
      <c r="AE1657" s="13">
        <f t="array" ref="AE1657">IF(AND(ISNUMBER(N1657),ISNUMBER(X1657)),IF(N1657-X1657+1&gt;=0,CEILING(N1657-X1657+1,1),""),"")</f>
        <v>260</v>
      </c>
      <c r="AF1657" s="13">
        <f t="array" ref="AF1657">IF(SUM(AE1657)=0,"",CEILING((SUM(F1657)-SUM(L1657)-SUM(M1657)-SUM(S1657))/SUM(AE1657),1))</f>
        <v>3056</v>
      </c>
      <c r="AG1657" s="13">
        <f t="array" ref="AG1657">IF(AND(ISNUMBER(H1657),ISNUMBER(N1657)),IF(H1657-N1657+1&gt;=0,CEILING(H1657-N1657+1,1),""),"")</f>
        <v>198</v>
      </c>
      <c r="AH1657" s="13">
        <f t="array" ref="AH1657">IF(SUM(AG1657)=0,0,IF(L1657-AG1657*IF(D1657="Vaccin",MIN(AD1657,AF1657),AF1657)&lt;0,0,IF((H1657-N1657)&lt;=45,CEILING(L1657-AG1657*IF(D1657="Vaccin",MIN(AD1657,AF1657),AF1657),1),0)))</f>
        <v>0</v>
      </c>
      <c r="AI1657" s="15">
        <f t="array" ref="AI1657">IF(OR(AH1657="",F1657=0,F1657=""),"",AH1657/F1657)</f>
        <v>0</v>
      </c>
      <c r="AJ1657" s="13">
        <f t="array" ref="AJ1657">IF(OR(L1657="",AH1657=""),"",IF(L1657-AH1657&lt;0,0,L1657-AH1657))</f>
        <v>0</v>
      </c>
      <c r="AK1657" s="13">
        <f t="array" ref="AK1657">IF(OR(L1657="",AG1657="",AG1657=0),"",CEILING(L1657/AG1657,1))</f>
        <v>0</v>
      </c>
      <c r="AL1657" s="16" t="str">
        <f t="array" ref="AL1657">IF(OR(AK1657="",AK1657=0,AD1657="",AF1657=""),"",IF(AK1657-IF(D1657="Vaccin",MIN(AD1657,AF1657),AF1657)&lt;0,"",(AK1657-IF(D1657="Vaccin",MIN(AD1657,AF1657),AF1657))/AK1657))</f>
        <v/>
      </c>
    </row>
    <row r="1658" spans="1:38" x14ac:dyDescent="0.2">
      <c r="A1658" s="10" t="s">
        <v>28</v>
      </c>
      <c r="B1658" s="29" t="s">
        <v>180</v>
      </c>
      <c r="C1658" s="12">
        <v>44260</v>
      </c>
      <c r="D1658" s="11" t="s">
        <v>30</v>
      </c>
      <c r="E1658" s="11">
        <v>1</v>
      </c>
      <c r="F1658" s="13">
        <v>2400</v>
      </c>
      <c r="G1658" s="40">
        <v>1885152</v>
      </c>
      <c r="H1658" s="12">
        <v>45230</v>
      </c>
      <c r="I1658" s="13">
        <f t="array" ref="I1658">F1658-L1658-M1658-S1658</f>
        <v>2400</v>
      </c>
      <c r="J1658" s="13">
        <f t="array" ref="J1658">IF(IF(Q1658="",L1658-C1658,Q1658-C1658)&lt;=45,I1658,0)</f>
        <v>0</v>
      </c>
      <c r="K1658" s="13">
        <f t="array" ref="K1658">IF(SUM(AG1658)=0,0,IF(L1658-AG1658*IF(D1658="Vaccin",MIN(AD1658,AF1658),AF1658)&lt;0,0,IF((H1658-N1658)&lt;=30,CEILING(L1658-AG1658*IF(D1658="Vaccin",MIN(AD1658,AF1658),AF1658),1),0)))</f>
        <v>0</v>
      </c>
      <c r="L1658" s="13">
        <v>0</v>
      </c>
      <c r="M1658" s="13">
        <v>0</v>
      </c>
      <c r="N1658" s="14">
        <v>45033</v>
      </c>
      <c r="O1658" s="11" t="s">
        <v>181</v>
      </c>
      <c r="P1658" s="11" t="s">
        <v>32</v>
      </c>
      <c r="Q1658" s="12">
        <v>44774</v>
      </c>
      <c r="R1658" s="13">
        <v>0</v>
      </c>
      <c r="S1658" s="13">
        <v>0</v>
      </c>
      <c r="T1658" s="11"/>
      <c r="U1658" s="13">
        <v>0</v>
      </c>
      <c r="V1658" s="13">
        <v>24119009</v>
      </c>
      <c r="W1658" s="13">
        <v>206086163</v>
      </c>
      <c r="X1658" s="12">
        <v>44774</v>
      </c>
      <c r="Y1658" s="12">
        <v>44599</v>
      </c>
      <c r="Z1658" s="12">
        <v>44260</v>
      </c>
      <c r="AA1658" s="12">
        <v>45012</v>
      </c>
      <c r="AB1658" s="13">
        <f t="array" ref="AB1658">IF(D1658="Vaccin",IF(AND(ISNUMBER(AA1658),ISNUMBER(Y1658)),IF(AA1658-Y1658+1&gt;=0,CEILING(AA1658-Y1658+1,1),""),""),IF(AND(ISNUMBER(N1658),ISNUMBER(Y1658)),IF(N1658-Y1658+1&gt;=0,CEILING(N1658-Y1658+1,1),""),""))</f>
        <v>414</v>
      </c>
      <c r="AC1658" s="13">
        <f t="array" ref="AC1658">IF(D1658="Vaccin",IF(AND(ISNUMBER(AA1658),ISNUMBER(X1658)),IF(AA1658-X1658+1&gt;=0,CEILING(AA1658-X1658+1,1),""),""),IF(AND(ISNUMBER(N1658),ISNUMBER(X1658)),IF(N1658-X1658+1&gt;=0,CEILING(N1658-X1658+1,1),""),""))</f>
        <v>239</v>
      </c>
      <c r="AD1658" s="13">
        <f t="array" ref="AD1658">IF(D1658="Vaccin",IF(AND(ISNUMBER(AB1658),ISNUMBER(U1658),AB1658&lt;&gt;0),CEILING(U1658/AB1658,1),""),"")</f>
        <v>0</v>
      </c>
      <c r="AE1658" s="13">
        <f t="array" ref="AE1658">IF(AND(ISNUMBER(N1658),ISNUMBER(X1658)),IF(N1658-X1658+1&gt;=0,CEILING(N1658-X1658+1,1),""),"")</f>
        <v>260</v>
      </c>
      <c r="AF1658" s="13">
        <f t="array" ref="AF1658">IF(SUM(AE1658)=0,"",CEILING((SUM(F1658)-SUM(L1658)-SUM(M1658)-SUM(S1658))/SUM(AE1658),1))</f>
        <v>10</v>
      </c>
      <c r="AG1658" s="13">
        <f t="array" ref="AG1658">IF(AND(ISNUMBER(H1658),ISNUMBER(N1658)),IF(H1658-N1658+1&gt;=0,CEILING(H1658-N1658+1,1),""),"")</f>
        <v>198</v>
      </c>
      <c r="AH1658" s="13">
        <f t="array" ref="AH1658">IF(SUM(AG1658)=0,0,IF(L1658-AG1658*IF(D1658="Vaccin",MIN(AD1658,AF1658),AF1658)&lt;0,0,IF((H1658-N1658)&lt;=45,CEILING(L1658-AG1658*IF(D1658="Vaccin",MIN(AD1658,AF1658),AF1658),1),0)))</f>
        <v>0</v>
      </c>
      <c r="AI1658" s="15">
        <f t="array" ref="AI1658">IF(OR(AH1658="",F1658=0,F1658=""),"",AH1658/F1658)</f>
        <v>0</v>
      </c>
      <c r="AJ1658" s="13">
        <f t="array" ref="AJ1658">IF(OR(L1658="",AH1658=""),"",IF(L1658-AH1658&lt;0,0,L1658-AH1658))</f>
        <v>0</v>
      </c>
      <c r="AK1658" s="13">
        <f t="array" ref="AK1658">IF(OR(L1658="",AG1658="",AG1658=0),"",CEILING(L1658/AG1658,1))</f>
        <v>0</v>
      </c>
      <c r="AL1658" s="16" t="str">
        <f t="array" ref="AL1658">IF(OR(AK1658="",AK1658=0,AD1658="",AF1658=""),"",IF(AK1658-IF(D1658="Vaccin",MIN(AD1658,AF1658),AF1658)&lt;0,"",(AK1658-IF(D1658="Vaccin",MIN(AD1658,AF1658),AF1658))/AK1658))</f>
        <v/>
      </c>
    </row>
    <row r="1659" spans="1:38" x14ac:dyDescent="0.2">
      <c r="A1659" s="10" t="s">
        <v>28</v>
      </c>
      <c r="B1659" s="29" t="s">
        <v>180</v>
      </c>
      <c r="C1659" s="12">
        <v>44260</v>
      </c>
      <c r="D1659" s="11" t="s">
        <v>30</v>
      </c>
      <c r="E1659" s="11">
        <v>1</v>
      </c>
      <c r="F1659" s="13">
        <v>304800</v>
      </c>
      <c r="G1659" s="40">
        <v>8003034</v>
      </c>
      <c r="H1659" s="12">
        <v>45230</v>
      </c>
      <c r="I1659" s="13">
        <f t="array" ref="I1659">F1659-L1659-M1659-S1659</f>
        <v>281700</v>
      </c>
      <c r="J1659" s="13">
        <f t="array" ref="J1659">IF(IF(Q1659="",L1659-C1659,Q1659-C1659)&lt;=45,I1659,0)</f>
        <v>0</v>
      </c>
      <c r="K1659" s="13">
        <f t="array" ref="K1659">IF(SUM(AG1659)=0,0,IF(L1659-AG1659*IF(D1659="Vaccin",MIN(AD1659,AF1659),AF1659)&lt;0,0,IF((H1659-N1659)&lt;=30,CEILING(L1659-AG1659*IF(D1659="Vaccin",MIN(AD1659,AF1659),AF1659),1),0)))</f>
        <v>0</v>
      </c>
      <c r="L1659" s="13">
        <v>23100</v>
      </c>
      <c r="M1659" s="13">
        <v>0</v>
      </c>
      <c r="N1659" s="14">
        <v>45033</v>
      </c>
      <c r="O1659" s="11" t="s">
        <v>181</v>
      </c>
      <c r="P1659" s="11" t="s">
        <v>37</v>
      </c>
      <c r="Q1659" s="12">
        <v>44744</v>
      </c>
      <c r="R1659" s="13">
        <v>0</v>
      </c>
      <c r="S1659" s="13">
        <v>0</v>
      </c>
      <c r="T1659" s="11"/>
      <c r="U1659" s="13">
        <v>0</v>
      </c>
      <c r="V1659" s="13">
        <v>15492167</v>
      </c>
      <c r="W1659" s="13">
        <v>206086163</v>
      </c>
      <c r="X1659" s="12">
        <v>44744</v>
      </c>
      <c r="Y1659" s="12">
        <v>44599</v>
      </c>
      <c r="Z1659" s="12">
        <v>44260</v>
      </c>
      <c r="AA1659" s="12">
        <v>45012</v>
      </c>
      <c r="AB1659" s="13">
        <f t="array" ref="AB1659">IF(D1659="Vaccin",IF(AND(ISNUMBER(AA1659),ISNUMBER(Y1659)),IF(AA1659-Y1659+1&gt;=0,CEILING(AA1659-Y1659+1,1),""),""),IF(AND(ISNUMBER(N1659),ISNUMBER(Y1659)),IF(N1659-Y1659+1&gt;=0,CEILING(N1659-Y1659+1,1),""),""))</f>
        <v>414</v>
      </c>
      <c r="AC1659" s="13">
        <f t="array" ref="AC1659">IF(D1659="Vaccin",IF(AND(ISNUMBER(AA1659),ISNUMBER(X1659)),IF(AA1659-X1659+1&gt;=0,CEILING(AA1659-X1659+1,1),""),""),IF(AND(ISNUMBER(N1659),ISNUMBER(X1659)),IF(N1659-X1659+1&gt;=0,CEILING(N1659-X1659+1,1),""),""))</f>
        <v>269</v>
      </c>
      <c r="AD1659" s="13">
        <f t="array" ref="AD1659">IF(D1659="Vaccin",IF(AND(ISNUMBER(AB1659),ISNUMBER(U1659),AB1659&lt;&gt;0),CEILING(U1659/AB1659,1),""),"")</f>
        <v>0</v>
      </c>
      <c r="AE1659" s="13">
        <f t="array" ref="AE1659">IF(AND(ISNUMBER(N1659),ISNUMBER(X1659)),IF(N1659-X1659+1&gt;=0,CEILING(N1659-X1659+1,1),""),"")</f>
        <v>290</v>
      </c>
      <c r="AF1659" s="13">
        <f t="array" ref="AF1659">IF(SUM(AE1659)=0,"",CEILING((SUM(F1659)-SUM(L1659)-SUM(M1659)-SUM(S1659))/SUM(AE1659),1))</f>
        <v>972</v>
      </c>
      <c r="AG1659" s="13">
        <f t="array" ref="AG1659">IF(AND(ISNUMBER(H1659),ISNUMBER(N1659)),IF(H1659-N1659+1&gt;=0,CEILING(H1659-N1659+1,1),""),"")</f>
        <v>198</v>
      </c>
      <c r="AH1659" s="13">
        <f t="array" ref="AH1659">IF(SUM(AG1659)=0,0,IF(L1659-AG1659*IF(D1659="Vaccin",MIN(AD1659,AF1659),AF1659)&lt;0,0,IF((H1659-N1659)&lt;=45,CEILING(L1659-AG1659*IF(D1659="Vaccin",MIN(AD1659,AF1659),AF1659),1),0)))</f>
        <v>0</v>
      </c>
      <c r="AI1659" s="15">
        <f t="array" ref="AI1659">IF(OR(AH1659="",F1659=0,F1659=""),"",AH1659/F1659)</f>
        <v>0</v>
      </c>
      <c r="AJ1659" s="13">
        <f t="array" ref="AJ1659">IF(OR(L1659="",AH1659=""),"",IF(L1659-AH1659&lt;0,0,L1659-AH1659))</f>
        <v>23100</v>
      </c>
      <c r="AK1659" s="13">
        <f t="array" ref="AK1659">IF(OR(L1659="",AG1659="",AG1659=0),"",CEILING(L1659/AG1659,1))</f>
        <v>117</v>
      </c>
      <c r="AL1659" s="16">
        <f t="array" ref="AL1659">IF(OR(AK1659="",AK1659=0,AD1659="",AF1659=""),"",IF(AK1659-IF(D1659="Vaccin",MIN(AD1659,AF1659),AF1659)&lt;0,"",(AK1659-IF(D1659="Vaccin",MIN(AD1659,AF1659),AF1659))/AK1659))</f>
        <v>1</v>
      </c>
    </row>
    <row r="1660" spans="1:38" x14ac:dyDescent="0.2">
      <c r="A1660" s="10" t="s">
        <v>28</v>
      </c>
      <c r="B1660" s="29" t="s">
        <v>180</v>
      </c>
      <c r="C1660" s="12">
        <v>44260</v>
      </c>
      <c r="D1660" s="11" t="s">
        <v>30</v>
      </c>
      <c r="E1660" s="11">
        <v>1</v>
      </c>
      <c r="F1660" s="13">
        <v>381600</v>
      </c>
      <c r="G1660" s="40" t="s">
        <v>812</v>
      </c>
      <c r="H1660" s="12">
        <v>45230</v>
      </c>
      <c r="I1660" s="13">
        <f t="array" ref="I1660">F1660-L1660-M1660-S1660</f>
        <v>381600</v>
      </c>
      <c r="J1660" s="13">
        <f t="array" ref="J1660">IF(IF(Q1660="",L1660-C1660,Q1660-C1660)&lt;=45,I1660,0)</f>
        <v>0</v>
      </c>
      <c r="K1660" s="13">
        <f t="array" ref="K1660">IF(SUM(AG1660)=0,0,IF(L1660-AG1660*IF(D1660="Vaccin",MIN(AD1660,AF1660),AF1660)&lt;0,0,IF((H1660-N1660)&lt;=30,CEILING(L1660-AG1660*IF(D1660="Vaccin",MIN(AD1660,AF1660),AF1660),1),0)))</f>
        <v>0</v>
      </c>
      <c r="L1660" s="13">
        <v>0</v>
      </c>
      <c r="M1660" s="13">
        <v>0</v>
      </c>
      <c r="N1660" s="14">
        <v>45033</v>
      </c>
      <c r="O1660" s="11" t="s">
        <v>181</v>
      </c>
      <c r="P1660" s="11" t="s">
        <v>32</v>
      </c>
      <c r="Q1660" s="12">
        <v>44599</v>
      </c>
      <c r="R1660" s="13">
        <v>0</v>
      </c>
      <c r="S1660" s="13">
        <v>0</v>
      </c>
      <c r="T1660" s="11"/>
      <c r="U1660" s="13">
        <v>0</v>
      </c>
      <c r="V1660" s="13">
        <v>24119009</v>
      </c>
      <c r="W1660" s="13">
        <v>206086163</v>
      </c>
      <c r="X1660" s="12">
        <v>44599</v>
      </c>
      <c r="Y1660" s="12">
        <v>44599</v>
      </c>
      <c r="Z1660" s="12">
        <v>44260</v>
      </c>
      <c r="AA1660" s="12">
        <v>45012</v>
      </c>
      <c r="AB1660" s="13">
        <f t="array" ref="AB1660">IF(D1660="Vaccin",IF(AND(ISNUMBER(AA1660),ISNUMBER(Y1660)),IF(AA1660-Y1660+1&gt;=0,CEILING(AA1660-Y1660+1,1),""),""),IF(AND(ISNUMBER(N1660),ISNUMBER(Y1660)),IF(N1660-Y1660+1&gt;=0,CEILING(N1660-Y1660+1,1),""),""))</f>
        <v>414</v>
      </c>
      <c r="AC1660" s="13">
        <f t="array" ref="AC1660">IF(D1660="Vaccin",IF(AND(ISNUMBER(AA1660),ISNUMBER(X1660)),IF(AA1660-X1660+1&gt;=0,CEILING(AA1660-X1660+1,1),""),""),IF(AND(ISNUMBER(N1660),ISNUMBER(X1660)),IF(N1660-X1660+1&gt;=0,CEILING(N1660-X1660+1,1),""),""))</f>
        <v>414</v>
      </c>
      <c r="AD1660" s="13">
        <f t="array" ref="AD1660">IF(D1660="Vaccin",IF(AND(ISNUMBER(AB1660),ISNUMBER(U1660),AB1660&lt;&gt;0),CEILING(U1660/AB1660,1),""),"")</f>
        <v>0</v>
      </c>
      <c r="AE1660" s="13">
        <f t="array" ref="AE1660">IF(AND(ISNUMBER(N1660),ISNUMBER(X1660)),IF(N1660-X1660+1&gt;=0,CEILING(N1660-X1660+1,1),""),"")</f>
        <v>435</v>
      </c>
      <c r="AF1660" s="13">
        <f t="array" ref="AF1660">IF(SUM(AE1660)=0,"",CEILING((SUM(F1660)-SUM(L1660)-SUM(M1660)-SUM(S1660))/SUM(AE1660),1))</f>
        <v>878</v>
      </c>
      <c r="AG1660" s="13">
        <f t="array" ref="AG1660">IF(AND(ISNUMBER(H1660),ISNUMBER(N1660)),IF(H1660-N1660+1&gt;=0,CEILING(H1660-N1660+1,1),""),"")</f>
        <v>198</v>
      </c>
      <c r="AH1660" s="13">
        <f t="array" ref="AH1660">IF(SUM(AG1660)=0,0,IF(L1660-AG1660*IF(D1660="Vaccin",MIN(AD1660,AF1660),AF1660)&lt;0,0,IF((H1660-N1660)&lt;=45,CEILING(L1660-AG1660*IF(D1660="Vaccin",MIN(AD1660,AF1660),AF1660),1),0)))</f>
        <v>0</v>
      </c>
      <c r="AI1660" s="15">
        <f t="array" ref="AI1660">IF(OR(AH1660="",F1660=0,F1660=""),"",AH1660/F1660)</f>
        <v>0</v>
      </c>
      <c r="AJ1660" s="13">
        <f t="array" ref="AJ1660">IF(OR(L1660="",AH1660=""),"",IF(L1660-AH1660&lt;0,0,L1660-AH1660))</f>
        <v>0</v>
      </c>
      <c r="AK1660" s="13">
        <f t="array" ref="AK1660">IF(OR(L1660="",AG1660="",AG1660=0),"",CEILING(L1660/AG1660,1))</f>
        <v>0</v>
      </c>
      <c r="AL1660" s="16" t="str">
        <f t="array" ref="AL1660">IF(OR(AK1660="",AK1660=0,AD1660="",AF1660=""),"",IF(AK1660-IF(D1660="Vaccin",MIN(AD1660,AF1660),AF1660)&lt;0,"",(AK1660-IF(D1660="Vaccin",MIN(AD1660,AF1660),AF1660))/AK1660))</f>
        <v/>
      </c>
    </row>
    <row r="1661" spans="1:38" x14ac:dyDescent="0.2">
      <c r="A1661" s="10" t="s">
        <v>28</v>
      </c>
      <c r="B1661" s="29" t="s">
        <v>180</v>
      </c>
      <c r="C1661" s="12">
        <v>44260</v>
      </c>
      <c r="D1661" s="11" t="s">
        <v>30</v>
      </c>
      <c r="E1661" s="11">
        <v>1</v>
      </c>
      <c r="F1661" s="13">
        <v>604800</v>
      </c>
      <c r="G1661" s="40" t="s">
        <v>489</v>
      </c>
      <c r="H1661" s="12">
        <v>45230</v>
      </c>
      <c r="I1661" s="13">
        <f t="array" ref="I1661">F1661-L1661-M1661-S1661</f>
        <v>604800</v>
      </c>
      <c r="J1661" s="13">
        <f t="array" ref="J1661">IF(IF(Q1661="",L1661-C1661,Q1661-C1661)&lt;=45,I1661,0)</f>
        <v>0</v>
      </c>
      <c r="K1661" s="13">
        <f t="array" ref="K1661">IF(SUM(AG1661)=0,0,IF(L1661-AG1661*IF(D1661="Vaccin",MIN(AD1661,AF1661),AF1661)&lt;0,0,IF((H1661-N1661)&lt;=30,CEILING(L1661-AG1661*IF(D1661="Vaccin",MIN(AD1661,AF1661),AF1661),1),0)))</f>
        <v>0</v>
      </c>
      <c r="L1661" s="13">
        <v>0</v>
      </c>
      <c r="M1661" s="13">
        <v>0</v>
      </c>
      <c r="N1661" s="14">
        <v>45033</v>
      </c>
      <c r="O1661" s="11" t="s">
        <v>181</v>
      </c>
      <c r="P1661" s="11" t="s">
        <v>54</v>
      </c>
      <c r="Q1661" s="12">
        <v>44739</v>
      </c>
      <c r="R1661" s="13">
        <v>0</v>
      </c>
      <c r="S1661" s="13">
        <v>0</v>
      </c>
      <c r="T1661" s="11"/>
      <c r="U1661" s="13">
        <v>0</v>
      </c>
      <c r="V1661" s="13">
        <v>58421992</v>
      </c>
      <c r="W1661" s="13">
        <v>206086163</v>
      </c>
      <c r="X1661" s="12">
        <v>44739</v>
      </c>
      <c r="Y1661" s="12">
        <v>44599</v>
      </c>
      <c r="Z1661" s="12">
        <v>44260</v>
      </c>
      <c r="AA1661" s="12">
        <v>45012</v>
      </c>
      <c r="AB1661" s="13">
        <f t="array" ref="AB1661">IF(D1661="Vaccin",IF(AND(ISNUMBER(AA1661),ISNUMBER(Y1661)),IF(AA1661-Y1661+1&gt;=0,CEILING(AA1661-Y1661+1,1),""),""),IF(AND(ISNUMBER(N1661),ISNUMBER(Y1661)),IF(N1661-Y1661+1&gt;=0,CEILING(N1661-Y1661+1,1),""),""))</f>
        <v>414</v>
      </c>
      <c r="AC1661" s="13">
        <f t="array" ref="AC1661">IF(D1661="Vaccin",IF(AND(ISNUMBER(AA1661),ISNUMBER(X1661)),IF(AA1661-X1661+1&gt;=0,CEILING(AA1661-X1661+1,1),""),""),IF(AND(ISNUMBER(N1661),ISNUMBER(X1661)),IF(N1661-X1661+1&gt;=0,CEILING(N1661-X1661+1,1),""),""))</f>
        <v>274</v>
      </c>
      <c r="AD1661" s="13">
        <f t="array" ref="AD1661">IF(D1661="Vaccin",IF(AND(ISNUMBER(AB1661),ISNUMBER(U1661),AB1661&lt;&gt;0),CEILING(U1661/AB1661,1),""),"")</f>
        <v>0</v>
      </c>
      <c r="AE1661" s="13">
        <f t="array" ref="AE1661">IF(AND(ISNUMBER(N1661),ISNUMBER(X1661)),IF(N1661-X1661+1&gt;=0,CEILING(N1661-X1661+1,1),""),"")</f>
        <v>295</v>
      </c>
      <c r="AF1661" s="13">
        <f t="array" ref="AF1661">IF(SUM(AE1661)=0,"",CEILING((SUM(F1661)-SUM(L1661)-SUM(M1661)-SUM(S1661))/SUM(AE1661),1))</f>
        <v>2051</v>
      </c>
      <c r="AG1661" s="13">
        <f t="array" ref="AG1661">IF(AND(ISNUMBER(H1661),ISNUMBER(N1661)),IF(H1661-N1661+1&gt;=0,CEILING(H1661-N1661+1,1),""),"")</f>
        <v>198</v>
      </c>
      <c r="AH1661" s="13">
        <f t="array" ref="AH1661">IF(SUM(AG1661)=0,0,IF(L1661-AG1661*IF(D1661="Vaccin",MIN(AD1661,AF1661),AF1661)&lt;0,0,IF((H1661-N1661)&lt;=45,CEILING(L1661-AG1661*IF(D1661="Vaccin",MIN(AD1661,AF1661),AF1661),1),0)))</f>
        <v>0</v>
      </c>
      <c r="AI1661" s="15">
        <f t="array" ref="AI1661">IF(OR(AH1661="",F1661=0,F1661=""),"",AH1661/F1661)</f>
        <v>0</v>
      </c>
      <c r="AJ1661" s="13">
        <f t="array" ref="AJ1661">IF(OR(L1661="",AH1661=""),"",IF(L1661-AH1661&lt;0,0,L1661-AH1661))</f>
        <v>0</v>
      </c>
      <c r="AK1661" s="13">
        <f t="array" ref="AK1661">IF(OR(L1661="",AG1661="",AG1661=0),"",CEILING(L1661/AG1661,1))</f>
        <v>0</v>
      </c>
      <c r="AL1661" s="16" t="str">
        <f t="array" ref="AL1661">IF(OR(AK1661="",AK1661=0,AD1661="",AF1661=""),"",IF(AK1661-IF(D1661="Vaccin",MIN(AD1661,AF1661),AF1661)&lt;0,"",(AK1661-IF(D1661="Vaccin",MIN(AD1661,AF1661),AF1661))/AK1661))</f>
        <v/>
      </c>
    </row>
    <row r="1662" spans="1:38" x14ac:dyDescent="0.2">
      <c r="A1662" s="10" t="s">
        <v>28</v>
      </c>
      <c r="B1662" s="29" t="s">
        <v>180</v>
      </c>
      <c r="C1662" s="12">
        <v>44260</v>
      </c>
      <c r="D1662" s="11" t="s">
        <v>30</v>
      </c>
      <c r="E1662" s="11">
        <v>1</v>
      </c>
      <c r="F1662" s="13">
        <v>962400</v>
      </c>
      <c r="G1662" s="40" t="s">
        <v>453</v>
      </c>
      <c r="H1662" s="12">
        <v>45230</v>
      </c>
      <c r="I1662" s="13">
        <f t="array" ref="I1662">F1662-L1662-M1662-S1662</f>
        <v>962400</v>
      </c>
      <c r="J1662" s="13">
        <f t="array" ref="J1662">IF(IF(Q1662="",L1662-C1662,Q1662-C1662)&lt;=45,I1662,0)</f>
        <v>0</v>
      </c>
      <c r="K1662" s="13">
        <f t="array" ref="K1662">IF(SUM(AG1662)=0,0,IF(L1662-AG1662*IF(D1662="Vaccin",MIN(AD1662,AF1662),AF1662)&lt;0,0,IF((H1662-N1662)&lt;=30,CEILING(L1662-AG1662*IF(D1662="Vaccin",MIN(AD1662,AF1662),AF1662),1),0)))</f>
        <v>0</v>
      </c>
      <c r="L1662" s="13">
        <v>0</v>
      </c>
      <c r="M1662" s="13">
        <v>0</v>
      </c>
      <c r="N1662" s="14">
        <v>45033</v>
      </c>
      <c r="O1662" s="11" t="s">
        <v>181</v>
      </c>
      <c r="P1662" s="11" t="s">
        <v>37</v>
      </c>
      <c r="Q1662" s="12">
        <v>44739</v>
      </c>
      <c r="R1662" s="13">
        <v>0</v>
      </c>
      <c r="S1662" s="13">
        <v>0</v>
      </c>
      <c r="T1662" s="11"/>
      <c r="U1662" s="13">
        <v>0</v>
      </c>
      <c r="V1662" s="13">
        <v>15492167</v>
      </c>
      <c r="W1662" s="13">
        <v>206086163</v>
      </c>
      <c r="X1662" s="12">
        <v>44739</v>
      </c>
      <c r="Y1662" s="12">
        <v>44599</v>
      </c>
      <c r="Z1662" s="12">
        <v>44260</v>
      </c>
      <c r="AA1662" s="12">
        <v>45012</v>
      </c>
      <c r="AB1662" s="13">
        <f t="array" ref="AB1662">IF(D1662="Vaccin",IF(AND(ISNUMBER(AA1662),ISNUMBER(Y1662)),IF(AA1662-Y1662+1&gt;=0,CEILING(AA1662-Y1662+1,1),""),""),IF(AND(ISNUMBER(N1662),ISNUMBER(Y1662)),IF(N1662-Y1662+1&gt;=0,CEILING(N1662-Y1662+1,1),""),""))</f>
        <v>414</v>
      </c>
      <c r="AC1662" s="13">
        <f t="array" ref="AC1662">IF(D1662="Vaccin",IF(AND(ISNUMBER(AA1662),ISNUMBER(X1662)),IF(AA1662-X1662+1&gt;=0,CEILING(AA1662-X1662+1,1),""),""),IF(AND(ISNUMBER(N1662),ISNUMBER(X1662)),IF(N1662-X1662+1&gt;=0,CEILING(N1662-X1662+1,1),""),""))</f>
        <v>274</v>
      </c>
      <c r="AD1662" s="13">
        <f t="array" ref="AD1662">IF(D1662="Vaccin",IF(AND(ISNUMBER(AB1662),ISNUMBER(U1662),AB1662&lt;&gt;0),CEILING(U1662/AB1662,1),""),"")</f>
        <v>0</v>
      </c>
      <c r="AE1662" s="13">
        <f t="array" ref="AE1662">IF(AND(ISNUMBER(N1662),ISNUMBER(X1662)),IF(N1662-X1662+1&gt;=0,CEILING(N1662-X1662+1,1),""),"")</f>
        <v>295</v>
      </c>
      <c r="AF1662" s="13">
        <f t="array" ref="AF1662">IF(SUM(AE1662)=0,"",CEILING((SUM(F1662)-SUM(L1662)-SUM(M1662)-SUM(S1662))/SUM(AE1662),1))</f>
        <v>3263</v>
      </c>
      <c r="AG1662" s="13">
        <f t="array" ref="AG1662">IF(AND(ISNUMBER(H1662),ISNUMBER(N1662)),IF(H1662-N1662+1&gt;=0,CEILING(H1662-N1662+1,1),""),"")</f>
        <v>198</v>
      </c>
      <c r="AH1662" s="13">
        <f t="array" ref="AH1662">IF(SUM(AG1662)=0,0,IF(L1662-AG1662*IF(D1662="Vaccin",MIN(AD1662,AF1662),AF1662)&lt;0,0,IF((H1662-N1662)&lt;=45,CEILING(L1662-AG1662*IF(D1662="Vaccin",MIN(AD1662,AF1662),AF1662),1),0)))</f>
        <v>0</v>
      </c>
      <c r="AI1662" s="15">
        <f t="array" ref="AI1662">IF(OR(AH1662="",F1662=0,F1662=""),"",AH1662/F1662)</f>
        <v>0</v>
      </c>
      <c r="AJ1662" s="13">
        <f t="array" ref="AJ1662">IF(OR(L1662="",AH1662=""),"",IF(L1662-AH1662&lt;0,0,L1662-AH1662))</f>
        <v>0</v>
      </c>
      <c r="AK1662" s="13">
        <f t="array" ref="AK1662">IF(OR(L1662="",AG1662="",AG1662=0),"",CEILING(L1662/AG1662,1))</f>
        <v>0</v>
      </c>
      <c r="AL1662" s="16" t="str">
        <f t="array" ref="AL1662">IF(OR(AK1662="",AK1662=0,AD1662="",AF1662=""),"",IF(AK1662-IF(D1662="Vaccin",MIN(AD1662,AF1662),AF1662)&lt;0,"",(AK1662-IF(D1662="Vaccin",MIN(AD1662,AF1662),AF1662))/AK1662))</f>
        <v/>
      </c>
    </row>
    <row r="1663" spans="1:38" x14ac:dyDescent="0.2">
      <c r="A1663" s="10" t="s">
        <v>28</v>
      </c>
      <c r="B1663" s="29" t="s">
        <v>180</v>
      </c>
      <c r="C1663" s="12">
        <v>44260</v>
      </c>
      <c r="D1663" s="11" t="s">
        <v>30</v>
      </c>
      <c r="E1663" s="11">
        <v>1</v>
      </c>
      <c r="F1663" s="13">
        <v>398400</v>
      </c>
      <c r="G1663" s="40" t="s">
        <v>875</v>
      </c>
      <c r="H1663" s="12">
        <v>45230</v>
      </c>
      <c r="I1663" s="13">
        <f t="array" ref="I1663">F1663-L1663-M1663-S1663</f>
        <v>398400</v>
      </c>
      <c r="J1663" s="13">
        <f t="array" ref="J1663">IF(IF(Q1663="",L1663-C1663,Q1663-C1663)&lt;=45,I1663,0)</f>
        <v>0</v>
      </c>
      <c r="K1663" s="13">
        <f t="array" ref="K1663">IF(SUM(AG1663)=0,0,IF(L1663-AG1663*IF(D1663="Vaccin",MIN(AD1663,AF1663),AF1663)&lt;0,0,IF((H1663-N1663)&lt;=30,CEILING(L1663-AG1663*IF(D1663="Vaccin",MIN(AD1663,AF1663),AF1663),1),0)))</f>
        <v>0</v>
      </c>
      <c r="L1663" s="13">
        <v>0</v>
      </c>
      <c r="M1663" s="13">
        <v>0</v>
      </c>
      <c r="N1663" s="14">
        <v>45033</v>
      </c>
      <c r="O1663" s="11" t="s">
        <v>181</v>
      </c>
      <c r="P1663" s="11" t="s">
        <v>37</v>
      </c>
      <c r="Q1663" s="12">
        <v>44739</v>
      </c>
      <c r="R1663" s="13">
        <v>0</v>
      </c>
      <c r="S1663" s="13">
        <v>0</v>
      </c>
      <c r="T1663" s="11"/>
      <c r="U1663" s="13">
        <v>0</v>
      </c>
      <c r="V1663" s="13">
        <v>15492167</v>
      </c>
      <c r="W1663" s="13">
        <v>206086163</v>
      </c>
      <c r="X1663" s="12">
        <v>44739</v>
      </c>
      <c r="Y1663" s="12">
        <v>44599</v>
      </c>
      <c r="Z1663" s="12">
        <v>44260</v>
      </c>
      <c r="AA1663" s="12">
        <v>45012</v>
      </c>
      <c r="AB1663" s="13">
        <f t="array" ref="AB1663">IF(D1663="Vaccin",IF(AND(ISNUMBER(AA1663),ISNUMBER(Y1663)),IF(AA1663-Y1663+1&gt;=0,CEILING(AA1663-Y1663+1,1),""),""),IF(AND(ISNUMBER(N1663),ISNUMBER(Y1663)),IF(N1663-Y1663+1&gt;=0,CEILING(N1663-Y1663+1,1),""),""))</f>
        <v>414</v>
      </c>
      <c r="AC1663" s="13">
        <f t="array" ref="AC1663">IF(D1663="Vaccin",IF(AND(ISNUMBER(AA1663),ISNUMBER(X1663)),IF(AA1663-X1663+1&gt;=0,CEILING(AA1663-X1663+1,1),""),""),IF(AND(ISNUMBER(N1663),ISNUMBER(X1663)),IF(N1663-X1663+1&gt;=0,CEILING(N1663-X1663+1,1),""),""))</f>
        <v>274</v>
      </c>
      <c r="AD1663" s="13">
        <f t="array" ref="AD1663">IF(D1663="Vaccin",IF(AND(ISNUMBER(AB1663),ISNUMBER(U1663),AB1663&lt;&gt;0),CEILING(U1663/AB1663,1),""),"")</f>
        <v>0</v>
      </c>
      <c r="AE1663" s="13">
        <f t="array" ref="AE1663">IF(AND(ISNUMBER(N1663),ISNUMBER(X1663)),IF(N1663-X1663+1&gt;=0,CEILING(N1663-X1663+1,1),""),"")</f>
        <v>295</v>
      </c>
      <c r="AF1663" s="13">
        <f t="array" ref="AF1663">IF(SUM(AE1663)=0,"",CEILING((SUM(F1663)-SUM(L1663)-SUM(M1663)-SUM(S1663))/SUM(AE1663),1))</f>
        <v>1351</v>
      </c>
      <c r="AG1663" s="13">
        <f t="array" ref="AG1663">IF(AND(ISNUMBER(H1663),ISNUMBER(N1663)),IF(H1663-N1663+1&gt;=0,CEILING(H1663-N1663+1,1),""),"")</f>
        <v>198</v>
      </c>
      <c r="AH1663" s="13">
        <f t="array" ref="AH1663">IF(SUM(AG1663)=0,0,IF(L1663-AG1663*IF(D1663="Vaccin",MIN(AD1663,AF1663),AF1663)&lt;0,0,IF((H1663-N1663)&lt;=45,CEILING(L1663-AG1663*IF(D1663="Vaccin",MIN(AD1663,AF1663),AF1663),1),0)))</f>
        <v>0</v>
      </c>
      <c r="AI1663" s="15">
        <f t="array" ref="AI1663">IF(OR(AH1663="",F1663=0,F1663=""),"",AH1663/F1663)</f>
        <v>0</v>
      </c>
      <c r="AJ1663" s="13">
        <f t="array" ref="AJ1663">IF(OR(L1663="",AH1663=""),"",IF(L1663-AH1663&lt;0,0,L1663-AH1663))</f>
        <v>0</v>
      </c>
      <c r="AK1663" s="13">
        <f t="array" ref="AK1663">IF(OR(L1663="",AG1663="",AG1663=0),"",CEILING(L1663/AG1663,1))</f>
        <v>0</v>
      </c>
      <c r="AL1663" s="16" t="str">
        <f t="array" ref="AL1663">IF(OR(AK1663="",AK1663=0,AD1663="",AF1663=""),"",IF(AK1663-IF(D1663="Vaccin",MIN(AD1663,AF1663),AF1663)&lt;0,"",(AK1663-IF(D1663="Vaccin",MIN(AD1663,AF1663),AF1663))/AK1663))</f>
        <v/>
      </c>
    </row>
    <row r="1664" spans="1:38" x14ac:dyDescent="0.2">
      <c r="A1664" s="10" t="s">
        <v>28</v>
      </c>
      <c r="B1664" s="29" t="s">
        <v>180</v>
      </c>
      <c r="C1664" s="12">
        <v>44260</v>
      </c>
      <c r="D1664" s="11" t="s">
        <v>30</v>
      </c>
      <c r="E1664" s="11">
        <v>1</v>
      </c>
      <c r="F1664" s="13">
        <v>444300</v>
      </c>
      <c r="G1664" s="40" t="s">
        <v>876</v>
      </c>
      <c r="H1664" s="12">
        <v>45229</v>
      </c>
      <c r="I1664" s="13">
        <f t="array" ref="I1664">F1664-L1664-M1664-S1664</f>
        <v>444300</v>
      </c>
      <c r="J1664" s="13">
        <f t="array" ref="J1664">IF(IF(Q1664="",L1664-C1664,Q1664-C1664)&lt;=45,I1664,0)</f>
        <v>0</v>
      </c>
      <c r="K1664" s="13">
        <f t="array" ref="K1664">IF(SUM(AG1664)=0,0,IF(L1664-AG1664*IF(D1664="Vaccin",MIN(AD1664,AF1664),AF1664)&lt;0,0,IF((H1664-N1664)&lt;=30,CEILING(L1664-AG1664*IF(D1664="Vaccin",MIN(AD1664,AF1664),AF1664),1),0)))</f>
        <v>0</v>
      </c>
      <c r="L1664" s="13">
        <v>0</v>
      </c>
      <c r="M1664" s="13">
        <v>0</v>
      </c>
      <c r="N1664" s="14">
        <v>45033</v>
      </c>
      <c r="O1664" s="11" t="s">
        <v>181</v>
      </c>
      <c r="P1664" s="11" t="s">
        <v>37</v>
      </c>
      <c r="Q1664" s="12">
        <v>44744</v>
      </c>
      <c r="R1664" s="13">
        <v>0</v>
      </c>
      <c r="S1664" s="13">
        <v>0</v>
      </c>
      <c r="T1664" s="11"/>
      <c r="U1664" s="13">
        <v>0</v>
      </c>
      <c r="V1664" s="13">
        <v>15492167</v>
      </c>
      <c r="W1664" s="13">
        <v>206086163</v>
      </c>
      <c r="X1664" s="12">
        <v>44744</v>
      </c>
      <c r="Y1664" s="12">
        <v>44599</v>
      </c>
      <c r="Z1664" s="12">
        <v>44260</v>
      </c>
      <c r="AA1664" s="12">
        <v>45012</v>
      </c>
      <c r="AB1664" s="13">
        <f t="array" ref="AB1664">IF(D1664="Vaccin",IF(AND(ISNUMBER(AA1664),ISNUMBER(Y1664)),IF(AA1664-Y1664+1&gt;=0,CEILING(AA1664-Y1664+1,1),""),""),IF(AND(ISNUMBER(N1664),ISNUMBER(Y1664)),IF(N1664-Y1664+1&gt;=0,CEILING(N1664-Y1664+1,1),""),""))</f>
        <v>414</v>
      </c>
      <c r="AC1664" s="13">
        <f t="array" ref="AC1664">IF(D1664="Vaccin",IF(AND(ISNUMBER(AA1664),ISNUMBER(X1664)),IF(AA1664-X1664+1&gt;=0,CEILING(AA1664-X1664+1,1),""),""),IF(AND(ISNUMBER(N1664),ISNUMBER(X1664)),IF(N1664-X1664+1&gt;=0,CEILING(N1664-X1664+1,1),""),""))</f>
        <v>269</v>
      </c>
      <c r="AD1664" s="13">
        <f t="array" ref="AD1664">IF(D1664="Vaccin",IF(AND(ISNUMBER(AB1664),ISNUMBER(U1664),AB1664&lt;&gt;0),CEILING(U1664/AB1664,1),""),"")</f>
        <v>0</v>
      </c>
      <c r="AE1664" s="13">
        <f t="array" ref="AE1664">IF(AND(ISNUMBER(N1664),ISNUMBER(X1664)),IF(N1664-X1664+1&gt;=0,CEILING(N1664-X1664+1,1),""),"")</f>
        <v>290</v>
      </c>
      <c r="AF1664" s="13">
        <f t="array" ref="AF1664">IF(SUM(AE1664)=0,"",CEILING((SUM(F1664)-SUM(L1664)-SUM(M1664)-SUM(S1664))/SUM(AE1664),1))</f>
        <v>1533</v>
      </c>
      <c r="AG1664" s="13">
        <f t="array" ref="AG1664">IF(AND(ISNUMBER(H1664),ISNUMBER(N1664)),IF(H1664-N1664+1&gt;=0,CEILING(H1664-N1664+1,1),""),"")</f>
        <v>197</v>
      </c>
      <c r="AH1664" s="13">
        <f t="array" ref="AH1664">IF(SUM(AG1664)=0,0,IF(L1664-AG1664*IF(D1664="Vaccin",MIN(AD1664,AF1664),AF1664)&lt;0,0,IF((H1664-N1664)&lt;=45,CEILING(L1664-AG1664*IF(D1664="Vaccin",MIN(AD1664,AF1664),AF1664),1),0)))</f>
        <v>0</v>
      </c>
      <c r="AI1664" s="15">
        <f t="array" ref="AI1664">IF(OR(AH1664="",F1664=0,F1664=""),"",AH1664/F1664)</f>
        <v>0</v>
      </c>
      <c r="AJ1664" s="13">
        <f t="array" ref="AJ1664">IF(OR(L1664="",AH1664=""),"",IF(L1664-AH1664&lt;0,0,L1664-AH1664))</f>
        <v>0</v>
      </c>
      <c r="AK1664" s="13">
        <f t="array" ref="AK1664">IF(OR(L1664="",AG1664="",AG1664=0),"",CEILING(L1664/AG1664,1))</f>
        <v>0</v>
      </c>
      <c r="AL1664" s="16" t="str">
        <f t="array" ref="AL1664">IF(OR(AK1664="",AK1664=0,AD1664="",AF1664=""),"",IF(AK1664-IF(D1664="Vaccin",MIN(AD1664,AF1664),AF1664)&lt;0,"",(AK1664-IF(D1664="Vaccin",MIN(AD1664,AF1664),AF1664))/AK1664))</f>
        <v/>
      </c>
    </row>
    <row r="1665" spans="1:38" x14ac:dyDescent="0.2">
      <c r="A1665" s="10" t="s">
        <v>28</v>
      </c>
      <c r="B1665" s="29" t="s">
        <v>180</v>
      </c>
      <c r="C1665" s="12">
        <v>44260</v>
      </c>
      <c r="D1665" s="11" t="s">
        <v>30</v>
      </c>
      <c r="E1665" s="11">
        <v>1</v>
      </c>
      <c r="F1665" s="13">
        <v>458400</v>
      </c>
      <c r="G1665" s="40" t="s">
        <v>570</v>
      </c>
      <c r="H1665" s="12">
        <v>45200</v>
      </c>
      <c r="I1665" s="13">
        <f t="array" ref="I1665">F1665-L1665-M1665-S1665</f>
        <v>458400</v>
      </c>
      <c r="J1665" s="13">
        <f t="array" ref="J1665">IF(IF(Q1665="",L1665-C1665,Q1665-C1665)&lt;=45,I1665,0)</f>
        <v>0</v>
      </c>
      <c r="K1665" s="13">
        <f t="array" ref="K1665">IF(SUM(AG1665)=0,0,IF(L1665-AG1665*IF(D1665="Vaccin",MIN(AD1665,AF1665),AF1665)&lt;0,0,IF((H1665-N1665)&lt;=30,CEILING(L1665-AG1665*IF(D1665="Vaccin",MIN(AD1665,AF1665),AF1665),1),0)))</f>
        <v>0</v>
      </c>
      <c r="L1665" s="13">
        <v>0</v>
      </c>
      <c r="M1665" s="13">
        <v>0</v>
      </c>
      <c r="N1665" s="14">
        <v>45033</v>
      </c>
      <c r="O1665" s="11" t="s">
        <v>181</v>
      </c>
      <c r="P1665" s="11" t="s">
        <v>32</v>
      </c>
      <c r="Q1665" s="12">
        <v>44655</v>
      </c>
      <c r="R1665" s="13">
        <v>0</v>
      </c>
      <c r="S1665" s="13">
        <v>0</v>
      </c>
      <c r="T1665" s="11"/>
      <c r="U1665" s="13">
        <v>0</v>
      </c>
      <c r="V1665" s="13">
        <v>24119009</v>
      </c>
      <c r="W1665" s="13">
        <v>206086163</v>
      </c>
      <c r="X1665" s="12">
        <v>44655</v>
      </c>
      <c r="Y1665" s="12">
        <v>44599</v>
      </c>
      <c r="Z1665" s="12">
        <v>44260</v>
      </c>
      <c r="AA1665" s="12">
        <v>45012</v>
      </c>
      <c r="AB1665" s="13">
        <f t="array" ref="AB1665">IF(D1665="Vaccin",IF(AND(ISNUMBER(AA1665),ISNUMBER(Y1665)),IF(AA1665-Y1665+1&gt;=0,CEILING(AA1665-Y1665+1,1),""),""),IF(AND(ISNUMBER(N1665),ISNUMBER(Y1665)),IF(N1665-Y1665+1&gt;=0,CEILING(N1665-Y1665+1,1),""),""))</f>
        <v>414</v>
      </c>
      <c r="AC1665" s="13">
        <f t="array" ref="AC1665">IF(D1665="Vaccin",IF(AND(ISNUMBER(AA1665),ISNUMBER(X1665)),IF(AA1665-X1665+1&gt;=0,CEILING(AA1665-X1665+1,1),""),""),IF(AND(ISNUMBER(N1665),ISNUMBER(X1665)),IF(N1665-X1665+1&gt;=0,CEILING(N1665-X1665+1,1),""),""))</f>
        <v>358</v>
      </c>
      <c r="AD1665" s="13">
        <f t="array" ref="AD1665">IF(D1665="Vaccin",IF(AND(ISNUMBER(AB1665),ISNUMBER(U1665),AB1665&lt;&gt;0),CEILING(U1665/AB1665,1),""),"")</f>
        <v>0</v>
      </c>
      <c r="AE1665" s="13">
        <f t="array" ref="AE1665">IF(AND(ISNUMBER(N1665),ISNUMBER(X1665)),IF(N1665-X1665+1&gt;=0,CEILING(N1665-X1665+1,1),""),"")</f>
        <v>379</v>
      </c>
      <c r="AF1665" s="13">
        <f t="array" ref="AF1665">IF(SUM(AE1665)=0,"",CEILING((SUM(F1665)-SUM(L1665)-SUM(M1665)-SUM(S1665))/SUM(AE1665),1))</f>
        <v>1210</v>
      </c>
      <c r="AG1665" s="13">
        <f t="array" ref="AG1665">IF(AND(ISNUMBER(H1665),ISNUMBER(N1665)),IF(H1665-N1665+1&gt;=0,CEILING(H1665-N1665+1,1),""),"")</f>
        <v>168</v>
      </c>
      <c r="AH1665" s="13">
        <f t="array" ref="AH1665">IF(SUM(AG1665)=0,0,IF(L1665-AG1665*IF(D1665="Vaccin",MIN(AD1665,AF1665),AF1665)&lt;0,0,IF((H1665-N1665)&lt;=45,CEILING(L1665-AG1665*IF(D1665="Vaccin",MIN(AD1665,AF1665),AF1665),1),0)))</f>
        <v>0</v>
      </c>
      <c r="AI1665" s="15">
        <f t="array" ref="AI1665">IF(OR(AH1665="",F1665=0,F1665=""),"",AH1665/F1665)</f>
        <v>0</v>
      </c>
      <c r="AJ1665" s="13">
        <f t="array" ref="AJ1665">IF(OR(L1665="",AH1665=""),"",IF(L1665-AH1665&lt;0,0,L1665-AH1665))</f>
        <v>0</v>
      </c>
      <c r="AK1665" s="13">
        <f t="array" ref="AK1665">IF(OR(L1665="",AG1665="",AG1665=0),"",CEILING(L1665/AG1665,1))</f>
        <v>0</v>
      </c>
      <c r="AL1665" s="16" t="str">
        <f t="array" ref="AL1665">IF(OR(AK1665="",AK1665=0,AD1665="",AF1665=""),"",IF(AK1665-IF(D1665="Vaccin",MIN(AD1665,AF1665),AF1665)&lt;0,"",(AK1665-IF(D1665="Vaccin",MIN(AD1665,AF1665),AF1665))/AK1665))</f>
        <v/>
      </c>
    </row>
    <row r="1666" spans="1:38" x14ac:dyDescent="0.2">
      <c r="A1666" s="10" t="s">
        <v>28</v>
      </c>
      <c r="B1666" s="29" t="s">
        <v>180</v>
      </c>
      <c r="C1666" s="12">
        <v>44260</v>
      </c>
      <c r="D1666" s="11" t="s">
        <v>30</v>
      </c>
      <c r="E1666" s="11">
        <v>1</v>
      </c>
      <c r="F1666" s="13">
        <v>319200</v>
      </c>
      <c r="G1666" s="40" t="s">
        <v>509</v>
      </c>
      <c r="H1666" s="12">
        <v>45200</v>
      </c>
      <c r="I1666" s="13">
        <f t="array" ref="I1666">F1666-L1666-M1666-S1666</f>
        <v>319200</v>
      </c>
      <c r="J1666" s="13">
        <f t="array" ref="J1666">IF(IF(Q1666="",L1666-C1666,Q1666-C1666)&lt;=45,I1666,0)</f>
        <v>0</v>
      </c>
      <c r="K1666" s="13">
        <f t="array" ref="K1666">IF(SUM(AG1666)=0,0,IF(L1666-AG1666*IF(D1666="Vaccin",MIN(AD1666,AF1666),AF1666)&lt;0,0,IF((H1666-N1666)&lt;=30,CEILING(L1666-AG1666*IF(D1666="Vaccin",MIN(AD1666,AF1666),AF1666),1),0)))</f>
        <v>0</v>
      </c>
      <c r="L1666" s="13">
        <v>0</v>
      </c>
      <c r="M1666" s="13">
        <v>0</v>
      </c>
      <c r="N1666" s="14">
        <v>45033</v>
      </c>
      <c r="O1666" s="11" t="s">
        <v>181</v>
      </c>
      <c r="P1666" s="11" t="s">
        <v>32</v>
      </c>
      <c r="Q1666" s="12">
        <v>44655</v>
      </c>
      <c r="R1666" s="13">
        <v>0</v>
      </c>
      <c r="S1666" s="13">
        <v>0</v>
      </c>
      <c r="T1666" s="11"/>
      <c r="U1666" s="13">
        <v>0</v>
      </c>
      <c r="V1666" s="13">
        <v>24119009</v>
      </c>
      <c r="W1666" s="13">
        <v>206086163</v>
      </c>
      <c r="X1666" s="12">
        <v>44655</v>
      </c>
      <c r="Y1666" s="12">
        <v>44599</v>
      </c>
      <c r="Z1666" s="12">
        <v>44260</v>
      </c>
      <c r="AA1666" s="12">
        <v>45012</v>
      </c>
      <c r="AB1666" s="13">
        <f t="array" ref="AB1666">IF(D1666="Vaccin",IF(AND(ISNUMBER(AA1666),ISNUMBER(Y1666)),IF(AA1666-Y1666+1&gt;=0,CEILING(AA1666-Y1666+1,1),""),""),IF(AND(ISNUMBER(N1666),ISNUMBER(Y1666)),IF(N1666-Y1666+1&gt;=0,CEILING(N1666-Y1666+1,1),""),""))</f>
        <v>414</v>
      </c>
      <c r="AC1666" s="13">
        <f t="array" ref="AC1666">IF(D1666="Vaccin",IF(AND(ISNUMBER(AA1666),ISNUMBER(X1666)),IF(AA1666-X1666+1&gt;=0,CEILING(AA1666-X1666+1,1),""),""),IF(AND(ISNUMBER(N1666),ISNUMBER(X1666)),IF(N1666-X1666+1&gt;=0,CEILING(N1666-X1666+1,1),""),""))</f>
        <v>358</v>
      </c>
      <c r="AD1666" s="13">
        <f t="array" ref="AD1666">IF(D1666="Vaccin",IF(AND(ISNUMBER(AB1666),ISNUMBER(U1666),AB1666&lt;&gt;0),CEILING(U1666/AB1666,1),""),"")</f>
        <v>0</v>
      </c>
      <c r="AE1666" s="13">
        <f t="array" ref="AE1666">IF(AND(ISNUMBER(N1666),ISNUMBER(X1666)),IF(N1666-X1666+1&gt;=0,CEILING(N1666-X1666+1,1),""),"")</f>
        <v>379</v>
      </c>
      <c r="AF1666" s="13">
        <f t="array" ref="AF1666">IF(SUM(AE1666)=0,"",CEILING((SUM(F1666)-SUM(L1666)-SUM(M1666)-SUM(S1666))/SUM(AE1666),1))</f>
        <v>843</v>
      </c>
      <c r="AG1666" s="13">
        <f t="array" ref="AG1666">IF(AND(ISNUMBER(H1666),ISNUMBER(N1666)),IF(H1666-N1666+1&gt;=0,CEILING(H1666-N1666+1,1),""),"")</f>
        <v>168</v>
      </c>
      <c r="AH1666" s="13">
        <f t="array" ref="AH1666">IF(SUM(AG1666)=0,0,IF(L1666-AG1666*IF(D1666="Vaccin",MIN(AD1666,AF1666),AF1666)&lt;0,0,IF((H1666-N1666)&lt;=45,CEILING(L1666-AG1666*IF(D1666="Vaccin",MIN(AD1666,AF1666),AF1666),1),0)))</f>
        <v>0</v>
      </c>
      <c r="AI1666" s="15">
        <f t="array" ref="AI1666">IF(OR(AH1666="",F1666=0,F1666=""),"",AH1666/F1666)</f>
        <v>0</v>
      </c>
      <c r="AJ1666" s="13">
        <f t="array" ref="AJ1666">IF(OR(L1666="",AH1666=""),"",IF(L1666-AH1666&lt;0,0,L1666-AH1666))</f>
        <v>0</v>
      </c>
      <c r="AK1666" s="13">
        <f t="array" ref="AK1666">IF(OR(L1666="",AG1666="",AG1666=0),"",CEILING(L1666/AG1666,1))</f>
        <v>0</v>
      </c>
      <c r="AL1666" s="16" t="str">
        <f t="array" ref="AL1666">IF(OR(AK1666="",AK1666=0,AD1666="",AF1666=""),"",IF(AK1666-IF(D1666="Vaccin",MIN(AD1666,AF1666),AF1666)&lt;0,"",(AK1666-IF(D1666="Vaccin",MIN(AD1666,AF1666),AF1666))/AK1666))</f>
        <v/>
      </c>
    </row>
    <row r="1667" spans="1:38" x14ac:dyDescent="0.2">
      <c r="A1667" s="10" t="s">
        <v>28</v>
      </c>
      <c r="B1667" s="29" t="s">
        <v>180</v>
      </c>
      <c r="C1667" s="12">
        <v>44260</v>
      </c>
      <c r="D1667" s="11" t="s">
        <v>30</v>
      </c>
      <c r="E1667" s="11">
        <v>1</v>
      </c>
      <c r="F1667" s="13">
        <v>928800</v>
      </c>
      <c r="G1667" s="40" t="s">
        <v>877</v>
      </c>
      <c r="H1667" s="12">
        <v>45200</v>
      </c>
      <c r="I1667" s="13">
        <f t="array" ref="I1667">F1667-L1667-M1667-S1667</f>
        <v>928800</v>
      </c>
      <c r="J1667" s="13">
        <f t="array" ref="J1667">IF(IF(Q1667="",L1667-C1667,Q1667-C1667)&lt;=45,I1667,0)</f>
        <v>0</v>
      </c>
      <c r="K1667" s="13">
        <f t="array" ref="K1667">IF(SUM(AG1667)=0,0,IF(L1667-AG1667*IF(D1667="Vaccin",MIN(AD1667,AF1667),AF1667)&lt;0,0,IF((H1667-N1667)&lt;=30,CEILING(L1667-AG1667*IF(D1667="Vaccin",MIN(AD1667,AF1667),AF1667),1),0)))</f>
        <v>0</v>
      </c>
      <c r="L1667" s="13">
        <v>0</v>
      </c>
      <c r="M1667" s="13">
        <v>0</v>
      </c>
      <c r="N1667" s="14">
        <v>45033</v>
      </c>
      <c r="O1667" s="11" t="s">
        <v>181</v>
      </c>
      <c r="P1667" s="11" t="s">
        <v>32</v>
      </c>
      <c r="Q1667" s="12">
        <v>44655</v>
      </c>
      <c r="R1667" s="13">
        <v>0</v>
      </c>
      <c r="S1667" s="13">
        <v>0</v>
      </c>
      <c r="T1667" s="11"/>
      <c r="U1667" s="13">
        <v>0</v>
      </c>
      <c r="V1667" s="13">
        <v>24119009</v>
      </c>
      <c r="W1667" s="13">
        <v>206086163</v>
      </c>
      <c r="X1667" s="12">
        <v>44655</v>
      </c>
      <c r="Y1667" s="12">
        <v>44599</v>
      </c>
      <c r="Z1667" s="12">
        <v>44260</v>
      </c>
      <c r="AA1667" s="12">
        <v>45012</v>
      </c>
      <c r="AB1667" s="13">
        <f t="array" ref="AB1667">IF(D1667="Vaccin",IF(AND(ISNUMBER(AA1667),ISNUMBER(Y1667)),IF(AA1667-Y1667+1&gt;=0,CEILING(AA1667-Y1667+1,1),""),""),IF(AND(ISNUMBER(N1667),ISNUMBER(Y1667)),IF(N1667-Y1667+1&gt;=0,CEILING(N1667-Y1667+1,1),""),""))</f>
        <v>414</v>
      </c>
      <c r="AC1667" s="13">
        <f t="array" ref="AC1667">IF(D1667="Vaccin",IF(AND(ISNUMBER(AA1667),ISNUMBER(X1667)),IF(AA1667-X1667+1&gt;=0,CEILING(AA1667-X1667+1,1),""),""),IF(AND(ISNUMBER(N1667),ISNUMBER(X1667)),IF(N1667-X1667+1&gt;=0,CEILING(N1667-X1667+1,1),""),""))</f>
        <v>358</v>
      </c>
      <c r="AD1667" s="13">
        <f t="array" ref="AD1667">IF(D1667="Vaccin",IF(AND(ISNUMBER(AB1667),ISNUMBER(U1667),AB1667&lt;&gt;0),CEILING(U1667/AB1667,1),""),"")</f>
        <v>0</v>
      </c>
      <c r="AE1667" s="13">
        <f t="array" ref="AE1667">IF(AND(ISNUMBER(N1667),ISNUMBER(X1667)),IF(N1667-X1667+1&gt;=0,CEILING(N1667-X1667+1,1),""),"")</f>
        <v>379</v>
      </c>
      <c r="AF1667" s="13">
        <f t="array" ref="AF1667">IF(SUM(AE1667)=0,"",CEILING((SUM(F1667)-SUM(L1667)-SUM(M1667)-SUM(S1667))/SUM(AE1667),1))</f>
        <v>2451</v>
      </c>
      <c r="AG1667" s="13">
        <f t="array" ref="AG1667">IF(AND(ISNUMBER(H1667),ISNUMBER(N1667)),IF(H1667-N1667+1&gt;=0,CEILING(H1667-N1667+1,1),""),"")</f>
        <v>168</v>
      </c>
      <c r="AH1667" s="13">
        <f t="array" ref="AH1667">IF(SUM(AG1667)=0,0,IF(L1667-AG1667*IF(D1667="Vaccin",MIN(AD1667,AF1667),AF1667)&lt;0,0,IF((H1667-N1667)&lt;=45,CEILING(L1667-AG1667*IF(D1667="Vaccin",MIN(AD1667,AF1667),AF1667),1),0)))</f>
        <v>0</v>
      </c>
      <c r="AI1667" s="15">
        <f t="array" ref="AI1667">IF(OR(AH1667="",F1667=0,F1667=""),"",AH1667/F1667)</f>
        <v>0</v>
      </c>
      <c r="AJ1667" s="13">
        <f t="array" ref="AJ1667">IF(OR(L1667="",AH1667=""),"",IF(L1667-AH1667&lt;0,0,L1667-AH1667))</f>
        <v>0</v>
      </c>
      <c r="AK1667" s="13">
        <f t="array" ref="AK1667">IF(OR(L1667="",AG1667="",AG1667=0),"",CEILING(L1667/AG1667,1))</f>
        <v>0</v>
      </c>
      <c r="AL1667" s="16" t="str">
        <f t="array" ref="AL1667">IF(OR(AK1667="",AK1667=0,AD1667="",AF1667=""),"",IF(AK1667-IF(D1667="Vaccin",MIN(AD1667,AF1667),AF1667)&lt;0,"",(AK1667-IF(D1667="Vaccin",MIN(AD1667,AF1667),AF1667))/AK1667))</f>
        <v/>
      </c>
    </row>
    <row r="1668" spans="1:38" x14ac:dyDescent="0.2">
      <c r="A1668" s="10" t="s">
        <v>28</v>
      </c>
      <c r="B1668" s="29" t="s">
        <v>180</v>
      </c>
      <c r="C1668" s="12">
        <v>44260</v>
      </c>
      <c r="D1668" s="11" t="s">
        <v>30</v>
      </c>
      <c r="E1668" s="11">
        <v>1</v>
      </c>
      <c r="F1668" s="13">
        <v>21600</v>
      </c>
      <c r="G1668" s="40">
        <v>1875743</v>
      </c>
      <c r="H1668" s="12">
        <v>45199</v>
      </c>
      <c r="I1668" s="13">
        <f t="array" ref="I1668">F1668-L1668-M1668-S1668</f>
        <v>21600</v>
      </c>
      <c r="J1668" s="13">
        <f t="array" ref="J1668">IF(IF(Q1668="",L1668-C1668,Q1668-C1668)&lt;=45,I1668,0)</f>
        <v>0</v>
      </c>
      <c r="K1668" s="13">
        <f t="array" ref="K1668">IF(SUM(AG1668)=0,0,IF(L1668-AG1668*IF(D1668="Vaccin",MIN(AD1668,AF1668),AF1668)&lt;0,0,IF((H1668-N1668)&lt;=30,CEILING(L1668-AG1668*IF(D1668="Vaccin",MIN(AD1668,AF1668),AF1668),1),0)))</f>
        <v>0</v>
      </c>
      <c r="L1668" s="13">
        <v>0</v>
      </c>
      <c r="M1668" s="13">
        <v>0</v>
      </c>
      <c r="N1668" s="14">
        <v>45033</v>
      </c>
      <c r="O1668" s="11" t="s">
        <v>181</v>
      </c>
      <c r="P1668" s="11" t="s">
        <v>32</v>
      </c>
      <c r="Q1668" s="12">
        <v>44774</v>
      </c>
      <c r="R1668" s="13">
        <v>0</v>
      </c>
      <c r="S1668" s="13">
        <v>0</v>
      </c>
      <c r="T1668" s="11"/>
      <c r="U1668" s="13">
        <v>0</v>
      </c>
      <c r="V1668" s="13">
        <v>24119009</v>
      </c>
      <c r="W1668" s="13">
        <v>206086163</v>
      </c>
      <c r="X1668" s="12">
        <v>44774</v>
      </c>
      <c r="Y1668" s="12">
        <v>44599</v>
      </c>
      <c r="Z1668" s="12">
        <v>44260</v>
      </c>
      <c r="AA1668" s="12">
        <v>45012</v>
      </c>
      <c r="AB1668" s="13">
        <f t="array" ref="AB1668">IF(D1668="Vaccin",IF(AND(ISNUMBER(AA1668),ISNUMBER(Y1668)),IF(AA1668-Y1668+1&gt;=0,CEILING(AA1668-Y1668+1,1),""),""),IF(AND(ISNUMBER(N1668),ISNUMBER(Y1668)),IF(N1668-Y1668+1&gt;=0,CEILING(N1668-Y1668+1,1),""),""))</f>
        <v>414</v>
      </c>
      <c r="AC1668" s="13">
        <f t="array" ref="AC1668">IF(D1668="Vaccin",IF(AND(ISNUMBER(AA1668),ISNUMBER(X1668)),IF(AA1668-X1668+1&gt;=0,CEILING(AA1668-X1668+1,1),""),""),IF(AND(ISNUMBER(N1668),ISNUMBER(X1668)),IF(N1668-X1668+1&gt;=0,CEILING(N1668-X1668+1,1),""),""))</f>
        <v>239</v>
      </c>
      <c r="AD1668" s="13">
        <f t="array" ref="AD1668">IF(D1668="Vaccin",IF(AND(ISNUMBER(AB1668),ISNUMBER(U1668),AB1668&lt;&gt;0),CEILING(U1668/AB1668,1),""),"")</f>
        <v>0</v>
      </c>
      <c r="AE1668" s="13">
        <f t="array" ref="AE1668">IF(AND(ISNUMBER(N1668),ISNUMBER(X1668)),IF(N1668-X1668+1&gt;=0,CEILING(N1668-X1668+1,1),""),"")</f>
        <v>260</v>
      </c>
      <c r="AF1668" s="13">
        <f t="array" ref="AF1668">IF(SUM(AE1668)=0,"",CEILING((SUM(F1668)-SUM(L1668)-SUM(M1668)-SUM(S1668))/SUM(AE1668),1))</f>
        <v>84</v>
      </c>
      <c r="AG1668" s="13">
        <f t="array" ref="AG1668">IF(AND(ISNUMBER(H1668),ISNUMBER(N1668)),IF(H1668-N1668+1&gt;=0,CEILING(H1668-N1668+1,1),""),"")</f>
        <v>167</v>
      </c>
      <c r="AH1668" s="13">
        <f t="array" ref="AH1668">IF(SUM(AG1668)=0,0,IF(L1668-AG1668*IF(D1668="Vaccin",MIN(AD1668,AF1668),AF1668)&lt;0,0,IF((H1668-N1668)&lt;=45,CEILING(L1668-AG1668*IF(D1668="Vaccin",MIN(AD1668,AF1668),AF1668),1),0)))</f>
        <v>0</v>
      </c>
      <c r="AI1668" s="15">
        <f t="array" ref="AI1668">IF(OR(AH1668="",F1668=0,F1668=""),"",AH1668/F1668)</f>
        <v>0</v>
      </c>
      <c r="AJ1668" s="13">
        <f t="array" ref="AJ1668">IF(OR(L1668="",AH1668=""),"",IF(L1668-AH1668&lt;0,0,L1668-AH1668))</f>
        <v>0</v>
      </c>
      <c r="AK1668" s="13">
        <f t="array" ref="AK1668">IF(OR(L1668="",AG1668="",AG1668=0),"",CEILING(L1668/AG1668,1))</f>
        <v>0</v>
      </c>
      <c r="AL1668" s="16" t="str">
        <f t="array" ref="AL1668">IF(OR(AK1668="",AK1668=0,AD1668="",AF1668=""),"",IF(AK1668-IF(D1668="Vaccin",MIN(AD1668,AF1668),AF1668)&lt;0,"",(AK1668-IF(D1668="Vaccin",MIN(AD1668,AF1668),AF1668))/AK1668))</f>
        <v/>
      </c>
    </row>
    <row r="1669" spans="1:38" x14ac:dyDescent="0.2">
      <c r="A1669" s="10" t="s">
        <v>28</v>
      </c>
      <c r="B1669" s="29" t="s">
        <v>180</v>
      </c>
      <c r="C1669" s="12">
        <v>44260</v>
      </c>
      <c r="D1669" s="11" t="s">
        <v>30</v>
      </c>
      <c r="E1669" s="11">
        <v>1</v>
      </c>
      <c r="F1669" s="13">
        <v>165600</v>
      </c>
      <c r="G1669" s="40" t="s">
        <v>786</v>
      </c>
      <c r="H1669" s="12">
        <v>45199</v>
      </c>
      <c r="I1669" s="13">
        <f t="array" ref="I1669">F1669-L1669-M1669-S1669</f>
        <v>165600</v>
      </c>
      <c r="J1669" s="13">
        <f t="array" ref="J1669">IF(IF(Q1669="",L1669-C1669,Q1669-C1669)&lt;=45,I1669,0)</f>
        <v>0</v>
      </c>
      <c r="K1669" s="13">
        <f t="array" ref="K1669">IF(SUM(AG1669)=0,0,IF(L1669-AG1669*IF(D1669="Vaccin",MIN(AD1669,AF1669),AF1669)&lt;0,0,IF((H1669-N1669)&lt;=30,CEILING(L1669-AG1669*IF(D1669="Vaccin",MIN(AD1669,AF1669),AF1669),1),0)))</f>
        <v>0</v>
      </c>
      <c r="L1669" s="13">
        <v>0</v>
      </c>
      <c r="M1669" s="13">
        <v>0</v>
      </c>
      <c r="N1669" s="14">
        <v>45033</v>
      </c>
      <c r="O1669" s="11" t="s">
        <v>181</v>
      </c>
      <c r="P1669" s="11" t="s">
        <v>54</v>
      </c>
      <c r="Q1669" s="12">
        <v>44673</v>
      </c>
      <c r="R1669" s="13">
        <v>0</v>
      </c>
      <c r="S1669" s="13">
        <v>0</v>
      </c>
      <c r="T1669" s="11"/>
      <c r="U1669" s="13">
        <v>0</v>
      </c>
      <c r="V1669" s="13">
        <v>58421992</v>
      </c>
      <c r="W1669" s="13">
        <v>206086163</v>
      </c>
      <c r="X1669" s="12">
        <v>44673</v>
      </c>
      <c r="Y1669" s="12">
        <v>44599</v>
      </c>
      <c r="Z1669" s="12">
        <v>44260</v>
      </c>
      <c r="AA1669" s="12">
        <v>45012</v>
      </c>
      <c r="AB1669" s="13">
        <f t="array" ref="AB1669">IF(D1669="Vaccin",IF(AND(ISNUMBER(AA1669),ISNUMBER(Y1669)),IF(AA1669-Y1669+1&gt;=0,CEILING(AA1669-Y1669+1,1),""),""),IF(AND(ISNUMBER(N1669),ISNUMBER(Y1669)),IF(N1669-Y1669+1&gt;=0,CEILING(N1669-Y1669+1,1),""),""))</f>
        <v>414</v>
      </c>
      <c r="AC1669" s="13">
        <f t="array" ref="AC1669">IF(D1669="Vaccin",IF(AND(ISNUMBER(AA1669),ISNUMBER(X1669)),IF(AA1669-X1669+1&gt;=0,CEILING(AA1669-X1669+1,1),""),""),IF(AND(ISNUMBER(N1669),ISNUMBER(X1669)),IF(N1669-X1669+1&gt;=0,CEILING(N1669-X1669+1,1),""),""))</f>
        <v>340</v>
      </c>
      <c r="AD1669" s="13">
        <f t="array" ref="AD1669">IF(D1669="Vaccin",IF(AND(ISNUMBER(AB1669),ISNUMBER(U1669),AB1669&lt;&gt;0),CEILING(U1669/AB1669,1),""),"")</f>
        <v>0</v>
      </c>
      <c r="AE1669" s="13">
        <f t="array" ref="AE1669">IF(AND(ISNUMBER(N1669),ISNUMBER(X1669)),IF(N1669-X1669+1&gt;=0,CEILING(N1669-X1669+1,1),""),"")</f>
        <v>361</v>
      </c>
      <c r="AF1669" s="13">
        <f t="array" ref="AF1669">IF(SUM(AE1669)=0,"",CEILING((SUM(F1669)-SUM(L1669)-SUM(M1669)-SUM(S1669))/SUM(AE1669),1))</f>
        <v>459</v>
      </c>
      <c r="AG1669" s="13">
        <f t="array" ref="AG1669">IF(AND(ISNUMBER(H1669),ISNUMBER(N1669)),IF(H1669-N1669+1&gt;=0,CEILING(H1669-N1669+1,1),""),"")</f>
        <v>167</v>
      </c>
      <c r="AH1669" s="13">
        <f t="array" ref="AH1669">IF(SUM(AG1669)=0,0,IF(L1669-AG1669*IF(D1669="Vaccin",MIN(AD1669,AF1669),AF1669)&lt;0,0,IF((H1669-N1669)&lt;=45,CEILING(L1669-AG1669*IF(D1669="Vaccin",MIN(AD1669,AF1669),AF1669),1),0)))</f>
        <v>0</v>
      </c>
      <c r="AI1669" s="15">
        <f t="array" ref="AI1669">IF(OR(AH1669="",F1669=0,F1669=""),"",AH1669/F1669)</f>
        <v>0</v>
      </c>
      <c r="AJ1669" s="13">
        <f t="array" ref="AJ1669">IF(OR(L1669="",AH1669=""),"",IF(L1669-AH1669&lt;0,0,L1669-AH1669))</f>
        <v>0</v>
      </c>
      <c r="AK1669" s="13">
        <f t="array" ref="AK1669">IF(OR(L1669="",AG1669="",AG1669=0),"",CEILING(L1669/AG1669,1))</f>
        <v>0</v>
      </c>
      <c r="AL1669" s="16" t="str">
        <f t="array" ref="AL1669">IF(OR(AK1669="",AK1669=0,AD1669="",AF1669=""),"",IF(AK1669-IF(D1669="Vaccin",MIN(AD1669,AF1669),AF1669)&lt;0,"",(AK1669-IF(D1669="Vaccin",MIN(AD1669,AF1669),AF1669))/AK1669))</f>
        <v/>
      </c>
    </row>
    <row r="1670" spans="1:38" x14ac:dyDescent="0.2">
      <c r="A1670" s="10" t="s">
        <v>28</v>
      </c>
      <c r="B1670" s="29" t="s">
        <v>180</v>
      </c>
      <c r="C1670" s="12">
        <v>44260</v>
      </c>
      <c r="D1670" s="11" t="s">
        <v>30</v>
      </c>
      <c r="E1670" s="11">
        <v>1</v>
      </c>
      <c r="F1670" s="13">
        <v>609600</v>
      </c>
      <c r="G1670" s="40" t="s">
        <v>454</v>
      </c>
      <c r="H1670" s="12">
        <v>45199</v>
      </c>
      <c r="I1670" s="13">
        <f t="array" ref="I1670">F1670-L1670-M1670-S1670</f>
        <v>609600</v>
      </c>
      <c r="J1670" s="13">
        <f t="array" ref="J1670">IF(IF(Q1670="",L1670-C1670,Q1670-C1670)&lt;=45,I1670,0)</f>
        <v>0</v>
      </c>
      <c r="K1670" s="13">
        <f t="array" ref="K1670">IF(SUM(AG1670)=0,0,IF(L1670-AG1670*IF(D1670="Vaccin",MIN(AD1670,AF1670),AF1670)&lt;0,0,IF((H1670-N1670)&lt;=30,CEILING(L1670-AG1670*IF(D1670="Vaccin",MIN(AD1670,AF1670),AF1670),1),0)))</f>
        <v>0</v>
      </c>
      <c r="L1670" s="13">
        <v>0</v>
      </c>
      <c r="M1670" s="13">
        <v>0</v>
      </c>
      <c r="N1670" s="14">
        <v>45033</v>
      </c>
      <c r="O1670" s="11" t="s">
        <v>181</v>
      </c>
      <c r="P1670" s="11" t="s">
        <v>54</v>
      </c>
      <c r="Q1670" s="12">
        <v>44676</v>
      </c>
      <c r="R1670" s="13">
        <v>0</v>
      </c>
      <c r="S1670" s="13">
        <v>0</v>
      </c>
      <c r="T1670" s="11"/>
      <c r="U1670" s="13">
        <v>0</v>
      </c>
      <c r="V1670" s="13">
        <v>58421992</v>
      </c>
      <c r="W1670" s="13">
        <v>206086163</v>
      </c>
      <c r="X1670" s="12">
        <v>44676</v>
      </c>
      <c r="Y1670" s="12">
        <v>44599</v>
      </c>
      <c r="Z1670" s="12">
        <v>44260</v>
      </c>
      <c r="AA1670" s="12">
        <v>45012</v>
      </c>
      <c r="AB1670" s="13">
        <f t="array" ref="AB1670">IF(D1670="Vaccin",IF(AND(ISNUMBER(AA1670),ISNUMBER(Y1670)),IF(AA1670-Y1670+1&gt;=0,CEILING(AA1670-Y1670+1,1),""),""),IF(AND(ISNUMBER(N1670),ISNUMBER(Y1670)),IF(N1670-Y1670+1&gt;=0,CEILING(N1670-Y1670+1,1),""),""))</f>
        <v>414</v>
      </c>
      <c r="AC1670" s="13">
        <f t="array" ref="AC1670">IF(D1670="Vaccin",IF(AND(ISNUMBER(AA1670),ISNUMBER(X1670)),IF(AA1670-X1670+1&gt;=0,CEILING(AA1670-X1670+1,1),""),""),IF(AND(ISNUMBER(N1670),ISNUMBER(X1670)),IF(N1670-X1670+1&gt;=0,CEILING(N1670-X1670+1,1),""),""))</f>
        <v>337</v>
      </c>
      <c r="AD1670" s="13">
        <f t="array" ref="AD1670">IF(D1670="Vaccin",IF(AND(ISNUMBER(AB1670),ISNUMBER(U1670),AB1670&lt;&gt;0),CEILING(U1670/AB1670,1),""),"")</f>
        <v>0</v>
      </c>
      <c r="AE1670" s="13">
        <f t="array" ref="AE1670">IF(AND(ISNUMBER(N1670),ISNUMBER(X1670)),IF(N1670-X1670+1&gt;=0,CEILING(N1670-X1670+1,1),""),"")</f>
        <v>358</v>
      </c>
      <c r="AF1670" s="13">
        <f t="array" ref="AF1670">IF(SUM(AE1670)=0,"",CEILING((SUM(F1670)-SUM(L1670)-SUM(M1670)-SUM(S1670))/SUM(AE1670),1))</f>
        <v>1703</v>
      </c>
      <c r="AG1670" s="13">
        <f t="array" ref="AG1670">IF(AND(ISNUMBER(H1670),ISNUMBER(N1670)),IF(H1670-N1670+1&gt;=0,CEILING(H1670-N1670+1,1),""),"")</f>
        <v>167</v>
      </c>
      <c r="AH1670" s="13">
        <f t="array" ref="AH1670">IF(SUM(AG1670)=0,0,IF(L1670-AG1670*IF(D1670="Vaccin",MIN(AD1670,AF1670),AF1670)&lt;0,0,IF((H1670-N1670)&lt;=45,CEILING(L1670-AG1670*IF(D1670="Vaccin",MIN(AD1670,AF1670),AF1670),1),0)))</f>
        <v>0</v>
      </c>
      <c r="AI1670" s="15">
        <f t="array" ref="AI1670">IF(OR(AH1670="",F1670=0,F1670=""),"",AH1670/F1670)</f>
        <v>0</v>
      </c>
      <c r="AJ1670" s="13">
        <f t="array" ref="AJ1670">IF(OR(L1670="",AH1670=""),"",IF(L1670-AH1670&lt;0,0,L1670-AH1670))</f>
        <v>0</v>
      </c>
      <c r="AK1670" s="13">
        <f t="array" ref="AK1670">IF(OR(L1670="",AG1670="",AG1670=0),"",CEILING(L1670/AG1670,1))</f>
        <v>0</v>
      </c>
      <c r="AL1670" s="16" t="str">
        <f t="array" ref="AL1670">IF(OR(AK1670="",AK1670=0,AD1670="",AF1670=""),"",IF(AK1670-IF(D1670="Vaccin",MIN(AD1670,AF1670),AF1670)&lt;0,"",(AK1670-IF(D1670="Vaccin",MIN(AD1670,AF1670),AF1670))/AK1670))</f>
        <v/>
      </c>
    </row>
    <row r="1671" spans="1:38" x14ac:dyDescent="0.2">
      <c r="A1671" s="10" t="s">
        <v>28</v>
      </c>
      <c r="B1671" s="29" t="s">
        <v>180</v>
      </c>
      <c r="C1671" s="12">
        <v>44260</v>
      </c>
      <c r="D1671" s="11" t="s">
        <v>30</v>
      </c>
      <c r="E1671" s="11">
        <v>1</v>
      </c>
      <c r="F1671" s="13">
        <v>1440000</v>
      </c>
      <c r="G1671" s="40" t="s">
        <v>796</v>
      </c>
      <c r="H1671" s="12">
        <v>45199</v>
      </c>
      <c r="I1671" s="13">
        <f t="array" ref="I1671">F1671-L1671-M1671-S1671</f>
        <v>1440000</v>
      </c>
      <c r="J1671" s="13">
        <f t="array" ref="J1671">IF(IF(Q1671="",L1671-C1671,Q1671-C1671)&lt;=45,I1671,0)</f>
        <v>0</v>
      </c>
      <c r="K1671" s="13">
        <f t="array" ref="K1671">IF(SUM(AG1671)=0,0,IF(L1671-AG1671*IF(D1671="Vaccin",MIN(AD1671,AF1671),AF1671)&lt;0,0,IF((H1671-N1671)&lt;=30,CEILING(L1671-AG1671*IF(D1671="Vaccin",MIN(AD1671,AF1671),AF1671),1),0)))</f>
        <v>0</v>
      </c>
      <c r="L1671" s="13">
        <v>0</v>
      </c>
      <c r="M1671" s="13">
        <v>0</v>
      </c>
      <c r="N1671" s="14">
        <v>45033</v>
      </c>
      <c r="O1671" s="11" t="s">
        <v>181</v>
      </c>
      <c r="P1671" s="11" t="s">
        <v>54</v>
      </c>
      <c r="Q1671" s="12">
        <v>44676</v>
      </c>
      <c r="R1671" s="13">
        <v>0</v>
      </c>
      <c r="S1671" s="13">
        <v>0</v>
      </c>
      <c r="T1671" s="11"/>
      <c r="U1671" s="13">
        <v>0</v>
      </c>
      <c r="V1671" s="13">
        <v>58421992</v>
      </c>
      <c r="W1671" s="13">
        <v>206086163</v>
      </c>
      <c r="X1671" s="12">
        <v>44676</v>
      </c>
      <c r="Y1671" s="12">
        <v>44599</v>
      </c>
      <c r="Z1671" s="12">
        <v>44260</v>
      </c>
      <c r="AA1671" s="12">
        <v>45012</v>
      </c>
      <c r="AB1671" s="13">
        <f t="array" ref="AB1671">IF(D1671="Vaccin",IF(AND(ISNUMBER(AA1671),ISNUMBER(Y1671)),IF(AA1671-Y1671+1&gt;=0,CEILING(AA1671-Y1671+1,1),""),""),IF(AND(ISNUMBER(N1671),ISNUMBER(Y1671)),IF(N1671-Y1671+1&gt;=0,CEILING(N1671-Y1671+1,1),""),""))</f>
        <v>414</v>
      </c>
      <c r="AC1671" s="13">
        <f t="array" ref="AC1671">IF(D1671="Vaccin",IF(AND(ISNUMBER(AA1671),ISNUMBER(X1671)),IF(AA1671-X1671+1&gt;=0,CEILING(AA1671-X1671+1,1),""),""),IF(AND(ISNUMBER(N1671),ISNUMBER(X1671)),IF(N1671-X1671+1&gt;=0,CEILING(N1671-X1671+1,1),""),""))</f>
        <v>337</v>
      </c>
      <c r="AD1671" s="13">
        <f t="array" ref="AD1671">IF(D1671="Vaccin",IF(AND(ISNUMBER(AB1671),ISNUMBER(U1671),AB1671&lt;&gt;0),CEILING(U1671/AB1671,1),""),"")</f>
        <v>0</v>
      </c>
      <c r="AE1671" s="13">
        <f t="array" ref="AE1671">IF(AND(ISNUMBER(N1671),ISNUMBER(X1671)),IF(N1671-X1671+1&gt;=0,CEILING(N1671-X1671+1,1),""),"")</f>
        <v>358</v>
      </c>
      <c r="AF1671" s="13">
        <f t="array" ref="AF1671">IF(SUM(AE1671)=0,"",CEILING((SUM(F1671)-SUM(L1671)-SUM(M1671)-SUM(S1671))/SUM(AE1671),1))</f>
        <v>4023</v>
      </c>
      <c r="AG1671" s="13">
        <f t="array" ref="AG1671">IF(AND(ISNUMBER(H1671),ISNUMBER(N1671)),IF(H1671-N1671+1&gt;=0,CEILING(H1671-N1671+1,1),""),"")</f>
        <v>167</v>
      </c>
      <c r="AH1671" s="13">
        <f t="array" ref="AH1671">IF(SUM(AG1671)=0,0,IF(L1671-AG1671*IF(D1671="Vaccin",MIN(AD1671,AF1671),AF1671)&lt;0,0,IF((H1671-N1671)&lt;=45,CEILING(L1671-AG1671*IF(D1671="Vaccin",MIN(AD1671,AF1671),AF1671),1),0)))</f>
        <v>0</v>
      </c>
      <c r="AI1671" s="15">
        <f t="array" ref="AI1671">IF(OR(AH1671="",F1671=0,F1671=""),"",AH1671/F1671)</f>
        <v>0</v>
      </c>
      <c r="AJ1671" s="13">
        <f t="array" ref="AJ1671">IF(OR(L1671="",AH1671=""),"",IF(L1671-AH1671&lt;0,0,L1671-AH1671))</f>
        <v>0</v>
      </c>
      <c r="AK1671" s="13">
        <f t="array" ref="AK1671">IF(OR(L1671="",AG1671="",AG1671=0),"",CEILING(L1671/AG1671,1))</f>
        <v>0</v>
      </c>
      <c r="AL1671" s="16" t="str">
        <f t="array" ref="AL1671">IF(OR(AK1671="",AK1671=0,AD1671="",AF1671=""),"",IF(AK1671-IF(D1671="Vaccin",MIN(AD1671,AF1671),AF1671)&lt;0,"",(AK1671-IF(D1671="Vaccin",MIN(AD1671,AF1671),AF1671))/AK1671))</f>
        <v/>
      </c>
    </row>
    <row r="1672" spans="1:38" x14ac:dyDescent="0.2">
      <c r="A1672" s="10" t="s">
        <v>28</v>
      </c>
      <c r="B1672" s="29" t="s">
        <v>180</v>
      </c>
      <c r="C1672" s="12">
        <v>44260</v>
      </c>
      <c r="D1672" s="11" t="s">
        <v>30</v>
      </c>
      <c r="E1672" s="11">
        <v>1</v>
      </c>
      <c r="F1672" s="13">
        <v>1276800</v>
      </c>
      <c r="G1672" s="40" t="s">
        <v>455</v>
      </c>
      <c r="H1672" s="12">
        <v>45199</v>
      </c>
      <c r="I1672" s="13">
        <f t="array" ref="I1672">F1672-L1672-M1672-S1672</f>
        <v>1276400</v>
      </c>
      <c r="J1672" s="13">
        <f t="array" ref="J1672">IF(IF(Q1672="",L1672-C1672,Q1672-C1672)&lt;=45,I1672,0)</f>
        <v>0</v>
      </c>
      <c r="K1672" s="13">
        <f t="array" ref="K1672">IF(SUM(AG1672)=0,0,IF(L1672-AG1672*IF(D1672="Vaccin",MIN(AD1672,AF1672),AF1672)&lt;0,0,IF((H1672-N1672)&lt;=30,CEILING(L1672-AG1672*IF(D1672="Vaccin",MIN(AD1672,AF1672),AF1672),1),0)))</f>
        <v>0</v>
      </c>
      <c r="L1672" s="13">
        <v>400</v>
      </c>
      <c r="M1672" s="13">
        <v>0</v>
      </c>
      <c r="N1672" s="14">
        <v>45033</v>
      </c>
      <c r="O1672" s="11" t="s">
        <v>181</v>
      </c>
      <c r="P1672" s="11" t="s">
        <v>37</v>
      </c>
      <c r="Q1672" s="12">
        <v>44739</v>
      </c>
      <c r="R1672" s="13">
        <v>0</v>
      </c>
      <c r="S1672" s="13">
        <v>0</v>
      </c>
      <c r="T1672" s="11"/>
      <c r="U1672" s="13">
        <v>0</v>
      </c>
      <c r="V1672" s="13">
        <v>15492167</v>
      </c>
      <c r="W1672" s="13">
        <v>206086163</v>
      </c>
      <c r="X1672" s="12">
        <v>44739</v>
      </c>
      <c r="Y1672" s="12">
        <v>44599</v>
      </c>
      <c r="Z1672" s="12">
        <v>44260</v>
      </c>
      <c r="AA1672" s="12">
        <v>45012</v>
      </c>
      <c r="AB1672" s="13">
        <f t="array" ref="AB1672">IF(D1672="Vaccin",IF(AND(ISNUMBER(AA1672),ISNUMBER(Y1672)),IF(AA1672-Y1672+1&gt;=0,CEILING(AA1672-Y1672+1,1),""),""),IF(AND(ISNUMBER(N1672),ISNUMBER(Y1672)),IF(N1672-Y1672+1&gt;=0,CEILING(N1672-Y1672+1,1),""),""))</f>
        <v>414</v>
      </c>
      <c r="AC1672" s="13">
        <f t="array" ref="AC1672">IF(D1672="Vaccin",IF(AND(ISNUMBER(AA1672),ISNUMBER(X1672)),IF(AA1672-X1672+1&gt;=0,CEILING(AA1672-X1672+1,1),""),""),IF(AND(ISNUMBER(N1672),ISNUMBER(X1672)),IF(N1672-X1672+1&gt;=0,CEILING(N1672-X1672+1,1),""),""))</f>
        <v>274</v>
      </c>
      <c r="AD1672" s="13">
        <f t="array" ref="AD1672">IF(D1672="Vaccin",IF(AND(ISNUMBER(AB1672),ISNUMBER(U1672),AB1672&lt;&gt;0),CEILING(U1672/AB1672,1),""),"")</f>
        <v>0</v>
      </c>
      <c r="AE1672" s="13">
        <f t="array" ref="AE1672">IF(AND(ISNUMBER(N1672),ISNUMBER(X1672)),IF(N1672-X1672+1&gt;=0,CEILING(N1672-X1672+1,1),""),"")</f>
        <v>295</v>
      </c>
      <c r="AF1672" s="13">
        <f t="array" ref="AF1672">IF(SUM(AE1672)=0,"",CEILING((SUM(F1672)-SUM(L1672)-SUM(M1672)-SUM(S1672))/SUM(AE1672),1))</f>
        <v>4327</v>
      </c>
      <c r="AG1672" s="13">
        <f t="array" ref="AG1672">IF(AND(ISNUMBER(H1672),ISNUMBER(N1672)),IF(H1672-N1672+1&gt;=0,CEILING(H1672-N1672+1,1),""),"")</f>
        <v>167</v>
      </c>
      <c r="AH1672" s="13">
        <f t="array" ref="AH1672">IF(SUM(AG1672)=0,0,IF(L1672-AG1672*IF(D1672="Vaccin",MIN(AD1672,AF1672),AF1672)&lt;0,0,IF((H1672-N1672)&lt;=45,CEILING(L1672-AG1672*IF(D1672="Vaccin",MIN(AD1672,AF1672),AF1672),1),0)))</f>
        <v>0</v>
      </c>
      <c r="AI1672" s="15">
        <f t="array" ref="AI1672">IF(OR(AH1672="",F1672=0,F1672=""),"",AH1672/F1672)</f>
        <v>0</v>
      </c>
      <c r="AJ1672" s="13">
        <f t="array" ref="AJ1672">IF(OR(L1672="",AH1672=""),"",IF(L1672-AH1672&lt;0,0,L1672-AH1672))</f>
        <v>400</v>
      </c>
      <c r="AK1672" s="13">
        <f t="array" ref="AK1672">IF(OR(L1672="",AG1672="",AG1672=0),"",CEILING(L1672/AG1672,1))</f>
        <v>3</v>
      </c>
      <c r="AL1672" s="16">
        <f t="array" ref="AL1672">IF(OR(AK1672="",AK1672=0,AD1672="",AF1672=""),"",IF(AK1672-IF(D1672="Vaccin",MIN(AD1672,AF1672),AF1672)&lt;0,"",(AK1672-IF(D1672="Vaccin",MIN(AD1672,AF1672),AF1672))/AK1672))</f>
        <v>1</v>
      </c>
    </row>
    <row r="1673" spans="1:38" x14ac:dyDescent="0.2">
      <c r="A1673" s="10" t="s">
        <v>28</v>
      </c>
      <c r="B1673" s="29" t="s">
        <v>180</v>
      </c>
      <c r="C1673" s="12">
        <v>44260</v>
      </c>
      <c r="D1673" s="11" t="s">
        <v>30</v>
      </c>
      <c r="E1673" s="11">
        <v>1</v>
      </c>
      <c r="F1673" s="13">
        <v>40800</v>
      </c>
      <c r="G1673" s="40" t="s">
        <v>736</v>
      </c>
      <c r="H1673" s="12">
        <v>45199</v>
      </c>
      <c r="I1673" s="13">
        <f t="array" ref="I1673">F1673-L1673-M1673-S1673</f>
        <v>40800</v>
      </c>
      <c r="J1673" s="13">
        <f t="array" ref="J1673">IF(IF(Q1673="",L1673-C1673,Q1673-C1673)&lt;=45,I1673,0)</f>
        <v>0</v>
      </c>
      <c r="K1673" s="13">
        <f t="array" ref="K1673">IF(SUM(AG1673)=0,0,IF(L1673-AG1673*IF(D1673="Vaccin",MIN(AD1673,AF1673),AF1673)&lt;0,0,IF((H1673-N1673)&lt;=30,CEILING(L1673-AG1673*IF(D1673="Vaccin",MIN(AD1673,AF1673),AF1673),1),0)))</f>
        <v>0</v>
      </c>
      <c r="L1673" s="13">
        <v>0</v>
      </c>
      <c r="M1673" s="13">
        <v>0</v>
      </c>
      <c r="N1673" s="14">
        <v>45033</v>
      </c>
      <c r="O1673" s="11" t="s">
        <v>181</v>
      </c>
      <c r="P1673" s="11" t="s">
        <v>37</v>
      </c>
      <c r="Q1673" s="12">
        <v>44739</v>
      </c>
      <c r="R1673" s="13">
        <v>0</v>
      </c>
      <c r="S1673" s="13">
        <v>0</v>
      </c>
      <c r="T1673" s="11"/>
      <c r="U1673" s="13">
        <v>0</v>
      </c>
      <c r="V1673" s="13">
        <v>15492167</v>
      </c>
      <c r="W1673" s="13">
        <v>206086163</v>
      </c>
      <c r="X1673" s="12">
        <v>44739</v>
      </c>
      <c r="Y1673" s="12">
        <v>44599</v>
      </c>
      <c r="Z1673" s="12">
        <v>44260</v>
      </c>
      <c r="AA1673" s="12">
        <v>45012</v>
      </c>
      <c r="AB1673" s="13">
        <f t="array" ref="AB1673">IF(D1673="Vaccin",IF(AND(ISNUMBER(AA1673),ISNUMBER(Y1673)),IF(AA1673-Y1673+1&gt;=0,CEILING(AA1673-Y1673+1,1),""),""),IF(AND(ISNUMBER(N1673),ISNUMBER(Y1673)),IF(N1673-Y1673+1&gt;=0,CEILING(N1673-Y1673+1,1),""),""))</f>
        <v>414</v>
      </c>
      <c r="AC1673" s="13">
        <f t="array" ref="AC1673">IF(D1673="Vaccin",IF(AND(ISNUMBER(AA1673),ISNUMBER(X1673)),IF(AA1673-X1673+1&gt;=0,CEILING(AA1673-X1673+1,1),""),""),IF(AND(ISNUMBER(N1673),ISNUMBER(X1673)),IF(N1673-X1673+1&gt;=0,CEILING(N1673-X1673+1,1),""),""))</f>
        <v>274</v>
      </c>
      <c r="AD1673" s="13">
        <f t="array" ref="AD1673">IF(D1673="Vaccin",IF(AND(ISNUMBER(AB1673),ISNUMBER(U1673),AB1673&lt;&gt;0),CEILING(U1673/AB1673,1),""),"")</f>
        <v>0</v>
      </c>
      <c r="AE1673" s="13">
        <f t="array" ref="AE1673">IF(AND(ISNUMBER(N1673),ISNUMBER(X1673)),IF(N1673-X1673+1&gt;=0,CEILING(N1673-X1673+1,1),""),"")</f>
        <v>295</v>
      </c>
      <c r="AF1673" s="13">
        <f t="array" ref="AF1673">IF(SUM(AE1673)=0,"",CEILING((SUM(F1673)-SUM(L1673)-SUM(M1673)-SUM(S1673))/SUM(AE1673),1))</f>
        <v>139</v>
      </c>
      <c r="AG1673" s="13">
        <f t="array" ref="AG1673">IF(AND(ISNUMBER(H1673),ISNUMBER(N1673)),IF(H1673-N1673+1&gt;=0,CEILING(H1673-N1673+1,1),""),"")</f>
        <v>167</v>
      </c>
      <c r="AH1673" s="13">
        <f t="array" ref="AH1673">IF(SUM(AG1673)=0,0,IF(L1673-AG1673*IF(D1673="Vaccin",MIN(AD1673,AF1673),AF1673)&lt;0,0,IF((H1673-N1673)&lt;=45,CEILING(L1673-AG1673*IF(D1673="Vaccin",MIN(AD1673,AF1673),AF1673),1),0)))</f>
        <v>0</v>
      </c>
      <c r="AI1673" s="15">
        <f t="array" ref="AI1673">IF(OR(AH1673="",F1673=0,F1673=""),"",AH1673/F1673)</f>
        <v>0</v>
      </c>
      <c r="AJ1673" s="13">
        <f t="array" ref="AJ1673">IF(OR(L1673="",AH1673=""),"",IF(L1673-AH1673&lt;0,0,L1673-AH1673))</f>
        <v>0</v>
      </c>
      <c r="AK1673" s="13">
        <f t="array" ref="AK1673">IF(OR(L1673="",AG1673="",AG1673=0),"",CEILING(L1673/AG1673,1))</f>
        <v>0</v>
      </c>
      <c r="AL1673" s="16" t="str">
        <f t="array" ref="AL1673">IF(OR(AK1673="",AK1673=0,AD1673="",AF1673=""),"",IF(AK1673-IF(D1673="Vaccin",MIN(AD1673,AF1673),AF1673)&lt;0,"",(AK1673-IF(D1673="Vaccin",MIN(AD1673,AF1673),AF1673))/AK1673))</f>
        <v/>
      </c>
    </row>
    <row r="1674" spans="1:38" x14ac:dyDescent="0.2">
      <c r="A1674" s="10" t="s">
        <v>28</v>
      </c>
      <c r="B1674" s="29" t="s">
        <v>180</v>
      </c>
      <c r="C1674" s="12">
        <v>44260</v>
      </c>
      <c r="D1674" s="11" t="s">
        <v>30</v>
      </c>
      <c r="E1674" s="11">
        <v>1</v>
      </c>
      <c r="F1674" s="13">
        <v>484800</v>
      </c>
      <c r="G1674" s="40" t="s">
        <v>209</v>
      </c>
      <c r="H1674" s="12">
        <v>45199</v>
      </c>
      <c r="I1674" s="13">
        <f t="array" ref="I1674">F1674-L1674-M1674-S1674</f>
        <v>484800</v>
      </c>
      <c r="J1674" s="13">
        <f t="array" ref="J1674">IF(IF(Q1674="",L1674-C1674,Q1674-C1674)&lt;=45,I1674,0)</f>
        <v>0</v>
      </c>
      <c r="K1674" s="13">
        <f t="array" ref="K1674">IF(SUM(AG1674)=0,0,IF(L1674-AG1674*IF(D1674="Vaccin",MIN(AD1674,AF1674),AF1674)&lt;0,0,IF((H1674-N1674)&lt;=30,CEILING(L1674-AG1674*IF(D1674="Vaccin",MIN(AD1674,AF1674),AF1674),1),0)))</f>
        <v>0</v>
      </c>
      <c r="L1674" s="13">
        <v>0</v>
      </c>
      <c r="M1674" s="13">
        <v>0</v>
      </c>
      <c r="N1674" s="14">
        <v>45033</v>
      </c>
      <c r="O1674" s="11" t="s">
        <v>181</v>
      </c>
      <c r="P1674" s="11" t="s">
        <v>54</v>
      </c>
      <c r="Q1674" s="12">
        <v>44676</v>
      </c>
      <c r="R1674" s="13">
        <v>0</v>
      </c>
      <c r="S1674" s="13">
        <v>0</v>
      </c>
      <c r="T1674" s="11"/>
      <c r="U1674" s="13">
        <v>0</v>
      </c>
      <c r="V1674" s="13">
        <v>58421992</v>
      </c>
      <c r="W1674" s="13">
        <v>206086163</v>
      </c>
      <c r="X1674" s="12">
        <v>44676</v>
      </c>
      <c r="Y1674" s="12">
        <v>44599</v>
      </c>
      <c r="Z1674" s="12">
        <v>44260</v>
      </c>
      <c r="AA1674" s="12">
        <v>45012</v>
      </c>
      <c r="AB1674" s="13">
        <f t="array" ref="AB1674">IF(D1674="Vaccin",IF(AND(ISNUMBER(AA1674),ISNUMBER(Y1674)),IF(AA1674-Y1674+1&gt;=0,CEILING(AA1674-Y1674+1,1),""),""),IF(AND(ISNUMBER(N1674),ISNUMBER(Y1674)),IF(N1674-Y1674+1&gt;=0,CEILING(N1674-Y1674+1,1),""),""))</f>
        <v>414</v>
      </c>
      <c r="AC1674" s="13">
        <f t="array" ref="AC1674">IF(D1674="Vaccin",IF(AND(ISNUMBER(AA1674),ISNUMBER(X1674)),IF(AA1674-X1674+1&gt;=0,CEILING(AA1674-X1674+1,1),""),""),IF(AND(ISNUMBER(N1674),ISNUMBER(X1674)),IF(N1674-X1674+1&gt;=0,CEILING(N1674-X1674+1,1),""),""))</f>
        <v>337</v>
      </c>
      <c r="AD1674" s="13">
        <f t="array" ref="AD1674">IF(D1674="Vaccin",IF(AND(ISNUMBER(AB1674),ISNUMBER(U1674),AB1674&lt;&gt;0),CEILING(U1674/AB1674,1),""),"")</f>
        <v>0</v>
      </c>
      <c r="AE1674" s="13">
        <f t="array" ref="AE1674">IF(AND(ISNUMBER(N1674),ISNUMBER(X1674)),IF(N1674-X1674+1&gt;=0,CEILING(N1674-X1674+1,1),""),"")</f>
        <v>358</v>
      </c>
      <c r="AF1674" s="13">
        <f t="array" ref="AF1674">IF(SUM(AE1674)=0,"",CEILING((SUM(F1674)-SUM(L1674)-SUM(M1674)-SUM(S1674))/SUM(AE1674),1))</f>
        <v>1355</v>
      </c>
      <c r="AG1674" s="13">
        <f t="array" ref="AG1674">IF(AND(ISNUMBER(H1674),ISNUMBER(N1674)),IF(H1674-N1674+1&gt;=0,CEILING(H1674-N1674+1,1),""),"")</f>
        <v>167</v>
      </c>
      <c r="AH1674" s="13">
        <f t="array" ref="AH1674">IF(SUM(AG1674)=0,0,IF(L1674-AG1674*IF(D1674="Vaccin",MIN(AD1674,AF1674),AF1674)&lt;0,0,IF((H1674-N1674)&lt;=45,CEILING(L1674-AG1674*IF(D1674="Vaccin",MIN(AD1674,AF1674),AF1674),1),0)))</f>
        <v>0</v>
      </c>
      <c r="AI1674" s="15">
        <f t="array" ref="AI1674">IF(OR(AH1674="",F1674=0,F1674=""),"",AH1674/F1674)</f>
        <v>0</v>
      </c>
      <c r="AJ1674" s="13">
        <f t="array" ref="AJ1674">IF(OR(L1674="",AH1674=""),"",IF(L1674-AH1674&lt;0,0,L1674-AH1674))</f>
        <v>0</v>
      </c>
      <c r="AK1674" s="13">
        <f t="array" ref="AK1674">IF(OR(L1674="",AG1674="",AG1674=0),"",CEILING(L1674/AG1674,1))</f>
        <v>0</v>
      </c>
      <c r="AL1674" s="16" t="str">
        <f t="array" ref="AL1674">IF(OR(AK1674="",AK1674=0,AD1674="",AF1674=""),"",IF(AK1674-IF(D1674="Vaccin",MIN(AD1674,AF1674),AF1674)&lt;0,"",(AK1674-IF(D1674="Vaccin",MIN(AD1674,AF1674),AF1674))/AK1674))</f>
        <v/>
      </c>
    </row>
    <row r="1675" spans="1:38" x14ac:dyDescent="0.2">
      <c r="A1675" s="10" t="s">
        <v>28</v>
      </c>
      <c r="B1675" s="29" t="s">
        <v>180</v>
      </c>
      <c r="C1675" s="12">
        <v>44260</v>
      </c>
      <c r="D1675" s="11" t="s">
        <v>30</v>
      </c>
      <c r="E1675" s="11">
        <v>1</v>
      </c>
      <c r="F1675" s="13">
        <v>907200</v>
      </c>
      <c r="G1675" s="40" t="s">
        <v>878</v>
      </c>
      <c r="H1675" s="12">
        <v>45199</v>
      </c>
      <c r="I1675" s="13">
        <f t="array" ref="I1675">F1675-L1675-M1675-S1675</f>
        <v>907200</v>
      </c>
      <c r="J1675" s="13">
        <f t="array" ref="J1675">IF(IF(Q1675="",L1675-C1675,Q1675-C1675)&lt;=45,I1675,0)</f>
        <v>0</v>
      </c>
      <c r="K1675" s="13">
        <f t="array" ref="K1675">IF(SUM(AG1675)=0,0,IF(L1675-AG1675*IF(D1675="Vaccin",MIN(AD1675,AF1675),AF1675)&lt;0,0,IF((H1675-N1675)&lt;=30,CEILING(L1675-AG1675*IF(D1675="Vaccin",MIN(AD1675,AF1675),AF1675),1),0)))</f>
        <v>0</v>
      </c>
      <c r="L1675" s="13">
        <v>0</v>
      </c>
      <c r="M1675" s="13">
        <v>0</v>
      </c>
      <c r="N1675" s="14">
        <v>45033</v>
      </c>
      <c r="O1675" s="11" t="s">
        <v>181</v>
      </c>
      <c r="P1675" s="11" t="s">
        <v>54</v>
      </c>
      <c r="Q1675" s="12">
        <v>44693</v>
      </c>
      <c r="R1675" s="13">
        <v>0</v>
      </c>
      <c r="S1675" s="13">
        <v>0</v>
      </c>
      <c r="T1675" s="11"/>
      <c r="U1675" s="13">
        <v>0</v>
      </c>
      <c r="V1675" s="13">
        <v>58421992</v>
      </c>
      <c r="W1675" s="13">
        <v>206086163</v>
      </c>
      <c r="X1675" s="12">
        <v>44693</v>
      </c>
      <c r="Y1675" s="12">
        <v>44599</v>
      </c>
      <c r="Z1675" s="12">
        <v>44260</v>
      </c>
      <c r="AA1675" s="12">
        <v>45012</v>
      </c>
      <c r="AB1675" s="13">
        <f t="array" ref="AB1675">IF(D1675="Vaccin",IF(AND(ISNUMBER(AA1675),ISNUMBER(Y1675)),IF(AA1675-Y1675+1&gt;=0,CEILING(AA1675-Y1675+1,1),""),""),IF(AND(ISNUMBER(N1675),ISNUMBER(Y1675)),IF(N1675-Y1675+1&gt;=0,CEILING(N1675-Y1675+1,1),""),""))</f>
        <v>414</v>
      </c>
      <c r="AC1675" s="13">
        <f t="array" ref="AC1675">IF(D1675="Vaccin",IF(AND(ISNUMBER(AA1675),ISNUMBER(X1675)),IF(AA1675-X1675+1&gt;=0,CEILING(AA1675-X1675+1,1),""),""),IF(AND(ISNUMBER(N1675),ISNUMBER(X1675)),IF(N1675-X1675+1&gt;=0,CEILING(N1675-X1675+1,1),""),""))</f>
        <v>320</v>
      </c>
      <c r="AD1675" s="13">
        <f t="array" ref="AD1675">IF(D1675="Vaccin",IF(AND(ISNUMBER(AB1675),ISNUMBER(U1675),AB1675&lt;&gt;0),CEILING(U1675/AB1675,1),""),"")</f>
        <v>0</v>
      </c>
      <c r="AE1675" s="13">
        <f t="array" ref="AE1675">IF(AND(ISNUMBER(N1675),ISNUMBER(X1675)),IF(N1675-X1675+1&gt;=0,CEILING(N1675-X1675+1,1),""),"")</f>
        <v>341</v>
      </c>
      <c r="AF1675" s="13">
        <f t="array" ref="AF1675">IF(SUM(AE1675)=0,"",CEILING((SUM(F1675)-SUM(L1675)-SUM(M1675)-SUM(S1675))/SUM(AE1675),1))</f>
        <v>2661</v>
      </c>
      <c r="AG1675" s="13">
        <f t="array" ref="AG1675">IF(AND(ISNUMBER(H1675),ISNUMBER(N1675)),IF(H1675-N1675+1&gt;=0,CEILING(H1675-N1675+1,1),""),"")</f>
        <v>167</v>
      </c>
      <c r="AH1675" s="13">
        <f t="array" ref="AH1675">IF(SUM(AG1675)=0,0,IF(L1675-AG1675*IF(D1675="Vaccin",MIN(AD1675,AF1675),AF1675)&lt;0,0,IF((H1675-N1675)&lt;=45,CEILING(L1675-AG1675*IF(D1675="Vaccin",MIN(AD1675,AF1675),AF1675),1),0)))</f>
        <v>0</v>
      </c>
      <c r="AI1675" s="15">
        <f t="array" ref="AI1675">IF(OR(AH1675="",F1675=0,F1675=""),"",AH1675/F1675)</f>
        <v>0</v>
      </c>
      <c r="AJ1675" s="13">
        <f t="array" ref="AJ1675">IF(OR(L1675="",AH1675=""),"",IF(L1675-AH1675&lt;0,0,L1675-AH1675))</f>
        <v>0</v>
      </c>
      <c r="AK1675" s="13">
        <f t="array" ref="AK1675">IF(OR(L1675="",AG1675="",AG1675=0),"",CEILING(L1675/AG1675,1))</f>
        <v>0</v>
      </c>
      <c r="AL1675" s="16" t="str">
        <f t="array" ref="AL1675">IF(OR(AK1675="",AK1675=0,AD1675="",AF1675=""),"",IF(AK1675-IF(D1675="Vaccin",MIN(AD1675,AF1675),AF1675)&lt;0,"",(AK1675-IF(D1675="Vaccin",MIN(AD1675,AF1675),AF1675))/AK1675))</f>
        <v/>
      </c>
    </row>
    <row r="1676" spans="1:38" x14ac:dyDescent="0.2">
      <c r="A1676" s="10" t="s">
        <v>28</v>
      </c>
      <c r="B1676" s="29" t="s">
        <v>180</v>
      </c>
      <c r="C1676" s="12">
        <v>44260</v>
      </c>
      <c r="D1676" s="11" t="s">
        <v>30</v>
      </c>
      <c r="E1676" s="11">
        <v>1</v>
      </c>
      <c r="F1676" s="13">
        <v>348000</v>
      </c>
      <c r="G1676" s="40" t="s">
        <v>62</v>
      </c>
      <c r="H1676" s="12">
        <v>45199</v>
      </c>
      <c r="I1676" s="13">
        <f t="array" ref="I1676">F1676-L1676-M1676-S1676</f>
        <v>348000</v>
      </c>
      <c r="J1676" s="13">
        <f t="array" ref="J1676">IF(IF(Q1676="",L1676-C1676,Q1676-C1676)&lt;=45,I1676,0)</f>
        <v>0</v>
      </c>
      <c r="K1676" s="13">
        <f t="array" ref="K1676">IF(SUM(AG1676)=0,0,IF(L1676-AG1676*IF(D1676="Vaccin",MIN(AD1676,AF1676),AF1676)&lt;0,0,IF((H1676-N1676)&lt;=30,CEILING(L1676-AG1676*IF(D1676="Vaccin",MIN(AD1676,AF1676),AF1676),1),0)))</f>
        <v>0</v>
      </c>
      <c r="L1676" s="13">
        <v>0</v>
      </c>
      <c r="M1676" s="13">
        <v>0</v>
      </c>
      <c r="N1676" s="14">
        <v>45033</v>
      </c>
      <c r="O1676" s="11" t="s">
        <v>181</v>
      </c>
      <c r="P1676" s="11" t="s">
        <v>54</v>
      </c>
      <c r="Q1676" s="12">
        <v>44693</v>
      </c>
      <c r="R1676" s="13">
        <v>0</v>
      </c>
      <c r="S1676" s="13">
        <v>0</v>
      </c>
      <c r="T1676" s="11"/>
      <c r="U1676" s="13">
        <v>0</v>
      </c>
      <c r="V1676" s="13">
        <v>58421992</v>
      </c>
      <c r="W1676" s="13">
        <v>206086163</v>
      </c>
      <c r="X1676" s="12">
        <v>44693</v>
      </c>
      <c r="Y1676" s="12">
        <v>44599</v>
      </c>
      <c r="Z1676" s="12">
        <v>44260</v>
      </c>
      <c r="AA1676" s="12">
        <v>45012</v>
      </c>
      <c r="AB1676" s="13">
        <f t="array" ref="AB1676">IF(D1676="Vaccin",IF(AND(ISNUMBER(AA1676),ISNUMBER(Y1676)),IF(AA1676-Y1676+1&gt;=0,CEILING(AA1676-Y1676+1,1),""),""),IF(AND(ISNUMBER(N1676),ISNUMBER(Y1676)),IF(N1676-Y1676+1&gt;=0,CEILING(N1676-Y1676+1,1),""),""))</f>
        <v>414</v>
      </c>
      <c r="AC1676" s="13">
        <f t="array" ref="AC1676">IF(D1676="Vaccin",IF(AND(ISNUMBER(AA1676),ISNUMBER(X1676)),IF(AA1676-X1676+1&gt;=0,CEILING(AA1676-X1676+1,1),""),""),IF(AND(ISNUMBER(N1676),ISNUMBER(X1676)),IF(N1676-X1676+1&gt;=0,CEILING(N1676-X1676+1,1),""),""))</f>
        <v>320</v>
      </c>
      <c r="AD1676" s="13">
        <f t="array" ref="AD1676">IF(D1676="Vaccin",IF(AND(ISNUMBER(AB1676),ISNUMBER(U1676),AB1676&lt;&gt;0),CEILING(U1676/AB1676,1),""),"")</f>
        <v>0</v>
      </c>
      <c r="AE1676" s="13">
        <f t="array" ref="AE1676">IF(AND(ISNUMBER(N1676),ISNUMBER(X1676)),IF(N1676-X1676+1&gt;=0,CEILING(N1676-X1676+1,1),""),"")</f>
        <v>341</v>
      </c>
      <c r="AF1676" s="13">
        <f t="array" ref="AF1676">IF(SUM(AE1676)=0,"",CEILING((SUM(F1676)-SUM(L1676)-SUM(M1676)-SUM(S1676))/SUM(AE1676),1))</f>
        <v>1021</v>
      </c>
      <c r="AG1676" s="13">
        <f t="array" ref="AG1676">IF(AND(ISNUMBER(H1676),ISNUMBER(N1676)),IF(H1676-N1676+1&gt;=0,CEILING(H1676-N1676+1,1),""),"")</f>
        <v>167</v>
      </c>
      <c r="AH1676" s="13">
        <f t="array" ref="AH1676">IF(SUM(AG1676)=0,0,IF(L1676-AG1676*IF(D1676="Vaccin",MIN(AD1676,AF1676),AF1676)&lt;0,0,IF((H1676-N1676)&lt;=45,CEILING(L1676-AG1676*IF(D1676="Vaccin",MIN(AD1676,AF1676),AF1676),1),0)))</f>
        <v>0</v>
      </c>
      <c r="AI1676" s="15">
        <f t="array" ref="AI1676">IF(OR(AH1676="",F1676=0,F1676=""),"",AH1676/F1676)</f>
        <v>0</v>
      </c>
      <c r="AJ1676" s="13">
        <f t="array" ref="AJ1676">IF(OR(L1676="",AH1676=""),"",IF(L1676-AH1676&lt;0,0,L1676-AH1676))</f>
        <v>0</v>
      </c>
      <c r="AK1676" s="13">
        <f t="array" ref="AK1676">IF(OR(L1676="",AG1676="",AG1676=0),"",CEILING(L1676/AG1676,1))</f>
        <v>0</v>
      </c>
      <c r="AL1676" s="16" t="str">
        <f t="array" ref="AL1676">IF(OR(AK1676="",AK1676=0,AD1676="",AF1676=""),"",IF(AK1676-IF(D1676="Vaccin",MIN(AD1676,AF1676),AF1676)&lt;0,"",(AK1676-IF(D1676="Vaccin",MIN(AD1676,AF1676),AF1676))/AK1676))</f>
        <v/>
      </c>
    </row>
    <row r="1677" spans="1:38" x14ac:dyDescent="0.2">
      <c r="A1677" s="10" t="s">
        <v>28</v>
      </c>
      <c r="B1677" s="29" t="s">
        <v>180</v>
      </c>
      <c r="C1677" s="12">
        <v>44260</v>
      </c>
      <c r="D1677" s="11" t="s">
        <v>30</v>
      </c>
      <c r="E1677" s="11">
        <v>1</v>
      </c>
      <c r="F1677" s="13">
        <v>576000</v>
      </c>
      <c r="G1677" s="40" t="s">
        <v>879</v>
      </c>
      <c r="H1677" s="12">
        <v>45199</v>
      </c>
      <c r="I1677" s="13">
        <f t="array" ref="I1677">F1677-L1677-M1677-S1677</f>
        <v>576000</v>
      </c>
      <c r="J1677" s="13">
        <f t="array" ref="J1677">IF(IF(Q1677="",L1677-C1677,Q1677-C1677)&lt;=45,I1677,0)</f>
        <v>0</v>
      </c>
      <c r="K1677" s="13">
        <f t="array" ref="K1677">IF(SUM(AG1677)=0,0,IF(L1677-AG1677*IF(D1677="Vaccin",MIN(AD1677,AF1677),AF1677)&lt;0,0,IF((H1677-N1677)&lt;=30,CEILING(L1677-AG1677*IF(D1677="Vaccin",MIN(AD1677,AF1677),AF1677),1),0)))</f>
        <v>0</v>
      </c>
      <c r="L1677" s="13">
        <v>0</v>
      </c>
      <c r="M1677" s="13">
        <v>0</v>
      </c>
      <c r="N1677" s="14">
        <v>45033</v>
      </c>
      <c r="O1677" s="11" t="s">
        <v>181</v>
      </c>
      <c r="P1677" s="11" t="s">
        <v>54</v>
      </c>
      <c r="Q1677" s="12">
        <v>44693</v>
      </c>
      <c r="R1677" s="13">
        <v>0</v>
      </c>
      <c r="S1677" s="13">
        <v>0</v>
      </c>
      <c r="T1677" s="11"/>
      <c r="U1677" s="13">
        <v>0</v>
      </c>
      <c r="V1677" s="13">
        <v>58421992</v>
      </c>
      <c r="W1677" s="13">
        <v>206086163</v>
      </c>
      <c r="X1677" s="12">
        <v>44693</v>
      </c>
      <c r="Y1677" s="12">
        <v>44599</v>
      </c>
      <c r="Z1677" s="12">
        <v>44260</v>
      </c>
      <c r="AA1677" s="12">
        <v>45012</v>
      </c>
      <c r="AB1677" s="13">
        <f t="array" ref="AB1677">IF(D1677="Vaccin",IF(AND(ISNUMBER(AA1677),ISNUMBER(Y1677)),IF(AA1677-Y1677+1&gt;=0,CEILING(AA1677-Y1677+1,1),""),""),IF(AND(ISNUMBER(N1677),ISNUMBER(Y1677)),IF(N1677-Y1677+1&gt;=0,CEILING(N1677-Y1677+1,1),""),""))</f>
        <v>414</v>
      </c>
      <c r="AC1677" s="13">
        <f t="array" ref="AC1677">IF(D1677="Vaccin",IF(AND(ISNUMBER(AA1677),ISNUMBER(X1677)),IF(AA1677-X1677+1&gt;=0,CEILING(AA1677-X1677+1,1),""),""),IF(AND(ISNUMBER(N1677),ISNUMBER(X1677)),IF(N1677-X1677+1&gt;=0,CEILING(N1677-X1677+1,1),""),""))</f>
        <v>320</v>
      </c>
      <c r="AD1677" s="13">
        <f t="array" ref="AD1677">IF(D1677="Vaccin",IF(AND(ISNUMBER(AB1677),ISNUMBER(U1677),AB1677&lt;&gt;0),CEILING(U1677/AB1677,1),""),"")</f>
        <v>0</v>
      </c>
      <c r="AE1677" s="13">
        <f t="array" ref="AE1677">IF(AND(ISNUMBER(N1677),ISNUMBER(X1677)),IF(N1677-X1677+1&gt;=0,CEILING(N1677-X1677+1,1),""),"")</f>
        <v>341</v>
      </c>
      <c r="AF1677" s="13">
        <f t="array" ref="AF1677">IF(SUM(AE1677)=0,"",CEILING((SUM(F1677)-SUM(L1677)-SUM(M1677)-SUM(S1677))/SUM(AE1677),1))</f>
        <v>1690</v>
      </c>
      <c r="AG1677" s="13">
        <f t="array" ref="AG1677">IF(AND(ISNUMBER(H1677),ISNUMBER(N1677)),IF(H1677-N1677+1&gt;=0,CEILING(H1677-N1677+1,1),""),"")</f>
        <v>167</v>
      </c>
      <c r="AH1677" s="13">
        <f t="array" ref="AH1677">IF(SUM(AG1677)=0,0,IF(L1677-AG1677*IF(D1677="Vaccin",MIN(AD1677,AF1677),AF1677)&lt;0,0,IF((H1677-N1677)&lt;=45,CEILING(L1677-AG1677*IF(D1677="Vaccin",MIN(AD1677,AF1677),AF1677),1),0)))</f>
        <v>0</v>
      </c>
      <c r="AI1677" s="15">
        <f t="array" ref="AI1677">IF(OR(AH1677="",F1677=0,F1677=""),"",AH1677/F1677)</f>
        <v>0</v>
      </c>
      <c r="AJ1677" s="13">
        <f t="array" ref="AJ1677">IF(OR(L1677="",AH1677=""),"",IF(L1677-AH1677&lt;0,0,L1677-AH1677))</f>
        <v>0</v>
      </c>
      <c r="AK1677" s="13">
        <f t="array" ref="AK1677">IF(OR(L1677="",AG1677="",AG1677=0),"",CEILING(L1677/AG1677,1))</f>
        <v>0</v>
      </c>
      <c r="AL1677" s="16" t="str">
        <f t="array" ref="AL1677">IF(OR(AK1677="",AK1677=0,AD1677="",AF1677=""),"",IF(AK1677-IF(D1677="Vaccin",MIN(AD1677,AF1677),AF1677)&lt;0,"",(AK1677-IF(D1677="Vaccin",MIN(AD1677,AF1677),AF1677))/AK1677))</f>
        <v/>
      </c>
    </row>
    <row r="1678" spans="1:38" x14ac:dyDescent="0.2">
      <c r="A1678" s="10" t="s">
        <v>28</v>
      </c>
      <c r="B1678" s="29" t="s">
        <v>180</v>
      </c>
      <c r="C1678" s="12">
        <v>44260</v>
      </c>
      <c r="D1678" s="11" t="s">
        <v>30</v>
      </c>
      <c r="E1678" s="11">
        <v>1</v>
      </c>
      <c r="F1678" s="13">
        <v>242400</v>
      </c>
      <c r="G1678" s="40" t="s">
        <v>211</v>
      </c>
      <c r="H1678" s="12">
        <v>45199</v>
      </c>
      <c r="I1678" s="13">
        <f t="array" ref="I1678">F1678-L1678-M1678-S1678</f>
        <v>242400</v>
      </c>
      <c r="J1678" s="13">
        <f t="array" ref="J1678">IF(IF(Q1678="",L1678-C1678,Q1678-C1678)&lt;=45,I1678,0)</f>
        <v>0</v>
      </c>
      <c r="K1678" s="13">
        <f t="array" ref="K1678">IF(SUM(AG1678)=0,0,IF(L1678-AG1678*IF(D1678="Vaccin",MIN(AD1678,AF1678),AF1678)&lt;0,0,IF((H1678-N1678)&lt;=30,CEILING(L1678-AG1678*IF(D1678="Vaccin",MIN(AD1678,AF1678),AF1678),1),0)))</f>
        <v>0</v>
      </c>
      <c r="L1678" s="13">
        <v>0</v>
      </c>
      <c r="M1678" s="13">
        <v>0</v>
      </c>
      <c r="N1678" s="14">
        <v>45033</v>
      </c>
      <c r="O1678" s="11" t="s">
        <v>181</v>
      </c>
      <c r="P1678" s="11" t="s">
        <v>54</v>
      </c>
      <c r="Q1678" s="12">
        <v>44694</v>
      </c>
      <c r="R1678" s="13">
        <v>0</v>
      </c>
      <c r="S1678" s="13">
        <v>0</v>
      </c>
      <c r="T1678" s="11"/>
      <c r="U1678" s="13">
        <v>0</v>
      </c>
      <c r="V1678" s="13">
        <v>58421992</v>
      </c>
      <c r="W1678" s="13">
        <v>206086163</v>
      </c>
      <c r="X1678" s="12">
        <v>44694</v>
      </c>
      <c r="Y1678" s="12">
        <v>44599</v>
      </c>
      <c r="Z1678" s="12">
        <v>44260</v>
      </c>
      <c r="AA1678" s="12">
        <v>45012</v>
      </c>
      <c r="AB1678" s="13">
        <f t="array" ref="AB1678">IF(D1678="Vaccin",IF(AND(ISNUMBER(AA1678),ISNUMBER(Y1678)),IF(AA1678-Y1678+1&gt;=0,CEILING(AA1678-Y1678+1,1),""),""),IF(AND(ISNUMBER(N1678),ISNUMBER(Y1678)),IF(N1678-Y1678+1&gt;=0,CEILING(N1678-Y1678+1,1),""),""))</f>
        <v>414</v>
      </c>
      <c r="AC1678" s="13">
        <f t="array" ref="AC1678">IF(D1678="Vaccin",IF(AND(ISNUMBER(AA1678),ISNUMBER(X1678)),IF(AA1678-X1678+1&gt;=0,CEILING(AA1678-X1678+1,1),""),""),IF(AND(ISNUMBER(N1678),ISNUMBER(X1678)),IF(N1678-X1678+1&gt;=0,CEILING(N1678-X1678+1,1),""),""))</f>
        <v>319</v>
      </c>
      <c r="AD1678" s="13">
        <f t="array" ref="AD1678">IF(D1678="Vaccin",IF(AND(ISNUMBER(AB1678),ISNUMBER(U1678),AB1678&lt;&gt;0),CEILING(U1678/AB1678,1),""),"")</f>
        <v>0</v>
      </c>
      <c r="AE1678" s="13">
        <f t="array" ref="AE1678">IF(AND(ISNUMBER(N1678),ISNUMBER(X1678)),IF(N1678-X1678+1&gt;=0,CEILING(N1678-X1678+1,1),""),"")</f>
        <v>340</v>
      </c>
      <c r="AF1678" s="13">
        <f t="array" ref="AF1678">IF(SUM(AE1678)=0,"",CEILING((SUM(F1678)-SUM(L1678)-SUM(M1678)-SUM(S1678))/SUM(AE1678),1))</f>
        <v>713</v>
      </c>
      <c r="AG1678" s="13">
        <f t="array" ref="AG1678">IF(AND(ISNUMBER(H1678),ISNUMBER(N1678)),IF(H1678-N1678+1&gt;=0,CEILING(H1678-N1678+1,1),""),"")</f>
        <v>167</v>
      </c>
      <c r="AH1678" s="13">
        <f t="array" ref="AH1678">IF(SUM(AG1678)=0,0,IF(L1678-AG1678*IF(D1678="Vaccin",MIN(AD1678,AF1678),AF1678)&lt;0,0,IF((H1678-N1678)&lt;=45,CEILING(L1678-AG1678*IF(D1678="Vaccin",MIN(AD1678,AF1678),AF1678),1),0)))</f>
        <v>0</v>
      </c>
      <c r="AI1678" s="15">
        <f t="array" ref="AI1678">IF(OR(AH1678="",F1678=0,F1678=""),"",AH1678/F1678)</f>
        <v>0</v>
      </c>
      <c r="AJ1678" s="13">
        <f t="array" ref="AJ1678">IF(OR(L1678="",AH1678=""),"",IF(L1678-AH1678&lt;0,0,L1678-AH1678))</f>
        <v>0</v>
      </c>
      <c r="AK1678" s="13">
        <f t="array" ref="AK1678">IF(OR(L1678="",AG1678="",AG1678=0),"",CEILING(L1678/AG1678,1))</f>
        <v>0</v>
      </c>
      <c r="AL1678" s="16" t="str">
        <f t="array" ref="AL1678">IF(OR(AK1678="",AK1678=0,AD1678="",AF1678=""),"",IF(AK1678-IF(D1678="Vaccin",MIN(AD1678,AF1678),AF1678)&lt;0,"",(AK1678-IF(D1678="Vaccin",MIN(AD1678,AF1678),AF1678))/AK1678))</f>
        <v/>
      </c>
    </row>
    <row r="1679" spans="1:38" x14ac:dyDescent="0.2">
      <c r="A1679" s="10" t="s">
        <v>28</v>
      </c>
      <c r="B1679" s="29" t="s">
        <v>180</v>
      </c>
      <c r="C1679" s="12">
        <v>44260</v>
      </c>
      <c r="D1679" s="11" t="s">
        <v>30</v>
      </c>
      <c r="E1679" s="11">
        <v>1</v>
      </c>
      <c r="F1679" s="13">
        <v>1471200</v>
      </c>
      <c r="G1679" s="40" t="s">
        <v>880</v>
      </c>
      <c r="H1679" s="12">
        <v>45199</v>
      </c>
      <c r="I1679" s="13">
        <f t="array" ref="I1679">F1679-L1679-M1679-S1679</f>
        <v>1471200</v>
      </c>
      <c r="J1679" s="13">
        <f t="array" ref="J1679">IF(IF(Q1679="",L1679-C1679,Q1679-C1679)&lt;=45,I1679,0)</f>
        <v>0</v>
      </c>
      <c r="K1679" s="13">
        <f t="array" ref="K1679">IF(SUM(AG1679)=0,0,IF(L1679-AG1679*IF(D1679="Vaccin",MIN(AD1679,AF1679),AF1679)&lt;0,0,IF((H1679-N1679)&lt;=30,CEILING(L1679-AG1679*IF(D1679="Vaccin",MIN(AD1679,AF1679),AF1679),1),0)))</f>
        <v>0</v>
      </c>
      <c r="L1679" s="13">
        <v>0</v>
      </c>
      <c r="M1679" s="13">
        <v>0</v>
      </c>
      <c r="N1679" s="14">
        <v>45033</v>
      </c>
      <c r="O1679" s="11" t="s">
        <v>181</v>
      </c>
      <c r="P1679" s="11" t="s">
        <v>54</v>
      </c>
      <c r="Q1679" s="12">
        <v>44693</v>
      </c>
      <c r="R1679" s="13">
        <v>0</v>
      </c>
      <c r="S1679" s="13">
        <v>0</v>
      </c>
      <c r="T1679" s="11"/>
      <c r="U1679" s="13">
        <v>0</v>
      </c>
      <c r="V1679" s="13">
        <v>58421992</v>
      </c>
      <c r="W1679" s="13">
        <v>206086163</v>
      </c>
      <c r="X1679" s="12">
        <v>44693</v>
      </c>
      <c r="Y1679" s="12">
        <v>44599</v>
      </c>
      <c r="Z1679" s="12">
        <v>44260</v>
      </c>
      <c r="AA1679" s="12">
        <v>45012</v>
      </c>
      <c r="AB1679" s="13">
        <f t="array" ref="AB1679">IF(D1679="Vaccin",IF(AND(ISNUMBER(AA1679),ISNUMBER(Y1679)),IF(AA1679-Y1679+1&gt;=0,CEILING(AA1679-Y1679+1,1),""),""),IF(AND(ISNUMBER(N1679),ISNUMBER(Y1679)),IF(N1679-Y1679+1&gt;=0,CEILING(N1679-Y1679+1,1),""),""))</f>
        <v>414</v>
      </c>
      <c r="AC1679" s="13">
        <f t="array" ref="AC1679">IF(D1679="Vaccin",IF(AND(ISNUMBER(AA1679),ISNUMBER(X1679)),IF(AA1679-X1679+1&gt;=0,CEILING(AA1679-X1679+1,1),""),""),IF(AND(ISNUMBER(N1679),ISNUMBER(X1679)),IF(N1679-X1679+1&gt;=0,CEILING(N1679-X1679+1,1),""),""))</f>
        <v>320</v>
      </c>
      <c r="AD1679" s="13">
        <f t="array" ref="AD1679">IF(D1679="Vaccin",IF(AND(ISNUMBER(AB1679),ISNUMBER(U1679),AB1679&lt;&gt;0),CEILING(U1679/AB1679,1),""),"")</f>
        <v>0</v>
      </c>
      <c r="AE1679" s="13">
        <f t="array" ref="AE1679">IF(AND(ISNUMBER(N1679),ISNUMBER(X1679)),IF(N1679-X1679+1&gt;=0,CEILING(N1679-X1679+1,1),""),"")</f>
        <v>341</v>
      </c>
      <c r="AF1679" s="13">
        <f t="array" ref="AF1679">IF(SUM(AE1679)=0,"",CEILING((SUM(F1679)-SUM(L1679)-SUM(M1679)-SUM(S1679))/SUM(AE1679),1))</f>
        <v>4315</v>
      </c>
      <c r="AG1679" s="13">
        <f t="array" ref="AG1679">IF(AND(ISNUMBER(H1679),ISNUMBER(N1679)),IF(H1679-N1679+1&gt;=0,CEILING(H1679-N1679+1,1),""),"")</f>
        <v>167</v>
      </c>
      <c r="AH1679" s="13">
        <f t="array" ref="AH1679">IF(SUM(AG1679)=0,0,IF(L1679-AG1679*IF(D1679="Vaccin",MIN(AD1679,AF1679),AF1679)&lt;0,0,IF((H1679-N1679)&lt;=45,CEILING(L1679-AG1679*IF(D1679="Vaccin",MIN(AD1679,AF1679),AF1679),1),0)))</f>
        <v>0</v>
      </c>
      <c r="AI1679" s="15">
        <f t="array" ref="AI1679">IF(OR(AH1679="",F1679=0,F1679=""),"",AH1679/F1679)</f>
        <v>0</v>
      </c>
      <c r="AJ1679" s="13">
        <f t="array" ref="AJ1679">IF(OR(L1679="",AH1679=""),"",IF(L1679-AH1679&lt;0,0,L1679-AH1679))</f>
        <v>0</v>
      </c>
      <c r="AK1679" s="13">
        <f t="array" ref="AK1679">IF(OR(L1679="",AG1679="",AG1679=0),"",CEILING(L1679/AG1679,1))</f>
        <v>0</v>
      </c>
      <c r="AL1679" s="16" t="str">
        <f t="array" ref="AL1679">IF(OR(AK1679="",AK1679=0,AD1679="",AF1679=""),"",IF(AK1679-IF(D1679="Vaccin",MIN(AD1679,AF1679),AF1679)&lt;0,"",(AK1679-IF(D1679="Vaccin",MIN(AD1679,AF1679),AF1679))/AK1679))</f>
        <v/>
      </c>
    </row>
    <row r="1680" spans="1:38" x14ac:dyDescent="0.2">
      <c r="A1680" s="10" t="s">
        <v>28</v>
      </c>
      <c r="B1680" s="29" t="s">
        <v>180</v>
      </c>
      <c r="C1680" s="12">
        <v>44260</v>
      </c>
      <c r="D1680" s="11" t="s">
        <v>30</v>
      </c>
      <c r="E1680" s="11">
        <v>1</v>
      </c>
      <c r="F1680" s="13">
        <v>844800</v>
      </c>
      <c r="G1680" s="40" t="s">
        <v>117</v>
      </c>
      <c r="H1680" s="12">
        <v>45199</v>
      </c>
      <c r="I1680" s="13">
        <f t="array" ref="I1680">F1680-L1680-M1680-S1680</f>
        <v>844800</v>
      </c>
      <c r="J1680" s="13">
        <f t="array" ref="J1680">IF(IF(Q1680="",L1680-C1680,Q1680-C1680)&lt;=45,I1680,0)</f>
        <v>0</v>
      </c>
      <c r="K1680" s="13">
        <f t="array" ref="K1680">IF(SUM(AG1680)=0,0,IF(L1680-AG1680*IF(D1680="Vaccin",MIN(AD1680,AF1680),AF1680)&lt;0,0,IF((H1680-N1680)&lt;=30,CEILING(L1680-AG1680*IF(D1680="Vaccin",MIN(AD1680,AF1680),AF1680),1),0)))</f>
        <v>0</v>
      </c>
      <c r="L1680" s="13">
        <v>0</v>
      </c>
      <c r="M1680" s="13">
        <v>0</v>
      </c>
      <c r="N1680" s="14">
        <v>45033</v>
      </c>
      <c r="O1680" s="11" t="s">
        <v>181</v>
      </c>
      <c r="P1680" s="11" t="s">
        <v>54</v>
      </c>
      <c r="Q1680" s="12">
        <v>44694</v>
      </c>
      <c r="R1680" s="13">
        <v>0</v>
      </c>
      <c r="S1680" s="13">
        <v>0</v>
      </c>
      <c r="T1680" s="11"/>
      <c r="U1680" s="13">
        <v>0</v>
      </c>
      <c r="V1680" s="13">
        <v>58421992</v>
      </c>
      <c r="W1680" s="13">
        <v>206086163</v>
      </c>
      <c r="X1680" s="12">
        <v>44694</v>
      </c>
      <c r="Y1680" s="12">
        <v>44599</v>
      </c>
      <c r="Z1680" s="12">
        <v>44260</v>
      </c>
      <c r="AA1680" s="12">
        <v>45012</v>
      </c>
      <c r="AB1680" s="13">
        <f t="array" ref="AB1680">IF(D1680="Vaccin",IF(AND(ISNUMBER(AA1680),ISNUMBER(Y1680)),IF(AA1680-Y1680+1&gt;=0,CEILING(AA1680-Y1680+1,1),""),""),IF(AND(ISNUMBER(N1680),ISNUMBER(Y1680)),IF(N1680-Y1680+1&gt;=0,CEILING(N1680-Y1680+1,1),""),""))</f>
        <v>414</v>
      </c>
      <c r="AC1680" s="13">
        <f t="array" ref="AC1680">IF(D1680="Vaccin",IF(AND(ISNUMBER(AA1680),ISNUMBER(X1680)),IF(AA1680-X1680+1&gt;=0,CEILING(AA1680-X1680+1,1),""),""),IF(AND(ISNUMBER(N1680),ISNUMBER(X1680)),IF(N1680-X1680+1&gt;=0,CEILING(N1680-X1680+1,1),""),""))</f>
        <v>319</v>
      </c>
      <c r="AD1680" s="13">
        <f t="array" ref="AD1680">IF(D1680="Vaccin",IF(AND(ISNUMBER(AB1680),ISNUMBER(U1680),AB1680&lt;&gt;0),CEILING(U1680/AB1680,1),""),"")</f>
        <v>0</v>
      </c>
      <c r="AE1680" s="13">
        <f t="array" ref="AE1680">IF(AND(ISNUMBER(N1680),ISNUMBER(X1680)),IF(N1680-X1680+1&gt;=0,CEILING(N1680-X1680+1,1),""),"")</f>
        <v>340</v>
      </c>
      <c r="AF1680" s="13">
        <f t="array" ref="AF1680">IF(SUM(AE1680)=0,"",CEILING((SUM(F1680)-SUM(L1680)-SUM(M1680)-SUM(S1680))/SUM(AE1680),1))</f>
        <v>2485</v>
      </c>
      <c r="AG1680" s="13">
        <f t="array" ref="AG1680">IF(AND(ISNUMBER(H1680),ISNUMBER(N1680)),IF(H1680-N1680+1&gt;=0,CEILING(H1680-N1680+1,1),""),"")</f>
        <v>167</v>
      </c>
      <c r="AH1680" s="13">
        <f t="array" ref="AH1680">IF(SUM(AG1680)=0,0,IF(L1680-AG1680*IF(D1680="Vaccin",MIN(AD1680,AF1680),AF1680)&lt;0,0,IF((H1680-N1680)&lt;=45,CEILING(L1680-AG1680*IF(D1680="Vaccin",MIN(AD1680,AF1680),AF1680),1),0)))</f>
        <v>0</v>
      </c>
      <c r="AI1680" s="15">
        <f t="array" ref="AI1680">IF(OR(AH1680="",F1680=0,F1680=""),"",AH1680/F1680)</f>
        <v>0</v>
      </c>
      <c r="AJ1680" s="13">
        <f t="array" ref="AJ1680">IF(OR(L1680="",AH1680=""),"",IF(L1680-AH1680&lt;0,0,L1680-AH1680))</f>
        <v>0</v>
      </c>
      <c r="AK1680" s="13">
        <f t="array" ref="AK1680">IF(OR(L1680="",AG1680="",AG1680=0),"",CEILING(L1680/AG1680,1))</f>
        <v>0</v>
      </c>
      <c r="AL1680" s="16" t="str">
        <f t="array" ref="AL1680">IF(OR(AK1680="",AK1680=0,AD1680="",AF1680=""),"",IF(AK1680-IF(D1680="Vaccin",MIN(AD1680,AF1680),AF1680)&lt;0,"",(AK1680-IF(D1680="Vaccin",MIN(AD1680,AF1680),AF1680))/AK1680))</f>
        <v/>
      </c>
    </row>
    <row r="1681" spans="1:38" x14ac:dyDescent="0.2">
      <c r="A1681" s="10" t="s">
        <v>28</v>
      </c>
      <c r="B1681" s="29" t="s">
        <v>180</v>
      </c>
      <c r="C1681" s="12">
        <v>44260</v>
      </c>
      <c r="D1681" s="11" t="s">
        <v>30</v>
      </c>
      <c r="E1681" s="11">
        <v>1</v>
      </c>
      <c r="F1681" s="13">
        <v>1128000</v>
      </c>
      <c r="G1681" s="40" t="s">
        <v>881</v>
      </c>
      <c r="H1681" s="12">
        <v>45199</v>
      </c>
      <c r="I1681" s="13">
        <f t="array" ref="I1681">F1681-L1681-M1681-S1681</f>
        <v>1128000</v>
      </c>
      <c r="J1681" s="13">
        <f t="array" ref="J1681">IF(IF(Q1681="",L1681-C1681,Q1681-C1681)&lt;=45,I1681,0)</f>
        <v>0</v>
      </c>
      <c r="K1681" s="13">
        <f t="array" ref="K1681">IF(SUM(AG1681)=0,0,IF(L1681-AG1681*IF(D1681="Vaccin",MIN(AD1681,AF1681),AF1681)&lt;0,0,IF((H1681-N1681)&lt;=30,CEILING(L1681-AG1681*IF(D1681="Vaccin",MIN(AD1681,AF1681),AF1681),1),0)))</f>
        <v>0</v>
      </c>
      <c r="L1681" s="13">
        <v>0</v>
      </c>
      <c r="M1681" s="13">
        <v>0</v>
      </c>
      <c r="N1681" s="14">
        <v>45033</v>
      </c>
      <c r="O1681" s="11" t="s">
        <v>181</v>
      </c>
      <c r="P1681" s="11" t="s">
        <v>54</v>
      </c>
      <c r="Q1681" s="12">
        <v>44693</v>
      </c>
      <c r="R1681" s="13">
        <v>0</v>
      </c>
      <c r="S1681" s="13">
        <v>0</v>
      </c>
      <c r="T1681" s="11"/>
      <c r="U1681" s="13">
        <v>0</v>
      </c>
      <c r="V1681" s="13">
        <v>58421992</v>
      </c>
      <c r="W1681" s="13">
        <v>206086163</v>
      </c>
      <c r="X1681" s="12">
        <v>44693</v>
      </c>
      <c r="Y1681" s="12">
        <v>44599</v>
      </c>
      <c r="Z1681" s="12">
        <v>44260</v>
      </c>
      <c r="AA1681" s="12">
        <v>45012</v>
      </c>
      <c r="AB1681" s="13">
        <f t="array" ref="AB1681">IF(D1681="Vaccin",IF(AND(ISNUMBER(AA1681),ISNUMBER(Y1681)),IF(AA1681-Y1681+1&gt;=0,CEILING(AA1681-Y1681+1,1),""),""),IF(AND(ISNUMBER(N1681),ISNUMBER(Y1681)),IF(N1681-Y1681+1&gt;=0,CEILING(N1681-Y1681+1,1),""),""))</f>
        <v>414</v>
      </c>
      <c r="AC1681" s="13">
        <f t="array" ref="AC1681">IF(D1681="Vaccin",IF(AND(ISNUMBER(AA1681),ISNUMBER(X1681)),IF(AA1681-X1681+1&gt;=0,CEILING(AA1681-X1681+1,1),""),""),IF(AND(ISNUMBER(N1681),ISNUMBER(X1681)),IF(N1681-X1681+1&gt;=0,CEILING(N1681-X1681+1,1),""),""))</f>
        <v>320</v>
      </c>
      <c r="AD1681" s="13">
        <f t="array" ref="AD1681">IF(D1681="Vaccin",IF(AND(ISNUMBER(AB1681),ISNUMBER(U1681),AB1681&lt;&gt;0),CEILING(U1681/AB1681,1),""),"")</f>
        <v>0</v>
      </c>
      <c r="AE1681" s="13">
        <f t="array" ref="AE1681">IF(AND(ISNUMBER(N1681),ISNUMBER(X1681)),IF(N1681-X1681+1&gt;=0,CEILING(N1681-X1681+1,1),""),"")</f>
        <v>341</v>
      </c>
      <c r="AF1681" s="13">
        <f t="array" ref="AF1681">IF(SUM(AE1681)=0,"",CEILING((SUM(F1681)-SUM(L1681)-SUM(M1681)-SUM(S1681))/SUM(AE1681),1))</f>
        <v>3308</v>
      </c>
      <c r="AG1681" s="13">
        <f t="array" ref="AG1681">IF(AND(ISNUMBER(H1681),ISNUMBER(N1681)),IF(H1681-N1681+1&gt;=0,CEILING(H1681-N1681+1,1),""),"")</f>
        <v>167</v>
      </c>
      <c r="AH1681" s="13">
        <f t="array" ref="AH1681">IF(SUM(AG1681)=0,0,IF(L1681-AG1681*IF(D1681="Vaccin",MIN(AD1681,AF1681),AF1681)&lt;0,0,IF((H1681-N1681)&lt;=45,CEILING(L1681-AG1681*IF(D1681="Vaccin",MIN(AD1681,AF1681),AF1681),1),0)))</f>
        <v>0</v>
      </c>
      <c r="AI1681" s="15">
        <f t="array" ref="AI1681">IF(OR(AH1681="",F1681=0,F1681=""),"",AH1681/F1681)</f>
        <v>0</v>
      </c>
      <c r="AJ1681" s="13">
        <f t="array" ref="AJ1681">IF(OR(L1681="",AH1681=""),"",IF(L1681-AH1681&lt;0,0,L1681-AH1681))</f>
        <v>0</v>
      </c>
      <c r="AK1681" s="13">
        <f t="array" ref="AK1681">IF(OR(L1681="",AG1681="",AG1681=0),"",CEILING(L1681/AG1681,1))</f>
        <v>0</v>
      </c>
      <c r="AL1681" s="16" t="str">
        <f t="array" ref="AL1681">IF(OR(AK1681="",AK1681=0,AD1681="",AF1681=""),"",IF(AK1681-IF(D1681="Vaccin",MIN(AD1681,AF1681),AF1681)&lt;0,"",(AK1681-IF(D1681="Vaccin",MIN(AD1681,AF1681),AF1681))/AK1681))</f>
        <v/>
      </c>
    </row>
    <row r="1682" spans="1:38" x14ac:dyDescent="0.2">
      <c r="A1682" s="10" t="s">
        <v>28</v>
      </c>
      <c r="B1682" s="29" t="s">
        <v>180</v>
      </c>
      <c r="C1682" s="12">
        <v>44260</v>
      </c>
      <c r="D1682" s="11" t="s">
        <v>30</v>
      </c>
      <c r="E1682" s="11">
        <v>1</v>
      </c>
      <c r="F1682" s="13">
        <v>343200</v>
      </c>
      <c r="G1682" s="40" t="s">
        <v>143</v>
      </c>
      <c r="H1682" s="12">
        <v>45199</v>
      </c>
      <c r="I1682" s="13">
        <f t="array" ref="I1682">F1682-L1682-M1682-S1682</f>
        <v>343200</v>
      </c>
      <c r="J1682" s="13">
        <f t="array" ref="J1682">IF(IF(Q1682="",L1682-C1682,Q1682-C1682)&lt;=45,I1682,0)</f>
        <v>0</v>
      </c>
      <c r="K1682" s="13">
        <f t="array" ref="K1682">IF(SUM(AG1682)=0,0,IF(L1682-AG1682*IF(D1682="Vaccin",MIN(AD1682,AF1682),AF1682)&lt;0,0,IF((H1682-N1682)&lt;=30,CEILING(L1682-AG1682*IF(D1682="Vaccin",MIN(AD1682,AF1682),AF1682),1),0)))</f>
        <v>0</v>
      </c>
      <c r="L1682" s="13">
        <v>0</v>
      </c>
      <c r="M1682" s="13">
        <v>0</v>
      </c>
      <c r="N1682" s="14">
        <v>45033</v>
      </c>
      <c r="O1682" s="11" t="s">
        <v>181</v>
      </c>
      <c r="P1682" s="11" t="s">
        <v>54</v>
      </c>
      <c r="Q1682" s="12">
        <v>44693</v>
      </c>
      <c r="R1682" s="13">
        <v>0</v>
      </c>
      <c r="S1682" s="13">
        <v>0</v>
      </c>
      <c r="T1682" s="11"/>
      <c r="U1682" s="13">
        <v>0</v>
      </c>
      <c r="V1682" s="13">
        <v>58421992</v>
      </c>
      <c r="W1682" s="13">
        <v>206086163</v>
      </c>
      <c r="X1682" s="12">
        <v>44693</v>
      </c>
      <c r="Y1682" s="12">
        <v>44599</v>
      </c>
      <c r="Z1682" s="12">
        <v>44260</v>
      </c>
      <c r="AA1682" s="12">
        <v>45012</v>
      </c>
      <c r="AB1682" s="13">
        <f t="array" ref="AB1682">IF(D1682="Vaccin",IF(AND(ISNUMBER(AA1682),ISNUMBER(Y1682)),IF(AA1682-Y1682+1&gt;=0,CEILING(AA1682-Y1682+1,1),""),""),IF(AND(ISNUMBER(N1682),ISNUMBER(Y1682)),IF(N1682-Y1682+1&gt;=0,CEILING(N1682-Y1682+1,1),""),""))</f>
        <v>414</v>
      </c>
      <c r="AC1682" s="13">
        <f t="array" ref="AC1682">IF(D1682="Vaccin",IF(AND(ISNUMBER(AA1682),ISNUMBER(X1682)),IF(AA1682-X1682+1&gt;=0,CEILING(AA1682-X1682+1,1),""),""),IF(AND(ISNUMBER(N1682),ISNUMBER(X1682)),IF(N1682-X1682+1&gt;=0,CEILING(N1682-X1682+1,1),""),""))</f>
        <v>320</v>
      </c>
      <c r="AD1682" s="13">
        <f t="array" ref="AD1682">IF(D1682="Vaccin",IF(AND(ISNUMBER(AB1682),ISNUMBER(U1682),AB1682&lt;&gt;0),CEILING(U1682/AB1682,1),""),"")</f>
        <v>0</v>
      </c>
      <c r="AE1682" s="13">
        <f t="array" ref="AE1682">IF(AND(ISNUMBER(N1682),ISNUMBER(X1682)),IF(N1682-X1682+1&gt;=0,CEILING(N1682-X1682+1,1),""),"")</f>
        <v>341</v>
      </c>
      <c r="AF1682" s="13">
        <f t="array" ref="AF1682">IF(SUM(AE1682)=0,"",CEILING((SUM(F1682)-SUM(L1682)-SUM(M1682)-SUM(S1682))/SUM(AE1682),1))</f>
        <v>1007</v>
      </c>
      <c r="AG1682" s="13">
        <f t="array" ref="AG1682">IF(AND(ISNUMBER(H1682),ISNUMBER(N1682)),IF(H1682-N1682+1&gt;=0,CEILING(H1682-N1682+1,1),""),"")</f>
        <v>167</v>
      </c>
      <c r="AH1682" s="13">
        <f t="array" ref="AH1682">IF(SUM(AG1682)=0,0,IF(L1682-AG1682*IF(D1682="Vaccin",MIN(AD1682,AF1682),AF1682)&lt;0,0,IF((H1682-N1682)&lt;=45,CEILING(L1682-AG1682*IF(D1682="Vaccin",MIN(AD1682,AF1682),AF1682),1),0)))</f>
        <v>0</v>
      </c>
      <c r="AI1682" s="15">
        <f t="array" ref="AI1682">IF(OR(AH1682="",F1682=0,F1682=""),"",AH1682/F1682)</f>
        <v>0</v>
      </c>
      <c r="AJ1682" s="13">
        <f t="array" ref="AJ1682">IF(OR(L1682="",AH1682=""),"",IF(L1682-AH1682&lt;0,0,L1682-AH1682))</f>
        <v>0</v>
      </c>
      <c r="AK1682" s="13">
        <f t="array" ref="AK1682">IF(OR(L1682="",AG1682="",AG1682=0),"",CEILING(L1682/AG1682,1))</f>
        <v>0</v>
      </c>
      <c r="AL1682" s="16" t="str">
        <f t="array" ref="AL1682">IF(OR(AK1682="",AK1682=0,AD1682="",AF1682=""),"",IF(AK1682-IF(D1682="Vaccin",MIN(AD1682,AF1682),AF1682)&lt;0,"",(AK1682-IF(D1682="Vaccin",MIN(AD1682,AF1682),AF1682))/AK1682))</f>
        <v/>
      </c>
    </row>
    <row r="1683" spans="1:38" x14ac:dyDescent="0.2">
      <c r="A1683" s="10" t="s">
        <v>28</v>
      </c>
      <c r="B1683" s="29" t="s">
        <v>180</v>
      </c>
      <c r="C1683" s="12">
        <v>44260</v>
      </c>
      <c r="D1683" s="11" t="s">
        <v>30</v>
      </c>
      <c r="E1683" s="11">
        <v>1</v>
      </c>
      <c r="F1683" s="13">
        <v>592800</v>
      </c>
      <c r="G1683" s="40" t="s">
        <v>205</v>
      </c>
      <c r="H1683" s="12">
        <v>45199</v>
      </c>
      <c r="I1683" s="13">
        <f t="array" ref="I1683">F1683-L1683-M1683-S1683</f>
        <v>592800</v>
      </c>
      <c r="J1683" s="13">
        <f t="array" ref="J1683">IF(IF(Q1683="",L1683-C1683,Q1683-C1683)&lt;=45,I1683,0)</f>
        <v>0</v>
      </c>
      <c r="K1683" s="13">
        <f t="array" ref="K1683">IF(SUM(AG1683)=0,0,IF(L1683-AG1683*IF(D1683="Vaccin",MIN(AD1683,AF1683),AF1683)&lt;0,0,IF((H1683-N1683)&lt;=30,CEILING(L1683-AG1683*IF(D1683="Vaccin",MIN(AD1683,AF1683),AF1683),1),0)))</f>
        <v>0</v>
      </c>
      <c r="L1683" s="13">
        <v>0</v>
      </c>
      <c r="M1683" s="13">
        <v>0</v>
      </c>
      <c r="N1683" s="14">
        <v>45033</v>
      </c>
      <c r="O1683" s="11" t="s">
        <v>181</v>
      </c>
      <c r="P1683" s="11" t="s">
        <v>54</v>
      </c>
      <c r="Q1683" s="12">
        <v>44694</v>
      </c>
      <c r="R1683" s="13">
        <v>0</v>
      </c>
      <c r="S1683" s="13">
        <v>0</v>
      </c>
      <c r="T1683" s="11"/>
      <c r="U1683" s="13">
        <v>0</v>
      </c>
      <c r="V1683" s="13">
        <v>58421992</v>
      </c>
      <c r="W1683" s="13">
        <v>206086163</v>
      </c>
      <c r="X1683" s="12">
        <v>44694</v>
      </c>
      <c r="Y1683" s="12">
        <v>44599</v>
      </c>
      <c r="Z1683" s="12">
        <v>44260</v>
      </c>
      <c r="AA1683" s="12">
        <v>45012</v>
      </c>
      <c r="AB1683" s="13">
        <f t="array" ref="AB1683">IF(D1683="Vaccin",IF(AND(ISNUMBER(AA1683),ISNUMBER(Y1683)),IF(AA1683-Y1683+1&gt;=0,CEILING(AA1683-Y1683+1,1),""),""),IF(AND(ISNUMBER(N1683),ISNUMBER(Y1683)),IF(N1683-Y1683+1&gt;=0,CEILING(N1683-Y1683+1,1),""),""))</f>
        <v>414</v>
      </c>
      <c r="AC1683" s="13">
        <f t="array" ref="AC1683">IF(D1683="Vaccin",IF(AND(ISNUMBER(AA1683),ISNUMBER(X1683)),IF(AA1683-X1683+1&gt;=0,CEILING(AA1683-X1683+1,1),""),""),IF(AND(ISNUMBER(N1683),ISNUMBER(X1683)),IF(N1683-X1683+1&gt;=0,CEILING(N1683-X1683+1,1),""),""))</f>
        <v>319</v>
      </c>
      <c r="AD1683" s="13">
        <f t="array" ref="AD1683">IF(D1683="Vaccin",IF(AND(ISNUMBER(AB1683),ISNUMBER(U1683),AB1683&lt;&gt;0),CEILING(U1683/AB1683,1),""),"")</f>
        <v>0</v>
      </c>
      <c r="AE1683" s="13">
        <f t="array" ref="AE1683">IF(AND(ISNUMBER(N1683),ISNUMBER(X1683)),IF(N1683-X1683+1&gt;=0,CEILING(N1683-X1683+1,1),""),"")</f>
        <v>340</v>
      </c>
      <c r="AF1683" s="13">
        <f t="array" ref="AF1683">IF(SUM(AE1683)=0,"",CEILING((SUM(F1683)-SUM(L1683)-SUM(M1683)-SUM(S1683))/SUM(AE1683),1))</f>
        <v>1744</v>
      </c>
      <c r="AG1683" s="13">
        <f t="array" ref="AG1683">IF(AND(ISNUMBER(H1683),ISNUMBER(N1683)),IF(H1683-N1683+1&gt;=0,CEILING(H1683-N1683+1,1),""),"")</f>
        <v>167</v>
      </c>
      <c r="AH1683" s="13">
        <f t="array" ref="AH1683">IF(SUM(AG1683)=0,0,IF(L1683-AG1683*IF(D1683="Vaccin",MIN(AD1683,AF1683),AF1683)&lt;0,0,IF((H1683-N1683)&lt;=45,CEILING(L1683-AG1683*IF(D1683="Vaccin",MIN(AD1683,AF1683),AF1683),1),0)))</f>
        <v>0</v>
      </c>
      <c r="AI1683" s="15">
        <f t="array" ref="AI1683">IF(OR(AH1683="",F1683=0,F1683=""),"",AH1683/F1683)</f>
        <v>0</v>
      </c>
      <c r="AJ1683" s="13">
        <f t="array" ref="AJ1683">IF(OR(L1683="",AH1683=""),"",IF(L1683-AH1683&lt;0,0,L1683-AH1683))</f>
        <v>0</v>
      </c>
      <c r="AK1683" s="13">
        <f t="array" ref="AK1683">IF(OR(L1683="",AG1683="",AG1683=0),"",CEILING(L1683/AG1683,1))</f>
        <v>0</v>
      </c>
      <c r="AL1683" s="16" t="str">
        <f t="array" ref="AL1683">IF(OR(AK1683="",AK1683=0,AD1683="",AF1683=""),"",IF(AK1683-IF(D1683="Vaccin",MIN(AD1683,AF1683),AF1683)&lt;0,"",(AK1683-IF(D1683="Vaccin",MIN(AD1683,AF1683),AF1683))/AK1683))</f>
        <v/>
      </c>
    </row>
    <row r="1684" spans="1:38" x14ac:dyDescent="0.2">
      <c r="A1684" s="10" t="s">
        <v>28</v>
      </c>
      <c r="B1684" s="29" t="s">
        <v>180</v>
      </c>
      <c r="C1684" s="12">
        <v>44260</v>
      </c>
      <c r="D1684" s="11" t="s">
        <v>30</v>
      </c>
      <c r="E1684" s="11">
        <v>1</v>
      </c>
      <c r="F1684" s="13">
        <v>1507200</v>
      </c>
      <c r="G1684" s="40" t="s">
        <v>882</v>
      </c>
      <c r="H1684" s="12">
        <v>45199</v>
      </c>
      <c r="I1684" s="13">
        <f t="array" ref="I1684">F1684-L1684-M1684-S1684</f>
        <v>1507200</v>
      </c>
      <c r="J1684" s="13">
        <f t="array" ref="J1684">IF(IF(Q1684="",L1684-C1684,Q1684-C1684)&lt;=45,I1684,0)</f>
        <v>0</v>
      </c>
      <c r="K1684" s="13">
        <f t="array" ref="K1684">IF(SUM(AG1684)=0,0,IF(L1684-AG1684*IF(D1684="Vaccin",MIN(AD1684,AF1684),AF1684)&lt;0,0,IF((H1684-N1684)&lt;=30,CEILING(L1684-AG1684*IF(D1684="Vaccin",MIN(AD1684,AF1684),AF1684),1),0)))</f>
        <v>0</v>
      </c>
      <c r="L1684" s="13">
        <v>0</v>
      </c>
      <c r="M1684" s="13">
        <v>0</v>
      </c>
      <c r="N1684" s="14">
        <v>45033</v>
      </c>
      <c r="O1684" s="11" t="s">
        <v>181</v>
      </c>
      <c r="P1684" s="11" t="s">
        <v>54</v>
      </c>
      <c r="Q1684" s="12">
        <v>44694</v>
      </c>
      <c r="R1684" s="13">
        <v>0</v>
      </c>
      <c r="S1684" s="13">
        <v>0</v>
      </c>
      <c r="T1684" s="11"/>
      <c r="U1684" s="13">
        <v>0</v>
      </c>
      <c r="V1684" s="13">
        <v>58421992</v>
      </c>
      <c r="W1684" s="13">
        <v>206086163</v>
      </c>
      <c r="X1684" s="12">
        <v>44694</v>
      </c>
      <c r="Y1684" s="12">
        <v>44599</v>
      </c>
      <c r="Z1684" s="12">
        <v>44260</v>
      </c>
      <c r="AA1684" s="12">
        <v>45012</v>
      </c>
      <c r="AB1684" s="13">
        <f t="array" ref="AB1684">IF(D1684="Vaccin",IF(AND(ISNUMBER(AA1684),ISNUMBER(Y1684)),IF(AA1684-Y1684+1&gt;=0,CEILING(AA1684-Y1684+1,1),""),""),IF(AND(ISNUMBER(N1684),ISNUMBER(Y1684)),IF(N1684-Y1684+1&gt;=0,CEILING(N1684-Y1684+1,1),""),""))</f>
        <v>414</v>
      </c>
      <c r="AC1684" s="13">
        <f t="array" ref="AC1684">IF(D1684="Vaccin",IF(AND(ISNUMBER(AA1684),ISNUMBER(X1684)),IF(AA1684-X1684+1&gt;=0,CEILING(AA1684-X1684+1,1),""),""),IF(AND(ISNUMBER(N1684),ISNUMBER(X1684)),IF(N1684-X1684+1&gt;=0,CEILING(N1684-X1684+1,1),""),""))</f>
        <v>319</v>
      </c>
      <c r="AD1684" s="13">
        <f t="array" ref="AD1684">IF(D1684="Vaccin",IF(AND(ISNUMBER(AB1684),ISNUMBER(U1684),AB1684&lt;&gt;0),CEILING(U1684/AB1684,1),""),"")</f>
        <v>0</v>
      </c>
      <c r="AE1684" s="13">
        <f t="array" ref="AE1684">IF(AND(ISNUMBER(N1684),ISNUMBER(X1684)),IF(N1684-X1684+1&gt;=0,CEILING(N1684-X1684+1,1),""),"")</f>
        <v>340</v>
      </c>
      <c r="AF1684" s="13">
        <f t="array" ref="AF1684">IF(SUM(AE1684)=0,"",CEILING((SUM(F1684)-SUM(L1684)-SUM(M1684)-SUM(S1684))/SUM(AE1684),1))</f>
        <v>4433</v>
      </c>
      <c r="AG1684" s="13">
        <f t="array" ref="AG1684">IF(AND(ISNUMBER(H1684),ISNUMBER(N1684)),IF(H1684-N1684+1&gt;=0,CEILING(H1684-N1684+1,1),""),"")</f>
        <v>167</v>
      </c>
      <c r="AH1684" s="13">
        <f t="array" ref="AH1684">IF(SUM(AG1684)=0,0,IF(L1684-AG1684*IF(D1684="Vaccin",MIN(AD1684,AF1684),AF1684)&lt;0,0,IF((H1684-N1684)&lt;=45,CEILING(L1684-AG1684*IF(D1684="Vaccin",MIN(AD1684,AF1684),AF1684),1),0)))</f>
        <v>0</v>
      </c>
      <c r="AI1684" s="15">
        <f t="array" ref="AI1684">IF(OR(AH1684="",F1684=0,F1684=""),"",AH1684/F1684)</f>
        <v>0</v>
      </c>
      <c r="AJ1684" s="13">
        <f t="array" ref="AJ1684">IF(OR(L1684="",AH1684=""),"",IF(L1684-AH1684&lt;0,0,L1684-AH1684))</f>
        <v>0</v>
      </c>
      <c r="AK1684" s="13">
        <f t="array" ref="AK1684">IF(OR(L1684="",AG1684="",AG1684=0),"",CEILING(L1684/AG1684,1))</f>
        <v>0</v>
      </c>
      <c r="AL1684" s="16" t="str">
        <f t="array" ref="AL1684">IF(OR(AK1684="",AK1684=0,AD1684="",AF1684=""),"",IF(AK1684-IF(D1684="Vaccin",MIN(AD1684,AF1684),AF1684)&lt;0,"",(AK1684-IF(D1684="Vaccin",MIN(AD1684,AF1684),AF1684))/AK1684))</f>
        <v/>
      </c>
    </row>
    <row r="1685" spans="1:38" x14ac:dyDescent="0.2">
      <c r="A1685" s="10" t="s">
        <v>28</v>
      </c>
      <c r="B1685" s="29" t="s">
        <v>180</v>
      </c>
      <c r="C1685" s="12">
        <v>44260</v>
      </c>
      <c r="D1685" s="11" t="s">
        <v>30</v>
      </c>
      <c r="E1685" s="11">
        <v>1</v>
      </c>
      <c r="F1685" s="13">
        <v>1500000</v>
      </c>
      <c r="G1685" s="40" t="s">
        <v>883</v>
      </c>
      <c r="H1685" s="12">
        <v>45199</v>
      </c>
      <c r="I1685" s="13">
        <f t="array" ref="I1685">F1685-L1685-M1685-S1685</f>
        <v>1500000</v>
      </c>
      <c r="J1685" s="13">
        <f t="array" ref="J1685">IF(IF(Q1685="",L1685-C1685,Q1685-C1685)&lt;=45,I1685,0)</f>
        <v>0</v>
      </c>
      <c r="K1685" s="13">
        <f t="array" ref="K1685">IF(SUM(AG1685)=0,0,IF(L1685-AG1685*IF(D1685="Vaccin",MIN(AD1685,AF1685),AF1685)&lt;0,0,IF((H1685-N1685)&lt;=30,CEILING(L1685-AG1685*IF(D1685="Vaccin",MIN(AD1685,AF1685),AF1685),1),0)))</f>
        <v>0</v>
      </c>
      <c r="L1685" s="13">
        <v>0</v>
      </c>
      <c r="M1685" s="13">
        <v>0</v>
      </c>
      <c r="N1685" s="14">
        <v>45033</v>
      </c>
      <c r="O1685" s="11" t="s">
        <v>181</v>
      </c>
      <c r="P1685" s="11" t="s">
        <v>54</v>
      </c>
      <c r="Q1685" s="12">
        <v>44694</v>
      </c>
      <c r="R1685" s="13">
        <v>0</v>
      </c>
      <c r="S1685" s="13">
        <v>0</v>
      </c>
      <c r="T1685" s="11"/>
      <c r="U1685" s="13">
        <v>0</v>
      </c>
      <c r="V1685" s="13">
        <v>58421992</v>
      </c>
      <c r="W1685" s="13">
        <v>206086163</v>
      </c>
      <c r="X1685" s="12">
        <v>44694</v>
      </c>
      <c r="Y1685" s="12">
        <v>44599</v>
      </c>
      <c r="Z1685" s="12">
        <v>44260</v>
      </c>
      <c r="AA1685" s="12">
        <v>45012</v>
      </c>
      <c r="AB1685" s="13">
        <f t="array" ref="AB1685">IF(D1685="Vaccin",IF(AND(ISNUMBER(AA1685),ISNUMBER(Y1685)),IF(AA1685-Y1685+1&gt;=0,CEILING(AA1685-Y1685+1,1),""),""),IF(AND(ISNUMBER(N1685),ISNUMBER(Y1685)),IF(N1685-Y1685+1&gt;=0,CEILING(N1685-Y1685+1,1),""),""))</f>
        <v>414</v>
      </c>
      <c r="AC1685" s="13">
        <f t="array" ref="AC1685">IF(D1685="Vaccin",IF(AND(ISNUMBER(AA1685),ISNUMBER(X1685)),IF(AA1685-X1685+1&gt;=0,CEILING(AA1685-X1685+1,1),""),""),IF(AND(ISNUMBER(N1685),ISNUMBER(X1685)),IF(N1685-X1685+1&gt;=0,CEILING(N1685-X1685+1,1),""),""))</f>
        <v>319</v>
      </c>
      <c r="AD1685" s="13">
        <f t="array" ref="AD1685">IF(D1685="Vaccin",IF(AND(ISNUMBER(AB1685),ISNUMBER(U1685),AB1685&lt;&gt;0),CEILING(U1685/AB1685,1),""),"")</f>
        <v>0</v>
      </c>
      <c r="AE1685" s="13">
        <f t="array" ref="AE1685">IF(AND(ISNUMBER(N1685),ISNUMBER(X1685)),IF(N1685-X1685+1&gt;=0,CEILING(N1685-X1685+1,1),""),"")</f>
        <v>340</v>
      </c>
      <c r="AF1685" s="13">
        <f t="array" ref="AF1685">IF(SUM(AE1685)=0,"",CEILING((SUM(F1685)-SUM(L1685)-SUM(M1685)-SUM(S1685))/SUM(AE1685),1))</f>
        <v>4412</v>
      </c>
      <c r="AG1685" s="13">
        <f t="array" ref="AG1685">IF(AND(ISNUMBER(H1685),ISNUMBER(N1685)),IF(H1685-N1685+1&gt;=0,CEILING(H1685-N1685+1,1),""),"")</f>
        <v>167</v>
      </c>
      <c r="AH1685" s="13">
        <f t="array" ref="AH1685">IF(SUM(AG1685)=0,0,IF(L1685-AG1685*IF(D1685="Vaccin",MIN(AD1685,AF1685),AF1685)&lt;0,0,IF((H1685-N1685)&lt;=45,CEILING(L1685-AG1685*IF(D1685="Vaccin",MIN(AD1685,AF1685),AF1685),1),0)))</f>
        <v>0</v>
      </c>
      <c r="AI1685" s="15">
        <f t="array" ref="AI1685">IF(OR(AH1685="",F1685=0,F1685=""),"",AH1685/F1685)</f>
        <v>0</v>
      </c>
      <c r="AJ1685" s="13">
        <f t="array" ref="AJ1685">IF(OR(L1685="",AH1685=""),"",IF(L1685-AH1685&lt;0,0,L1685-AH1685))</f>
        <v>0</v>
      </c>
      <c r="AK1685" s="13">
        <f t="array" ref="AK1685">IF(OR(L1685="",AG1685="",AG1685=0),"",CEILING(L1685/AG1685,1))</f>
        <v>0</v>
      </c>
      <c r="AL1685" s="16" t="str">
        <f t="array" ref="AL1685">IF(OR(AK1685="",AK1685=0,AD1685="",AF1685=""),"",IF(AK1685-IF(D1685="Vaccin",MIN(AD1685,AF1685),AF1685)&lt;0,"",(AK1685-IF(D1685="Vaccin",MIN(AD1685,AF1685),AF1685))/AK1685))</f>
        <v/>
      </c>
    </row>
    <row r="1686" spans="1:38" x14ac:dyDescent="0.2">
      <c r="A1686" s="10" t="s">
        <v>28</v>
      </c>
      <c r="B1686" s="29" t="s">
        <v>180</v>
      </c>
      <c r="C1686" s="12">
        <v>44260</v>
      </c>
      <c r="D1686" s="11" t="s">
        <v>30</v>
      </c>
      <c r="E1686" s="11">
        <v>1</v>
      </c>
      <c r="F1686" s="13">
        <v>1554450</v>
      </c>
      <c r="G1686" s="40" t="s">
        <v>884</v>
      </c>
      <c r="H1686" s="12">
        <v>45169</v>
      </c>
      <c r="I1686" s="13">
        <f t="array" ref="I1686">F1686-L1686-M1686-S1686</f>
        <v>1554350</v>
      </c>
      <c r="J1686" s="13">
        <f t="array" ref="J1686">IF(IF(Q1686="",L1686-C1686,Q1686-C1686)&lt;=45,I1686,0)</f>
        <v>0</v>
      </c>
      <c r="K1686" s="13">
        <f t="array" ref="K1686">IF(SUM(AG1686)=0,0,IF(L1686-AG1686*IF(D1686="Vaccin",MIN(AD1686,AF1686),AF1686)&lt;0,0,IF((H1686-N1686)&lt;=30,CEILING(L1686-AG1686*IF(D1686="Vaccin",MIN(AD1686,AF1686),AF1686),1),0)))</f>
        <v>0</v>
      </c>
      <c r="L1686" s="13">
        <v>100</v>
      </c>
      <c r="M1686" s="13">
        <v>0</v>
      </c>
      <c r="N1686" s="14">
        <v>45033</v>
      </c>
      <c r="O1686" s="11" t="s">
        <v>181</v>
      </c>
      <c r="P1686" s="11" t="s">
        <v>32</v>
      </c>
      <c r="Q1686" s="12">
        <v>44599</v>
      </c>
      <c r="R1686" s="13">
        <v>0</v>
      </c>
      <c r="S1686" s="13">
        <v>0</v>
      </c>
      <c r="T1686" s="11"/>
      <c r="U1686" s="13">
        <v>0</v>
      </c>
      <c r="V1686" s="13">
        <v>24119009</v>
      </c>
      <c r="W1686" s="13">
        <v>206086163</v>
      </c>
      <c r="X1686" s="12">
        <v>44599</v>
      </c>
      <c r="Y1686" s="12">
        <v>44599</v>
      </c>
      <c r="Z1686" s="12">
        <v>44260</v>
      </c>
      <c r="AA1686" s="12">
        <v>45012</v>
      </c>
      <c r="AB1686" s="13">
        <f t="array" ref="AB1686">IF(D1686="Vaccin",IF(AND(ISNUMBER(AA1686),ISNUMBER(Y1686)),IF(AA1686-Y1686+1&gt;=0,CEILING(AA1686-Y1686+1,1),""),""),IF(AND(ISNUMBER(N1686),ISNUMBER(Y1686)),IF(N1686-Y1686+1&gt;=0,CEILING(N1686-Y1686+1,1),""),""))</f>
        <v>414</v>
      </c>
      <c r="AC1686" s="13">
        <f t="array" ref="AC1686">IF(D1686="Vaccin",IF(AND(ISNUMBER(AA1686),ISNUMBER(X1686)),IF(AA1686-X1686+1&gt;=0,CEILING(AA1686-X1686+1,1),""),""),IF(AND(ISNUMBER(N1686),ISNUMBER(X1686)),IF(N1686-X1686+1&gt;=0,CEILING(N1686-X1686+1,1),""),""))</f>
        <v>414</v>
      </c>
      <c r="AD1686" s="13">
        <f t="array" ref="AD1686">IF(D1686="Vaccin",IF(AND(ISNUMBER(AB1686),ISNUMBER(U1686),AB1686&lt;&gt;0),CEILING(U1686/AB1686,1),""),"")</f>
        <v>0</v>
      </c>
      <c r="AE1686" s="13">
        <f t="array" ref="AE1686">IF(AND(ISNUMBER(N1686),ISNUMBER(X1686)),IF(N1686-X1686+1&gt;=0,CEILING(N1686-X1686+1,1),""),"")</f>
        <v>435</v>
      </c>
      <c r="AF1686" s="13">
        <f t="array" ref="AF1686">IF(SUM(AE1686)=0,"",CEILING((SUM(F1686)-SUM(L1686)-SUM(M1686)-SUM(S1686))/SUM(AE1686),1))</f>
        <v>3574</v>
      </c>
      <c r="AG1686" s="13">
        <f t="array" ref="AG1686">IF(AND(ISNUMBER(H1686),ISNUMBER(N1686)),IF(H1686-N1686+1&gt;=0,CEILING(H1686-N1686+1,1),""),"")</f>
        <v>137</v>
      </c>
      <c r="AH1686" s="13">
        <f t="array" ref="AH1686">IF(SUM(AG1686)=0,0,IF(L1686-AG1686*IF(D1686="Vaccin",MIN(AD1686,AF1686),AF1686)&lt;0,0,IF((H1686-N1686)&lt;=45,CEILING(L1686-AG1686*IF(D1686="Vaccin",MIN(AD1686,AF1686),AF1686),1),0)))</f>
        <v>0</v>
      </c>
      <c r="AI1686" s="15">
        <f t="array" ref="AI1686">IF(OR(AH1686="",F1686=0,F1686=""),"",AH1686/F1686)</f>
        <v>0</v>
      </c>
      <c r="AJ1686" s="13">
        <f t="array" ref="AJ1686">IF(OR(L1686="",AH1686=""),"",IF(L1686-AH1686&lt;0,0,L1686-AH1686))</f>
        <v>100</v>
      </c>
      <c r="AK1686" s="13">
        <f t="array" ref="AK1686">IF(OR(L1686="",AG1686="",AG1686=0),"",CEILING(L1686/AG1686,1))</f>
        <v>1</v>
      </c>
      <c r="AL1686" s="16">
        <f t="array" ref="AL1686">IF(OR(AK1686="",AK1686=0,AD1686="",AF1686=""),"",IF(AK1686-IF(D1686="Vaccin",MIN(AD1686,AF1686),AF1686)&lt;0,"",(AK1686-IF(D1686="Vaccin",MIN(AD1686,AF1686),AF1686))/AK1686))</f>
        <v>1</v>
      </c>
    </row>
    <row r="1687" spans="1:38" x14ac:dyDescent="0.2">
      <c r="A1687" s="10" t="s">
        <v>28</v>
      </c>
      <c r="B1687" s="29" t="s">
        <v>180</v>
      </c>
      <c r="C1687" s="12">
        <v>44260</v>
      </c>
      <c r="D1687" s="11" t="s">
        <v>30</v>
      </c>
      <c r="E1687" s="11">
        <v>1</v>
      </c>
      <c r="F1687" s="13">
        <v>887300</v>
      </c>
      <c r="G1687" s="40" t="s">
        <v>885</v>
      </c>
      <c r="H1687" s="12">
        <v>45000</v>
      </c>
      <c r="I1687" s="13">
        <f t="array" ref="I1687">F1687-L1687-M1687-S1687</f>
        <v>887300</v>
      </c>
      <c r="J1687" s="13">
        <f t="array" ref="J1687">IF(IF(Q1687="",L1687-C1687,Q1687-C1687)&lt;=45,I1687,0)</f>
        <v>0</v>
      </c>
      <c r="K1687" s="13">
        <f t="array" ref="K1687">IF(SUM(AG1687)=0,0,IF(L1687-AG1687*IF(D1687="Vaccin",MIN(AD1687,AF1687),AF1687)&lt;0,0,IF((H1687-N1687)&lt;=30,CEILING(L1687-AG1687*IF(D1687="Vaccin",MIN(AD1687,AF1687),AF1687),1),0)))</f>
        <v>0</v>
      </c>
      <c r="L1687" s="13">
        <v>0</v>
      </c>
      <c r="M1687" s="13">
        <v>0</v>
      </c>
      <c r="N1687" s="14">
        <v>45033</v>
      </c>
      <c r="O1687" s="11" t="s">
        <v>181</v>
      </c>
      <c r="P1687" s="11" t="s">
        <v>54</v>
      </c>
      <c r="Q1687" s="12">
        <v>44726</v>
      </c>
      <c r="R1687" s="13">
        <v>0</v>
      </c>
      <c r="S1687" s="13">
        <v>0</v>
      </c>
      <c r="T1687" s="11"/>
      <c r="U1687" s="13">
        <v>0</v>
      </c>
      <c r="V1687" s="13">
        <v>58421992</v>
      </c>
      <c r="W1687" s="13">
        <v>206086163</v>
      </c>
      <c r="X1687" s="12">
        <v>44726</v>
      </c>
      <c r="Y1687" s="12">
        <v>44599</v>
      </c>
      <c r="Z1687" s="12">
        <v>44260</v>
      </c>
      <c r="AA1687" s="12">
        <v>45012</v>
      </c>
      <c r="AB1687" s="13">
        <f t="array" ref="AB1687">IF(D1687="Vaccin",IF(AND(ISNUMBER(AA1687),ISNUMBER(Y1687)),IF(AA1687-Y1687+1&gt;=0,CEILING(AA1687-Y1687+1,1),""),""),IF(AND(ISNUMBER(N1687),ISNUMBER(Y1687)),IF(N1687-Y1687+1&gt;=0,CEILING(N1687-Y1687+1,1),""),""))</f>
        <v>414</v>
      </c>
      <c r="AC1687" s="13">
        <f t="array" ref="AC1687">IF(D1687="Vaccin",IF(AND(ISNUMBER(AA1687),ISNUMBER(X1687)),IF(AA1687-X1687+1&gt;=0,CEILING(AA1687-X1687+1,1),""),""),IF(AND(ISNUMBER(N1687),ISNUMBER(X1687)),IF(N1687-X1687+1&gt;=0,CEILING(N1687-X1687+1,1),""),""))</f>
        <v>287</v>
      </c>
      <c r="AD1687" s="13">
        <f t="array" ref="AD1687">IF(D1687="Vaccin",IF(AND(ISNUMBER(AB1687),ISNUMBER(U1687),AB1687&lt;&gt;0),CEILING(U1687/AB1687,1),""),"")</f>
        <v>0</v>
      </c>
      <c r="AE1687" s="13">
        <f t="array" ref="AE1687">IF(AND(ISNUMBER(N1687),ISNUMBER(X1687)),IF(N1687-X1687+1&gt;=0,CEILING(N1687-X1687+1,1),""),"")</f>
        <v>308</v>
      </c>
      <c r="AF1687" s="13">
        <f t="array" ref="AF1687">IF(SUM(AE1687)=0,"",CEILING((SUM(F1687)-SUM(L1687)-SUM(M1687)-SUM(S1687))/SUM(AE1687),1))</f>
        <v>2881</v>
      </c>
      <c r="AG1687" s="13" t="str">
        <f t="array" ref="AG1687">IF(AND(ISNUMBER(H1687),ISNUMBER(N1687)),IF(H1687-N1687+1&gt;=0,CEILING(H1687-N1687+1,1),""),"")</f>
        <v/>
      </c>
      <c r="AH1687" s="13">
        <f t="array" ref="AH1687">IF(SUM(AG1687)=0,0,IF(L1687-AG1687*IF(D1687="Vaccin",MIN(AD1687,AF1687),AF1687)&lt;0,0,IF((H1687-N1687)&lt;=45,CEILING(L1687-AG1687*IF(D1687="Vaccin",MIN(AD1687,AF1687),AF1687),1),0)))</f>
        <v>0</v>
      </c>
      <c r="AI1687" s="15">
        <f t="array" ref="AI1687">IF(OR(AH1687="",F1687=0,F1687=""),"",AH1687/F1687)</f>
        <v>0</v>
      </c>
      <c r="AJ1687" s="13">
        <f t="array" ref="AJ1687">IF(OR(L1687="",AH1687=""),"",IF(L1687-AH1687&lt;0,0,L1687-AH1687))</f>
        <v>0</v>
      </c>
      <c r="AK1687" s="13" t="str">
        <f t="array" ref="AK1687">IF(OR(L1687="",AG1687="",AG1687=0),"",CEILING(L1687/AG1687,1))</f>
        <v/>
      </c>
      <c r="AL1687" s="16" t="str">
        <f t="array" ref="AL1687">IF(OR(AK1687="",AK1687=0,AD1687="",AF1687=""),"",IF(AK1687-IF(D1687="Vaccin",MIN(AD1687,AF1687),AF1687)&lt;0,"",(AK1687-IF(D1687="Vaccin",MIN(AD1687,AF1687),AF1687))/AK1687))</f>
        <v/>
      </c>
    </row>
    <row r="1688" spans="1:38" x14ac:dyDescent="0.2">
      <c r="A1688" s="10" t="s">
        <v>28</v>
      </c>
      <c r="B1688" s="29" t="s">
        <v>180</v>
      </c>
      <c r="C1688" s="12">
        <v>44260</v>
      </c>
      <c r="D1688" s="11" t="s">
        <v>30</v>
      </c>
      <c r="E1688" s="11">
        <v>1</v>
      </c>
      <c r="F1688" s="13">
        <v>269600</v>
      </c>
      <c r="G1688" s="40" t="s">
        <v>886</v>
      </c>
      <c r="H1688" s="12">
        <v>45000</v>
      </c>
      <c r="I1688" s="13">
        <f t="array" ref="I1688">F1688-L1688-M1688-S1688</f>
        <v>269600</v>
      </c>
      <c r="J1688" s="13">
        <f t="array" ref="J1688">IF(IF(Q1688="",L1688-C1688,Q1688-C1688)&lt;=45,I1688,0)</f>
        <v>0</v>
      </c>
      <c r="K1688" s="13">
        <f t="array" ref="K1688">IF(SUM(AG1688)=0,0,IF(L1688-AG1688*IF(D1688="Vaccin",MIN(AD1688,AF1688),AF1688)&lt;0,0,IF((H1688-N1688)&lt;=30,CEILING(L1688-AG1688*IF(D1688="Vaccin",MIN(AD1688,AF1688),AF1688),1),0)))</f>
        <v>0</v>
      </c>
      <c r="L1688" s="13">
        <v>0</v>
      </c>
      <c r="M1688" s="13">
        <v>0</v>
      </c>
      <c r="N1688" s="14">
        <v>45033</v>
      </c>
      <c r="O1688" s="11" t="s">
        <v>181</v>
      </c>
      <c r="P1688" s="11" t="s">
        <v>54</v>
      </c>
      <c r="Q1688" s="12">
        <v>44726</v>
      </c>
      <c r="R1688" s="13">
        <v>0</v>
      </c>
      <c r="S1688" s="13">
        <v>0</v>
      </c>
      <c r="T1688" s="11"/>
      <c r="U1688" s="13">
        <v>0</v>
      </c>
      <c r="V1688" s="13">
        <v>58421992</v>
      </c>
      <c r="W1688" s="13">
        <v>206086163</v>
      </c>
      <c r="X1688" s="12">
        <v>44726</v>
      </c>
      <c r="Y1688" s="12">
        <v>44599</v>
      </c>
      <c r="Z1688" s="12">
        <v>44260</v>
      </c>
      <c r="AA1688" s="12">
        <v>45012</v>
      </c>
      <c r="AB1688" s="13">
        <f t="array" ref="AB1688">IF(D1688="Vaccin",IF(AND(ISNUMBER(AA1688),ISNUMBER(Y1688)),IF(AA1688-Y1688+1&gt;=0,CEILING(AA1688-Y1688+1,1),""),""),IF(AND(ISNUMBER(N1688),ISNUMBER(Y1688)),IF(N1688-Y1688+1&gt;=0,CEILING(N1688-Y1688+1,1),""),""))</f>
        <v>414</v>
      </c>
      <c r="AC1688" s="13">
        <f t="array" ref="AC1688">IF(D1688="Vaccin",IF(AND(ISNUMBER(AA1688),ISNUMBER(X1688)),IF(AA1688-X1688+1&gt;=0,CEILING(AA1688-X1688+1,1),""),""),IF(AND(ISNUMBER(N1688),ISNUMBER(X1688)),IF(N1688-X1688+1&gt;=0,CEILING(N1688-X1688+1,1),""),""))</f>
        <v>287</v>
      </c>
      <c r="AD1688" s="13">
        <f t="array" ref="AD1688">IF(D1688="Vaccin",IF(AND(ISNUMBER(AB1688),ISNUMBER(U1688),AB1688&lt;&gt;0),CEILING(U1688/AB1688,1),""),"")</f>
        <v>0</v>
      </c>
      <c r="AE1688" s="13">
        <f t="array" ref="AE1688">IF(AND(ISNUMBER(N1688),ISNUMBER(X1688)),IF(N1688-X1688+1&gt;=0,CEILING(N1688-X1688+1,1),""),"")</f>
        <v>308</v>
      </c>
      <c r="AF1688" s="13">
        <f t="array" ref="AF1688">IF(SUM(AE1688)=0,"",CEILING((SUM(F1688)-SUM(L1688)-SUM(M1688)-SUM(S1688))/SUM(AE1688),1))</f>
        <v>876</v>
      </c>
      <c r="AG1688" s="13" t="str">
        <f t="array" ref="AG1688">IF(AND(ISNUMBER(H1688),ISNUMBER(N1688)),IF(H1688-N1688+1&gt;=0,CEILING(H1688-N1688+1,1),""),"")</f>
        <v/>
      </c>
      <c r="AH1688" s="13">
        <f t="array" ref="AH1688">IF(SUM(AG1688)=0,0,IF(L1688-AG1688*IF(D1688="Vaccin",MIN(AD1688,AF1688),AF1688)&lt;0,0,IF((H1688-N1688)&lt;=45,CEILING(L1688-AG1688*IF(D1688="Vaccin",MIN(AD1688,AF1688),AF1688),1),0)))</f>
        <v>0</v>
      </c>
      <c r="AI1688" s="15">
        <f t="array" ref="AI1688">IF(OR(AH1688="",F1688=0,F1688=""),"",AH1688/F1688)</f>
        <v>0</v>
      </c>
      <c r="AJ1688" s="13">
        <f t="array" ref="AJ1688">IF(OR(L1688="",AH1688=""),"",IF(L1688-AH1688&lt;0,0,L1688-AH1688))</f>
        <v>0</v>
      </c>
      <c r="AK1688" s="13" t="str">
        <f t="array" ref="AK1688">IF(OR(L1688="",AG1688="",AG1688=0),"",CEILING(L1688/AG1688,1))</f>
        <v/>
      </c>
      <c r="AL1688" s="16" t="str">
        <f t="array" ref="AL1688">IF(OR(AK1688="",AK1688=0,AD1688="",AF1688=""),"",IF(AK1688-IF(D1688="Vaccin",MIN(AD1688,AF1688),AF1688)&lt;0,"",(AK1688-IF(D1688="Vaccin",MIN(AD1688,AF1688),AF1688))/AK1688))</f>
        <v/>
      </c>
    </row>
    <row r="1689" spans="1:38" x14ac:dyDescent="0.2">
      <c r="A1689" s="10" t="s">
        <v>28</v>
      </c>
      <c r="B1689" s="29" t="s">
        <v>180</v>
      </c>
      <c r="C1689" s="12">
        <v>44260</v>
      </c>
      <c r="D1689" s="11" t="s">
        <v>30</v>
      </c>
      <c r="E1689" s="11">
        <v>1</v>
      </c>
      <c r="F1689" s="13">
        <v>1156900</v>
      </c>
      <c r="G1689" s="40" t="s">
        <v>886</v>
      </c>
      <c r="H1689" s="12">
        <v>45000</v>
      </c>
      <c r="I1689" s="13">
        <f t="array" ref="I1689">F1689-L1689-M1689-S1689</f>
        <v>1156900</v>
      </c>
      <c r="J1689" s="13">
        <f t="array" ref="J1689">IF(IF(Q1689="",L1689-C1689,Q1689-C1689)&lt;=45,I1689,0)</f>
        <v>0</v>
      </c>
      <c r="K1689" s="13">
        <f t="array" ref="K1689">IF(SUM(AG1689)=0,0,IF(L1689-AG1689*IF(D1689="Vaccin",MIN(AD1689,AF1689),AF1689)&lt;0,0,IF((H1689-N1689)&lt;=30,CEILING(L1689-AG1689*IF(D1689="Vaccin",MIN(AD1689,AF1689),AF1689),1),0)))</f>
        <v>0</v>
      </c>
      <c r="L1689" s="13">
        <v>0</v>
      </c>
      <c r="M1689" s="13">
        <v>0</v>
      </c>
      <c r="N1689" s="14">
        <v>45033</v>
      </c>
      <c r="O1689" s="11" t="s">
        <v>181</v>
      </c>
      <c r="P1689" s="11" t="s">
        <v>54</v>
      </c>
      <c r="Q1689" s="12">
        <v>44732</v>
      </c>
      <c r="R1689" s="13">
        <v>0</v>
      </c>
      <c r="S1689" s="13">
        <v>0</v>
      </c>
      <c r="T1689" s="11"/>
      <c r="U1689" s="13">
        <v>0</v>
      </c>
      <c r="V1689" s="13">
        <v>58421992</v>
      </c>
      <c r="W1689" s="13">
        <v>206086163</v>
      </c>
      <c r="X1689" s="12">
        <v>44732</v>
      </c>
      <c r="Y1689" s="12">
        <v>44599</v>
      </c>
      <c r="Z1689" s="12">
        <v>44260</v>
      </c>
      <c r="AA1689" s="12">
        <v>45012</v>
      </c>
      <c r="AB1689" s="13">
        <f t="array" ref="AB1689">IF(D1689="Vaccin",IF(AND(ISNUMBER(AA1689),ISNUMBER(Y1689)),IF(AA1689-Y1689+1&gt;=0,CEILING(AA1689-Y1689+1,1),""),""),IF(AND(ISNUMBER(N1689),ISNUMBER(Y1689)),IF(N1689-Y1689+1&gt;=0,CEILING(N1689-Y1689+1,1),""),""))</f>
        <v>414</v>
      </c>
      <c r="AC1689" s="13">
        <f t="array" ref="AC1689">IF(D1689="Vaccin",IF(AND(ISNUMBER(AA1689),ISNUMBER(X1689)),IF(AA1689-X1689+1&gt;=0,CEILING(AA1689-X1689+1,1),""),""),IF(AND(ISNUMBER(N1689),ISNUMBER(X1689)),IF(N1689-X1689+1&gt;=0,CEILING(N1689-X1689+1,1),""),""))</f>
        <v>281</v>
      </c>
      <c r="AD1689" s="13">
        <f t="array" ref="AD1689">IF(D1689="Vaccin",IF(AND(ISNUMBER(AB1689),ISNUMBER(U1689),AB1689&lt;&gt;0),CEILING(U1689/AB1689,1),""),"")</f>
        <v>0</v>
      </c>
      <c r="AE1689" s="13">
        <f t="array" ref="AE1689">IF(AND(ISNUMBER(N1689),ISNUMBER(X1689)),IF(N1689-X1689+1&gt;=0,CEILING(N1689-X1689+1,1),""),"")</f>
        <v>302</v>
      </c>
      <c r="AF1689" s="13">
        <f t="array" ref="AF1689">IF(SUM(AE1689)=0,"",CEILING((SUM(F1689)-SUM(L1689)-SUM(M1689)-SUM(S1689))/SUM(AE1689),1))</f>
        <v>3831</v>
      </c>
      <c r="AG1689" s="13" t="str">
        <f t="array" ref="AG1689">IF(AND(ISNUMBER(H1689),ISNUMBER(N1689)),IF(H1689-N1689+1&gt;=0,CEILING(H1689-N1689+1,1),""),"")</f>
        <v/>
      </c>
      <c r="AH1689" s="13">
        <f t="array" ref="AH1689">IF(SUM(AG1689)=0,0,IF(L1689-AG1689*IF(D1689="Vaccin",MIN(AD1689,AF1689),AF1689)&lt;0,0,IF((H1689-N1689)&lt;=45,CEILING(L1689-AG1689*IF(D1689="Vaccin",MIN(AD1689,AF1689),AF1689),1),0)))</f>
        <v>0</v>
      </c>
      <c r="AI1689" s="15">
        <f t="array" ref="AI1689">IF(OR(AH1689="",F1689=0,F1689=""),"",AH1689/F1689)</f>
        <v>0</v>
      </c>
      <c r="AJ1689" s="13">
        <f t="array" ref="AJ1689">IF(OR(L1689="",AH1689=""),"",IF(L1689-AH1689&lt;0,0,L1689-AH1689))</f>
        <v>0</v>
      </c>
      <c r="AK1689" s="13" t="str">
        <f t="array" ref="AK1689">IF(OR(L1689="",AG1689="",AG1689=0),"",CEILING(L1689/AG1689,1))</f>
        <v/>
      </c>
      <c r="AL1689" s="16" t="str">
        <f t="array" ref="AL1689">IF(OR(AK1689="",AK1689=0,AD1689="",AF1689=""),"",IF(AK1689-IF(D1689="Vaccin",MIN(AD1689,AF1689),AF1689)&lt;0,"",(AK1689-IF(D1689="Vaccin",MIN(AD1689,AF1689),AF1689))/AK1689))</f>
        <v/>
      </c>
    </row>
    <row r="1690" spans="1:38" x14ac:dyDescent="0.2">
      <c r="A1690" s="10" t="s">
        <v>28</v>
      </c>
      <c r="B1690" s="29" t="s">
        <v>180</v>
      </c>
      <c r="C1690" s="12">
        <v>44260</v>
      </c>
      <c r="D1690" s="11" t="s">
        <v>30</v>
      </c>
      <c r="E1690" s="11">
        <v>1</v>
      </c>
      <c r="F1690" s="13">
        <v>1495200</v>
      </c>
      <c r="G1690" s="40" t="s">
        <v>887</v>
      </c>
      <c r="H1690" s="12">
        <v>45351</v>
      </c>
      <c r="I1690" s="13">
        <f t="array" ref="I1690">F1690-L1690-M1690-S1690</f>
        <v>1000000</v>
      </c>
      <c r="J1690" s="13">
        <f t="array" ref="J1690">IF(IF(Q1690="",L1690-C1690,Q1690-C1690)&lt;=45,I1690,0)</f>
        <v>0</v>
      </c>
      <c r="K1690" s="13">
        <f t="array" ref="K1690">IF(SUM(AG1690)=0,0,IF(L1690-AG1690*IF(D1690="Vaccin",MIN(AD1690,AF1690),AF1690)&lt;0,0,IF((H1690-N1690)&lt;=30,CEILING(L1690-AG1690*IF(D1690="Vaccin",MIN(AD1690,AF1690),AF1690),1),0)))</f>
        <v>0</v>
      </c>
      <c r="L1690" s="13">
        <v>495200</v>
      </c>
      <c r="M1690" s="13">
        <v>0</v>
      </c>
      <c r="N1690" s="14">
        <v>45033</v>
      </c>
      <c r="O1690" s="11" t="s">
        <v>34</v>
      </c>
      <c r="P1690" s="11" t="s">
        <v>54</v>
      </c>
      <c r="Q1690" s="12">
        <v>44913</v>
      </c>
      <c r="R1690" s="13">
        <v>0</v>
      </c>
      <c r="S1690" s="13">
        <v>0</v>
      </c>
      <c r="T1690" s="11"/>
      <c r="U1690" s="13">
        <v>57629743</v>
      </c>
      <c r="V1690" s="13">
        <v>58421992</v>
      </c>
      <c r="W1690" s="13">
        <v>206086163</v>
      </c>
      <c r="X1690" s="12">
        <v>44913</v>
      </c>
      <c r="Y1690" s="12">
        <v>44387</v>
      </c>
      <c r="Z1690" s="12">
        <v>44260</v>
      </c>
      <c r="AA1690" s="12">
        <v>45012</v>
      </c>
      <c r="AB1690" s="13">
        <f t="array" ref="AB1690">IF(D1690="Vaccin",IF(AND(ISNUMBER(AA1690),ISNUMBER(Y1690)),IF(AA1690-Y1690+1&gt;=0,CEILING(AA1690-Y1690+1,1),""),""),IF(AND(ISNUMBER(N1690),ISNUMBER(Y1690)),IF(N1690-Y1690+1&gt;=0,CEILING(N1690-Y1690+1,1),""),""))</f>
        <v>626</v>
      </c>
      <c r="AC1690" s="13">
        <f t="array" ref="AC1690">IF(D1690="Vaccin",IF(AND(ISNUMBER(AA1690),ISNUMBER(X1690)),IF(AA1690-X1690+1&gt;=0,CEILING(AA1690-X1690+1,1),""),""),IF(AND(ISNUMBER(N1690),ISNUMBER(X1690)),IF(N1690-X1690+1&gt;=0,CEILING(N1690-X1690+1,1),""),""))</f>
        <v>100</v>
      </c>
      <c r="AD1690" s="13">
        <f t="array" ref="AD1690">IF(D1690="Vaccin",IF(AND(ISNUMBER(AB1690),ISNUMBER(U1690),AB1690&lt;&gt;0),CEILING(U1690/AB1690,1),""),"")</f>
        <v>92061</v>
      </c>
      <c r="AE1690" s="13">
        <f t="array" ref="AE1690">IF(AND(ISNUMBER(N1690),ISNUMBER(X1690)),IF(N1690-X1690+1&gt;=0,CEILING(N1690-X1690+1,1),""),"")</f>
        <v>121</v>
      </c>
      <c r="AF1690" s="13">
        <f t="array" ref="AF1690">IF(SUM(AE1690)=0,"",CEILING((SUM(F1690)-SUM(L1690)-SUM(M1690)-SUM(S1690))/SUM(AE1690),1))</f>
        <v>8265</v>
      </c>
      <c r="AG1690" s="13">
        <f t="array" ref="AG1690">IF(AND(ISNUMBER(H1690),ISNUMBER(N1690)),IF(H1690-N1690+1&gt;=0,CEILING(H1690-N1690+1,1),""),"")</f>
        <v>319</v>
      </c>
      <c r="AH1690" s="13">
        <f t="array" ref="AH1690">IF(SUM(AG1690)=0,0,IF(L1690-AG1690*IF(D1690="Vaccin",MIN(AD1690,AF1690),AF1690)&lt;0,0,IF((H1690-N1690)&lt;=45,CEILING(L1690-AG1690*IF(D1690="Vaccin",MIN(AD1690,AF1690),AF1690),1),0)))</f>
        <v>0</v>
      </c>
      <c r="AI1690" s="15">
        <f t="array" ref="AI1690">IF(OR(AH1690="",F1690=0,F1690=""),"",AH1690/F1690)</f>
        <v>0</v>
      </c>
      <c r="AJ1690" s="13">
        <f t="array" ref="AJ1690">IF(OR(L1690="",AH1690=""),"",IF(L1690-AH1690&lt;0,0,L1690-AH1690))</f>
        <v>495200</v>
      </c>
      <c r="AK1690" s="13">
        <f t="array" ref="AK1690">IF(OR(L1690="",AG1690="",AG1690=0),"",CEILING(L1690/AG1690,1))</f>
        <v>1553</v>
      </c>
      <c r="AL1690" s="16" t="str">
        <f t="array" ref="AL1690">IF(OR(AK1690="",AK1690=0,AD1690="",AF1690=""),"",IF(AK1690-IF(D1690="Vaccin",MIN(AD1690,AF1690),AF1690)&lt;0,"",(AK1690-IF(D1690="Vaccin",MIN(AD1690,AF1690),AF1690))/AK1690))</f>
        <v/>
      </c>
    </row>
    <row r="1691" spans="1:38" x14ac:dyDescent="0.2">
      <c r="A1691" s="10" t="s">
        <v>28</v>
      </c>
      <c r="B1691" s="29" t="s">
        <v>180</v>
      </c>
      <c r="C1691" s="12">
        <v>44260</v>
      </c>
      <c r="D1691" s="11" t="s">
        <v>30</v>
      </c>
      <c r="E1691" s="11">
        <v>1</v>
      </c>
      <c r="F1691" s="13">
        <v>1471200</v>
      </c>
      <c r="G1691" s="40" t="s">
        <v>888</v>
      </c>
      <c r="H1691" s="12">
        <v>45351</v>
      </c>
      <c r="I1691" s="13">
        <f t="array" ref="I1691">F1691-L1691-M1691-S1691</f>
        <v>1000100</v>
      </c>
      <c r="J1691" s="13">
        <f t="array" ref="J1691">IF(IF(Q1691="",L1691-C1691,Q1691-C1691)&lt;=45,I1691,0)</f>
        <v>0</v>
      </c>
      <c r="K1691" s="13">
        <f t="array" ref="K1691">IF(SUM(AG1691)=0,0,IF(L1691-AG1691*IF(D1691="Vaccin",MIN(AD1691,AF1691),AF1691)&lt;0,0,IF((H1691-N1691)&lt;=30,CEILING(L1691-AG1691*IF(D1691="Vaccin",MIN(AD1691,AF1691),AF1691),1),0)))</f>
        <v>0</v>
      </c>
      <c r="L1691" s="13">
        <v>471100</v>
      </c>
      <c r="M1691" s="13">
        <v>0</v>
      </c>
      <c r="N1691" s="14">
        <v>45033</v>
      </c>
      <c r="O1691" s="11" t="s">
        <v>34</v>
      </c>
      <c r="P1691" s="11" t="s">
        <v>54</v>
      </c>
      <c r="Q1691" s="12">
        <v>44913</v>
      </c>
      <c r="R1691" s="13">
        <v>0</v>
      </c>
      <c r="S1691" s="13">
        <v>0</v>
      </c>
      <c r="T1691" s="11"/>
      <c r="U1691" s="13">
        <v>57629743</v>
      </c>
      <c r="V1691" s="13">
        <v>58421992</v>
      </c>
      <c r="W1691" s="13">
        <v>206086163</v>
      </c>
      <c r="X1691" s="12">
        <v>44913</v>
      </c>
      <c r="Y1691" s="12">
        <v>44387</v>
      </c>
      <c r="Z1691" s="12">
        <v>44260</v>
      </c>
      <c r="AA1691" s="12">
        <v>45012</v>
      </c>
      <c r="AB1691" s="13">
        <f t="array" ref="AB1691">IF(D1691="Vaccin",IF(AND(ISNUMBER(AA1691),ISNUMBER(Y1691)),IF(AA1691-Y1691+1&gt;=0,CEILING(AA1691-Y1691+1,1),""),""),IF(AND(ISNUMBER(N1691),ISNUMBER(Y1691)),IF(N1691-Y1691+1&gt;=0,CEILING(N1691-Y1691+1,1),""),""))</f>
        <v>626</v>
      </c>
      <c r="AC1691" s="13">
        <f t="array" ref="AC1691">IF(D1691="Vaccin",IF(AND(ISNUMBER(AA1691),ISNUMBER(X1691)),IF(AA1691-X1691+1&gt;=0,CEILING(AA1691-X1691+1,1),""),""),IF(AND(ISNUMBER(N1691),ISNUMBER(X1691)),IF(N1691-X1691+1&gt;=0,CEILING(N1691-X1691+1,1),""),""))</f>
        <v>100</v>
      </c>
      <c r="AD1691" s="13">
        <f t="array" ref="AD1691">IF(D1691="Vaccin",IF(AND(ISNUMBER(AB1691),ISNUMBER(U1691),AB1691&lt;&gt;0),CEILING(U1691/AB1691,1),""),"")</f>
        <v>92061</v>
      </c>
      <c r="AE1691" s="13">
        <f t="array" ref="AE1691">IF(AND(ISNUMBER(N1691),ISNUMBER(X1691)),IF(N1691-X1691+1&gt;=0,CEILING(N1691-X1691+1,1),""),"")</f>
        <v>121</v>
      </c>
      <c r="AF1691" s="13">
        <f t="array" ref="AF1691">IF(SUM(AE1691)=0,"",CEILING((SUM(F1691)-SUM(L1691)-SUM(M1691)-SUM(S1691))/SUM(AE1691),1))</f>
        <v>8266</v>
      </c>
      <c r="AG1691" s="13">
        <f t="array" ref="AG1691">IF(AND(ISNUMBER(H1691),ISNUMBER(N1691)),IF(H1691-N1691+1&gt;=0,CEILING(H1691-N1691+1,1),""),"")</f>
        <v>319</v>
      </c>
      <c r="AH1691" s="13">
        <f t="array" ref="AH1691">IF(SUM(AG1691)=0,0,IF(L1691-AG1691*IF(D1691="Vaccin",MIN(AD1691,AF1691),AF1691)&lt;0,0,IF((H1691-N1691)&lt;=45,CEILING(L1691-AG1691*IF(D1691="Vaccin",MIN(AD1691,AF1691),AF1691),1),0)))</f>
        <v>0</v>
      </c>
      <c r="AI1691" s="15">
        <f t="array" ref="AI1691">IF(OR(AH1691="",F1691=0,F1691=""),"",AH1691/F1691)</f>
        <v>0</v>
      </c>
      <c r="AJ1691" s="13">
        <f t="array" ref="AJ1691">IF(OR(L1691="",AH1691=""),"",IF(L1691-AH1691&lt;0,0,L1691-AH1691))</f>
        <v>471100</v>
      </c>
      <c r="AK1691" s="13">
        <f t="array" ref="AK1691">IF(OR(L1691="",AG1691="",AG1691=0),"",CEILING(L1691/AG1691,1))</f>
        <v>1477</v>
      </c>
      <c r="AL1691" s="16" t="str">
        <f t="array" ref="AL1691">IF(OR(AK1691="",AK1691=0,AD1691="",AF1691=""),"",IF(AK1691-IF(D1691="Vaccin",MIN(AD1691,AF1691),AF1691)&lt;0,"",(AK1691-IF(D1691="Vaccin",MIN(AD1691,AF1691),AF1691))/AK1691))</f>
        <v/>
      </c>
    </row>
    <row r="1692" spans="1:38" x14ac:dyDescent="0.2">
      <c r="A1692" s="10" t="s">
        <v>28</v>
      </c>
      <c r="B1692" s="29" t="s">
        <v>180</v>
      </c>
      <c r="C1692" s="12">
        <v>44260</v>
      </c>
      <c r="D1692" s="11" t="s">
        <v>30</v>
      </c>
      <c r="E1692" s="11">
        <v>1</v>
      </c>
      <c r="F1692" s="13">
        <v>1418400</v>
      </c>
      <c r="G1692" s="40" t="s">
        <v>889</v>
      </c>
      <c r="H1692" s="12">
        <v>45351</v>
      </c>
      <c r="I1692" s="13">
        <f t="array" ref="I1692">F1692-L1692-M1692-S1692</f>
        <v>100900</v>
      </c>
      <c r="J1692" s="13">
        <f t="array" ref="J1692">IF(IF(Q1692="",L1692-C1692,Q1692-C1692)&lt;=45,I1692,0)</f>
        <v>0</v>
      </c>
      <c r="K1692" s="13">
        <f t="array" ref="K1692">IF(SUM(AG1692)=0,0,IF(L1692-AG1692*IF(D1692="Vaccin",MIN(AD1692,AF1692),AF1692)&lt;0,0,IF((H1692-N1692)&lt;=30,CEILING(L1692-AG1692*IF(D1692="Vaccin",MIN(AD1692,AF1692),AF1692),1),0)))</f>
        <v>0</v>
      </c>
      <c r="L1692" s="13">
        <v>1317500</v>
      </c>
      <c r="M1692" s="13">
        <v>0</v>
      </c>
      <c r="N1692" s="14">
        <v>45033</v>
      </c>
      <c r="O1692" s="11" t="s">
        <v>34</v>
      </c>
      <c r="P1692" s="11" t="s">
        <v>54</v>
      </c>
      <c r="Q1692" s="12">
        <v>44913</v>
      </c>
      <c r="R1692" s="13">
        <v>0</v>
      </c>
      <c r="S1692" s="13">
        <v>0</v>
      </c>
      <c r="T1692" s="11"/>
      <c r="U1692" s="13">
        <v>57629743</v>
      </c>
      <c r="V1692" s="13">
        <v>58421992</v>
      </c>
      <c r="W1692" s="13">
        <v>206086163</v>
      </c>
      <c r="X1692" s="12">
        <v>44913</v>
      </c>
      <c r="Y1692" s="12">
        <v>44387</v>
      </c>
      <c r="Z1692" s="12">
        <v>44260</v>
      </c>
      <c r="AA1692" s="12">
        <v>45012</v>
      </c>
      <c r="AB1692" s="13">
        <f t="array" ref="AB1692">IF(D1692="Vaccin",IF(AND(ISNUMBER(AA1692),ISNUMBER(Y1692)),IF(AA1692-Y1692+1&gt;=0,CEILING(AA1692-Y1692+1,1),""),""),IF(AND(ISNUMBER(N1692),ISNUMBER(Y1692)),IF(N1692-Y1692+1&gt;=0,CEILING(N1692-Y1692+1,1),""),""))</f>
        <v>626</v>
      </c>
      <c r="AC1692" s="13">
        <f t="array" ref="AC1692">IF(D1692="Vaccin",IF(AND(ISNUMBER(AA1692),ISNUMBER(X1692)),IF(AA1692-X1692+1&gt;=0,CEILING(AA1692-X1692+1,1),""),""),IF(AND(ISNUMBER(N1692),ISNUMBER(X1692)),IF(N1692-X1692+1&gt;=0,CEILING(N1692-X1692+1,1),""),""))</f>
        <v>100</v>
      </c>
      <c r="AD1692" s="13">
        <f t="array" ref="AD1692">IF(D1692="Vaccin",IF(AND(ISNUMBER(AB1692),ISNUMBER(U1692),AB1692&lt;&gt;0),CEILING(U1692/AB1692,1),""),"")</f>
        <v>92061</v>
      </c>
      <c r="AE1692" s="13">
        <f t="array" ref="AE1692">IF(AND(ISNUMBER(N1692),ISNUMBER(X1692)),IF(N1692-X1692+1&gt;=0,CEILING(N1692-X1692+1,1),""),"")</f>
        <v>121</v>
      </c>
      <c r="AF1692" s="13">
        <f t="array" ref="AF1692">IF(SUM(AE1692)=0,"",CEILING((SUM(F1692)-SUM(L1692)-SUM(M1692)-SUM(S1692))/SUM(AE1692),1))</f>
        <v>834</v>
      </c>
      <c r="AG1692" s="13">
        <f t="array" ref="AG1692">IF(AND(ISNUMBER(H1692),ISNUMBER(N1692)),IF(H1692-N1692+1&gt;=0,CEILING(H1692-N1692+1,1),""),"")</f>
        <v>319</v>
      </c>
      <c r="AH1692" s="13">
        <f t="array" ref="AH1692">IF(SUM(AG1692)=0,0,IF(L1692-AG1692*IF(D1692="Vaccin",MIN(AD1692,AF1692),AF1692)&lt;0,0,IF((H1692-N1692)&lt;=45,CEILING(L1692-AG1692*IF(D1692="Vaccin",MIN(AD1692,AF1692),AF1692),1),0)))</f>
        <v>0</v>
      </c>
      <c r="AI1692" s="15">
        <f t="array" ref="AI1692">IF(OR(AH1692="",F1692=0,F1692=""),"",AH1692/F1692)</f>
        <v>0</v>
      </c>
      <c r="AJ1692" s="13">
        <f t="array" ref="AJ1692">IF(OR(L1692="",AH1692=""),"",IF(L1692-AH1692&lt;0,0,L1692-AH1692))</f>
        <v>1317500</v>
      </c>
      <c r="AK1692" s="13">
        <f t="array" ref="AK1692">IF(OR(L1692="",AG1692="",AG1692=0),"",CEILING(L1692/AG1692,1))</f>
        <v>4131</v>
      </c>
      <c r="AL1692" s="16">
        <f t="array" ref="AL1692">IF(OR(AK1692="",AK1692=0,AD1692="",AF1692=""),"",IF(AK1692-IF(D1692="Vaccin",MIN(AD1692,AF1692),AF1692)&lt;0,"",(AK1692-IF(D1692="Vaccin",MIN(AD1692,AF1692),AF1692))/AK1692))</f>
        <v>0.79811183732752355</v>
      </c>
    </row>
    <row r="1693" spans="1:38" x14ac:dyDescent="0.2">
      <c r="A1693" s="10" t="s">
        <v>28</v>
      </c>
      <c r="B1693" s="29" t="s">
        <v>180</v>
      </c>
      <c r="C1693" s="12">
        <v>44260</v>
      </c>
      <c r="D1693" s="11" t="s">
        <v>30</v>
      </c>
      <c r="E1693" s="11">
        <v>1</v>
      </c>
      <c r="F1693" s="13">
        <v>931200</v>
      </c>
      <c r="G1693" s="40" t="s">
        <v>216</v>
      </c>
      <c r="H1693" s="12">
        <v>45351</v>
      </c>
      <c r="I1693" s="13">
        <f t="array" ref="I1693">F1693-L1693-M1693-S1693</f>
        <v>100</v>
      </c>
      <c r="J1693" s="13">
        <f t="array" ref="J1693">IF(IF(Q1693="",L1693-C1693,Q1693-C1693)&lt;=45,I1693,0)</f>
        <v>0</v>
      </c>
      <c r="K1693" s="13">
        <f t="array" ref="K1693">IF(SUM(AG1693)=0,0,IF(L1693-AG1693*IF(D1693="Vaccin",MIN(AD1693,AF1693),AF1693)&lt;0,0,IF((H1693-N1693)&lt;=30,CEILING(L1693-AG1693*IF(D1693="Vaccin",MIN(AD1693,AF1693),AF1693),1),0)))</f>
        <v>0</v>
      </c>
      <c r="L1693" s="13">
        <v>931100</v>
      </c>
      <c r="M1693" s="13">
        <v>0</v>
      </c>
      <c r="N1693" s="14">
        <v>45033</v>
      </c>
      <c r="O1693" s="11" t="s">
        <v>34</v>
      </c>
      <c r="P1693" s="11" t="s">
        <v>54</v>
      </c>
      <c r="Q1693" s="12">
        <v>44913</v>
      </c>
      <c r="R1693" s="13">
        <v>0</v>
      </c>
      <c r="S1693" s="13">
        <v>0</v>
      </c>
      <c r="T1693" s="11"/>
      <c r="U1693" s="13">
        <v>57629743</v>
      </c>
      <c r="V1693" s="13">
        <v>58421992</v>
      </c>
      <c r="W1693" s="13">
        <v>206086163</v>
      </c>
      <c r="X1693" s="12">
        <v>44913</v>
      </c>
      <c r="Y1693" s="12">
        <v>44387</v>
      </c>
      <c r="Z1693" s="12">
        <v>44260</v>
      </c>
      <c r="AA1693" s="12">
        <v>45012</v>
      </c>
      <c r="AB1693" s="13">
        <f t="array" ref="AB1693">IF(D1693="Vaccin",IF(AND(ISNUMBER(AA1693),ISNUMBER(Y1693)),IF(AA1693-Y1693+1&gt;=0,CEILING(AA1693-Y1693+1,1),""),""),IF(AND(ISNUMBER(N1693),ISNUMBER(Y1693)),IF(N1693-Y1693+1&gt;=0,CEILING(N1693-Y1693+1,1),""),""))</f>
        <v>626</v>
      </c>
      <c r="AC1693" s="13">
        <f t="array" ref="AC1693">IF(D1693="Vaccin",IF(AND(ISNUMBER(AA1693),ISNUMBER(X1693)),IF(AA1693-X1693+1&gt;=0,CEILING(AA1693-X1693+1,1),""),""),IF(AND(ISNUMBER(N1693),ISNUMBER(X1693)),IF(N1693-X1693+1&gt;=0,CEILING(N1693-X1693+1,1),""),""))</f>
        <v>100</v>
      </c>
      <c r="AD1693" s="13">
        <f t="array" ref="AD1693">IF(D1693="Vaccin",IF(AND(ISNUMBER(AB1693),ISNUMBER(U1693),AB1693&lt;&gt;0),CEILING(U1693/AB1693,1),""),"")</f>
        <v>92061</v>
      </c>
      <c r="AE1693" s="13">
        <f t="array" ref="AE1693">IF(AND(ISNUMBER(N1693),ISNUMBER(X1693)),IF(N1693-X1693+1&gt;=0,CEILING(N1693-X1693+1,1),""),"")</f>
        <v>121</v>
      </c>
      <c r="AF1693" s="13">
        <f t="array" ref="AF1693">IF(SUM(AE1693)=0,"",CEILING((SUM(F1693)-SUM(L1693)-SUM(M1693)-SUM(S1693))/SUM(AE1693),1))</f>
        <v>1</v>
      </c>
      <c r="AG1693" s="13">
        <f t="array" ref="AG1693">IF(AND(ISNUMBER(H1693),ISNUMBER(N1693)),IF(H1693-N1693+1&gt;=0,CEILING(H1693-N1693+1,1),""),"")</f>
        <v>319</v>
      </c>
      <c r="AH1693" s="13">
        <f t="array" ref="AH1693">IF(SUM(AG1693)=0,0,IF(L1693-AG1693*IF(D1693="Vaccin",MIN(AD1693,AF1693),AF1693)&lt;0,0,IF((H1693-N1693)&lt;=45,CEILING(L1693-AG1693*IF(D1693="Vaccin",MIN(AD1693,AF1693),AF1693),1),0)))</f>
        <v>0</v>
      </c>
      <c r="AI1693" s="15">
        <f t="array" ref="AI1693">IF(OR(AH1693="",F1693=0,F1693=""),"",AH1693/F1693)</f>
        <v>0</v>
      </c>
      <c r="AJ1693" s="13">
        <f t="array" ref="AJ1693">IF(OR(L1693="",AH1693=""),"",IF(L1693-AH1693&lt;0,0,L1693-AH1693))</f>
        <v>931100</v>
      </c>
      <c r="AK1693" s="13">
        <f t="array" ref="AK1693">IF(OR(L1693="",AG1693="",AG1693=0),"",CEILING(L1693/AG1693,1))</f>
        <v>2919</v>
      </c>
      <c r="AL1693" s="16">
        <f t="array" ref="AL1693">IF(OR(AK1693="",AK1693=0,AD1693="",AF1693=""),"",IF(AK1693-IF(D1693="Vaccin",MIN(AD1693,AF1693),AF1693)&lt;0,"",(AK1693-IF(D1693="Vaccin",MIN(AD1693,AF1693),AF1693))/AK1693))</f>
        <v>0.99965741692360399</v>
      </c>
    </row>
    <row r="1694" spans="1:38" x14ac:dyDescent="0.2">
      <c r="A1694" s="10" t="s">
        <v>28</v>
      </c>
      <c r="B1694" s="29" t="s">
        <v>180</v>
      </c>
      <c r="C1694" s="12">
        <v>44260</v>
      </c>
      <c r="D1694" s="11" t="s">
        <v>30</v>
      </c>
      <c r="E1694" s="11">
        <v>1</v>
      </c>
      <c r="F1694" s="13">
        <v>1524000</v>
      </c>
      <c r="G1694" s="40">
        <v>8004654</v>
      </c>
      <c r="H1694" s="12">
        <v>45322</v>
      </c>
      <c r="I1694" s="13">
        <f t="array" ref="I1694">F1694-L1694-M1694-S1694</f>
        <v>1524000</v>
      </c>
      <c r="J1694" s="13">
        <f t="array" ref="J1694">IF(IF(Q1694="",L1694-C1694,Q1694-C1694)&lt;=45,I1694,0)</f>
        <v>0</v>
      </c>
      <c r="K1694" s="13">
        <f t="array" ref="K1694">IF(SUM(AG1694)=0,0,IF(L1694-AG1694*IF(D1694="Vaccin",MIN(AD1694,AF1694),AF1694)&lt;0,0,IF((H1694-N1694)&lt;=30,CEILING(L1694-AG1694*IF(D1694="Vaccin",MIN(AD1694,AF1694),AF1694),1),0)))</f>
        <v>0</v>
      </c>
      <c r="L1694" s="13">
        <v>0</v>
      </c>
      <c r="M1694" s="13">
        <v>0</v>
      </c>
      <c r="N1694" s="14">
        <v>45033</v>
      </c>
      <c r="O1694" s="11" t="s">
        <v>34</v>
      </c>
      <c r="P1694" s="11" t="s">
        <v>54</v>
      </c>
      <c r="Q1694" s="12">
        <v>44844</v>
      </c>
      <c r="R1694" s="13">
        <v>0</v>
      </c>
      <c r="S1694" s="13">
        <v>0</v>
      </c>
      <c r="T1694" s="11"/>
      <c r="U1694" s="13">
        <v>57629743</v>
      </c>
      <c r="V1694" s="13">
        <v>58421992</v>
      </c>
      <c r="W1694" s="13">
        <v>206086163</v>
      </c>
      <c r="X1694" s="12">
        <v>44844</v>
      </c>
      <c r="Y1694" s="12">
        <v>44387</v>
      </c>
      <c r="Z1694" s="12">
        <v>44260</v>
      </c>
      <c r="AA1694" s="12">
        <v>45012</v>
      </c>
      <c r="AB1694" s="13">
        <f t="array" ref="AB1694">IF(D1694="Vaccin",IF(AND(ISNUMBER(AA1694),ISNUMBER(Y1694)),IF(AA1694-Y1694+1&gt;=0,CEILING(AA1694-Y1694+1,1),""),""),IF(AND(ISNUMBER(N1694),ISNUMBER(Y1694)),IF(N1694-Y1694+1&gt;=0,CEILING(N1694-Y1694+1,1),""),""))</f>
        <v>626</v>
      </c>
      <c r="AC1694" s="13">
        <f t="array" ref="AC1694">IF(D1694="Vaccin",IF(AND(ISNUMBER(AA1694),ISNUMBER(X1694)),IF(AA1694-X1694+1&gt;=0,CEILING(AA1694-X1694+1,1),""),""),IF(AND(ISNUMBER(N1694),ISNUMBER(X1694)),IF(N1694-X1694+1&gt;=0,CEILING(N1694-X1694+1,1),""),""))</f>
        <v>169</v>
      </c>
      <c r="AD1694" s="13">
        <f t="array" ref="AD1694">IF(D1694="Vaccin",IF(AND(ISNUMBER(AB1694),ISNUMBER(U1694),AB1694&lt;&gt;0),CEILING(U1694/AB1694,1),""),"")</f>
        <v>92061</v>
      </c>
      <c r="AE1694" s="13">
        <f t="array" ref="AE1694">IF(AND(ISNUMBER(N1694),ISNUMBER(X1694)),IF(N1694-X1694+1&gt;=0,CEILING(N1694-X1694+1,1),""),"")</f>
        <v>190</v>
      </c>
      <c r="AF1694" s="13">
        <f t="array" ref="AF1694">IF(SUM(AE1694)=0,"",CEILING((SUM(F1694)-SUM(L1694)-SUM(M1694)-SUM(S1694))/SUM(AE1694),1))</f>
        <v>8022</v>
      </c>
      <c r="AG1694" s="13">
        <f t="array" ref="AG1694">IF(AND(ISNUMBER(H1694),ISNUMBER(N1694)),IF(H1694-N1694+1&gt;=0,CEILING(H1694-N1694+1,1),""),"")</f>
        <v>290</v>
      </c>
      <c r="AH1694" s="13">
        <f t="array" ref="AH1694">IF(SUM(AG1694)=0,0,IF(L1694-AG1694*IF(D1694="Vaccin",MIN(AD1694,AF1694),AF1694)&lt;0,0,IF((H1694-N1694)&lt;=45,CEILING(L1694-AG1694*IF(D1694="Vaccin",MIN(AD1694,AF1694),AF1694),1),0)))</f>
        <v>0</v>
      </c>
      <c r="AI1694" s="15">
        <f t="array" ref="AI1694">IF(OR(AH1694="",F1694=0,F1694=""),"",AH1694/F1694)</f>
        <v>0</v>
      </c>
      <c r="AJ1694" s="13">
        <f t="array" ref="AJ1694">IF(OR(L1694="",AH1694=""),"",IF(L1694-AH1694&lt;0,0,L1694-AH1694))</f>
        <v>0</v>
      </c>
      <c r="AK1694" s="13">
        <f t="array" ref="AK1694">IF(OR(L1694="",AG1694="",AG1694=0),"",CEILING(L1694/AG1694,1))</f>
        <v>0</v>
      </c>
      <c r="AL1694" s="16" t="str">
        <f t="array" ref="AL1694">IF(OR(AK1694="",AK1694=0,AD1694="",AF1694=""),"",IF(AK1694-IF(D1694="Vaccin",MIN(AD1694,AF1694),AF1694)&lt;0,"",(AK1694-IF(D1694="Vaccin",MIN(AD1694,AF1694),AF1694))/AK1694))</f>
        <v/>
      </c>
    </row>
    <row r="1695" spans="1:38" x14ac:dyDescent="0.2">
      <c r="A1695" s="10" t="s">
        <v>28</v>
      </c>
      <c r="B1695" s="29" t="s">
        <v>180</v>
      </c>
      <c r="C1695" s="12">
        <v>44260</v>
      </c>
      <c r="D1695" s="11" t="s">
        <v>30</v>
      </c>
      <c r="E1695" s="11">
        <v>1</v>
      </c>
      <c r="F1695" s="13">
        <v>1504800</v>
      </c>
      <c r="G1695" s="40">
        <v>8004655</v>
      </c>
      <c r="H1695" s="12">
        <v>45322</v>
      </c>
      <c r="I1695" s="13">
        <f t="array" ref="I1695">F1695-L1695-M1695-S1695</f>
        <v>1396100</v>
      </c>
      <c r="J1695" s="13">
        <f t="array" ref="J1695">IF(IF(Q1695="",L1695-C1695,Q1695-C1695)&lt;=45,I1695,0)</f>
        <v>0</v>
      </c>
      <c r="K1695" s="13">
        <f t="array" ref="K1695">IF(SUM(AG1695)=0,0,IF(L1695-AG1695*IF(D1695="Vaccin",MIN(AD1695,AF1695),AF1695)&lt;0,0,IF((H1695-N1695)&lt;=30,CEILING(L1695-AG1695*IF(D1695="Vaccin",MIN(AD1695,AF1695),AF1695),1),0)))</f>
        <v>0</v>
      </c>
      <c r="L1695" s="13">
        <v>108700</v>
      </c>
      <c r="M1695" s="13">
        <v>0</v>
      </c>
      <c r="N1695" s="14">
        <v>45033</v>
      </c>
      <c r="O1695" s="11" t="s">
        <v>34</v>
      </c>
      <c r="P1695" s="11" t="s">
        <v>54</v>
      </c>
      <c r="Q1695" s="12">
        <v>44844</v>
      </c>
      <c r="R1695" s="13">
        <v>0</v>
      </c>
      <c r="S1695" s="13">
        <v>0</v>
      </c>
      <c r="T1695" s="11"/>
      <c r="U1695" s="13">
        <v>57629743</v>
      </c>
      <c r="V1695" s="13">
        <v>58421992</v>
      </c>
      <c r="W1695" s="13">
        <v>206086163</v>
      </c>
      <c r="X1695" s="12">
        <v>44844</v>
      </c>
      <c r="Y1695" s="12">
        <v>44387</v>
      </c>
      <c r="Z1695" s="12">
        <v>44260</v>
      </c>
      <c r="AA1695" s="12">
        <v>45012</v>
      </c>
      <c r="AB1695" s="13">
        <f t="array" ref="AB1695">IF(D1695="Vaccin",IF(AND(ISNUMBER(AA1695),ISNUMBER(Y1695)),IF(AA1695-Y1695+1&gt;=0,CEILING(AA1695-Y1695+1,1),""),""),IF(AND(ISNUMBER(N1695),ISNUMBER(Y1695)),IF(N1695-Y1695+1&gt;=0,CEILING(N1695-Y1695+1,1),""),""))</f>
        <v>626</v>
      </c>
      <c r="AC1695" s="13">
        <f t="array" ref="AC1695">IF(D1695="Vaccin",IF(AND(ISNUMBER(AA1695),ISNUMBER(X1695)),IF(AA1695-X1695+1&gt;=0,CEILING(AA1695-X1695+1,1),""),""),IF(AND(ISNUMBER(N1695),ISNUMBER(X1695)),IF(N1695-X1695+1&gt;=0,CEILING(N1695-X1695+1,1),""),""))</f>
        <v>169</v>
      </c>
      <c r="AD1695" s="13">
        <f t="array" ref="AD1695">IF(D1695="Vaccin",IF(AND(ISNUMBER(AB1695),ISNUMBER(U1695),AB1695&lt;&gt;0),CEILING(U1695/AB1695,1),""),"")</f>
        <v>92061</v>
      </c>
      <c r="AE1695" s="13">
        <f t="array" ref="AE1695">IF(AND(ISNUMBER(N1695),ISNUMBER(X1695)),IF(N1695-X1695+1&gt;=0,CEILING(N1695-X1695+1,1),""),"")</f>
        <v>190</v>
      </c>
      <c r="AF1695" s="13">
        <f t="array" ref="AF1695">IF(SUM(AE1695)=0,"",CEILING((SUM(F1695)-SUM(L1695)-SUM(M1695)-SUM(S1695))/SUM(AE1695),1))</f>
        <v>7348</v>
      </c>
      <c r="AG1695" s="13">
        <f t="array" ref="AG1695">IF(AND(ISNUMBER(H1695),ISNUMBER(N1695)),IF(H1695-N1695+1&gt;=0,CEILING(H1695-N1695+1,1),""),"")</f>
        <v>290</v>
      </c>
      <c r="AH1695" s="13">
        <f t="array" ref="AH1695">IF(SUM(AG1695)=0,0,IF(L1695-AG1695*IF(D1695="Vaccin",MIN(AD1695,AF1695),AF1695)&lt;0,0,IF((H1695-N1695)&lt;=45,CEILING(L1695-AG1695*IF(D1695="Vaccin",MIN(AD1695,AF1695),AF1695),1),0)))</f>
        <v>0</v>
      </c>
      <c r="AI1695" s="15">
        <f t="array" ref="AI1695">IF(OR(AH1695="",F1695=0,F1695=""),"",AH1695/F1695)</f>
        <v>0</v>
      </c>
      <c r="AJ1695" s="13">
        <f t="array" ref="AJ1695">IF(OR(L1695="",AH1695=""),"",IF(L1695-AH1695&lt;0,0,L1695-AH1695))</f>
        <v>108700</v>
      </c>
      <c r="AK1695" s="13">
        <f t="array" ref="AK1695">IF(OR(L1695="",AG1695="",AG1695=0),"",CEILING(L1695/AG1695,1))</f>
        <v>375</v>
      </c>
      <c r="AL1695" s="16" t="str">
        <f t="array" ref="AL1695">IF(OR(AK1695="",AK1695=0,AD1695="",AF1695=""),"",IF(AK1695-IF(D1695="Vaccin",MIN(AD1695,AF1695),AF1695)&lt;0,"",(AK1695-IF(D1695="Vaccin",MIN(AD1695,AF1695),AF1695))/AK1695))</f>
        <v/>
      </c>
    </row>
    <row r="1696" spans="1:38" x14ac:dyDescent="0.2">
      <c r="A1696" s="10" t="s">
        <v>28</v>
      </c>
      <c r="B1696" s="29" t="s">
        <v>180</v>
      </c>
      <c r="C1696" s="12">
        <v>44260</v>
      </c>
      <c r="D1696" s="11" t="s">
        <v>30</v>
      </c>
      <c r="E1696" s="11">
        <v>1</v>
      </c>
      <c r="F1696" s="13">
        <v>1512000</v>
      </c>
      <c r="G1696" s="40">
        <v>8005219</v>
      </c>
      <c r="H1696" s="12">
        <v>45322</v>
      </c>
      <c r="I1696" s="13">
        <f t="array" ref="I1696">F1696-L1696-M1696-S1696</f>
        <v>1512000</v>
      </c>
      <c r="J1696" s="13">
        <f t="array" ref="J1696">IF(IF(Q1696="",L1696-C1696,Q1696-C1696)&lt;=45,I1696,0)</f>
        <v>0</v>
      </c>
      <c r="K1696" s="13">
        <f t="array" ref="K1696">IF(SUM(AG1696)=0,0,IF(L1696-AG1696*IF(D1696="Vaccin",MIN(AD1696,AF1696),AF1696)&lt;0,0,IF((H1696-N1696)&lt;=30,CEILING(L1696-AG1696*IF(D1696="Vaccin",MIN(AD1696,AF1696),AF1696),1),0)))</f>
        <v>0</v>
      </c>
      <c r="L1696" s="13">
        <v>0</v>
      </c>
      <c r="M1696" s="13">
        <v>0</v>
      </c>
      <c r="N1696" s="14">
        <v>45033</v>
      </c>
      <c r="O1696" s="11" t="s">
        <v>34</v>
      </c>
      <c r="P1696" s="11" t="s">
        <v>54</v>
      </c>
      <c r="Q1696" s="12">
        <v>44844</v>
      </c>
      <c r="R1696" s="13">
        <v>0</v>
      </c>
      <c r="S1696" s="13">
        <v>0</v>
      </c>
      <c r="T1696" s="11"/>
      <c r="U1696" s="13">
        <v>57629743</v>
      </c>
      <c r="V1696" s="13">
        <v>58421992</v>
      </c>
      <c r="W1696" s="13">
        <v>206086163</v>
      </c>
      <c r="X1696" s="12">
        <v>44844</v>
      </c>
      <c r="Y1696" s="12">
        <v>44387</v>
      </c>
      <c r="Z1696" s="12">
        <v>44260</v>
      </c>
      <c r="AA1696" s="12">
        <v>45012</v>
      </c>
      <c r="AB1696" s="13">
        <f t="array" ref="AB1696">IF(D1696="Vaccin",IF(AND(ISNUMBER(AA1696),ISNUMBER(Y1696)),IF(AA1696-Y1696+1&gt;=0,CEILING(AA1696-Y1696+1,1),""),""),IF(AND(ISNUMBER(N1696),ISNUMBER(Y1696)),IF(N1696-Y1696+1&gt;=0,CEILING(N1696-Y1696+1,1),""),""))</f>
        <v>626</v>
      </c>
      <c r="AC1696" s="13">
        <f t="array" ref="AC1696">IF(D1696="Vaccin",IF(AND(ISNUMBER(AA1696),ISNUMBER(X1696)),IF(AA1696-X1696+1&gt;=0,CEILING(AA1696-X1696+1,1),""),""),IF(AND(ISNUMBER(N1696),ISNUMBER(X1696)),IF(N1696-X1696+1&gt;=0,CEILING(N1696-X1696+1,1),""),""))</f>
        <v>169</v>
      </c>
      <c r="AD1696" s="13">
        <f t="array" ref="AD1696">IF(D1696="Vaccin",IF(AND(ISNUMBER(AB1696),ISNUMBER(U1696),AB1696&lt;&gt;0),CEILING(U1696/AB1696,1),""),"")</f>
        <v>92061</v>
      </c>
      <c r="AE1696" s="13">
        <f t="array" ref="AE1696">IF(AND(ISNUMBER(N1696),ISNUMBER(X1696)),IF(N1696-X1696+1&gt;=0,CEILING(N1696-X1696+1,1),""),"")</f>
        <v>190</v>
      </c>
      <c r="AF1696" s="13">
        <f t="array" ref="AF1696">IF(SUM(AE1696)=0,"",CEILING((SUM(F1696)-SUM(L1696)-SUM(M1696)-SUM(S1696))/SUM(AE1696),1))</f>
        <v>7958</v>
      </c>
      <c r="AG1696" s="13">
        <f t="array" ref="AG1696">IF(AND(ISNUMBER(H1696),ISNUMBER(N1696)),IF(H1696-N1696+1&gt;=0,CEILING(H1696-N1696+1,1),""),"")</f>
        <v>290</v>
      </c>
      <c r="AH1696" s="13">
        <f t="array" ref="AH1696">IF(SUM(AG1696)=0,0,IF(L1696-AG1696*IF(D1696="Vaccin",MIN(AD1696,AF1696),AF1696)&lt;0,0,IF((H1696-N1696)&lt;=45,CEILING(L1696-AG1696*IF(D1696="Vaccin",MIN(AD1696,AF1696),AF1696),1),0)))</f>
        <v>0</v>
      </c>
      <c r="AI1696" s="15">
        <f t="array" ref="AI1696">IF(OR(AH1696="",F1696=0,F1696=""),"",AH1696/F1696)</f>
        <v>0</v>
      </c>
      <c r="AJ1696" s="13">
        <f t="array" ref="AJ1696">IF(OR(L1696="",AH1696=""),"",IF(L1696-AH1696&lt;0,0,L1696-AH1696))</f>
        <v>0</v>
      </c>
      <c r="AK1696" s="13">
        <f t="array" ref="AK1696">IF(OR(L1696="",AG1696="",AG1696=0),"",CEILING(L1696/AG1696,1))</f>
        <v>0</v>
      </c>
      <c r="AL1696" s="16" t="str">
        <f t="array" ref="AL1696">IF(OR(AK1696="",AK1696=0,AD1696="",AF1696=""),"",IF(AK1696-IF(D1696="Vaccin",MIN(AD1696,AF1696),AF1696)&lt;0,"",(AK1696-IF(D1696="Vaccin",MIN(AD1696,AF1696),AF1696))/AK1696))</f>
        <v/>
      </c>
    </row>
    <row r="1697" spans="1:38" x14ac:dyDescent="0.2">
      <c r="A1697" s="10" t="s">
        <v>28</v>
      </c>
      <c r="B1697" s="29" t="s">
        <v>180</v>
      </c>
      <c r="C1697" s="12">
        <v>44260</v>
      </c>
      <c r="D1697" s="11" t="s">
        <v>30</v>
      </c>
      <c r="E1697" s="11">
        <v>1</v>
      </c>
      <c r="F1697" s="13">
        <v>907200</v>
      </c>
      <c r="G1697" s="40">
        <v>8005512</v>
      </c>
      <c r="H1697" s="12">
        <v>45322</v>
      </c>
      <c r="I1697" s="13">
        <f t="array" ref="I1697">F1697-L1697-M1697-S1697</f>
        <v>907050</v>
      </c>
      <c r="J1697" s="13">
        <f t="array" ref="J1697">IF(IF(Q1697="",L1697-C1697,Q1697-C1697)&lt;=45,I1697,0)</f>
        <v>0</v>
      </c>
      <c r="K1697" s="13">
        <f t="array" ref="K1697">IF(SUM(AG1697)=0,0,IF(L1697-AG1697*IF(D1697="Vaccin",MIN(AD1697,AF1697),AF1697)&lt;0,0,IF((H1697-N1697)&lt;=30,CEILING(L1697-AG1697*IF(D1697="Vaccin",MIN(AD1697,AF1697),AF1697),1),0)))</f>
        <v>0</v>
      </c>
      <c r="L1697" s="13">
        <v>150</v>
      </c>
      <c r="M1697" s="13">
        <v>0</v>
      </c>
      <c r="N1697" s="14">
        <v>45033</v>
      </c>
      <c r="O1697" s="11" t="s">
        <v>34</v>
      </c>
      <c r="P1697" s="11" t="s">
        <v>54</v>
      </c>
      <c r="Q1697" s="12">
        <v>44844</v>
      </c>
      <c r="R1697" s="13">
        <v>0</v>
      </c>
      <c r="S1697" s="13">
        <v>0</v>
      </c>
      <c r="T1697" s="11"/>
      <c r="U1697" s="13">
        <v>57629743</v>
      </c>
      <c r="V1697" s="13">
        <v>58421992</v>
      </c>
      <c r="W1697" s="13">
        <v>206086163</v>
      </c>
      <c r="X1697" s="12">
        <v>44844</v>
      </c>
      <c r="Y1697" s="12">
        <v>44387</v>
      </c>
      <c r="Z1697" s="12">
        <v>44260</v>
      </c>
      <c r="AA1697" s="12">
        <v>45012</v>
      </c>
      <c r="AB1697" s="13">
        <f t="array" ref="AB1697">IF(D1697="Vaccin",IF(AND(ISNUMBER(AA1697),ISNUMBER(Y1697)),IF(AA1697-Y1697+1&gt;=0,CEILING(AA1697-Y1697+1,1),""),""),IF(AND(ISNUMBER(N1697),ISNUMBER(Y1697)),IF(N1697-Y1697+1&gt;=0,CEILING(N1697-Y1697+1,1),""),""))</f>
        <v>626</v>
      </c>
      <c r="AC1697" s="13">
        <f t="array" ref="AC1697">IF(D1697="Vaccin",IF(AND(ISNUMBER(AA1697),ISNUMBER(X1697)),IF(AA1697-X1697+1&gt;=0,CEILING(AA1697-X1697+1,1),""),""),IF(AND(ISNUMBER(N1697),ISNUMBER(X1697)),IF(N1697-X1697+1&gt;=0,CEILING(N1697-X1697+1,1),""),""))</f>
        <v>169</v>
      </c>
      <c r="AD1697" s="13">
        <f t="array" ref="AD1697">IF(D1697="Vaccin",IF(AND(ISNUMBER(AB1697),ISNUMBER(U1697),AB1697&lt;&gt;0),CEILING(U1697/AB1697,1),""),"")</f>
        <v>92061</v>
      </c>
      <c r="AE1697" s="13">
        <f t="array" ref="AE1697">IF(AND(ISNUMBER(N1697),ISNUMBER(X1697)),IF(N1697-X1697+1&gt;=0,CEILING(N1697-X1697+1,1),""),"")</f>
        <v>190</v>
      </c>
      <c r="AF1697" s="13">
        <f t="array" ref="AF1697">IF(SUM(AE1697)=0,"",CEILING((SUM(F1697)-SUM(L1697)-SUM(M1697)-SUM(S1697))/SUM(AE1697),1))</f>
        <v>4774</v>
      </c>
      <c r="AG1697" s="13">
        <f t="array" ref="AG1697">IF(AND(ISNUMBER(H1697),ISNUMBER(N1697)),IF(H1697-N1697+1&gt;=0,CEILING(H1697-N1697+1,1),""),"")</f>
        <v>290</v>
      </c>
      <c r="AH1697" s="13">
        <f t="array" ref="AH1697">IF(SUM(AG1697)=0,0,IF(L1697-AG1697*IF(D1697="Vaccin",MIN(AD1697,AF1697),AF1697)&lt;0,0,IF((H1697-N1697)&lt;=45,CEILING(L1697-AG1697*IF(D1697="Vaccin",MIN(AD1697,AF1697),AF1697),1),0)))</f>
        <v>0</v>
      </c>
      <c r="AI1697" s="15">
        <f t="array" ref="AI1697">IF(OR(AH1697="",F1697=0,F1697=""),"",AH1697/F1697)</f>
        <v>0</v>
      </c>
      <c r="AJ1697" s="13">
        <f t="array" ref="AJ1697">IF(OR(L1697="",AH1697=""),"",IF(L1697-AH1697&lt;0,0,L1697-AH1697))</f>
        <v>150</v>
      </c>
      <c r="AK1697" s="13">
        <f t="array" ref="AK1697">IF(OR(L1697="",AG1697="",AG1697=0),"",CEILING(L1697/AG1697,1))</f>
        <v>1</v>
      </c>
      <c r="AL1697" s="16" t="str">
        <f t="array" ref="AL1697">IF(OR(AK1697="",AK1697=0,AD1697="",AF1697=""),"",IF(AK1697-IF(D1697="Vaccin",MIN(AD1697,AF1697),AF1697)&lt;0,"",(AK1697-IF(D1697="Vaccin",MIN(AD1697,AF1697),AF1697))/AK1697))</f>
        <v/>
      </c>
    </row>
    <row r="1698" spans="1:38" x14ac:dyDescent="0.2">
      <c r="A1698" s="10" t="s">
        <v>28</v>
      </c>
      <c r="B1698" s="29" t="s">
        <v>180</v>
      </c>
      <c r="C1698" s="12">
        <v>44260</v>
      </c>
      <c r="D1698" s="11" t="s">
        <v>30</v>
      </c>
      <c r="E1698" s="11">
        <v>1</v>
      </c>
      <c r="F1698" s="13">
        <v>1452000</v>
      </c>
      <c r="G1698" s="40">
        <v>8005513</v>
      </c>
      <c r="H1698" s="12">
        <v>45322</v>
      </c>
      <c r="I1698" s="13">
        <f t="array" ref="I1698">F1698-L1698-M1698-S1698</f>
        <v>1449100</v>
      </c>
      <c r="J1698" s="13">
        <f t="array" ref="J1698">IF(IF(Q1698="",L1698-C1698,Q1698-C1698)&lt;=45,I1698,0)</f>
        <v>0</v>
      </c>
      <c r="K1698" s="13">
        <f t="array" ref="K1698">IF(SUM(AG1698)=0,0,IF(L1698-AG1698*IF(D1698="Vaccin",MIN(AD1698,AF1698),AF1698)&lt;0,0,IF((H1698-N1698)&lt;=30,CEILING(L1698-AG1698*IF(D1698="Vaccin",MIN(AD1698,AF1698),AF1698),1),0)))</f>
        <v>0</v>
      </c>
      <c r="L1698" s="13">
        <v>2900</v>
      </c>
      <c r="M1698" s="13">
        <v>0</v>
      </c>
      <c r="N1698" s="14">
        <v>45033</v>
      </c>
      <c r="O1698" s="11" t="s">
        <v>34</v>
      </c>
      <c r="P1698" s="11" t="s">
        <v>54</v>
      </c>
      <c r="Q1698" s="12">
        <v>44844</v>
      </c>
      <c r="R1698" s="13">
        <v>0</v>
      </c>
      <c r="S1698" s="13">
        <v>0</v>
      </c>
      <c r="T1698" s="11"/>
      <c r="U1698" s="13">
        <v>57629743</v>
      </c>
      <c r="V1698" s="13">
        <v>58421992</v>
      </c>
      <c r="W1698" s="13">
        <v>206086163</v>
      </c>
      <c r="X1698" s="12">
        <v>44844</v>
      </c>
      <c r="Y1698" s="12">
        <v>44387</v>
      </c>
      <c r="Z1698" s="12">
        <v>44260</v>
      </c>
      <c r="AA1698" s="12">
        <v>45012</v>
      </c>
      <c r="AB1698" s="13">
        <f t="array" ref="AB1698">IF(D1698="Vaccin",IF(AND(ISNUMBER(AA1698),ISNUMBER(Y1698)),IF(AA1698-Y1698+1&gt;=0,CEILING(AA1698-Y1698+1,1),""),""),IF(AND(ISNUMBER(N1698),ISNUMBER(Y1698)),IF(N1698-Y1698+1&gt;=0,CEILING(N1698-Y1698+1,1),""),""))</f>
        <v>626</v>
      </c>
      <c r="AC1698" s="13">
        <f t="array" ref="AC1698">IF(D1698="Vaccin",IF(AND(ISNUMBER(AA1698),ISNUMBER(X1698)),IF(AA1698-X1698+1&gt;=0,CEILING(AA1698-X1698+1,1),""),""),IF(AND(ISNUMBER(N1698),ISNUMBER(X1698)),IF(N1698-X1698+1&gt;=0,CEILING(N1698-X1698+1,1),""),""))</f>
        <v>169</v>
      </c>
      <c r="AD1698" s="13">
        <f t="array" ref="AD1698">IF(D1698="Vaccin",IF(AND(ISNUMBER(AB1698),ISNUMBER(U1698),AB1698&lt;&gt;0),CEILING(U1698/AB1698,1),""),"")</f>
        <v>92061</v>
      </c>
      <c r="AE1698" s="13">
        <f t="array" ref="AE1698">IF(AND(ISNUMBER(N1698),ISNUMBER(X1698)),IF(N1698-X1698+1&gt;=0,CEILING(N1698-X1698+1,1),""),"")</f>
        <v>190</v>
      </c>
      <c r="AF1698" s="13">
        <f t="array" ref="AF1698">IF(SUM(AE1698)=0,"",CEILING((SUM(F1698)-SUM(L1698)-SUM(M1698)-SUM(S1698))/SUM(AE1698),1))</f>
        <v>7627</v>
      </c>
      <c r="AG1698" s="13">
        <f t="array" ref="AG1698">IF(AND(ISNUMBER(H1698),ISNUMBER(N1698)),IF(H1698-N1698+1&gt;=0,CEILING(H1698-N1698+1,1),""),"")</f>
        <v>290</v>
      </c>
      <c r="AH1698" s="13">
        <f t="array" ref="AH1698">IF(SUM(AG1698)=0,0,IF(L1698-AG1698*IF(D1698="Vaccin",MIN(AD1698,AF1698),AF1698)&lt;0,0,IF((H1698-N1698)&lt;=45,CEILING(L1698-AG1698*IF(D1698="Vaccin",MIN(AD1698,AF1698),AF1698),1),0)))</f>
        <v>0</v>
      </c>
      <c r="AI1698" s="15">
        <f t="array" ref="AI1698">IF(OR(AH1698="",F1698=0,F1698=""),"",AH1698/F1698)</f>
        <v>0</v>
      </c>
      <c r="AJ1698" s="13">
        <f t="array" ref="AJ1698">IF(OR(L1698="",AH1698=""),"",IF(L1698-AH1698&lt;0,0,L1698-AH1698))</f>
        <v>2900</v>
      </c>
      <c r="AK1698" s="13">
        <f t="array" ref="AK1698">IF(OR(L1698="",AG1698="",AG1698=0),"",CEILING(L1698/AG1698,1))</f>
        <v>10</v>
      </c>
      <c r="AL1698" s="16" t="str">
        <f t="array" ref="AL1698">IF(OR(AK1698="",AK1698=0,AD1698="",AF1698=""),"",IF(AK1698-IF(D1698="Vaccin",MIN(AD1698,AF1698),AF1698)&lt;0,"",(AK1698-IF(D1698="Vaccin",MIN(AD1698,AF1698),AF1698))/AK1698))</f>
        <v/>
      </c>
    </row>
    <row r="1699" spans="1:38" x14ac:dyDescent="0.2">
      <c r="A1699" s="10" t="s">
        <v>28</v>
      </c>
      <c r="B1699" s="29" t="s">
        <v>180</v>
      </c>
      <c r="C1699" s="12">
        <v>44260</v>
      </c>
      <c r="D1699" s="11" t="s">
        <v>30</v>
      </c>
      <c r="E1699" s="11">
        <v>1</v>
      </c>
      <c r="F1699" s="13">
        <v>1456800</v>
      </c>
      <c r="G1699" s="40">
        <v>8005758</v>
      </c>
      <c r="H1699" s="12">
        <v>45322</v>
      </c>
      <c r="I1699" s="13">
        <f t="array" ref="I1699">F1699-L1699-M1699-S1699</f>
        <v>288800</v>
      </c>
      <c r="J1699" s="13">
        <f t="array" ref="J1699">IF(IF(Q1699="",L1699-C1699,Q1699-C1699)&lt;=45,I1699,0)</f>
        <v>0</v>
      </c>
      <c r="K1699" s="13">
        <f t="array" ref="K1699">IF(SUM(AG1699)=0,0,IF(L1699-AG1699*IF(D1699="Vaccin",MIN(AD1699,AF1699),AF1699)&lt;0,0,IF((H1699-N1699)&lt;=30,CEILING(L1699-AG1699*IF(D1699="Vaccin",MIN(AD1699,AF1699),AF1699),1),0)))</f>
        <v>0</v>
      </c>
      <c r="L1699" s="13">
        <v>1168000</v>
      </c>
      <c r="M1699" s="13">
        <v>0</v>
      </c>
      <c r="N1699" s="14">
        <v>45033</v>
      </c>
      <c r="O1699" s="11" t="s">
        <v>34</v>
      </c>
      <c r="P1699" s="11" t="s">
        <v>54</v>
      </c>
      <c r="Q1699" s="12">
        <v>44844</v>
      </c>
      <c r="R1699" s="13">
        <v>0</v>
      </c>
      <c r="S1699" s="13">
        <v>0</v>
      </c>
      <c r="T1699" s="11"/>
      <c r="U1699" s="13">
        <v>57629743</v>
      </c>
      <c r="V1699" s="13">
        <v>58421992</v>
      </c>
      <c r="W1699" s="13">
        <v>206086163</v>
      </c>
      <c r="X1699" s="12">
        <v>44844</v>
      </c>
      <c r="Y1699" s="12">
        <v>44387</v>
      </c>
      <c r="Z1699" s="12">
        <v>44260</v>
      </c>
      <c r="AA1699" s="12">
        <v>45012</v>
      </c>
      <c r="AB1699" s="13">
        <f t="array" ref="AB1699">IF(D1699="Vaccin",IF(AND(ISNUMBER(AA1699),ISNUMBER(Y1699)),IF(AA1699-Y1699+1&gt;=0,CEILING(AA1699-Y1699+1,1),""),""),IF(AND(ISNUMBER(N1699),ISNUMBER(Y1699)),IF(N1699-Y1699+1&gt;=0,CEILING(N1699-Y1699+1,1),""),""))</f>
        <v>626</v>
      </c>
      <c r="AC1699" s="13">
        <f t="array" ref="AC1699">IF(D1699="Vaccin",IF(AND(ISNUMBER(AA1699),ISNUMBER(X1699)),IF(AA1699-X1699+1&gt;=0,CEILING(AA1699-X1699+1,1),""),""),IF(AND(ISNUMBER(N1699),ISNUMBER(X1699)),IF(N1699-X1699+1&gt;=0,CEILING(N1699-X1699+1,1),""),""))</f>
        <v>169</v>
      </c>
      <c r="AD1699" s="13">
        <f t="array" ref="AD1699">IF(D1699="Vaccin",IF(AND(ISNUMBER(AB1699),ISNUMBER(U1699),AB1699&lt;&gt;0),CEILING(U1699/AB1699,1),""),"")</f>
        <v>92061</v>
      </c>
      <c r="AE1699" s="13">
        <f t="array" ref="AE1699">IF(AND(ISNUMBER(N1699),ISNUMBER(X1699)),IF(N1699-X1699+1&gt;=0,CEILING(N1699-X1699+1,1),""),"")</f>
        <v>190</v>
      </c>
      <c r="AF1699" s="13">
        <f t="array" ref="AF1699">IF(SUM(AE1699)=0,"",CEILING((SUM(F1699)-SUM(L1699)-SUM(M1699)-SUM(S1699))/SUM(AE1699),1))</f>
        <v>1520</v>
      </c>
      <c r="AG1699" s="13">
        <f t="array" ref="AG1699">IF(AND(ISNUMBER(H1699),ISNUMBER(N1699)),IF(H1699-N1699+1&gt;=0,CEILING(H1699-N1699+1,1),""),"")</f>
        <v>290</v>
      </c>
      <c r="AH1699" s="13">
        <f t="array" ref="AH1699">IF(SUM(AG1699)=0,0,IF(L1699-AG1699*IF(D1699="Vaccin",MIN(AD1699,AF1699),AF1699)&lt;0,0,IF((H1699-N1699)&lt;=45,CEILING(L1699-AG1699*IF(D1699="Vaccin",MIN(AD1699,AF1699),AF1699),1),0)))</f>
        <v>0</v>
      </c>
      <c r="AI1699" s="15">
        <f t="array" ref="AI1699">IF(OR(AH1699="",F1699=0,F1699=""),"",AH1699/F1699)</f>
        <v>0</v>
      </c>
      <c r="AJ1699" s="13">
        <f t="array" ref="AJ1699">IF(OR(L1699="",AH1699=""),"",IF(L1699-AH1699&lt;0,0,L1699-AH1699))</f>
        <v>1168000</v>
      </c>
      <c r="AK1699" s="13">
        <f t="array" ref="AK1699">IF(OR(L1699="",AG1699="",AG1699=0),"",CEILING(L1699/AG1699,1))</f>
        <v>4028</v>
      </c>
      <c r="AL1699" s="16">
        <f t="array" ref="AL1699">IF(OR(AK1699="",AK1699=0,AD1699="",AF1699=""),"",IF(AK1699-IF(D1699="Vaccin",MIN(AD1699,AF1699),AF1699)&lt;0,"",(AK1699-IF(D1699="Vaccin",MIN(AD1699,AF1699),AF1699))/AK1699))</f>
        <v>0.62264150943396224</v>
      </c>
    </row>
    <row r="1700" spans="1:38" x14ac:dyDescent="0.2">
      <c r="A1700" s="10" t="s">
        <v>28</v>
      </c>
      <c r="B1700" s="29" t="s">
        <v>180</v>
      </c>
      <c r="C1700" s="12">
        <v>44260</v>
      </c>
      <c r="D1700" s="11" t="s">
        <v>30</v>
      </c>
      <c r="E1700" s="11">
        <v>1</v>
      </c>
      <c r="F1700" s="13">
        <v>1521500</v>
      </c>
      <c r="G1700" s="40" t="s">
        <v>890</v>
      </c>
      <c r="H1700" s="12">
        <v>45322</v>
      </c>
      <c r="I1700" s="13">
        <f t="array" ref="I1700">F1700-L1700-M1700-S1700</f>
        <v>100800</v>
      </c>
      <c r="J1700" s="13">
        <f t="array" ref="J1700">IF(IF(Q1700="",L1700-C1700,Q1700-C1700)&lt;=45,I1700,0)</f>
        <v>0</v>
      </c>
      <c r="K1700" s="13">
        <f t="array" ref="K1700">IF(SUM(AG1700)=0,0,IF(L1700-AG1700*IF(D1700="Vaccin",MIN(AD1700,AF1700),AF1700)&lt;0,0,IF((H1700-N1700)&lt;=30,CEILING(L1700-AG1700*IF(D1700="Vaccin",MIN(AD1700,AF1700),AF1700),1),0)))</f>
        <v>0</v>
      </c>
      <c r="L1700" s="13">
        <v>1420700</v>
      </c>
      <c r="M1700" s="13">
        <v>0</v>
      </c>
      <c r="N1700" s="14">
        <v>45033</v>
      </c>
      <c r="O1700" s="11" t="s">
        <v>34</v>
      </c>
      <c r="P1700" s="11" t="s">
        <v>54</v>
      </c>
      <c r="Q1700" s="12">
        <v>44693</v>
      </c>
      <c r="R1700" s="13">
        <v>0</v>
      </c>
      <c r="S1700" s="13">
        <v>0</v>
      </c>
      <c r="T1700" s="11"/>
      <c r="U1700" s="13">
        <v>57629743</v>
      </c>
      <c r="V1700" s="13">
        <v>58421992</v>
      </c>
      <c r="W1700" s="13">
        <v>206086163</v>
      </c>
      <c r="X1700" s="12">
        <v>44693</v>
      </c>
      <c r="Y1700" s="12">
        <v>44387</v>
      </c>
      <c r="Z1700" s="12">
        <v>44260</v>
      </c>
      <c r="AA1700" s="12">
        <v>45012</v>
      </c>
      <c r="AB1700" s="13">
        <f t="array" ref="AB1700">IF(D1700="Vaccin",IF(AND(ISNUMBER(AA1700),ISNUMBER(Y1700)),IF(AA1700-Y1700+1&gt;=0,CEILING(AA1700-Y1700+1,1),""),""),IF(AND(ISNUMBER(N1700),ISNUMBER(Y1700)),IF(N1700-Y1700+1&gt;=0,CEILING(N1700-Y1700+1,1),""),""))</f>
        <v>626</v>
      </c>
      <c r="AC1700" s="13">
        <f t="array" ref="AC1700">IF(D1700="Vaccin",IF(AND(ISNUMBER(AA1700),ISNUMBER(X1700)),IF(AA1700-X1700+1&gt;=0,CEILING(AA1700-X1700+1,1),""),""),IF(AND(ISNUMBER(N1700),ISNUMBER(X1700)),IF(N1700-X1700+1&gt;=0,CEILING(N1700-X1700+1,1),""),""))</f>
        <v>320</v>
      </c>
      <c r="AD1700" s="13">
        <f t="array" ref="AD1700">IF(D1700="Vaccin",IF(AND(ISNUMBER(AB1700),ISNUMBER(U1700),AB1700&lt;&gt;0),CEILING(U1700/AB1700,1),""),"")</f>
        <v>92061</v>
      </c>
      <c r="AE1700" s="13">
        <f t="array" ref="AE1700">IF(AND(ISNUMBER(N1700),ISNUMBER(X1700)),IF(N1700-X1700+1&gt;=0,CEILING(N1700-X1700+1,1),""),"")</f>
        <v>341</v>
      </c>
      <c r="AF1700" s="13">
        <f t="array" ref="AF1700">IF(SUM(AE1700)=0,"",CEILING((SUM(F1700)-SUM(L1700)-SUM(M1700)-SUM(S1700))/SUM(AE1700),1))</f>
        <v>296</v>
      </c>
      <c r="AG1700" s="13">
        <f t="array" ref="AG1700">IF(AND(ISNUMBER(H1700),ISNUMBER(N1700)),IF(H1700-N1700+1&gt;=0,CEILING(H1700-N1700+1,1),""),"")</f>
        <v>290</v>
      </c>
      <c r="AH1700" s="13">
        <f t="array" ref="AH1700">IF(SUM(AG1700)=0,0,IF(L1700-AG1700*IF(D1700="Vaccin",MIN(AD1700,AF1700),AF1700)&lt;0,0,IF((H1700-N1700)&lt;=45,CEILING(L1700-AG1700*IF(D1700="Vaccin",MIN(AD1700,AF1700),AF1700),1),0)))</f>
        <v>0</v>
      </c>
      <c r="AI1700" s="15">
        <f t="array" ref="AI1700">IF(OR(AH1700="",F1700=0,F1700=""),"",AH1700/F1700)</f>
        <v>0</v>
      </c>
      <c r="AJ1700" s="13">
        <f t="array" ref="AJ1700">IF(OR(L1700="",AH1700=""),"",IF(L1700-AH1700&lt;0,0,L1700-AH1700))</f>
        <v>1420700</v>
      </c>
      <c r="AK1700" s="13">
        <f t="array" ref="AK1700">IF(OR(L1700="",AG1700="",AG1700=0),"",CEILING(L1700/AG1700,1))</f>
        <v>4899</v>
      </c>
      <c r="AL1700" s="16">
        <f t="array" ref="AL1700">IF(OR(AK1700="",AK1700=0,AD1700="",AF1700=""),"",IF(AK1700-IF(D1700="Vaccin",MIN(AD1700,AF1700),AF1700)&lt;0,"",(AK1700-IF(D1700="Vaccin",MIN(AD1700,AF1700),AF1700))/AK1700))</f>
        <v>0.93957950602163709</v>
      </c>
    </row>
    <row r="1701" spans="1:38" x14ac:dyDescent="0.2">
      <c r="A1701" s="10" t="s">
        <v>28</v>
      </c>
      <c r="B1701" s="29" t="s">
        <v>180</v>
      </c>
      <c r="C1701" s="12">
        <v>44260</v>
      </c>
      <c r="D1701" s="11" t="s">
        <v>30</v>
      </c>
      <c r="E1701" s="11">
        <v>1</v>
      </c>
      <c r="F1701" s="13">
        <v>842400</v>
      </c>
      <c r="G1701" s="40">
        <v>8001432</v>
      </c>
      <c r="H1701" s="12">
        <v>45291</v>
      </c>
      <c r="I1701" s="13">
        <f t="array" ref="I1701">F1701-L1701-M1701-S1701</f>
        <v>842400</v>
      </c>
      <c r="J1701" s="13">
        <f t="array" ref="J1701">IF(IF(Q1701="",L1701-C1701,Q1701-C1701)&lt;=45,I1701,0)</f>
        <v>0</v>
      </c>
      <c r="K1701" s="13">
        <f t="array" ref="K1701">IF(SUM(AG1701)=0,0,IF(L1701-AG1701*IF(D1701="Vaccin",MIN(AD1701,AF1701),AF1701)&lt;0,0,IF((H1701-N1701)&lt;=30,CEILING(L1701-AG1701*IF(D1701="Vaccin",MIN(AD1701,AF1701),AF1701),1),0)))</f>
        <v>0</v>
      </c>
      <c r="L1701" s="13">
        <v>0</v>
      </c>
      <c r="M1701" s="13">
        <v>0</v>
      </c>
      <c r="N1701" s="14">
        <v>45033</v>
      </c>
      <c r="O1701" s="11" t="s">
        <v>34</v>
      </c>
      <c r="P1701" s="11" t="s">
        <v>54</v>
      </c>
      <c r="Q1701" s="12">
        <v>44831</v>
      </c>
      <c r="R1701" s="13">
        <v>0</v>
      </c>
      <c r="S1701" s="13">
        <v>0</v>
      </c>
      <c r="T1701" s="11"/>
      <c r="U1701" s="13">
        <v>57629743</v>
      </c>
      <c r="V1701" s="13">
        <v>58421992</v>
      </c>
      <c r="W1701" s="13">
        <v>206086163</v>
      </c>
      <c r="X1701" s="12">
        <v>44831</v>
      </c>
      <c r="Y1701" s="12">
        <v>44387</v>
      </c>
      <c r="Z1701" s="12">
        <v>44260</v>
      </c>
      <c r="AA1701" s="12">
        <v>45012</v>
      </c>
      <c r="AB1701" s="13">
        <f t="array" ref="AB1701">IF(D1701="Vaccin",IF(AND(ISNUMBER(AA1701),ISNUMBER(Y1701)),IF(AA1701-Y1701+1&gt;=0,CEILING(AA1701-Y1701+1,1),""),""),IF(AND(ISNUMBER(N1701),ISNUMBER(Y1701)),IF(N1701-Y1701+1&gt;=0,CEILING(N1701-Y1701+1,1),""),""))</f>
        <v>626</v>
      </c>
      <c r="AC1701" s="13">
        <f t="array" ref="AC1701">IF(D1701="Vaccin",IF(AND(ISNUMBER(AA1701),ISNUMBER(X1701)),IF(AA1701-X1701+1&gt;=0,CEILING(AA1701-X1701+1,1),""),""),IF(AND(ISNUMBER(N1701),ISNUMBER(X1701)),IF(N1701-X1701+1&gt;=0,CEILING(N1701-X1701+1,1),""),""))</f>
        <v>182</v>
      </c>
      <c r="AD1701" s="13">
        <f t="array" ref="AD1701">IF(D1701="Vaccin",IF(AND(ISNUMBER(AB1701),ISNUMBER(U1701),AB1701&lt;&gt;0),CEILING(U1701/AB1701,1),""),"")</f>
        <v>92061</v>
      </c>
      <c r="AE1701" s="13">
        <f t="array" ref="AE1701">IF(AND(ISNUMBER(N1701),ISNUMBER(X1701)),IF(N1701-X1701+1&gt;=0,CEILING(N1701-X1701+1,1),""),"")</f>
        <v>203</v>
      </c>
      <c r="AF1701" s="13">
        <f t="array" ref="AF1701">IF(SUM(AE1701)=0,"",CEILING((SUM(F1701)-SUM(L1701)-SUM(M1701)-SUM(S1701))/SUM(AE1701),1))</f>
        <v>4150</v>
      </c>
      <c r="AG1701" s="13">
        <f t="array" ref="AG1701">IF(AND(ISNUMBER(H1701),ISNUMBER(N1701)),IF(H1701-N1701+1&gt;=0,CEILING(H1701-N1701+1,1),""),"")</f>
        <v>259</v>
      </c>
      <c r="AH1701" s="13">
        <f t="array" ref="AH1701">IF(SUM(AG1701)=0,0,IF(L1701-AG1701*IF(D1701="Vaccin",MIN(AD1701,AF1701),AF1701)&lt;0,0,IF((H1701-N1701)&lt;=45,CEILING(L1701-AG1701*IF(D1701="Vaccin",MIN(AD1701,AF1701),AF1701),1),0)))</f>
        <v>0</v>
      </c>
      <c r="AI1701" s="15">
        <f t="array" ref="AI1701">IF(OR(AH1701="",F1701=0,F1701=""),"",AH1701/F1701)</f>
        <v>0</v>
      </c>
      <c r="AJ1701" s="13">
        <f t="array" ref="AJ1701">IF(OR(L1701="",AH1701=""),"",IF(L1701-AH1701&lt;0,0,L1701-AH1701))</f>
        <v>0</v>
      </c>
      <c r="AK1701" s="13">
        <f t="array" ref="AK1701">IF(OR(L1701="",AG1701="",AG1701=0),"",CEILING(L1701/AG1701,1))</f>
        <v>0</v>
      </c>
      <c r="AL1701" s="16" t="str">
        <f t="array" ref="AL1701">IF(OR(AK1701="",AK1701=0,AD1701="",AF1701=""),"",IF(AK1701-IF(D1701="Vaccin",MIN(AD1701,AF1701),AF1701)&lt;0,"",(AK1701-IF(D1701="Vaccin",MIN(AD1701,AF1701),AF1701))/AK1701))</f>
        <v/>
      </c>
    </row>
    <row r="1702" spans="1:38" x14ac:dyDescent="0.2">
      <c r="A1702" s="10" t="s">
        <v>28</v>
      </c>
      <c r="B1702" s="29" t="s">
        <v>180</v>
      </c>
      <c r="C1702" s="12">
        <v>44260</v>
      </c>
      <c r="D1702" s="11" t="s">
        <v>30</v>
      </c>
      <c r="E1702" s="11">
        <v>1</v>
      </c>
      <c r="F1702" s="13">
        <v>180000</v>
      </c>
      <c r="G1702" s="40">
        <v>8001432</v>
      </c>
      <c r="H1702" s="12">
        <v>45291</v>
      </c>
      <c r="I1702" s="13">
        <f t="array" ref="I1702">F1702-L1702-M1702-S1702</f>
        <v>180000</v>
      </c>
      <c r="J1702" s="13">
        <f t="array" ref="J1702">IF(IF(Q1702="",L1702-C1702,Q1702-C1702)&lt;=45,I1702,0)</f>
        <v>0</v>
      </c>
      <c r="K1702" s="13">
        <f t="array" ref="K1702">IF(SUM(AG1702)=0,0,IF(L1702-AG1702*IF(D1702="Vaccin",MIN(AD1702,AF1702),AF1702)&lt;0,0,IF((H1702-N1702)&lt;=30,CEILING(L1702-AG1702*IF(D1702="Vaccin",MIN(AD1702,AF1702),AF1702),1),0)))</f>
        <v>0</v>
      </c>
      <c r="L1702" s="13">
        <v>0</v>
      </c>
      <c r="M1702" s="13">
        <v>0</v>
      </c>
      <c r="N1702" s="14">
        <v>45033</v>
      </c>
      <c r="O1702" s="11" t="s">
        <v>34</v>
      </c>
      <c r="P1702" s="11" t="s">
        <v>54</v>
      </c>
      <c r="Q1702" s="12">
        <v>44845</v>
      </c>
      <c r="R1702" s="13">
        <v>0</v>
      </c>
      <c r="S1702" s="13">
        <v>0</v>
      </c>
      <c r="T1702" s="11"/>
      <c r="U1702" s="13">
        <v>57629743</v>
      </c>
      <c r="V1702" s="13">
        <v>58421992</v>
      </c>
      <c r="W1702" s="13">
        <v>206086163</v>
      </c>
      <c r="X1702" s="12">
        <v>44845</v>
      </c>
      <c r="Y1702" s="12">
        <v>44387</v>
      </c>
      <c r="Z1702" s="12">
        <v>44260</v>
      </c>
      <c r="AA1702" s="12">
        <v>45012</v>
      </c>
      <c r="AB1702" s="13">
        <f t="array" ref="AB1702">IF(D1702="Vaccin",IF(AND(ISNUMBER(AA1702),ISNUMBER(Y1702)),IF(AA1702-Y1702+1&gt;=0,CEILING(AA1702-Y1702+1,1),""),""),IF(AND(ISNUMBER(N1702),ISNUMBER(Y1702)),IF(N1702-Y1702+1&gt;=0,CEILING(N1702-Y1702+1,1),""),""))</f>
        <v>626</v>
      </c>
      <c r="AC1702" s="13">
        <f t="array" ref="AC1702">IF(D1702="Vaccin",IF(AND(ISNUMBER(AA1702),ISNUMBER(X1702)),IF(AA1702-X1702+1&gt;=0,CEILING(AA1702-X1702+1,1),""),""),IF(AND(ISNUMBER(N1702),ISNUMBER(X1702)),IF(N1702-X1702+1&gt;=0,CEILING(N1702-X1702+1,1),""),""))</f>
        <v>168</v>
      </c>
      <c r="AD1702" s="13">
        <f t="array" ref="AD1702">IF(D1702="Vaccin",IF(AND(ISNUMBER(AB1702),ISNUMBER(U1702),AB1702&lt;&gt;0),CEILING(U1702/AB1702,1),""),"")</f>
        <v>92061</v>
      </c>
      <c r="AE1702" s="13">
        <f t="array" ref="AE1702">IF(AND(ISNUMBER(N1702),ISNUMBER(X1702)),IF(N1702-X1702+1&gt;=0,CEILING(N1702-X1702+1,1),""),"")</f>
        <v>189</v>
      </c>
      <c r="AF1702" s="13">
        <f t="array" ref="AF1702">IF(SUM(AE1702)=0,"",CEILING((SUM(F1702)-SUM(L1702)-SUM(M1702)-SUM(S1702))/SUM(AE1702),1))</f>
        <v>953</v>
      </c>
      <c r="AG1702" s="13">
        <f t="array" ref="AG1702">IF(AND(ISNUMBER(H1702),ISNUMBER(N1702)),IF(H1702-N1702+1&gt;=0,CEILING(H1702-N1702+1,1),""),"")</f>
        <v>259</v>
      </c>
      <c r="AH1702" s="13">
        <f t="array" ref="AH1702">IF(SUM(AG1702)=0,0,IF(L1702-AG1702*IF(D1702="Vaccin",MIN(AD1702,AF1702),AF1702)&lt;0,0,IF((H1702-N1702)&lt;=45,CEILING(L1702-AG1702*IF(D1702="Vaccin",MIN(AD1702,AF1702),AF1702),1),0)))</f>
        <v>0</v>
      </c>
      <c r="AI1702" s="15">
        <f t="array" ref="AI1702">IF(OR(AH1702="",F1702=0,F1702=""),"",AH1702/F1702)</f>
        <v>0</v>
      </c>
      <c r="AJ1702" s="13">
        <f t="array" ref="AJ1702">IF(OR(L1702="",AH1702=""),"",IF(L1702-AH1702&lt;0,0,L1702-AH1702))</f>
        <v>0</v>
      </c>
      <c r="AK1702" s="13">
        <f t="array" ref="AK1702">IF(OR(L1702="",AG1702="",AG1702=0),"",CEILING(L1702/AG1702,1))</f>
        <v>0</v>
      </c>
      <c r="AL1702" s="16" t="str">
        <f t="array" ref="AL1702">IF(OR(AK1702="",AK1702=0,AD1702="",AF1702=""),"",IF(AK1702-IF(D1702="Vaccin",MIN(AD1702,AF1702),AF1702)&lt;0,"",(AK1702-IF(D1702="Vaccin",MIN(AD1702,AF1702),AF1702))/AK1702))</f>
        <v/>
      </c>
    </row>
    <row r="1703" spans="1:38" x14ac:dyDescent="0.2">
      <c r="A1703" s="10" t="s">
        <v>28</v>
      </c>
      <c r="B1703" s="29" t="s">
        <v>180</v>
      </c>
      <c r="C1703" s="12">
        <v>44260</v>
      </c>
      <c r="D1703" s="11" t="s">
        <v>30</v>
      </c>
      <c r="E1703" s="11">
        <v>1</v>
      </c>
      <c r="F1703" s="13">
        <v>1291200</v>
      </c>
      <c r="G1703" s="40">
        <v>8003031</v>
      </c>
      <c r="H1703" s="12">
        <v>45291</v>
      </c>
      <c r="I1703" s="13">
        <f t="array" ref="I1703">F1703-L1703-M1703-S1703</f>
        <v>1291200</v>
      </c>
      <c r="J1703" s="13">
        <f t="array" ref="J1703">IF(IF(Q1703="",L1703-C1703,Q1703-C1703)&lt;=45,I1703,0)</f>
        <v>0</v>
      </c>
      <c r="K1703" s="13">
        <f t="array" ref="K1703">IF(SUM(AG1703)=0,0,IF(L1703-AG1703*IF(D1703="Vaccin",MIN(AD1703,AF1703),AF1703)&lt;0,0,IF((H1703-N1703)&lt;=30,CEILING(L1703-AG1703*IF(D1703="Vaccin",MIN(AD1703,AF1703),AF1703),1),0)))</f>
        <v>0</v>
      </c>
      <c r="L1703" s="13">
        <v>0</v>
      </c>
      <c r="M1703" s="13">
        <v>0</v>
      </c>
      <c r="N1703" s="14">
        <v>45033</v>
      </c>
      <c r="O1703" s="11" t="s">
        <v>34</v>
      </c>
      <c r="P1703" s="11" t="s">
        <v>32</v>
      </c>
      <c r="Q1703" s="12">
        <v>44831</v>
      </c>
      <c r="R1703" s="13">
        <v>0</v>
      </c>
      <c r="S1703" s="13">
        <v>0</v>
      </c>
      <c r="T1703" s="11"/>
      <c r="U1703" s="13">
        <v>57629743</v>
      </c>
      <c r="V1703" s="13">
        <v>24119009</v>
      </c>
      <c r="W1703" s="13">
        <v>206086163</v>
      </c>
      <c r="X1703" s="12">
        <v>44831</v>
      </c>
      <c r="Y1703" s="12">
        <v>44387</v>
      </c>
      <c r="Z1703" s="12">
        <v>44260</v>
      </c>
      <c r="AA1703" s="12">
        <v>45012</v>
      </c>
      <c r="AB1703" s="13">
        <f t="array" ref="AB1703">IF(D1703="Vaccin",IF(AND(ISNUMBER(AA1703),ISNUMBER(Y1703)),IF(AA1703-Y1703+1&gt;=0,CEILING(AA1703-Y1703+1,1),""),""),IF(AND(ISNUMBER(N1703),ISNUMBER(Y1703)),IF(N1703-Y1703+1&gt;=0,CEILING(N1703-Y1703+1,1),""),""))</f>
        <v>626</v>
      </c>
      <c r="AC1703" s="13">
        <f t="array" ref="AC1703">IF(D1703="Vaccin",IF(AND(ISNUMBER(AA1703),ISNUMBER(X1703)),IF(AA1703-X1703+1&gt;=0,CEILING(AA1703-X1703+1,1),""),""),IF(AND(ISNUMBER(N1703),ISNUMBER(X1703)),IF(N1703-X1703+1&gt;=0,CEILING(N1703-X1703+1,1),""),""))</f>
        <v>182</v>
      </c>
      <c r="AD1703" s="13">
        <f t="array" ref="AD1703">IF(D1703="Vaccin",IF(AND(ISNUMBER(AB1703),ISNUMBER(U1703),AB1703&lt;&gt;0),CEILING(U1703/AB1703,1),""),"")</f>
        <v>92061</v>
      </c>
      <c r="AE1703" s="13">
        <f t="array" ref="AE1703">IF(AND(ISNUMBER(N1703),ISNUMBER(X1703)),IF(N1703-X1703+1&gt;=0,CEILING(N1703-X1703+1,1),""),"")</f>
        <v>203</v>
      </c>
      <c r="AF1703" s="13">
        <f t="array" ref="AF1703">IF(SUM(AE1703)=0,"",CEILING((SUM(F1703)-SUM(L1703)-SUM(M1703)-SUM(S1703))/SUM(AE1703),1))</f>
        <v>6361</v>
      </c>
      <c r="AG1703" s="13">
        <f t="array" ref="AG1703">IF(AND(ISNUMBER(H1703),ISNUMBER(N1703)),IF(H1703-N1703+1&gt;=0,CEILING(H1703-N1703+1,1),""),"")</f>
        <v>259</v>
      </c>
      <c r="AH1703" s="13">
        <f t="array" ref="AH1703">IF(SUM(AG1703)=0,0,IF(L1703-AG1703*IF(D1703="Vaccin",MIN(AD1703,AF1703),AF1703)&lt;0,0,IF((H1703-N1703)&lt;=45,CEILING(L1703-AG1703*IF(D1703="Vaccin",MIN(AD1703,AF1703),AF1703),1),0)))</f>
        <v>0</v>
      </c>
      <c r="AI1703" s="15">
        <f t="array" ref="AI1703">IF(OR(AH1703="",F1703=0,F1703=""),"",AH1703/F1703)</f>
        <v>0</v>
      </c>
      <c r="AJ1703" s="13">
        <f t="array" ref="AJ1703">IF(OR(L1703="",AH1703=""),"",IF(L1703-AH1703&lt;0,0,L1703-AH1703))</f>
        <v>0</v>
      </c>
      <c r="AK1703" s="13">
        <f t="array" ref="AK1703">IF(OR(L1703="",AG1703="",AG1703=0),"",CEILING(L1703/AG1703,1))</f>
        <v>0</v>
      </c>
      <c r="AL1703" s="16" t="str">
        <f t="array" ref="AL1703">IF(OR(AK1703="",AK1703=0,AD1703="",AF1703=""),"",IF(AK1703-IF(D1703="Vaccin",MIN(AD1703,AF1703),AF1703)&lt;0,"",(AK1703-IF(D1703="Vaccin",MIN(AD1703,AF1703),AF1703))/AK1703))</f>
        <v/>
      </c>
    </row>
    <row r="1704" spans="1:38" x14ac:dyDescent="0.2">
      <c r="A1704" s="10" t="s">
        <v>28</v>
      </c>
      <c r="B1704" s="29" t="s">
        <v>180</v>
      </c>
      <c r="C1704" s="12">
        <v>44260</v>
      </c>
      <c r="D1704" s="11" t="s">
        <v>30</v>
      </c>
      <c r="E1704" s="11">
        <v>1</v>
      </c>
      <c r="F1704" s="13">
        <v>635900</v>
      </c>
      <c r="G1704" s="40" t="s">
        <v>891</v>
      </c>
      <c r="H1704" s="12">
        <v>45291</v>
      </c>
      <c r="I1704" s="13">
        <f t="array" ref="I1704">F1704-L1704-M1704-S1704</f>
        <v>295200</v>
      </c>
      <c r="J1704" s="13">
        <f t="array" ref="J1704">IF(IF(Q1704="",L1704-C1704,Q1704-C1704)&lt;=45,I1704,0)</f>
        <v>0</v>
      </c>
      <c r="K1704" s="13">
        <f t="array" ref="K1704">IF(SUM(AG1704)=0,0,IF(L1704-AG1704*IF(D1704="Vaccin",MIN(AD1704,AF1704),AF1704)&lt;0,0,IF((H1704-N1704)&lt;=30,CEILING(L1704-AG1704*IF(D1704="Vaccin",MIN(AD1704,AF1704),AF1704),1),0)))</f>
        <v>0</v>
      </c>
      <c r="L1704" s="13">
        <v>340700</v>
      </c>
      <c r="M1704" s="13">
        <v>0</v>
      </c>
      <c r="N1704" s="14">
        <v>45033</v>
      </c>
      <c r="O1704" s="11" t="s">
        <v>34</v>
      </c>
      <c r="P1704" s="11" t="s">
        <v>54</v>
      </c>
      <c r="Q1704" s="12">
        <v>44693</v>
      </c>
      <c r="R1704" s="13">
        <v>0</v>
      </c>
      <c r="S1704" s="13">
        <v>0</v>
      </c>
      <c r="T1704" s="11"/>
      <c r="U1704" s="13">
        <v>57629743</v>
      </c>
      <c r="V1704" s="13">
        <v>58421992</v>
      </c>
      <c r="W1704" s="13">
        <v>206086163</v>
      </c>
      <c r="X1704" s="12">
        <v>44693</v>
      </c>
      <c r="Y1704" s="12">
        <v>44387</v>
      </c>
      <c r="Z1704" s="12">
        <v>44260</v>
      </c>
      <c r="AA1704" s="12">
        <v>45012</v>
      </c>
      <c r="AB1704" s="13">
        <f t="array" ref="AB1704">IF(D1704="Vaccin",IF(AND(ISNUMBER(AA1704),ISNUMBER(Y1704)),IF(AA1704-Y1704+1&gt;=0,CEILING(AA1704-Y1704+1,1),""),""),IF(AND(ISNUMBER(N1704),ISNUMBER(Y1704)),IF(N1704-Y1704+1&gt;=0,CEILING(N1704-Y1704+1,1),""),""))</f>
        <v>626</v>
      </c>
      <c r="AC1704" s="13">
        <f t="array" ref="AC1704">IF(D1704="Vaccin",IF(AND(ISNUMBER(AA1704),ISNUMBER(X1704)),IF(AA1704-X1704+1&gt;=0,CEILING(AA1704-X1704+1,1),""),""),IF(AND(ISNUMBER(N1704),ISNUMBER(X1704)),IF(N1704-X1704+1&gt;=0,CEILING(N1704-X1704+1,1),""),""))</f>
        <v>320</v>
      </c>
      <c r="AD1704" s="13">
        <f t="array" ref="AD1704">IF(D1704="Vaccin",IF(AND(ISNUMBER(AB1704),ISNUMBER(U1704),AB1704&lt;&gt;0),CEILING(U1704/AB1704,1),""),"")</f>
        <v>92061</v>
      </c>
      <c r="AE1704" s="13">
        <f t="array" ref="AE1704">IF(AND(ISNUMBER(N1704),ISNUMBER(X1704)),IF(N1704-X1704+1&gt;=0,CEILING(N1704-X1704+1,1),""),"")</f>
        <v>341</v>
      </c>
      <c r="AF1704" s="13">
        <f t="array" ref="AF1704">IF(SUM(AE1704)=0,"",CEILING((SUM(F1704)-SUM(L1704)-SUM(M1704)-SUM(S1704))/SUM(AE1704),1))</f>
        <v>866</v>
      </c>
      <c r="AG1704" s="13">
        <f t="array" ref="AG1704">IF(AND(ISNUMBER(H1704),ISNUMBER(N1704)),IF(H1704-N1704+1&gt;=0,CEILING(H1704-N1704+1,1),""),"")</f>
        <v>259</v>
      </c>
      <c r="AH1704" s="13">
        <f t="array" ref="AH1704">IF(SUM(AG1704)=0,0,IF(L1704-AG1704*IF(D1704="Vaccin",MIN(AD1704,AF1704),AF1704)&lt;0,0,IF((H1704-N1704)&lt;=45,CEILING(L1704-AG1704*IF(D1704="Vaccin",MIN(AD1704,AF1704),AF1704),1),0)))</f>
        <v>0</v>
      </c>
      <c r="AI1704" s="15">
        <f t="array" ref="AI1704">IF(OR(AH1704="",F1704=0,F1704=""),"",AH1704/F1704)</f>
        <v>0</v>
      </c>
      <c r="AJ1704" s="13">
        <f t="array" ref="AJ1704">IF(OR(L1704="",AH1704=""),"",IF(L1704-AH1704&lt;0,0,L1704-AH1704))</f>
        <v>340700</v>
      </c>
      <c r="AK1704" s="13">
        <f t="array" ref="AK1704">IF(OR(L1704="",AG1704="",AG1704=0),"",CEILING(L1704/AG1704,1))</f>
        <v>1316</v>
      </c>
      <c r="AL1704" s="16">
        <f t="array" ref="AL1704">IF(OR(AK1704="",AK1704=0,AD1704="",AF1704=""),"",IF(AK1704-IF(D1704="Vaccin",MIN(AD1704,AF1704),AF1704)&lt;0,"",(AK1704-IF(D1704="Vaccin",MIN(AD1704,AF1704),AF1704))/AK1704))</f>
        <v>0.34194528875379937</v>
      </c>
    </row>
    <row r="1705" spans="1:38" x14ac:dyDescent="0.2">
      <c r="A1705" s="10" t="s">
        <v>28</v>
      </c>
      <c r="B1705" s="29" t="s">
        <v>180</v>
      </c>
      <c r="C1705" s="12">
        <v>44260</v>
      </c>
      <c r="D1705" s="11" t="s">
        <v>30</v>
      </c>
      <c r="E1705" s="11">
        <v>1</v>
      </c>
      <c r="F1705" s="13">
        <v>1552700</v>
      </c>
      <c r="G1705" s="40" t="s">
        <v>892</v>
      </c>
      <c r="H1705" s="12">
        <v>45291</v>
      </c>
      <c r="I1705" s="13">
        <f t="array" ref="I1705">F1705-L1705-M1705-S1705</f>
        <v>1432400</v>
      </c>
      <c r="J1705" s="13">
        <f t="array" ref="J1705">IF(IF(Q1705="",L1705-C1705,Q1705-C1705)&lt;=45,I1705,0)</f>
        <v>0</v>
      </c>
      <c r="K1705" s="13">
        <f t="array" ref="K1705">IF(SUM(AG1705)=0,0,IF(L1705-AG1705*IF(D1705="Vaccin",MIN(AD1705,AF1705),AF1705)&lt;0,0,IF((H1705-N1705)&lt;=30,CEILING(L1705-AG1705*IF(D1705="Vaccin",MIN(AD1705,AF1705),AF1705),1),0)))</f>
        <v>0</v>
      </c>
      <c r="L1705" s="13">
        <v>120300</v>
      </c>
      <c r="M1705" s="13">
        <v>0</v>
      </c>
      <c r="N1705" s="14">
        <v>45033</v>
      </c>
      <c r="O1705" s="11" t="s">
        <v>34</v>
      </c>
      <c r="P1705" s="11" t="s">
        <v>54</v>
      </c>
      <c r="Q1705" s="12">
        <v>44693</v>
      </c>
      <c r="R1705" s="13">
        <v>0</v>
      </c>
      <c r="S1705" s="13">
        <v>0</v>
      </c>
      <c r="T1705" s="11"/>
      <c r="U1705" s="13">
        <v>57629743</v>
      </c>
      <c r="V1705" s="13">
        <v>58421992</v>
      </c>
      <c r="W1705" s="13">
        <v>206086163</v>
      </c>
      <c r="X1705" s="12">
        <v>44693</v>
      </c>
      <c r="Y1705" s="12">
        <v>44387</v>
      </c>
      <c r="Z1705" s="12">
        <v>44260</v>
      </c>
      <c r="AA1705" s="12">
        <v>45012</v>
      </c>
      <c r="AB1705" s="13">
        <f t="array" ref="AB1705">IF(D1705="Vaccin",IF(AND(ISNUMBER(AA1705),ISNUMBER(Y1705)),IF(AA1705-Y1705+1&gt;=0,CEILING(AA1705-Y1705+1,1),""),""),IF(AND(ISNUMBER(N1705),ISNUMBER(Y1705)),IF(N1705-Y1705+1&gt;=0,CEILING(N1705-Y1705+1,1),""),""))</f>
        <v>626</v>
      </c>
      <c r="AC1705" s="13">
        <f t="array" ref="AC1705">IF(D1705="Vaccin",IF(AND(ISNUMBER(AA1705),ISNUMBER(X1705)),IF(AA1705-X1705+1&gt;=0,CEILING(AA1705-X1705+1,1),""),""),IF(AND(ISNUMBER(N1705),ISNUMBER(X1705)),IF(N1705-X1705+1&gt;=0,CEILING(N1705-X1705+1,1),""),""))</f>
        <v>320</v>
      </c>
      <c r="AD1705" s="13">
        <f t="array" ref="AD1705">IF(D1705="Vaccin",IF(AND(ISNUMBER(AB1705),ISNUMBER(U1705),AB1705&lt;&gt;0),CEILING(U1705/AB1705,1),""),"")</f>
        <v>92061</v>
      </c>
      <c r="AE1705" s="13">
        <f t="array" ref="AE1705">IF(AND(ISNUMBER(N1705),ISNUMBER(X1705)),IF(N1705-X1705+1&gt;=0,CEILING(N1705-X1705+1,1),""),"")</f>
        <v>341</v>
      </c>
      <c r="AF1705" s="13">
        <f t="array" ref="AF1705">IF(SUM(AE1705)=0,"",CEILING((SUM(F1705)-SUM(L1705)-SUM(M1705)-SUM(S1705))/SUM(AE1705),1))</f>
        <v>4201</v>
      </c>
      <c r="AG1705" s="13">
        <f t="array" ref="AG1705">IF(AND(ISNUMBER(H1705),ISNUMBER(N1705)),IF(H1705-N1705+1&gt;=0,CEILING(H1705-N1705+1,1),""),"")</f>
        <v>259</v>
      </c>
      <c r="AH1705" s="13">
        <f t="array" ref="AH1705">IF(SUM(AG1705)=0,0,IF(L1705-AG1705*IF(D1705="Vaccin",MIN(AD1705,AF1705),AF1705)&lt;0,0,IF((H1705-N1705)&lt;=45,CEILING(L1705-AG1705*IF(D1705="Vaccin",MIN(AD1705,AF1705),AF1705),1),0)))</f>
        <v>0</v>
      </c>
      <c r="AI1705" s="15">
        <f t="array" ref="AI1705">IF(OR(AH1705="",F1705=0,F1705=""),"",AH1705/F1705)</f>
        <v>0</v>
      </c>
      <c r="AJ1705" s="13">
        <f t="array" ref="AJ1705">IF(OR(L1705="",AH1705=""),"",IF(L1705-AH1705&lt;0,0,L1705-AH1705))</f>
        <v>120300</v>
      </c>
      <c r="AK1705" s="13">
        <f t="array" ref="AK1705">IF(OR(L1705="",AG1705="",AG1705=0),"",CEILING(L1705/AG1705,1))</f>
        <v>465</v>
      </c>
      <c r="AL1705" s="16" t="str">
        <f t="array" ref="AL1705">IF(OR(AK1705="",AK1705=0,AD1705="",AF1705=""),"",IF(AK1705-IF(D1705="Vaccin",MIN(AD1705,AF1705),AF1705)&lt;0,"",(AK1705-IF(D1705="Vaccin",MIN(AD1705,AF1705),AF1705))/AK1705))</f>
        <v/>
      </c>
    </row>
    <row r="1706" spans="1:38" x14ac:dyDescent="0.2">
      <c r="A1706" s="10" t="s">
        <v>28</v>
      </c>
      <c r="B1706" s="29" t="s">
        <v>180</v>
      </c>
      <c r="C1706" s="12">
        <v>44260</v>
      </c>
      <c r="D1706" s="11" t="s">
        <v>30</v>
      </c>
      <c r="E1706" s="11">
        <v>1</v>
      </c>
      <c r="F1706" s="13">
        <v>1478300</v>
      </c>
      <c r="G1706" s="40" t="s">
        <v>893</v>
      </c>
      <c r="H1706" s="12">
        <v>45291</v>
      </c>
      <c r="I1706" s="13">
        <f t="array" ref="I1706">F1706-L1706-M1706-S1706</f>
        <v>1420800</v>
      </c>
      <c r="J1706" s="13">
        <f t="array" ref="J1706">IF(IF(Q1706="",L1706-C1706,Q1706-C1706)&lt;=45,I1706,0)</f>
        <v>0</v>
      </c>
      <c r="K1706" s="13">
        <f t="array" ref="K1706">IF(SUM(AG1706)=0,0,IF(L1706-AG1706*IF(D1706="Vaccin",MIN(AD1706,AF1706),AF1706)&lt;0,0,IF((H1706-N1706)&lt;=30,CEILING(L1706-AG1706*IF(D1706="Vaccin",MIN(AD1706,AF1706),AF1706),1),0)))</f>
        <v>0</v>
      </c>
      <c r="L1706" s="13">
        <v>57500</v>
      </c>
      <c r="M1706" s="13">
        <v>0</v>
      </c>
      <c r="N1706" s="14">
        <v>45033</v>
      </c>
      <c r="O1706" s="11" t="s">
        <v>34</v>
      </c>
      <c r="P1706" s="11" t="s">
        <v>54</v>
      </c>
      <c r="Q1706" s="12">
        <v>44693</v>
      </c>
      <c r="R1706" s="13">
        <v>0</v>
      </c>
      <c r="S1706" s="13">
        <v>0</v>
      </c>
      <c r="T1706" s="11"/>
      <c r="U1706" s="13">
        <v>57629743</v>
      </c>
      <c r="V1706" s="13">
        <v>58421992</v>
      </c>
      <c r="W1706" s="13">
        <v>206086163</v>
      </c>
      <c r="X1706" s="12">
        <v>44693</v>
      </c>
      <c r="Y1706" s="12">
        <v>44387</v>
      </c>
      <c r="Z1706" s="12">
        <v>44260</v>
      </c>
      <c r="AA1706" s="12">
        <v>45012</v>
      </c>
      <c r="AB1706" s="13">
        <f t="array" ref="AB1706">IF(D1706="Vaccin",IF(AND(ISNUMBER(AA1706),ISNUMBER(Y1706)),IF(AA1706-Y1706+1&gt;=0,CEILING(AA1706-Y1706+1,1),""),""),IF(AND(ISNUMBER(N1706),ISNUMBER(Y1706)),IF(N1706-Y1706+1&gt;=0,CEILING(N1706-Y1706+1,1),""),""))</f>
        <v>626</v>
      </c>
      <c r="AC1706" s="13">
        <f t="array" ref="AC1706">IF(D1706="Vaccin",IF(AND(ISNUMBER(AA1706),ISNUMBER(X1706)),IF(AA1706-X1706+1&gt;=0,CEILING(AA1706-X1706+1,1),""),""),IF(AND(ISNUMBER(N1706),ISNUMBER(X1706)),IF(N1706-X1706+1&gt;=0,CEILING(N1706-X1706+1,1),""),""))</f>
        <v>320</v>
      </c>
      <c r="AD1706" s="13">
        <f t="array" ref="AD1706">IF(D1706="Vaccin",IF(AND(ISNUMBER(AB1706),ISNUMBER(U1706),AB1706&lt;&gt;0),CEILING(U1706/AB1706,1),""),"")</f>
        <v>92061</v>
      </c>
      <c r="AE1706" s="13">
        <f t="array" ref="AE1706">IF(AND(ISNUMBER(N1706),ISNUMBER(X1706)),IF(N1706-X1706+1&gt;=0,CEILING(N1706-X1706+1,1),""),"")</f>
        <v>341</v>
      </c>
      <c r="AF1706" s="13">
        <f t="array" ref="AF1706">IF(SUM(AE1706)=0,"",CEILING((SUM(F1706)-SUM(L1706)-SUM(M1706)-SUM(S1706))/SUM(AE1706),1))</f>
        <v>4167</v>
      </c>
      <c r="AG1706" s="13">
        <f t="array" ref="AG1706">IF(AND(ISNUMBER(H1706),ISNUMBER(N1706)),IF(H1706-N1706+1&gt;=0,CEILING(H1706-N1706+1,1),""),"")</f>
        <v>259</v>
      </c>
      <c r="AH1706" s="13">
        <f t="array" ref="AH1706">IF(SUM(AG1706)=0,0,IF(L1706-AG1706*IF(D1706="Vaccin",MIN(AD1706,AF1706),AF1706)&lt;0,0,IF((H1706-N1706)&lt;=45,CEILING(L1706-AG1706*IF(D1706="Vaccin",MIN(AD1706,AF1706),AF1706),1),0)))</f>
        <v>0</v>
      </c>
      <c r="AI1706" s="15">
        <f t="array" ref="AI1706">IF(OR(AH1706="",F1706=0,F1706=""),"",AH1706/F1706)</f>
        <v>0</v>
      </c>
      <c r="AJ1706" s="13">
        <f t="array" ref="AJ1706">IF(OR(L1706="",AH1706=""),"",IF(L1706-AH1706&lt;0,0,L1706-AH1706))</f>
        <v>57500</v>
      </c>
      <c r="AK1706" s="13">
        <f t="array" ref="AK1706">IF(OR(L1706="",AG1706="",AG1706=0),"",CEILING(L1706/AG1706,1))</f>
        <v>223</v>
      </c>
      <c r="AL1706" s="16" t="str">
        <f t="array" ref="AL1706">IF(OR(AK1706="",AK1706=0,AD1706="",AF1706=""),"",IF(AK1706-IF(D1706="Vaccin",MIN(AD1706,AF1706),AF1706)&lt;0,"",(AK1706-IF(D1706="Vaccin",MIN(AD1706,AF1706),AF1706))/AK1706))</f>
        <v/>
      </c>
    </row>
    <row r="1707" spans="1:38" x14ac:dyDescent="0.2">
      <c r="A1707" s="10" t="s">
        <v>28</v>
      </c>
      <c r="B1707" s="29" t="s">
        <v>180</v>
      </c>
      <c r="C1707" s="12">
        <v>44260</v>
      </c>
      <c r="D1707" s="11" t="s">
        <v>30</v>
      </c>
      <c r="E1707" s="11">
        <v>1</v>
      </c>
      <c r="F1707" s="13">
        <v>1490400</v>
      </c>
      <c r="G1707" s="40">
        <v>8000019</v>
      </c>
      <c r="H1707" s="12">
        <v>45260</v>
      </c>
      <c r="I1707" s="13">
        <f t="array" ref="I1707">F1707-L1707-M1707-S1707</f>
        <v>1490400</v>
      </c>
      <c r="J1707" s="13">
        <f t="array" ref="J1707">IF(IF(Q1707="",L1707-C1707,Q1707-C1707)&lt;=45,I1707,0)</f>
        <v>0</v>
      </c>
      <c r="K1707" s="13">
        <f t="array" ref="K1707">IF(SUM(AG1707)=0,0,IF(L1707-AG1707*IF(D1707="Vaccin",MIN(AD1707,AF1707),AF1707)&lt;0,0,IF((H1707-N1707)&lt;=30,CEILING(L1707-AG1707*IF(D1707="Vaccin",MIN(AD1707,AF1707),AF1707),1),0)))</f>
        <v>0</v>
      </c>
      <c r="L1707" s="13">
        <v>0</v>
      </c>
      <c r="M1707" s="13">
        <v>0</v>
      </c>
      <c r="N1707" s="14">
        <v>45033</v>
      </c>
      <c r="O1707" s="11" t="s">
        <v>34</v>
      </c>
      <c r="P1707" s="11" t="s">
        <v>54</v>
      </c>
      <c r="Q1707" s="12">
        <v>44844</v>
      </c>
      <c r="R1707" s="13">
        <v>0</v>
      </c>
      <c r="S1707" s="13">
        <v>0</v>
      </c>
      <c r="T1707" s="11"/>
      <c r="U1707" s="13">
        <v>57629743</v>
      </c>
      <c r="V1707" s="13">
        <v>58421992</v>
      </c>
      <c r="W1707" s="13">
        <v>206086163</v>
      </c>
      <c r="X1707" s="12">
        <v>44844</v>
      </c>
      <c r="Y1707" s="12">
        <v>44387</v>
      </c>
      <c r="Z1707" s="12">
        <v>44260</v>
      </c>
      <c r="AA1707" s="12">
        <v>45012</v>
      </c>
      <c r="AB1707" s="13">
        <f t="array" ref="AB1707">IF(D1707="Vaccin",IF(AND(ISNUMBER(AA1707),ISNUMBER(Y1707)),IF(AA1707-Y1707+1&gt;=0,CEILING(AA1707-Y1707+1,1),""),""),IF(AND(ISNUMBER(N1707),ISNUMBER(Y1707)),IF(N1707-Y1707+1&gt;=0,CEILING(N1707-Y1707+1,1),""),""))</f>
        <v>626</v>
      </c>
      <c r="AC1707" s="13">
        <f t="array" ref="AC1707">IF(D1707="Vaccin",IF(AND(ISNUMBER(AA1707),ISNUMBER(X1707)),IF(AA1707-X1707+1&gt;=0,CEILING(AA1707-X1707+1,1),""),""),IF(AND(ISNUMBER(N1707),ISNUMBER(X1707)),IF(N1707-X1707+1&gt;=0,CEILING(N1707-X1707+1,1),""),""))</f>
        <v>169</v>
      </c>
      <c r="AD1707" s="13">
        <f t="array" ref="AD1707">IF(D1707="Vaccin",IF(AND(ISNUMBER(AB1707),ISNUMBER(U1707),AB1707&lt;&gt;0),CEILING(U1707/AB1707,1),""),"")</f>
        <v>92061</v>
      </c>
      <c r="AE1707" s="13">
        <f t="array" ref="AE1707">IF(AND(ISNUMBER(N1707),ISNUMBER(X1707)),IF(N1707-X1707+1&gt;=0,CEILING(N1707-X1707+1,1),""),"")</f>
        <v>190</v>
      </c>
      <c r="AF1707" s="13">
        <f t="array" ref="AF1707">IF(SUM(AE1707)=0,"",CEILING((SUM(F1707)-SUM(L1707)-SUM(M1707)-SUM(S1707))/SUM(AE1707),1))</f>
        <v>7845</v>
      </c>
      <c r="AG1707" s="13">
        <f t="array" ref="AG1707">IF(AND(ISNUMBER(H1707),ISNUMBER(N1707)),IF(H1707-N1707+1&gt;=0,CEILING(H1707-N1707+1,1),""),"")</f>
        <v>228</v>
      </c>
      <c r="AH1707" s="13">
        <f t="array" ref="AH1707">IF(SUM(AG1707)=0,0,IF(L1707-AG1707*IF(D1707="Vaccin",MIN(AD1707,AF1707),AF1707)&lt;0,0,IF((H1707-N1707)&lt;=45,CEILING(L1707-AG1707*IF(D1707="Vaccin",MIN(AD1707,AF1707),AF1707),1),0)))</f>
        <v>0</v>
      </c>
      <c r="AI1707" s="15">
        <f t="array" ref="AI1707">IF(OR(AH1707="",F1707=0,F1707=""),"",AH1707/F1707)</f>
        <v>0</v>
      </c>
      <c r="AJ1707" s="13">
        <f t="array" ref="AJ1707">IF(OR(L1707="",AH1707=""),"",IF(L1707-AH1707&lt;0,0,L1707-AH1707))</f>
        <v>0</v>
      </c>
      <c r="AK1707" s="13">
        <f t="array" ref="AK1707">IF(OR(L1707="",AG1707="",AG1707=0),"",CEILING(L1707/AG1707,1))</f>
        <v>0</v>
      </c>
      <c r="AL1707" s="16" t="str">
        <f t="array" ref="AL1707">IF(OR(AK1707="",AK1707=0,AD1707="",AF1707=""),"",IF(AK1707-IF(D1707="Vaccin",MIN(AD1707,AF1707),AF1707)&lt;0,"",(AK1707-IF(D1707="Vaccin",MIN(AD1707,AF1707),AF1707))/AK1707))</f>
        <v/>
      </c>
    </row>
    <row r="1708" spans="1:38" x14ac:dyDescent="0.2">
      <c r="A1708" s="10" t="s">
        <v>28</v>
      </c>
      <c r="B1708" s="29" t="s">
        <v>180</v>
      </c>
      <c r="C1708" s="12">
        <v>44260</v>
      </c>
      <c r="D1708" s="11" t="s">
        <v>30</v>
      </c>
      <c r="E1708" s="11">
        <v>1</v>
      </c>
      <c r="F1708" s="13">
        <v>1488000</v>
      </c>
      <c r="G1708" s="40">
        <v>8000036</v>
      </c>
      <c r="H1708" s="12">
        <v>45260</v>
      </c>
      <c r="I1708" s="13">
        <f t="array" ref="I1708">F1708-L1708-M1708-S1708</f>
        <v>1488000</v>
      </c>
      <c r="J1708" s="13">
        <f t="array" ref="J1708">IF(IF(Q1708="",L1708-C1708,Q1708-C1708)&lt;=45,I1708,0)</f>
        <v>0</v>
      </c>
      <c r="K1708" s="13">
        <f t="array" ref="K1708">IF(SUM(AG1708)=0,0,IF(L1708-AG1708*IF(D1708="Vaccin",MIN(AD1708,AF1708),AF1708)&lt;0,0,IF((H1708-N1708)&lt;=30,CEILING(L1708-AG1708*IF(D1708="Vaccin",MIN(AD1708,AF1708),AF1708),1),0)))</f>
        <v>0</v>
      </c>
      <c r="L1708" s="13">
        <v>0</v>
      </c>
      <c r="M1708" s="13">
        <v>0</v>
      </c>
      <c r="N1708" s="14">
        <v>45033</v>
      </c>
      <c r="O1708" s="11" t="s">
        <v>34</v>
      </c>
      <c r="P1708" s="11" t="s">
        <v>54</v>
      </c>
      <c r="Q1708" s="12">
        <v>44833</v>
      </c>
      <c r="R1708" s="13">
        <v>0</v>
      </c>
      <c r="S1708" s="13">
        <v>0</v>
      </c>
      <c r="T1708" s="11"/>
      <c r="U1708" s="13">
        <v>57629743</v>
      </c>
      <c r="V1708" s="13">
        <v>58421992</v>
      </c>
      <c r="W1708" s="13">
        <v>206086163</v>
      </c>
      <c r="X1708" s="12">
        <v>44833</v>
      </c>
      <c r="Y1708" s="12">
        <v>44387</v>
      </c>
      <c r="Z1708" s="12">
        <v>44260</v>
      </c>
      <c r="AA1708" s="12">
        <v>45012</v>
      </c>
      <c r="AB1708" s="13">
        <f t="array" ref="AB1708">IF(D1708="Vaccin",IF(AND(ISNUMBER(AA1708),ISNUMBER(Y1708)),IF(AA1708-Y1708+1&gt;=0,CEILING(AA1708-Y1708+1,1),""),""),IF(AND(ISNUMBER(N1708),ISNUMBER(Y1708)),IF(N1708-Y1708+1&gt;=0,CEILING(N1708-Y1708+1,1),""),""))</f>
        <v>626</v>
      </c>
      <c r="AC1708" s="13">
        <f t="array" ref="AC1708">IF(D1708="Vaccin",IF(AND(ISNUMBER(AA1708),ISNUMBER(X1708)),IF(AA1708-X1708+1&gt;=0,CEILING(AA1708-X1708+1,1),""),""),IF(AND(ISNUMBER(N1708),ISNUMBER(X1708)),IF(N1708-X1708+1&gt;=0,CEILING(N1708-X1708+1,1),""),""))</f>
        <v>180</v>
      </c>
      <c r="AD1708" s="13">
        <f t="array" ref="AD1708">IF(D1708="Vaccin",IF(AND(ISNUMBER(AB1708),ISNUMBER(U1708),AB1708&lt;&gt;0),CEILING(U1708/AB1708,1),""),"")</f>
        <v>92061</v>
      </c>
      <c r="AE1708" s="13">
        <f t="array" ref="AE1708">IF(AND(ISNUMBER(N1708),ISNUMBER(X1708)),IF(N1708-X1708+1&gt;=0,CEILING(N1708-X1708+1,1),""),"")</f>
        <v>201</v>
      </c>
      <c r="AF1708" s="13">
        <f t="array" ref="AF1708">IF(SUM(AE1708)=0,"",CEILING((SUM(F1708)-SUM(L1708)-SUM(M1708)-SUM(S1708))/SUM(AE1708),1))</f>
        <v>7403</v>
      </c>
      <c r="AG1708" s="13">
        <f t="array" ref="AG1708">IF(AND(ISNUMBER(H1708),ISNUMBER(N1708)),IF(H1708-N1708+1&gt;=0,CEILING(H1708-N1708+1,1),""),"")</f>
        <v>228</v>
      </c>
      <c r="AH1708" s="13">
        <f t="array" ref="AH1708">IF(SUM(AG1708)=0,0,IF(L1708-AG1708*IF(D1708="Vaccin",MIN(AD1708,AF1708),AF1708)&lt;0,0,IF((H1708-N1708)&lt;=45,CEILING(L1708-AG1708*IF(D1708="Vaccin",MIN(AD1708,AF1708),AF1708),1),0)))</f>
        <v>0</v>
      </c>
      <c r="AI1708" s="15">
        <f t="array" ref="AI1708">IF(OR(AH1708="",F1708=0,F1708=""),"",AH1708/F1708)</f>
        <v>0</v>
      </c>
      <c r="AJ1708" s="13">
        <f t="array" ref="AJ1708">IF(OR(L1708="",AH1708=""),"",IF(L1708-AH1708&lt;0,0,L1708-AH1708))</f>
        <v>0</v>
      </c>
      <c r="AK1708" s="13">
        <f t="array" ref="AK1708">IF(OR(L1708="",AG1708="",AG1708=0),"",CEILING(L1708/AG1708,1))</f>
        <v>0</v>
      </c>
      <c r="AL1708" s="16" t="str">
        <f t="array" ref="AL1708">IF(OR(AK1708="",AK1708=0,AD1708="",AF1708=""),"",IF(AK1708-IF(D1708="Vaccin",MIN(AD1708,AF1708),AF1708)&lt;0,"",(AK1708-IF(D1708="Vaccin",MIN(AD1708,AF1708),AF1708))/AK1708))</f>
        <v/>
      </c>
    </row>
    <row r="1709" spans="1:38" x14ac:dyDescent="0.2">
      <c r="A1709" s="10" t="s">
        <v>28</v>
      </c>
      <c r="B1709" s="29" t="s">
        <v>180</v>
      </c>
      <c r="C1709" s="12">
        <v>44260</v>
      </c>
      <c r="D1709" s="11" t="s">
        <v>30</v>
      </c>
      <c r="E1709" s="11">
        <v>1</v>
      </c>
      <c r="F1709" s="13">
        <v>993600</v>
      </c>
      <c r="G1709" s="40">
        <v>8000852</v>
      </c>
      <c r="H1709" s="12">
        <v>45260</v>
      </c>
      <c r="I1709" s="13">
        <f t="array" ref="I1709">F1709-L1709-M1709-S1709</f>
        <v>992050</v>
      </c>
      <c r="J1709" s="13">
        <f t="array" ref="J1709">IF(IF(Q1709="",L1709-C1709,Q1709-C1709)&lt;=45,I1709,0)</f>
        <v>0</v>
      </c>
      <c r="K1709" s="13">
        <f t="array" ref="K1709">IF(SUM(AG1709)=0,0,IF(L1709-AG1709*IF(D1709="Vaccin",MIN(AD1709,AF1709),AF1709)&lt;0,0,IF((H1709-N1709)&lt;=30,CEILING(L1709-AG1709*IF(D1709="Vaccin",MIN(AD1709,AF1709),AF1709),1),0)))</f>
        <v>0</v>
      </c>
      <c r="L1709" s="13">
        <v>1550</v>
      </c>
      <c r="M1709" s="13">
        <v>0</v>
      </c>
      <c r="N1709" s="14">
        <v>45033</v>
      </c>
      <c r="O1709" s="11" t="s">
        <v>34</v>
      </c>
      <c r="P1709" s="11" t="s">
        <v>54</v>
      </c>
      <c r="Q1709" s="12">
        <v>44844</v>
      </c>
      <c r="R1709" s="13">
        <v>0</v>
      </c>
      <c r="S1709" s="13">
        <v>0</v>
      </c>
      <c r="T1709" s="11"/>
      <c r="U1709" s="13">
        <v>57629743</v>
      </c>
      <c r="V1709" s="13">
        <v>58421992</v>
      </c>
      <c r="W1709" s="13">
        <v>206086163</v>
      </c>
      <c r="X1709" s="12">
        <v>44844</v>
      </c>
      <c r="Y1709" s="12">
        <v>44387</v>
      </c>
      <c r="Z1709" s="12">
        <v>44260</v>
      </c>
      <c r="AA1709" s="12">
        <v>45012</v>
      </c>
      <c r="AB1709" s="13">
        <f t="array" ref="AB1709">IF(D1709="Vaccin",IF(AND(ISNUMBER(AA1709),ISNUMBER(Y1709)),IF(AA1709-Y1709+1&gt;=0,CEILING(AA1709-Y1709+1,1),""),""),IF(AND(ISNUMBER(N1709),ISNUMBER(Y1709)),IF(N1709-Y1709+1&gt;=0,CEILING(N1709-Y1709+1,1),""),""))</f>
        <v>626</v>
      </c>
      <c r="AC1709" s="13">
        <f t="array" ref="AC1709">IF(D1709="Vaccin",IF(AND(ISNUMBER(AA1709),ISNUMBER(X1709)),IF(AA1709-X1709+1&gt;=0,CEILING(AA1709-X1709+1,1),""),""),IF(AND(ISNUMBER(N1709),ISNUMBER(X1709)),IF(N1709-X1709+1&gt;=0,CEILING(N1709-X1709+1,1),""),""))</f>
        <v>169</v>
      </c>
      <c r="AD1709" s="13">
        <f t="array" ref="AD1709">IF(D1709="Vaccin",IF(AND(ISNUMBER(AB1709),ISNUMBER(U1709),AB1709&lt;&gt;0),CEILING(U1709/AB1709,1),""),"")</f>
        <v>92061</v>
      </c>
      <c r="AE1709" s="13">
        <f t="array" ref="AE1709">IF(AND(ISNUMBER(N1709),ISNUMBER(X1709)),IF(N1709-X1709+1&gt;=0,CEILING(N1709-X1709+1,1),""),"")</f>
        <v>190</v>
      </c>
      <c r="AF1709" s="13">
        <f t="array" ref="AF1709">IF(SUM(AE1709)=0,"",CEILING((SUM(F1709)-SUM(L1709)-SUM(M1709)-SUM(S1709))/SUM(AE1709),1))</f>
        <v>5222</v>
      </c>
      <c r="AG1709" s="13">
        <f t="array" ref="AG1709">IF(AND(ISNUMBER(H1709),ISNUMBER(N1709)),IF(H1709-N1709+1&gt;=0,CEILING(H1709-N1709+1,1),""),"")</f>
        <v>228</v>
      </c>
      <c r="AH1709" s="13">
        <f t="array" ref="AH1709">IF(SUM(AG1709)=0,0,IF(L1709-AG1709*IF(D1709="Vaccin",MIN(AD1709,AF1709),AF1709)&lt;0,0,IF((H1709-N1709)&lt;=45,CEILING(L1709-AG1709*IF(D1709="Vaccin",MIN(AD1709,AF1709),AF1709),1),0)))</f>
        <v>0</v>
      </c>
      <c r="AI1709" s="15">
        <f t="array" ref="AI1709">IF(OR(AH1709="",F1709=0,F1709=""),"",AH1709/F1709)</f>
        <v>0</v>
      </c>
      <c r="AJ1709" s="13">
        <f t="array" ref="AJ1709">IF(OR(L1709="",AH1709=""),"",IF(L1709-AH1709&lt;0,0,L1709-AH1709))</f>
        <v>1550</v>
      </c>
      <c r="AK1709" s="13">
        <f t="array" ref="AK1709">IF(OR(L1709="",AG1709="",AG1709=0),"",CEILING(L1709/AG1709,1))</f>
        <v>7</v>
      </c>
      <c r="AL1709" s="16" t="str">
        <f t="array" ref="AL1709">IF(OR(AK1709="",AK1709=0,AD1709="",AF1709=""),"",IF(AK1709-IF(D1709="Vaccin",MIN(AD1709,AF1709),AF1709)&lt;0,"",(AK1709-IF(D1709="Vaccin",MIN(AD1709,AF1709),AF1709))/AK1709))</f>
        <v/>
      </c>
    </row>
    <row r="1710" spans="1:38" x14ac:dyDescent="0.2">
      <c r="A1710" s="10" t="s">
        <v>28</v>
      </c>
      <c r="B1710" s="29" t="s">
        <v>180</v>
      </c>
      <c r="C1710" s="12">
        <v>44260</v>
      </c>
      <c r="D1710" s="11" t="s">
        <v>30</v>
      </c>
      <c r="E1710" s="11">
        <v>1</v>
      </c>
      <c r="F1710" s="13">
        <v>74400</v>
      </c>
      <c r="G1710" s="40">
        <v>8001217</v>
      </c>
      <c r="H1710" s="12">
        <v>45260</v>
      </c>
      <c r="I1710" s="13">
        <f t="array" ref="I1710">F1710-L1710-M1710-S1710</f>
        <v>74400</v>
      </c>
      <c r="J1710" s="13">
        <f t="array" ref="J1710">IF(IF(Q1710="",L1710-C1710,Q1710-C1710)&lt;=45,I1710,0)</f>
        <v>0</v>
      </c>
      <c r="K1710" s="13">
        <f t="array" ref="K1710">IF(SUM(AG1710)=0,0,IF(L1710-AG1710*IF(D1710="Vaccin",MIN(AD1710,AF1710),AF1710)&lt;0,0,IF((H1710-N1710)&lt;=30,CEILING(L1710-AG1710*IF(D1710="Vaccin",MIN(AD1710,AF1710),AF1710),1),0)))</f>
        <v>0</v>
      </c>
      <c r="L1710" s="13">
        <v>0</v>
      </c>
      <c r="M1710" s="13">
        <v>0</v>
      </c>
      <c r="N1710" s="14">
        <v>45033</v>
      </c>
      <c r="O1710" s="11" t="s">
        <v>34</v>
      </c>
      <c r="P1710" s="11" t="s">
        <v>54</v>
      </c>
      <c r="Q1710" s="12">
        <v>44844</v>
      </c>
      <c r="R1710" s="13">
        <v>0</v>
      </c>
      <c r="S1710" s="13">
        <v>0</v>
      </c>
      <c r="T1710" s="11"/>
      <c r="U1710" s="13">
        <v>57629743</v>
      </c>
      <c r="V1710" s="13">
        <v>58421992</v>
      </c>
      <c r="W1710" s="13">
        <v>206086163</v>
      </c>
      <c r="X1710" s="12">
        <v>44844</v>
      </c>
      <c r="Y1710" s="12">
        <v>44387</v>
      </c>
      <c r="Z1710" s="12">
        <v>44260</v>
      </c>
      <c r="AA1710" s="12">
        <v>45012</v>
      </c>
      <c r="AB1710" s="13">
        <f t="array" ref="AB1710">IF(D1710="Vaccin",IF(AND(ISNUMBER(AA1710),ISNUMBER(Y1710)),IF(AA1710-Y1710+1&gt;=0,CEILING(AA1710-Y1710+1,1),""),""),IF(AND(ISNUMBER(N1710),ISNUMBER(Y1710)),IF(N1710-Y1710+1&gt;=0,CEILING(N1710-Y1710+1,1),""),""))</f>
        <v>626</v>
      </c>
      <c r="AC1710" s="13">
        <f t="array" ref="AC1710">IF(D1710="Vaccin",IF(AND(ISNUMBER(AA1710),ISNUMBER(X1710)),IF(AA1710-X1710+1&gt;=0,CEILING(AA1710-X1710+1,1),""),""),IF(AND(ISNUMBER(N1710),ISNUMBER(X1710)),IF(N1710-X1710+1&gt;=0,CEILING(N1710-X1710+1,1),""),""))</f>
        <v>169</v>
      </c>
      <c r="AD1710" s="13">
        <f t="array" ref="AD1710">IF(D1710="Vaccin",IF(AND(ISNUMBER(AB1710),ISNUMBER(U1710),AB1710&lt;&gt;0),CEILING(U1710/AB1710,1),""),"")</f>
        <v>92061</v>
      </c>
      <c r="AE1710" s="13">
        <f t="array" ref="AE1710">IF(AND(ISNUMBER(N1710),ISNUMBER(X1710)),IF(N1710-X1710+1&gt;=0,CEILING(N1710-X1710+1,1),""),"")</f>
        <v>190</v>
      </c>
      <c r="AF1710" s="13">
        <f t="array" ref="AF1710">IF(SUM(AE1710)=0,"",CEILING((SUM(F1710)-SUM(L1710)-SUM(M1710)-SUM(S1710))/SUM(AE1710),1))</f>
        <v>392</v>
      </c>
      <c r="AG1710" s="13">
        <f t="array" ref="AG1710">IF(AND(ISNUMBER(H1710),ISNUMBER(N1710)),IF(H1710-N1710+1&gt;=0,CEILING(H1710-N1710+1,1),""),"")</f>
        <v>228</v>
      </c>
      <c r="AH1710" s="13">
        <f t="array" ref="AH1710">IF(SUM(AG1710)=0,0,IF(L1710-AG1710*IF(D1710="Vaccin",MIN(AD1710,AF1710),AF1710)&lt;0,0,IF((H1710-N1710)&lt;=45,CEILING(L1710-AG1710*IF(D1710="Vaccin",MIN(AD1710,AF1710),AF1710),1),0)))</f>
        <v>0</v>
      </c>
      <c r="AI1710" s="15">
        <f t="array" ref="AI1710">IF(OR(AH1710="",F1710=0,F1710=""),"",AH1710/F1710)</f>
        <v>0</v>
      </c>
      <c r="AJ1710" s="13">
        <f t="array" ref="AJ1710">IF(OR(L1710="",AH1710=""),"",IF(L1710-AH1710&lt;0,0,L1710-AH1710))</f>
        <v>0</v>
      </c>
      <c r="AK1710" s="13">
        <f t="array" ref="AK1710">IF(OR(L1710="",AG1710="",AG1710=0),"",CEILING(L1710/AG1710,1))</f>
        <v>0</v>
      </c>
      <c r="AL1710" s="16" t="str">
        <f t="array" ref="AL1710">IF(OR(AK1710="",AK1710=0,AD1710="",AF1710=""),"",IF(AK1710-IF(D1710="Vaccin",MIN(AD1710,AF1710),AF1710)&lt;0,"",(AK1710-IF(D1710="Vaccin",MIN(AD1710,AF1710),AF1710))/AK1710))</f>
        <v/>
      </c>
    </row>
    <row r="1711" spans="1:38" x14ac:dyDescent="0.2">
      <c r="A1711" s="10" t="s">
        <v>28</v>
      </c>
      <c r="B1711" s="29" t="s">
        <v>180</v>
      </c>
      <c r="C1711" s="12">
        <v>44260</v>
      </c>
      <c r="D1711" s="11" t="s">
        <v>30</v>
      </c>
      <c r="E1711" s="11">
        <v>1</v>
      </c>
      <c r="F1711" s="13">
        <v>180000</v>
      </c>
      <c r="G1711" s="40">
        <v>8001423</v>
      </c>
      <c r="H1711" s="12">
        <v>45260</v>
      </c>
      <c r="I1711" s="13">
        <f t="array" ref="I1711">F1711-L1711-M1711-S1711</f>
        <v>0</v>
      </c>
      <c r="J1711" s="13">
        <f t="array" ref="J1711">IF(IF(Q1711="",L1711-C1711,Q1711-C1711)&lt;=45,I1711,0)</f>
        <v>0</v>
      </c>
      <c r="K1711" s="13">
        <f t="array" ref="K1711">IF(SUM(AG1711)=0,0,IF(L1711-AG1711*IF(D1711="Vaccin",MIN(AD1711,AF1711),AF1711)&lt;0,0,IF((H1711-N1711)&lt;=30,CEILING(L1711-AG1711*IF(D1711="Vaccin",MIN(AD1711,AF1711),AF1711),1),0)))</f>
        <v>0</v>
      </c>
      <c r="L1711" s="13">
        <v>180000</v>
      </c>
      <c r="M1711" s="13">
        <v>0</v>
      </c>
      <c r="N1711" s="14">
        <v>45033</v>
      </c>
      <c r="O1711" s="11" t="s">
        <v>34</v>
      </c>
      <c r="P1711" s="11" t="s">
        <v>54</v>
      </c>
      <c r="Q1711" s="12">
        <v>44844</v>
      </c>
      <c r="R1711" s="13">
        <v>0</v>
      </c>
      <c r="S1711" s="13">
        <v>0</v>
      </c>
      <c r="T1711" s="11"/>
      <c r="U1711" s="13">
        <v>57629743</v>
      </c>
      <c r="V1711" s="13">
        <v>58421992</v>
      </c>
      <c r="W1711" s="13">
        <v>206086163</v>
      </c>
      <c r="X1711" s="12">
        <v>44844</v>
      </c>
      <c r="Y1711" s="12">
        <v>44387</v>
      </c>
      <c r="Z1711" s="12">
        <v>44260</v>
      </c>
      <c r="AA1711" s="12">
        <v>45012</v>
      </c>
      <c r="AB1711" s="13">
        <f t="array" ref="AB1711">IF(D1711="Vaccin",IF(AND(ISNUMBER(AA1711),ISNUMBER(Y1711)),IF(AA1711-Y1711+1&gt;=0,CEILING(AA1711-Y1711+1,1),""),""),IF(AND(ISNUMBER(N1711),ISNUMBER(Y1711)),IF(N1711-Y1711+1&gt;=0,CEILING(N1711-Y1711+1,1),""),""))</f>
        <v>626</v>
      </c>
      <c r="AC1711" s="13">
        <f t="array" ref="AC1711">IF(D1711="Vaccin",IF(AND(ISNUMBER(AA1711),ISNUMBER(X1711)),IF(AA1711-X1711+1&gt;=0,CEILING(AA1711-X1711+1,1),""),""),IF(AND(ISNUMBER(N1711),ISNUMBER(X1711)),IF(N1711-X1711+1&gt;=0,CEILING(N1711-X1711+1,1),""),""))</f>
        <v>169</v>
      </c>
      <c r="AD1711" s="13">
        <f t="array" ref="AD1711">IF(D1711="Vaccin",IF(AND(ISNUMBER(AB1711),ISNUMBER(U1711),AB1711&lt;&gt;0),CEILING(U1711/AB1711,1),""),"")</f>
        <v>92061</v>
      </c>
      <c r="AE1711" s="13">
        <f t="array" ref="AE1711">IF(AND(ISNUMBER(N1711),ISNUMBER(X1711)),IF(N1711-X1711+1&gt;=0,CEILING(N1711-X1711+1,1),""),"")</f>
        <v>190</v>
      </c>
      <c r="AF1711" s="13">
        <f t="array" ref="AF1711">IF(SUM(AE1711)=0,"",CEILING((SUM(F1711)-SUM(L1711)-SUM(M1711)-SUM(S1711))/SUM(AE1711),1))</f>
        <v>0</v>
      </c>
      <c r="AG1711" s="13">
        <f t="array" ref="AG1711">IF(AND(ISNUMBER(H1711),ISNUMBER(N1711)),IF(H1711-N1711+1&gt;=0,CEILING(H1711-N1711+1,1),""),"")</f>
        <v>228</v>
      </c>
      <c r="AH1711" s="13">
        <f t="array" ref="AH1711">IF(SUM(AG1711)=0,0,IF(L1711-AG1711*IF(D1711="Vaccin",MIN(AD1711,AF1711),AF1711)&lt;0,0,IF((H1711-N1711)&lt;=45,CEILING(L1711-AG1711*IF(D1711="Vaccin",MIN(AD1711,AF1711),AF1711),1),0)))</f>
        <v>0</v>
      </c>
      <c r="AI1711" s="15">
        <f t="array" ref="AI1711">IF(OR(AH1711="",F1711=0,F1711=""),"",AH1711/F1711)</f>
        <v>0</v>
      </c>
      <c r="AJ1711" s="13">
        <f t="array" ref="AJ1711">IF(OR(L1711="",AH1711=""),"",IF(L1711-AH1711&lt;0,0,L1711-AH1711))</f>
        <v>180000</v>
      </c>
      <c r="AK1711" s="13">
        <f t="array" ref="AK1711">IF(OR(L1711="",AG1711="",AG1711=0),"",CEILING(L1711/AG1711,1))</f>
        <v>790</v>
      </c>
      <c r="AL1711" s="16">
        <f t="array" ref="AL1711">IF(OR(AK1711="",AK1711=0,AD1711="",AF1711=""),"",IF(AK1711-IF(D1711="Vaccin",MIN(AD1711,AF1711),AF1711)&lt;0,"",(AK1711-IF(D1711="Vaccin",MIN(AD1711,AF1711),AF1711))/AK1711))</f>
        <v>1</v>
      </c>
    </row>
    <row r="1712" spans="1:38" x14ac:dyDescent="0.2">
      <c r="A1712" s="10" t="s">
        <v>28</v>
      </c>
      <c r="B1712" s="29" t="s">
        <v>180</v>
      </c>
      <c r="C1712" s="12">
        <v>44260</v>
      </c>
      <c r="D1712" s="11" t="s">
        <v>30</v>
      </c>
      <c r="E1712" s="11">
        <v>1</v>
      </c>
      <c r="F1712" s="13">
        <v>784800</v>
      </c>
      <c r="G1712" s="40">
        <v>8003027</v>
      </c>
      <c r="H1712" s="12">
        <v>45260</v>
      </c>
      <c r="I1712" s="13">
        <f t="array" ref="I1712">F1712-L1712-M1712-S1712</f>
        <v>440150</v>
      </c>
      <c r="J1712" s="13">
        <f t="array" ref="J1712">IF(IF(Q1712="",L1712-C1712,Q1712-C1712)&lt;=45,I1712,0)</f>
        <v>0</v>
      </c>
      <c r="K1712" s="13">
        <f t="array" ref="K1712">IF(SUM(AG1712)=0,0,IF(L1712-AG1712*IF(D1712="Vaccin",MIN(AD1712,AF1712),AF1712)&lt;0,0,IF((H1712-N1712)&lt;=30,CEILING(L1712-AG1712*IF(D1712="Vaccin",MIN(AD1712,AF1712),AF1712),1),0)))</f>
        <v>0</v>
      </c>
      <c r="L1712" s="13">
        <v>344650</v>
      </c>
      <c r="M1712" s="13">
        <v>0</v>
      </c>
      <c r="N1712" s="14">
        <v>45033</v>
      </c>
      <c r="O1712" s="11" t="s">
        <v>34</v>
      </c>
      <c r="P1712" s="11" t="s">
        <v>54</v>
      </c>
      <c r="Q1712" s="12">
        <v>44833</v>
      </c>
      <c r="R1712" s="13">
        <v>0</v>
      </c>
      <c r="S1712" s="13">
        <v>0</v>
      </c>
      <c r="T1712" s="11"/>
      <c r="U1712" s="13">
        <v>57629743</v>
      </c>
      <c r="V1712" s="13">
        <v>58421992</v>
      </c>
      <c r="W1712" s="13">
        <v>206086163</v>
      </c>
      <c r="X1712" s="12">
        <v>44833</v>
      </c>
      <c r="Y1712" s="12">
        <v>44387</v>
      </c>
      <c r="Z1712" s="12">
        <v>44260</v>
      </c>
      <c r="AA1712" s="12">
        <v>45012</v>
      </c>
      <c r="AB1712" s="13">
        <f t="array" ref="AB1712">IF(D1712="Vaccin",IF(AND(ISNUMBER(AA1712),ISNUMBER(Y1712)),IF(AA1712-Y1712+1&gt;=0,CEILING(AA1712-Y1712+1,1),""),""),IF(AND(ISNUMBER(N1712),ISNUMBER(Y1712)),IF(N1712-Y1712+1&gt;=0,CEILING(N1712-Y1712+1,1),""),""))</f>
        <v>626</v>
      </c>
      <c r="AC1712" s="13">
        <f t="array" ref="AC1712">IF(D1712="Vaccin",IF(AND(ISNUMBER(AA1712),ISNUMBER(X1712)),IF(AA1712-X1712+1&gt;=0,CEILING(AA1712-X1712+1,1),""),""),IF(AND(ISNUMBER(N1712),ISNUMBER(X1712)),IF(N1712-X1712+1&gt;=0,CEILING(N1712-X1712+1,1),""),""))</f>
        <v>180</v>
      </c>
      <c r="AD1712" s="13">
        <f t="array" ref="AD1712">IF(D1712="Vaccin",IF(AND(ISNUMBER(AB1712),ISNUMBER(U1712),AB1712&lt;&gt;0),CEILING(U1712/AB1712,1),""),"")</f>
        <v>92061</v>
      </c>
      <c r="AE1712" s="13">
        <f t="array" ref="AE1712">IF(AND(ISNUMBER(N1712),ISNUMBER(X1712)),IF(N1712-X1712+1&gt;=0,CEILING(N1712-X1712+1,1),""),"")</f>
        <v>201</v>
      </c>
      <c r="AF1712" s="13">
        <f t="array" ref="AF1712">IF(SUM(AE1712)=0,"",CEILING((SUM(F1712)-SUM(L1712)-SUM(M1712)-SUM(S1712))/SUM(AE1712),1))</f>
        <v>2190</v>
      </c>
      <c r="AG1712" s="13">
        <f t="array" ref="AG1712">IF(AND(ISNUMBER(H1712),ISNUMBER(N1712)),IF(H1712-N1712+1&gt;=0,CEILING(H1712-N1712+1,1),""),"")</f>
        <v>228</v>
      </c>
      <c r="AH1712" s="13">
        <f t="array" ref="AH1712">IF(SUM(AG1712)=0,0,IF(L1712-AG1712*IF(D1712="Vaccin",MIN(AD1712,AF1712),AF1712)&lt;0,0,IF((H1712-N1712)&lt;=45,CEILING(L1712-AG1712*IF(D1712="Vaccin",MIN(AD1712,AF1712),AF1712),1),0)))</f>
        <v>0</v>
      </c>
      <c r="AI1712" s="15">
        <f t="array" ref="AI1712">IF(OR(AH1712="",F1712=0,F1712=""),"",AH1712/F1712)</f>
        <v>0</v>
      </c>
      <c r="AJ1712" s="13">
        <f t="array" ref="AJ1712">IF(OR(L1712="",AH1712=""),"",IF(L1712-AH1712&lt;0,0,L1712-AH1712))</f>
        <v>344650</v>
      </c>
      <c r="AK1712" s="13">
        <f t="array" ref="AK1712">IF(OR(L1712="",AG1712="",AG1712=0),"",CEILING(L1712/AG1712,1))</f>
        <v>1512</v>
      </c>
      <c r="AL1712" s="16" t="str">
        <f t="array" ref="AL1712">IF(OR(AK1712="",AK1712=0,AD1712="",AF1712=""),"",IF(AK1712-IF(D1712="Vaccin",MIN(AD1712,AF1712),AF1712)&lt;0,"",(AK1712-IF(D1712="Vaccin",MIN(AD1712,AF1712),AF1712))/AK1712))</f>
        <v/>
      </c>
    </row>
    <row r="1713" spans="1:38" x14ac:dyDescent="0.2">
      <c r="A1713" s="10" t="s">
        <v>28</v>
      </c>
      <c r="B1713" s="29" t="s">
        <v>180</v>
      </c>
      <c r="C1713" s="12">
        <v>44260</v>
      </c>
      <c r="D1713" s="11" t="s">
        <v>30</v>
      </c>
      <c r="E1713" s="11">
        <v>1</v>
      </c>
      <c r="F1713" s="13">
        <v>470250</v>
      </c>
      <c r="G1713" s="40" t="s">
        <v>894</v>
      </c>
      <c r="H1713" s="12">
        <v>45169</v>
      </c>
      <c r="I1713" s="13">
        <f t="array" ref="I1713">F1713-L1713-M1713-S1713</f>
        <v>469750</v>
      </c>
      <c r="J1713" s="13">
        <f t="array" ref="J1713">IF(IF(Q1713="",L1713-C1713,Q1713-C1713)&lt;=45,I1713,0)</f>
        <v>0</v>
      </c>
      <c r="K1713" s="13">
        <f t="array" ref="K1713">IF(SUM(AG1713)=0,0,IF(L1713-AG1713*IF(D1713="Vaccin",MIN(AD1713,AF1713),AF1713)&lt;0,0,IF((H1713-N1713)&lt;=30,CEILING(L1713-AG1713*IF(D1713="Vaccin",MIN(AD1713,AF1713),AF1713),1),0)))</f>
        <v>0</v>
      </c>
      <c r="L1713" s="13">
        <v>500</v>
      </c>
      <c r="M1713" s="13">
        <v>0</v>
      </c>
      <c r="N1713" s="14">
        <v>45033</v>
      </c>
      <c r="O1713" s="11" t="s">
        <v>34</v>
      </c>
      <c r="P1713" s="11" t="s">
        <v>32</v>
      </c>
      <c r="Q1713" s="12">
        <v>44599</v>
      </c>
      <c r="R1713" s="13">
        <v>0</v>
      </c>
      <c r="S1713" s="13">
        <v>0</v>
      </c>
      <c r="T1713" s="11"/>
      <c r="U1713" s="13">
        <v>57629743</v>
      </c>
      <c r="V1713" s="13">
        <v>24119009</v>
      </c>
      <c r="W1713" s="13">
        <v>206086163</v>
      </c>
      <c r="X1713" s="12">
        <v>44599</v>
      </c>
      <c r="Y1713" s="12">
        <v>44387</v>
      </c>
      <c r="Z1713" s="12">
        <v>44260</v>
      </c>
      <c r="AA1713" s="12">
        <v>45012</v>
      </c>
      <c r="AB1713" s="13">
        <f t="array" ref="AB1713">IF(D1713="Vaccin",IF(AND(ISNUMBER(AA1713),ISNUMBER(Y1713)),IF(AA1713-Y1713+1&gt;=0,CEILING(AA1713-Y1713+1,1),""),""),IF(AND(ISNUMBER(N1713),ISNUMBER(Y1713)),IF(N1713-Y1713+1&gt;=0,CEILING(N1713-Y1713+1,1),""),""))</f>
        <v>626</v>
      </c>
      <c r="AC1713" s="13">
        <f t="array" ref="AC1713">IF(D1713="Vaccin",IF(AND(ISNUMBER(AA1713),ISNUMBER(X1713)),IF(AA1713-X1713+1&gt;=0,CEILING(AA1713-X1713+1,1),""),""),IF(AND(ISNUMBER(N1713),ISNUMBER(X1713)),IF(N1713-X1713+1&gt;=0,CEILING(N1713-X1713+1,1),""),""))</f>
        <v>414</v>
      </c>
      <c r="AD1713" s="13">
        <f t="array" ref="AD1713">IF(D1713="Vaccin",IF(AND(ISNUMBER(AB1713),ISNUMBER(U1713),AB1713&lt;&gt;0),CEILING(U1713/AB1713,1),""),"")</f>
        <v>92061</v>
      </c>
      <c r="AE1713" s="13">
        <f t="array" ref="AE1713">IF(AND(ISNUMBER(N1713),ISNUMBER(X1713)),IF(N1713-X1713+1&gt;=0,CEILING(N1713-X1713+1,1),""),"")</f>
        <v>435</v>
      </c>
      <c r="AF1713" s="13">
        <f t="array" ref="AF1713">IF(SUM(AE1713)=0,"",CEILING((SUM(F1713)-SUM(L1713)-SUM(M1713)-SUM(S1713))/SUM(AE1713),1))</f>
        <v>1080</v>
      </c>
      <c r="AG1713" s="13">
        <f t="array" ref="AG1713">IF(AND(ISNUMBER(H1713),ISNUMBER(N1713)),IF(H1713-N1713+1&gt;=0,CEILING(H1713-N1713+1,1),""),"")</f>
        <v>137</v>
      </c>
      <c r="AH1713" s="13">
        <f t="array" ref="AH1713">IF(SUM(AG1713)=0,0,IF(L1713-AG1713*IF(D1713="Vaccin",MIN(AD1713,AF1713),AF1713)&lt;0,0,IF((H1713-N1713)&lt;=45,CEILING(L1713-AG1713*IF(D1713="Vaccin",MIN(AD1713,AF1713),AF1713),1),0)))</f>
        <v>0</v>
      </c>
      <c r="AI1713" s="15">
        <f t="array" ref="AI1713">IF(OR(AH1713="",F1713=0,F1713=""),"",AH1713/F1713)</f>
        <v>0</v>
      </c>
      <c r="AJ1713" s="13">
        <f t="array" ref="AJ1713">IF(OR(L1713="",AH1713=""),"",IF(L1713-AH1713&lt;0,0,L1713-AH1713))</f>
        <v>500</v>
      </c>
      <c r="AK1713" s="13">
        <f t="array" ref="AK1713">IF(OR(L1713="",AG1713="",AG1713=0),"",CEILING(L1713/AG1713,1))</f>
        <v>4</v>
      </c>
      <c r="AL1713" s="16" t="str">
        <f t="array" ref="AL1713">IF(OR(AK1713="",AK1713=0,AD1713="",AF1713=""),"",IF(AK1713-IF(D1713="Vaccin",MIN(AD1713,AF1713),AF1713)&lt;0,"",(AK1713-IF(D1713="Vaccin",MIN(AD1713,AF1713),AF1713))/AK1713))</f>
        <v/>
      </c>
    </row>
    <row r="1714" spans="1:38" x14ac:dyDescent="0.2">
      <c r="A1714" s="10" t="s">
        <v>28</v>
      </c>
      <c r="B1714" s="29" t="s">
        <v>180</v>
      </c>
      <c r="C1714" s="12">
        <v>44260</v>
      </c>
      <c r="D1714" s="11" t="s">
        <v>30</v>
      </c>
      <c r="E1714" s="11">
        <v>1</v>
      </c>
      <c r="F1714" s="13">
        <v>1634400</v>
      </c>
      <c r="G1714" s="40" t="s">
        <v>895</v>
      </c>
      <c r="H1714" s="12">
        <v>45169</v>
      </c>
      <c r="I1714" s="13">
        <f t="array" ref="I1714">F1714-L1714-M1714-S1714</f>
        <v>1634385</v>
      </c>
      <c r="J1714" s="13">
        <f t="array" ref="J1714">IF(IF(Q1714="",L1714-C1714,Q1714-C1714)&lt;=45,I1714,0)</f>
        <v>0</v>
      </c>
      <c r="K1714" s="13">
        <f t="array" ref="K1714">IF(SUM(AG1714)=0,0,IF(L1714-AG1714*IF(D1714="Vaccin",MIN(AD1714,AF1714),AF1714)&lt;0,0,IF((H1714-N1714)&lt;=30,CEILING(L1714-AG1714*IF(D1714="Vaccin",MIN(AD1714,AF1714),AF1714),1),0)))</f>
        <v>0</v>
      </c>
      <c r="L1714" s="13">
        <v>15</v>
      </c>
      <c r="M1714" s="13">
        <v>0</v>
      </c>
      <c r="N1714" s="14">
        <v>45033</v>
      </c>
      <c r="O1714" s="11" t="s">
        <v>34</v>
      </c>
      <c r="P1714" s="11" t="s">
        <v>32</v>
      </c>
      <c r="Q1714" s="12">
        <v>44519</v>
      </c>
      <c r="R1714" s="13">
        <v>0</v>
      </c>
      <c r="S1714" s="13">
        <v>0</v>
      </c>
      <c r="T1714" s="11"/>
      <c r="U1714" s="13">
        <v>57629743</v>
      </c>
      <c r="V1714" s="13">
        <v>24119009</v>
      </c>
      <c r="W1714" s="13">
        <v>206086163</v>
      </c>
      <c r="X1714" s="12">
        <v>44519</v>
      </c>
      <c r="Y1714" s="12">
        <v>44387</v>
      </c>
      <c r="Z1714" s="12">
        <v>44260</v>
      </c>
      <c r="AA1714" s="12">
        <v>45012</v>
      </c>
      <c r="AB1714" s="13">
        <f t="array" ref="AB1714">IF(D1714="Vaccin",IF(AND(ISNUMBER(AA1714),ISNUMBER(Y1714)),IF(AA1714-Y1714+1&gt;=0,CEILING(AA1714-Y1714+1,1),""),""),IF(AND(ISNUMBER(N1714),ISNUMBER(Y1714)),IF(N1714-Y1714+1&gt;=0,CEILING(N1714-Y1714+1,1),""),""))</f>
        <v>626</v>
      </c>
      <c r="AC1714" s="13">
        <f t="array" ref="AC1714">IF(D1714="Vaccin",IF(AND(ISNUMBER(AA1714),ISNUMBER(X1714)),IF(AA1714-X1714+1&gt;=0,CEILING(AA1714-X1714+1,1),""),""),IF(AND(ISNUMBER(N1714),ISNUMBER(X1714)),IF(N1714-X1714+1&gt;=0,CEILING(N1714-X1714+1,1),""),""))</f>
        <v>494</v>
      </c>
      <c r="AD1714" s="13">
        <f t="array" ref="AD1714">IF(D1714="Vaccin",IF(AND(ISNUMBER(AB1714),ISNUMBER(U1714),AB1714&lt;&gt;0),CEILING(U1714/AB1714,1),""),"")</f>
        <v>92061</v>
      </c>
      <c r="AE1714" s="13">
        <f t="array" ref="AE1714">IF(AND(ISNUMBER(N1714),ISNUMBER(X1714)),IF(N1714-X1714+1&gt;=0,CEILING(N1714-X1714+1,1),""),"")</f>
        <v>515</v>
      </c>
      <c r="AF1714" s="13">
        <f t="array" ref="AF1714">IF(SUM(AE1714)=0,"",CEILING((SUM(F1714)-SUM(L1714)-SUM(M1714)-SUM(S1714))/SUM(AE1714),1))</f>
        <v>3174</v>
      </c>
      <c r="AG1714" s="13">
        <f t="array" ref="AG1714">IF(AND(ISNUMBER(H1714),ISNUMBER(N1714)),IF(H1714-N1714+1&gt;=0,CEILING(H1714-N1714+1,1),""),"")</f>
        <v>137</v>
      </c>
      <c r="AH1714" s="13">
        <f t="array" ref="AH1714">IF(SUM(AG1714)=0,0,IF(L1714-AG1714*IF(D1714="Vaccin",MIN(AD1714,AF1714),AF1714)&lt;0,0,IF((H1714-N1714)&lt;=45,CEILING(L1714-AG1714*IF(D1714="Vaccin",MIN(AD1714,AF1714),AF1714),1),0)))</f>
        <v>0</v>
      </c>
      <c r="AI1714" s="15">
        <f t="array" ref="AI1714">IF(OR(AH1714="",F1714=0,F1714=""),"",AH1714/F1714)</f>
        <v>0</v>
      </c>
      <c r="AJ1714" s="13">
        <f t="array" ref="AJ1714">IF(OR(L1714="",AH1714=""),"",IF(L1714-AH1714&lt;0,0,L1714-AH1714))</f>
        <v>15</v>
      </c>
      <c r="AK1714" s="13">
        <f t="array" ref="AK1714">IF(OR(L1714="",AG1714="",AG1714=0),"",CEILING(L1714/AG1714,1))</f>
        <v>1</v>
      </c>
      <c r="AL1714" s="16" t="str">
        <f t="array" ref="AL1714">IF(OR(AK1714="",AK1714=0,AD1714="",AF1714=""),"",IF(AK1714-IF(D1714="Vaccin",MIN(AD1714,AF1714),AF1714)&lt;0,"",(AK1714-IF(D1714="Vaccin",MIN(AD1714,AF1714),AF1714))/AK1714))</f>
        <v/>
      </c>
    </row>
    <row r="1715" spans="1:38" x14ac:dyDescent="0.2">
      <c r="A1715" s="10" t="s">
        <v>28</v>
      </c>
      <c r="B1715" s="29" t="s">
        <v>180</v>
      </c>
      <c r="C1715" s="12">
        <v>44260</v>
      </c>
      <c r="D1715" s="11" t="s">
        <v>30</v>
      </c>
      <c r="E1715" s="11">
        <v>1</v>
      </c>
      <c r="F1715" s="13">
        <v>756000</v>
      </c>
      <c r="G1715" s="40" t="s">
        <v>236</v>
      </c>
      <c r="H1715" s="12">
        <v>45169</v>
      </c>
      <c r="I1715" s="13">
        <f t="array" ref="I1715">F1715-L1715-M1715-S1715</f>
        <v>756000</v>
      </c>
      <c r="J1715" s="13">
        <f t="array" ref="J1715">IF(IF(Q1715="",L1715-C1715,Q1715-C1715)&lt;=45,I1715,0)</f>
        <v>0</v>
      </c>
      <c r="K1715" s="13">
        <f t="array" ref="K1715">IF(SUM(AG1715)=0,0,IF(L1715-AG1715*IF(D1715="Vaccin",MIN(AD1715,AF1715),AF1715)&lt;0,0,IF((H1715-N1715)&lt;=30,CEILING(L1715-AG1715*IF(D1715="Vaccin",MIN(AD1715,AF1715),AF1715),1),0)))</f>
        <v>0</v>
      </c>
      <c r="L1715" s="13">
        <v>0</v>
      </c>
      <c r="M1715" s="13">
        <v>0</v>
      </c>
      <c r="N1715" s="14">
        <v>45033</v>
      </c>
      <c r="O1715" s="11" t="s">
        <v>34</v>
      </c>
      <c r="P1715" s="11" t="s">
        <v>32</v>
      </c>
      <c r="Q1715" s="12">
        <v>44519</v>
      </c>
      <c r="R1715" s="13">
        <v>0</v>
      </c>
      <c r="S1715" s="13">
        <v>0</v>
      </c>
      <c r="T1715" s="11"/>
      <c r="U1715" s="13">
        <v>57629743</v>
      </c>
      <c r="V1715" s="13">
        <v>24119009</v>
      </c>
      <c r="W1715" s="13">
        <v>206086163</v>
      </c>
      <c r="X1715" s="12">
        <v>44519</v>
      </c>
      <c r="Y1715" s="12">
        <v>44387</v>
      </c>
      <c r="Z1715" s="12">
        <v>44260</v>
      </c>
      <c r="AA1715" s="12">
        <v>45012</v>
      </c>
      <c r="AB1715" s="13">
        <f t="array" ref="AB1715">IF(D1715="Vaccin",IF(AND(ISNUMBER(AA1715),ISNUMBER(Y1715)),IF(AA1715-Y1715+1&gt;=0,CEILING(AA1715-Y1715+1,1),""),""),IF(AND(ISNUMBER(N1715),ISNUMBER(Y1715)),IF(N1715-Y1715+1&gt;=0,CEILING(N1715-Y1715+1,1),""),""))</f>
        <v>626</v>
      </c>
      <c r="AC1715" s="13">
        <f t="array" ref="AC1715">IF(D1715="Vaccin",IF(AND(ISNUMBER(AA1715),ISNUMBER(X1715)),IF(AA1715-X1715+1&gt;=0,CEILING(AA1715-X1715+1,1),""),""),IF(AND(ISNUMBER(N1715),ISNUMBER(X1715)),IF(N1715-X1715+1&gt;=0,CEILING(N1715-X1715+1,1),""),""))</f>
        <v>494</v>
      </c>
      <c r="AD1715" s="13">
        <f t="array" ref="AD1715">IF(D1715="Vaccin",IF(AND(ISNUMBER(AB1715),ISNUMBER(U1715),AB1715&lt;&gt;0),CEILING(U1715/AB1715,1),""),"")</f>
        <v>92061</v>
      </c>
      <c r="AE1715" s="13">
        <f t="array" ref="AE1715">IF(AND(ISNUMBER(N1715),ISNUMBER(X1715)),IF(N1715-X1715+1&gt;=0,CEILING(N1715-X1715+1,1),""),"")</f>
        <v>515</v>
      </c>
      <c r="AF1715" s="13">
        <f t="array" ref="AF1715">IF(SUM(AE1715)=0,"",CEILING((SUM(F1715)-SUM(L1715)-SUM(M1715)-SUM(S1715))/SUM(AE1715),1))</f>
        <v>1468</v>
      </c>
      <c r="AG1715" s="13">
        <f t="array" ref="AG1715">IF(AND(ISNUMBER(H1715),ISNUMBER(N1715)),IF(H1715-N1715+1&gt;=0,CEILING(H1715-N1715+1,1),""),"")</f>
        <v>137</v>
      </c>
      <c r="AH1715" s="13">
        <f t="array" ref="AH1715">IF(SUM(AG1715)=0,0,IF(L1715-AG1715*IF(D1715="Vaccin",MIN(AD1715,AF1715),AF1715)&lt;0,0,IF((H1715-N1715)&lt;=45,CEILING(L1715-AG1715*IF(D1715="Vaccin",MIN(AD1715,AF1715),AF1715),1),0)))</f>
        <v>0</v>
      </c>
      <c r="AI1715" s="15">
        <f t="array" ref="AI1715">IF(OR(AH1715="",F1715=0,F1715=""),"",AH1715/F1715)</f>
        <v>0</v>
      </c>
      <c r="AJ1715" s="13">
        <f t="array" ref="AJ1715">IF(OR(L1715="",AH1715=""),"",IF(L1715-AH1715&lt;0,0,L1715-AH1715))</f>
        <v>0</v>
      </c>
      <c r="AK1715" s="13">
        <f t="array" ref="AK1715">IF(OR(L1715="",AG1715="",AG1715=0),"",CEILING(L1715/AG1715,1))</f>
        <v>0</v>
      </c>
      <c r="AL1715" s="16" t="str">
        <f t="array" ref="AL1715">IF(OR(AK1715="",AK1715=0,AD1715="",AF1715=""),"",IF(AK1715-IF(D1715="Vaccin",MIN(AD1715,AF1715),AF1715)&lt;0,"",(AK1715-IF(D1715="Vaccin",MIN(AD1715,AF1715),AF1715))/AK1715))</f>
        <v/>
      </c>
    </row>
    <row r="1716" spans="1:38" x14ac:dyDescent="0.2">
      <c r="A1716" s="10" t="s">
        <v>28</v>
      </c>
      <c r="B1716" s="29" t="s">
        <v>180</v>
      </c>
      <c r="C1716" s="12">
        <v>44260</v>
      </c>
      <c r="D1716" s="11" t="s">
        <v>30</v>
      </c>
      <c r="E1716" s="11">
        <v>1</v>
      </c>
      <c r="F1716" s="13">
        <v>684000</v>
      </c>
      <c r="G1716" s="40" t="s">
        <v>697</v>
      </c>
      <c r="H1716" s="12">
        <v>45169</v>
      </c>
      <c r="I1716" s="13">
        <f t="array" ref="I1716">F1716-L1716-M1716-S1716</f>
        <v>684000</v>
      </c>
      <c r="J1716" s="13">
        <f t="array" ref="J1716">IF(IF(Q1716="",L1716-C1716,Q1716-C1716)&lt;=45,I1716,0)</f>
        <v>0</v>
      </c>
      <c r="K1716" s="13">
        <f t="array" ref="K1716">IF(SUM(AG1716)=0,0,IF(L1716-AG1716*IF(D1716="Vaccin",MIN(AD1716,AF1716),AF1716)&lt;0,0,IF((H1716-N1716)&lt;=30,CEILING(L1716-AG1716*IF(D1716="Vaccin",MIN(AD1716,AF1716),AF1716),1),0)))</f>
        <v>0</v>
      </c>
      <c r="L1716" s="13">
        <v>0</v>
      </c>
      <c r="M1716" s="13">
        <v>0</v>
      </c>
      <c r="N1716" s="14">
        <v>45033</v>
      </c>
      <c r="O1716" s="11" t="s">
        <v>34</v>
      </c>
      <c r="P1716" s="11" t="s">
        <v>37</v>
      </c>
      <c r="Q1716" s="12">
        <v>44529</v>
      </c>
      <c r="R1716" s="13">
        <v>0</v>
      </c>
      <c r="S1716" s="13">
        <v>0</v>
      </c>
      <c r="T1716" s="11"/>
      <c r="U1716" s="13">
        <v>57629743</v>
      </c>
      <c r="V1716" s="13">
        <v>15492167</v>
      </c>
      <c r="W1716" s="13">
        <v>206086163</v>
      </c>
      <c r="X1716" s="12">
        <v>44529</v>
      </c>
      <c r="Y1716" s="12">
        <v>44387</v>
      </c>
      <c r="Z1716" s="12">
        <v>44260</v>
      </c>
      <c r="AA1716" s="12">
        <v>45012</v>
      </c>
      <c r="AB1716" s="13">
        <f t="array" ref="AB1716">IF(D1716="Vaccin",IF(AND(ISNUMBER(AA1716),ISNUMBER(Y1716)),IF(AA1716-Y1716+1&gt;=0,CEILING(AA1716-Y1716+1,1),""),""),IF(AND(ISNUMBER(N1716),ISNUMBER(Y1716)),IF(N1716-Y1716+1&gt;=0,CEILING(N1716-Y1716+1,1),""),""))</f>
        <v>626</v>
      </c>
      <c r="AC1716" s="13">
        <f t="array" ref="AC1716">IF(D1716="Vaccin",IF(AND(ISNUMBER(AA1716),ISNUMBER(X1716)),IF(AA1716-X1716+1&gt;=0,CEILING(AA1716-X1716+1,1),""),""),IF(AND(ISNUMBER(N1716),ISNUMBER(X1716)),IF(N1716-X1716+1&gt;=0,CEILING(N1716-X1716+1,1),""),""))</f>
        <v>484</v>
      </c>
      <c r="AD1716" s="13">
        <f t="array" ref="AD1716">IF(D1716="Vaccin",IF(AND(ISNUMBER(AB1716),ISNUMBER(U1716),AB1716&lt;&gt;0),CEILING(U1716/AB1716,1),""),"")</f>
        <v>92061</v>
      </c>
      <c r="AE1716" s="13">
        <f t="array" ref="AE1716">IF(AND(ISNUMBER(N1716),ISNUMBER(X1716)),IF(N1716-X1716+1&gt;=0,CEILING(N1716-X1716+1,1),""),"")</f>
        <v>505</v>
      </c>
      <c r="AF1716" s="13">
        <f t="array" ref="AF1716">IF(SUM(AE1716)=0,"",CEILING((SUM(F1716)-SUM(L1716)-SUM(M1716)-SUM(S1716))/SUM(AE1716),1))</f>
        <v>1355</v>
      </c>
      <c r="AG1716" s="13">
        <f t="array" ref="AG1716">IF(AND(ISNUMBER(H1716),ISNUMBER(N1716)),IF(H1716-N1716+1&gt;=0,CEILING(H1716-N1716+1,1),""),"")</f>
        <v>137</v>
      </c>
      <c r="AH1716" s="13">
        <f t="array" ref="AH1716">IF(SUM(AG1716)=0,0,IF(L1716-AG1716*IF(D1716="Vaccin",MIN(AD1716,AF1716),AF1716)&lt;0,0,IF((H1716-N1716)&lt;=45,CEILING(L1716-AG1716*IF(D1716="Vaccin",MIN(AD1716,AF1716),AF1716),1),0)))</f>
        <v>0</v>
      </c>
      <c r="AI1716" s="15">
        <f t="array" ref="AI1716">IF(OR(AH1716="",F1716=0,F1716=""),"",AH1716/F1716)</f>
        <v>0</v>
      </c>
      <c r="AJ1716" s="13">
        <f t="array" ref="AJ1716">IF(OR(L1716="",AH1716=""),"",IF(L1716-AH1716&lt;0,0,L1716-AH1716))</f>
        <v>0</v>
      </c>
      <c r="AK1716" s="13">
        <f t="array" ref="AK1716">IF(OR(L1716="",AG1716="",AG1716=0),"",CEILING(L1716/AG1716,1))</f>
        <v>0</v>
      </c>
      <c r="AL1716" s="16" t="str">
        <f t="array" ref="AL1716">IF(OR(AK1716="",AK1716=0,AD1716="",AF1716=""),"",IF(AK1716-IF(D1716="Vaccin",MIN(AD1716,AF1716),AF1716)&lt;0,"",(AK1716-IF(D1716="Vaccin",MIN(AD1716,AF1716),AF1716))/AK1716))</f>
        <v/>
      </c>
    </row>
    <row r="1717" spans="1:38" x14ac:dyDescent="0.2">
      <c r="A1717" s="10" t="s">
        <v>28</v>
      </c>
      <c r="B1717" s="29" t="s">
        <v>180</v>
      </c>
      <c r="C1717" s="12">
        <v>44260</v>
      </c>
      <c r="D1717" s="11" t="s">
        <v>30</v>
      </c>
      <c r="E1717" s="11">
        <v>1</v>
      </c>
      <c r="F1717" s="13">
        <v>1531200</v>
      </c>
      <c r="G1717" s="40" t="s">
        <v>896</v>
      </c>
      <c r="H1717" s="12">
        <v>45169</v>
      </c>
      <c r="I1717" s="13">
        <f t="array" ref="I1717">F1717-L1717-M1717-S1717</f>
        <v>1531200</v>
      </c>
      <c r="J1717" s="13">
        <f t="array" ref="J1717">IF(IF(Q1717="",L1717-C1717,Q1717-C1717)&lt;=45,I1717,0)</f>
        <v>0</v>
      </c>
      <c r="K1717" s="13">
        <f t="array" ref="K1717">IF(SUM(AG1717)=0,0,IF(L1717-AG1717*IF(D1717="Vaccin",MIN(AD1717,AF1717),AF1717)&lt;0,0,IF((H1717-N1717)&lt;=30,CEILING(L1717-AG1717*IF(D1717="Vaccin",MIN(AD1717,AF1717),AF1717),1),0)))</f>
        <v>0</v>
      </c>
      <c r="L1717" s="13">
        <v>0</v>
      </c>
      <c r="M1717" s="13">
        <v>0</v>
      </c>
      <c r="N1717" s="14">
        <v>45033</v>
      </c>
      <c r="O1717" s="11" t="s">
        <v>34</v>
      </c>
      <c r="P1717" s="11" t="s">
        <v>37</v>
      </c>
      <c r="Q1717" s="12">
        <v>44529</v>
      </c>
      <c r="R1717" s="13">
        <v>0</v>
      </c>
      <c r="S1717" s="13">
        <v>0</v>
      </c>
      <c r="T1717" s="11"/>
      <c r="U1717" s="13">
        <v>57629743</v>
      </c>
      <c r="V1717" s="13">
        <v>15492167</v>
      </c>
      <c r="W1717" s="13">
        <v>206086163</v>
      </c>
      <c r="X1717" s="12">
        <v>44529</v>
      </c>
      <c r="Y1717" s="12">
        <v>44387</v>
      </c>
      <c r="Z1717" s="12">
        <v>44260</v>
      </c>
      <c r="AA1717" s="12">
        <v>45012</v>
      </c>
      <c r="AB1717" s="13">
        <f t="array" ref="AB1717">IF(D1717="Vaccin",IF(AND(ISNUMBER(AA1717),ISNUMBER(Y1717)),IF(AA1717-Y1717+1&gt;=0,CEILING(AA1717-Y1717+1,1),""),""),IF(AND(ISNUMBER(N1717),ISNUMBER(Y1717)),IF(N1717-Y1717+1&gt;=0,CEILING(N1717-Y1717+1,1),""),""))</f>
        <v>626</v>
      </c>
      <c r="AC1717" s="13">
        <f t="array" ref="AC1717">IF(D1717="Vaccin",IF(AND(ISNUMBER(AA1717),ISNUMBER(X1717)),IF(AA1717-X1717+1&gt;=0,CEILING(AA1717-X1717+1,1),""),""),IF(AND(ISNUMBER(N1717),ISNUMBER(X1717)),IF(N1717-X1717+1&gt;=0,CEILING(N1717-X1717+1,1),""),""))</f>
        <v>484</v>
      </c>
      <c r="AD1717" s="13">
        <f t="array" ref="AD1717">IF(D1717="Vaccin",IF(AND(ISNUMBER(AB1717),ISNUMBER(U1717),AB1717&lt;&gt;0),CEILING(U1717/AB1717,1),""),"")</f>
        <v>92061</v>
      </c>
      <c r="AE1717" s="13">
        <f t="array" ref="AE1717">IF(AND(ISNUMBER(N1717),ISNUMBER(X1717)),IF(N1717-X1717+1&gt;=0,CEILING(N1717-X1717+1,1),""),"")</f>
        <v>505</v>
      </c>
      <c r="AF1717" s="13">
        <f t="array" ref="AF1717">IF(SUM(AE1717)=0,"",CEILING((SUM(F1717)-SUM(L1717)-SUM(M1717)-SUM(S1717))/SUM(AE1717),1))</f>
        <v>3033</v>
      </c>
      <c r="AG1717" s="13">
        <f t="array" ref="AG1717">IF(AND(ISNUMBER(H1717),ISNUMBER(N1717)),IF(H1717-N1717+1&gt;=0,CEILING(H1717-N1717+1,1),""),"")</f>
        <v>137</v>
      </c>
      <c r="AH1717" s="13">
        <f t="array" ref="AH1717">IF(SUM(AG1717)=0,0,IF(L1717-AG1717*IF(D1717="Vaccin",MIN(AD1717,AF1717),AF1717)&lt;0,0,IF((H1717-N1717)&lt;=45,CEILING(L1717-AG1717*IF(D1717="Vaccin",MIN(AD1717,AF1717),AF1717),1),0)))</f>
        <v>0</v>
      </c>
      <c r="AI1717" s="15">
        <f t="array" ref="AI1717">IF(OR(AH1717="",F1717=0,F1717=""),"",AH1717/F1717)</f>
        <v>0</v>
      </c>
      <c r="AJ1717" s="13">
        <f t="array" ref="AJ1717">IF(OR(L1717="",AH1717=""),"",IF(L1717-AH1717&lt;0,0,L1717-AH1717))</f>
        <v>0</v>
      </c>
      <c r="AK1717" s="13">
        <f t="array" ref="AK1717">IF(OR(L1717="",AG1717="",AG1717=0),"",CEILING(L1717/AG1717,1))</f>
        <v>0</v>
      </c>
      <c r="AL1717" s="16" t="str">
        <f t="array" ref="AL1717">IF(OR(AK1717="",AK1717=0,AD1717="",AF1717=""),"",IF(AK1717-IF(D1717="Vaccin",MIN(AD1717,AF1717),AF1717)&lt;0,"",(AK1717-IF(D1717="Vaccin",MIN(AD1717,AF1717),AF1717))/AK1717))</f>
        <v/>
      </c>
    </row>
    <row r="1718" spans="1:38" x14ac:dyDescent="0.2">
      <c r="A1718" s="10" t="s">
        <v>28</v>
      </c>
      <c r="B1718" s="29" t="s">
        <v>180</v>
      </c>
      <c r="C1718" s="12">
        <v>44260</v>
      </c>
      <c r="D1718" s="11" t="s">
        <v>30</v>
      </c>
      <c r="E1718" s="11">
        <v>1</v>
      </c>
      <c r="F1718" s="13">
        <v>496800</v>
      </c>
      <c r="G1718" s="40" t="s">
        <v>897</v>
      </c>
      <c r="H1718" s="12">
        <v>45169</v>
      </c>
      <c r="I1718" s="13">
        <f t="array" ref="I1718">F1718-L1718-M1718-S1718</f>
        <v>496800</v>
      </c>
      <c r="J1718" s="13">
        <f t="array" ref="J1718">IF(IF(Q1718="",L1718-C1718,Q1718-C1718)&lt;=45,I1718,0)</f>
        <v>0</v>
      </c>
      <c r="K1718" s="13">
        <f t="array" ref="K1718">IF(SUM(AG1718)=0,0,IF(L1718-AG1718*IF(D1718="Vaccin",MIN(AD1718,AF1718),AF1718)&lt;0,0,IF((H1718-N1718)&lt;=30,CEILING(L1718-AG1718*IF(D1718="Vaccin",MIN(AD1718,AF1718),AF1718),1),0)))</f>
        <v>0</v>
      </c>
      <c r="L1718" s="13">
        <v>0</v>
      </c>
      <c r="M1718" s="13">
        <v>0</v>
      </c>
      <c r="N1718" s="14">
        <v>45033</v>
      </c>
      <c r="O1718" s="11" t="s">
        <v>34</v>
      </c>
      <c r="P1718" s="11" t="s">
        <v>37</v>
      </c>
      <c r="Q1718" s="12">
        <v>44529</v>
      </c>
      <c r="R1718" s="13">
        <v>0</v>
      </c>
      <c r="S1718" s="13">
        <v>0</v>
      </c>
      <c r="T1718" s="11"/>
      <c r="U1718" s="13">
        <v>57629743</v>
      </c>
      <c r="V1718" s="13">
        <v>15492167</v>
      </c>
      <c r="W1718" s="13">
        <v>206086163</v>
      </c>
      <c r="X1718" s="12">
        <v>44529</v>
      </c>
      <c r="Y1718" s="12">
        <v>44387</v>
      </c>
      <c r="Z1718" s="12">
        <v>44260</v>
      </c>
      <c r="AA1718" s="12">
        <v>45012</v>
      </c>
      <c r="AB1718" s="13">
        <f t="array" ref="AB1718">IF(D1718="Vaccin",IF(AND(ISNUMBER(AA1718),ISNUMBER(Y1718)),IF(AA1718-Y1718+1&gt;=0,CEILING(AA1718-Y1718+1,1),""),""),IF(AND(ISNUMBER(N1718),ISNUMBER(Y1718)),IF(N1718-Y1718+1&gt;=0,CEILING(N1718-Y1718+1,1),""),""))</f>
        <v>626</v>
      </c>
      <c r="AC1718" s="13">
        <f t="array" ref="AC1718">IF(D1718="Vaccin",IF(AND(ISNUMBER(AA1718),ISNUMBER(X1718)),IF(AA1718-X1718+1&gt;=0,CEILING(AA1718-X1718+1,1),""),""),IF(AND(ISNUMBER(N1718),ISNUMBER(X1718)),IF(N1718-X1718+1&gt;=0,CEILING(N1718-X1718+1,1),""),""))</f>
        <v>484</v>
      </c>
      <c r="AD1718" s="13">
        <f t="array" ref="AD1718">IF(D1718="Vaccin",IF(AND(ISNUMBER(AB1718),ISNUMBER(U1718),AB1718&lt;&gt;0),CEILING(U1718/AB1718,1),""),"")</f>
        <v>92061</v>
      </c>
      <c r="AE1718" s="13">
        <f t="array" ref="AE1718">IF(AND(ISNUMBER(N1718),ISNUMBER(X1718)),IF(N1718-X1718+1&gt;=0,CEILING(N1718-X1718+1,1),""),"")</f>
        <v>505</v>
      </c>
      <c r="AF1718" s="13">
        <f t="array" ref="AF1718">IF(SUM(AE1718)=0,"",CEILING((SUM(F1718)-SUM(L1718)-SUM(M1718)-SUM(S1718))/SUM(AE1718),1))</f>
        <v>984</v>
      </c>
      <c r="AG1718" s="13">
        <f t="array" ref="AG1718">IF(AND(ISNUMBER(H1718),ISNUMBER(N1718)),IF(H1718-N1718+1&gt;=0,CEILING(H1718-N1718+1,1),""),"")</f>
        <v>137</v>
      </c>
      <c r="AH1718" s="13">
        <f t="array" ref="AH1718">IF(SUM(AG1718)=0,0,IF(L1718-AG1718*IF(D1718="Vaccin",MIN(AD1718,AF1718),AF1718)&lt;0,0,IF((H1718-N1718)&lt;=45,CEILING(L1718-AG1718*IF(D1718="Vaccin",MIN(AD1718,AF1718),AF1718),1),0)))</f>
        <v>0</v>
      </c>
      <c r="AI1718" s="15">
        <f t="array" ref="AI1718">IF(OR(AH1718="",F1718=0,F1718=""),"",AH1718/F1718)</f>
        <v>0</v>
      </c>
      <c r="AJ1718" s="13">
        <f t="array" ref="AJ1718">IF(OR(L1718="",AH1718=""),"",IF(L1718-AH1718&lt;0,0,L1718-AH1718))</f>
        <v>0</v>
      </c>
      <c r="AK1718" s="13">
        <f t="array" ref="AK1718">IF(OR(L1718="",AG1718="",AG1718=0),"",CEILING(L1718/AG1718,1))</f>
        <v>0</v>
      </c>
      <c r="AL1718" s="16" t="str">
        <f t="array" ref="AL1718">IF(OR(AK1718="",AK1718=0,AD1718="",AF1718=""),"",IF(AK1718-IF(D1718="Vaccin",MIN(AD1718,AF1718),AF1718)&lt;0,"",(AK1718-IF(D1718="Vaccin",MIN(AD1718,AF1718),AF1718))/AK1718))</f>
        <v/>
      </c>
    </row>
    <row r="1719" spans="1:38" x14ac:dyDescent="0.2">
      <c r="A1719" s="10" t="s">
        <v>28</v>
      </c>
      <c r="B1719" s="29" t="s">
        <v>180</v>
      </c>
      <c r="C1719" s="12">
        <v>44260</v>
      </c>
      <c r="D1719" s="11" t="s">
        <v>30</v>
      </c>
      <c r="E1719" s="11">
        <v>1</v>
      </c>
      <c r="F1719" s="13">
        <v>52800</v>
      </c>
      <c r="G1719" s="40" t="s">
        <v>897</v>
      </c>
      <c r="H1719" s="12">
        <v>45169</v>
      </c>
      <c r="I1719" s="13">
        <f t="array" ref="I1719">F1719-L1719-M1719-S1719</f>
        <v>52800</v>
      </c>
      <c r="J1719" s="13">
        <f t="array" ref="J1719">IF(IF(Q1719="",L1719-C1719,Q1719-C1719)&lt;=45,I1719,0)</f>
        <v>0</v>
      </c>
      <c r="K1719" s="13">
        <f t="array" ref="K1719">IF(SUM(AG1719)=0,0,IF(L1719-AG1719*IF(D1719="Vaccin",MIN(AD1719,AF1719),AF1719)&lt;0,0,IF((H1719-N1719)&lt;=30,CEILING(L1719-AG1719*IF(D1719="Vaccin",MIN(AD1719,AF1719),AF1719),1),0)))</f>
        <v>0</v>
      </c>
      <c r="L1719" s="13">
        <v>0</v>
      </c>
      <c r="M1719" s="13">
        <v>0</v>
      </c>
      <c r="N1719" s="14">
        <v>45033</v>
      </c>
      <c r="O1719" s="11" t="s">
        <v>34</v>
      </c>
      <c r="P1719" s="11" t="s">
        <v>37</v>
      </c>
      <c r="Q1719" s="12">
        <v>44559</v>
      </c>
      <c r="R1719" s="13">
        <v>0</v>
      </c>
      <c r="S1719" s="13">
        <v>0</v>
      </c>
      <c r="T1719" s="11"/>
      <c r="U1719" s="13">
        <v>57629743</v>
      </c>
      <c r="V1719" s="13">
        <v>15492167</v>
      </c>
      <c r="W1719" s="13">
        <v>206086163</v>
      </c>
      <c r="X1719" s="12">
        <v>44559</v>
      </c>
      <c r="Y1719" s="12">
        <v>44387</v>
      </c>
      <c r="Z1719" s="12">
        <v>44260</v>
      </c>
      <c r="AA1719" s="12">
        <v>45012</v>
      </c>
      <c r="AB1719" s="13">
        <f t="array" ref="AB1719">IF(D1719="Vaccin",IF(AND(ISNUMBER(AA1719),ISNUMBER(Y1719)),IF(AA1719-Y1719+1&gt;=0,CEILING(AA1719-Y1719+1,1),""),""),IF(AND(ISNUMBER(N1719),ISNUMBER(Y1719)),IF(N1719-Y1719+1&gt;=0,CEILING(N1719-Y1719+1,1),""),""))</f>
        <v>626</v>
      </c>
      <c r="AC1719" s="13">
        <f t="array" ref="AC1719">IF(D1719="Vaccin",IF(AND(ISNUMBER(AA1719),ISNUMBER(X1719)),IF(AA1719-X1719+1&gt;=0,CEILING(AA1719-X1719+1,1),""),""),IF(AND(ISNUMBER(N1719),ISNUMBER(X1719)),IF(N1719-X1719+1&gt;=0,CEILING(N1719-X1719+1,1),""),""))</f>
        <v>454</v>
      </c>
      <c r="AD1719" s="13">
        <f t="array" ref="AD1719">IF(D1719="Vaccin",IF(AND(ISNUMBER(AB1719),ISNUMBER(U1719),AB1719&lt;&gt;0),CEILING(U1719/AB1719,1),""),"")</f>
        <v>92061</v>
      </c>
      <c r="AE1719" s="13">
        <f t="array" ref="AE1719">IF(AND(ISNUMBER(N1719),ISNUMBER(X1719)),IF(N1719-X1719+1&gt;=0,CEILING(N1719-X1719+1,1),""),"")</f>
        <v>475</v>
      </c>
      <c r="AF1719" s="13">
        <f t="array" ref="AF1719">IF(SUM(AE1719)=0,"",CEILING((SUM(F1719)-SUM(L1719)-SUM(M1719)-SUM(S1719))/SUM(AE1719),1))</f>
        <v>112</v>
      </c>
      <c r="AG1719" s="13">
        <f t="array" ref="AG1719">IF(AND(ISNUMBER(H1719),ISNUMBER(N1719)),IF(H1719-N1719+1&gt;=0,CEILING(H1719-N1719+1,1),""),"")</f>
        <v>137</v>
      </c>
      <c r="AH1719" s="13">
        <f t="array" ref="AH1719">IF(SUM(AG1719)=0,0,IF(L1719-AG1719*IF(D1719="Vaccin",MIN(AD1719,AF1719),AF1719)&lt;0,0,IF((H1719-N1719)&lt;=45,CEILING(L1719-AG1719*IF(D1719="Vaccin",MIN(AD1719,AF1719),AF1719),1),0)))</f>
        <v>0</v>
      </c>
      <c r="AI1719" s="15">
        <f t="array" ref="AI1719">IF(OR(AH1719="",F1719=0,F1719=""),"",AH1719/F1719)</f>
        <v>0</v>
      </c>
      <c r="AJ1719" s="13">
        <f t="array" ref="AJ1719">IF(OR(L1719="",AH1719=""),"",IF(L1719-AH1719&lt;0,0,L1719-AH1719))</f>
        <v>0</v>
      </c>
      <c r="AK1719" s="13">
        <f t="array" ref="AK1719">IF(OR(L1719="",AG1719="",AG1719=0),"",CEILING(L1719/AG1719,1))</f>
        <v>0</v>
      </c>
      <c r="AL1719" s="16" t="str">
        <f t="array" ref="AL1719">IF(OR(AK1719="",AK1719=0,AD1719="",AF1719=""),"",IF(AK1719-IF(D1719="Vaccin",MIN(AD1719,AF1719),AF1719)&lt;0,"",(AK1719-IF(D1719="Vaccin",MIN(AD1719,AF1719),AF1719))/AK1719))</f>
        <v/>
      </c>
    </row>
    <row r="1720" spans="1:38" x14ac:dyDescent="0.2">
      <c r="A1720" s="10" t="s">
        <v>28</v>
      </c>
      <c r="B1720" s="29" t="s">
        <v>180</v>
      </c>
      <c r="C1720" s="12">
        <v>44260</v>
      </c>
      <c r="D1720" s="11" t="s">
        <v>30</v>
      </c>
      <c r="E1720" s="11">
        <v>1</v>
      </c>
      <c r="F1720" s="13">
        <v>1540800</v>
      </c>
      <c r="G1720" s="40" t="s">
        <v>898</v>
      </c>
      <c r="H1720" s="12">
        <v>45138</v>
      </c>
      <c r="I1720" s="13">
        <f t="array" ref="I1720">F1720-L1720-M1720-S1720</f>
        <v>1540770</v>
      </c>
      <c r="J1720" s="13">
        <f t="array" ref="J1720">IF(IF(Q1720="",L1720-C1720,Q1720-C1720)&lt;=45,I1720,0)</f>
        <v>0</v>
      </c>
      <c r="K1720" s="13">
        <f t="array" ref="K1720">IF(SUM(AG1720)=0,0,IF(L1720-AG1720*IF(D1720="Vaccin",MIN(AD1720,AF1720),AF1720)&lt;0,0,IF((H1720-N1720)&lt;=30,CEILING(L1720-AG1720*IF(D1720="Vaccin",MIN(AD1720,AF1720),AF1720),1),0)))</f>
        <v>0</v>
      </c>
      <c r="L1720" s="13">
        <v>30</v>
      </c>
      <c r="M1720" s="13">
        <v>0</v>
      </c>
      <c r="N1720" s="14">
        <v>45033</v>
      </c>
      <c r="O1720" s="11" t="s">
        <v>34</v>
      </c>
      <c r="P1720" s="11" t="s">
        <v>37</v>
      </c>
      <c r="Q1720" s="12">
        <v>44515</v>
      </c>
      <c r="R1720" s="13">
        <v>0</v>
      </c>
      <c r="S1720" s="13">
        <v>0</v>
      </c>
      <c r="T1720" s="11"/>
      <c r="U1720" s="13">
        <v>57629743</v>
      </c>
      <c r="V1720" s="13">
        <v>15492167</v>
      </c>
      <c r="W1720" s="13">
        <v>206086163</v>
      </c>
      <c r="X1720" s="12">
        <v>44515</v>
      </c>
      <c r="Y1720" s="12">
        <v>44387</v>
      </c>
      <c r="Z1720" s="12">
        <v>44260</v>
      </c>
      <c r="AA1720" s="12">
        <v>45012</v>
      </c>
      <c r="AB1720" s="13">
        <f t="array" ref="AB1720">IF(D1720="Vaccin",IF(AND(ISNUMBER(AA1720),ISNUMBER(Y1720)),IF(AA1720-Y1720+1&gt;=0,CEILING(AA1720-Y1720+1,1),""),""),IF(AND(ISNUMBER(N1720),ISNUMBER(Y1720)),IF(N1720-Y1720+1&gt;=0,CEILING(N1720-Y1720+1,1),""),""))</f>
        <v>626</v>
      </c>
      <c r="AC1720" s="13">
        <f t="array" ref="AC1720">IF(D1720="Vaccin",IF(AND(ISNUMBER(AA1720),ISNUMBER(X1720)),IF(AA1720-X1720+1&gt;=0,CEILING(AA1720-X1720+1,1),""),""),IF(AND(ISNUMBER(N1720),ISNUMBER(X1720)),IF(N1720-X1720+1&gt;=0,CEILING(N1720-X1720+1,1),""),""))</f>
        <v>498</v>
      </c>
      <c r="AD1720" s="13">
        <f t="array" ref="AD1720">IF(D1720="Vaccin",IF(AND(ISNUMBER(AB1720),ISNUMBER(U1720),AB1720&lt;&gt;0),CEILING(U1720/AB1720,1),""),"")</f>
        <v>92061</v>
      </c>
      <c r="AE1720" s="13">
        <f t="array" ref="AE1720">IF(AND(ISNUMBER(N1720),ISNUMBER(X1720)),IF(N1720-X1720+1&gt;=0,CEILING(N1720-X1720+1,1),""),"")</f>
        <v>519</v>
      </c>
      <c r="AF1720" s="13">
        <f t="array" ref="AF1720">IF(SUM(AE1720)=0,"",CEILING((SUM(F1720)-SUM(L1720)-SUM(M1720)-SUM(S1720))/SUM(AE1720),1))</f>
        <v>2969</v>
      </c>
      <c r="AG1720" s="13">
        <f t="array" ref="AG1720">IF(AND(ISNUMBER(H1720),ISNUMBER(N1720)),IF(H1720-N1720+1&gt;=0,CEILING(H1720-N1720+1,1),""),"")</f>
        <v>106</v>
      </c>
      <c r="AH1720" s="13">
        <f t="array" ref="AH1720">IF(SUM(AG1720)=0,0,IF(L1720-AG1720*IF(D1720="Vaccin",MIN(AD1720,AF1720),AF1720)&lt;0,0,IF((H1720-N1720)&lt;=45,CEILING(L1720-AG1720*IF(D1720="Vaccin",MIN(AD1720,AF1720),AF1720),1),0)))</f>
        <v>0</v>
      </c>
      <c r="AI1720" s="15">
        <f t="array" ref="AI1720">IF(OR(AH1720="",F1720=0,F1720=""),"",AH1720/F1720)</f>
        <v>0</v>
      </c>
      <c r="AJ1720" s="13">
        <f t="array" ref="AJ1720">IF(OR(L1720="",AH1720=""),"",IF(L1720-AH1720&lt;0,0,L1720-AH1720))</f>
        <v>30</v>
      </c>
      <c r="AK1720" s="13">
        <f t="array" ref="AK1720">IF(OR(L1720="",AG1720="",AG1720=0),"",CEILING(L1720/AG1720,1))</f>
        <v>1</v>
      </c>
      <c r="AL1720" s="16" t="str">
        <f t="array" ref="AL1720">IF(OR(AK1720="",AK1720=0,AD1720="",AF1720=""),"",IF(AK1720-IF(D1720="Vaccin",MIN(AD1720,AF1720),AF1720)&lt;0,"",(AK1720-IF(D1720="Vaccin",MIN(AD1720,AF1720),AF1720))/AK1720))</f>
        <v/>
      </c>
    </row>
    <row r="1721" spans="1:38" x14ac:dyDescent="0.2">
      <c r="A1721" s="10" t="s">
        <v>28</v>
      </c>
      <c r="B1721" s="29" t="s">
        <v>180</v>
      </c>
      <c r="C1721" s="12">
        <v>44260</v>
      </c>
      <c r="D1721" s="11" t="s">
        <v>30</v>
      </c>
      <c r="E1721" s="11">
        <v>1</v>
      </c>
      <c r="F1721" s="13">
        <v>1421180</v>
      </c>
      <c r="G1721" s="40" t="s">
        <v>542</v>
      </c>
      <c r="H1721" s="12">
        <v>45138</v>
      </c>
      <c r="I1721" s="13">
        <f t="array" ref="I1721">F1721-L1721-M1721-S1721</f>
        <v>1421180</v>
      </c>
      <c r="J1721" s="13">
        <f t="array" ref="J1721">IF(IF(Q1721="",L1721-C1721,Q1721-C1721)&lt;=45,I1721,0)</f>
        <v>0</v>
      </c>
      <c r="K1721" s="13">
        <f t="array" ref="K1721">IF(SUM(AG1721)=0,0,IF(L1721-AG1721*IF(D1721="Vaccin",MIN(AD1721,AF1721),AF1721)&lt;0,0,IF((H1721-N1721)&lt;=30,CEILING(L1721-AG1721*IF(D1721="Vaccin",MIN(AD1721,AF1721),AF1721),1),0)))</f>
        <v>0</v>
      </c>
      <c r="L1721" s="13">
        <v>0</v>
      </c>
      <c r="M1721" s="13">
        <v>0</v>
      </c>
      <c r="N1721" s="14">
        <v>45033</v>
      </c>
      <c r="O1721" s="11" t="s">
        <v>34</v>
      </c>
      <c r="P1721" s="11" t="s">
        <v>32</v>
      </c>
      <c r="Q1721" s="12">
        <v>44519</v>
      </c>
      <c r="R1721" s="13">
        <v>0</v>
      </c>
      <c r="S1721" s="13">
        <v>0</v>
      </c>
      <c r="T1721" s="11"/>
      <c r="U1721" s="13">
        <v>57629743</v>
      </c>
      <c r="V1721" s="13">
        <v>24119009</v>
      </c>
      <c r="W1721" s="13">
        <v>206086163</v>
      </c>
      <c r="X1721" s="12">
        <v>44519</v>
      </c>
      <c r="Y1721" s="12">
        <v>44387</v>
      </c>
      <c r="Z1721" s="12">
        <v>44260</v>
      </c>
      <c r="AA1721" s="12">
        <v>45012</v>
      </c>
      <c r="AB1721" s="13">
        <f t="array" ref="AB1721">IF(D1721="Vaccin",IF(AND(ISNUMBER(AA1721),ISNUMBER(Y1721)),IF(AA1721-Y1721+1&gt;=0,CEILING(AA1721-Y1721+1,1),""),""),IF(AND(ISNUMBER(N1721),ISNUMBER(Y1721)),IF(N1721-Y1721+1&gt;=0,CEILING(N1721-Y1721+1,1),""),""))</f>
        <v>626</v>
      </c>
      <c r="AC1721" s="13">
        <f t="array" ref="AC1721">IF(D1721="Vaccin",IF(AND(ISNUMBER(AA1721),ISNUMBER(X1721)),IF(AA1721-X1721+1&gt;=0,CEILING(AA1721-X1721+1,1),""),""),IF(AND(ISNUMBER(N1721),ISNUMBER(X1721)),IF(N1721-X1721+1&gt;=0,CEILING(N1721-X1721+1,1),""),""))</f>
        <v>494</v>
      </c>
      <c r="AD1721" s="13">
        <f t="array" ref="AD1721">IF(D1721="Vaccin",IF(AND(ISNUMBER(AB1721),ISNUMBER(U1721),AB1721&lt;&gt;0),CEILING(U1721/AB1721,1),""),"")</f>
        <v>92061</v>
      </c>
      <c r="AE1721" s="13">
        <f t="array" ref="AE1721">IF(AND(ISNUMBER(N1721),ISNUMBER(X1721)),IF(N1721-X1721+1&gt;=0,CEILING(N1721-X1721+1,1),""),"")</f>
        <v>515</v>
      </c>
      <c r="AF1721" s="13">
        <f t="array" ref="AF1721">IF(SUM(AE1721)=0,"",CEILING((SUM(F1721)-SUM(L1721)-SUM(M1721)-SUM(S1721))/SUM(AE1721),1))</f>
        <v>2760</v>
      </c>
      <c r="AG1721" s="13">
        <f t="array" ref="AG1721">IF(AND(ISNUMBER(H1721),ISNUMBER(N1721)),IF(H1721-N1721+1&gt;=0,CEILING(H1721-N1721+1,1),""),"")</f>
        <v>106</v>
      </c>
      <c r="AH1721" s="13">
        <f t="array" ref="AH1721">IF(SUM(AG1721)=0,0,IF(L1721-AG1721*IF(D1721="Vaccin",MIN(AD1721,AF1721),AF1721)&lt;0,0,IF((H1721-N1721)&lt;=45,CEILING(L1721-AG1721*IF(D1721="Vaccin",MIN(AD1721,AF1721),AF1721),1),0)))</f>
        <v>0</v>
      </c>
      <c r="AI1721" s="15">
        <f t="array" ref="AI1721">IF(OR(AH1721="",F1721=0,F1721=""),"",AH1721/F1721)</f>
        <v>0</v>
      </c>
      <c r="AJ1721" s="13">
        <f t="array" ref="AJ1721">IF(OR(L1721="",AH1721=""),"",IF(L1721-AH1721&lt;0,0,L1721-AH1721))</f>
        <v>0</v>
      </c>
      <c r="AK1721" s="13">
        <f t="array" ref="AK1721">IF(OR(L1721="",AG1721="",AG1721=0),"",CEILING(L1721/AG1721,1))</f>
        <v>0</v>
      </c>
      <c r="AL1721" s="16" t="str">
        <f t="array" ref="AL1721">IF(OR(AK1721="",AK1721=0,AD1721="",AF1721=""),"",IF(AK1721-IF(D1721="Vaccin",MIN(AD1721,AF1721),AF1721)&lt;0,"",(AK1721-IF(D1721="Vaccin",MIN(AD1721,AF1721),AF1721))/AK1721))</f>
        <v/>
      </c>
    </row>
    <row r="1722" spans="1:38" x14ac:dyDescent="0.2">
      <c r="A1722" s="10" t="s">
        <v>28</v>
      </c>
      <c r="B1722" s="29" t="s">
        <v>180</v>
      </c>
      <c r="C1722" s="12">
        <v>44260</v>
      </c>
      <c r="D1722" s="11" t="s">
        <v>30</v>
      </c>
      <c r="E1722" s="11">
        <v>1</v>
      </c>
      <c r="F1722" s="13">
        <v>237600</v>
      </c>
      <c r="G1722" s="40" t="s">
        <v>472</v>
      </c>
      <c r="H1722" s="12">
        <v>45138</v>
      </c>
      <c r="I1722" s="13">
        <f t="array" ref="I1722">F1722-L1722-M1722-S1722</f>
        <v>237600</v>
      </c>
      <c r="J1722" s="13">
        <f t="array" ref="J1722">IF(IF(Q1722="",L1722-C1722,Q1722-C1722)&lt;=45,I1722,0)</f>
        <v>0</v>
      </c>
      <c r="K1722" s="13">
        <f t="array" ref="K1722">IF(SUM(AG1722)=0,0,IF(L1722-AG1722*IF(D1722="Vaccin",MIN(AD1722,AF1722),AF1722)&lt;0,0,IF((H1722-N1722)&lt;=30,CEILING(L1722-AG1722*IF(D1722="Vaccin",MIN(AD1722,AF1722),AF1722),1),0)))</f>
        <v>0</v>
      </c>
      <c r="L1722" s="13">
        <v>0</v>
      </c>
      <c r="M1722" s="13">
        <v>0</v>
      </c>
      <c r="N1722" s="14">
        <v>45033</v>
      </c>
      <c r="O1722" s="11" t="s">
        <v>34</v>
      </c>
      <c r="P1722" s="11" t="s">
        <v>32</v>
      </c>
      <c r="Q1722" s="12">
        <v>44519</v>
      </c>
      <c r="R1722" s="13">
        <v>0</v>
      </c>
      <c r="S1722" s="13">
        <v>0</v>
      </c>
      <c r="T1722" s="11"/>
      <c r="U1722" s="13">
        <v>57629743</v>
      </c>
      <c r="V1722" s="13">
        <v>24119009</v>
      </c>
      <c r="W1722" s="13">
        <v>206086163</v>
      </c>
      <c r="X1722" s="12">
        <v>44519</v>
      </c>
      <c r="Y1722" s="12">
        <v>44387</v>
      </c>
      <c r="Z1722" s="12">
        <v>44260</v>
      </c>
      <c r="AA1722" s="12">
        <v>45012</v>
      </c>
      <c r="AB1722" s="13">
        <f t="array" ref="AB1722">IF(D1722="Vaccin",IF(AND(ISNUMBER(AA1722),ISNUMBER(Y1722)),IF(AA1722-Y1722+1&gt;=0,CEILING(AA1722-Y1722+1,1),""),""),IF(AND(ISNUMBER(N1722),ISNUMBER(Y1722)),IF(N1722-Y1722+1&gt;=0,CEILING(N1722-Y1722+1,1),""),""))</f>
        <v>626</v>
      </c>
      <c r="AC1722" s="13">
        <f t="array" ref="AC1722">IF(D1722="Vaccin",IF(AND(ISNUMBER(AA1722),ISNUMBER(X1722)),IF(AA1722-X1722+1&gt;=0,CEILING(AA1722-X1722+1,1),""),""),IF(AND(ISNUMBER(N1722),ISNUMBER(X1722)),IF(N1722-X1722+1&gt;=0,CEILING(N1722-X1722+1,1),""),""))</f>
        <v>494</v>
      </c>
      <c r="AD1722" s="13">
        <f t="array" ref="AD1722">IF(D1722="Vaccin",IF(AND(ISNUMBER(AB1722),ISNUMBER(U1722),AB1722&lt;&gt;0),CEILING(U1722/AB1722,1),""),"")</f>
        <v>92061</v>
      </c>
      <c r="AE1722" s="13">
        <f t="array" ref="AE1722">IF(AND(ISNUMBER(N1722),ISNUMBER(X1722)),IF(N1722-X1722+1&gt;=0,CEILING(N1722-X1722+1,1),""),"")</f>
        <v>515</v>
      </c>
      <c r="AF1722" s="13">
        <f t="array" ref="AF1722">IF(SUM(AE1722)=0,"",CEILING((SUM(F1722)-SUM(L1722)-SUM(M1722)-SUM(S1722))/SUM(AE1722),1))</f>
        <v>462</v>
      </c>
      <c r="AG1722" s="13">
        <f t="array" ref="AG1722">IF(AND(ISNUMBER(H1722),ISNUMBER(N1722)),IF(H1722-N1722+1&gt;=0,CEILING(H1722-N1722+1,1),""),"")</f>
        <v>106</v>
      </c>
      <c r="AH1722" s="13">
        <f t="array" ref="AH1722">IF(SUM(AG1722)=0,0,IF(L1722-AG1722*IF(D1722="Vaccin",MIN(AD1722,AF1722),AF1722)&lt;0,0,IF((H1722-N1722)&lt;=45,CEILING(L1722-AG1722*IF(D1722="Vaccin",MIN(AD1722,AF1722),AF1722),1),0)))</f>
        <v>0</v>
      </c>
      <c r="AI1722" s="15">
        <f t="array" ref="AI1722">IF(OR(AH1722="",F1722=0,F1722=""),"",AH1722/F1722)</f>
        <v>0</v>
      </c>
      <c r="AJ1722" s="13">
        <f t="array" ref="AJ1722">IF(OR(L1722="",AH1722=""),"",IF(L1722-AH1722&lt;0,0,L1722-AH1722))</f>
        <v>0</v>
      </c>
      <c r="AK1722" s="13">
        <f t="array" ref="AK1722">IF(OR(L1722="",AG1722="",AG1722=0),"",CEILING(L1722/AG1722,1))</f>
        <v>0</v>
      </c>
      <c r="AL1722" s="16" t="str">
        <f t="array" ref="AL1722">IF(OR(AK1722="",AK1722=0,AD1722="",AF1722=""),"",IF(AK1722-IF(D1722="Vaccin",MIN(AD1722,AF1722),AF1722)&lt;0,"",(AK1722-IF(D1722="Vaccin",MIN(AD1722,AF1722),AF1722))/AK1722))</f>
        <v/>
      </c>
    </row>
    <row r="1723" spans="1:38" x14ac:dyDescent="0.2">
      <c r="A1723" s="10" t="s">
        <v>28</v>
      </c>
      <c r="B1723" s="29" t="s">
        <v>180</v>
      </c>
      <c r="C1723" s="12">
        <v>44260</v>
      </c>
      <c r="D1723" s="11" t="s">
        <v>30</v>
      </c>
      <c r="E1723" s="11">
        <v>1</v>
      </c>
      <c r="F1723" s="13">
        <v>434400</v>
      </c>
      <c r="G1723" s="40" t="s">
        <v>186</v>
      </c>
      <c r="H1723" s="12">
        <v>45108</v>
      </c>
      <c r="I1723" s="13">
        <f t="array" ref="I1723">F1723-L1723-M1723-S1723</f>
        <v>434400</v>
      </c>
      <c r="J1723" s="13">
        <f t="array" ref="J1723">IF(IF(Q1723="",L1723-C1723,Q1723-C1723)&lt;=45,I1723,0)</f>
        <v>0</v>
      </c>
      <c r="K1723" s="13">
        <f t="array" ref="K1723">IF(SUM(AG1723)=0,0,IF(L1723-AG1723*IF(D1723="Vaccin",MIN(AD1723,AF1723),AF1723)&lt;0,0,IF((H1723-N1723)&lt;=30,CEILING(L1723-AG1723*IF(D1723="Vaccin",MIN(AD1723,AF1723),AF1723),1),0)))</f>
        <v>0</v>
      </c>
      <c r="L1723" s="13">
        <v>0</v>
      </c>
      <c r="M1723" s="13">
        <v>0</v>
      </c>
      <c r="N1723" s="14">
        <v>45033</v>
      </c>
      <c r="O1723" s="11" t="s">
        <v>34</v>
      </c>
      <c r="P1723" s="11" t="s">
        <v>32</v>
      </c>
      <c r="Q1723" s="12">
        <v>44566</v>
      </c>
      <c r="R1723" s="13">
        <v>0</v>
      </c>
      <c r="S1723" s="13">
        <v>0</v>
      </c>
      <c r="T1723" s="11"/>
      <c r="U1723" s="13">
        <v>57629743</v>
      </c>
      <c r="V1723" s="13">
        <v>24119009</v>
      </c>
      <c r="W1723" s="13">
        <v>206086163</v>
      </c>
      <c r="X1723" s="12">
        <v>44566</v>
      </c>
      <c r="Y1723" s="12">
        <v>44387</v>
      </c>
      <c r="Z1723" s="12">
        <v>44260</v>
      </c>
      <c r="AA1723" s="12">
        <v>45012</v>
      </c>
      <c r="AB1723" s="13">
        <f t="array" ref="AB1723">IF(D1723="Vaccin",IF(AND(ISNUMBER(AA1723),ISNUMBER(Y1723)),IF(AA1723-Y1723+1&gt;=0,CEILING(AA1723-Y1723+1,1),""),""),IF(AND(ISNUMBER(N1723),ISNUMBER(Y1723)),IF(N1723-Y1723+1&gt;=0,CEILING(N1723-Y1723+1,1),""),""))</f>
        <v>626</v>
      </c>
      <c r="AC1723" s="13">
        <f t="array" ref="AC1723">IF(D1723="Vaccin",IF(AND(ISNUMBER(AA1723),ISNUMBER(X1723)),IF(AA1723-X1723+1&gt;=0,CEILING(AA1723-X1723+1,1),""),""),IF(AND(ISNUMBER(N1723),ISNUMBER(X1723)),IF(N1723-X1723+1&gt;=0,CEILING(N1723-X1723+1,1),""),""))</f>
        <v>447</v>
      </c>
      <c r="AD1723" s="13">
        <f t="array" ref="AD1723">IF(D1723="Vaccin",IF(AND(ISNUMBER(AB1723),ISNUMBER(U1723),AB1723&lt;&gt;0),CEILING(U1723/AB1723,1),""),"")</f>
        <v>92061</v>
      </c>
      <c r="AE1723" s="13">
        <f t="array" ref="AE1723">IF(AND(ISNUMBER(N1723),ISNUMBER(X1723)),IF(N1723-X1723+1&gt;=0,CEILING(N1723-X1723+1,1),""),"")</f>
        <v>468</v>
      </c>
      <c r="AF1723" s="13">
        <f t="array" ref="AF1723">IF(SUM(AE1723)=0,"",CEILING((SUM(F1723)-SUM(L1723)-SUM(M1723)-SUM(S1723))/SUM(AE1723),1))</f>
        <v>929</v>
      </c>
      <c r="AG1723" s="13">
        <f t="array" ref="AG1723">IF(AND(ISNUMBER(H1723),ISNUMBER(N1723)),IF(H1723-N1723+1&gt;=0,CEILING(H1723-N1723+1,1),""),"")</f>
        <v>76</v>
      </c>
      <c r="AH1723" s="13">
        <f t="array" ref="AH1723">IF(SUM(AG1723)=0,0,IF(L1723-AG1723*IF(D1723="Vaccin",MIN(AD1723,AF1723),AF1723)&lt;0,0,IF((H1723-N1723)&lt;=45,CEILING(L1723-AG1723*IF(D1723="Vaccin",MIN(AD1723,AF1723),AF1723),1),0)))</f>
        <v>0</v>
      </c>
      <c r="AI1723" s="15">
        <f t="array" ref="AI1723">IF(OR(AH1723="",F1723=0,F1723=""),"",AH1723/F1723)</f>
        <v>0</v>
      </c>
      <c r="AJ1723" s="13">
        <f t="array" ref="AJ1723">IF(OR(L1723="",AH1723=""),"",IF(L1723-AH1723&lt;0,0,L1723-AH1723))</f>
        <v>0</v>
      </c>
      <c r="AK1723" s="13">
        <f t="array" ref="AK1723">IF(OR(L1723="",AG1723="",AG1723=0),"",CEILING(L1723/AG1723,1))</f>
        <v>0</v>
      </c>
      <c r="AL1723" s="16" t="str">
        <f t="array" ref="AL1723">IF(OR(AK1723="",AK1723=0,AD1723="",AF1723=""),"",IF(AK1723-IF(D1723="Vaccin",MIN(AD1723,AF1723),AF1723)&lt;0,"",(AK1723-IF(D1723="Vaccin",MIN(AD1723,AF1723),AF1723))/AK1723))</f>
        <v/>
      </c>
    </row>
    <row r="1724" spans="1:38" x14ac:dyDescent="0.2">
      <c r="A1724" s="10" t="s">
        <v>28</v>
      </c>
      <c r="B1724" s="29" t="s">
        <v>180</v>
      </c>
      <c r="C1724" s="12">
        <v>44260</v>
      </c>
      <c r="D1724" s="11" t="s">
        <v>30</v>
      </c>
      <c r="E1724" s="11">
        <v>1</v>
      </c>
      <c r="F1724" s="13">
        <v>62400</v>
      </c>
      <c r="G1724" s="40" t="s">
        <v>899</v>
      </c>
      <c r="H1724" s="12">
        <v>45100</v>
      </c>
      <c r="I1724" s="13">
        <f t="array" ref="I1724">F1724-L1724-M1724-S1724</f>
        <v>62400</v>
      </c>
      <c r="J1724" s="13">
        <f t="array" ref="J1724">IF(IF(Q1724="",L1724-C1724,Q1724-C1724)&lt;=45,I1724,0)</f>
        <v>0</v>
      </c>
      <c r="K1724" s="13">
        <f t="array" ref="K1724">IF(SUM(AG1724)=0,0,IF(L1724-AG1724*IF(D1724="Vaccin",MIN(AD1724,AF1724),AF1724)&lt;0,0,IF((H1724-N1724)&lt;=30,CEILING(L1724-AG1724*IF(D1724="Vaccin",MIN(AD1724,AF1724),AF1724),1),0)))</f>
        <v>0</v>
      </c>
      <c r="L1724" s="13">
        <v>0</v>
      </c>
      <c r="M1724" s="13">
        <v>0</v>
      </c>
      <c r="N1724" s="14">
        <v>45033</v>
      </c>
      <c r="O1724" s="11" t="s">
        <v>34</v>
      </c>
      <c r="P1724" s="11" t="s">
        <v>32</v>
      </c>
      <c r="Q1724" s="12">
        <v>44501</v>
      </c>
      <c r="R1724" s="13">
        <v>0</v>
      </c>
      <c r="S1724" s="13">
        <v>0</v>
      </c>
      <c r="T1724" s="11"/>
      <c r="U1724" s="13">
        <v>57629743</v>
      </c>
      <c r="V1724" s="13">
        <v>24119009</v>
      </c>
      <c r="W1724" s="13">
        <v>206086163</v>
      </c>
      <c r="X1724" s="12">
        <v>44501</v>
      </c>
      <c r="Y1724" s="12">
        <v>44387</v>
      </c>
      <c r="Z1724" s="12">
        <v>44260</v>
      </c>
      <c r="AA1724" s="12">
        <v>45012</v>
      </c>
      <c r="AB1724" s="13">
        <f t="array" ref="AB1724">IF(D1724="Vaccin",IF(AND(ISNUMBER(AA1724),ISNUMBER(Y1724)),IF(AA1724-Y1724+1&gt;=0,CEILING(AA1724-Y1724+1,1),""),""),IF(AND(ISNUMBER(N1724),ISNUMBER(Y1724)),IF(N1724-Y1724+1&gt;=0,CEILING(N1724-Y1724+1,1),""),""))</f>
        <v>626</v>
      </c>
      <c r="AC1724" s="13">
        <f t="array" ref="AC1724">IF(D1724="Vaccin",IF(AND(ISNUMBER(AA1724),ISNUMBER(X1724)),IF(AA1724-X1724+1&gt;=0,CEILING(AA1724-X1724+1,1),""),""),IF(AND(ISNUMBER(N1724),ISNUMBER(X1724)),IF(N1724-X1724+1&gt;=0,CEILING(N1724-X1724+1,1),""),""))</f>
        <v>512</v>
      </c>
      <c r="AD1724" s="13">
        <f t="array" ref="AD1724">IF(D1724="Vaccin",IF(AND(ISNUMBER(AB1724),ISNUMBER(U1724),AB1724&lt;&gt;0),CEILING(U1724/AB1724,1),""),"")</f>
        <v>92061</v>
      </c>
      <c r="AE1724" s="13">
        <f t="array" ref="AE1724">IF(AND(ISNUMBER(N1724),ISNUMBER(X1724)),IF(N1724-X1724+1&gt;=0,CEILING(N1724-X1724+1,1),""),"")</f>
        <v>533</v>
      </c>
      <c r="AF1724" s="13">
        <f t="array" ref="AF1724">IF(SUM(AE1724)=0,"",CEILING((SUM(F1724)-SUM(L1724)-SUM(M1724)-SUM(S1724))/SUM(AE1724),1))</f>
        <v>118</v>
      </c>
      <c r="AG1724" s="13">
        <f t="array" ref="AG1724">IF(AND(ISNUMBER(H1724),ISNUMBER(N1724)),IF(H1724-N1724+1&gt;=0,CEILING(H1724-N1724+1,1),""),"")</f>
        <v>68</v>
      </c>
      <c r="AH1724" s="13">
        <f t="array" ref="AH1724">IF(SUM(AG1724)=0,0,IF(L1724-AG1724*IF(D1724="Vaccin",MIN(AD1724,AF1724),AF1724)&lt;0,0,IF((H1724-N1724)&lt;=45,CEILING(L1724-AG1724*IF(D1724="Vaccin",MIN(AD1724,AF1724),AF1724),1),0)))</f>
        <v>0</v>
      </c>
      <c r="AI1724" s="15">
        <f t="array" ref="AI1724">IF(OR(AH1724="",F1724=0,F1724=""),"",AH1724/F1724)</f>
        <v>0</v>
      </c>
      <c r="AJ1724" s="13">
        <f t="array" ref="AJ1724">IF(OR(L1724="",AH1724=""),"",IF(L1724-AH1724&lt;0,0,L1724-AH1724))</f>
        <v>0</v>
      </c>
      <c r="AK1724" s="13">
        <f t="array" ref="AK1724">IF(OR(L1724="",AG1724="",AG1724=0),"",CEILING(L1724/AG1724,1))</f>
        <v>0</v>
      </c>
      <c r="AL1724" s="16" t="str">
        <f t="array" ref="AL1724">IF(OR(AK1724="",AK1724=0,AD1724="",AF1724=""),"",IF(AK1724-IF(D1724="Vaccin",MIN(AD1724,AF1724),AF1724)&lt;0,"",(AK1724-IF(D1724="Vaccin",MIN(AD1724,AF1724),AF1724))/AK1724))</f>
        <v/>
      </c>
    </row>
    <row r="1725" spans="1:38" x14ac:dyDescent="0.2">
      <c r="A1725" s="10" t="s">
        <v>28</v>
      </c>
      <c r="B1725" s="29" t="s">
        <v>180</v>
      </c>
      <c r="C1725" s="12">
        <v>44260</v>
      </c>
      <c r="D1725" s="11" t="s">
        <v>30</v>
      </c>
      <c r="E1725" s="11">
        <v>1</v>
      </c>
      <c r="F1725" s="13">
        <v>1000500</v>
      </c>
      <c r="G1725" s="40" t="s">
        <v>900</v>
      </c>
      <c r="H1725" s="12">
        <v>45083</v>
      </c>
      <c r="I1725" s="13">
        <f t="array" ref="I1725">F1725-L1725-M1725-S1725</f>
        <v>1000500</v>
      </c>
      <c r="J1725" s="13">
        <f t="array" ref="J1725">IF(IF(Q1725="",L1725-C1725,Q1725-C1725)&lt;=45,I1725,0)</f>
        <v>0</v>
      </c>
      <c r="K1725" s="13">
        <f t="array" ref="K1725">IF(SUM(AG1725)=0,0,IF(L1725-AG1725*IF(D1725="Vaccin",MIN(AD1725,AF1725),AF1725)&lt;0,0,IF((H1725-N1725)&lt;=30,CEILING(L1725-AG1725*IF(D1725="Vaccin",MIN(AD1725,AF1725),AF1725),1),0)))</f>
        <v>0</v>
      </c>
      <c r="L1725" s="13">
        <v>0</v>
      </c>
      <c r="M1725" s="13">
        <v>0</v>
      </c>
      <c r="N1725" s="14">
        <v>45033</v>
      </c>
      <c r="O1725" s="11" t="s">
        <v>34</v>
      </c>
      <c r="P1725" s="11" t="s">
        <v>37</v>
      </c>
      <c r="Q1725" s="12">
        <v>44546</v>
      </c>
      <c r="R1725" s="13">
        <v>0</v>
      </c>
      <c r="S1725" s="13">
        <v>0</v>
      </c>
      <c r="T1725" s="11"/>
      <c r="U1725" s="13">
        <v>57629743</v>
      </c>
      <c r="V1725" s="13">
        <v>15492167</v>
      </c>
      <c r="W1725" s="13">
        <v>206086163</v>
      </c>
      <c r="X1725" s="12">
        <v>44546</v>
      </c>
      <c r="Y1725" s="12">
        <v>44387</v>
      </c>
      <c r="Z1725" s="12">
        <v>44260</v>
      </c>
      <c r="AA1725" s="12">
        <v>45012</v>
      </c>
      <c r="AB1725" s="13">
        <f t="array" ref="AB1725">IF(D1725="Vaccin",IF(AND(ISNUMBER(AA1725),ISNUMBER(Y1725)),IF(AA1725-Y1725+1&gt;=0,CEILING(AA1725-Y1725+1,1),""),""),IF(AND(ISNUMBER(N1725),ISNUMBER(Y1725)),IF(N1725-Y1725+1&gt;=0,CEILING(N1725-Y1725+1,1),""),""))</f>
        <v>626</v>
      </c>
      <c r="AC1725" s="13">
        <f t="array" ref="AC1725">IF(D1725="Vaccin",IF(AND(ISNUMBER(AA1725),ISNUMBER(X1725)),IF(AA1725-X1725+1&gt;=0,CEILING(AA1725-X1725+1,1),""),""),IF(AND(ISNUMBER(N1725),ISNUMBER(X1725)),IF(N1725-X1725+1&gt;=0,CEILING(N1725-X1725+1,1),""),""))</f>
        <v>467</v>
      </c>
      <c r="AD1725" s="13">
        <f t="array" ref="AD1725">IF(D1725="Vaccin",IF(AND(ISNUMBER(AB1725),ISNUMBER(U1725),AB1725&lt;&gt;0),CEILING(U1725/AB1725,1),""),"")</f>
        <v>92061</v>
      </c>
      <c r="AE1725" s="13">
        <f t="array" ref="AE1725">IF(AND(ISNUMBER(N1725),ISNUMBER(X1725)),IF(N1725-X1725+1&gt;=0,CEILING(N1725-X1725+1,1),""),"")</f>
        <v>488</v>
      </c>
      <c r="AF1725" s="13">
        <f t="array" ref="AF1725">IF(SUM(AE1725)=0,"",CEILING((SUM(F1725)-SUM(L1725)-SUM(M1725)-SUM(S1725))/SUM(AE1725),1))</f>
        <v>2051</v>
      </c>
      <c r="AG1725" s="13">
        <f t="array" ref="AG1725">IF(AND(ISNUMBER(H1725),ISNUMBER(N1725)),IF(H1725-N1725+1&gt;=0,CEILING(H1725-N1725+1,1),""),"")</f>
        <v>51</v>
      </c>
      <c r="AH1725" s="13">
        <f t="array" ref="AH1725">IF(SUM(AG1725)=0,0,IF(L1725-AG1725*IF(D1725="Vaccin",MIN(AD1725,AF1725),AF1725)&lt;0,0,IF((H1725-N1725)&lt;=45,CEILING(L1725-AG1725*IF(D1725="Vaccin",MIN(AD1725,AF1725),AF1725),1),0)))</f>
        <v>0</v>
      </c>
      <c r="AI1725" s="15">
        <f t="array" ref="AI1725">IF(OR(AH1725="",F1725=0,F1725=""),"",AH1725/F1725)</f>
        <v>0</v>
      </c>
      <c r="AJ1725" s="13">
        <f t="array" ref="AJ1725">IF(OR(L1725="",AH1725=""),"",IF(L1725-AH1725&lt;0,0,L1725-AH1725))</f>
        <v>0</v>
      </c>
      <c r="AK1725" s="13">
        <f t="array" ref="AK1725">IF(OR(L1725="",AG1725="",AG1725=0),"",CEILING(L1725/AG1725,1))</f>
        <v>0</v>
      </c>
      <c r="AL1725" s="16" t="str">
        <f t="array" ref="AL1725">IF(OR(AK1725="",AK1725=0,AD1725="",AF1725=""),"",IF(AK1725-IF(D1725="Vaccin",MIN(AD1725,AF1725),AF1725)&lt;0,"",(AK1725-IF(D1725="Vaccin",MIN(AD1725,AF1725),AF1725))/AK1725))</f>
        <v/>
      </c>
    </row>
    <row r="1726" spans="1:38" x14ac:dyDescent="0.2">
      <c r="A1726" s="10" t="s">
        <v>28</v>
      </c>
      <c r="B1726" s="29" t="s">
        <v>180</v>
      </c>
      <c r="C1726" s="12">
        <v>44260</v>
      </c>
      <c r="D1726" s="11" t="s">
        <v>30</v>
      </c>
      <c r="E1726" s="11">
        <v>1</v>
      </c>
      <c r="F1726" s="13">
        <v>204000</v>
      </c>
      <c r="G1726" s="40" t="s">
        <v>901</v>
      </c>
      <c r="H1726" s="12">
        <v>45083</v>
      </c>
      <c r="I1726" s="13">
        <f t="array" ref="I1726">F1726-L1726-M1726-S1726</f>
        <v>203350</v>
      </c>
      <c r="J1726" s="13">
        <f t="array" ref="J1726">IF(IF(Q1726="",L1726-C1726,Q1726-C1726)&lt;=45,I1726,0)</f>
        <v>0</v>
      </c>
      <c r="K1726" s="13">
        <f t="array" ref="K1726">IF(SUM(AG1726)=0,0,IF(L1726-AG1726*IF(D1726="Vaccin",MIN(AD1726,AF1726),AF1726)&lt;0,0,IF((H1726-N1726)&lt;=30,CEILING(L1726-AG1726*IF(D1726="Vaccin",MIN(AD1726,AF1726),AF1726),1),0)))</f>
        <v>0</v>
      </c>
      <c r="L1726" s="13">
        <v>650</v>
      </c>
      <c r="M1726" s="13">
        <v>0</v>
      </c>
      <c r="N1726" s="14">
        <v>45033</v>
      </c>
      <c r="O1726" s="11" t="s">
        <v>34</v>
      </c>
      <c r="P1726" s="11" t="s">
        <v>37</v>
      </c>
      <c r="Q1726" s="12">
        <v>44546</v>
      </c>
      <c r="R1726" s="13">
        <v>0</v>
      </c>
      <c r="S1726" s="13">
        <v>0</v>
      </c>
      <c r="T1726" s="11"/>
      <c r="U1726" s="13">
        <v>57629743</v>
      </c>
      <c r="V1726" s="13">
        <v>15492167</v>
      </c>
      <c r="W1726" s="13">
        <v>206086163</v>
      </c>
      <c r="X1726" s="12">
        <v>44546</v>
      </c>
      <c r="Y1726" s="12">
        <v>44387</v>
      </c>
      <c r="Z1726" s="12">
        <v>44260</v>
      </c>
      <c r="AA1726" s="12">
        <v>45012</v>
      </c>
      <c r="AB1726" s="13">
        <f t="array" ref="AB1726">IF(D1726="Vaccin",IF(AND(ISNUMBER(AA1726),ISNUMBER(Y1726)),IF(AA1726-Y1726+1&gt;=0,CEILING(AA1726-Y1726+1,1),""),""),IF(AND(ISNUMBER(N1726),ISNUMBER(Y1726)),IF(N1726-Y1726+1&gt;=0,CEILING(N1726-Y1726+1,1),""),""))</f>
        <v>626</v>
      </c>
      <c r="AC1726" s="13">
        <f t="array" ref="AC1726">IF(D1726="Vaccin",IF(AND(ISNUMBER(AA1726),ISNUMBER(X1726)),IF(AA1726-X1726+1&gt;=0,CEILING(AA1726-X1726+1,1),""),""),IF(AND(ISNUMBER(N1726),ISNUMBER(X1726)),IF(N1726-X1726+1&gt;=0,CEILING(N1726-X1726+1,1),""),""))</f>
        <v>467</v>
      </c>
      <c r="AD1726" s="13">
        <f t="array" ref="AD1726">IF(D1726="Vaccin",IF(AND(ISNUMBER(AB1726),ISNUMBER(U1726),AB1726&lt;&gt;0),CEILING(U1726/AB1726,1),""),"")</f>
        <v>92061</v>
      </c>
      <c r="AE1726" s="13">
        <f t="array" ref="AE1726">IF(AND(ISNUMBER(N1726),ISNUMBER(X1726)),IF(N1726-X1726+1&gt;=0,CEILING(N1726-X1726+1,1),""),"")</f>
        <v>488</v>
      </c>
      <c r="AF1726" s="13">
        <f t="array" ref="AF1726">IF(SUM(AE1726)=0,"",CEILING((SUM(F1726)-SUM(L1726)-SUM(M1726)-SUM(S1726))/SUM(AE1726),1))</f>
        <v>417</v>
      </c>
      <c r="AG1726" s="13">
        <f t="array" ref="AG1726">IF(AND(ISNUMBER(H1726),ISNUMBER(N1726)),IF(H1726-N1726+1&gt;=0,CEILING(H1726-N1726+1,1),""),"")</f>
        <v>51</v>
      </c>
      <c r="AH1726" s="13">
        <f t="array" ref="AH1726">IF(SUM(AG1726)=0,0,IF(L1726-AG1726*IF(D1726="Vaccin",MIN(AD1726,AF1726),AF1726)&lt;0,0,IF((H1726-N1726)&lt;=45,CEILING(L1726-AG1726*IF(D1726="Vaccin",MIN(AD1726,AF1726),AF1726),1),0)))</f>
        <v>0</v>
      </c>
      <c r="AI1726" s="15">
        <f t="array" ref="AI1726">IF(OR(AH1726="",F1726=0,F1726=""),"",AH1726/F1726)</f>
        <v>0</v>
      </c>
      <c r="AJ1726" s="13">
        <f t="array" ref="AJ1726">IF(OR(L1726="",AH1726=""),"",IF(L1726-AH1726&lt;0,0,L1726-AH1726))</f>
        <v>650</v>
      </c>
      <c r="AK1726" s="13">
        <f t="array" ref="AK1726">IF(OR(L1726="",AG1726="",AG1726=0),"",CEILING(L1726/AG1726,1))</f>
        <v>13</v>
      </c>
      <c r="AL1726" s="16" t="str">
        <f t="array" ref="AL1726">IF(OR(AK1726="",AK1726=0,AD1726="",AF1726=""),"",IF(AK1726-IF(D1726="Vaccin",MIN(AD1726,AF1726),AF1726)&lt;0,"",(AK1726-IF(D1726="Vaccin",MIN(AD1726,AF1726),AF1726))/AK1726))</f>
        <v/>
      </c>
    </row>
    <row r="1727" spans="1:38" x14ac:dyDescent="0.2">
      <c r="A1727" s="10" t="s">
        <v>28</v>
      </c>
      <c r="B1727" s="29" t="s">
        <v>180</v>
      </c>
      <c r="C1727" s="12">
        <v>44260</v>
      </c>
      <c r="D1727" s="11" t="s">
        <v>30</v>
      </c>
      <c r="E1727" s="11">
        <v>1</v>
      </c>
      <c r="F1727" s="13">
        <v>140400</v>
      </c>
      <c r="G1727" s="40" t="s">
        <v>138</v>
      </c>
      <c r="H1727" s="12">
        <v>45077</v>
      </c>
      <c r="I1727" s="13">
        <f t="array" ref="I1727">F1727-L1727-M1727-S1727</f>
        <v>140400</v>
      </c>
      <c r="J1727" s="13">
        <f t="array" ref="J1727">IF(IF(Q1727="",L1727-C1727,Q1727-C1727)&lt;=45,I1727,0)</f>
        <v>0</v>
      </c>
      <c r="K1727" s="13">
        <f t="array" ref="K1727">IF(SUM(AG1727)=0,0,IF(L1727-AG1727*IF(D1727="Vaccin",MIN(AD1727,AF1727),AF1727)&lt;0,0,IF((H1727-N1727)&lt;=30,CEILING(L1727-AG1727*IF(D1727="Vaccin",MIN(AD1727,AF1727),AF1727),1),0)))</f>
        <v>0</v>
      </c>
      <c r="L1727" s="13">
        <v>0</v>
      </c>
      <c r="M1727" s="13">
        <v>0</v>
      </c>
      <c r="N1727" s="14">
        <v>45033</v>
      </c>
      <c r="O1727" s="11" t="s">
        <v>34</v>
      </c>
      <c r="P1727" s="11" t="s">
        <v>32</v>
      </c>
      <c r="Q1727" s="12">
        <v>44443</v>
      </c>
      <c r="R1727" s="13">
        <v>0</v>
      </c>
      <c r="S1727" s="13">
        <v>0</v>
      </c>
      <c r="T1727" s="11"/>
      <c r="U1727" s="13">
        <v>57629743</v>
      </c>
      <c r="V1727" s="13">
        <v>24119009</v>
      </c>
      <c r="W1727" s="13">
        <v>206086163</v>
      </c>
      <c r="X1727" s="12">
        <v>44443</v>
      </c>
      <c r="Y1727" s="12">
        <v>44387</v>
      </c>
      <c r="Z1727" s="12">
        <v>44260</v>
      </c>
      <c r="AA1727" s="12">
        <v>45012</v>
      </c>
      <c r="AB1727" s="13">
        <f t="array" ref="AB1727">IF(D1727="Vaccin",IF(AND(ISNUMBER(AA1727),ISNUMBER(Y1727)),IF(AA1727-Y1727+1&gt;=0,CEILING(AA1727-Y1727+1,1),""),""),IF(AND(ISNUMBER(N1727),ISNUMBER(Y1727)),IF(N1727-Y1727+1&gt;=0,CEILING(N1727-Y1727+1,1),""),""))</f>
        <v>626</v>
      </c>
      <c r="AC1727" s="13">
        <f t="array" ref="AC1727">IF(D1727="Vaccin",IF(AND(ISNUMBER(AA1727),ISNUMBER(X1727)),IF(AA1727-X1727+1&gt;=0,CEILING(AA1727-X1727+1,1),""),""),IF(AND(ISNUMBER(N1727),ISNUMBER(X1727)),IF(N1727-X1727+1&gt;=0,CEILING(N1727-X1727+1,1),""),""))</f>
        <v>570</v>
      </c>
      <c r="AD1727" s="13">
        <f t="array" ref="AD1727">IF(D1727="Vaccin",IF(AND(ISNUMBER(AB1727),ISNUMBER(U1727),AB1727&lt;&gt;0),CEILING(U1727/AB1727,1),""),"")</f>
        <v>92061</v>
      </c>
      <c r="AE1727" s="13">
        <f t="array" ref="AE1727">IF(AND(ISNUMBER(N1727),ISNUMBER(X1727)),IF(N1727-X1727+1&gt;=0,CEILING(N1727-X1727+1,1),""),"")</f>
        <v>591</v>
      </c>
      <c r="AF1727" s="13">
        <f t="array" ref="AF1727">IF(SUM(AE1727)=0,"",CEILING((SUM(F1727)-SUM(L1727)-SUM(M1727)-SUM(S1727))/SUM(AE1727),1))</f>
        <v>238</v>
      </c>
      <c r="AG1727" s="13">
        <f t="array" ref="AG1727">IF(AND(ISNUMBER(H1727),ISNUMBER(N1727)),IF(H1727-N1727+1&gt;=0,CEILING(H1727-N1727+1,1),""),"")</f>
        <v>45</v>
      </c>
      <c r="AH1727" s="13">
        <f t="array" ref="AH1727">IF(SUM(AG1727)=0,0,IF(L1727-AG1727*IF(D1727="Vaccin",MIN(AD1727,AF1727),AF1727)&lt;0,0,IF((H1727-N1727)&lt;=45,CEILING(L1727-AG1727*IF(D1727="Vaccin",MIN(AD1727,AF1727),AF1727),1),0)))</f>
        <v>0</v>
      </c>
      <c r="AI1727" s="15">
        <f t="array" ref="AI1727">IF(OR(AH1727="",F1727=0,F1727=""),"",AH1727/F1727)</f>
        <v>0</v>
      </c>
      <c r="AJ1727" s="13">
        <f t="array" ref="AJ1727">IF(OR(L1727="",AH1727=""),"",IF(L1727-AH1727&lt;0,0,L1727-AH1727))</f>
        <v>0</v>
      </c>
      <c r="AK1727" s="13">
        <f t="array" ref="AK1727">IF(OR(L1727="",AG1727="",AG1727=0),"",CEILING(L1727/AG1727,1))</f>
        <v>0</v>
      </c>
      <c r="AL1727" s="16" t="str">
        <f t="array" ref="AL1727">IF(OR(AK1727="",AK1727=0,AD1727="",AF1727=""),"",IF(AK1727-IF(D1727="Vaccin",MIN(AD1727,AF1727),AF1727)&lt;0,"",(AK1727-IF(D1727="Vaccin",MIN(AD1727,AF1727),AF1727))/AK1727))</f>
        <v/>
      </c>
    </row>
    <row r="1728" spans="1:38" x14ac:dyDescent="0.2">
      <c r="A1728" s="10" t="s">
        <v>28</v>
      </c>
      <c r="B1728" s="29" t="s">
        <v>180</v>
      </c>
      <c r="C1728" s="12">
        <v>44260</v>
      </c>
      <c r="D1728" s="11" t="s">
        <v>30</v>
      </c>
      <c r="E1728" s="11">
        <v>1</v>
      </c>
      <c r="F1728" s="13">
        <v>151200</v>
      </c>
      <c r="G1728" s="40" t="s">
        <v>114</v>
      </c>
      <c r="H1728" s="12">
        <v>45077</v>
      </c>
      <c r="I1728" s="13">
        <f t="array" ref="I1728">F1728-L1728-M1728-S1728</f>
        <v>151200</v>
      </c>
      <c r="J1728" s="13">
        <f t="array" ref="J1728">IF(IF(Q1728="",L1728-C1728,Q1728-C1728)&lt;=45,I1728,0)</f>
        <v>0</v>
      </c>
      <c r="K1728" s="13">
        <f t="array" ref="K1728">IF(SUM(AG1728)=0,0,IF(L1728-AG1728*IF(D1728="Vaccin",MIN(AD1728,AF1728),AF1728)&lt;0,0,IF((H1728-N1728)&lt;=30,CEILING(L1728-AG1728*IF(D1728="Vaccin",MIN(AD1728,AF1728),AF1728),1),0)))</f>
        <v>0</v>
      </c>
      <c r="L1728" s="13">
        <v>0</v>
      </c>
      <c r="M1728" s="13">
        <v>0</v>
      </c>
      <c r="N1728" s="14">
        <v>45033</v>
      </c>
      <c r="O1728" s="11" t="s">
        <v>34</v>
      </c>
      <c r="P1728" s="11" t="s">
        <v>32</v>
      </c>
      <c r="Q1728" s="12">
        <v>44387</v>
      </c>
      <c r="R1728" s="13">
        <v>0</v>
      </c>
      <c r="S1728" s="13">
        <v>0</v>
      </c>
      <c r="T1728" s="11"/>
      <c r="U1728" s="13">
        <v>57629743</v>
      </c>
      <c r="V1728" s="13">
        <v>24119009</v>
      </c>
      <c r="W1728" s="13">
        <v>206086163</v>
      </c>
      <c r="X1728" s="12">
        <v>44387</v>
      </c>
      <c r="Y1728" s="12">
        <v>44387</v>
      </c>
      <c r="Z1728" s="12">
        <v>44260</v>
      </c>
      <c r="AA1728" s="12">
        <v>45012</v>
      </c>
      <c r="AB1728" s="13">
        <f t="array" ref="AB1728">IF(D1728="Vaccin",IF(AND(ISNUMBER(AA1728),ISNUMBER(Y1728)),IF(AA1728-Y1728+1&gt;=0,CEILING(AA1728-Y1728+1,1),""),""),IF(AND(ISNUMBER(N1728),ISNUMBER(Y1728)),IF(N1728-Y1728+1&gt;=0,CEILING(N1728-Y1728+1,1),""),""))</f>
        <v>626</v>
      </c>
      <c r="AC1728" s="13">
        <f t="array" ref="AC1728">IF(D1728="Vaccin",IF(AND(ISNUMBER(AA1728),ISNUMBER(X1728)),IF(AA1728-X1728+1&gt;=0,CEILING(AA1728-X1728+1,1),""),""),IF(AND(ISNUMBER(N1728),ISNUMBER(X1728)),IF(N1728-X1728+1&gt;=0,CEILING(N1728-X1728+1,1),""),""))</f>
        <v>626</v>
      </c>
      <c r="AD1728" s="13">
        <f t="array" ref="AD1728">IF(D1728="Vaccin",IF(AND(ISNUMBER(AB1728),ISNUMBER(U1728),AB1728&lt;&gt;0),CEILING(U1728/AB1728,1),""),"")</f>
        <v>92061</v>
      </c>
      <c r="AE1728" s="13">
        <f t="array" ref="AE1728">IF(AND(ISNUMBER(N1728),ISNUMBER(X1728)),IF(N1728-X1728+1&gt;=0,CEILING(N1728-X1728+1,1),""),"")</f>
        <v>647</v>
      </c>
      <c r="AF1728" s="13">
        <f t="array" ref="AF1728">IF(SUM(AE1728)=0,"",CEILING((SUM(F1728)-SUM(L1728)-SUM(M1728)-SUM(S1728))/SUM(AE1728),1))</f>
        <v>234</v>
      </c>
      <c r="AG1728" s="13">
        <f t="array" ref="AG1728">IF(AND(ISNUMBER(H1728),ISNUMBER(N1728)),IF(H1728-N1728+1&gt;=0,CEILING(H1728-N1728+1,1),""),"")</f>
        <v>45</v>
      </c>
      <c r="AH1728" s="13">
        <f t="array" ref="AH1728">IF(SUM(AG1728)=0,0,IF(L1728-AG1728*IF(D1728="Vaccin",MIN(AD1728,AF1728),AF1728)&lt;0,0,IF((H1728-N1728)&lt;=45,CEILING(L1728-AG1728*IF(D1728="Vaccin",MIN(AD1728,AF1728),AF1728),1),0)))</f>
        <v>0</v>
      </c>
      <c r="AI1728" s="15">
        <f t="array" ref="AI1728">IF(OR(AH1728="",F1728=0,F1728=""),"",AH1728/F1728)</f>
        <v>0</v>
      </c>
      <c r="AJ1728" s="13">
        <f t="array" ref="AJ1728">IF(OR(L1728="",AH1728=""),"",IF(L1728-AH1728&lt;0,0,L1728-AH1728))</f>
        <v>0</v>
      </c>
      <c r="AK1728" s="13">
        <f t="array" ref="AK1728">IF(OR(L1728="",AG1728="",AG1728=0),"",CEILING(L1728/AG1728,1))</f>
        <v>0</v>
      </c>
      <c r="AL1728" s="16" t="str">
        <f t="array" ref="AL1728">IF(OR(AK1728="",AK1728=0,AD1728="",AF1728=""),"",IF(AK1728-IF(D1728="Vaccin",MIN(AD1728,AF1728),AF1728)&lt;0,"",(AK1728-IF(D1728="Vaccin",MIN(AD1728,AF1728),AF1728))/AK1728))</f>
        <v/>
      </c>
    </row>
    <row r="1729" spans="1:38" x14ac:dyDescent="0.2">
      <c r="A1729" s="10" t="s">
        <v>28</v>
      </c>
      <c r="B1729" s="29" t="s">
        <v>180</v>
      </c>
      <c r="C1729" s="12">
        <v>44260</v>
      </c>
      <c r="D1729" s="11" t="s">
        <v>30</v>
      </c>
      <c r="E1729" s="11">
        <v>1</v>
      </c>
      <c r="F1729" s="13">
        <v>177600</v>
      </c>
      <c r="G1729" s="40" t="s">
        <v>322</v>
      </c>
      <c r="H1729" s="12">
        <v>45047</v>
      </c>
      <c r="I1729" s="13">
        <f t="array" ref="I1729">F1729-L1729-M1729-S1729</f>
        <v>177600</v>
      </c>
      <c r="J1729" s="13">
        <f t="array" ref="J1729">IF(IF(Q1729="",L1729-C1729,Q1729-C1729)&lt;=45,I1729,0)</f>
        <v>0</v>
      </c>
      <c r="K1729" s="13">
        <f t="array" ref="K1729">IF(SUM(AG1729)=0,0,IF(L1729-AG1729*IF(D1729="Vaccin",MIN(AD1729,AF1729),AF1729)&lt;0,0,IF((H1729-N1729)&lt;=30,CEILING(L1729-AG1729*IF(D1729="Vaccin",MIN(AD1729,AF1729),AF1729),1),0)))</f>
        <v>0</v>
      </c>
      <c r="L1729" s="13">
        <v>0</v>
      </c>
      <c r="M1729" s="13">
        <v>0</v>
      </c>
      <c r="N1729" s="14">
        <v>45033</v>
      </c>
      <c r="O1729" s="11" t="s">
        <v>34</v>
      </c>
      <c r="P1729" s="11" t="s">
        <v>54</v>
      </c>
      <c r="Q1729" s="12">
        <v>44419</v>
      </c>
      <c r="R1729" s="13">
        <v>0</v>
      </c>
      <c r="S1729" s="13">
        <v>0</v>
      </c>
      <c r="T1729" s="11"/>
      <c r="U1729" s="13">
        <v>57629743</v>
      </c>
      <c r="V1729" s="13">
        <v>58421992</v>
      </c>
      <c r="W1729" s="13">
        <v>206086163</v>
      </c>
      <c r="X1729" s="12">
        <v>44419</v>
      </c>
      <c r="Y1729" s="12">
        <v>44387</v>
      </c>
      <c r="Z1729" s="12">
        <v>44260</v>
      </c>
      <c r="AA1729" s="12">
        <v>45012</v>
      </c>
      <c r="AB1729" s="13">
        <f t="array" ref="AB1729">IF(D1729="Vaccin",IF(AND(ISNUMBER(AA1729),ISNUMBER(Y1729)),IF(AA1729-Y1729+1&gt;=0,CEILING(AA1729-Y1729+1,1),""),""),IF(AND(ISNUMBER(N1729),ISNUMBER(Y1729)),IF(N1729-Y1729+1&gt;=0,CEILING(N1729-Y1729+1,1),""),""))</f>
        <v>626</v>
      </c>
      <c r="AC1729" s="13">
        <f t="array" ref="AC1729">IF(D1729="Vaccin",IF(AND(ISNUMBER(AA1729),ISNUMBER(X1729)),IF(AA1729-X1729+1&gt;=0,CEILING(AA1729-X1729+1,1),""),""),IF(AND(ISNUMBER(N1729),ISNUMBER(X1729)),IF(N1729-X1729+1&gt;=0,CEILING(N1729-X1729+1,1),""),""))</f>
        <v>594</v>
      </c>
      <c r="AD1729" s="13">
        <f t="array" ref="AD1729">IF(D1729="Vaccin",IF(AND(ISNUMBER(AB1729),ISNUMBER(U1729),AB1729&lt;&gt;0),CEILING(U1729/AB1729,1),""),"")</f>
        <v>92061</v>
      </c>
      <c r="AE1729" s="13">
        <f t="array" ref="AE1729">IF(AND(ISNUMBER(N1729),ISNUMBER(X1729)),IF(N1729-X1729+1&gt;=0,CEILING(N1729-X1729+1,1),""),"")</f>
        <v>615</v>
      </c>
      <c r="AF1729" s="13">
        <f t="array" ref="AF1729">IF(SUM(AE1729)=0,"",CEILING((SUM(F1729)-SUM(L1729)-SUM(M1729)-SUM(S1729))/SUM(AE1729),1))</f>
        <v>289</v>
      </c>
      <c r="AG1729" s="13">
        <f t="array" ref="AG1729">IF(AND(ISNUMBER(H1729),ISNUMBER(N1729)),IF(H1729-N1729+1&gt;=0,CEILING(H1729-N1729+1,1),""),"")</f>
        <v>15</v>
      </c>
      <c r="AH1729" s="13">
        <f t="array" ref="AH1729">IF(SUM(AG1729)=0,0,IF(L1729-AG1729*IF(D1729="Vaccin",MIN(AD1729,AF1729),AF1729)&lt;0,0,IF((H1729-N1729)&lt;=45,CEILING(L1729-AG1729*IF(D1729="Vaccin",MIN(AD1729,AF1729),AF1729),1),0)))</f>
        <v>0</v>
      </c>
      <c r="AI1729" s="15">
        <f t="array" ref="AI1729">IF(OR(AH1729="",F1729=0,F1729=""),"",AH1729/F1729)</f>
        <v>0</v>
      </c>
      <c r="AJ1729" s="13">
        <f t="array" ref="AJ1729">IF(OR(L1729="",AH1729=""),"",IF(L1729-AH1729&lt;0,0,L1729-AH1729))</f>
        <v>0</v>
      </c>
      <c r="AK1729" s="13">
        <f t="array" ref="AK1729">IF(OR(L1729="",AG1729="",AG1729=0),"",CEILING(L1729/AG1729,1))</f>
        <v>0</v>
      </c>
      <c r="AL1729" s="16" t="str">
        <f t="array" ref="AL1729">IF(OR(AK1729="",AK1729=0,AD1729="",AF1729=""),"",IF(AK1729-IF(D1729="Vaccin",MIN(AD1729,AF1729),AF1729)&lt;0,"",(AK1729-IF(D1729="Vaccin",MIN(AD1729,AF1729),AF1729))/AK1729))</f>
        <v/>
      </c>
    </row>
    <row r="1730" spans="1:38" x14ac:dyDescent="0.2">
      <c r="A1730" s="10" t="s">
        <v>28</v>
      </c>
      <c r="B1730" s="29" t="s">
        <v>180</v>
      </c>
      <c r="C1730" s="12">
        <v>44260</v>
      </c>
      <c r="D1730" s="11" t="s">
        <v>30</v>
      </c>
      <c r="E1730" s="11">
        <v>1</v>
      </c>
      <c r="F1730" s="13">
        <v>971600</v>
      </c>
      <c r="G1730" s="40" t="s">
        <v>778</v>
      </c>
      <c r="H1730" s="12">
        <v>44992</v>
      </c>
      <c r="I1730" s="13">
        <f t="array" ref="I1730">F1730-L1730-M1730-S1730</f>
        <v>971600</v>
      </c>
      <c r="J1730" s="13">
        <f t="array" ref="J1730">IF(IF(Q1730="",L1730-C1730,Q1730-C1730)&lt;=45,I1730,0)</f>
        <v>0</v>
      </c>
      <c r="K1730" s="13">
        <f t="array" ref="K1730">IF(SUM(AG1730)=0,0,IF(L1730-AG1730*IF(D1730="Vaccin",MIN(AD1730,AF1730),AF1730)&lt;0,0,IF((H1730-N1730)&lt;=30,CEILING(L1730-AG1730*IF(D1730="Vaccin",MIN(AD1730,AF1730),AF1730),1),0)))</f>
        <v>0</v>
      </c>
      <c r="L1730" s="13">
        <v>0</v>
      </c>
      <c r="M1730" s="13">
        <v>0</v>
      </c>
      <c r="N1730" s="14">
        <v>45033</v>
      </c>
      <c r="O1730" s="11" t="s">
        <v>34</v>
      </c>
      <c r="P1730" s="11" t="s">
        <v>37</v>
      </c>
      <c r="Q1730" s="12">
        <v>44547</v>
      </c>
      <c r="R1730" s="13">
        <v>0</v>
      </c>
      <c r="S1730" s="13">
        <v>0</v>
      </c>
      <c r="T1730" s="11"/>
      <c r="U1730" s="13">
        <v>57629743</v>
      </c>
      <c r="V1730" s="13">
        <v>15492167</v>
      </c>
      <c r="W1730" s="13">
        <v>206086163</v>
      </c>
      <c r="X1730" s="12">
        <v>44547</v>
      </c>
      <c r="Y1730" s="12">
        <v>44387</v>
      </c>
      <c r="Z1730" s="12">
        <v>44260</v>
      </c>
      <c r="AA1730" s="12">
        <v>45012</v>
      </c>
      <c r="AB1730" s="13">
        <f t="array" ref="AB1730">IF(D1730="Vaccin",IF(AND(ISNUMBER(AA1730),ISNUMBER(Y1730)),IF(AA1730-Y1730+1&gt;=0,CEILING(AA1730-Y1730+1,1),""),""),IF(AND(ISNUMBER(N1730),ISNUMBER(Y1730)),IF(N1730-Y1730+1&gt;=0,CEILING(N1730-Y1730+1,1),""),""))</f>
        <v>626</v>
      </c>
      <c r="AC1730" s="13">
        <f t="array" ref="AC1730">IF(D1730="Vaccin",IF(AND(ISNUMBER(AA1730),ISNUMBER(X1730)),IF(AA1730-X1730+1&gt;=0,CEILING(AA1730-X1730+1,1),""),""),IF(AND(ISNUMBER(N1730),ISNUMBER(X1730)),IF(N1730-X1730+1&gt;=0,CEILING(N1730-X1730+1,1),""),""))</f>
        <v>466</v>
      </c>
      <c r="AD1730" s="13">
        <f t="array" ref="AD1730">IF(D1730="Vaccin",IF(AND(ISNUMBER(AB1730),ISNUMBER(U1730),AB1730&lt;&gt;0),CEILING(U1730/AB1730,1),""),"")</f>
        <v>92061</v>
      </c>
      <c r="AE1730" s="13">
        <f t="array" ref="AE1730">IF(AND(ISNUMBER(N1730),ISNUMBER(X1730)),IF(N1730-X1730+1&gt;=0,CEILING(N1730-X1730+1,1),""),"")</f>
        <v>487</v>
      </c>
      <c r="AF1730" s="13">
        <f t="array" ref="AF1730">IF(SUM(AE1730)=0,"",CEILING((SUM(F1730)-SUM(L1730)-SUM(M1730)-SUM(S1730))/SUM(AE1730),1))</f>
        <v>1996</v>
      </c>
      <c r="AG1730" s="13" t="str">
        <f t="array" ref="AG1730">IF(AND(ISNUMBER(H1730),ISNUMBER(N1730)),IF(H1730-N1730+1&gt;=0,CEILING(H1730-N1730+1,1),""),"")</f>
        <v/>
      </c>
      <c r="AH1730" s="13">
        <f t="array" ref="AH1730">IF(SUM(AG1730)=0,0,IF(L1730-AG1730*IF(D1730="Vaccin",MIN(AD1730,AF1730),AF1730)&lt;0,0,IF((H1730-N1730)&lt;=45,CEILING(L1730-AG1730*IF(D1730="Vaccin",MIN(AD1730,AF1730),AF1730),1),0)))</f>
        <v>0</v>
      </c>
      <c r="AI1730" s="15">
        <f t="array" ref="AI1730">IF(OR(AH1730="",F1730=0,F1730=""),"",AH1730/F1730)</f>
        <v>0</v>
      </c>
      <c r="AJ1730" s="13">
        <f t="array" ref="AJ1730">IF(OR(L1730="",AH1730=""),"",IF(L1730-AH1730&lt;0,0,L1730-AH1730))</f>
        <v>0</v>
      </c>
      <c r="AK1730" s="13" t="str">
        <f t="array" ref="AK1730">IF(OR(L1730="",AG1730="",AG1730=0),"",CEILING(L1730/AG1730,1))</f>
        <v/>
      </c>
      <c r="AL1730" s="16" t="str">
        <f t="array" ref="AL1730">IF(OR(AK1730="",AK1730=0,AD1730="",AF1730=""),"",IF(AK1730-IF(D1730="Vaccin",MIN(AD1730,AF1730),AF1730)&lt;0,"",(AK1730-IF(D1730="Vaccin",MIN(AD1730,AF1730),AF1730))/AK1730))</f>
        <v/>
      </c>
    </row>
    <row r="1731" spans="1:38" x14ac:dyDescent="0.2">
      <c r="A1731" s="10" t="s">
        <v>28</v>
      </c>
      <c r="B1731" s="29" t="s">
        <v>180</v>
      </c>
      <c r="C1731" s="12">
        <v>44260</v>
      </c>
      <c r="D1731" s="11" t="s">
        <v>30</v>
      </c>
      <c r="E1731" s="11">
        <v>10</v>
      </c>
      <c r="F1731" s="13">
        <v>1379730</v>
      </c>
      <c r="G1731" s="40" t="s">
        <v>902</v>
      </c>
      <c r="H1731" s="12">
        <v>44770</v>
      </c>
      <c r="I1731" s="13">
        <f t="array" ref="I1731">F1731-L1731-M1731-S1731</f>
        <v>1379730</v>
      </c>
      <c r="J1731" s="13">
        <f t="array" ref="J1731">IF(IF(Q1731="",L1731-C1731,Q1731-C1731)&lt;=45,I1731,0)</f>
        <v>0</v>
      </c>
      <c r="K1731" s="13">
        <f t="array" ref="K1731">IF(SUM(AG1731)=0,0,IF(L1731-AG1731*IF(D1731="Vaccin",MIN(AD1731,AF1731),AF1731)&lt;0,0,IF((H1731-N1731)&lt;=30,CEILING(L1731-AG1731*IF(D1731="Vaccin",MIN(AD1731,AF1731),AF1731),1),0)))</f>
        <v>0</v>
      </c>
      <c r="L1731" s="13">
        <v>0</v>
      </c>
      <c r="M1731" s="13">
        <v>0</v>
      </c>
      <c r="N1731" s="14">
        <v>45033</v>
      </c>
      <c r="O1731" s="11" t="s">
        <v>45</v>
      </c>
      <c r="P1731" s="11" t="s">
        <v>37</v>
      </c>
      <c r="Q1731" s="12">
        <v>44572</v>
      </c>
      <c r="R1731" s="13">
        <v>0</v>
      </c>
      <c r="S1731" s="13">
        <v>0</v>
      </c>
      <c r="T1731" s="11"/>
      <c r="U1731" s="13">
        <v>15492167</v>
      </c>
      <c r="V1731" s="13">
        <v>15492167</v>
      </c>
      <c r="W1731" s="13">
        <v>206086163</v>
      </c>
      <c r="X1731" s="12">
        <v>44572</v>
      </c>
      <c r="Y1731" s="12">
        <v>44409</v>
      </c>
      <c r="Z1731" s="12">
        <v>44260</v>
      </c>
      <c r="AA1731" s="12">
        <v>45012</v>
      </c>
      <c r="AB1731" s="13">
        <f t="array" ref="AB1731">IF(D1731="Vaccin",IF(AND(ISNUMBER(AA1731),ISNUMBER(Y1731)),IF(AA1731-Y1731+1&gt;=0,CEILING(AA1731-Y1731+1,1),""),""),IF(AND(ISNUMBER(N1731),ISNUMBER(Y1731)),IF(N1731-Y1731+1&gt;=0,CEILING(N1731-Y1731+1,1),""),""))</f>
        <v>604</v>
      </c>
      <c r="AC1731" s="13">
        <f t="array" ref="AC1731">IF(D1731="Vaccin",IF(AND(ISNUMBER(AA1731),ISNUMBER(X1731)),IF(AA1731-X1731+1&gt;=0,CEILING(AA1731-X1731+1,1),""),""),IF(AND(ISNUMBER(N1731),ISNUMBER(X1731)),IF(N1731-X1731+1&gt;=0,CEILING(N1731-X1731+1,1),""),""))</f>
        <v>441</v>
      </c>
      <c r="AD1731" s="13">
        <f t="array" ref="AD1731">IF(D1731="Vaccin",IF(AND(ISNUMBER(AB1731),ISNUMBER(U1731),AB1731&lt;&gt;0),CEILING(U1731/AB1731,1),""),"")</f>
        <v>25650</v>
      </c>
      <c r="AE1731" s="13">
        <f t="array" ref="AE1731">IF(AND(ISNUMBER(N1731),ISNUMBER(X1731)),IF(N1731-X1731+1&gt;=0,CEILING(N1731-X1731+1,1),""),"")</f>
        <v>462</v>
      </c>
      <c r="AF1731" s="13">
        <f t="array" ref="AF1731">IF(SUM(AE1731)=0,"",CEILING((SUM(F1731)-SUM(L1731)-SUM(M1731)-SUM(S1731))/SUM(AE1731),1))</f>
        <v>2987</v>
      </c>
      <c r="AG1731" s="13" t="str">
        <f t="array" ref="AG1731">IF(AND(ISNUMBER(H1731),ISNUMBER(N1731)),IF(H1731-N1731+1&gt;=0,CEILING(H1731-N1731+1,1),""),"")</f>
        <v/>
      </c>
      <c r="AH1731" s="13">
        <f t="array" ref="AH1731">IF(SUM(AG1731)=0,0,IF(L1731-AG1731*IF(D1731="Vaccin",MIN(AD1731,AF1731),AF1731)&lt;0,0,IF((H1731-N1731)&lt;=45,CEILING(L1731-AG1731*IF(D1731="Vaccin",MIN(AD1731,AF1731),AF1731),1),0)))</f>
        <v>0</v>
      </c>
      <c r="AI1731" s="15">
        <f t="array" ref="AI1731">IF(OR(AH1731="",F1731=0,F1731=""),"",AH1731/F1731)</f>
        <v>0</v>
      </c>
      <c r="AJ1731" s="13">
        <f t="array" ref="AJ1731">IF(OR(L1731="",AH1731=""),"",IF(L1731-AH1731&lt;0,0,L1731-AH1731))</f>
        <v>0</v>
      </c>
      <c r="AK1731" s="13" t="str">
        <f t="array" ref="AK1731">IF(OR(L1731="",AG1731="",AG1731=0),"",CEILING(L1731/AG1731,1))</f>
        <v/>
      </c>
      <c r="AL1731" s="16" t="str">
        <f t="array" ref="AL1731">IF(OR(AK1731="",AK1731=0,AD1731="",AF1731=""),"",IF(AK1731-IF(D1731="Vaccin",MIN(AD1731,AF1731),AF1731)&lt;0,"",(AK1731-IF(D1731="Vaccin",MIN(AD1731,AF1731),AF1731))/AK1731))</f>
        <v/>
      </c>
    </row>
    <row r="1732" spans="1:38" x14ac:dyDescent="0.2">
      <c r="A1732" s="10" t="s">
        <v>28</v>
      </c>
      <c r="B1732" s="29" t="s">
        <v>180</v>
      </c>
      <c r="C1732" s="12">
        <v>44260</v>
      </c>
      <c r="D1732" s="11" t="s">
        <v>30</v>
      </c>
      <c r="E1732" s="11">
        <v>10</v>
      </c>
      <c r="F1732" s="13">
        <v>1308100</v>
      </c>
      <c r="G1732" s="40" t="s">
        <v>903</v>
      </c>
      <c r="H1732" s="12">
        <v>44742</v>
      </c>
      <c r="I1732" s="13">
        <f t="array" ref="I1732">F1732-L1732-M1732-S1732</f>
        <v>1308100</v>
      </c>
      <c r="J1732" s="13">
        <f t="array" ref="J1732">IF(IF(Q1732="",L1732-C1732,Q1732-C1732)&lt;=45,I1732,0)</f>
        <v>0</v>
      </c>
      <c r="K1732" s="13">
        <f t="array" ref="K1732">IF(SUM(AG1732)=0,0,IF(L1732-AG1732*IF(D1732="Vaccin",MIN(AD1732,AF1732),AF1732)&lt;0,0,IF((H1732-N1732)&lt;=30,CEILING(L1732-AG1732*IF(D1732="Vaccin",MIN(AD1732,AF1732),AF1732),1),0)))</f>
        <v>0</v>
      </c>
      <c r="L1732" s="13">
        <v>0</v>
      </c>
      <c r="M1732" s="13">
        <v>0</v>
      </c>
      <c r="N1732" s="14">
        <v>45033</v>
      </c>
      <c r="O1732" s="11" t="s">
        <v>45</v>
      </c>
      <c r="P1732" s="11" t="s">
        <v>37</v>
      </c>
      <c r="Q1732" s="12">
        <v>44580</v>
      </c>
      <c r="R1732" s="13">
        <v>0</v>
      </c>
      <c r="S1732" s="13">
        <v>0</v>
      </c>
      <c r="T1732" s="11"/>
      <c r="U1732" s="13">
        <v>15492167</v>
      </c>
      <c r="V1732" s="13">
        <v>15492167</v>
      </c>
      <c r="W1732" s="13">
        <v>206086163</v>
      </c>
      <c r="X1732" s="12">
        <v>44580</v>
      </c>
      <c r="Y1732" s="12">
        <v>44409</v>
      </c>
      <c r="Z1732" s="12">
        <v>44260</v>
      </c>
      <c r="AA1732" s="12">
        <v>45012</v>
      </c>
      <c r="AB1732" s="13">
        <f t="array" ref="AB1732">IF(D1732="Vaccin",IF(AND(ISNUMBER(AA1732),ISNUMBER(Y1732)),IF(AA1732-Y1732+1&gt;=0,CEILING(AA1732-Y1732+1,1),""),""),IF(AND(ISNUMBER(N1732),ISNUMBER(Y1732)),IF(N1732-Y1732+1&gt;=0,CEILING(N1732-Y1732+1,1),""),""))</f>
        <v>604</v>
      </c>
      <c r="AC1732" s="13">
        <f t="array" ref="AC1732">IF(D1732="Vaccin",IF(AND(ISNUMBER(AA1732),ISNUMBER(X1732)),IF(AA1732-X1732+1&gt;=0,CEILING(AA1732-X1732+1,1),""),""),IF(AND(ISNUMBER(N1732),ISNUMBER(X1732)),IF(N1732-X1732+1&gt;=0,CEILING(N1732-X1732+1,1),""),""))</f>
        <v>433</v>
      </c>
      <c r="AD1732" s="13">
        <f t="array" ref="AD1732">IF(D1732="Vaccin",IF(AND(ISNUMBER(AB1732),ISNUMBER(U1732),AB1732&lt;&gt;0),CEILING(U1732/AB1732,1),""),"")</f>
        <v>25650</v>
      </c>
      <c r="AE1732" s="13">
        <f t="array" ref="AE1732">IF(AND(ISNUMBER(N1732),ISNUMBER(X1732)),IF(N1732-X1732+1&gt;=0,CEILING(N1732-X1732+1,1),""),"")</f>
        <v>454</v>
      </c>
      <c r="AF1732" s="13">
        <f t="array" ref="AF1732">IF(SUM(AE1732)=0,"",CEILING((SUM(F1732)-SUM(L1732)-SUM(M1732)-SUM(S1732))/SUM(AE1732),1))</f>
        <v>2882</v>
      </c>
      <c r="AG1732" s="13" t="str">
        <f t="array" ref="AG1732">IF(AND(ISNUMBER(H1732),ISNUMBER(N1732)),IF(H1732-N1732+1&gt;=0,CEILING(H1732-N1732+1,1),""),"")</f>
        <v/>
      </c>
      <c r="AH1732" s="13">
        <f t="array" ref="AH1732">IF(SUM(AG1732)=0,0,IF(L1732-AG1732*IF(D1732="Vaccin",MIN(AD1732,AF1732),AF1732)&lt;0,0,IF((H1732-N1732)&lt;=45,CEILING(L1732-AG1732*IF(D1732="Vaccin",MIN(AD1732,AF1732),AF1732),1),0)))</f>
        <v>0</v>
      </c>
      <c r="AI1732" s="15">
        <f t="array" ref="AI1732">IF(OR(AH1732="",F1732=0,F1732=""),"",AH1732/F1732)</f>
        <v>0</v>
      </c>
      <c r="AJ1732" s="13">
        <f t="array" ref="AJ1732">IF(OR(L1732="",AH1732=""),"",IF(L1732-AH1732&lt;0,0,L1732-AH1732))</f>
        <v>0</v>
      </c>
      <c r="AK1732" s="13" t="str">
        <f t="array" ref="AK1732">IF(OR(L1732="",AG1732="",AG1732=0),"",CEILING(L1732/AG1732,1))</f>
        <v/>
      </c>
      <c r="AL1732" s="16" t="str">
        <f t="array" ref="AL1732">IF(OR(AK1732="",AK1732=0,AD1732="",AF1732=""),"",IF(AK1732-IF(D1732="Vaccin",MIN(AD1732,AF1732),AF1732)&lt;0,"",(AK1732-IF(D1732="Vaccin",MIN(AD1732,AF1732),AF1732))/AK1732))</f>
        <v/>
      </c>
    </row>
    <row r="1733" spans="1:38" x14ac:dyDescent="0.2">
      <c r="A1733" s="10" t="s">
        <v>28</v>
      </c>
      <c r="B1733" s="29" t="s">
        <v>180</v>
      </c>
      <c r="C1733" s="12">
        <v>44260</v>
      </c>
      <c r="D1733" s="11" t="s">
        <v>30</v>
      </c>
      <c r="E1733" s="11">
        <v>10</v>
      </c>
      <c r="F1733" s="13">
        <v>18480</v>
      </c>
      <c r="G1733" s="40" t="s">
        <v>577</v>
      </c>
      <c r="H1733" s="12">
        <v>44731</v>
      </c>
      <c r="I1733" s="13">
        <f t="array" ref="I1733">F1733-L1733-M1733-S1733</f>
        <v>18480</v>
      </c>
      <c r="J1733" s="13">
        <f t="array" ref="J1733">IF(IF(Q1733="",L1733-C1733,Q1733-C1733)&lt;=45,I1733,0)</f>
        <v>0</v>
      </c>
      <c r="K1733" s="13">
        <f t="array" ref="K1733">IF(SUM(AG1733)=0,0,IF(L1733-AG1733*IF(D1733="Vaccin",MIN(AD1733,AF1733),AF1733)&lt;0,0,IF((H1733-N1733)&lt;=30,CEILING(L1733-AG1733*IF(D1733="Vaccin",MIN(AD1733,AF1733),AF1733),1),0)))</f>
        <v>0</v>
      </c>
      <c r="L1733" s="13">
        <v>0</v>
      </c>
      <c r="M1733" s="13">
        <v>0</v>
      </c>
      <c r="N1733" s="14">
        <v>45033</v>
      </c>
      <c r="O1733" s="11" t="s">
        <v>45</v>
      </c>
      <c r="P1733" s="11" t="s">
        <v>37</v>
      </c>
      <c r="Q1733" s="12">
        <v>44571</v>
      </c>
      <c r="R1733" s="13">
        <v>0</v>
      </c>
      <c r="S1733" s="13">
        <v>0</v>
      </c>
      <c r="T1733" s="11"/>
      <c r="U1733" s="13">
        <v>15492167</v>
      </c>
      <c r="V1733" s="13">
        <v>15492167</v>
      </c>
      <c r="W1733" s="13">
        <v>206086163</v>
      </c>
      <c r="X1733" s="12">
        <v>44571</v>
      </c>
      <c r="Y1733" s="12">
        <v>44409</v>
      </c>
      <c r="Z1733" s="12">
        <v>44260</v>
      </c>
      <c r="AA1733" s="12">
        <v>45012</v>
      </c>
      <c r="AB1733" s="13">
        <f t="array" ref="AB1733">IF(D1733="Vaccin",IF(AND(ISNUMBER(AA1733),ISNUMBER(Y1733)),IF(AA1733-Y1733+1&gt;=0,CEILING(AA1733-Y1733+1,1),""),""),IF(AND(ISNUMBER(N1733),ISNUMBER(Y1733)),IF(N1733-Y1733+1&gt;=0,CEILING(N1733-Y1733+1,1),""),""))</f>
        <v>604</v>
      </c>
      <c r="AC1733" s="13">
        <f t="array" ref="AC1733">IF(D1733="Vaccin",IF(AND(ISNUMBER(AA1733),ISNUMBER(X1733)),IF(AA1733-X1733+1&gt;=0,CEILING(AA1733-X1733+1,1),""),""),IF(AND(ISNUMBER(N1733),ISNUMBER(X1733)),IF(N1733-X1733+1&gt;=0,CEILING(N1733-X1733+1,1),""),""))</f>
        <v>442</v>
      </c>
      <c r="AD1733" s="13">
        <f t="array" ref="AD1733">IF(D1733="Vaccin",IF(AND(ISNUMBER(AB1733),ISNUMBER(U1733),AB1733&lt;&gt;0),CEILING(U1733/AB1733,1),""),"")</f>
        <v>25650</v>
      </c>
      <c r="AE1733" s="13">
        <f t="array" ref="AE1733">IF(AND(ISNUMBER(N1733),ISNUMBER(X1733)),IF(N1733-X1733+1&gt;=0,CEILING(N1733-X1733+1,1),""),"")</f>
        <v>463</v>
      </c>
      <c r="AF1733" s="13">
        <f t="array" ref="AF1733">IF(SUM(AE1733)=0,"",CEILING((SUM(F1733)-SUM(L1733)-SUM(M1733)-SUM(S1733))/SUM(AE1733),1))</f>
        <v>40</v>
      </c>
      <c r="AG1733" s="13" t="str">
        <f t="array" ref="AG1733">IF(AND(ISNUMBER(H1733),ISNUMBER(N1733)),IF(H1733-N1733+1&gt;=0,CEILING(H1733-N1733+1,1),""),"")</f>
        <v/>
      </c>
      <c r="AH1733" s="13">
        <f t="array" ref="AH1733">IF(SUM(AG1733)=0,0,IF(L1733-AG1733*IF(D1733="Vaccin",MIN(AD1733,AF1733),AF1733)&lt;0,0,IF((H1733-N1733)&lt;=45,CEILING(L1733-AG1733*IF(D1733="Vaccin",MIN(AD1733,AF1733),AF1733),1),0)))</f>
        <v>0</v>
      </c>
      <c r="AI1733" s="15">
        <f t="array" ref="AI1733">IF(OR(AH1733="",F1733=0,F1733=""),"",AH1733/F1733)</f>
        <v>0</v>
      </c>
      <c r="AJ1733" s="13">
        <f t="array" ref="AJ1733">IF(OR(L1733="",AH1733=""),"",IF(L1733-AH1733&lt;0,0,L1733-AH1733))</f>
        <v>0</v>
      </c>
      <c r="AK1733" s="13" t="str">
        <f t="array" ref="AK1733">IF(OR(L1733="",AG1733="",AG1733=0),"",CEILING(L1733/AG1733,1))</f>
        <v/>
      </c>
      <c r="AL1733" s="16" t="str">
        <f t="array" ref="AL1733">IF(OR(AK1733="",AK1733=0,AD1733="",AF1733=""),"",IF(AK1733-IF(D1733="Vaccin",MIN(AD1733,AF1733),AF1733)&lt;0,"",(AK1733-IF(D1733="Vaccin",MIN(AD1733,AF1733),AF1733))/AK1733))</f>
        <v/>
      </c>
    </row>
    <row r="1734" spans="1:38" x14ac:dyDescent="0.2">
      <c r="A1734" s="10" t="s">
        <v>28</v>
      </c>
      <c r="B1734" s="29" t="s">
        <v>180</v>
      </c>
      <c r="C1734" s="12">
        <v>44260</v>
      </c>
      <c r="D1734" s="11" t="s">
        <v>30</v>
      </c>
      <c r="E1734" s="11">
        <v>10</v>
      </c>
      <c r="F1734" s="13">
        <v>1269600</v>
      </c>
      <c r="G1734" s="40" t="s">
        <v>904</v>
      </c>
      <c r="H1734" s="12">
        <v>44726</v>
      </c>
      <c r="I1734" s="13">
        <f t="array" ref="I1734">F1734-L1734-M1734-S1734</f>
        <v>1269600</v>
      </c>
      <c r="J1734" s="13">
        <f t="array" ref="J1734">IF(IF(Q1734="",L1734-C1734,Q1734-C1734)&lt;=45,I1734,0)</f>
        <v>0</v>
      </c>
      <c r="K1734" s="13">
        <f t="array" ref="K1734">IF(SUM(AG1734)=0,0,IF(L1734-AG1734*IF(D1734="Vaccin",MIN(AD1734,AF1734),AF1734)&lt;0,0,IF((H1734-N1734)&lt;=30,CEILING(L1734-AG1734*IF(D1734="Vaccin",MIN(AD1734,AF1734),AF1734),1),0)))</f>
        <v>0</v>
      </c>
      <c r="L1734" s="13">
        <v>0</v>
      </c>
      <c r="M1734" s="13">
        <v>0</v>
      </c>
      <c r="N1734" s="14">
        <v>45033</v>
      </c>
      <c r="O1734" s="11" t="s">
        <v>45</v>
      </c>
      <c r="P1734" s="11" t="s">
        <v>37</v>
      </c>
      <c r="Q1734" s="12">
        <v>44578</v>
      </c>
      <c r="R1734" s="13">
        <v>0</v>
      </c>
      <c r="S1734" s="13">
        <v>0</v>
      </c>
      <c r="T1734" s="11"/>
      <c r="U1734" s="13">
        <v>15492167</v>
      </c>
      <c r="V1734" s="13">
        <v>15492167</v>
      </c>
      <c r="W1734" s="13">
        <v>206086163</v>
      </c>
      <c r="X1734" s="12">
        <v>44578</v>
      </c>
      <c r="Y1734" s="12">
        <v>44409</v>
      </c>
      <c r="Z1734" s="12">
        <v>44260</v>
      </c>
      <c r="AA1734" s="12">
        <v>45012</v>
      </c>
      <c r="AB1734" s="13">
        <f t="array" ref="AB1734">IF(D1734="Vaccin",IF(AND(ISNUMBER(AA1734),ISNUMBER(Y1734)),IF(AA1734-Y1734+1&gt;=0,CEILING(AA1734-Y1734+1,1),""),""),IF(AND(ISNUMBER(N1734),ISNUMBER(Y1734)),IF(N1734-Y1734+1&gt;=0,CEILING(N1734-Y1734+1,1),""),""))</f>
        <v>604</v>
      </c>
      <c r="AC1734" s="13">
        <f t="array" ref="AC1734">IF(D1734="Vaccin",IF(AND(ISNUMBER(AA1734),ISNUMBER(X1734)),IF(AA1734-X1734+1&gt;=0,CEILING(AA1734-X1734+1,1),""),""),IF(AND(ISNUMBER(N1734),ISNUMBER(X1734)),IF(N1734-X1734+1&gt;=0,CEILING(N1734-X1734+1,1),""),""))</f>
        <v>435</v>
      </c>
      <c r="AD1734" s="13">
        <f t="array" ref="AD1734">IF(D1734="Vaccin",IF(AND(ISNUMBER(AB1734),ISNUMBER(U1734),AB1734&lt;&gt;0),CEILING(U1734/AB1734,1),""),"")</f>
        <v>25650</v>
      </c>
      <c r="AE1734" s="13">
        <f t="array" ref="AE1734">IF(AND(ISNUMBER(N1734),ISNUMBER(X1734)),IF(N1734-X1734+1&gt;=0,CEILING(N1734-X1734+1,1),""),"")</f>
        <v>456</v>
      </c>
      <c r="AF1734" s="13">
        <f t="array" ref="AF1734">IF(SUM(AE1734)=0,"",CEILING((SUM(F1734)-SUM(L1734)-SUM(M1734)-SUM(S1734))/SUM(AE1734),1))</f>
        <v>2785</v>
      </c>
      <c r="AG1734" s="13" t="str">
        <f t="array" ref="AG1734">IF(AND(ISNUMBER(H1734),ISNUMBER(N1734)),IF(H1734-N1734+1&gt;=0,CEILING(H1734-N1734+1,1),""),"")</f>
        <v/>
      </c>
      <c r="AH1734" s="13">
        <f t="array" ref="AH1734">IF(SUM(AG1734)=0,0,IF(L1734-AG1734*IF(D1734="Vaccin",MIN(AD1734,AF1734),AF1734)&lt;0,0,IF((H1734-N1734)&lt;=45,CEILING(L1734-AG1734*IF(D1734="Vaccin",MIN(AD1734,AF1734),AF1734),1),0)))</f>
        <v>0</v>
      </c>
      <c r="AI1734" s="15">
        <f t="array" ref="AI1734">IF(OR(AH1734="",F1734=0,F1734=""),"",AH1734/F1734)</f>
        <v>0</v>
      </c>
      <c r="AJ1734" s="13">
        <f t="array" ref="AJ1734">IF(OR(L1734="",AH1734=""),"",IF(L1734-AH1734&lt;0,0,L1734-AH1734))</f>
        <v>0</v>
      </c>
      <c r="AK1734" s="13" t="str">
        <f t="array" ref="AK1734">IF(OR(L1734="",AG1734="",AG1734=0),"",CEILING(L1734/AG1734,1))</f>
        <v/>
      </c>
      <c r="AL1734" s="16" t="str">
        <f t="array" ref="AL1734">IF(OR(AK1734="",AK1734=0,AD1734="",AF1734=""),"",IF(AK1734-IF(D1734="Vaccin",MIN(AD1734,AF1734),AF1734)&lt;0,"",(AK1734-IF(D1734="Vaccin",MIN(AD1734,AF1734),AF1734))/AK1734))</f>
        <v/>
      </c>
    </row>
    <row r="1735" spans="1:38" x14ac:dyDescent="0.2">
      <c r="A1735" s="10" t="s">
        <v>28</v>
      </c>
      <c r="B1735" s="29" t="s">
        <v>180</v>
      </c>
      <c r="C1735" s="12">
        <v>44260</v>
      </c>
      <c r="D1735" s="11" t="s">
        <v>30</v>
      </c>
      <c r="E1735" s="11">
        <v>10</v>
      </c>
      <c r="F1735" s="13">
        <v>1200</v>
      </c>
      <c r="G1735" s="40" t="s">
        <v>905</v>
      </c>
      <c r="H1735" s="12">
        <v>44724</v>
      </c>
      <c r="I1735" s="13">
        <f t="array" ref="I1735">F1735-L1735-M1735-S1735</f>
        <v>1200</v>
      </c>
      <c r="J1735" s="13">
        <f t="array" ref="J1735">IF(IF(Q1735="",L1735-C1735,Q1735-C1735)&lt;=45,I1735,0)</f>
        <v>0</v>
      </c>
      <c r="K1735" s="13">
        <f t="array" ref="K1735">IF(SUM(AG1735)=0,0,IF(L1735-AG1735*IF(D1735="Vaccin",MIN(AD1735,AF1735),AF1735)&lt;0,0,IF((H1735-N1735)&lt;=30,CEILING(L1735-AG1735*IF(D1735="Vaccin",MIN(AD1735,AF1735),AF1735),1),0)))</f>
        <v>0</v>
      </c>
      <c r="L1735" s="13">
        <v>0</v>
      </c>
      <c r="M1735" s="13">
        <v>0</v>
      </c>
      <c r="N1735" s="14">
        <v>45033</v>
      </c>
      <c r="O1735" s="11" t="s">
        <v>45</v>
      </c>
      <c r="P1735" s="11" t="s">
        <v>37</v>
      </c>
      <c r="Q1735" s="12">
        <v>44578</v>
      </c>
      <c r="R1735" s="13">
        <v>0</v>
      </c>
      <c r="S1735" s="13">
        <v>0</v>
      </c>
      <c r="T1735" s="11"/>
      <c r="U1735" s="13">
        <v>15492167</v>
      </c>
      <c r="V1735" s="13">
        <v>15492167</v>
      </c>
      <c r="W1735" s="13">
        <v>206086163</v>
      </c>
      <c r="X1735" s="12">
        <v>44578</v>
      </c>
      <c r="Y1735" s="12">
        <v>44409</v>
      </c>
      <c r="Z1735" s="12">
        <v>44260</v>
      </c>
      <c r="AA1735" s="12">
        <v>45012</v>
      </c>
      <c r="AB1735" s="13">
        <f t="array" ref="AB1735">IF(D1735="Vaccin",IF(AND(ISNUMBER(AA1735),ISNUMBER(Y1735)),IF(AA1735-Y1735+1&gt;=0,CEILING(AA1735-Y1735+1,1),""),""),IF(AND(ISNUMBER(N1735),ISNUMBER(Y1735)),IF(N1735-Y1735+1&gt;=0,CEILING(N1735-Y1735+1,1),""),""))</f>
        <v>604</v>
      </c>
      <c r="AC1735" s="13">
        <f t="array" ref="AC1735">IF(D1735="Vaccin",IF(AND(ISNUMBER(AA1735),ISNUMBER(X1735)),IF(AA1735-X1735+1&gt;=0,CEILING(AA1735-X1735+1,1),""),""),IF(AND(ISNUMBER(N1735),ISNUMBER(X1735)),IF(N1735-X1735+1&gt;=0,CEILING(N1735-X1735+1,1),""),""))</f>
        <v>435</v>
      </c>
      <c r="AD1735" s="13">
        <f t="array" ref="AD1735">IF(D1735="Vaccin",IF(AND(ISNUMBER(AB1735),ISNUMBER(U1735),AB1735&lt;&gt;0),CEILING(U1735/AB1735,1),""),"")</f>
        <v>25650</v>
      </c>
      <c r="AE1735" s="13">
        <f t="array" ref="AE1735">IF(AND(ISNUMBER(N1735),ISNUMBER(X1735)),IF(N1735-X1735+1&gt;=0,CEILING(N1735-X1735+1,1),""),"")</f>
        <v>456</v>
      </c>
      <c r="AF1735" s="13">
        <f t="array" ref="AF1735">IF(SUM(AE1735)=0,"",CEILING((SUM(F1735)-SUM(L1735)-SUM(M1735)-SUM(S1735))/SUM(AE1735),1))</f>
        <v>3</v>
      </c>
      <c r="AG1735" s="13" t="str">
        <f t="array" ref="AG1735">IF(AND(ISNUMBER(H1735),ISNUMBER(N1735)),IF(H1735-N1735+1&gt;=0,CEILING(H1735-N1735+1,1),""),"")</f>
        <v/>
      </c>
      <c r="AH1735" s="13">
        <f t="array" ref="AH1735">IF(SUM(AG1735)=0,0,IF(L1735-AG1735*IF(D1735="Vaccin",MIN(AD1735,AF1735),AF1735)&lt;0,0,IF((H1735-N1735)&lt;=45,CEILING(L1735-AG1735*IF(D1735="Vaccin",MIN(AD1735,AF1735),AF1735),1),0)))</f>
        <v>0</v>
      </c>
      <c r="AI1735" s="15">
        <f t="array" ref="AI1735">IF(OR(AH1735="",F1735=0,F1735=""),"",AH1735/F1735)</f>
        <v>0</v>
      </c>
      <c r="AJ1735" s="13">
        <f t="array" ref="AJ1735">IF(OR(L1735="",AH1735=""),"",IF(L1735-AH1735&lt;0,0,L1735-AH1735))</f>
        <v>0</v>
      </c>
      <c r="AK1735" s="13" t="str">
        <f t="array" ref="AK1735">IF(OR(L1735="",AG1735="",AG1735=0),"",CEILING(L1735/AG1735,1))</f>
        <v/>
      </c>
      <c r="AL1735" s="16" t="str">
        <f t="array" ref="AL1735">IF(OR(AK1735="",AK1735=0,AD1735="",AF1735=""),"",IF(AK1735-IF(D1735="Vaccin",MIN(AD1735,AF1735),AF1735)&lt;0,"",(AK1735-IF(D1735="Vaccin",MIN(AD1735,AF1735),AF1735))/AK1735))</f>
        <v/>
      </c>
    </row>
    <row r="1736" spans="1:38" x14ac:dyDescent="0.2">
      <c r="A1736" s="10" t="s">
        <v>28</v>
      </c>
      <c r="B1736" s="29" t="s">
        <v>180</v>
      </c>
      <c r="C1736" s="12">
        <v>44260</v>
      </c>
      <c r="D1736" s="11" t="s">
        <v>30</v>
      </c>
      <c r="E1736" s="11">
        <v>10</v>
      </c>
      <c r="F1736" s="13">
        <v>1446900</v>
      </c>
      <c r="G1736" s="40" t="s">
        <v>906</v>
      </c>
      <c r="H1736" s="12">
        <v>44724</v>
      </c>
      <c r="I1736" s="13">
        <f t="array" ref="I1736">F1736-L1736-M1736-S1736</f>
        <v>1446900</v>
      </c>
      <c r="J1736" s="13">
        <f t="array" ref="J1736">IF(IF(Q1736="",L1736-C1736,Q1736-C1736)&lt;=45,I1736,0)</f>
        <v>0</v>
      </c>
      <c r="K1736" s="13">
        <f t="array" ref="K1736">IF(SUM(AG1736)=0,0,IF(L1736-AG1736*IF(D1736="Vaccin",MIN(AD1736,AF1736),AF1736)&lt;0,0,IF((H1736-N1736)&lt;=30,CEILING(L1736-AG1736*IF(D1736="Vaccin",MIN(AD1736,AF1736),AF1736),1),0)))</f>
        <v>0</v>
      </c>
      <c r="L1736" s="13">
        <v>0</v>
      </c>
      <c r="M1736" s="13">
        <v>0</v>
      </c>
      <c r="N1736" s="14">
        <v>45033</v>
      </c>
      <c r="O1736" s="11" t="s">
        <v>45</v>
      </c>
      <c r="P1736" s="11" t="s">
        <v>37</v>
      </c>
      <c r="Q1736" s="12">
        <v>44580</v>
      </c>
      <c r="R1736" s="13">
        <v>0</v>
      </c>
      <c r="S1736" s="13">
        <v>0</v>
      </c>
      <c r="T1736" s="11"/>
      <c r="U1736" s="13">
        <v>15492167</v>
      </c>
      <c r="V1736" s="13">
        <v>15492167</v>
      </c>
      <c r="W1736" s="13">
        <v>206086163</v>
      </c>
      <c r="X1736" s="12">
        <v>44580</v>
      </c>
      <c r="Y1736" s="12">
        <v>44409</v>
      </c>
      <c r="Z1736" s="12">
        <v>44260</v>
      </c>
      <c r="AA1736" s="12">
        <v>45012</v>
      </c>
      <c r="AB1736" s="13">
        <f t="array" ref="AB1736">IF(D1736="Vaccin",IF(AND(ISNUMBER(AA1736),ISNUMBER(Y1736)),IF(AA1736-Y1736+1&gt;=0,CEILING(AA1736-Y1736+1,1),""),""),IF(AND(ISNUMBER(N1736),ISNUMBER(Y1736)),IF(N1736-Y1736+1&gt;=0,CEILING(N1736-Y1736+1,1),""),""))</f>
        <v>604</v>
      </c>
      <c r="AC1736" s="13">
        <f t="array" ref="AC1736">IF(D1736="Vaccin",IF(AND(ISNUMBER(AA1736),ISNUMBER(X1736)),IF(AA1736-X1736+1&gt;=0,CEILING(AA1736-X1736+1,1),""),""),IF(AND(ISNUMBER(N1736),ISNUMBER(X1736)),IF(N1736-X1736+1&gt;=0,CEILING(N1736-X1736+1,1),""),""))</f>
        <v>433</v>
      </c>
      <c r="AD1736" s="13">
        <f t="array" ref="AD1736">IF(D1736="Vaccin",IF(AND(ISNUMBER(AB1736),ISNUMBER(U1736),AB1736&lt;&gt;0),CEILING(U1736/AB1736,1),""),"")</f>
        <v>25650</v>
      </c>
      <c r="AE1736" s="13">
        <f t="array" ref="AE1736">IF(AND(ISNUMBER(N1736),ISNUMBER(X1736)),IF(N1736-X1736+1&gt;=0,CEILING(N1736-X1736+1,1),""),"")</f>
        <v>454</v>
      </c>
      <c r="AF1736" s="13">
        <f t="array" ref="AF1736">IF(SUM(AE1736)=0,"",CEILING((SUM(F1736)-SUM(L1736)-SUM(M1736)-SUM(S1736))/SUM(AE1736),1))</f>
        <v>3188</v>
      </c>
      <c r="AG1736" s="13" t="str">
        <f t="array" ref="AG1736">IF(AND(ISNUMBER(H1736),ISNUMBER(N1736)),IF(H1736-N1736+1&gt;=0,CEILING(H1736-N1736+1,1),""),"")</f>
        <v/>
      </c>
      <c r="AH1736" s="13">
        <f t="array" ref="AH1736">IF(SUM(AG1736)=0,0,IF(L1736-AG1736*IF(D1736="Vaccin",MIN(AD1736,AF1736),AF1736)&lt;0,0,IF((H1736-N1736)&lt;=45,CEILING(L1736-AG1736*IF(D1736="Vaccin",MIN(AD1736,AF1736),AF1736),1),0)))</f>
        <v>0</v>
      </c>
      <c r="AI1736" s="15">
        <f t="array" ref="AI1736">IF(OR(AH1736="",F1736=0,F1736=""),"",AH1736/F1736)</f>
        <v>0</v>
      </c>
      <c r="AJ1736" s="13">
        <f t="array" ref="AJ1736">IF(OR(L1736="",AH1736=""),"",IF(L1736-AH1736&lt;0,0,L1736-AH1736))</f>
        <v>0</v>
      </c>
      <c r="AK1736" s="13" t="str">
        <f t="array" ref="AK1736">IF(OR(L1736="",AG1736="",AG1736=0),"",CEILING(L1736/AG1736,1))</f>
        <v/>
      </c>
      <c r="AL1736" s="16" t="str">
        <f t="array" ref="AL1736">IF(OR(AK1736="",AK1736=0,AD1736="",AF1736=""),"",IF(AK1736-IF(D1736="Vaccin",MIN(AD1736,AF1736),AF1736)&lt;0,"",(AK1736-IF(D1736="Vaccin",MIN(AD1736,AF1736),AF1736))/AK1736))</f>
        <v/>
      </c>
    </row>
    <row r="1737" spans="1:38" x14ac:dyDescent="0.2">
      <c r="A1737" s="10" t="s">
        <v>28</v>
      </c>
      <c r="B1737" s="29" t="s">
        <v>180</v>
      </c>
      <c r="C1737" s="12">
        <v>44260</v>
      </c>
      <c r="D1737" s="11" t="s">
        <v>30</v>
      </c>
      <c r="E1737" s="11">
        <v>10</v>
      </c>
      <c r="F1737" s="13">
        <v>754320</v>
      </c>
      <c r="G1737" s="40">
        <v>940889</v>
      </c>
      <c r="H1737" s="12">
        <v>44721</v>
      </c>
      <c r="I1737" s="13">
        <f t="array" ref="I1737">F1737-L1737-M1737-S1737</f>
        <v>754320</v>
      </c>
      <c r="J1737" s="13">
        <f t="array" ref="J1737">IF(IF(Q1737="",L1737-C1737,Q1737-C1737)&lt;=45,I1737,0)</f>
        <v>0</v>
      </c>
      <c r="K1737" s="13">
        <f t="array" ref="K1737">IF(SUM(AG1737)=0,0,IF(L1737-AG1737*IF(D1737="Vaccin",MIN(AD1737,AF1737),AF1737)&lt;0,0,IF((H1737-N1737)&lt;=30,CEILING(L1737-AG1737*IF(D1737="Vaccin",MIN(AD1737,AF1737),AF1737),1),0)))</f>
        <v>0</v>
      </c>
      <c r="L1737" s="13">
        <v>0</v>
      </c>
      <c r="M1737" s="13">
        <v>0</v>
      </c>
      <c r="N1737" s="14">
        <v>45033</v>
      </c>
      <c r="O1737" s="11" t="s">
        <v>45</v>
      </c>
      <c r="P1737" s="11" t="s">
        <v>37</v>
      </c>
      <c r="Q1737" s="12">
        <v>44571</v>
      </c>
      <c r="R1737" s="13">
        <v>0</v>
      </c>
      <c r="S1737" s="13">
        <v>0</v>
      </c>
      <c r="T1737" s="11"/>
      <c r="U1737" s="13">
        <v>15492167</v>
      </c>
      <c r="V1737" s="13">
        <v>15492167</v>
      </c>
      <c r="W1737" s="13">
        <v>206086163</v>
      </c>
      <c r="X1737" s="12">
        <v>44571</v>
      </c>
      <c r="Y1737" s="12">
        <v>44409</v>
      </c>
      <c r="Z1737" s="12">
        <v>44260</v>
      </c>
      <c r="AA1737" s="12">
        <v>45012</v>
      </c>
      <c r="AB1737" s="13">
        <f t="array" ref="AB1737">IF(D1737="Vaccin",IF(AND(ISNUMBER(AA1737),ISNUMBER(Y1737)),IF(AA1737-Y1737+1&gt;=0,CEILING(AA1737-Y1737+1,1),""),""),IF(AND(ISNUMBER(N1737),ISNUMBER(Y1737)),IF(N1737-Y1737+1&gt;=0,CEILING(N1737-Y1737+1,1),""),""))</f>
        <v>604</v>
      </c>
      <c r="AC1737" s="13">
        <f t="array" ref="AC1737">IF(D1737="Vaccin",IF(AND(ISNUMBER(AA1737),ISNUMBER(X1737)),IF(AA1737-X1737+1&gt;=0,CEILING(AA1737-X1737+1,1),""),""),IF(AND(ISNUMBER(N1737),ISNUMBER(X1737)),IF(N1737-X1737+1&gt;=0,CEILING(N1737-X1737+1,1),""),""))</f>
        <v>442</v>
      </c>
      <c r="AD1737" s="13">
        <f t="array" ref="AD1737">IF(D1737="Vaccin",IF(AND(ISNUMBER(AB1737),ISNUMBER(U1737),AB1737&lt;&gt;0),CEILING(U1737/AB1737,1),""),"")</f>
        <v>25650</v>
      </c>
      <c r="AE1737" s="13">
        <f t="array" ref="AE1737">IF(AND(ISNUMBER(N1737),ISNUMBER(X1737)),IF(N1737-X1737+1&gt;=0,CEILING(N1737-X1737+1,1),""),"")</f>
        <v>463</v>
      </c>
      <c r="AF1737" s="13">
        <f t="array" ref="AF1737">IF(SUM(AE1737)=0,"",CEILING((SUM(F1737)-SUM(L1737)-SUM(M1737)-SUM(S1737))/SUM(AE1737),1))</f>
        <v>1630</v>
      </c>
      <c r="AG1737" s="13" t="str">
        <f t="array" ref="AG1737">IF(AND(ISNUMBER(H1737),ISNUMBER(N1737)),IF(H1737-N1737+1&gt;=0,CEILING(H1737-N1737+1,1),""),"")</f>
        <v/>
      </c>
      <c r="AH1737" s="13">
        <f t="array" ref="AH1737">IF(SUM(AG1737)=0,0,IF(L1737-AG1737*IF(D1737="Vaccin",MIN(AD1737,AF1737),AF1737)&lt;0,0,IF((H1737-N1737)&lt;=45,CEILING(L1737-AG1737*IF(D1737="Vaccin",MIN(AD1737,AF1737),AF1737),1),0)))</f>
        <v>0</v>
      </c>
      <c r="AI1737" s="15">
        <f t="array" ref="AI1737">IF(OR(AH1737="",F1737=0,F1737=""),"",AH1737/F1737)</f>
        <v>0</v>
      </c>
      <c r="AJ1737" s="13">
        <f t="array" ref="AJ1737">IF(OR(L1737="",AH1737=""),"",IF(L1737-AH1737&lt;0,0,L1737-AH1737))</f>
        <v>0</v>
      </c>
      <c r="AK1737" s="13" t="str">
        <f t="array" ref="AK1737">IF(OR(L1737="",AG1737="",AG1737=0),"",CEILING(L1737/AG1737,1))</f>
        <v/>
      </c>
      <c r="AL1737" s="16" t="str">
        <f t="array" ref="AL1737">IF(OR(AK1737="",AK1737=0,AD1737="",AF1737=""),"",IF(AK1737-IF(D1737="Vaccin",MIN(AD1737,AF1737),AF1737)&lt;0,"",(AK1737-IF(D1737="Vaccin",MIN(AD1737,AF1737),AF1737))/AK1737))</f>
        <v/>
      </c>
    </row>
    <row r="1738" spans="1:38" x14ac:dyDescent="0.2">
      <c r="A1738" s="10" t="s">
        <v>28</v>
      </c>
      <c r="B1738" s="29" t="s">
        <v>180</v>
      </c>
      <c r="C1738" s="12">
        <v>44260</v>
      </c>
      <c r="D1738" s="11" t="s">
        <v>30</v>
      </c>
      <c r="E1738" s="11">
        <v>10</v>
      </c>
      <c r="F1738" s="13">
        <v>1495500</v>
      </c>
      <c r="G1738" s="40" t="s">
        <v>907</v>
      </c>
      <c r="H1738" s="12">
        <v>44720</v>
      </c>
      <c r="I1738" s="13">
        <f t="array" ref="I1738">F1738-L1738-M1738-S1738</f>
        <v>1495500</v>
      </c>
      <c r="J1738" s="13">
        <f t="array" ref="J1738">IF(IF(Q1738="",L1738-C1738,Q1738-C1738)&lt;=45,I1738,0)</f>
        <v>0</v>
      </c>
      <c r="K1738" s="13">
        <f t="array" ref="K1738">IF(SUM(AG1738)=0,0,IF(L1738-AG1738*IF(D1738="Vaccin",MIN(AD1738,AF1738),AF1738)&lt;0,0,IF((H1738-N1738)&lt;=30,CEILING(L1738-AG1738*IF(D1738="Vaccin",MIN(AD1738,AF1738),AF1738),1),0)))</f>
        <v>0</v>
      </c>
      <c r="L1738" s="13">
        <v>0</v>
      </c>
      <c r="M1738" s="13">
        <v>0</v>
      </c>
      <c r="N1738" s="14">
        <v>45033</v>
      </c>
      <c r="O1738" s="11" t="s">
        <v>45</v>
      </c>
      <c r="P1738" s="11" t="s">
        <v>37</v>
      </c>
      <c r="Q1738" s="12">
        <v>44578</v>
      </c>
      <c r="R1738" s="13">
        <v>0</v>
      </c>
      <c r="S1738" s="13">
        <v>0</v>
      </c>
      <c r="T1738" s="11"/>
      <c r="U1738" s="13">
        <v>15492167</v>
      </c>
      <c r="V1738" s="13">
        <v>15492167</v>
      </c>
      <c r="W1738" s="13">
        <v>206086163</v>
      </c>
      <c r="X1738" s="12">
        <v>44578</v>
      </c>
      <c r="Y1738" s="12">
        <v>44409</v>
      </c>
      <c r="Z1738" s="12">
        <v>44260</v>
      </c>
      <c r="AA1738" s="12">
        <v>45012</v>
      </c>
      <c r="AB1738" s="13">
        <f t="array" ref="AB1738">IF(D1738="Vaccin",IF(AND(ISNUMBER(AA1738),ISNUMBER(Y1738)),IF(AA1738-Y1738+1&gt;=0,CEILING(AA1738-Y1738+1,1),""),""),IF(AND(ISNUMBER(N1738),ISNUMBER(Y1738)),IF(N1738-Y1738+1&gt;=0,CEILING(N1738-Y1738+1,1),""),""))</f>
        <v>604</v>
      </c>
      <c r="AC1738" s="13">
        <f t="array" ref="AC1738">IF(D1738="Vaccin",IF(AND(ISNUMBER(AA1738),ISNUMBER(X1738)),IF(AA1738-X1738+1&gt;=0,CEILING(AA1738-X1738+1,1),""),""),IF(AND(ISNUMBER(N1738),ISNUMBER(X1738)),IF(N1738-X1738+1&gt;=0,CEILING(N1738-X1738+1,1),""),""))</f>
        <v>435</v>
      </c>
      <c r="AD1738" s="13">
        <f t="array" ref="AD1738">IF(D1738="Vaccin",IF(AND(ISNUMBER(AB1738),ISNUMBER(U1738),AB1738&lt;&gt;0),CEILING(U1738/AB1738,1),""),"")</f>
        <v>25650</v>
      </c>
      <c r="AE1738" s="13">
        <f t="array" ref="AE1738">IF(AND(ISNUMBER(N1738),ISNUMBER(X1738)),IF(N1738-X1738+1&gt;=0,CEILING(N1738-X1738+1,1),""),"")</f>
        <v>456</v>
      </c>
      <c r="AF1738" s="13">
        <f t="array" ref="AF1738">IF(SUM(AE1738)=0,"",CEILING((SUM(F1738)-SUM(L1738)-SUM(M1738)-SUM(S1738))/SUM(AE1738),1))</f>
        <v>3280</v>
      </c>
      <c r="AG1738" s="13" t="str">
        <f t="array" ref="AG1738">IF(AND(ISNUMBER(H1738),ISNUMBER(N1738)),IF(H1738-N1738+1&gt;=0,CEILING(H1738-N1738+1,1),""),"")</f>
        <v/>
      </c>
      <c r="AH1738" s="13">
        <f t="array" ref="AH1738">IF(SUM(AG1738)=0,0,IF(L1738-AG1738*IF(D1738="Vaccin",MIN(AD1738,AF1738),AF1738)&lt;0,0,IF((H1738-N1738)&lt;=45,CEILING(L1738-AG1738*IF(D1738="Vaccin",MIN(AD1738,AF1738),AF1738),1),0)))</f>
        <v>0</v>
      </c>
      <c r="AI1738" s="15">
        <f t="array" ref="AI1738">IF(OR(AH1738="",F1738=0,F1738=""),"",AH1738/F1738)</f>
        <v>0</v>
      </c>
      <c r="AJ1738" s="13">
        <f t="array" ref="AJ1738">IF(OR(L1738="",AH1738=""),"",IF(L1738-AH1738&lt;0,0,L1738-AH1738))</f>
        <v>0</v>
      </c>
      <c r="AK1738" s="13" t="str">
        <f t="array" ref="AK1738">IF(OR(L1738="",AG1738="",AG1738=0),"",CEILING(L1738/AG1738,1))</f>
        <v/>
      </c>
      <c r="AL1738" s="16" t="str">
        <f t="array" ref="AL1738">IF(OR(AK1738="",AK1738=0,AD1738="",AF1738=""),"",IF(AK1738-IF(D1738="Vaccin",MIN(AD1738,AF1738),AF1738)&lt;0,"",(AK1738-IF(D1738="Vaccin",MIN(AD1738,AF1738),AF1738))/AK1738))</f>
        <v/>
      </c>
    </row>
    <row r="1739" spans="1:38" x14ac:dyDescent="0.2">
      <c r="A1739" s="10" t="s">
        <v>28</v>
      </c>
      <c r="B1739" s="29" t="s">
        <v>180</v>
      </c>
      <c r="C1739" s="12">
        <v>44260</v>
      </c>
      <c r="D1739" s="11" t="s">
        <v>30</v>
      </c>
      <c r="E1739" s="11">
        <v>10</v>
      </c>
      <c r="F1739" s="13">
        <v>857380</v>
      </c>
      <c r="G1739" s="40">
        <v>940917</v>
      </c>
      <c r="H1739" s="12">
        <v>44714</v>
      </c>
      <c r="I1739" s="13">
        <f t="array" ref="I1739">F1739-L1739-M1739-S1739</f>
        <v>857380</v>
      </c>
      <c r="J1739" s="13">
        <f t="array" ref="J1739">IF(IF(Q1739="",L1739-C1739,Q1739-C1739)&lt;=45,I1739,0)</f>
        <v>0</v>
      </c>
      <c r="K1739" s="13">
        <f t="array" ref="K1739">IF(SUM(AG1739)=0,0,IF(L1739-AG1739*IF(D1739="Vaccin",MIN(AD1739,AF1739),AF1739)&lt;0,0,IF((H1739-N1739)&lt;=30,CEILING(L1739-AG1739*IF(D1739="Vaccin",MIN(AD1739,AF1739),AF1739),1),0)))</f>
        <v>0</v>
      </c>
      <c r="L1739" s="13">
        <v>0</v>
      </c>
      <c r="M1739" s="13">
        <v>0</v>
      </c>
      <c r="N1739" s="14">
        <v>45033</v>
      </c>
      <c r="O1739" s="11" t="s">
        <v>45</v>
      </c>
      <c r="P1739" s="11" t="s">
        <v>37</v>
      </c>
      <c r="Q1739" s="12">
        <v>44571</v>
      </c>
      <c r="R1739" s="13">
        <v>0</v>
      </c>
      <c r="S1739" s="13">
        <v>0</v>
      </c>
      <c r="T1739" s="11"/>
      <c r="U1739" s="13">
        <v>15492167</v>
      </c>
      <c r="V1739" s="13">
        <v>15492167</v>
      </c>
      <c r="W1739" s="13">
        <v>206086163</v>
      </c>
      <c r="X1739" s="12">
        <v>44571</v>
      </c>
      <c r="Y1739" s="12">
        <v>44409</v>
      </c>
      <c r="Z1739" s="12">
        <v>44260</v>
      </c>
      <c r="AA1739" s="12">
        <v>45012</v>
      </c>
      <c r="AB1739" s="13">
        <f t="array" ref="AB1739">IF(D1739="Vaccin",IF(AND(ISNUMBER(AA1739),ISNUMBER(Y1739)),IF(AA1739-Y1739+1&gt;=0,CEILING(AA1739-Y1739+1,1),""),""),IF(AND(ISNUMBER(N1739),ISNUMBER(Y1739)),IF(N1739-Y1739+1&gt;=0,CEILING(N1739-Y1739+1,1),""),""))</f>
        <v>604</v>
      </c>
      <c r="AC1739" s="13">
        <f t="array" ref="AC1739">IF(D1739="Vaccin",IF(AND(ISNUMBER(AA1739),ISNUMBER(X1739)),IF(AA1739-X1739+1&gt;=0,CEILING(AA1739-X1739+1,1),""),""),IF(AND(ISNUMBER(N1739),ISNUMBER(X1739)),IF(N1739-X1739+1&gt;=0,CEILING(N1739-X1739+1,1),""),""))</f>
        <v>442</v>
      </c>
      <c r="AD1739" s="13">
        <f t="array" ref="AD1739">IF(D1739="Vaccin",IF(AND(ISNUMBER(AB1739),ISNUMBER(U1739),AB1739&lt;&gt;0),CEILING(U1739/AB1739,1),""),"")</f>
        <v>25650</v>
      </c>
      <c r="AE1739" s="13">
        <f t="array" ref="AE1739">IF(AND(ISNUMBER(N1739),ISNUMBER(X1739)),IF(N1739-X1739+1&gt;=0,CEILING(N1739-X1739+1,1),""),"")</f>
        <v>463</v>
      </c>
      <c r="AF1739" s="13">
        <f t="array" ref="AF1739">IF(SUM(AE1739)=0,"",CEILING((SUM(F1739)-SUM(L1739)-SUM(M1739)-SUM(S1739))/SUM(AE1739),1))</f>
        <v>1852</v>
      </c>
      <c r="AG1739" s="13" t="str">
        <f t="array" ref="AG1739">IF(AND(ISNUMBER(H1739),ISNUMBER(N1739)),IF(H1739-N1739+1&gt;=0,CEILING(H1739-N1739+1,1),""),"")</f>
        <v/>
      </c>
      <c r="AH1739" s="13">
        <f t="array" ref="AH1739">IF(SUM(AG1739)=0,0,IF(L1739-AG1739*IF(D1739="Vaccin",MIN(AD1739,AF1739),AF1739)&lt;0,0,IF((H1739-N1739)&lt;=45,CEILING(L1739-AG1739*IF(D1739="Vaccin",MIN(AD1739,AF1739),AF1739),1),0)))</f>
        <v>0</v>
      </c>
      <c r="AI1739" s="15">
        <f t="array" ref="AI1739">IF(OR(AH1739="",F1739=0,F1739=""),"",AH1739/F1739)</f>
        <v>0</v>
      </c>
      <c r="AJ1739" s="13">
        <f t="array" ref="AJ1739">IF(OR(L1739="",AH1739=""),"",IF(L1739-AH1739&lt;0,0,L1739-AH1739))</f>
        <v>0</v>
      </c>
      <c r="AK1739" s="13" t="str">
        <f t="array" ref="AK1739">IF(OR(L1739="",AG1739="",AG1739=0),"",CEILING(L1739/AG1739,1))</f>
        <v/>
      </c>
      <c r="AL1739" s="16" t="str">
        <f t="array" ref="AL1739">IF(OR(AK1739="",AK1739=0,AD1739="",AF1739=""),"",IF(AK1739-IF(D1739="Vaccin",MIN(AD1739,AF1739),AF1739)&lt;0,"",(AK1739-IF(D1739="Vaccin",MIN(AD1739,AF1739),AF1739))/AK1739))</f>
        <v/>
      </c>
    </row>
    <row r="1740" spans="1:38" x14ac:dyDescent="0.2">
      <c r="A1740" s="10" t="s">
        <v>28</v>
      </c>
      <c r="B1740" s="29" t="s">
        <v>180</v>
      </c>
      <c r="C1740" s="12">
        <v>44260</v>
      </c>
      <c r="D1740" s="11" t="s">
        <v>30</v>
      </c>
      <c r="E1740" s="11">
        <v>10</v>
      </c>
      <c r="F1740" s="13">
        <v>733180</v>
      </c>
      <c r="G1740" s="40">
        <v>940884</v>
      </c>
      <c r="H1740" s="12">
        <v>44688</v>
      </c>
      <c r="I1740" s="13">
        <f t="array" ref="I1740">F1740-L1740-M1740-S1740</f>
        <v>733180</v>
      </c>
      <c r="J1740" s="13">
        <f t="array" ref="J1740">IF(IF(Q1740="",L1740-C1740,Q1740-C1740)&lt;=45,I1740,0)</f>
        <v>0</v>
      </c>
      <c r="K1740" s="13">
        <f t="array" ref="K1740">IF(SUM(AG1740)=0,0,IF(L1740-AG1740*IF(D1740="Vaccin",MIN(AD1740,AF1740),AF1740)&lt;0,0,IF((H1740-N1740)&lt;=30,CEILING(L1740-AG1740*IF(D1740="Vaccin",MIN(AD1740,AF1740),AF1740),1),0)))</f>
        <v>0</v>
      </c>
      <c r="L1740" s="13">
        <v>0</v>
      </c>
      <c r="M1740" s="13">
        <v>0</v>
      </c>
      <c r="N1740" s="14">
        <v>45033</v>
      </c>
      <c r="O1740" s="11" t="s">
        <v>45</v>
      </c>
      <c r="P1740" s="11" t="s">
        <v>37</v>
      </c>
      <c r="Q1740" s="12">
        <v>44571</v>
      </c>
      <c r="R1740" s="13">
        <v>0</v>
      </c>
      <c r="S1740" s="13">
        <v>0</v>
      </c>
      <c r="T1740" s="11"/>
      <c r="U1740" s="13">
        <v>15492167</v>
      </c>
      <c r="V1740" s="13">
        <v>15492167</v>
      </c>
      <c r="W1740" s="13">
        <v>206086163</v>
      </c>
      <c r="X1740" s="12">
        <v>44571</v>
      </c>
      <c r="Y1740" s="12">
        <v>44409</v>
      </c>
      <c r="Z1740" s="12">
        <v>44260</v>
      </c>
      <c r="AA1740" s="12">
        <v>45012</v>
      </c>
      <c r="AB1740" s="13">
        <f t="array" ref="AB1740">IF(D1740="Vaccin",IF(AND(ISNUMBER(AA1740),ISNUMBER(Y1740)),IF(AA1740-Y1740+1&gt;=0,CEILING(AA1740-Y1740+1,1),""),""),IF(AND(ISNUMBER(N1740),ISNUMBER(Y1740)),IF(N1740-Y1740+1&gt;=0,CEILING(N1740-Y1740+1,1),""),""))</f>
        <v>604</v>
      </c>
      <c r="AC1740" s="13">
        <f t="array" ref="AC1740">IF(D1740="Vaccin",IF(AND(ISNUMBER(AA1740),ISNUMBER(X1740)),IF(AA1740-X1740+1&gt;=0,CEILING(AA1740-X1740+1,1),""),""),IF(AND(ISNUMBER(N1740),ISNUMBER(X1740)),IF(N1740-X1740+1&gt;=0,CEILING(N1740-X1740+1,1),""),""))</f>
        <v>442</v>
      </c>
      <c r="AD1740" s="13">
        <f t="array" ref="AD1740">IF(D1740="Vaccin",IF(AND(ISNUMBER(AB1740),ISNUMBER(U1740),AB1740&lt;&gt;0),CEILING(U1740/AB1740,1),""),"")</f>
        <v>25650</v>
      </c>
      <c r="AE1740" s="13">
        <f t="array" ref="AE1740">IF(AND(ISNUMBER(N1740),ISNUMBER(X1740)),IF(N1740-X1740+1&gt;=0,CEILING(N1740-X1740+1,1),""),"")</f>
        <v>463</v>
      </c>
      <c r="AF1740" s="13">
        <f t="array" ref="AF1740">IF(SUM(AE1740)=0,"",CEILING((SUM(F1740)-SUM(L1740)-SUM(M1740)-SUM(S1740))/SUM(AE1740),1))</f>
        <v>1584</v>
      </c>
      <c r="AG1740" s="13" t="str">
        <f t="array" ref="AG1740">IF(AND(ISNUMBER(H1740),ISNUMBER(N1740)),IF(H1740-N1740+1&gt;=0,CEILING(H1740-N1740+1,1),""),"")</f>
        <v/>
      </c>
      <c r="AH1740" s="13">
        <f t="array" ref="AH1740">IF(SUM(AG1740)=0,0,IF(L1740-AG1740*IF(D1740="Vaccin",MIN(AD1740,AF1740),AF1740)&lt;0,0,IF((H1740-N1740)&lt;=45,CEILING(L1740-AG1740*IF(D1740="Vaccin",MIN(AD1740,AF1740),AF1740),1),0)))</f>
        <v>0</v>
      </c>
      <c r="AI1740" s="15">
        <f t="array" ref="AI1740">IF(OR(AH1740="",F1740=0,F1740=""),"",AH1740/F1740)</f>
        <v>0</v>
      </c>
      <c r="AJ1740" s="13">
        <f t="array" ref="AJ1740">IF(OR(L1740="",AH1740=""),"",IF(L1740-AH1740&lt;0,0,L1740-AH1740))</f>
        <v>0</v>
      </c>
      <c r="AK1740" s="13" t="str">
        <f t="array" ref="AK1740">IF(OR(L1740="",AG1740="",AG1740=0),"",CEILING(L1740/AG1740,1))</f>
        <v/>
      </c>
      <c r="AL1740" s="16" t="str">
        <f t="array" ref="AL1740">IF(OR(AK1740="",AK1740=0,AD1740="",AF1740=""),"",IF(AK1740-IF(D1740="Vaccin",MIN(AD1740,AF1740),AF1740)&lt;0,"",(AK1740-IF(D1740="Vaccin",MIN(AD1740,AF1740),AF1740))/AK1740))</f>
        <v/>
      </c>
    </row>
    <row r="1741" spans="1:38" x14ac:dyDescent="0.2">
      <c r="A1741" s="10" t="s">
        <v>28</v>
      </c>
      <c r="B1741" s="29" t="s">
        <v>180</v>
      </c>
      <c r="C1741" s="12">
        <v>44260</v>
      </c>
      <c r="D1741" s="11" t="s">
        <v>30</v>
      </c>
      <c r="E1741" s="11">
        <v>10</v>
      </c>
      <c r="F1741" s="13">
        <v>610680</v>
      </c>
      <c r="G1741" s="40">
        <v>940882</v>
      </c>
      <c r="H1741" s="12">
        <v>44672</v>
      </c>
      <c r="I1741" s="13">
        <f t="array" ref="I1741">F1741-L1741-M1741-S1741</f>
        <v>610680</v>
      </c>
      <c r="J1741" s="13">
        <f t="array" ref="J1741">IF(IF(Q1741="",L1741-C1741,Q1741-C1741)&lt;=45,I1741,0)</f>
        <v>0</v>
      </c>
      <c r="K1741" s="13">
        <f t="array" ref="K1741">IF(SUM(AG1741)=0,0,IF(L1741-AG1741*IF(D1741="Vaccin",MIN(AD1741,AF1741),AF1741)&lt;0,0,IF((H1741-N1741)&lt;=30,CEILING(L1741-AG1741*IF(D1741="Vaccin",MIN(AD1741,AF1741),AF1741),1),0)))</f>
        <v>0</v>
      </c>
      <c r="L1741" s="13">
        <v>0</v>
      </c>
      <c r="M1741" s="13">
        <v>0</v>
      </c>
      <c r="N1741" s="14">
        <v>45033</v>
      </c>
      <c r="O1741" s="11" t="s">
        <v>45</v>
      </c>
      <c r="P1741" s="11" t="s">
        <v>37</v>
      </c>
      <c r="Q1741" s="12">
        <v>44518</v>
      </c>
      <c r="R1741" s="13">
        <v>0</v>
      </c>
      <c r="S1741" s="13">
        <v>0</v>
      </c>
      <c r="T1741" s="11"/>
      <c r="U1741" s="13">
        <v>15492167</v>
      </c>
      <c r="V1741" s="13">
        <v>15492167</v>
      </c>
      <c r="W1741" s="13">
        <v>206086163</v>
      </c>
      <c r="X1741" s="12">
        <v>44518</v>
      </c>
      <c r="Y1741" s="12">
        <v>44409</v>
      </c>
      <c r="Z1741" s="12">
        <v>44260</v>
      </c>
      <c r="AA1741" s="12">
        <v>45012</v>
      </c>
      <c r="AB1741" s="13">
        <f t="array" ref="AB1741">IF(D1741="Vaccin",IF(AND(ISNUMBER(AA1741),ISNUMBER(Y1741)),IF(AA1741-Y1741+1&gt;=0,CEILING(AA1741-Y1741+1,1),""),""),IF(AND(ISNUMBER(N1741),ISNUMBER(Y1741)),IF(N1741-Y1741+1&gt;=0,CEILING(N1741-Y1741+1,1),""),""))</f>
        <v>604</v>
      </c>
      <c r="AC1741" s="13">
        <f t="array" ref="AC1741">IF(D1741="Vaccin",IF(AND(ISNUMBER(AA1741),ISNUMBER(X1741)),IF(AA1741-X1741+1&gt;=0,CEILING(AA1741-X1741+1,1),""),""),IF(AND(ISNUMBER(N1741),ISNUMBER(X1741)),IF(N1741-X1741+1&gt;=0,CEILING(N1741-X1741+1,1),""),""))</f>
        <v>495</v>
      </c>
      <c r="AD1741" s="13">
        <f t="array" ref="AD1741">IF(D1741="Vaccin",IF(AND(ISNUMBER(AB1741),ISNUMBER(U1741),AB1741&lt;&gt;0),CEILING(U1741/AB1741,1),""),"")</f>
        <v>25650</v>
      </c>
      <c r="AE1741" s="13">
        <f t="array" ref="AE1741">IF(AND(ISNUMBER(N1741),ISNUMBER(X1741)),IF(N1741-X1741+1&gt;=0,CEILING(N1741-X1741+1,1),""),"")</f>
        <v>516</v>
      </c>
      <c r="AF1741" s="13">
        <f t="array" ref="AF1741">IF(SUM(AE1741)=0,"",CEILING((SUM(F1741)-SUM(L1741)-SUM(M1741)-SUM(S1741))/SUM(AE1741),1))</f>
        <v>1184</v>
      </c>
      <c r="AG1741" s="13" t="str">
        <f t="array" ref="AG1741">IF(AND(ISNUMBER(H1741),ISNUMBER(N1741)),IF(H1741-N1741+1&gt;=0,CEILING(H1741-N1741+1,1),""),"")</f>
        <v/>
      </c>
      <c r="AH1741" s="13">
        <f t="array" ref="AH1741">IF(SUM(AG1741)=0,0,IF(L1741-AG1741*IF(D1741="Vaccin",MIN(AD1741,AF1741),AF1741)&lt;0,0,IF((H1741-N1741)&lt;=45,CEILING(L1741-AG1741*IF(D1741="Vaccin",MIN(AD1741,AF1741),AF1741),1),0)))</f>
        <v>0</v>
      </c>
      <c r="AI1741" s="15">
        <f t="array" ref="AI1741">IF(OR(AH1741="",F1741=0,F1741=""),"",AH1741/F1741)</f>
        <v>0</v>
      </c>
      <c r="AJ1741" s="13">
        <f t="array" ref="AJ1741">IF(OR(L1741="",AH1741=""),"",IF(L1741-AH1741&lt;0,0,L1741-AH1741))</f>
        <v>0</v>
      </c>
      <c r="AK1741" s="13" t="str">
        <f t="array" ref="AK1741">IF(OR(L1741="",AG1741="",AG1741=0),"",CEILING(L1741/AG1741,1))</f>
        <v/>
      </c>
      <c r="AL1741" s="16" t="str">
        <f t="array" ref="AL1741">IF(OR(AK1741="",AK1741=0,AD1741="",AF1741=""),"",IF(AK1741-IF(D1741="Vaccin",MIN(AD1741,AF1741),AF1741)&lt;0,"",(AK1741-IF(D1741="Vaccin",MIN(AD1741,AF1741),AF1741))/AK1741))</f>
        <v/>
      </c>
    </row>
    <row r="1742" spans="1:38" x14ac:dyDescent="0.2">
      <c r="A1742" s="10" t="s">
        <v>28</v>
      </c>
      <c r="B1742" s="29" t="s">
        <v>180</v>
      </c>
      <c r="C1742" s="12">
        <v>44260</v>
      </c>
      <c r="D1742" s="11" t="s">
        <v>30</v>
      </c>
      <c r="E1742" s="11">
        <v>10</v>
      </c>
      <c r="F1742" s="13">
        <v>851480</v>
      </c>
      <c r="G1742" s="40">
        <v>940910</v>
      </c>
      <c r="H1742" s="12">
        <v>44671</v>
      </c>
      <c r="I1742" s="13">
        <f t="array" ref="I1742">F1742-L1742-M1742-S1742</f>
        <v>851480</v>
      </c>
      <c r="J1742" s="13">
        <f t="array" ref="J1742">IF(IF(Q1742="",L1742-C1742,Q1742-C1742)&lt;=45,I1742,0)</f>
        <v>0</v>
      </c>
      <c r="K1742" s="13">
        <f t="array" ref="K1742">IF(SUM(AG1742)=0,0,IF(L1742-AG1742*IF(D1742="Vaccin",MIN(AD1742,AF1742),AF1742)&lt;0,0,IF((H1742-N1742)&lt;=30,CEILING(L1742-AG1742*IF(D1742="Vaccin",MIN(AD1742,AF1742),AF1742),1),0)))</f>
        <v>0</v>
      </c>
      <c r="L1742" s="13">
        <v>0</v>
      </c>
      <c r="M1742" s="13">
        <v>0</v>
      </c>
      <c r="N1742" s="14">
        <v>45033</v>
      </c>
      <c r="O1742" s="11" t="s">
        <v>45</v>
      </c>
      <c r="P1742" s="11" t="s">
        <v>37</v>
      </c>
      <c r="Q1742" s="12">
        <v>44571</v>
      </c>
      <c r="R1742" s="13">
        <v>0</v>
      </c>
      <c r="S1742" s="13">
        <v>0</v>
      </c>
      <c r="T1742" s="11"/>
      <c r="U1742" s="13">
        <v>15492167</v>
      </c>
      <c r="V1742" s="13">
        <v>15492167</v>
      </c>
      <c r="W1742" s="13">
        <v>206086163</v>
      </c>
      <c r="X1742" s="12">
        <v>44571</v>
      </c>
      <c r="Y1742" s="12">
        <v>44409</v>
      </c>
      <c r="Z1742" s="12">
        <v>44260</v>
      </c>
      <c r="AA1742" s="12">
        <v>45012</v>
      </c>
      <c r="AB1742" s="13">
        <f t="array" ref="AB1742">IF(D1742="Vaccin",IF(AND(ISNUMBER(AA1742),ISNUMBER(Y1742)),IF(AA1742-Y1742+1&gt;=0,CEILING(AA1742-Y1742+1,1),""),""),IF(AND(ISNUMBER(N1742),ISNUMBER(Y1742)),IF(N1742-Y1742+1&gt;=0,CEILING(N1742-Y1742+1,1),""),""))</f>
        <v>604</v>
      </c>
      <c r="AC1742" s="13">
        <f t="array" ref="AC1742">IF(D1742="Vaccin",IF(AND(ISNUMBER(AA1742),ISNUMBER(X1742)),IF(AA1742-X1742+1&gt;=0,CEILING(AA1742-X1742+1,1),""),""),IF(AND(ISNUMBER(N1742),ISNUMBER(X1742)),IF(N1742-X1742+1&gt;=0,CEILING(N1742-X1742+1,1),""),""))</f>
        <v>442</v>
      </c>
      <c r="AD1742" s="13">
        <f t="array" ref="AD1742">IF(D1742="Vaccin",IF(AND(ISNUMBER(AB1742),ISNUMBER(U1742),AB1742&lt;&gt;0),CEILING(U1742/AB1742,1),""),"")</f>
        <v>25650</v>
      </c>
      <c r="AE1742" s="13">
        <f t="array" ref="AE1742">IF(AND(ISNUMBER(N1742),ISNUMBER(X1742)),IF(N1742-X1742+1&gt;=0,CEILING(N1742-X1742+1,1),""),"")</f>
        <v>463</v>
      </c>
      <c r="AF1742" s="13">
        <f t="array" ref="AF1742">IF(SUM(AE1742)=0,"",CEILING((SUM(F1742)-SUM(L1742)-SUM(M1742)-SUM(S1742))/SUM(AE1742),1))</f>
        <v>1840</v>
      </c>
      <c r="AG1742" s="13" t="str">
        <f t="array" ref="AG1742">IF(AND(ISNUMBER(H1742),ISNUMBER(N1742)),IF(H1742-N1742+1&gt;=0,CEILING(H1742-N1742+1,1),""),"")</f>
        <v/>
      </c>
      <c r="AH1742" s="13">
        <f t="array" ref="AH1742">IF(SUM(AG1742)=0,0,IF(L1742-AG1742*IF(D1742="Vaccin",MIN(AD1742,AF1742),AF1742)&lt;0,0,IF((H1742-N1742)&lt;=45,CEILING(L1742-AG1742*IF(D1742="Vaccin",MIN(AD1742,AF1742),AF1742),1),0)))</f>
        <v>0</v>
      </c>
      <c r="AI1742" s="15">
        <f t="array" ref="AI1742">IF(OR(AH1742="",F1742=0,F1742=""),"",AH1742/F1742)</f>
        <v>0</v>
      </c>
      <c r="AJ1742" s="13">
        <f t="array" ref="AJ1742">IF(OR(L1742="",AH1742=""),"",IF(L1742-AH1742&lt;0,0,L1742-AH1742))</f>
        <v>0</v>
      </c>
      <c r="AK1742" s="13" t="str">
        <f t="array" ref="AK1742">IF(OR(L1742="",AG1742="",AG1742=0),"",CEILING(L1742/AG1742,1))</f>
        <v/>
      </c>
      <c r="AL1742" s="16" t="str">
        <f t="array" ref="AL1742">IF(OR(AK1742="",AK1742=0,AD1742="",AF1742=""),"",IF(AK1742-IF(D1742="Vaccin",MIN(AD1742,AF1742),AF1742)&lt;0,"",(AK1742-IF(D1742="Vaccin",MIN(AD1742,AF1742),AF1742))/AK1742))</f>
        <v/>
      </c>
    </row>
    <row r="1743" spans="1:38" x14ac:dyDescent="0.2">
      <c r="A1743" s="10" t="s">
        <v>28</v>
      </c>
      <c r="B1743" s="29" t="s">
        <v>180</v>
      </c>
      <c r="C1743" s="12">
        <v>44260</v>
      </c>
      <c r="D1743" s="11" t="s">
        <v>30</v>
      </c>
      <c r="E1743" s="11">
        <v>10</v>
      </c>
      <c r="F1743" s="13">
        <v>826560</v>
      </c>
      <c r="G1743" s="40">
        <v>940907</v>
      </c>
      <c r="H1743" s="12">
        <v>44664</v>
      </c>
      <c r="I1743" s="13">
        <f t="array" ref="I1743">F1743-L1743-M1743-S1743</f>
        <v>826560</v>
      </c>
      <c r="J1743" s="13">
        <f t="array" ref="J1743">IF(IF(Q1743="",L1743-C1743,Q1743-C1743)&lt;=45,I1743,0)</f>
        <v>0</v>
      </c>
      <c r="K1743" s="13">
        <f t="array" ref="K1743">IF(SUM(AG1743)=0,0,IF(L1743-AG1743*IF(D1743="Vaccin",MIN(AD1743,AF1743),AF1743)&lt;0,0,IF((H1743-N1743)&lt;=30,CEILING(L1743-AG1743*IF(D1743="Vaccin",MIN(AD1743,AF1743),AF1743),1),0)))</f>
        <v>0</v>
      </c>
      <c r="L1743" s="13">
        <v>0</v>
      </c>
      <c r="M1743" s="13">
        <v>0</v>
      </c>
      <c r="N1743" s="14">
        <v>45033</v>
      </c>
      <c r="O1743" s="11" t="s">
        <v>45</v>
      </c>
      <c r="P1743" s="11" t="s">
        <v>37</v>
      </c>
      <c r="Q1743" s="12">
        <v>44518</v>
      </c>
      <c r="R1743" s="13">
        <v>0</v>
      </c>
      <c r="S1743" s="13">
        <v>0</v>
      </c>
      <c r="T1743" s="11"/>
      <c r="U1743" s="13">
        <v>15492167</v>
      </c>
      <c r="V1743" s="13">
        <v>15492167</v>
      </c>
      <c r="W1743" s="13">
        <v>206086163</v>
      </c>
      <c r="X1743" s="12">
        <v>44518</v>
      </c>
      <c r="Y1743" s="12">
        <v>44409</v>
      </c>
      <c r="Z1743" s="12">
        <v>44260</v>
      </c>
      <c r="AA1743" s="12">
        <v>45012</v>
      </c>
      <c r="AB1743" s="13">
        <f t="array" ref="AB1743">IF(D1743="Vaccin",IF(AND(ISNUMBER(AA1743),ISNUMBER(Y1743)),IF(AA1743-Y1743+1&gt;=0,CEILING(AA1743-Y1743+1,1),""),""),IF(AND(ISNUMBER(N1743),ISNUMBER(Y1743)),IF(N1743-Y1743+1&gt;=0,CEILING(N1743-Y1743+1,1),""),""))</f>
        <v>604</v>
      </c>
      <c r="AC1743" s="13">
        <f t="array" ref="AC1743">IF(D1743="Vaccin",IF(AND(ISNUMBER(AA1743),ISNUMBER(X1743)),IF(AA1743-X1743+1&gt;=0,CEILING(AA1743-X1743+1,1),""),""),IF(AND(ISNUMBER(N1743),ISNUMBER(X1743)),IF(N1743-X1743+1&gt;=0,CEILING(N1743-X1743+1,1),""),""))</f>
        <v>495</v>
      </c>
      <c r="AD1743" s="13">
        <f t="array" ref="AD1743">IF(D1743="Vaccin",IF(AND(ISNUMBER(AB1743),ISNUMBER(U1743),AB1743&lt;&gt;0),CEILING(U1743/AB1743,1),""),"")</f>
        <v>25650</v>
      </c>
      <c r="AE1743" s="13">
        <f t="array" ref="AE1743">IF(AND(ISNUMBER(N1743),ISNUMBER(X1743)),IF(N1743-X1743+1&gt;=0,CEILING(N1743-X1743+1,1),""),"")</f>
        <v>516</v>
      </c>
      <c r="AF1743" s="13">
        <f t="array" ref="AF1743">IF(SUM(AE1743)=0,"",CEILING((SUM(F1743)-SUM(L1743)-SUM(M1743)-SUM(S1743))/SUM(AE1743),1))</f>
        <v>1602</v>
      </c>
      <c r="AG1743" s="13" t="str">
        <f t="array" ref="AG1743">IF(AND(ISNUMBER(H1743),ISNUMBER(N1743)),IF(H1743-N1743+1&gt;=0,CEILING(H1743-N1743+1,1),""),"")</f>
        <v/>
      </c>
      <c r="AH1743" s="13">
        <f t="array" ref="AH1743">IF(SUM(AG1743)=0,0,IF(L1743-AG1743*IF(D1743="Vaccin",MIN(AD1743,AF1743),AF1743)&lt;0,0,IF((H1743-N1743)&lt;=45,CEILING(L1743-AG1743*IF(D1743="Vaccin",MIN(AD1743,AF1743),AF1743),1),0)))</f>
        <v>0</v>
      </c>
      <c r="AI1743" s="15">
        <f t="array" ref="AI1743">IF(OR(AH1743="",F1743=0,F1743=""),"",AH1743/F1743)</f>
        <v>0</v>
      </c>
      <c r="AJ1743" s="13">
        <f t="array" ref="AJ1743">IF(OR(L1743="",AH1743=""),"",IF(L1743-AH1743&lt;0,0,L1743-AH1743))</f>
        <v>0</v>
      </c>
      <c r="AK1743" s="13" t="str">
        <f t="array" ref="AK1743">IF(OR(L1743="",AG1743="",AG1743=0),"",CEILING(L1743/AG1743,1))</f>
        <v/>
      </c>
      <c r="AL1743" s="16" t="str">
        <f t="array" ref="AL1743">IF(OR(AK1743="",AK1743=0,AD1743="",AF1743=""),"",IF(AK1743-IF(D1743="Vaccin",MIN(AD1743,AF1743),AF1743)&lt;0,"",(AK1743-IF(D1743="Vaccin",MIN(AD1743,AF1743),AF1743))/AK1743))</f>
        <v/>
      </c>
    </row>
    <row r="1744" spans="1:38" x14ac:dyDescent="0.2">
      <c r="A1744" s="10" t="s">
        <v>28</v>
      </c>
      <c r="B1744" s="29" t="s">
        <v>180</v>
      </c>
      <c r="C1744" s="12">
        <v>44260</v>
      </c>
      <c r="D1744" s="11" t="s">
        <v>30</v>
      </c>
      <c r="E1744" s="11">
        <v>10</v>
      </c>
      <c r="F1744" s="13">
        <v>163380</v>
      </c>
      <c r="G1744" s="40">
        <v>940906</v>
      </c>
      <c r="H1744" s="12">
        <v>44663</v>
      </c>
      <c r="I1744" s="13">
        <f t="array" ref="I1744">F1744-L1744-M1744-S1744</f>
        <v>163380</v>
      </c>
      <c r="J1744" s="13">
        <f t="array" ref="J1744">IF(IF(Q1744="",L1744-C1744,Q1744-C1744)&lt;=45,I1744,0)</f>
        <v>0</v>
      </c>
      <c r="K1744" s="13">
        <f t="array" ref="K1744">IF(SUM(AG1744)=0,0,IF(L1744-AG1744*IF(D1744="Vaccin",MIN(AD1744,AF1744),AF1744)&lt;0,0,IF((H1744-N1744)&lt;=30,CEILING(L1744-AG1744*IF(D1744="Vaccin",MIN(AD1744,AF1744),AF1744),1),0)))</f>
        <v>0</v>
      </c>
      <c r="L1744" s="13">
        <v>0</v>
      </c>
      <c r="M1744" s="13">
        <v>0</v>
      </c>
      <c r="N1744" s="14">
        <v>45033</v>
      </c>
      <c r="O1744" s="11" t="s">
        <v>45</v>
      </c>
      <c r="P1744" s="11" t="s">
        <v>37</v>
      </c>
      <c r="Q1744" s="12">
        <v>44518</v>
      </c>
      <c r="R1744" s="13">
        <v>0</v>
      </c>
      <c r="S1744" s="13">
        <v>0</v>
      </c>
      <c r="T1744" s="11"/>
      <c r="U1744" s="13">
        <v>15492167</v>
      </c>
      <c r="V1744" s="13">
        <v>15492167</v>
      </c>
      <c r="W1744" s="13">
        <v>206086163</v>
      </c>
      <c r="X1744" s="12">
        <v>44518</v>
      </c>
      <c r="Y1744" s="12">
        <v>44409</v>
      </c>
      <c r="Z1744" s="12">
        <v>44260</v>
      </c>
      <c r="AA1744" s="12">
        <v>45012</v>
      </c>
      <c r="AB1744" s="13">
        <f t="array" ref="AB1744">IF(D1744="Vaccin",IF(AND(ISNUMBER(AA1744),ISNUMBER(Y1744)),IF(AA1744-Y1744+1&gt;=0,CEILING(AA1744-Y1744+1,1),""),""),IF(AND(ISNUMBER(N1744),ISNUMBER(Y1744)),IF(N1744-Y1744+1&gt;=0,CEILING(N1744-Y1744+1,1),""),""))</f>
        <v>604</v>
      </c>
      <c r="AC1744" s="13">
        <f t="array" ref="AC1744">IF(D1744="Vaccin",IF(AND(ISNUMBER(AA1744),ISNUMBER(X1744)),IF(AA1744-X1744+1&gt;=0,CEILING(AA1744-X1744+1,1),""),""),IF(AND(ISNUMBER(N1744),ISNUMBER(X1744)),IF(N1744-X1744+1&gt;=0,CEILING(N1744-X1744+1,1),""),""))</f>
        <v>495</v>
      </c>
      <c r="AD1744" s="13">
        <f t="array" ref="AD1744">IF(D1744="Vaccin",IF(AND(ISNUMBER(AB1744),ISNUMBER(U1744),AB1744&lt;&gt;0),CEILING(U1744/AB1744,1),""),"")</f>
        <v>25650</v>
      </c>
      <c r="AE1744" s="13">
        <f t="array" ref="AE1744">IF(AND(ISNUMBER(N1744),ISNUMBER(X1744)),IF(N1744-X1744+1&gt;=0,CEILING(N1744-X1744+1,1),""),"")</f>
        <v>516</v>
      </c>
      <c r="AF1744" s="13">
        <f t="array" ref="AF1744">IF(SUM(AE1744)=0,"",CEILING((SUM(F1744)-SUM(L1744)-SUM(M1744)-SUM(S1744))/SUM(AE1744),1))</f>
        <v>317</v>
      </c>
      <c r="AG1744" s="13" t="str">
        <f t="array" ref="AG1744">IF(AND(ISNUMBER(H1744),ISNUMBER(N1744)),IF(H1744-N1744+1&gt;=0,CEILING(H1744-N1744+1,1),""),"")</f>
        <v/>
      </c>
      <c r="AH1744" s="13">
        <f t="array" ref="AH1744">IF(SUM(AG1744)=0,0,IF(L1744-AG1744*IF(D1744="Vaccin",MIN(AD1744,AF1744),AF1744)&lt;0,0,IF((H1744-N1744)&lt;=45,CEILING(L1744-AG1744*IF(D1744="Vaccin",MIN(AD1744,AF1744),AF1744),1),0)))</f>
        <v>0</v>
      </c>
      <c r="AI1744" s="15">
        <f t="array" ref="AI1744">IF(OR(AH1744="",F1744=0,F1744=""),"",AH1744/F1744)</f>
        <v>0</v>
      </c>
      <c r="AJ1744" s="13">
        <f t="array" ref="AJ1744">IF(OR(L1744="",AH1744=""),"",IF(L1744-AH1744&lt;0,0,L1744-AH1744))</f>
        <v>0</v>
      </c>
      <c r="AK1744" s="13" t="str">
        <f t="array" ref="AK1744">IF(OR(L1744="",AG1744="",AG1744=0),"",CEILING(L1744/AG1744,1))</f>
        <v/>
      </c>
      <c r="AL1744" s="16" t="str">
        <f t="array" ref="AL1744">IF(OR(AK1744="",AK1744=0,AD1744="",AF1744=""),"",IF(AK1744-IF(D1744="Vaccin",MIN(AD1744,AF1744),AF1744)&lt;0,"",(AK1744-IF(D1744="Vaccin",MIN(AD1744,AF1744),AF1744))/AK1744))</f>
        <v/>
      </c>
    </row>
    <row r="1745" spans="1:38" x14ac:dyDescent="0.2">
      <c r="A1745" s="10" t="s">
        <v>28</v>
      </c>
      <c r="B1745" s="29" t="s">
        <v>180</v>
      </c>
      <c r="C1745" s="12">
        <v>44260</v>
      </c>
      <c r="D1745" s="11" t="s">
        <v>30</v>
      </c>
      <c r="E1745" s="11">
        <v>10</v>
      </c>
      <c r="F1745" s="13">
        <v>438900</v>
      </c>
      <c r="G1745" s="40">
        <v>940940</v>
      </c>
      <c r="H1745" s="12">
        <v>44654</v>
      </c>
      <c r="I1745" s="13">
        <f t="array" ref="I1745">F1745-L1745-M1745-S1745</f>
        <v>438900</v>
      </c>
      <c r="J1745" s="13">
        <f t="array" ref="J1745">IF(IF(Q1745="",L1745-C1745,Q1745-C1745)&lt;=45,I1745,0)</f>
        <v>0</v>
      </c>
      <c r="K1745" s="13">
        <f t="array" ref="K1745">IF(SUM(AG1745)=0,0,IF(L1745-AG1745*IF(D1745="Vaccin",MIN(AD1745,AF1745),AF1745)&lt;0,0,IF((H1745-N1745)&lt;=30,CEILING(L1745-AG1745*IF(D1745="Vaccin",MIN(AD1745,AF1745),AF1745),1),0)))</f>
        <v>0</v>
      </c>
      <c r="L1745" s="13">
        <v>0</v>
      </c>
      <c r="M1745" s="13">
        <v>0</v>
      </c>
      <c r="N1745" s="14">
        <v>45033</v>
      </c>
      <c r="O1745" s="11" t="s">
        <v>45</v>
      </c>
      <c r="P1745" s="11" t="s">
        <v>37</v>
      </c>
      <c r="Q1745" s="12">
        <v>44518</v>
      </c>
      <c r="R1745" s="13">
        <v>0</v>
      </c>
      <c r="S1745" s="13">
        <v>0</v>
      </c>
      <c r="T1745" s="11"/>
      <c r="U1745" s="13">
        <v>15492167</v>
      </c>
      <c r="V1745" s="13">
        <v>15492167</v>
      </c>
      <c r="W1745" s="13">
        <v>206086163</v>
      </c>
      <c r="X1745" s="12">
        <v>44518</v>
      </c>
      <c r="Y1745" s="12">
        <v>44409</v>
      </c>
      <c r="Z1745" s="12">
        <v>44260</v>
      </c>
      <c r="AA1745" s="12">
        <v>45012</v>
      </c>
      <c r="AB1745" s="13">
        <f t="array" ref="AB1745">IF(D1745="Vaccin",IF(AND(ISNUMBER(AA1745),ISNUMBER(Y1745)),IF(AA1745-Y1745+1&gt;=0,CEILING(AA1745-Y1745+1,1),""),""),IF(AND(ISNUMBER(N1745),ISNUMBER(Y1745)),IF(N1745-Y1745+1&gt;=0,CEILING(N1745-Y1745+1,1),""),""))</f>
        <v>604</v>
      </c>
      <c r="AC1745" s="13">
        <f t="array" ref="AC1745">IF(D1745="Vaccin",IF(AND(ISNUMBER(AA1745),ISNUMBER(X1745)),IF(AA1745-X1745+1&gt;=0,CEILING(AA1745-X1745+1,1),""),""),IF(AND(ISNUMBER(N1745),ISNUMBER(X1745)),IF(N1745-X1745+1&gt;=0,CEILING(N1745-X1745+1,1),""),""))</f>
        <v>495</v>
      </c>
      <c r="AD1745" s="13">
        <f t="array" ref="AD1745">IF(D1745="Vaccin",IF(AND(ISNUMBER(AB1745),ISNUMBER(U1745),AB1745&lt;&gt;0),CEILING(U1745/AB1745,1),""),"")</f>
        <v>25650</v>
      </c>
      <c r="AE1745" s="13">
        <f t="array" ref="AE1745">IF(AND(ISNUMBER(N1745),ISNUMBER(X1745)),IF(N1745-X1745+1&gt;=0,CEILING(N1745-X1745+1,1),""),"")</f>
        <v>516</v>
      </c>
      <c r="AF1745" s="13">
        <f t="array" ref="AF1745">IF(SUM(AE1745)=0,"",CEILING((SUM(F1745)-SUM(L1745)-SUM(M1745)-SUM(S1745))/SUM(AE1745),1))</f>
        <v>851</v>
      </c>
      <c r="AG1745" s="13" t="str">
        <f t="array" ref="AG1745">IF(AND(ISNUMBER(H1745),ISNUMBER(N1745)),IF(H1745-N1745+1&gt;=0,CEILING(H1745-N1745+1,1),""),"")</f>
        <v/>
      </c>
      <c r="AH1745" s="13">
        <f t="array" ref="AH1745">IF(SUM(AG1745)=0,0,IF(L1745-AG1745*IF(D1745="Vaccin",MIN(AD1745,AF1745),AF1745)&lt;0,0,IF((H1745-N1745)&lt;=45,CEILING(L1745-AG1745*IF(D1745="Vaccin",MIN(AD1745,AF1745),AF1745),1),0)))</f>
        <v>0</v>
      </c>
      <c r="AI1745" s="15">
        <f t="array" ref="AI1745">IF(OR(AH1745="",F1745=0,F1745=""),"",AH1745/F1745)</f>
        <v>0</v>
      </c>
      <c r="AJ1745" s="13">
        <f t="array" ref="AJ1745">IF(OR(L1745="",AH1745=""),"",IF(L1745-AH1745&lt;0,0,L1745-AH1745))</f>
        <v>0</v>
      </c>
      <c r="AK1745" s="13" t="str">
        <f t="array" ref="AK1745">IF(OR(L1745="",AG1745="",AG1745=0),"",CEILING(L1745/AG1745,1))</f>
        <v/>
      </c>
      <c r="AL1745" s="16" t="str">
        <f t="array" ref="AL1745">IF(OR(AK1745="",AK1745=0,AD1745="",AF1745=""),"",IF(AK1745-IF(D1745="Vaccin",MIN(AD1745,AF1745),AF1745)&lt;0,"",(AK1745-IF(D1745="Vaccin",MIN(AD1745,AF1745),AF1745))/AK1745))</f>
        <v/>
      </c>
    </row>
    <row r="1746" spans="1:38" x14ac:dyDescent="0.2">
      <c r="A1746" s="10" t="s">
        <v>28</v>
      </c>
      <c r="B1746" s="29" t="s">
        <v>180</v>
      </c>
      <c r="C1746" s="12">
        <v>44260</v>
      </c>
      <c r="D1746" s="11" t="s">
        <v>30</v>
      </c>
      <c r="E1746" s="11">
        <v>10</v>
      </c>
      <c r="F1746" s="13">
        <v>212380</v>
      </c>
      <c r="G1746" s="40" t="s">
        <v>908</v>
      </c>
      <c r="H1746" s="12">
        <v>44575</v>
      </c>
      <c r="I1746" s="13">
        <f t="array" ref="I1746">F1746-L1746-M1746-S1746</f>
        <v>212380</v>
      </c>
      <c r="J1746" s="13">
        <f t="array" ref="J1746">IF(IF(Q1746="",L1746-C1746,Q1746-C1746)&lt;=45,I1746,0)</f>
        <v>0</v>
      </c>
      <c r="K1746" s="13">
        <f t="array" ref="K1746">IF(SUM(AG1746)=0,0,IF(L1746-AG1746*IF(D1746="Vaccin",MIN(AD1746,AF1746),AF1746)&lt;0,0,IF((H1746-N1746)&lt;=30,CEILING(L1746-AG1746*IF(D1746="Vaccin",MIN(AD1746,AF1746),AF1746),1),0)))</f>
        <v>0</v>
      </c>
      <c r="L1746" s="13">
        <v>0</v>
      </c>
      <c r="M1746" s="13">
        <v>0</v>
      </c>
      <c r="N1746" s="14">
        <v>45033</v>
      </c>
      <c r="O1746" s="11" t="s">
        <v>45</v>
      </c>
      <c r="P1746" s="11" t="s">
        <v>32</v>
      </c>
      <c r="Q1746" s="12">
        <v>44409</v>
      </c>
      <c r="R1746" s="13">
        <v>0</v>
      </c>
      <c r="S1746" s="13">
        <v>0</v>
      </c>
      <c r="T1746" s="11"/>
      <c r="U1746" s="13">
        <v>15492167</v>
      </c>
      <c r="V1746" s="13">
        <v>24119009</v>
      </c>
      <c r="W1746" s="13">
        <v>206086163</v>
      </c>
      <c r="X1746" s="12">
        <v>44409</v>
      </c>
      <c r="Y1746" s="12">
        <v>44409</v>
      </c>
      <c r="Z1746" s="12">
        <v>44260</v>
      </c>
      <c r="AA1746" s="12">
        <v>45012</v>
      </c>
      <c r="AB1746" s="13">
        <f t="array" ref="AB1746">IF(D1746="Vaccin",IF(AND(ISNUMBER(AA1746),ISNUMBER(Y1746)),IF(AA1746-Y1746+1&gt;=0,CEILING(AA1746-Y1746+1,1),""),""),IF(AND(ISNUMBER(N1746),ISNUMBER(Y1746)),IF(N1746-Y1746+1&gt;=0,CEILING(N1746-Y1746+1,1),""),""))</f>
        <v>604</v>
      </c>
      <c r="AC1746" s="13">
        <f t="array" ref="AC1746">IF(D1746="Vaccin",IF(AND(ISNUMBER(AA1746),ISNUMBER(X1746)),IF(AA1746-X1746+1&gt;=0,CEILING(AA1746-X1746+1,1),""),""),IF(AND(ISNUMBER(N1746),ISNUMBER(X1746)),IF(N1746-X1746+1&gt;=0,CEILING(N1746-X1746+1,1),""),""))</f>
        <v>604</v>
      </c>
      <c r="AD1746" s="13">
        <f t="array" ref="AD1746">IF(D1746="Vaccin",IF(AND(ISNUMBER(AB1746),ISNUMBER(U1746),AB1746&lt;&gt;0),CEILING(U1746/AB1746,1),""),"")</f>
        <v>25650</v>
      </c>
      <c r="AE1746" s="13">
        <f t="array" ref="AE1746">IF(AND(ISNUMBER(N1746),ISNUMBER(X1746)),IF(N1746-X1746+1&gt;=0,CEILING(N1746-X1746+1,1),""),"")</f>
        <v>625</v>
      </c>
      <c r="AF1746" s="13">
        <f t="array" ref="AF1746">IF(SUM(AE1746)=0,"",CEILING((SUM(F1746)-SUM(L1746)-SUM(M1746)-SUM(S1746))/SUM(AE1746),1))</f>
        <v>340</v>
      </c>
      <c r="AG1746" s="13" t="str">
        <f t="array" ref="AG1746">IF(AND(ISNUMBER(H1746),ISNUMBER(N1746)),IF(H1746-N1746+1&gt;=0,CEILING(H1746-N1746+1,1),""),"")</f>
        <v/>
      </c>
      <c r="AH1746" s="13">
        <f t="array" ref="AH1746">IF(SUM(AG1746)=0,0,IF(L1746-AG1746*IF(D1746="Vaccin",MIN(AD1746,AF1746),AF1746)&lt;0,0,IF((H1746-N1746)&lt;=45,CEILING(L1746-AG1746*IF(D1746="Vaccin",MIN(AD1746,AF1746),AF1746),1),0)))</f>
        <v>0</v>
      </c>
      <c r="AI1746" s="15">
        <f t="array" ref="AI1746">IF(OR(AH1746="",F1746=0,F1746=""),"",AH1746/F1746)</f>
        <v>0</v>
      </c>
      <c r="AJ1746" s="13">
        <f t="array" ref="AJ1746">IF(OR(L1746="",AH1746=""),"",IF(L1746-AH1746&lt;0,0,L1746-AH1746))</f>
        <v>0</v>
      </c>
      <c r="AK1746" s="13" t="str">
        <f t="array" ref="AK1746">IF(OR(L1746="",AG1746="",AG1746=0),"",CEILING(L1746/AG1746,1))</f>
        <v/>
      </c>
      <c r="AL1746" s="16" t="str">
        <f t="array" ref="AL1746">IF(OR(AK1746="",AK1746=0,AD1746="",AF1746=""),"",IF(AK1746-IF(D1746="Vaccin",MIN(AD1746,AF1746),AF1746)&lt;0,"",(AK1746-IF(D1746="Vaccin",MIN(AD1746,AF1746),AF1746))/AK1746))</f>
        <v/>
      </c>
    </row>
    <row r="1747" spans="1:38" x14ac:dyDescent="0.2">
      <c r="A1747" s="10" t="s">
        <v>28</v>
      </c>
      <c r="B1747" s="29" t="s">
        <v>180</v>
      </c>
      <c r="C1747" s="12">
        <v>44260</v>
      </c>
      <c r="D1747" s="11" t="s">
        <v>30</v>
      </c>
      <c r="E1747" s="11">
        <v>10</v>
      </c>
      <c r="F1747" s="13">
        <v>665280</v>
      </c>
      <c r="G1747" s="40" t="s">
        <v>909</v>
      </c>
      <c r="H1747" s="12">
        <v>44572</v>
      </c>
      <c r="I1747" s="13">
        <f t="array" ref="I1747">F1747-L1747-M1747-S1747</f>
        <v>665280</v>
      </c>
      <c r="J1747" s="13">
        <f t="array" ref="J1747">IF(IF(Q1747="",L1747-C1747,Q1747-C1747)&lt;=45,I1747,0)</f>
        <v>0</v>
      </c>
      <c r="K1747" s="13">
        <f t="array" ref="K1747">IF(SUM(AG1747)=0,0,IF(L1747-AG1747*IF(D1747="Vaccin",MIN(AD1747,AF1747),AF1747)&lt;0,0,IF((H1747-N1747)&lt;=30,CEILING(L1747-AG1747*IF(D1747="Vaccin",MIN(AD1747,AF1747),AF1747),1),0)))</f>
        <v>0</v>
      </c>
      <c r="L1747" s="13">
        <v>0</v>
      </c>
      <c r="M1747" s="13">
        <v>0</v>
      </c>
      <c r="N1747" s="14">
        <v>45033</v>
      </c>
      <c r="O1747" s="11" t="s">
        <v>45</v>
      </c>
      <c r="P1747" s="11" t="s">
        <v>32</v>
      </c>
      <c r="Q1747" s="12">
        <v>44409</v>
      </c>
      <c r="R1747" s="13">
        <v>0</v>
      </c>
      <c r="S1747" s="13">
        <v>0</v>
      </c>
      <c r="T1747" s="11"/>
      <c r="U1747" s="13">
        <v>15492167</v>
      </c>
      <c r="V1747" s="13">
        <v>24119009</v>
      </c>
      <c r="W1747" s="13">
        <v>206086163</v>
      </c>
      <c r="X1747" s="12">
        <v>44409</v>
      </c>
      <c r="Y1747" s="12">
        <v>44409</v>
      </c>
      <c r="Z1747" s="12">
        <v>44260</v>
      </c>
      <c r="AA1747" s="12">
        <v>45012</v>
      </c>
      <c r="AB1747" s="13">
        <f t="array" ref="AB1747">IF(D1747="Vaccin",IF(AND(ISNUMBER(AA1747),ISNUMBER(Y1747)),IF(AA1747-Y1747+1&gt;=0,CEILING(AA1747-Y1747+1,1),""),""),IF(AND(ISNUMBER(N1747),ISNUMBER(Y1747)),IF(N1747-Y1747+1&gt;=0,CEILING(N1747-Y1747+1,1),""),""))</f>
        <v>604</v>
      </c>
      <c r="AC1747" s="13">
        <f t="array" ref="AC1747">IF(D1747="Vaccin",IF(AND(ISNUMBER(AA1747),ISNUMBER(X1747)),IF(AA1747-X1747+1&gt;=0,CEILING(AA1747-X1747+1,1),""),""),IF(AND(ISNUMBER(N1747),ISNUMBER(X1747)),IF(N1747-X1747+1&gt;=0,CEILING(N1747-X1747+1,1),""),""))</f>
        <v>604</v>
      </c>
      <c r="AD1747" s="13">
        <f t="array" ref="AD1747">IF(D1747="Vaccin",IF(AND(ISNUMBER(AB1747),ISNUMBER(U1747),AB1747&lt;&gt;0),CEILING(U1747/AB1747,1),""),"")</f>
        <v>25650</v>
      </c>
      <c r="AE1747" s="13">
        <f t="array" ref="AE1747">IF(AND(ISNUMBER(N1747),ISNUMBER(X1747)),IF(N1747-X1747+1&gt;=0,CEILING(N1747-X1747+1,1),""),"")</f>
        <v>625</v>
      </c>
      <c r="AF1747" s="13">
        <f t="array" ref="AF1747">IF(SUM(AE1747)=0,"",CEILING((SUM(F1747)-SUM(L1747)-SUM(M1747)-SUM(S1747))/SUM(AE1747),1))</f>
        <v>1065</v>
      </c>
      <c r="AG1747" s="13" t="str">
        <f t="array" ref="AG1747">IF(AND(ISNUMBER(H1747),ISNUMBER(N1747)),IF(H1747-N1747+1&gt;=0,CEILING(H1747-N1747+1,1),""),"")</f>
        <v/>
      </c>
      <c r="AH1747" s="13">
        <f t="array" ref="AH1747">IF(SUM(AG1747)=0,0,IF(L1747-AG1747*IF(D1747="Vaccin",MIN(AD1747,AF1747),AF1747)&lt;0,0,IF((H1747-N1747)&lt;=45,CEILING(L1747-AG1747*IF(D1747="Vaccin",MIN(AD1747,AF1747),AF1747),1),0)))</f>
        <v>0</v>
      </c>
      <c r="AI1747" s="15">
        <f t="array" ref="AI1747">IF(OR(AH1747="",F1747=0,F1747=""),"",AH1747/F1747)</f>
        <v>0</v>
      </c>
      <c r="AJ1747" s="13">
        <f t="array" ref="AJ1747">IF(OR(L1747="",AH1747=""),"",IF(L1747-AH1747&lt;0,0,L1747-AH1747))</f>
        <v>0</v>
      </c>
      <c r="AK1747" s="13" t="str">
        <f t="array" ref="AK1747">IF(OR(L1747="",AG1747="",AG1747=0),"",CEILING(L1747/AG1747,1))</f>
        <v/>
      </c>
      <c r="AL1747" s="16" t="str">
        <f t="array" ref="AL1747">IF(OR(AK1747="",AK1747=0,AD1747="",AF1747=""),"",IF(AK1747-IF(D1747="Vaccin",MIN(AD1747,AF1747),AF1747)&lt;0,"",(AK1747-IF(D1747="Vaccin",MIN(AD1747,AF1747),AF1747))/AK1747))</f>
        <v/>
      </c>
    </row>
    <row r="1748" spans="1:38" x14ac:dyDescent="0.2">
      <c r="A1748" s="10" t="s">
        <v>28</v>
      </c>
      <c r="B1748" s="29" t="s">
        <v>180</v>
      </c>
      <c r="C1748" s="12">
        <v>44260</v>
      </c>
      <c r="D1748" s="11" t="s">
        <v>30</v>
      </c>
      <c r="E1748" s="11">
        <v>10</v>
      </c>
      <c r="F1748" s="13">
        <v>788200</v>
      </c>
      <c r="G1748" s="40">
        <v>939896</v>
      </c>
      <c r="H1748" s="12">
        <v>44563</v>
      </c>
      <c r="I1748" s="13">
        <f t="array" ref="I1748">F1748-L1748-M1748-S1748</f>
        <v>788200</v>
      </c>
      <c r="J1748" s="13">
        <f t="array" ref="J1748">IF(IF(Q1748="",L1748-C1748,Q1748-C1748)&lt;=45,I1748,0)</f>
        <v>0</v>
      </c>
      <c r="K1748" s="13">
        <f t="array" ref="K1748">IF(SUM(AG1748)=0,0,IF(L1748-AG1748*IF(D1748="Vaccin",MIN(AD1748,AF1748),AF1748)&lt;0,0,IF((H1748-N1748)&lt;=30,CEILING(L1748-AG1748*IF(D1748="Vaccin",MIN(AD1748,AF1748),AF1748),1),0)))</f>
        <v>0</v>
      </c>
      <c r="L1748" s="13">
        <v>0</v>
      </c>
      <c r="M1748" s="13">
        <v>0</v>
      </c>
      <c r="N1748" s="14">
        <v>45033</v>
      </c>
      <c r="O1748" s="11" t="s">
        <v>45</v>
      </c>
      <c r="P1748" s="11" t="s">
        <v>32</v>
      </c>
      <c r="Q1748" s="12">
        <v>44409</v>
      </c>
      <c r="R1748" s="13">
        <v>0</v>
      </c>
      <c r="S1748" s="13">
        <v>0</v>
      </c>
      <c r="T1748" s="11"/>
      <c r="U1748" s="13">
        <v>15492167</v>
      </c>
      <c r="V1748" s="13">
        <v>24119009</v>
      </c>
      <c r="W1748" s="13">
        <v>206086163</v>
      </c>
      <c r="X1748" s="12">
        <v>44409</v>
      </c>
      <c r="Y1748" s="12">
        <v>44409</v>
      </c>
      <c r="Z1748" s="12">
        <v>44260</v>
      </c>
      <c r="AA1748" s="12">
        <v>45012</v>
      </c>
      <c r="AB1748" s="13">
        <f t="array" ref="AB1748">IF(D1748="Vaccin",IF(AND(ISNUMBER(AA1748),ISNUMBER(Y1748)),IF(AA1748-Y1748+1&gt;=0,CEILING(AA1748-Y1748+1,1),""),""),IF(AND(ISNUMBER(N1748),ISNUMBER(Y1748)),IF(N1748-Y1748+1&gt;=0,CEILING(N1748-Y1748+1,1),""),""))</f>
        <v>604</v>
      </c>
      <c r="AC1748" s="13">
        <f t="array" ref="AC1748">IF(D1748="Vaccin",IF(AND(ISNUMBER(AA1748),ISNUMBER(X1748)),IF(AA1748-X1748+1&gt;=0,CEILING(AA1748-X1748+1,1),""),""),IF(AND(ISNUMBER(N1748),ISNUMBER(X1748)),IF(N1748-X1748+1&gt;=0,CEILING(N1748-X1748+1,1),""),""))</f>
        <v>604</v>
      </c>
      <c r="AD1748" s="13">
        <f t="array" ref="AD1748">IF(D1748="Vaccin",IF(AND(ISNUMBER(AB1748),ISNUMBER(U1748),AB1748&lt;&gt;0),CEILING(U1748/AB1748,1),""),"")</f>
        <v>25650</v>
      </c>
      <c r="AE1748" s="13">
        <f t="array" ref="AE1748">IF(AND(ISNUMBER(N1748),ISNUMBER(X1748)),IF(N1748-X1748+1&gt;=0,CEILING(N1748-X1748+1,1),""),"")</f>
        <v>625</v>
      </c>
      <c r="AF1748" s="13">
        <f t="array" ref="AF1748">IF(SUM(AE1748)=0,"",CEILING((SUM(F1748)-SUM(L1748)-SUM(M1748)-SUM(S1748))/SUM(AE1748),1))</f>
        <v>1262</v>
      </c>
      <c r="AG1748" s="13" t="str">
        <f t="array" ref="AG1748">IF(AND(ISNUMBER(H1748),ISNUMBER(N1748)),IF(H1748-N1748+1&gt;=0,CEILING(H1748-N1748+1,1),""),"")</f>
        <v/>
      </c>
      <c r="AH1748" s="13">
        <f t="array" ref="AH1748">IF(SUM(AG1748)=0,0,IF(L1748-AG1748*IF(D1748="Vaccin",MIN(AD1748,AF1748),AF1748)&lt;0,0,IF((H1748-N1748)&lt;=45,CEILING(L1748-AG1748*IF(D1748="Vaccin",MIN(AD1748,AF1748),AF1748),1),0)))</f>
        <v>0</v>
      </c>
      <c r="AI1748" s="15">
        <f t="array" ref="AI1748">IF(OR(AH1748="",F1748=0,F1748=""),"",AH1748/F1748)</f>
        <v>0</v>
      </c>
      <c r="AJ1748" s="13">
        <f t="array" ref="AJ1748">IF(OR(L1748="",AH1748=""),"",IF(L1748-AH1748&lt;0,0,L1748-AH1748))</f>
        <v>0</v>
      </c>
      <c r="AK1748" s="13" t="str">
        <f t="array" ref="AK1748">IF(OR(L1748="",AG1748="",AG1748=0),"",CEILING(L1748/AG1748,1))</f>
        <v/>
      </c>
      <c r="AL1748" s="16" t="str">
        <f t="array" ref="AL1748">IF(OR(AK1748="",AK1748=0,AD1748="",AF1748=""),"",IF(AK1748-IF(D1748="Vaccin",MIN(AD1748,AF1748),AF1748)&lt;0,"",(AK1748-IF(D1748="Vaccin",MIN(AD1748,AF1748),AF1748))/AK1748))</f>
        <v/>
      </c>
    </row>
    <row r="1749" spans="1:38" x14ac:dyDescent="0.2">
      <c r="A1749" s="10" t="s">
        <v>28</v>
      </c>
      <c r="B1749" s="29" t="s">
        <v>180</v>
      </c>
      <c r="C1749" s="12">
        <v>44260</v>
      </c>
      <c r="D1749" s="11" t="s">
        <v>30</v>
      </c>
      <c r="E1749" s="11">
        <v>10</v>
      </c>
      <c r="F1749" s="13">
        <v>855960</v>
      </c>
      <c r="G1749" s="40">
        <v>939895</v>
      </c>
      <c r="H1749" s="12">
        <v>44560</v>
      </c>
      <c r="I1749" s="13">
        <f t="array" ref="I1749">F1749-L1749-M1749-S1749</f>
        <v>855960</v>
      </c>
      <c r="J1749" s="13">
        <f t="array" ref="J1749">IF(IF(Q1749="",L1749-C1749,Q1749-C1749)&lt;=45,I1749,0)</f>
        <v>0</v>
      </c>
      <c r="K1749" s="13">
        <f t="array" ref="K1749">IF(SUM(AG1749)=0,0,IF(L1749-AG1749*IF(D1749="Vaccin",MIN(AD1749,AF1749),AF1749)&lt;0,0,IF((H1749-N1749)&lt;=30,CEILING(L1749-AG1749*IF(D1749="Vaccin",MIN(AD1749,AF1749),AF1749),1),0)))</f>
        <v>0</v>
      </c>
      <c r="L1749" s="13">
        <v>0</v>
      </c>
      <c r="M1749" s="13">
        <v>0</v>
      </c>
      <c r="N1749" s="14">
        <v>45033</v>
      </c>
      <c r="O1749" s="11" t="s">
        <v>45</v>
      </c>
      <c r="P1749" s="11" t="s">
        <v>32</v>
      </c>
      <c r="Q1749" s="12">
        <v>44409</v>
      </c>
      <c r="R1749" s="13">
        <v>0</v>
      </c>
      <c r="S1749" s="13">
        <v>0</v>
      </c>
      <c r="T1749" s="11"/>
      <c r="U1749" s="13">
        <v>15492167</v>
      </c>
      <c r="V1749" s="13">
        <v>24119009</v>
      </c>
      <c r="W1749" s="13">
        <v>206086163</v>
      </c>
      <c r="X1749" s="12">
        <v>44409</v>
      </c>
      <c r="Y1749" s="12">
        <v>44409</v>
      </c>
      <c r="Z1749" s="12">
        <v>44260</v>
      </c>
      <c r="AA1749" s="12">
        <v>45012</v>
      </c>
      <c r="AB1749" s="13">
        <f t="array" ref="AB1749">IF(D1749="Vaccin",IF(AND(ISNUMBER(AA1749),ISNUMBER(Y1749)),IF(AA1749-Y1749+1&gt;=0,CEILING(AA1749-Y1749+1,1),""),""),IF(AND(ISNUMBER(N1749),ISNUMBER(Y1749)),IF(N1749-Y1749+1&gt;=0,CEILING(N1749-Y1749+1,1),""),""))</f>
        <v>604</v>
      </c>
      <c r="AC1749" s="13">
        <f t="array" ref="AC1749">IF(D1749="Vaccin",IF(AND(ISNUMBER(AA1749),ISNUMBER(X1749)),IF(AA1749-X1749+1&gt;=0,CEILING(AA1749-X1749+1,1),""),""),IF(AND(ISNUMBER(N1749),ISNUMBER(X1749)),IF(N1749-X1749+1&gt;=0,CEILING(N1749-X1749+1,1),""),""))</f>
        <v>604</v>
      </c>
      <c r="AD1749" s="13">
        <f t="array" ref="AD1749">IF(D1749="Vaccin",IF(AND(ISNUMBER(AB1749),ISNUMBER(U1749),AB1749&lt;&gt;0),CEILING(U1749/AB1749,1),""),"")</f>
        <v>25650</v>
      </c>
      <c r="AE1749" s="13">
        <f t="array" ref="AE1749">IF(AND(ISNUMBER(N1749),ISNUMBER(X1749)),IF(N1749-X1749+1&gt;=0,CEILING(N1749-X1749+1,1),""),"")</f>
        <v>625</v>
      </c>
      <c r="AF1749" s="13">
        <f t="array" ref="AF1749">IF(SUM(AE1749)=0,"",CEILING((SUM(F1749)-SUM(L1749)-SUM(M1749)-SUM(S1749))/SUM(AE1749),1))</f>
        <v>1370</v>
      </c>
      <c r="AG1749" s="13" t="str">
        <f t="array" ref="AG1749">IF(AND(ISNUMBER(H1749),ISNUMBER(N1749)),IF(H1749-N1749+1&gt;=0,CEILING(H1749-N1749+1,1),""),"")</f>
        <v/>
      </c>
      <c r="AH1749" s="13">
        <f t="array" ref="AH1749">IF(SUM(AG1749)=0,0,IF(L1749-AG1749*IF(D1749="Vaccin",MIN(AD1749,AF1749),AF1749)&lt;0,0,IF((H1749-N1749)&lt;=45,CEILING(L1749-AG1749*IF(D1749="Vaccin",MIN(AD1749,AF1749),AF1749),1),0)))</f>
        <v>0</v>
      </c>
      <c r="AI1749" s="15">
        <f t="array" ref="AI1749">IF(OR(AH1749="",F1749=0,F1749=""),"",AH1749/F1749)</f>
        <v>0</v>
      </c>
      <c r="AJ1749" s="13">
        <f t="array" ref="AJ1749">IF(OR(L1749="",AH1749=""),"",IF(L1749-AH1749&lt;0,0,L1749-AH1749))</f>
        <v>0</v>
      </c>
      <c r="AK1749" s="13" t="str">
        <f t="array" ref="AK1749">IF(OR(L1749="",AG1749="",AG1749=0),"",CEILING(L1749/AG1749,1))</f>
        <v/>
      </c>
      <c r="AL1749" s="16" t="str">
        <f t="array" ref="AL1749">IF(OR(AK1749="",AK1749=0,AD1749="",AF1749=""),"",IF(AK1749-IF(D1749="Vaccin",MIN(AD1749,AF1749),AF1749)&lt;0,"",(AK1749-IF(D1749="Vaccin",MIN(AD1749,AF1749),AF1749))/AK1749))</f>
        <v/>
      </c>
    </row>
    <row r="1750" spans="1:38" x14ac:dyDescent="0.2">
      <c r="A1750" s="10" t="s">
        <v>28</v>
      </c>
      <c r="B1750" s="29" t="s">
        <v>180</v>
      </c>
      <c r="C1750" s="12">
        <v>44260</v>
      </c>
      <c r="D1750" s="11" t="s">
        <v>30</v>
      </c>
      <c r="E1750" s="11">
        <v>10</v>
      </c>
      <c r="F1750" s="13">
        <v>450380</v>
      </c>
      <c r="G1750" s="40" t="s">
        <v>910</v>
      </c>
      <c r="H1750" s="12">
        <v>44548</v>
      </c>
      <c r="I1750" s="13">
        <f t="array" ref="I1750">F1750-L1750-M1750-S1750</f>
        <v>450380</v>
      </c>
      <c r="J1750" s="13">
        <f t="array" ref="J1750">IF(IF(Q1750="",L1750-C1750,Q1750-C1750)&lt;=45,I1750,0)</f>
        <v>0</v>
      </c>
      <c r="K1750" s="13">
        <f t="array" ref="K1750">IF(SUM(AG1750)=0,0,IF(L1750-AG1750*IF(D1750="Vaccin",MIN(AD1750,AF1750),AF1750)&lt;0,0,IF((H1750-N1750)&lt;=30,CEILING(L1750-AG1750*IF(D1750="Vaccin",MIN(AD1750,AF1750),AF1750),1),0)))</f>
        <v>0</v>
      </c>
      <c r="L1750" s="13">
        <v>0</v>
      </c>
      <c r="M1750" s="13">
        <v>0</v>
      </c>
      <c r="N1750" s="14">
        <v>45033</v>
      </c>
      <c r="O1750" s="11" t="s">
        <v>45</v>
      </c>
      <c r="P1750" s="11" t="s">
        <v>32</v>
      </c>
      <c r="Q1750" s="12">
        <v>44409</v>
      </c>
      <c r="R1750" s="13">
        <v>0</v>
      </c>
      <c r="S1750" s="13">
        <v>0</v>
      </c>
      <c r="T1750" s="11"/>
      <c r="U1750" s="13">
        <v>15492167</v>
      </c>
      <c r="V1750" s="13">
        <v>24119009</v>
      </c>
      <c r="W1750" s="13">
        <v>206086163</v>
      </c>
      <c r="X1750" s="12">
        <v>44409</v>
      </c>
      <c r="Y1750" s="12">
        <v>44409</v>
      </c>
      <c r="Z1750" s="12">
        <v>44260</v>
      </c>
      <c r="AA1750" s="12">
        <v>45012</v>
      </c>
      <c r="AB1750" s="13">
        <f t="array" ref="AB1750">IF(D1750="Vaccin",IF(AND(ISNUMBER(AA1750),ISNUMBER(Y1750)),IF(AA1750-Y1750+1&gt;=0,CEILING(AA1750-Y1750+1,1),""),""),IF(AND(ISNUMBER(N1750),ISNUMBER(Y1750)),IF(N1750-Y1750+1&gt;=0,CEILING(N1750-Y1750+1,1),""),""))</f>
        <v>604</v>
      </c>
      <c r="AC1750" s="13">
        <f t="array" ref="AC1750">IF(D1750="Vaccin",IF(AND(ISNUMBER(AA1750),ISNUMBER(X1750)),IF(AA1750-X1750+1&gt;=0,CEILING(AA1750-X1750+1,1),""),""),IF(AND(ISNUMBER(N1750),ISNUMBER(X1750)),IF(N1750-X1750+1&gt;=0,CEILING(N1750-X1750+1,1),""),""))</f>
        <v>604</v>
      </c>
      <c r="AD1750" s="13">
        <f t="array" ref="AD1750">IF(D1750="Vaccin",IF(AND(ISNUMBER(AB1750),ISNUMBER(U1750),AB1750&lt;&gt;0),CEILING(U1750/AB1750,1),""),"")</f>
        <v>25650</v>
      </c>
      <c r="AE1750" s="13">
        <f t="array" ref="AE1750">IF(AND(ISNUMBER(N1750),ISNUMBER(X1750)),IF(N1750-X1750+1&gt;=0,CEILING(N1750-X1750+1,1),""),"")</f>
        <v>625</v>
      </c>
      <c r="AF1750" s="13">
        <f t="array" ref="AF1750">IF(SUM(AE1750)=0,"",CEILING((SUM(F1750)-SUM(L1750)-SUM(M1750)-SUM(S1750))/SUM(AE1750),1))</f>
        <v>721</v>
      </c>
      <c r="AG1750" s="13" t="str">
        <f t="array" ref="AG1750">IF(AND(ISNUMBER(H1750),ISNUMBER(N1750)),IF(H1750-N1750+1&gt;=0,CEILING(H1750-N1750+1,1),""),"")</f>
        <v/>
      </c>
      <c r="AH1750" s="13">
        <f t="array" ref="AH1750">IF(SUM(AG1750)=0,0,IF(L1750-AG1750*IF(D1750="Vaccin",MIN(AD1750,AF1750),AF1750)&lt;0,0,IF((H1750-N1750)&lt;=45,CEILING(L1750-AG1750*IF(D1750="Vaccin",MIN(AD1750,AF1750),AF1750),1),0)))</f>
        <v>0</v>
      </c>
      <c r="AI1750" s="15">
        <f t="array" ref="AI1750">IF(OR(AH1750="",F1750=0,F1750=""),"",AH1750/F1750)</f>
        <v>0</v>
      </c>
      <c r="AJ1750" s="13">
        <f t="array" ref="AJ1750">IF(OR(L1750="",AH1750=""),"",IF(L1750-AH1750&lt;0,0,L1750-AH1750))</f>
        <v>0</v>
      </c>
      <c r="AK1750" s="13" t="str">
        <f t="array" ref="AK1750">IF(OR(L1750="",AG1750="",AG1750=0),"",CEILING(L1750/AG1750,1))</f>
        <v/>
      </c>
      <c r="AL1750" s="16" t="str">
        <f t="array" ref="AL1750">IF(OR(AK1750="",AK1750=0,AD1750="",AF1750=""),"",IF(AK1750-IF(D1750="Vaccin",MIN(AD1750,AF1750),AF1750)&lt;0,"",(AK1750-IF(D1750="Vaccin",MIN(AD1750,AF1750),AF1750))/AK1750))</f>
        <v/>
      </c>
    </row>
    <row r="1751" spans="1:38" x14ac:dyDescent="0.2">
      <c r="A1751" s="10" t="s">
        <v>28</v>
      </c>
      <c r="B1751" s="29" t="s">
        <v>180</v>
      </c>
      <c r="C1751" s="12">
        <v>44260</v>
      </c>
      <c r="D1751" s="11" t="s">
        <v>30</v>
      </c>
      <c r="E1751" s="11">
        <v>10</v>
      </c>
      <c r="F1751" s="13">
        <v>942760</v>
      </c>
      <c r="G1751" s="40" t="s">
        <v>911</v>
      </c>
      <c r="H1751" s="12">
        <v>44548</v>
      </c>
      <c r="I1751" s="13">
        <f t="array" ref="I1751">F1751-L1751-M1751-S1751</f>
        <v>942760</v>
      </c>
      <c r="J1751" s="13">
        <f t="array" ref="J1751">IF(IF(Q1751="",L1751-C1751,Q1751-C1751)&lt;=45,I1751,0)</f>
        <v>0</v>
      </c>
      <c r="K1751" s="13">
        <f t="array" ref="K1751">IF(SUM(AG1751)=0,0,IF(L1751-AG1751*IF(D1751="Vaccin",MIN(AD1751,AF1751),AF1751)&lt;0,0,IF((H1751-N1751)&lt;=30,CEILING(L1751-AG1751*IF(D1751="Vaccin",MIN(AD1751,AF1751),AF1751),1),0)))</f>
        <v>0</v>
      </c>
      <c r="L1751" s="13">
        <v>0</v>
      </c>
      <c r="M1751" s="13">
        <v>0</v>
      </c>
      <c r="N1751" s="14">
        <v>45033</v>
      </c>
      <c r="O1751" s="11" t="s">
        <v>45</v>
      </c>
      <c r="P1751" s="11" t="s">
        <v>32</v>
      </c>
      <c r="Q1751" s="12">
        <v>44409</v>
      </c>
      <c r="R1751" s="13">
        <v>0</v>
      </c>
      <c r="S1751" s="13">
        <v>0</v>
      </c>
      <c r="T1751" s="11"/>
      <c r="U1751" s="13">
        <v>15492167</v>
      </c>
      <c r="V1751" s="13">
        <v>24119009</v>
      </c>
      <c r="W1751" s="13">
        <v>206086163</v>
      </c>
      <c r="X1751" s="12">
        <v>44409</v>
      </c>
      <c r="Y1751" s="12">
        <v>44409</v>
      </c>
      <c r="Z1751" s="12">
        <v>44260</v>
      </c>
      <c r="AA1751" s="12">
        <v>45012</v>
      </c>
      <c r="AB1751" s="13">
        <f t="array" ref="AB1751">IF(D1751="Vaccin",IF(AND(ISNUMBER(AA1751),ISNUMBER(Y1751)),IF(AA1751-Y1751+1&gt;=0,CEILING(AA1751-Y1751+1,1),""),""),IF(AND(ISNUMBER(N1751),ISNUMBER(Y1751)),IF(N1751-Y1751+1&gt;=0,CEILING(N1751-Y1751+1,1),""),""))</f>
        <v>604</v>
      </c>
      <c r="AC1751" s="13">
        <f t="array" ref="AC1751">IF(D1751="Vaccin",IF(AND(ISNUMBER(AA1751),ISNUMBER(X1751)),IF(AA1751-X1751+1&gt;=0,CEILING(AA1751-X1751+1,1),""),""),IF(AND(ISNUMBER(N1751),ISNUMBER(X1751)),IF(N1751-X1751+1&gt;=0,CEILING(N1751-X1751+1,1),""),""))</f>
        <v>604</v>
      </c>
      <c r="AD1751" s="13">
        <f t="array" ref="AD1751">IF(D1751="Vaccin",IF(AND(ISNUMBER(AB1751),ISNUMBER(U1751),AB1751&lt;&gt;0),CEILING(U1751/AB1751,1),""),"")</f>
        <v>25650</v>
      </c>
      <c r="AE1751" s="13">
        <f t="array" ref="AE1751">IF(AND(ISNUMBER(N1751),ISNUMBER(X1751)),IF(N1751-X1751+1&gt;=0,CEILING(N1751-X1751+1,1),""),"")</f>
        <v>625</v>
      </c>
      <c r="AF1751" s="13">
        <f t="array" ref="AF1751">IF(SUM(AE1751)=0,"",CEILING((SUM(F1751)-SUM(L1751)-SUM(M1751)-SUM(S1751))/SUM(AE1751),1))</f>
        <v>1509</v>
      </c>
      <c r="AG1751" s="13" t="str">
        <f t="array" ref="AG1751">IF(AND(ISNUMBER(H1751),ISNUMBER(N1751)),IF(H1751-N1751+1&gt;=0,CEILING(H1751-N1751+1,1),""),"")</f>
        <v/>
      </c>
      <c r="AH1751" s="13">
        <f t="array" ref="AH1751">IF(SUM(AG1751)=0,0,IF(L1751-AG1751*IF(D1751="Vaccin",MIN(AD1751,AF1751),AF1751)&lt;0,0,IF((H1751-N1751)&lt;=45,CEILING(L1751-AG1751*IF(D1751="Vaccin",MIN(AD1751,AF1751),AF1751),1),0)))</f>
        <v>0</v>
      </c>
      <c r="AI1751" s="15">
        <f t="array" ref="AI1751">IF(OR(AH1751="",F1751=0,F1751=""),"",AH1751/F1751)</f>
        <v>0</v>
      </c>
      <c r="AJ1751" s="13">
        <f t="array" ref="AJ1751">IF(OR(L1751="",AH1751=""),"",IF(L1751-AH1751&lt;0,0,L1751-AH1751))</f>
        <v>0</v>
      </c>
      <c r="AK1751" s="13" t="str">
        <f t="array" ref="AK1751">IF(OR(L1751="",AG1751="",AG1751=0),"",CEILING(L1751/AG1751,1))</f>
        <v/>
      </c>
      <c r="AL1751" s="16" t="str">
        <f t="array" ref="AL1751">IF(OR(AK1751="",AK1751=0,AD1751="",AF1751=""),"",IF(AK1751-IF(D1751="Vaccin",MIN(AD1751,AF1751),AF1751)&lt;0,"",(AK1751-IF(D1751="Vaccin",MIN(AD1751,AF1751),AF1751))/AK1751))</f>
        <v/>
      </c>
    </row>
    <row r="1752" spans="1:38" x14ac:dyDescent="0.2">
      <c r="A1752" s="10" t="s">
        <v>28</v>
      </c>
      <c r="B1752" s="29" t="s">
        <v>180</v>
      </c>
      <c r="C1752" s="12">
        <v>44260</v>
      </c>
      <c r="D1752" s="11" t="s">
        <v>30</v>
      </c>
      <c r="E1752" s="11">
        <v>10</v>
      </c>
      <c r="F1752" s="13">
        <v>85120</v>
      </c>
      <c r="G1752" s="40" t="s">
        <v>912</v>
      </c>
      <c r="H1752" s="12">
        <v>44539</v>
      </c>
      <c r="I1752" s="13">
        <f t="array" ref="I1752">F1752-L1752-M1752-S1752</f>
        <v>85120</v>
      </c>
      <c r="J1752" s="13">
        <f t="array" ref="J1752">IF(IF(Q1752="",L1752-C1752,Q1752-C1752)&lt;=45,I1752,0)</f>
        <v>0</v>
      </c>
      <c r="K1752" s="13">
        <f t="array" ref="K1752">IF(SUM(AG1752)=0,0,IF(L1752-AG1752*IF(D1752="Vaccin",MIN(AD1752,AF1752),AF1752)&lt;0,0,IF((H1752-N1752)&lt;=30,CEILING(L1752-AG1752*IF(D1752="Vaccin",MIN(AD1752,AF1752),AF1752),1),0)))</f>
        <v>0</v>
      </c>
      <c r="L1752" s="13">
        <v>0</v>
      </c>
      <c r="M1752" s="13">
        <v>0</v>
      </c>
      <c r="N1752" s="14">
        <v>45033</v>
      </c>
      <c r="O1752" s="11" t="s">
        <v>45</v>
      </c>
      <c r="P1752" s="11" t="s">
        <v>32</v>
      </c>
      <c r="Q1752" s="12">
        <v>44409</v>
      </c>
      <c r="R1752" s="13">
        <v>0</v>
      </c>
      <c r="S1752" s="13">
        <v>0</v>
      </c>
      <c r="T1752" s="11"/>
      <c r="U1752" s="13">
        <v>15492167</v>
      </c>
      <c r="V1752" s="13">
        <v>24119009</v>
      </c>
      <c r="W1752" s="13">
        <v>206086163</v>
      </c>
      <c r="X1752" s="12">
        <v>44409</v>
      </c>
      <c r="Y1752" s="12">
        <v>44409</v>
      </c>
      <c r="Z1752" s="12">
        <v>44260</v>
      </c>
      <c r="AA1752" s="12">
        <v>45012</v>
      </c>
      <c r="AB1752" s="13">
        <f t="array" ref="AB1752">IF(D1752="Vaccin",IF(AND(ISNUMBER(AA1752),ISNUMBER(Y1752)),IF(AA1752-Y1752+1&gt;=0,CEILING(AA1752-Y1752+1,1),""),""),IF(AND(ISNUMBER(N1752),ISNUMBER(Y1752)),IF(N1752-Y1752+1&gt;=0,CEILING(N1752-Y1752+1,1),""),""))</f>
        <v>604</v>
      </c>
      <c r="AC1752" s="13">
        <f t="array" ref="AC1752">IF(D1752="Vaccin",IF(AND(ISNUMBER(AA1752),ISNUMBER(X1752)),IF(AA1752-X1752+1&gt;=0,CEILING(AA1752-X1752+1,1),""),""),IF(AND(ISNUMBER(N1752),ISNUMBER(X1752)),IF(N1752-X1752+1&gt;=0,CEILING(N1752-X1752+1,1),""),""))</f>
        <v>604</v>
      </c>
      <c r="AD1752" s="13">
        <f t="array" ref="AD1752">IF(D1752="Vaccin",IF(AND(ISNUMBER(AB1752),ISNUMBER(U1752),AB1752&lt;&gt;0),CEILING(U1752/AB1752,1),""),"")</f>
        <v>25650</v>
      </c>
      <c r="AE1752" s="13">
        <f t="array" ref="AE1752">IF(AND(ISNUMBER(N1752),ISNUMBER(X1752)),IF(N1752-X1752+1&gt;=0,CEILING(N1752-X1752+1,1),""),"")</f>
        <v>625</v>
      </c>
      <c r="AF1752" s="13">
        <f t="array" ref="AF1752">IF(SUM(AE1752)=0,"",CEILING((SUM(F1752)-SUM(L1752)-SUM(M1752)-SUM(S1752))/SUM(AE1752),1))</f>
        <v>137</v>
      </c>
      <c r="AG1752" s="13" t="str">
        <f t="array" ref="AG1752">IF(AND(ISNUMBER(H1752),ISNUMBER(N1752)),IF(H1752-N1752+1&gt;=0,CEILING(H1752-N1752+1,1),""),"")</f>
        <v/>
      </c>
      <c r="AH1752" s="13">
        <f t="array" ref="AH1752">IF(SUM(AG1752)=0,0,IF(L1752-AG1752*IF(D1752="Vaccin",MIN(AD1752,AF1752),AF1752)&lt;0,0,IF((H1752-N1752)&lt;=45,CEILING(L1752-AG1752*IF(D1752="Vaccin",MIN(AD1752,AF1752),AF1752),1),0)))</f>
        <v>0</v>
      </c>
      <c r="AI1752" s="15">
        <f t="array" ref="AI1752">IF(OR(AH1752="",F1752=0,F1752=""),"",AH1752/F1752)</f>
        <v>0</v>
      </c>
      <c r="AJ1752" s="13">
        <f t="array" ref="AJ1752">IF(OR(L1752="",AH1752=""),"",IF(L1752-AH1752&lt;0,0,L1752-AH1752))</f>
        <v>0</v>
      </c>
      <c r="AK1752" s="13" t="str">
        <f t="array" ref="AK1752">IF(OR(L1752="",AG1752="",AG1752=0),"",CEILING(L1752/AG1752,1))</f>
        <v/>
      </c>
      <c r="AL1752" s="16" t="str">
        <f t="array" ref="AL1752">IF(OR(AK1752="",AK1752=0,AD1752="",AF1752=""),"",IF(AK1752-IF(D1752="Vaccin",MIN(AD1752,AF1752),AF1752)&lt;0,"",(AK1752-IF(D1752="Vaccin",MIN(AD1752,AF1752),AF1752))/AK1752))</f>
        <v/>
      </c>
    </row>
    <row r="1753" spans="1:38" x14ac:dyDescent="0.2">
      <c r="A1753" s="10" t="s">
        <v>28</v>
      </c>
      <c r="B1753" s="29" t="s">
        <v>180</v>
      </c>
      <c r="C1753" s="12">
        <v>44260</v>
      </c>
      <c r="D1753" s="11" t="s">
        <v>30</v>
      </c>
      <c r="E1753" s="11">
        <v>6</v>
      </c>
      <c r="F1753" s="13">
        <v>235170</v>
      </c>
      <c r="G1753" s="40" t="s">
        <v>913</v>
      </c>
      <c r="H1753" s="12">
        <v>44865</v>
      </c>
      <c r="I1753" s="13">
        <f t="array" ref="I1753">F1753-L1753-M1753-S1753</f>
        <v>235170</v>
      </c>
      <c r="J1753" s="13">
        <f t="array" ref="J1753">IF(IF(Q1753="",L1753-C1753,Q1753-C1753)&lt;=45,I1753,0)</f>
        <v>0</v>
      </c>
      <c r="K1753" s="13">
        <f t="array" ref="K1753">IF(SUM(AG1753)=0,0,IF(L1753-AG1753*IF(D1753="Vaccin",MIN(AD1753,AF1753),AF1753)&lt;0,0,IF((H1753-N1753)&lt;=30,CEILING(L1753-AG1753*IF(D1753="Vaccin",MIN(AD1753,AF1753),AF1753),1),0)))</f>
        <v>0</v>
      </c>
      <c r="L1753" s="13">
        <v>0</v>
      </c>
      <c r="M1753" s="13">
        <v>0</v>
      </c>
      <c r="N1753" s="14">
        <v>45033</v>
      </c>
      <c r="O1753" s="11" t="s">
        <v>47</v>
      </c>
      <c r="P1753" s="11" t="s">
        <v>32</v>
      </c>
      <c r="Q1753" s="12">
        <v>44671</v>
      </c>
      <c r="R1753" s="13">
        <v>0</v>
      </c>
      <c r="S1753" s="13">
        <v>0</v>
      </c>
      <c r="T1753" s="11"/>
      <c r="U1753" s="13">
        <v>24119009</v>
      </c>
      <c r="V1753" s="13">
        <v>24119009</v>
      </c>
      <c r="W1753" s="13">
        <v>206086163</v>
      </c>
      <c r="X1753" s="12">
        <v>44671</v>
      </c>
      <c r="Y1753" s="12">
        <v>44260</v>
      </c>
      <c r="Z1753" s="12">
        <v>44260</v>
      </c>
      <c r="AA1753" s="12">
        <v>45012</v>
      </c>
      <c r="AB1753" s="13">
        <f t="array" ref="AB1753">IF(D1753="Vaccin",IF(AND(ISNUMBER(AA1753),ISNUMBER(Y1753)),IF(AA1753-Y1753+1&gt;=0,CEILING(AA1753-Y1753+1,1),""),""),IF(AND(ISNUMBER(N1753),ISNUMBER(Y1753)),IF(N1753-Y1753+1&gt;=0,CEILING(N1753-Y1753+1,1),""),""))</f>
        <v>753</v>
      </c>
      <c r="AC1753" s="13">
        <f t="array" ref="AC1753">IF(D1753="Vaccin",IF(AND(ISNUMBER(AA1753),ISNUMBER(X1753)),IF(AA1753-X1753+1&gt;=0,CEILING(AA1753-X1753+1,1),""),""),IF(AND(ISNUMBER(N1753),ISNUMBER(X1753)),IF(N1753-X1753+1&gt;=0,CEILING(N1753-X1753+1,1),""),""))</f>
        <v>342</v>
      </c>
      <c r="AD1753" s="13">
        <f t="array" ref="AD1753">IF(D1753="Vaccin",IF(AND(ISNUMBER(AB1753),ISNUMBER(U1753),AB1753&lt;&gt;0),CEILING(U1753/AB1753,1),""),"")</f>
        <v>32031</v>
      </c>
      <c r="AE1753" s="13">
        <f t="array" ref="AE1753">IF(AND(ISNUMBER(N1753),ISNUMBER(X1753)),IF(N1753-X1753+1&gt;=0,CEILING(N1753-X1753+1,1),""),"")</f>
        <v>363</v>
      </c>
      <c r="AF1753" s="13">
        <f t="array" ref="AF1753">IF(SUM(AE1753)=0,"",CEILING((SUM(F1753)-SUM(L1753)-SUM(M1753)-SUM(S1753))/SUM(AE1753),1))</f>
        <v>648</v>
      </c>
      <c r="AG1753" s="13" t="str">
        <f t="array" ref="AG1753">IF(AND(ISNUMBER(H1753),ISNUMBER(N1753)),IF(H1753-N1753+1&gt;=0,CEILING(H1753-N1753+1,1),""),"")</f>
        <v/>
      </c>
      <c r="AH1753" s="13">
        <f t="array" ref="AH1753">IF(SUM(AG1753)=0,0,IF(L1753-AG1753*IF(D1753="Vaccin",MIN(AD1753,AF1753),AF1753)&lt;0,0,IF((H1753-N1753)&lt;=45,CEILING(L1753-AG1753*IF(D1753="Vaccin",MIN(AD1753,AF1753),AF1753),1),0)))</f>
        <v>0</v>
      </c>
      <c r="AI1753" s="15">
        <f t="array" ref="AI1753">IF(OR(AH1753="",F1753=0,F1753=""),"",AH1753/F1753)</f>
        <v>0</v>
      </c>
      <c r="AJ1753" s="13">
        <f t="array" ref="AJ1753">IF(OR(L1753="",AH1753=""),"",IF(L1753-AH1753&lt;0,0,L1753-AH1753))</f>
        <v>0</v>
      </c>
      <c r="AK1753" s="13" t="str">
        <f t="array" ref="AK1753">IF(OR(L1753="",AG1753="",AG1753=0),"",CEILING(L1753/AG1753,1))</f>
        <v/>
      </c>
      <c r="AL1753" s="16" t="str">
        <f t="array" ref="AL1753">IF(OR(AK1753="",AK1753=0,AD1753="",AF1753=""),"",IF(AK1753-IF(D1753="Vaccin",MIN(AD1753,AF1753),AF1753)&lt;0,"",(AK1753-IF(D1753="Vaccin",MIN(AD1753,AF1753),AF1753))/AK1753))</f>
        <v/>
      </c>
    </row>
    <row r="1754" spans="1:38" x14ac:dyDescent="0.2">
      <c r="A1754" s="10" t="s">
        <v>28</v>
      </c>
      <c r="B1754" s="29" t="s">
        <v>180</v>
      </c>
      <c r="C1754" s="12">
        <v>44260</v>
      </c>
      <c r="D1754" s="11" t="s">
        <v>30</v>
      </c>
      <c r="E1754" s="11">
        <v>6</v>
      </c>
      <c r="F1754" s="13">
        <v>717210</v>
      </c>
      <c r="G1754" s="40" t="s">
        <v>148</v>
      </c>
      <c r="H1754" s="12">
        <v>44865</v>
      </c>
      <c r="I1754" s="13">
        <f t="array" ref="I1754">F1754-L1754-M1754-S1754</f>
        <v>717210</v>
      </c>
      <c r="J1754" s="13">
        <f t="array" ref="J1754">IF(IF(Q1754="",L1754-C1754,Q1754-C1754)&lt;=45,I1754,0)</f>
        <v>0</v>
      </c>
      <c r="K1754" s="13">
        <f t="array" ref="K1754">IF(SUM(AG1754)=0,0,IF(L1754-AG1754*IF(D1754="Vaccin",MIN(AD1754,AF1754),AF1754)&lt;0,0,IF((H1754-N1754)&lt;=30,CEILING(L1754-AG1754*IF(D1754="Vaccin",MIN(AD1754,AF1754),AF1754),1),0)))</f>
        <v>0</v>
      </c>
      <c r="L1754" s="13">
        <v>0</v>
      </c>
      <c r="M1754" s="13">
        <v>0</v>
      </c>
      <c r="N1754" s="14">
        <v>45033</v>
      </c>
      <c r="O1754" s="11" t="s">
        <v>47</v>
      </c>
      <c r="P1754" s="11" t="s">
        <v>32</v>
      </c>
      <c r="Q1754" s="12">
        <v>44671</v>
      </c>
      <c r="R1754" s="13">
        <v>0</v>
      </c>
      <c r="S1754" s="13">
        <v>0</v>
      </c>
      <c r="T1754" s="11"/>
      <c r="U1754" s="13">
        <v>24119009</v>
      </c>
      <c r="V1754" s="13">
        <v>24119009</v>
      </c>
      <c r="W1754" s="13">
        <v>206086163</v>
      </c>
      <c r="X1754" s="12">
        <v>44671</v>
      </c>
      <c r="Y1754" s="12">
        <v>44260</v>
      </c>
      <c r="Z1754" s="12">
        <v>44260</v>
      </c>
      <c r="AA1754" s="12">
        <v>45012</v>
      </c>
      <c r="AB1754" s="13">
        <f t="array" ref="AB1754">IF(D1754="Vaccin",IF(AND(ISNUMBER(AA1754),ISNUMBER(Y1754)),IF(AA1754-Y1754+1&gt;=0,CEILING(AA1754-Y1754+1,1),""),""),IF(AND(ISNUMBER(N1754),ISNUMBER(Y1754)),IF(N1754-Y1754+1&gt;=0,CEILING(N1754-Y1754+1,1),""),""))</f>
        <v>753</v>
      </c>
      <c r="AC1754" s="13">
        <f t="array" ref="AC1754">IF(D1754="Vaccin",IF(AND(ISNUMBER(AA1754),ISNUMBER(X1754)),IF(AA1754-X1754+1&gt;=0,CEILING(AA1754-X1754+1,1),""),""),IF(AND(ISNUMBER(N1754),ISNUMBER(X1754)),IF(N1754-X1754+1&gt;=0,CEILING(N1754-X1754+1,1),""),""))</f>
        <v>342</v>
      </c>
      <c r="AD1754" s="13">
        <f t="array" ref="AD1754">IF(D1754="Vaccin",IF(AND(ISNUMBER(AB1754),ISNUMBER(U1754),AB1754&lt;&gt;0),CEILING(U1754/AB1754,1),""),"")</f>
        <v>32031</v>
      </c>
      <c r="AE1754" s="13">
        <f t="array" ref="AE1754">IF(AND(ISNUMBER(N1754),ISNUMBER(X1754)),IF(N1754-X1754+1&gt;=0,CEILING(N1754-X1754+1,1),""),"")</f>
        <v>363</v>
      </c>
      <c r="AF1754" s="13">
        <f t="array" ref="AF1754">IF(SUM(AE1754)=0,"",CEILING((SUM(F1754)-SUM(L1754)-SUM(M1754)-SUM(S1754))/SUM(AE1754),1))</f>
        <v>1976</v>
      </c>
      <c r="AG1754" s="13" t="str">
        <f t="array" ref="AG1754">IF(AND(ISNUMBER(H1754),ISNUMBER(N1754)),IF(H1754-N1754+1&gt;=0,CEILING(H1754-N1754+1,1),""),"")</f>
        <v/>
      </c>
      <c r="AH1754" s="13">
        <f t="array" ref="AH1754">IF(SUM(AG1754)=0,0,IF(L1754-AG1754*IF(D1754="Vaccin",MIN(AD1754,AF1754),AF1754)&lt;0,0,IF((H1754-N1754)&lt;=45,CEILING(L1754-AG1754*IF(D1754="Vaccin",MIN(AD1754,AF1754),AF1754),1),0)))</f>
        <v>0</v>
      </c>
      <c r="AI1754" s="15">
        <f t="array" ref="AI1754">IF(OR(AH1754="",F1754=0,F1754=""),"",AH1754/F1754)</f>
        <v>0</v>
      </c>
      <c r="AJ1754" s="13">
        <f t="array" ref="AJ1754">IF(OR(L1754="",AH1754=""),"",IF(L1754-AH1754&lt;0,0,L1754-AH1754))</f>
        <v>0</v>
      </c>
      <c r="AK1754" s="13" t="str">
        <f t="array" ref="AK1754">IF(OR(L1754="",AG1754="",AG1754=0),"",CEILING(L1754/AG1754,1))</f>
        <v/>
      </c>
      <c r="AL1754" s="16" t="str">
        <f t="array" ref="AL1754">IF(OR(AK1754="",AK1754=0,AD1754="",AF1754=""),"",IF(AK1754-IF(D1754="Vaccin",MIN(AD1754,AF1754),AF1754)&lt;0,"",(AK1754-IF(D1754="Vaccin",MIN(AD1754,AF1754),AF1754))/AK1754))</f>
        <v/>
      </c>
    </row>
    <row r="1755" spans="1:38" x14ac:dyDescent="0.2">
      <c r="A1755" s="10" t="s">
        <v>28</v>
      </c>
      <c r="B1755" s="29" t="s">
        <v>180</v>
      </c>
      <c r="C1755" s="12">
        <v>44260</v>
      </c>
      <c r="D1755" s="11" t="s">
        <v>30</v>
      </c>
      <c r="E1755" s="11">
        <v>6</v>
      </c>
      <c r="F1755" s="13">
        <v>2047500</v>
      </c>
      <c r="G1755" s="40" t="s">
        <v>914</v>
      </c>
      <c r="H1755" s="12">
        <v>44834</v>
      </c>
      <c r="I1755" s="13">
        <f t="array" ref="I1755">F1755-L1755-M1755-S1755</f>
        <v>2047500</v>
      </c>
      <c r="J1755" s="13">
        <f t="array" ref="J1755">IF(IF(Q1755="",L1755-C1755,Q1755-C1755)&lt;=45,I1755,0)</f>
        <v>0</v>
      </c>
      <c r="K1755" s="13">
        <f t="array" ref="K1755">IF(SUM(AG1755)=0,0,IF(L1755-AG1755*IF(D1755="Vaccin",MIN(AD1755,AF1755),AF1755)&lt;0,0,IF((H1755-N1755)&lt;=30,CEILING(L1755-AG1755*IF(D1755="Vaccin",MIN(AD1755,AF1755),AF1755),1),0)))</f>
        <v>0</v>
      </c>
      <c r="L1755" s="13">
        <v>0</v>
      </c>
      <c r="M1755" s="13">
        <v>0</v>
      </c>
      <c r="N1755" s="14">
        <v>45033</v>
      </c>
      <c r="O1755" s="11" t="s">
        <v>47</v>
      </c>
      <c r="P1755" s="11" t="s">
        <v>32</v>
      </c>
      <c r="Q1755" s="12">
        <v>44662</v>
      </c>
      <c r="R1755" s="13">
        <v>0</v>
      </c>
      <c r="S1755" s="13">
        <v>0</v>
      </c>
      <c r="T1755" s="11"/>
      <c r="U1755" s="13">
        <v>24119009</v>
      </c>
      <c r="V1755" s="13">
        <v>24119009</v>
      </c>
      <c r="W1755" s="13">
        <v>206086163</v>
      </c>
      <c r="X1755" s="12">
        <v>44662</v>
      </c>
      <c r="Y1755" s="12">
        <v>44260</v>
      </c>
      <c r="Z1755" s="12">
        <v>44260</v>
      </c>
      <c r="AA1755" s="12">
        <v>45012</v>
      </c>
      <c r="AB1755" s="13">
        <f t="array" ref="AB1755">IF(D1755="Vaccin",IF(AND(ISNUMBER(AA1755),ISNUMBER(Y1755)),IF(AA1755-Y1755+1&gt;=0,CEILING(AA1755-Y1755+1,1),""),""),IF(AND(ISNUMBER(N1755),ISNUMBER(Y1755)),IF(N1755-Y1755+1&gt;=0,CEILING(N1755-Y1755+1,1),""),""))</f>
        <v>753</v>
      </c>
      <c r="AC1755" s="13">
        <f t="array" ref="AC1755">IF(D1755="Vaccin",IF(AND(ISNUMBER(AA1755),ISNUMBER(X1755)),IF(AA1755-X1755+1&gt;=0,CEILING(AA1755-X1755+1,1),""),""),IF(AND(ISNUMBER(N1755),ISNUMBER(X1755)),IF(N1755-X1755+1&gt;=0,CEILING(N1755-X1755+1,1),""),""))</f>
        <v>351</v>
      </c>
      <c r="AD1755" s="13">
        <f t="array" ref="AD1755">IF(D1755="Vaccin",IF(AND(ISNUMBER(AB1755),ISNUMBER(U1755),AB1755&lt;&gt;0),CEILING(U1755/AB1755,1),""),"")</f>
        <v>32031</v>
      </c>
      <c r="AE1755" s="13">
        <f t="array" ref="AE1755">IF(AND(ISNUMBER(N1755),ISNUMBER(X1755)),IF(N1755-X1755+1&gt;=0,CEILING(N1755-X1755+1,1),""),"")</f>
        <v>372</v>
      </c>
      <c r="AF1755" s="13">
        <f t="array" ref="AF1755">IF(SUM(AE1755)=0,"",CEILING((SUM(F1755)-SUM(L1755)-SUM(M1755)-SUM(S1755))/SUM(AE1755),1))</f>
        <v>5505</v>
      </c>
      <c r="AG1755" s="13" t="str">
        <f t="array" ref="AG1755">IF(AND(ISNUMBER(H1755),ISNUMBER(N1755)),IF(H1755-N1755+1&gt;=0,CEILING(H1755-N1755+1,1),""),"")</f>
        <v/>
      </c>
      <c r="AH1755" s="13">
        <f t="array" ref="AH1755">IF(SUM(AG1755)=0,0,IF(L1755-AG1755*IF(D1755="Vaccin",MIN(AD1755,AF1755),AF1755)&lt;0,0,IF((H1755-N1755)&lt;=45,CEILING(L1755-AG1755*IF(D1755="Vaccin",MIN(AD1755,AF1755),AF1755),1),0)))</f>
        <v>0</v>
      </c>
      <c r="AI1755" s="15">
        <f t="array" ref="AI1755">IF(OR(AH1755="",F1755=0,F1755=""),"",AH1755/F1755)</f>
        <v>0</v>
      </c>
      <c r="AJ1755" s="13">
        <f t="array" ref="AJ1755">IF(OR(L1755="",AH1755=""),"",IF(L1755-AH1755&lt;0,0,L1755-AH1755))</f>
        <v>0</v>
      </c>
      <c r="AK1755" s="13" t="str">
        <f t="array" ref="AK1755">IF(OR(L1755="",AG1755="",AG1755=0),"",CEILING(L1755/AG1755,1))</f>
        <v/>
      </c>
      <c r="AL1755" s="16" t="str">
        <f t="array" ref="AL1755">IF(OR(AK1755="",AK1755=0,AD1755="",AF1755=""),"",IF(AK1755-IF(D1755="Vaccin",MIN(AD1755,AF1755),AF1755)&lt;0,"",(AK1755-IF(D1755="Vaccin",MIN(AD1755,AF1755),AF1755))/AK1755))</f>
        <v/>
      </c>
    </row>
    <row r="1756" spans="1:38" x14ac:dyDescent="0.2">
      <c r="A1756" s="10" t="s">
        <v>28</v>
      </c>
      <c r="B1756" s="29" t="s">
        <v>180</v>
      </c>
      <c r="C1756" s="12">
        <v>44260</v>
      </c>
      <c r="D1756" s="11" t="s">
        <v>30</v>
      </c>
      <c r="E1756" s="11">
        <v>6</v>
      </c>
      <c r="F1756" s="13">
        <v>971100</v>
      </c>
      <c r="G1756" s="40" t="s">
        <v>800</v>
      </c>
      <c r="H1756" s="12">
        <v>44834</v>
      </c>
      <c r="I1756" s="13">
        <f t="array" ref="I1756">F1756-L1756-M1756-S1756</f>
        <v>971100</v>
      </c>
      <c r="J1756" s="13">
        <f t="array" ref="J1756">IF(IF(Q1756="",L1756-C1756,Q1756-C1756)&lt;=45,I1756,0)</f>
        <v>0</v>
      </c>
      <c r="K1756" s="13">
        <f t="array" ref="K1756">IF(SUM(AG1756)=0,0,IF(L1756-AG1756*IF(D1756="Vaccin",MIN(AD1756,AF1756),AF1756)&lt;0,0,IF((H1756-N1756)&lt;=30,CEILING(L1756-AG1756*IF(D1756="Vaccin",MIN(AD1756,AF1756),AF1756),1),0)))</f>
        <v>0</v>
      </c>
      <c r="L1756" s="13">
        <v>0</v>
      </c>
      <c r="M1756" s="13">
        <v>0</v>
      </c>
      <c r="N1756" s="14">
        <v>45033</v>
      </c>
      <c r="O1756" s="11" t="s">
        <v>47</v>
      </c>
      <c r="P1756" s="11" t="s">
        <v>32</v>
      </c>
      <c r="Q1756" s="12">
        <v>44718</v>
      </c>
      <c r="R1756" s="13">
        <v>0</v>
      </c>
      <c r="S1756" s="13">
        <v>0</v>
      </c>
      <c r="T1756" s="11"/>
      <c r="U1756" s="13">
        <v>24119009</v>
      </c>
      <c r="V1756" s="13">
        <v>24119009</v>
      </c>
      <c r="W1756" s="13">
        <v>206086163</v>
      </c>
      <c r="X1756" s="12">
        <v>44718</v>
      </c>
      <c r="Y1756" s="12">
        <v>44260</v>
      </c>
      <c r="Z1756" s="12">
        <v>44260</v>
      </c>
      <c r="AA1756" s="12">
        <v>45012</v>
      </c>
      <c r="AB1756" s="13">
        <f t="array" ref="AB1756">IF(D1756="Vaccin",IF(AND(ISNUMBER(AA1756),ISNUMBER(Y1756)),IF(AA1756-Y1756+1&gt;=0,CEILING(AA1756-Y1756+1,1),""),""),IF(AND(ISNUMBER(N1756),ISNUMBER(Y1756)),IF(N1756-Y1756+1&gt;=0,CEILING(N1756-Y1756+1,1),""),""))</f>
        <v>753</v>
      </c>
      <c r="AC1756" s="13">
        <f t="array" ref="AC1756">IF(D1756="Vaccin",IF(AND(ISNUMBER(AA1756),ISNUMBER(X1756)),IF(AA1756-X1756+1&gt;=0,CEILING(AA1756-X1756+1,1),""),""),IF(AND(ISNUMBER(N1756),ISNUMBER(X1756)),IF(N1756-X1756+1&gt;=0,CEILING(N1756-X1756+1,1),""),""))</f>
        <v>295</v>
      </c>
      <c r="AD1756" s="13">
        <f t="array" ref="AD1756">IF(D1756="Vaccin",IF(AND(ISNUMBER(AB1756),ISNUMBER(U1756),AB1756&lt;&gt;0),CEILING(U1756/AB1756,1),""),"")</f>
        <v>32031</v>
      </c>
      <c r="AE1756" s="13">
        <f t="array" ref="AE1756">IF(AND(ISNUMBER(N1756),ISNUMBER(X1756)),IF(N1756-X1756+1&gt;=0,CEILING(N1756-X1756+1,1),""),"")</f>
        <v>316</v>
      </c>
      <c r="AF1756" s="13">
        <f t="array" ref="AF1756">IF(SUM(AE1756)=0,"",CEILING((SUM(F1756)-SUM(L1756)-SUM(M1756)-SUM(S1756))/SUM(AE1756),1))</f>
        <v>3074</v>
      </c>
      <c r="AG1756" s="13" t="str">
        <f t="array" ref="AG1756">IF(AND(ISNUMBER(H1756),ISNUMBER(N1756)),IF(H1756-N1756+1&gt;=0,CEILING(H1756-N1756+1,1),""),"")</f>
        <v/>
      </c>
      <c r="AH1756" s="13">
        <f t="array" ref="AH1756">IF(SUM(AG1756)=0,0,IF(L1756-AG1756*IF(D1756="Vaccin",MIN(AD1756,AF1756),AF1756)&lt;0,0,IF((H1756-N1756)&lt;=45,CEILING(L1756-AG1756*IF(D1756="Vaccin",MIN(AD1756,AF1756),AF1756),1),0)))</f>
        <v>0</v>
      </c>
      <c r="AI1756" s="15">
        <f t="array" ref="AI1756">IF(OR(AH1756="",F1756=0,F1756=""),"",AH1756/F1756)</f>
        <v>0</v>
      </c>
      <c r="AJ1756" s="13">
        <f t="array" ref="AJ1756">IF(OR(L1756="",AH1756=""),"",IF(L1756-AH1756&lt;0,0,L1756-AH1756))</f>
        <v>0</v>
      </c>
      <c r="AK1756" s="13" t="str">
        <f t="array" ref="AK1756">IF(OR(L1756="",AG1756="",AG1756=0),"",CEILING(L1756/AG1756,1))</f>
        <v/>
      </c>
      <c r="AL1756" s="16" t="str">
        <f t="array" ref="AL1756">IF(OR(AK1756="",AK1756=0,AD1756="",AF1756=""),"",IF(AK1756-IF(D1756="Vaccin",MIN(AD1756,AF1756),AF1756)&lt;0,"",(AK1756-IF(D1756="Vaccin",MIN(AD1756,AF1756),AF1756))/AK1756))</f>
        <v/>
      </c>
    </row>
    <row r="1757" spans="1:38" x14ac:dyDescent="0.2">
      <c r="A1757" s="10" t="s">
        <v>28</v>
      </c>
      <c r="B1757" s="29" t="s">
        <v>180</v>
      </c>
      <c r="C1757" s="12">
        <v>44260</v>
      </c>
      <c r="D1757" s="11" t="s">
        <v>30</v>
      </c>
      <c r="E1757" s="11">
        <v>6</v>
      </c>
      <c r="F1757" s="13">
        <v>628290</v>
      </c>
      <c r="G1757" s="40" t="s">
        <v>140</v>
      </c>
      <c r="H1757" s="12">
        <v>44834</v>
      </c>
      <c r="I1757" s="13">
        <f t="array" ref="I1757">F1757-L1757-M1757-S1757</f>
        <v>628290</v>
      </c>
      <c r="J1757" s="13">
        <f t="array" ref="J1757">IF(IF(Q1757="",L1757-C1757,Q1757-C1757)&lt;=45,I1757,0)</f>
        <v>0</v>
      </c>
      <c r="K1757" s="13">
        <f t="array" ref="K1757">IF(SUM(AG1757)=0,0,IF(L1757-AG1757*IF(D1757="Vaccin",MIN(AD1757,AF1757),AF1757)&lt;0,0,IF((H1757-N1757)&lt;=30,CEILING(L1757-AG1757*IF(D1757="Vaccin",MIN(AD1757,AF1757),AF1757),1),0)))</f>
        <v>0</v>
      </c>
      <c r="L1757" s="13">
        <v>0</v>
      </c>
      <c r="M1757" s="13">
        <v>0</v>
      </c>
      <c r="N1757" s="14">
        <v>45033</v>
      </c>
      <c r="O1757" s="11" t="s">
        <v>47</v>
      </c>
      <c r="P1757" s="11" t="s">
        <v>32</v>
      </c>
      <c r="Q1757" s="12">
        <v>44718</v>
      </c>
      <c r="R1757" s="13">
        <v>0</v>
      </c>
      <c r="S1757" s="13">
        <v>0</v>
      </c>
      <c r="T1757" s="11"/>
      <c r="U1757" s="13">
        <v>24119009</v>
      </c>
      <c r="V1757" s="13">
        <v>24119009</v>
      </c>
      <c r="W1757" s="13">
        <v>206086163</v>
      </c>
      <c r="X1757" s="12">
        <v>44718</v>
      </c>
      <c r="Y1757" s="12">
        <v>44260</v>
      </c>
      <c r="Z1757" s="12">
        <v>44260</v>
      </c>
      <c r="AA1757" s="12">
        <v>45012</v>
      </c>
      <c r="AB1757" s="13">
        <f t="array" ref="AB1757">IF(D1757="Vaccin",IF(AND(ISNUMBER(AA1757),ISNUMBER(Y1757)),IF(AA1757-Y1757+1&gt;=0,CEILING(AA1757-Y1757+1,1),""),""),IF(AND(ISNUMBER(N1757),ISNUMBER(Y1757)),IF(N1757-Y1757+1&gt;=0,CEILING(N1757-Y1757+1,1),""),""))</f>
        <v>753</v>
      </c>
      <c r="AC1757" s="13">
        <f t="array" ref="AC1757">IF(D1757="Vaccin",IF(AND(ISNUMBER(AA1757),ISNUMBER(X1757)),IF(AA1757-X1757+1&gt;=0,CEILING(AA1757-X1757+1,1),""),""),IF(AND(ISNUMBER(N1757),ISNUMBER(X1757)),IF(N1757-X1757+1&gt;=0,CEILING(N1757-X1757+1,1),""),""))</f>
        <v>295</v>
      </c>
      <c r="AD1757" s="13">
        <f t="array" ref="AD1757">IF(D1757="Vaccin",IF(AND(ISNUMBER(AB1757),ISNUMBER(U1757),AB1757&lt;&gt;0),CEILING(U1757/AB1757,1),""),"")</f>
        <v>32031</v>
      </c>
      <c r="AE1757" s="13">
        <f t="array" ref="AE1757">IF(AND(ISNUMBER(N1757),ISNUMBER(X1757)),IF(N1757-X1757+1&gt;=0,CEILING(N1757-X1757+1,1),""),"")</f>
        <v>316</v>
      </c>
      <c r="AF1757" s="13">
        <f t="array" ref="AF1757">IF(SUM(AE1757)=0,"",CEILING((SUM(F1757)-SUM(L1757)-SUM(M1757)-SUM(S1757))/SUM(AE1757),1))</f>
        <v>1989</v>
      </c>
      <c r="AG1757" s="13" t="str">
        <f t="array" ref="AG1757">IF(AND(ISNUMBER(H1757),ISNUMBER(N1757)),IF(H1757-N1757+1&gt;=0,CEILING(H1757-N1757+1,1),""),"")</f>
        <v/>
      </c>
      <c r="AH1757" s="13">
        <f t="array" ref="AH1757">IF(SUM(AG1757)=0,0,IF(L1757-AG1757*IF(D1757="Vaccin",MIN(AD1757,AF1757),AF1757)&lt;0,0,IF((H1757-N1757)&lt;=45,CEILING(L1757-AG1757*IF(D1757="Vaccin",MIN(AD1757,AF1757),AF1757),1),0)))</f>
        <v>0</v>
      </c>
      <c r="AI1757" s="15">
        <f t="array" ref="AI1757">IF(OR(AH1757="",F1757=0,F1757=""),"",AH1757/F1757)</f>
        <v>0</v>
      </c>
      <c r="AJ1757" s="13">
        <f t="array" ref="AJ1757">IF(OR(L1757="",AH1757=""),"",IF(L1757-AH1757&lt;0,0,L1757-AH1757))</f>
        <v>0</v>
      </c>
      <c r="AK1757" s="13" t="str">
        <f t="array" ref="AK1757">IF(OR(L1757="",AG1757="",AG1757=0),"",CEILING(L1757/AG1757,1))</f>
        <v/>
      </c>
      <c r="AL1757" s="16" t="str">
        <f t="array" ref="AL1757">IF(OR(AK1757="",AK1757=0,AD1757="",AF1757=""),"",IF(AK1757-IF(D1757="Vaccin",MIN(AD1757,AF1757),AF1757)&lt;0,"",(AK1757-IF(D1757="Vaccin",MIN(AD1757,AF1757),AF1757))/AK1757))</f>
        <v/>
      </c>
    </row>
    <row r="1758" spans="1:38" x14ac:dyDescent="0.2">
      <c r="A1758" s="10" t="s">
        <v>28</v>
      </c>
      <c r="B1758" s="29" t="s">
        <v>180</v>
      </c>
      <c r="C1758" s="12">
        <v>44260</v>
      </c>
      <c r="D1758" s="11" t="s">
        <v>30</v>
      </c>
      <c r="E1758" s="11">
        <v>6</v>
      </c>
      <c r="F1758" s="13">
        <v>2999880</v>
      </c>
      <c r="G1758" s="40" t="s">
        <v>915</v>
      </c>
      <c r="H1758" s="12">
        <v>44805</v>
      </c>
      <c r="I1758" s="13">
        <f t="array" ref="I1758">F1758-L1758-M1758-S1758</f>
        <v>2999880</v>
      </c>
      <c r="J1758" s="13">
        <f t="array" ref="J1758">IF(IF(Q1758="",L1758-C1758,Q1758-C1758)&lt;=45,I1758,0)</f>
        <v>0</v>
      </c>
      <c r="K1758" s="13">
        <f t="array" ref="K1758">IF(SUM(AG1758)=0,0,IF(L1758-AG1758*IF(D1758="Vaccin",MIN(AD1758,AF1758),AF1758)&lt;0,0,IF((H1758-N1758)&lt;=30,CEILING(L1758-AG1758*IF(D1758="Vaccin",MIN(AD1758,AF1758),AF1758),1),0)))</f>
        <v>0</v>
      </c>
      <c r="L1758" s="13">
        <v>0</v>
      </c>
      <c r="M1758" s="13">
        <v>0</v>
      </c>
      <c r="N1758" s="14">
        <v>45033</v>
      </c>
      <c r="O1758" s="11" t="s">
        <v>47</v>
      </c>
      <c r="P1758" s="11" t="s">
        <v>37</v>
      </c>
      <c r="Q1758" s="12">
        <v>44613</v>
      </c>
      <c r="R1758" s="13">
        <v>0</v>
      </c>
      <c r="S1758" s="13">
        <v>0</v>
      </c>
      <c r="T1758" s="11"/>
      <c r="U1758" s="13">
        <v>24119009</v>
      </c>
      <c r="V1758" s="13">
        <v>15492167</v>
      </c>
      <c r="W1758" s="13">
        <v>206086163</v>
      </c>
      <c r="X1758" s="12">
        <v>44613</v>
      </c>
      <c r="Y1758" s="12">
        <v>44260</v>
      </c>
      <c r="Z1758" s="12">
        <v>44260</v>
      </c>
      <c r="AA1758" s="12">
        <v>45012</v>
      </c>
      <c r="AB1758" s="13">
        <f t="array" ref="AB1758">IF(D1758="Vaccin",IF(AND(ISNUMBER(AA1758),ISNUMBER(Y1758)),IF(AA1758-Y1758+1&gt;=0,CEILING(AA1758-Y1758+1,1),""),""),IF(AND(ISNUMBER(N1758),ISNUMBER(Y1758)),IF(N1758-Y1758+1&gt;=0,CEILING(N1758-Y1758+1,1),""),""))</f>
        <v>753</v>
      </c>
      <c r="AC1758" s="13">
        <f t="array" ref="AC1758">IF(D1758="Vaccin",IF(AND(ISNUMBER(AA1758),ISNUMBER(X1758)),IF(AA1758-X1758+1&gt;=0,CEILING(AA1758-X1758+1,1),""),""),IF(AND(ISNUMBER(N1758),ISNUMBER(X1758)),IF(N1758-X1758+1&gt;=0,CEILING(N1758-X1758+1,1),""),""))</f>
        <v>400</v>
      </c>
      <c r="AD1758" s="13">
        <f t="array" ref="AD1758">IF(D1758="Vaccin",IF(AND(ISNUMBER(AB1758),ISNUMBER(U1758),AB1758&lt;&gt;0),CEILING(U1758/AB1758,1),""),"")</f>
        <v>32031</v>
      </c>
      <c r="AE1758" s="13">
        <f t="array" ref="AE1758">IF(AND(ISNUMBER(N1758),ISNUMBER(X1758)),IF(N1758-X1758+1&gt;=0,CEILING(N1758-X1758+1,1),""),"")</f>
        <v>421</v>
      </c>
      <c r="AF1758" s="13">
        <f t="array" ref="AF1758">IF(SUM(AE1758)=0,"",CEILING((SUM(F1758)-SUM(L1758)-SUM(M1758)-SUM(S1758))/SUM(AE1758),1))</f>
        <v>7126</v>
      </c>
      <c r="AG1758" s="13" t="str">
        <f t="array" ref="AG1758">IF(AND(ISNUMBER(H1758),ISNUMBER(N1758)),IF(H1758-N1758+1&gt;=0,CEILING(H1758-N1758+1,1),""),"")</f>
        <v/>
      </c>
      <c r="AH1758" s="13">
        <f t="array" ref="AH1758">IF(SUM(AG1758)=0,0,IF(L1758-AG1758*IF(D1758="Vaccin",MIN(AD1758,AF1758),AF1758)&lt;0,0,IF((H1758-N1758)&lt;=45,CEILING(L1758-AG1758*IF(D1758="Vaccin",MIN(AD1758,AF1758),AF1758),1),0)))</f>
        <v>0</v>
      </c>
      <c r="AI1758" s="15">
        <f t="array" ref="AI1758">IF(OR(AH1758="",F1758=0,F1758=""),"",AH1758/F1758)</f>
        <v>0</v>
      </c>
      <c r="AJ1758" s="13">
        <f t="array" ref="AJ1758">IF(OR(L1758="",AH1758=""),"",IF(L1758-AH1758&lt;0,0,L1758-AH1758))</f>
        <v>0</v>
      </c>
      <c r="AK1758" s="13" t="str">
        <f t="array" ref="AK1758">IF(OR(L1758="",AG1758="",AG1758=0),"",CEILING(L1758/AG1758,1))</f>
        <v/>
      </c>
      <c r="AL1758" s="16" t="str">
        <f t="array" ref="AL1758">IF(OR(AK1758="",AK1758=0,AD1758="",AF1758=""),"",IF(AK1758-IF(D1758="Vaccin",MIN(AD1758,AF1758),AF1758)&lt;0,"",(AK1758-IF(D1758="Vaccin",MIN(AD1758,AF1758),AF1758))/AK1758))</f>
        <v/>
      </c>
    </row>
    <row r="1759" spans="1:38" x14ac:dyDescent="0.2">
      <c r="A1759" s="10" t="s">
        <v>28</v>
      </c>
      <c r="B1759" s="29" t="s">
        <v>180</v>
      </c>
      <c r="C1759" s="12">
        <v>44260</v>
      </c>
      <c r="D1759" s="11" t="s">
        <v>30</v>
      </c>
      <c r="E1759" s="11">
        <v>6</v>
      </c>
      <c r="F1759" s="13">
        <v>924300</v>
      </c>
      <c r="G1759" s="40" t="s">
        <v>916</v>
      </c>
      <c r="H1759" s="12">
        <v>44804</v>
      </c>
      <c r="I1759" s="13">
        <f t="array" ref="I1759">F1759-L1759-M1759-S1759</f>
        <v>924300</v>
      </c>
      <c r="J1759" s="13">
        <f t="array" ref="J1759">IF(IF(Q1759="",L1759-C1759,Q1759-C1759)&lt;=45,I1759,0)</f>
        <v>924300</v>
      </c>
      <c r="K1759" s="13">
        <f t="array" ref="K1759">IF(SUM(AG1759)=0,0,IF(L1759-AG1759*IF(D1759="Vaccin",MIN(AD1759,AF1759),AF1759)&lt;0,0,IF((H1759-N1759)&lt;=30,CEILING(L1759-AG1759*IF(D1759="Vaccin",MIN(AD1759,AF1759),AF1759),1),0)))</f>
        <v>0</v>
      </c>
      <c r="L1759" s="13">
        <v>0</v>
      </c>
      <c r="M1759" s="13">
        <v>0</v>
      </c>
      <c r="N1759" s="14">
        <v>45033</v>
      </c>
      <c r="O1759" s="11" t="s">
        <v>47</v>
      </c>
      <c r="P1759" s="11" t="s">
        <v>37</v>
      </c>
      <c r="Q1759" s="12"/>
      <c r="R1759" s="13">
        <v>0</v>
      </c>
      <c r="S1759" s="13">
        <v>0</v>
      </c>
      <c r="T1759" s="11"/>
      <c r="U1759" s="13">
        <v>24119009</v>
      </c>
      <c r="V1759" s="13">
        <v>15492167</v>
      </c>
      <c r="W1759" s="13">
        <v>206086163</v>
      </c>
      <c r="X1759" s="12">
        <v>44260</v>
      </c>
      <c r="Y1759" s="12">
        <v>44260</v>
      </c>
      <c r="Z1759" s="12">
        <v>44260</v>
      </c>
      <c r="AA1759" s="12">
        <v>45012</v>
      </c>
      <c r="AB1759" s="13">
        <f t="array" ref="AB1759">IF(D1759="Vaccin",IF(AND(ISNUMBER(AA1759),ISNUMBER(Y1759)),IF(AA1759-Y1759+1&gt;=0,CEILING(AA1759-Y1759+1,1),""),""),IF(AND(ISNUMBER(N1759),ISNUMBER(Y1759)),IF(N1759-Y1759+1&gt;=0,CEILING(N1759-Y1759+1,1),""),""))</f>
        <v>753</v>
      </c>
      <c r="AC1759" s="13">
        <f t="array" ref="AC1759">IF(D1759="Vaccin",IF(AND(ISNUMBER(AA1759),ISNUMBER(X1759)),IF(AA1759-X1759+1&gt;=0,CEILING(AA1759-X1759+1,1),""),""),IF(AND(ISNUMBER(N1759),ISNUMBER(X1759)),IF(N1759-X1759+1&gt;=0,CEILING(N1759-X1759+1,1),""),""))</f>
        <v>753</v>
      </c>
      <c r="AD1759" s="13">
        <f t="array" ref="AD1759">IF(D1759="Vaccin",IF(AND(ISNUMBER(AB1759),ISNUMBER(U1759),AB1759&lt;&gt;0),CEILING(U1759/AB1759,1),""),"")</f>
        <v>32031</v>
      </c>
      <c r="AE1759" s="13">
        <f t="array" ref="AE1759">IF(AND(ISNUMBER(N1759),ISNUMBER(X1759)),IF(N1759-X1759+1&gt;=0,CEILING(N1759-X1759+1,1),""),"")</f>
        <v>774</v>
      </c>
      <c r="AF1759" s="13">
        <f t="array" ref="AF1759">IF(SUM(AE1759)=0,"",CEILING((SUM(F1759)-SUM(L1759)-SUM(M1759)-SUM(S1759))/SUM(AE1759),1))</f>
        <v>1195</v>
      </c>
      <c r="AG1759" s="13" t="str">
        <f t="array" ref="AG1759">IF(AND(ISNUMBER(H1759),ISNUMBER(N1759)),IF(H1759-N1759+1&gt;=0,CEILING(H1759-N1759+1,1),""),"")</f>
        <v/>
      </c>
      <c r="AH1759" s="13">
        <f t="array" ref="AH1759">IF(SUM(AG1759)=0,0,IF(L1759-AG1759*IF(D1759="Vaccin",MIN(AD1759,AF1759),AF1759)&lt;0,0,IF((H1759-N1759)&lt;=45,CEILING(L1759-AG1759*IF(D1759="Vaccin",MIN(AD1759,AF1759),AF1759),1),0)))</f>
        <v>0</v>
      </c>
      <c r="AI1759" s="15">
        <f t="array" ref="AI1759">IF(OR(AH1759="",F1759=0,F1759=""),"",AH1759/F1759)</f>
        <v>0</v>
      </c>
      <c r="AJ1759" s="13">
        <f t="array" ref="AJ1759">IF(OR(L1759="",AH1759=""),"",IF(L1759-AH1759&lt;0,0,L1759-AH1759))</f>
        <v>0</v>
      </c>
      <c r="AK1759" s="13" t="str">
        <f t="array" ref="AK1759">IF(OR(L1759="",AG1759="",AG1759=0),"",CEILING(L1759/AG1759,1))</f>
        <v/>
      </c>
      <c r="AL1759" s="16" t="str">
        <f t="array" ref="AL1759">IF(OR(AK1759="",AK1759=0,AD1759="",AF1759=""),"",IF(AK1759-IF(D1759="Vaccin",MIN(AD1759,AF1759),AF1759)&lt;0,"",(AK1759-IF(D1759="Vaccin",MIN(AD1759,AF1759),AF1759))/AK1759))</f>
        <v/>
      </c>
    </row>
    <row r="1760" spans="1:38" x14ac:dyDescent="0.2">
      <c r="A1760" s="10" t="s">
        <v>28</v>
      </c>
      <c r="B1760" s="29" t="s">
        <v>180</v>
      </c>
      <c r="C1760" s="12">
        <v>44260</v>
      </c>
      <c r="D1760" s="11" t="s">
        <v>30</v>
      </c>
      <c r="E1760" s="11">
        <v>6</v>
      </c>
      <c r="F1760" s="13">
        <v>3276000</v>
      </c>
      <c r="G1760" s="40" t="s">
        <v>917</v>
      </c>
      <c r="H1760" s="12">
        <v>44804</v>
      </c>
      <c r="I1760" s="13">
        <f t="array" ref="I1760">F1760-L1760-M1760-S1760</f>
        <v>3276000</v>
      </c>
      <c r="J1760" s="13">
        <f t="array" ref="J1760">IF(IF(Q1760="",L1760-C1760,Q1760-C1760)&lt;=45,I1760,0)</f>
        <v>0</v>
      </c>
      <c r="K1760" s="13">
        <f t="array" ref="K1760">IF(SUM(AG1760)=0,0,IF(L1760-AG1760*IF(D1760="Vaccin",MIN(AD1760,AF1760),AF1760)&lt;0,0,IF((H1760-N1760)&lt;=30,CEILING(L1760-AG1760*IF(D1760="Vaccin",MIN(AD1760,AF1760),AF1760),1),0)))</f>
        <v>0</v>
      </c>
      <c r="L1760" s="13">
        <v>0</v>
      </c>
      <c r="M1760" s="13">
        <v>0</v>
      </c>
      <c r="N1760" s="14">
        <v>45033</v>
      </c>
      <c r="O1760" s="11" t="s">
        <v>47</v>
      </c>
      <c r="P1760" s="11" t="s">
        <v>37</v>
      </c>
      <c r="Q1760" s="12">
        <v>44573</v>
      </c>
      <c r="R1760" s="13">
        <v>0</v>
      </c>
      <c r="S1760" s="13">
        <v>0</v>
      </c>
      <c r="T1760" s="11"/>
      <c r="U1760" s="13">
        <v>24119009</v>
      </c>
      <c r="V1760" s="13">
        <v>15492167</v>
      </c>
      <c r="W1760" s="13">
        <v>206086163</v>
      </c>
      <c r="X1760" s="12">
        <v>44573</v>
      </c>
      <c r="Y1760" s="12">
        <v>44260</v>
      </c>
      <c r="Z1760" s="12">
        <v>44260</v>
      </c>
      <c r="AA1760" s="12">
        <v>45012</v>
      </c>
      <c r="AB1760" s="13">
        <f t="array" ref="AB1760">IF(D1760="Vaccin",IF(AND(ISNUMBER(AA1760),ISNUMBER(Y1760)),IF(AA1760-Y1760+1&gt;=0,CEILING(AA1760-Y1760+1,1),""),""),IF(AND(ISNUMBER(N1760),ISNUMBER(Y1760)),IF(N1760-Y1760+1&gt;=0,CEILING(N1760-Y1760+1,1),""),""))</f>
        <v>753</v>
      </c>
      <c r="AC1760" s="13">
        <f t="array" ref="AC1760">IF(D1760="Vaccin",IF(AND(ISNUMBER(AA1760),ISNUMBER(X1760)),IF(AA1760-X1760+1&gt;=0,CEILING(AA1760-X1760+1,1),""),""),IF(AND(ISNUMBER(N1760),ISNUMBER(X1760)),IF(N1760-X1760+1&gt;=0,CEILING(N1760-X1760+1,1),""),""))</f>
        <v>440</v>
      </c>
      <c r="AD1760" s="13">
        <f t="array" ref="AD1760">IF(D1760="Vaccin",IF(AND(ISNUMBER(AB1760),ISNUMBER(U1760),AB1760&lt;&gt;0),CEILING(U1760/AB1760,1),""),"")</f>
        <v>32031</v>
      </c>
      <c r="AE1760" s="13">
        <f t="array" ref="AE1760">IF(AND(ISNUMBER(N1760),ISNUMBER(X1760)),IF(N1760-X1760+1&gt;=0,CEILING(N1760-X1760+1,1),""),"")</f>
        <v>461</v>
      </c>
      <c r="AF1760" s="13">
        <f t="array" ref="AF1760">IF(SUM(AE1760)=0,"",CEILING((SUM(F1760)-SUM(L1760)-SUM(M1760)-SUM(S1760))/SUM(AE1760),1))</f>
        <v>7107</v>
      </c>
      <c r="AG1760" s="13" t="str">
        <f t="array" ref="AG1760">IF(AND(ISNUMBER(H1760),ISNUMBER(N1760)),IF(H1760-N1760+1&gt;=0,CEILING(H1760-N1760+1,1),""),"")</f>
        <v/>
      </c>
      <c r="AH1760" s="13">
        <f t="array" ref="AH1760">IF(SUM(AG1760)=0,0,IF(L1760-AG1760*IF(D1760="Vaccin",MIN(AD1760,AF1760),AF1760)&lt;0,0,IF((H1760-N1760)&lt;=45,CEILING(L1760-AG1760*IF(D1760="Vaccin",MIN(AD1760,AF1760),AF1760),1),0)))</f>
        <v>0</v>
      </c>
      <c r="AI1760" s="15">
        <f t="array" ref="AI1760">IF(OR(AH1760="",F1760=0,F1760=""),"",AH1760/F1760)</f>
        <v>0</v>
      </c>
      <c r="AJ1760" s="13">
        <f t="array" ref="AJ1760">IF(OR(L1760="",AH1760=""),"",IF(L1760-AH1760&lt;0,0,L1760-AH1760))</f>
        <v>0</v>
      </c>
      <c r="AK1760" s="13" t="str">
        <f t="array" ref="AK1760">IF(OR(L1760="",AG1760="",AG1760=0),"",CEILING(L1760/AG1760,1))</f>
        <v/>
      </c>
      <c r="AL1760" s="16" t="str">
        <f t="array" ref="AL1760">IF(OR(AK1760="",AK1760=0,AD1760="",AF1760=""),"",IF(AK1760-IF(D1760="Vaccin",MIN(AD1760,AF1760),AF1760)&lt;0,"",(AK1760-IF(D1760="Vaccin",MIN(AD1760,AF1760),AF1760))/AK1760))</f>
        <v/>
      </c>
    </row>
    <row r="1761" spans="1:38" x14ac:dyDescent="0.2">
      <c r="A1761" s="10" t="s">
        <v>28</v>
      </c>
      <c r="B1761" s="29" t="s">
        <v>180</v>
      </c>
      <c r="C1761" s="12">
        <v>44260</v>
      </c>
      <c r="D1761" s="11" t="s">
        <v>30</v>
      </c>
      <c r="E1761" s="11">
        <v>6</v>
      </c>
      <c r="F1761" s="13">
        <v>224640</v>
      </c>
      <c r="G1761" s="40" t="s">
        <v>641</v>
      </c>
      <c r="H1761" s="12">
        <v>44804</v>
      </c>
      <c r="I1761" s="13">
        <f t="array" ref="I1761">F1761-L1761-M1761-S1761</f>
        <v>224640</v>
      </c>
      <c r="J1761" s="13">
        <f t="array" ref="J1761">IF(IF(Q1761="",L1761-C1761,Q1761-C1761)&lt;=45,I1761,0)</f>
        <v>0</v>
      </c>
      <c r="K1761" s="13">
        <f t="array" ref="K1761">IF(SUM(AG1761)=0,0,IF(L1761-AG1761*IF(D1761="Vaccin",MIN(AD1761,AF1761),AF1761)&lt;0,0,IF((H1761-N1761)&lt;=30,CEILING(L1761-AG1761*IF(D1761="Vaccin",MIN(AD1761,AF1761),AF1761),1),0)))</f>
        <v>0</v>
      </c>
      <c r="L1761" s="13">
        <v>0</v>
      </c>
      <c r="M1761" s="13">
        <v>0</v>
      </c>
      <c r="N1761" s="14">
        <v>45033</v>
      </c>
      <c r="O1761" s="11" t="s">
        <v>47</v>
      </c>
      <c r="P1761" s="11" t="s">
        <v>37</v>
      </c>
      <c r="Q1761" s="12">
        <v>44573</v>
      </c>
      <c r="R1761" s="13">
        <v>0</v>
      </c>
      <c r="S1761" s="13">
        <v>0</v>
      </c>
      <c r="T1761" s="11"/>
      <c r="U1761" s="13">
        <v>24119009</v>
      </c>
      <c r="V1761" s="13">
        <v>15492167</v>
      </c>
      <c r="W1761" s="13">
        <v>206086163</v>
      </c>
      <c r="X1761" s="12">
        <v>44573</v>
      </c>
      <c r="Y1761" s="12">
        <v>44260</v>
      </c>
      <c r="Z1761" s="12">
        <v>44260</v>
      </c>
      <c r="AA1761" s="12">
        <v>45012</v>
      </c>
      <c r="AB1761" s="13">
        <f t="array" ref="AB1761">IF(D1761="Vaccin",IF(AND(ISNUMBER(AA1761),ISNUMBER(Y1761)),IF(AA1761-Y1761+1&gt;=0,CEILING(AA1761-Y1761+1,1),""),""),IF(AND(ISNUMBER(N1761),ISNUMBER(Y1761)),IF(N1761-Y1761+1&gt;=0,CEILING(N1761-Y1761+1,1),""),""))</f>
        <v>753</v>
      </c>
      <c r="AC1761" s="13">
        <f t="array" ref="AC1761">IF(D1761="Vaccin",IF(AND(ISNUMBER(AA1761),ISNUMBER(X1761)),IF(AA1761-X1761+1&gt;=0,CEILING(AA1761-X1761+1,1),""),""),IF(AND(ISNUMBER(N1761),ISNUMBER(X1761)),IF(N1761-X1761+1&gt;=0,CEILING(N1761-X1761+1,1),""),""))</f>
        <v>440</v>
      </c>
      <c r="AD1761" s="13">
        <f t="array" ref="AD1761">IF(D1761="Vaccin",IF(AND(ISNUMBER(AB1761),ISNUMBER(U1761),AB1761&lt;&gt;0),CEILING(U1761/AB1761,1),""),"")</f>
        <v>32031</v>
      </c>
      <c r="AE1761" s="13">
        <f t="array" ref="AE1761">IF(AND(ISNUMBER(N1761),ISNUMBER(X1761)),IF(N1761-X1761+1&gt;=0,CEILING(N1761-X1761+1,1),""),"")</f>
        <v>461</v>
      </c>
      <c r="AF1761" s="13">
        <f t="array" ref="AF1761">IF(SUM(AE1761)=0,"",CEILING((SUM(F1761)-SUM(L1761)-SUM(M1761)-SUM(S1761))/SUM(AE1761),1))</f>
        <v>488</v>
      </c>
      <c r="AG1761" s="13" t="str">
        <f t="array" ref="AG1761">IF(AND(ISNUMBER(H1761),ISNUMBER(N1761)),IF(H1761-N1761+1&gt;=0,CEILING(H1761-N1761+1,1),""),"")</f>
        <v/>
      </c>
      <c r="AH1761" s="13">
        <f t="array" ref="AH1761">IF(SUM(AG1761)=0,0,IF(L1761-AG1761*IF(D1761="Vaccin",MIN(AD1761,AF1761),AF1761)&lt;0,0,IF((H1761-N1761)&lt;=45,CEILING(L1761-AG1761*IF(D1761="Vaccin",MIN(AD1761,AF1761),AF1761),1),0)))</f>
        <v>0</v>
      </c>
      <c r="AI1761" s="15">
        <f t="array" ref="AI1761">IF(OR(AH1761="",F1761=0,F1761=""),"",AH1761/F1761)</f>
        <v>0</v>
      </c>
      <c r="AJ1761" s="13">
        <f t="array" ref="AJ1761">IF(OR(L1761="",AH1761=""),"",IF(L1761-AH1761&lt;0,0,L1761-AH1761))</f>
        <v>0</v>
      </c>
      <c r="AK1761" s="13" t="str">
        <f t="array" ref="AK1761">IF(OR(L1761="",AG1761="",AG1761=0),"",CEILING(L1761/AG1761,1))</f>
        <v/>
      </c>
      <c r="AL1761" s="16" t="str">
        <f t="array" ref="AL1761">IF(OR(AK1761="",AK1761=0,AD1761="",AF1761=""),"",IF(AK1761-IF(D1761="Vaccin",MIN(AD1761,AF1761),AF1761)&lt;0,"",(AK1761-IF(D1761="Vaccin",MIN(AD1761,AF1761),AF1761))/AK1761))</f>
        <v/>
      </c>
    </row>
    <row r="1762" spans="1:38" x14ac:dyDescent="0.2">
      <c r="A1762" s="10" t="s">
        <v>28</v>
      </c>
      <c r="B1762" s="29" t="s">
        <v>180</v>
      </c>
      <c r="C1762" s="12">
        <v>44260</v>
      </c>
      <c r="D1762" s="11" t="s">
        <v>30</v>
      </c>
      <c r="E1762" s="11">
        <v>6</v>
      </c>
      <c r="F1762" s="13">
        <v>962910</v>
      </c>
      <c r="G1762" s="40" t="s">
        <v>332</v>
      </c>
      <c r="H1762" s="12">
        <v>44773</v>
      </c>
      <c r="I1762" s="13">
        <f t="array" ref="I1762">F1762-L1762-M1762-S1762</f>
        <v>962910</v>
      </c>
      <c r="J1762" s="13">
        <f t="array" ref="J1762">IF(IF(Q1762="",L1762-C1762,Q1762-C1762)&lt;=45,I1762,0)</f>
        <v>0</v>
      </c>
      <c r="K1762" s="13">
        <f t="array" ref="K1762">IF(SUM(AG1762)=0,0,IF(L1762-AG1762*IF(D1762="Vaccin",MIN(AD1762,AF1762),AF1762)&lt;0,0,IF((H1762-N1762)&lt;=30,CEILING(L1762-AG1762*IF(D1762="Vaccin",MIN(AD1762,AF1762),AF1762),1),0)))</f>
        <v>0</v>
      </c>
      <c r="L1762" s="13">
        <v>0</v>
      </c>
      <c r="M1762" s="13">
        <v>0</v>
      </c>
      <c r="N1762" s="14">
        <v>45033</v>
      </c>
      <c r="O1762" s="11" t="s">
        <v>47</v>
      </c>
      <c r="P1762" s="11" t="s">
        <v>37</v>
      </c>
      <c r="Q1762" s="12">
        <v>44535</v>
      </c>
      <c r="R1762" s="13">
        <v>0</v>
      </c>
      <c r="S1762" s="13">
        <v>0</v>
      </c>
      <c r="T1762" s="11"/>
      <c r="U1762" s="13">
        <v>24119009</v>
      </c>
      <c r="V1762" s="13">
        <v>15492167</v>
      </c>
      <c r="W1762" s="13">
        <v>206086163</v>
      </c>
      <c r="X1762" s="12">
        <v>44535</v>
      </c>
      <c r="Y1762" s="12">
        <v>44260</v>
      </c>
      <c r="Z1762" s="12">
        <v>44260</v>
      </c>
      <c r="AA1762" s="12">
        <v>45012</v>
      </c>
      <c r="AB1762" s="13">
        <f t="array" ref="AB1762">IF(D1762="Vaccin",IF(AND(ISNUMBER(AA1762),ISNUMBER(Y1762)),IF(AA1762-Y1762+1&gt;=0,CEILING(AA1762-Y1762+1,1),""),""),IF(AND(ISNUMBER(N1762),ISNUMBER(Y1762)),IF(N1762-Y1762+1&gt;=0,CEILING(N1762-Y1762+1,1),""),""))</f>
        <v>753</v>
      </c>
      <c r="AC1762" s="13">
        <f t="array" ref="AC1762">IF(D1762="Vaccin",IF(AND(ISNUMBER(AA1762),ISNUMBER(X1762)),IF(AA1762-X1762+1&gt;=0,CEILING(AA1762-X1762+1,1),""),""),IF(AND(ISNUMBER(N1762),ISNUMBER(X1762)),IF(N1762-X1762+1&gt;=0,CEILING(N1762-X1762+1,1),""),""))</f>
        <v>478</v>
      </c>
      <c r="AD1762" s="13">
        <f t="array" ref="AD1762">IF(D1762="Vaccin",IF(AND(ISNUMBER(AB1762),ISNUMBER(U1762),AB1762&lt;&gt;0),CEILING(U1762/AB1762,1),""),"")</f>
        <v>32031</v>
      </c>
      <c r="AE1762" s="13">
        <f t="array" ref="AE1762">IF(AND(ISNUMBER(N1762),ISNUMBER(X1762)),IF(N1762-X1762+1&gt;=0,CEILING(N1762-X1762+1,1),""),"")</f>
        <v>499</v>
      </c>
      <c r="AF1762" s="13">
        <f t="array" ref="AF1762">IF(SUM(AE1762)=0,"",CEILING((SUM(F1762)-SUM(L1762)-SUM(M1762)-SUM(S1762))/SUM(AE1762),1))</f>
        <v>1930</v>
      </c>
      <c r="AG1762" s="13" t="str">
        <f t="array" ref="AG1762">IF(AND(ISNUMBER(H1762),ISNUMBER(N1762)),IF(H1762-N1762+1&gt;=0,CEILING(H1762-N1762+1,1),""),"")</f>
        <v/>
      </c>
      <c r="AH1762" s="13">
        <f t="array" ref="AH1762">IF(SUM(AG1762)=0,0,IF(L1762-AG1762*IF(D1762="Vaccin",MIN(AD1762,AF1762),AF1762)&lt;0,0,IF((H1762-N1762)&lt;=45,CEILING(L1762-AG1762*IF(D1762="Vaccin",MIN(AD1762,AF1762),AF1762),1),0)))</f>
        <v>0</v>
      </c>
      <c r="AI1762" s="15">
        <f t="array" ref="AI1762">IF(OR(AH1762="",F1762=0,F1762=""),"",AH1762/F1762)</f>
        <v>0</v>
      </c>
      <c r="AJ1762" s="13">
        <f t="array" ref="AJ1762">IF(OR(L1762="",AH1762=""),"",IF(L1762-AH1762&lt;0,0,L1762-AH1762))</f>
        <v>0</v>
      </c>
      <c r="AK1762" s="13" t="str">
        <f t="array" ref="AK1762">IF(OR(L1762="",AG1762="",AG1762=0),"",CEILING(L1762/AG1762,1))</f>
        <v/>
      </c>
      <c r="AL1762" s="16" t="str">
        <f t="array" ref="AL1762">IF(OR(AK1762="",AK1762=0,AD1762="",AF1762=""),"",IF(AK1762-IF(D1762="Vaccin",MIN(AD1762,AF1762),AF1762)&lt;0,"",(AK1762-IF(D1762="Vaccin",MIN(AD1762,AF1762),AF1762))/AK1762))</f>
        <v/>
      </c>
    </row>
    <row r="1763" spans="1:38" x14ac:dyDescent="0.2">
      <c r="A1763" s="10" t="s">
        <v>28</v>
      </c>
      <c r="B1763" s="29" t="s">
        <v>180</v>
      </c>
      <c r="C1763" s="12">
        <v>44260</v>
      </c>
      <c r="D1763" s="11" t="s">
        <v>30</v>
      </c>
      <c r="E1763" s="11">
        <v>6</v>
      </c>
      <c r="F1763" s="13">
        <v>1574820</v>
      </c>
      <c r="G1763" s="40" t="s">
        <v>551</v>
      </c>
      <c r="H1763" s="12">
        <v>44773</v>
      </c>
      <c r="I1763" s="13">
        <f t="array" ref="I1763">F1763-L1763-M1763-S1763</f>
        <v>1574820</v>
      </c>
      <c r="J1763" s="13">
        <f t="array" ref="J1763">IF(IF(Q1763="",L1763-C1763,Q1763-C1763)&lt;=45,I1763,0)</f>
        <v>0</v>
      </c>
      <c r="K1763" s="13">
        <f t="array" ref="K1763">IF(SUM(AG1763)=0,0,IF(L1763-AG1763*IF(D1763="Vaccin",MIN(AD1763,AF1763),AF1763)&lt;0,0,IF((H1763-N1763)&lt;=30,CEILING(L1763-AG1763*IF(D1763="Vaccin",MIN(AD1763,AF1763),AF1763),1),0)))</f>
        <v>0</v>
      </c>
      <c r="L1763" s="13">
        <v>0</v>
      </c>
      <c r="M1763" s="13">
        <v>0</v>
      </c>
      <c r="N1763" s="14">
        <v>45033</v>
      </c>
      <c r="O1763" s="11" t="s">
        <v>47</v>
      </c>
      <c r="P1763" s="11" t="s">
        <v>37</v>
      </c>
      <c r="Q1763" s="12">
        <v>44564</v>
      </c>
      <c r="R1763" s="13">
        <v>0</v>
      </c>
      <c r="S1763" s="13">
        <v>0</v>
      </c>
      <c r="T1763" s="11"/>
      <c r="U1763" s="13">
        <v>24119009</v>
      </c>
      <c r="V1763" s="13">
        <v>15492167</v>
      </c>
      <c r="W1763" s="13">
        <v>206086163</v>
      </c>
      <c r="X1763" s="12">
        <v>44564</v>
      </c>
      <c r="Y1763" s="12">
        <v>44260</v>
      </c>
      <c r="Z1763" s="12">
        <v>44260</v>
      </c>
      <c r="AA1763" s="12">
        <v>45012</v>
      </c>
      <c r="AB1763" s="13">
        <f t="array" ref="AB1763">IF(D1763="Vaccin",IF(AND(ISNUMBER(AA1763),ISNUMBER(Y1763)),IF(AA1763-Y1763+1&gt;=0,CEILING(AA1763-Y1763+1,1),""),""),IF(AND(ISNUMBER(N1763),ISNUMBER(Y1763)),IF(N1763-Y1763+1&gt;=0,CEILING(N1763-Y1763+1,1),""),""))</f>
        <v>753</v>
      </c>
      <c r="AC1763" s="13">
        <f t="array" ref="AC1763">IF(D1763="Vaccin",IF(AND(ISNUMBER(AA1763),ISNUMBER(X1763)),IF(AA1763-X1763+1&gt;=0,CEILING(AA1763-X1763+1,1),""),""),IF(AND(ISNUMBER(N1763),ISNUMBER(X1763)),IF(N1763-X1763+1&gt;=0,CEILING(N1763-X1763+1,1),""),""))</f>
        <v>449</v>
      </c>
      <c r="AD1763" s="13">
        <f t="array" ref="AD1763">IF(D1763="Vaccin",IF(AND(ISNUMBER(AB1763),ISNUMBER(U1763),AB1763&lt;&gt;0),CEILING(U1763/AB1763,1),""),"")</f>
        <v>32031</v>
      </c>
      <c r="AE1763" s="13">
        <f t="array" ref="AE1763">IF(AND(ISNUMBER(N1763),ISNUMBER(X1763)),IF(N1763-X1763+1&gt;=0,CEILING(N1763-X1763+1,1),""),"")</f>
        <v>470</v>
      </c>
      <c r="AF1763" s="13">
        <f t="array" ref="AF1763">IF(SUM(AE1763)=0,"",CEILING((SUM(F1763)-SUM(L1763)-SUM(M1763)-SUM(S1763))/SUM(AE1763),1))</f>
        <v>3351</v>
      </c>
      <c r="AG1763" s="13" t="str">
        <f t="array" ref="AG1763">IF(AND(ISNUMBER(H1763),ISNUMBER(N1763)),IF(H1763-N1763+1&gt;=0,CEILING(H1763-N1763+1,1),""),"")</f>
        <v/>
      </c>
      <c r="AH1763" s="13">
        <f t="array" ref="AH1763">IF(SUM(AG1763)=0,0,IF(L1763-AG1763*IF(D1763="Vaccin",MIN(AD1763,AF1763),AF1763)&lt;0,0,IF((H1763-N1763)&lt;=45,CEILING(L1763-AG1763*IF(D1763="Vaccin",MIN(AD1763,AF1763),AF1763),1),0)))</f>
        <v>0</v>
      </c>
      <c r="AI1763" s="15">
        <f t="array" ref="AI1763">IF(OR(AH1763="",F1763=0,F1763=""),"",AH1763/F1763)</f>
        <v>0</v>
      </c>
      <c r="AJ1763" s="13">
        <f t="array" ref="AJ1763">IF(OR(L1763="",AH1763=""),"",IF(L1763-AH1763&lt;0,0,L1763-AH1763))</f>
        <v>0</v>
      </c>
      <c r="AK1763" s="13" t="str">
        <f t="array" ref="AK1763">IF(OR(L1763="",AG1763="",AG1763=0),"",CEILING(L1763/AG1763,1))</f>
        <v/>
      </c>
      <c r="AL1763" s="16" t="str">
        <f t="array" ref="AL1763">IF(OR(AK1763="",AK1763=0,AD1763="",AF1763=""),"",IF(AK1763-IF(D1763="Vaccin",MIN(AD1763,AF1763),AF1763)&lt;0,"",(AK1763-IF(D1763="Vaccin",MIN(AD1763,AF1763),AF1763))/AK1763))</f>
        <v/>
      </c>
    </row>
    <row r="1764" spans="1:38" x14ac:dyDescent="0.2">
      <c r="A1764" s="10" t="s">
        <v>28</v>
      </c>
      <c r="B1764" s="29" t="s">
        <v>180</v>
      </c>
      <c r="C1764" s="12">
        <v>44260</v>
      </c>
      <c r="D1764" s="11" t="s">
        <v>30</v>
      </c>
      <c r="E1764" s="11">
        <v>6</v>
      </c>
      <c r="F1764" s="13">
        <v>1744470</v>
      </c>
      <c r="G1764" s="40" t="s">
        <v>688</v>
      </c>
      <c r="H1764" s="12">
        <v>44742</v>
      </c>
      <c r="I1764" s="13">
        <f t="array" ref="I1764">F1764-L1764-M1764-S1764</f>
        <v>1744470</v>
      </c>
      <c r="J1764" s="13">
        <f t="array" ref="J1764">IF(IF(Q1764="",L1764-C1764,Q1764-C1764)&lt;=45,I1764,0)</f>
        <v>0</v>
      </c>
      <c r="K1764" s="13">
        <f t="array" ref="K1764">IF(SUM(AG1764)=0,0,IF(L1764-AG1764*IF(D1764="Vaccin",MIN(AD1764,AF1764),AF1764)&lt;0,0,IF((H1764-N1764)&lt;=30,CEILING(L1764-AG1764*IF(D1764="Vaccin",MIN(AD1764,AF1764),AF1764),1),0)))</f>
        <v>0</v>
      </c>
      <c r="L1764" s="13">
        <v>0</v>
      </c>
      <c r="M1764" s="13">
        <v>0</v>
      </c>
      <c r="N1764" s="14">
        <v>45033</v>
      </c>
      <c r="O1764" s="11" t="s">
        <v>47</v>
      </c>
      <c r="P1764" s="11" t="s">
        <v>37</v>
      </c>
      <c r="Q1764" s="12">
        <v>44520</v>
      </c>
      <c r="R1764" s="13">
        <v>0</v>
      </c>
      <c r="S1764" s="13">
        <v>0</v>
      </c>
      <c r="T1764" s="11"/>
      <c r="U1764" s="13">
        <v>24119009</v>
      </c>
      <c r="V1764" s="13">
        <v>15492167</v>
      </c>
      <c r="W1764" s="13">
        <v>206086163</v>
      </c>
      <c r="X1764" s="12">
        <v>44520</v>
      </c>
      <c r="Y1764" s="12">
        <v>44260</v>
      </c>
      <c r="Z1764" s="12">
        <v>44260</v>
      </c>
      <c r="AA1764" s="12">
        <v>45012</v>
      </c>
      <c r="AB1764" s="13">
        <f t="array" ref="AB1764">IF(D1764="Vaccin",IF(AND(ISNUMBER(AA1764),ISNUMBER(Y1764)),IF(AA1764-Y1764+1&gt;=0,CEILING(AA1764-Y1764+1,1),""),""),IF(AND(ISNUMBER(N1764),ISNUMBER(Y1764)),IF(N1764-Y1764+1&gt;=0,CEILING(N1764-Y1764+1,1),""),""))</f>
        <v>753</v>
      </c>
      <c r="AC1764" s="13">
        <f t="array" ref="AC1764">IF(D1764="Vaccin",IF(AND(ISNUMBER(AA1764),ISNUMBER(X1764)),IF(AA1764-X1764+1&gt;=0,CEILING(AA1764-X1764+1,1),""),""),IF(AND(ISNUMBER(N1764),ISNUMBER(X1764)),IF(N1764-X1764+1&gt;=0,CEILING(N1764-X1764+1,1),""),""))</f>
        <v>493</v>
      </c>
      <c r="AD1764" s="13">
        <f t="array" ref="AD1764">IF(D1764="Vaccin",IF(AND(ISNUMBER(AB1764),ISNUMBER(U1764),AB1764&lt;&gt;0),CEILING(U1764/AB1764,1),""),"")</f>
        <v>32031</v>
      </c>
      <c r="AE1764" s="13">
        <f t="array" ref="AE1764">IF(AND(ISNUMBER(N1764),ISNUMBER(X1764)),IF(N1764-X1764+1&gt;=0,CEILING(N1764-X1764+1,1),""),"")</f>
        <v>514</v>
      </c>
      <c r="AF1764" s="13">
        <f t="array" ref="AF1764">IF(SUM(AE1764)=0,"",CEILING((SUM(F1764)-SUM(L1764)-SUM(M1764)-SUM(S1764))/SUM(AE1764),1))</f>
        <v>3394</v>
      </c>
      <c r="AG1764" s="13" t="str">
        <f t="array" ref="AG1764">IF(AND(ISNUMBER(H1764),ISNUMBER(N1764)),IF(H1764-N1764+1&gt;=0,CEILING(H1764-N1764+1,1),""),"")</f>
        <v/>
      </c>
      <c r="AH1764" s="13">
        <f t="array" ref="AH1764">IF(SUM(AG1764)=0,0,IF(L1764-AG1764*IF(D1764="Vaccin",MIN(AD1764,AF1764),AF1764)&lt;0,0,IF((H1764-N1764)&lt;=45,CEILING(L1764-AG1764*IF(D1764="Vaccin",MIN(AD1764,AF1764),AF1764),1),0)))</f>
        <v>0</v>
      </c>
      <c r="AI1764" s="15">
        <f t="array" ref="AI1764">IF(OR(AH1764="",F1764=0,F1764=""),"",AH1764/F1764)</f>
        <v>0</v>
      </c>
      <c r="AJ1764" s="13">
        <f t="array" ref="AJ1764">IF(OR(L1764="",AH1764=""),"",IF(L1764-AH1764&lt;0,0,L1764-AH1764))</f>
        <v>0</v>
      </c>
      <c r="AK1764" s="13" t="str">
        <f t="array" ref="AK1764">IF(OR(L1764="",AG1764="",AG1764=0),"",CEILING(L1764/AG1764,1))</f>
        <v/>
      </c>
      <c r="AL1764" s="16" t="str">
        <f t="array" ref="AL1764">IF(OR(AK1764="",AK1764=0,AD1764="",AF1764=""),"",IF(AK1764-IF(D1764="Vaccin",MIN(AD1764,AF1764),AF1764)&lt;0,"",(AK1764-IF(D1764="Vaccin",MIN(AD1764,AF1764),AF1764))/AK1764))</f>
        <v/>
      </c>
    </row>
    <row r="1765" spans="1:38" x14ac:dyDescent="0.2">
      <c r="A1765" s="10" t="s">
        <v>28</v>
      </c>
      <c r="B1765" s="29" t="s">
        <v>180</v>
      </c>
      <c r="C1765" s="12">
        <v>44260</v>
      </c>
      <c r="D1765" s="11" t="s">
        <v>30</v>
      </c>
      <c r="E1765" s="11">
        <v>6</v>
      </c>
      <c r="F1765" s="13">
        <v>1755000</v>
      </c>
      <c r="G1765" s="40" t="s">
        <v>918</v>
      </c>
      <c r="H1765" s="12">
        <v>44742</v>
      </c>
      <c r="I1765" s="13">
        <f t="array" ref="I1765">F1765-L1765-M1765-S1765</f>
        <v>1755000</v>
      </c>
      <c r="J1765" s="13">
        <f t="array" ref="J1765">IF(IF(Q1765="",L1765-C1765,Q1765-C1765)&lt;=45,I1765,0)</f>
        <v>0</v>
      </c>
      <c r="K1765" s="13">
        <f t="array" ref="K1765">IF(SUM(AG1765)=0,0,IF(L1765-AG1765*IF(D1765="Vaccin",MIN(AD1765,AF1765),AF1765)&lt;0,0,IF((H1765-N1765)&lt;=30,CEILING(L1765-AG1765*IF(D1765="Vaccin",MIN(AD1765,AF1765),AF1765),1),0)))</f>
        <v>0</v>
      </c>
      <c r="L1765" s="13">
        <v>0</v>
      </c>
      <c r="M1765" s="13">
        <v>0</v>
      </c>
      <c r="N1765" s="14">
        <v>45033</v>
      </c>
      <c r="O1765" s="11" t="s">
        <v>47</v>
      </c>
      <c r="P1765" s="11" t="s">
        <v>32</v>
      </c>
      <c r="Q1765" s="12">
        <v>44519</v>
      </c>
      <c r="R1765" s="13">
        <v>0</v>
      </c>
      <c r="S1765" s="13">
        <v>0</v>
      </c>
      <c r="T1765" s="11"/>
      <c r="U1765" s="13">
        <v>24119009</v>
      </c>
      <c r="V1765" s="13">
        <v>24119009</v>
      </c>
      <c r="W1765" s="13">
        <v>206086163</v>
      </c>
      <c r="X1765" s="12">
        <v>44519</v>
      </c>
      <c r="Y1765" s="12">
        <v>44260</v>
      </c>
      <c r="Z1765" s="12">
        <v>44260</v>
      </c>
      <c r="AA1765" s="12">
        <v>45012</v>
      </c>
      <c r="AB1765" s="13">
        <f t="array" ref="AB1765">IF(D1765="Vaccin",IF(AND(ISNUMBER(AA1765),ISNUMBER(Y1765)),IF(AA1765-Y1765+1&gt;=0,CEILING(AA1765-Y1765+1,1),""),""),IF(AND(ISNUMBER(N1765),ISNUMBER(Y1765)),IF(N1765-Y1765+1&gt;=0,CEILING(N1765-Y1765+1,1),""),""))</f>
        <v>753</v>
      </c>
      <c r="AC1765" s="13">
        <f t="array" ref="AC1765">IF(D1765="Vaccin",IF(AND(ISNUMBER(AA1765),ISNUMBER(X1765)),IF(AA1765-X1765+1&gt;=0,CEILING(AA1765-X1765+1,1),""),""),IF(AND(ISNUMBER(N1765),ISNUMBER(X1765)),IF(N1765-X1765+1&gt;=0,CEILING(N1765-X1765+1,1),""),""))</f>
        <v>494</v>
      </c>
      <c r="AD1765" s="13">
        <f t="array" ref="AD1765">IF(D1765="Vaccin",IF(AND(ISNUMBER(AB1765),ISNUMBER(U1765),AB1765&lt;&gt;0),CEILING(U1765/AB1765,1),""),"")</f>
        <v>32031</v>
      </c>
      <c r="AE1765" s="13">
        <f t="array" ref="AE1765">IF(AND(ISNUMBER(N1765),ISNUMBER(X1765)),IF(N1765-X1765+1&gt;=0,CEILING(N1765-X1765+1,1),""),"")</f>
        <v>515</v>
      </c>
      <c r="AF1765" s="13">
        <f t="array" ref="AF1765">IF(SUM(AE1765)=0,"",CEILING((SUM(F1765)-SUM(L1765)-SUM(M1765)-SUM(S1765))/SUM(AE1765),1))</f>
        <v>3408</v>
      </c>
      <c r="AG1765" s="13" t="str">
        <f t="array" ref="AG1765">IF(AND(ISNUMBER(H1765),ISNUMBER(N1765)),IF(H1765-N1765+1&gt;=0,CEILING(H1765-N1765+1,1),""),"")</f>
        <v/>
      </c>
      <c r="AH1765" s="13">
        <f t="array" ref="AH1765">IF(SUM(AG1765)=0,0,IF(L1765-AG1765*IF(D1765="Vaccin",MIN(AD1765,AF1765),AF1765)&lt;0,0,IF((H1765-N1765)&lt;=45,CEILING(L1765-AG1765*IF(D1765="Vaccin",MIN(AD1765,AF1765),AF1765),1),0)))</f>
        <v>0</v>
      </c>
      <c r="AI1765" s="15">
        <f t="array" ref="AI1765">IF(OR(AH1765="",F1765=0,F1765=""),"",AH1765/F1765)</f>
        <v>0</v>
      </c>
      <c r="AJ1765" s="13">
        <f t="array" ref="AJ1765">IF(OR(L1765="",AH1765=""),"",IF(L1765-AH1765&lt;0,0,L1765-AH1765))</f>
        <v>0</v>
      </c>
      <c r="AK1765" s="13" t="str">
        <f t="array" ref="AK1765">IF(OR(L1765="",AG1765="",AG1765=0),"",CEILING(L1765/AG1765,1))</f>
        <v/>
      </c>
      <c r="AL1765" s="16" t="str">
        <f t="array" ref="AL1765">IF(OR(AK1765="",AK1765=0,AD1765="",AF1765=""),"",IF(AK1765-IF(D1765="Vaccin",MIN(AD1765,AF1765),AF1765)&lt;0,"",(AK1765-IF(D1765="Vaccin",MIN(AD1765,AF1765),AF1765))/AK1765))</f>
        <v/>
      </c>
    </row>
    <row r="1766" spans="1:38" x14ac:dyDescent="0.2">
      <c r="A1766" s="10" t="s">
        <v>28</v>
      </c>
      <c r="B1766" s="29" t="s">
        <v>180</v>
      </c>
      <c r="C1766" s="12">
        <v>44260</v>
      </c>
      <c r="D1766" s="11" t="s">
        <v>30</v>
      </c>
      <c r="E1766" s="11">
        <v>6</v>
      </c>
      <c r="F1766" s="13">
        <v>299520</v>
      </c>
      <c r="G1766" s="40" t="s">
        <v>918</v>
      </c>
      <c r="H1766" s="12">
        <v>44742</v>
      </c>
      <c r="I1766" s="13">
        <f t="array" ref="I1766">F1766-L1766-M1766-S1766</f>
        <v>299520</v>
      </c>
      <c r="J1766" s="13">
        <f t="array" ref="J1766">IF(IF(Q1766="",L1766-C1766,Q1766-C1766)&lt;=45,I1766,0)</f>
        <v>0</v>
      </c>
      <c r="K1766" s="13">
        <f t="array" ref="K1766">IF(SUM(AG1766)=0,0,IF(L1766-AG1766*IF(D1766="Vaccin",MIN(AD1766,AF1766),AF1766)&lt;0,0,IF((H1766-N1766)&lt;=30,CEILING(L1766-AG1766*IF(D1766="Vaccin",MIN(AD1766,AF1766),AF1766),1),0)))</f>
        <v>0</v>
      </c>
      <c r="L1766" s="13">
        <v>0</v>
      </c>
      <c r="M1766" s="13">
        <v>0</v>
      </c>
      <c r="N1766" s="14">
        <v>45033</v>
      </c>
      <c r="O1766" s="11" t="s">
        <v>47</v>
      </c>
      <c r="P1766" s="11" t="s">
        <v>37</v>
      </c>
      <c r="Q1766" s="12">
        <v>44535</v>
      </c>
      <c r="R1766" s="13">
        <v>0</v>
      </c>
      <c r="S1766" s="13">
        <v>0</v>
      </c>
      <c r="T1766" s="11"/>
      <c r="U1766" s="13">
        <v>24119009</v>
      </c>
      <c r="V1766" s="13">
        <v>15492167</v>
      </c>
      <c r="W1766" s="13">
        <v>206086163</v>
      </c>
      <c r="X1766" s="12">
        <v>44535</v>
      </c>
      <c r="Y1766" s="12">
        <v>44260</v>
      </c>
      <c r="Z1766" s="12">
        <v>44260</v>
      </c>
      <c r="AA1766" s="12">
        <v>45012</v>
      </c>
      <c r="AB1766" s="13">
        <f t="array" ref="AB1766">IF(D1766="Vaccin",IF(AND(ISNUMBER(AA1766),ISNUMBER(Y1766)),IF(AA1766-Y1766+1&gt;=0,CEILING(AA1766-Y1766+1,1),""),""),IF(AND(ISNUMBER(N1766),ISNUMBER(Y1766)),IF(N1766-Y1766+1&gt;=0,CEILING(N1766-Y1766+1,1),""),""))</f>
        <v>753</v>
      </c>
      <c r="AC1766" s="13">
        <f t="array" ref="AC1766">IF(D1766="Vaccin",IF(AND(ISNUMBER(AA1766),ISNUMBER(X1766)),IF(AA1766-X1766+1&gt;=0,CEILING(AA1766-X1766+1,1),""),""),IF(AND(ISNUMBER(N1766),ISNUMBER(X1766)),IF(N1766-X1766+1&gt;=0,CEILING(N1766-X1766+1,1),""),""))</f>
        <v>478</v>
      </c>
      <c r="AD1766" s="13">
        <f t="array" ref="AD1766">IF(D1766="Vaccin",IF(AND(ISNUMBER(AB1766),ISNUMBER(U1766),AB1766&lt;&gt;0),CEILING(U1766/AB1766,1),""),"")</f>
        <v>32031</v>
      </c>
      <c r="AE1766" s="13">
        <f t="array" ref="AE1766">IF(AND(ISNUMBER(N1766),ISNUMBER(X1766)),IF(N1766-X1766+1&gt;=0,CEILING(N1766-X1766+1,1),""),"")</f>
        <v>499</v>
      </c>
      <c r="AF1766" s="13">
        <f t="array" ref="AF1766">IF(SUM(AE1766)=0,"",CEILING((SUM(F1766)-SUM(L1766)-SUM(M1766)-SUM(S1766))/SUM(AE1766),1))</f>
        <v>601</v>
      </c>
      <c r="AG1766" s="13" t="str">
        <f t="array" ref="AG1766">IF(AND(ISNUMBER(H1766),ISNUMBER(N1766)),IF(H1766-N1766+1&gt;=0,CEILING(H1766-N1766+1,1),""),"")</f>
        <v/>
      </c>
      <c r="AH1766" s="13">
        <f t="array" ref="AH1766">IF(SUM(AG1766)=0,0,IF(L1766-AG1766*IF(D1766="Vaccin",MIN(AD1766,AF1766),AF1766)&lt;0,0,IF((H1766-N1766)&lt;=45,CEILING(L1766-AG1766*IF(D1766="Vaccin",MIN(AD1766,AF1766),AF1766),1),0)))</f>
        <v>0</v>
      </c>
      <c r="AI1766" s="15">
        <f t="array" ref="AI1766">IF(OR(AH1766="",F1766=0,F1766=""),"",AH1766/F1766)</f>
        <v>0</v>
      </c>
      <c r="AJ1766" s="13">
        <f t="array" ref="AJ1766">IF(OR(L1766="",AH1766=""),"",IF(L1766-AH1766&lt;0,0,L1766-AH1766))</f>
        <v>0</v>
      </c>
      <c r="AK1766" s="13" t="str">
        <f t="array" ref="AK1766">IF(OR(L1766="",AG1766="",AG1766=0),"",CEILING(L1766/AG1766,1))</f>
        <v/>
      </c>
      <c r="AL1766" s="16" t="str">
        <f t="array" ref="AL1766">IF(OR(AK1766="",AK1766=0,AD1766="",AF1766=""),"",IF(AK1766-IF(D1766="Vaccin",MIN(AD1766,AF1766),AF1766)&lt;0,"",(AK1766-IF(D1766="Vaccin",MIN(AD1766,AF1766),AF1766))/AK1766))</f>
        <v/>
      </c>
    </row>
    <row r="1767" spans="1:38" x14ac:dyDescent="0.2">
      <c r="A1767" s="10" t="s">
        <v>28</v>
      </c>
      <c r="B1767" s="29" t="s">
        <v>180</v>
      </c>
      <c r="C1767" s="12">
        <v>44260</v>
      </c>
      <c r="D1767" s="11" t="s">
        <v>30</v>
      </c>
      <c r="E1767" s="11">
        <v>6</v>
      </c>
      <c r="F1767" s="13">
        <v>1237860</v>
      </c>
      <c r="G1767" s="40" t="s">
        <v>336</v>
      </c>
      <c r="H1767" s="12">
        <v>44742</v>
      </c>
      <c r="I1767" s="13">
        <f t="array" ref="I1767">F1767-L1767-M1767-S1767</f>
        <v>1237860</v>
      </c>
      <c r="J1767" s="13">
        <f t="array" ref="J1767">IF(IF(Q1767="",L1767-C1767,Q1767-C1767)&lt;=45,I1767,0)</f>
        <v>0</v>
      </c>
      <c r="K1767" s="13">
        <f t="array" ref="K1767">IF(SUM(AG1767)=0,0,IF(L1767-AG1767*IF(D1767="Vaccin",MIN(AD1767,AF1767),AF1767)&lt;0,0,IF((H1767-N1767)&lt;=30,CEILING(L1767-AG1767*IF(D1767="Vaccin",MIN(AD1767,AF1767),AF1767),1),0)))</f>
        <v>0</v>
      </c>
      <c r="L1767" s="13">
        <v>0</v>
      </c>
      <c r="M1767" s="13">
        <v>0</v>
      </c>
      <c r="N1767" s="14">
        <v>45033</v>
      </c>
      <c r="O1767" s="11" t="s">
        <v>47</v>
      </c>
      <c r="P1767" s="11" t="s">
        <v>37</v>
      </c>
      <c r="Q1767" s="12">
        <v>44535</v>
      </c>
      <c r="R1767" s="13">
        <v>0</v>
      </c>
      <c r="S1767" s="13">
        <v>0</v>
      </c>
      <c r="T1767" s="11"/>
      <c r="U1767" s="13">
        <v>24119009</v>
      </c>
      <c r="V1767" s="13">
        <v>15492167</v>
      </c>
      <c r="W1767" s="13">
        <v>206086163</v>
      </c>
      <c r="X1767" s="12">
        <v>44535</v>
      </c>
      <c r="Y1767" s="12">
        <v>44260</v>
      </c>
      <c r="Z1767" s="12">
        <v>44260</v>
      </c>
      <c r="AA1767" s="12">
        <v>45012</v>
      </c>
      <c r="AB1767" s="13">
        <f t="array" ref="AB1767">IF(D1767="Vaccin",IF(AND(ISNUMBER(AA1767),ISNUMBER(Y1767)),IF(AA1767-Y1767+1&gt;=0,CEILING(AA1767-Y1767+1,1),""),""),IF(AND(ISNUMBER(N1767),ISNUMBER(Y1767)),IF(N1767-Y1767+1&gt;=0,CEILING(N1767-Y1767+1,1),""),""))</f>
        <v>753</v>
      </c>
      <c r="AC1767" s="13">
        <f t="array" ref="AC1767">IF(D1767="Vaccin",IF(AND(ISNUMBER(AA1767),ISNUMBER(X1767)),IF(AA1767-X1767+1&gt;=0,CEILING(AA1767-X1767+1,1),""),""),IF(AND(ISNUMBER(N1767),ISNUMBER(X1767)),IF(N1767-X1767+1&gt;=0,CEILING(N1767-X1767+1,1),""),""))</f>
        <v>478</v>
      </c>
      <c r="AD1767" s="13">
        <f t="array" ref="AD1767">IF(D1767="Vaccin",IF(AND(ISNUMBER(AB1767),ISNUMBER(U1767),AB1767&lt;&gt;0),CEILING(U1767/AB1767,1),""),"")</f>
        <v>32031</v>
      </c>
      <c r="AE1767" s="13">
        <f t="array" ref="AE1767">IF(AND(ISNUMBER(N1767),ISNUMBER(X1767)),IF(N1767-X1767+1&gt;=0,CEILING(N1767-X1767+1,1),""),"")</f>
        <v>499</v>
      </c>
      <c r="AF1767" s="13">
        <f t="array" ref="AF1767">IF(SUM(AE1767)=0,"",CEILING((SUM(F1767)-SUM(L1767)-SUM(M1767)-SUM(S1767))/SUM(AE1767),1))</f>
        <v>2481</v>
      </c>
      <c r="AG1767" s="13" t="str">
        <f t="array" ref="AG1767">IF(AND(ISNUMBER(H1767),ISNUMBER(N1767)),IF(H1767-N1767+1&gt;=0,CEILING(H1767-N1767+1,1),""),"")</f>
        <v/>
      </c>
      <c r="AH1767" s="13">
        <f t="array" ref="AH1767">IF(SUM(AG1767)=0,0,IF(L1767-AG1767*IF(D1767="Vaccin",MIN(AD1767,AF1767),AF1767)&lt;0,0,IF((H1767-N1767)&lt;=45,CEILING(L1767-AG1767*IF(D1767="Vaccin",MIN(AD1767,AF1767),AF1767),1),0)))</f>
        <v>0</v>
      </c>
      <c r="AI1767" s="15">
        <f t="array" ref="AI1767">IF(OR(AH1767="",F1767=0,F1767=""),"",AH1767/F1767)</f>
        <v>0</v>
      </c>
      <c r="AJ1767" s="13">
        <f t="array" ref="AJ1767">IF(OR(L1767="",AH1767=""),"",IF(L1767-AH1767&lt;0,0,L1767-AH1767))</f>
        <v>0</v>
      </c>
      <c r="AK1767" s="13" t="str">
        <f t="array" ref="AK1767">IF(OR(L1767="",AG1767="",AG1767=0),"",CEILING(L1767/AG1767,1))</f>
        <v/>
      </c>
      <c r="AL1767" s="16" t="str">
        <f t="array" ref="AL1767">IF(OR(AK1767="",AK1767=0,AD1767="",AF1767=""),"",IF(AK1767-IF(D1767="Vaccin",MIN(AD1767,AF1767),AF1767)&lt;0,"",(AK1767-IF(D1767="Vaccin",MIN(AD1767,AF1767),AF1767))/AK1767))</f>
        <v/>
      </c>
    </row>
    <row r="1768" spans="1:38" x14ac:dyDescent="0.2">
      <c r="A1768" s="10" t="s">
        <v>28</v>
      </c>
      <c r="B1768" s="29" t="s">
        <v>180</v>
      </c>
      <c r="C1768" s="12">
        <v>44260</v>
      </c>
      <c r="D1768" s="11" t="s">
        <v>30</v>
      </c>
      <c r="E1768" s="11">
        <v>6</v>
      </c>
      <c r="F1768" s="13">
        <v>828710</v>
      </c>
      <c r="G1768" s="40" t="s">
        <v>919</v>
      </c>
      <c r="H1768" s="12">
        <v>44620</v>
      </c>
      <c r="I1768" s="13">
        <f t="array" ref="I1768">F1768-L1768-M1768-S1768</f>
        <v>828710</v>
      </c>
      <c r="J1768" s="13">
        <f t="array" ref="J1768">IF(IF(Q1768="",L1768-C1768,Q1768-C1768)&lt;=45,I1768,0)</f>
        <v>0</v>
      </c>
      <c r="K1768" s="13">
        <f t="array" ref="K1768">IF(SUM(AG1768)=0,0,IF(L1768-AG1768*IF(D1768="Vaccin",MIN(AD1768,AF1768),AF1768)&lt;0,0,IF((H1768-N1768)&lt;=30,CEILING(L1768-AG1768*IF(D1768="Vaccin",MIN(AD1768,AF1768),AF1768),1),0)))</f>
        <v>0</v>
      </c>
      <c r="L1768" s="13">
        <v>0</v>
      </c>
      <c r="M1768" s="13">
        <v>0</v>
      </c>
      <c r="N1768" s="14">
        <v>45033</v>
      </c>
      <c r="O1768" s="11" t="s">
        <v>47</v>
      </c>
      <c r="P1768" s="11" t="s">
        <v>32</v>
      </c>
      <c r="Q1768" s="12">
        <v>44483</v>
      </c>
      <c r="R1768" s="13">
        <v>0</v>
      </c>
      <c r="S1768" s="13">
        <v>0</v>
      </c>
      <c r="T1768" s="11"/>
      <c r="U1768" s="13">
        <v>24119009</v>
      </c>
      <c r="V1768" s="13">
        <v>24119009</v>
      </c>
      <c r="W1768" s="13">
        <v>206086163</v>
      </c>
      <c r="X1768" s="12">
        <v>44483</v>
      </c>
      <c r="Y1768" s="12">
        <v>44260</v>
      </c>
      <c r="Z1768" s="12">
        <v>44260</v>
      </c>
      <c r="AA1768" s="12">
        <v>45012</v>
      </c>
      <c r="AB1768" s="13">
        <f t="array" ref="AB1768">IF(D1768="Vaccin",IF(AND(ISNUMBER(AA1768),ISNUMBER(Y1768)),IF(AA1768-Y1768+1&gt;=0,CEILING(AA1768-Y1768+1,1),""),""),IF(AND(ISNUMBER(N1768),ISNUMBER(Y1768)),IF(N1768-Y1768+1&gt;=0,CEILING(N1768-Y1768+1,1),""),""))</f>
        <v>753</v>
      </c>
      <c r="AC1768" s="13">
        <f t="array" ref="AC1768">IF(D1768="Vaccin",IF(AND(ISNUMBER(AA1768),ISNUMBER(X1768)),IF(AA1768-X1768+1&gt;=0,CEILING(AA1768-X1768+1,1),""),""),IF(AND(ISNUMBER(N1768),ISNUMBER(X1768)),IF(N1768-X1768+1&gt;=0,CEILING(N1768-X1768+1,1),""),""))</f>
        <v>530</v>
      </c>
      <c r="AD1768" s="13">
        <f t="array" ref="AD1768">IF(D1768="Vaccin",IF(AND(ISNUMBER(AB1768),ISNUMBER(U1768),AB1768&lt;&gt;0),CEILING(U1768/AB1768,1),""),"")</f>
        <v>32031</v>
      </c>
      <c r="AE1768" s="13">
        <f t="array" ref="AE1768">IF(AND(ISNUMBER(N1768),ISNUMBER(X1768)),IF(N1768-X1768+1&gt;=0,CEILING(N1768-X1768+1,1),""),"")</f>
        <v>551</v>
      </c>
      <c r="AF1768" s="13">
        <f t="array" ref="AF1768">IF(SUM(AE1768)=0,"",CEILING((SUM(F1768)-SUM(L1768)-SUM(M1768)-SUM(S1768))/SUM(AE1768),1))</f>
        <v>1505</v>
      </c>
      <c r="AG1768" s="13" t="str">
        <f t="array" ref="AG1768">IF(AND(ISNUMBER(H1768),ISNUMBER(N1768)),IF(H1768-N1768+1&gt;=0,CEILING(H1768-N1768+1,1),""),"")</f>
        <v/>
      </c>
      <c r="AH1768" s="13">
        <f t="array" ref="AH1768">IF(SUM(AG1768)=0,0,IF(L1768-AG1768*IF(D1768="Vaccin",MIN(AD1768,AF1768),AF1768)&lt;0,0,IF((H1768-N1768)&lt;=45,CEILING(L1768-AG1768*IF(D1768="Vaccin",MIN(AD1768,AF1768),AF1768),1),0)))</f>
        <v>0</v>
      </c>
      <c r="AI1768" s="15">
        <f t="array" ref="AI1768">IF(OR(AH1768="",F1768=0,F1768=""),"",AH1768/F1768)</f>
        <v>0</v>
      </c>
      <c r="AJ1768" s="13">
        <f t="array" ref="AJ1768">IF(OR(L1768="",AH1768=""),"",IF(L1768-AH1768&lt;0,0,L1768-AH1768))</f>
        <v>0</v>
      </c>
      <c r="AK1768" s="13" t="str">
        <f t="array" ref="AK1768">IF(OR(L1768="",AG1768="",AG1768=0),"",CEILING(L1768/AG1768,1))</f>
        <v/>
      </c>
      <c r="AL1768" s="16" t="str">
        <f t="array" ref="AL1768">IF(OR(AK1768="",AK1768=0,AD1768="",AF1768=""),"",IF(AK1768-IF(D1768="Vaccin",MIN(AD1768,AF1768),AF1768)&lt;0,"",(AK1768-IF(D1768="Vaccin",MIN(AD1768,AF1768),AF1768))/AK1768))</f>
        <v/>
      </c>
    </row>
    <row r="1769" spans="1:38" x14ac:dyDescent="0.2">
      <c r="A1769" s="10" t="s">
        <v>28</v>
      </c>
      <c r="B1769" s="29" t="s">
        <v>180</v>
      </c>
      <c r="C1769" s="12">
        <v>44260</v>
      </c>
      <c r="D1769" s="11" t="s">
        <v>30</v>
      </c>
      <c r="E1769" s="11">
        <v>6</v>
      </c>
      <c r="F1769" s="13">
        <v>2340</v>
      </c>
      <c r="G1769" s="40" t="s">
        <v>344</v>
      </c>
      <c r="H1769" s="12">
        <v>44592</v>
      </c>
      <c r="I1769" s="13">
        <f t="array" ref="I1769">F1769-L1769-M1769-S1769</f>
        <v>2340</v>
      </c>
      <c r="J1769" s="13">
        <f t="array" ref="J1769">IF(IF(Q1769="",L1769-C1769,Q1769-C1769)&lt;=45,I1769,0)</f>
        <v>0</v>
      </c>
      <c r="K1769" s="13">
        <f t="array" ref="K1769">IF(SUM(AG1769)=0,0,IF(L1769-AG1769*IF(D1769="Vaccin",MIN(AD1769,AF1769),AF1769)&lt;0,0,IF((H1769-N1769)&lt;=30,CEILING(L1769-AG1769*IF(D1769="Vaccin",MIN(AD1769,AF1769),AF1769),1),0)))</f>
        <v>0</v>
      </c>
      <c r="L1769" s="13">
        <v>0</v>
      </c>
      <c r="M1769" s="13">
        <v>0</v>
      </c>
      <c r="N1769" s="14">
        <v>45033</v>
      </c>
      <c r="O1769" s="11" t="s">
        <v>47</v>
      </c>
      <c r="P1769" s="11" t="s">
        <v>32</v>
      </c>
      <c r="Q1769" s="12">
        <v>44483</v>
      </c>
      <c r="R1769" s="13">
        <v>0</v>
      </c>
      <c r="S1769" s="13">
        <v>0</v>
      </c>
      <c r="T1769" s="11"/>
      <c r="U1769" s="13">
        <v>24119009</v>
      </c>
      <c r="V1769" s="13">
        <v>24119009</v>
      </c>
      <c r="W1769" s="13">
        <v>206086163</v>
      </c>
      <c r="X1769" s="12">
        <v>44483</v>
      </c>
      <c r="Y1769" s="12">
        <v>44260</v>
      </c>
      <c r="Z1769" s="12">
        <v>44260</v>
      </c>
      <c r="AA1769" s="12">
        <v>45012</v>
      </c>
      <c r="AB1769" s="13">
        <f t="array" ref="AB1769">IF(D1769="Vaccin",IF(AND(ISNUMBER(AA1769),ISNUMBER(Y1769)),IF(AA1769-Y1769+1&gt;=0,CEILING(AA1769-Y1769+1,1),""),""),IF(AND(ISNUMBER(N1769),ISNUMBER(Y1769)),IF(N1769-Y1769+1&gt;=0,CEILING(N1769-Y1769+1,1),""),""))</f>
        <v>753</v>
      </c>
      <c r="AC1769" s="13">
        <f t="array" ref="AC1769">IF(D1769="Vaccin",IF(AND(ISNUMBER(AA1769),ISNUMBER(X1769)),IF(AA1769-X1769+1&gt;=0,CEILING(AA1769-X1769+1,1),""),""),IF(AND(ISNUMBER(N1769),ISNUMBER(X1769)),IF(N1769-X1769+1&gt;=0,CEILING(N1769-X1769+1,1),""),""))</f>
        <v>530</v>
      </c>
      <c r="AD1769" s="13">
        <f t="array" ref="AD1769">IF(D1769="Vaccin",IF(AND(ISNUMBER(AB1769),ISNUMBER(U1769),AB1769&lt;&gt;0),CEILING(U1769/AB1769,1),""),"")</f>
        <v>32031</v>
      </c>
      <c r="AE1769" s="13">
        <f t="array" ref="AE1769">IF(AND(ISNUMBER(N1769),ISNUMBER(X1769)),IF(N1769-X1769+1&gt;=0,CEILING(N1769-X1769+1,1),""),"")</f>
        <v>551</v>
      </c>
      <c r="AF1769" s="13">
        <f t="array" ref="AF1769">IF(SUM(AE1769)=0,"",CEILING((SUM(F1769)-SUM(L1769)-SUM(M1769)-SUM(S1769))/SUM(AE1769),1))</f>
        <v>5</v>
      </c>
      <c r="AG1769" s="13" t="str">
        <f t="array" ref="AG1769">IF(AND(ISNUMBER(H1769),ISNUMBER(N1769)),IF(H1769-N1769+1&gt;=0,CEILING(H1769-N1769+1,1),""),"")</f>
        <v/>
      </c>
      <c r="AH1769" s="13">
        <f t="array" ref="AH1769">IF(SUM(AG1769)=0,0,IF(L1769-AG1769*IF(D1769="Vaccin",MIN(AD1769,AF1769),AF1769)&lt;0,0,IF((H1769-N1769)&lt;=45,CEILING(L1769-AG1769*IF(D1769="Vaccin",MIN(AD1769,AF1769),AF1769),1),0)))</f>
        <v>0</v>
      </c>
      <c r="AI1769" s="15">
        <f t="array" ref="AI1769">IF(OR(AH1769="",F1769=0,F1769=""),"",AH1769/F1769)</f>
        <v>0</v>
      </c>
      <c r="AJ1769" s="13">
        <f t="array" ref="AJ1769">IF(OR(L1769="",AH1769=""),"",IF(L1769-AH1769&lt;0,0,L1769-AH1769))</f>
        <v>0</v>
      </c>
      <c r="AK1769" s="13" t="str">
        <f t="array" ref="AK1769">IF(OR(L1769="",AG1769="",AG1769=0),"",CEILING(L1769/AG1769,1))</f>
        <v/>
      </c>
      <c r="AL1769" s="16" t="str">
        <f t="array" ref="AL1769">IF(OR(AK1769="",AK1769=0,AD1769="",AF1769=""),"",IF(AK1769-IF(D1769="Vaccin",MIN(AD1769,AF1769),AF1769)&lt;0,"",(AK1769-IF(D1769="Vaccin",MIN(AD1769,AF1769),AF1769))/AK1769))</f>
        <v/>
      </c>
    </row>
    <row r="1770" spans="1:38" x14ac:dyDescent="0.2">
      <c r="A1770" s="10" t="s">
        <v>28</v>
      </c>
      <c r="B1770" s="29" t="s">
        <v>180</v>
      </c>
      <c r="C1770" s="12">
        <v>44260</v>
      </c>
      <c r="D1770" s="11" t="s">
        <v>30</v>
      </c>
      <c r="E1770" s="11">
        <v>6</v>
      </c>
      <c r="F1770" s="13">
        <v>861120</v>
      </c>
      <c r="G1770" s="40" t="s">
        <v>920</v>
      </c>
      <c r="H1770" s="12">
        <v>44592</v>
      </c>
      <c r="I1770" s="13">
        <f t="array" ref="I1770">F1770-L1770-M1770-S1770</f>
        <v>861120</v>
      </c>
      <c r="J1770" s="13">
        <f t="array" ref="J1770">IF(IF(Q1770="",L1770-C1770,Q1770-C1770)&lt;=45,I1770,0)</f>
        <v>0</v>
      </c>
      <c r="K1770" s="13">
        <f t="array" ref="K1770">IF(SUM(AG1770)=0,0,IF(L1770-AG1770*IF(D1770="Vaccin",MIN(AD1770,AF1770),AF1770)&lt;0,0,IF((H1770-N1770)&lt;=30,CEILING(L1770-AG1770*IF(D1770="Vaccin",MIN(AD1770,AF1770),AF1770),1),0)))</f>
        <v>0</v>
      </c>
      <c r="L1770" s="13">
        <v>0</v>
      </c>
      <c r="M1770" s="13">
        <v>0</v>
      </c>
      <c r="N1770" s="14">
        <v>45033</v>
      </c>
      <c r="O1770" s="11" t="s">
        <v>47</v>
      </c>
      <c r="P1770" s="11" t="s">
        <v>32</v>
      </c>
      <c r="Q1770" s="12">
        <v>44483</v>
      </c>
      <c r="R1770" s="13">
        <v>0</v>
      </c>
      <c r="S1770" s="13">
        <v>0</v>
      </c>
      <c r="T1770" s="11"/>
      <c r="U1770" s="13">
        <v>24119009</v>
      </c>
      <c r="V1770" s="13">
        <v>24119009</v>
      </c>
      <c r="W1770" s="13">
        <v>206086163</v>
      </c>
      <c r="X1770" s="12">
        <v>44483</v>
      </c>
      <c r="Y1770" s="12">
        <v>44260</v>
      </c>
      <c r="Z1770" s="12">
        <v>44260</v>
      </c>
      <c r="AA1770" s="12">
        <v>45012</v>
      </c>
      <c r="AB1770" s="13">
        <f t="array" ref="AB1770">IF(D1770="Vaccin",IF(AND(ISNUMBER(AA1770),ISNUMBER(Y1770)),IF(AA1770-Y1770+1&gt;=0,CEILING(AA1770-Y1770+1,1),""),""),IF(AND(ISNUMBER(N1770),ISNUMBER(Y1770)),IF(N1770-Y1770+1&gt;=0,CEILING(N1770-Y1770+1,1),""),""))</f>
        <v>753</v>
      </c>
      <c r="AC1770" s="13">
        <f t="array" ref="AC1770">IF(D1770="Vaccin",IF(AND(ISNUMBER(AA1770),ISNUMBER(X1770)),IF(AA1770-X1770+1&gt;=0,CEILING(AA1770-X1770+1,1),""),""),IF(AND(ISNUMBER(N1770),ISNUMBER(X1770)),IF(N1770-X1770+1&gt;=0,CEILING(N1770-X1770+1,1),""),""))</f>
        <v>530</v>
      </c>
      <c r="AD1770" s="13">
        <f t="array" ref="AD1770">IF(D1770="Vaccin",IF(AND(ISNUMBER(AB1770),ISNUMBER(U1770),AB1770&lt;&gt;0),CEILING(U1770/AB1770,1),""),"")</f>
        <v>32031</v>
      </c>
      <c r="AE1770" s="13">
        <f t="array" ref="AE1770">IF(AND(ISNUMBER(N1770),ISNUMBER(X1770)),IF(N1770-X1770+1&gt;=0,CEILING(N1770-X1770+1,1),""),"")</f>
        <v>551</v>
      </c>
      <c r="AF1770" s="13">
        <f t="array" ref="AF1770">IF(SUM(AE1770)=0,"",CEILING((SUM(F1770)-SUM(L1770)-SUM(M1770)-SUM(S1770))/SUM(AE1770),1))</f>
        <v>1563</v>
      </c>
      <c r="AG1770" s="13" t="str">
        <f t="array" ref="AG1770">IF(AND(ISNUMBER(H1770),ISNUMBER(N1770)),IF(H1770-N1770+1&gt;=0,CEILING(H1770-N1770+1,1),""),"")</f>
        <v/>
      </c>
      <c r="AH1770" s="13">
        <f t="array" ref="AH1770">IF(SUM(AG1770)=0,0,IF(L1770-AG1770*IF(D1770="Vaccin",MIN(AD1770,AF1770),AF1770)&lt;0,0,IF((H1770-N1770)&lt;=45,CEILING(L1770-AG1770*IF(D1770="Vaccin",MIN(AD1770,AF1770),AF1770),1),0)))</f>
        <v>0</v>
      </c>
      <c r="AI1770" s="15">
        <f t="array" ref="AI1770">IF(OR(AH1770="",F1770=0,F1770=""),"",AH1770/F1770)</f>
        <v>0</v>
      </c>
      <c r="AJ1770" s="13">
        <f t="array" ref="AJ1770">IF(OR(L1770="",AH1770=""),"",IF(L1770-AH1770&lt;0,0,L1770-AH1770))</f>
        <v>0</v>
      </c>
      <c r="AK1770" s="13" t="str">
        <f t="array" ref="AK1770">IF(OR(L1770="",AG1770="",AG1770=0),"",CEILING(L1770/AG1770,1))</f>
        <v/>
      </c>
      <c r="AL1770" s="16" t="str">
        <f t="array" ref="AL1770">IF(OR(AK1770="",AK1770=0,AD1770="",AF1770=""),"",IF(AK1770-IF(D1770="Vaccin",MIN(AD1770,AF1770),AF1770)&lt;0,"",(AK1770-IF(D1770="Vaccin",MIN(AD1770,AF1770),AF1770))/AK1770))</f>
        <v/>
      </c>
    </row>
    <row r="1771" spans="1:38" x14ac:dyDescent="0.2">
      <c r="A1771" s="10" t="s">
        <v>28</v>
      </c>
      <c r="B1771" s="29" t="s">
        <v>180</v>
      </c>
      <c r="C1771" s="12">
        <v>44260</v>
      </c>
      <c r="D1771" s="11" t="s">
        <v>30</v>
      </c>
      <c r="E1771" s="11">
        <v>6</v>
      </c>
      <c r="F1771" s="13">
        <v>866970</v>
      </c>
      <c r="G1771" s="40" t="s">
        <v>921</v>
      </c>
      <c r="H1771" s="12">
        <v>44592</v>
      </c>
      <c r="I1771" s="13">
        <f t="array" ref="I1771">F1771-L1771-M1771-S1771</f>
        <v>866970</v>
      </c>
      <c r="J1771" s="13">
        <f t="array" ref="J1771">IF(IF(Q1771="",L1771-C1771,Q1771-C1771)&lt;=45,I1771,0)</f>
        <v>0</v>
      </c>
      <c r="K1771" s="13">
        <f t="array" ref="K1771">IF(SUM(AG1771)=0,0,IF(L1771-AG1771*IF(D1771="Vaccin",MIN(AD1771,AF1771),AF1771)&lt;0,0,IF((H1771-N1771)&lt;=30,CEILING(L1771-AG1771*IF(D1771="Vaccin",MIN(AD1771,AF1771),AF1771),1),0)))</f>
        <v>0</v>
      </c>
      <c r="L1771" s="13">
        <v>0</v>
      </c>
      <c r="M1771" s="13">
        <v>0</v>
      </c>
      <c r="N1771" s="14">
        <v>45033</v>
      </c>
      <c r="O1771" s="11" t="s">
        <v>47</v>
      </c>
      <c r="P1771" s="11" t="s">
        <v>32</v>
      </c>
      <c r="Q1771" s="12">
        <v>44483</v>
      </c>
      <c r="R1771" s="13">
        <v>0</v>
      </c>
      <c r="S1771" s="13">
        <v>0</v>
      </c>
      <c r="T1771" s="11"/>
      <c r="U1771" s="13">
        <v>24119009</v>
      </c>
      <c r="V1771" s="13">
        <v>24119009</v>
      </c>
      <c r="W1771" s="13">
        <v>206086163</v>
      </c>
      <c r="X1771" s="12">
        <v>44483</v>
      </c>
      <c r="Y1771" s="12">
        <v>44260</v>
      </c>
      <c r="Z1771" s="12">
        <v>44260</v>
      </c>
      <c r="AA1771" s="12">
        <v>45012</v>
      </c>
      <c r="AB1771" s="13">
        <f t="array" ref="AB1771">IF(D1771="Vaccin",IF(AND(ISNUMBER(AA1771),ISNUMBER(Y1771)),IF(AA1771-Y1771+1&gt;=0,CEILING(AA1771-Y1771+1,1),""),""),IF(AND(ISNUMBER(N1771),ISNUMBER(Y1771)),IF(N1771-Y1771+1&gt;=0,CEILING(N1771-Y1771+1,1),""),""))</f>
        <v>753</v>
      </c>
      <c r="AC1771" s="13">
        <f t="array" ref="AC1771">IF(D1771="Vaccin",IF(AND(ISNUMBER(AA1771),ISNUMBER(X1771)),IF(AA1771-X1771+1&gt;=0,CEILING(AA1771-X1771+1,1),""),""),IF(AND(ISNUMBER(N1771),ISNUMBER(X1771)),IF(N1771-X1771+1&gt;=0,CEILING(N1771-X1771+1,1),""),""))</f>
        <v>530</v>
      </c>
      <c r="AD1771" s="13">
        <f t="array" ref="AD1771">IF(D1771="Vaccin",IF(AND(ISNUMBER(AB1771),ISNUMBER(U1771),AB1771&lt;&gt;0),CEILING(U1771/AB1771,1),""),"")</f>
        <v>32031</v>
      </c>
      <c r="AE1771" s="13">
        <f t="array" ref="AE1771">IF(AND(ISNUMBER(N1771),ISNUMBER(X1771)),IF(N1771-X1771+1&gt;=0,CEILING(N1771-X1771+1,1),""),"")</f>
        <v>551</v>
      </c>
      <c r="AF1771" s="13">
        <f t="array" ref="AF1771">IF(SUM(AE1771)=0,"",CEILING((SUM(F1771)-SUM(L1771)-SUM(M1771)-SUM(S1771))/SUM(AE1771),1))</f>
        <v>1574</v>
      </c>
      <c r="AG1771" s="13" t="str">
        <f t="array" ref="AG1771">IF(AND(ISNUMBER(H1771),ISNUMBER(N1771)),IF(H1771-N1771+1&gt;=0,CEILING(H1771-N1771+1,1),""),"")</f>
        <v/>
      </c>
      <c r="AH1771" s="13">
        <f t="array" ref="AH1771">IF(SUM(AG1771)=0,0,IF(L1771-AG1771*IF(D1771="Vaccin",MIN(AD1771,AF1771),AF1771)&lt;0,0,IF((H1771-N1771)&lt;=45,CEILING(L1771-AG1771*IF(D1771="Vaccin",MIN(AD1771,AF1771),AF1771),1),0)))</f>
        <v>0</v>
      </c>
      <c r="AI1771" s="15">
        <f t="array" ref="AI1771">IF(OR(AH1771="",F1771=0,F1771=""),"",AH1771/F1771)</f>
        <v>0</v>
      </c>
      <c r="AJ1771" s="13">
        <f t="array" ref="AJ1771">IF(OR(L1771="",AH1771=""),"",IF(L1771-AH1771&lt;0,0,L1771-AH1771))</f>
        <v>0</v>
      </c>
      <c r="AK1771" s="13" t="str">
        <f t="array" ref="AK1771">IF(OR(L1771="",AG1771="",AG1771=0),"",CEILING(L1771/AG1771,1))</f>
        <v/>
      </c>
      <c r="AL1771" s="16" t="str">
        <f t="array" ref="AL1771">IF(OR(AK1771="",AK1771=0,AD1771="",AF1771=""),"",IF(AK1771-IF(D1771="Vaccin",MIN(AD1771,AF1771),AF1771)&lt;0,"",(AK1771-IF(D1771="Vaccin",MIN(AD1771,AF1771),AF1771))/AK1771))</f>
        <v/>
      </c>
    </row>
    <row r="1772" spans="1:38" x14ac:dyDescent="0.2">
      <c r="A1772" s="10" t="s">
        <v>28</v>
      </c>
      <c r="B1772" s="29" t="s">
        <v>180</v>
      </c>
      <c r="C1772" s="12">
        <v>44260</v>
      </c>
      <c r="D1772" s="11" t="s">
        <v>30</v>
      </c>
      <c r="E1772" s="11">
        <v>6</v>
      </c>
      <c r="F1772" s="13">
        <v>18720</v>
      </c>
      <c r="G1772" s="40" t="s">
        <v>922</v>
      </c>
      <c r="H1772" s="12">
        <v>44592</v>
      </c>
      <c r="I1772" s="13">
        <f t="array" ref="I1772">F1772-L1772-M1772-S1772</f>
        <v>18720</v>
      </c>
      <c r="J1772" s="13">
        <f t="array" ref="J1772">IF(IF(Q1772="",L1772-C1772,Q1772-C1772)&lt;=45,I1772,0)</f>
        <v>0</v>
      </c>
      <c r="K1772" s="13">
        <f t="array" ref="K1772">IF(SUM(AG1772)=0,0,IF(L1772-AG1772*IF(D1772="Vaccin",MIN(AD1772,AF1772),AF1772)&lt;0,0,IF((H1772-N1772)&lt;=30,CEILING(L1772-AG1772*IF(D1772="Vaccin",MIN(AD1772,AF1772),AF1772),1),0)))</f>
        <v>0</v>
      </c>
      <c r="L1772" s="13">
        <v>0</v>
      </c>
      <c r="M1772" s="13">
        <v>0</v>
      </c>
      <c r="N1772" s="14">
        <v>45033</v>
      </c>
      <c r="O1772" s="11" t="s">
        <v>47</v>
      </c>
      <c r="P1772" s="11" t="s">
        <v>32</v>
      </c>
      <c r="Q1772" s="12">
        <v>44483</v>
      </c>
      <c r="R1772" s="13">
        <v>0</v>
      </c>
      <c r="S1772" s="13">
        <v>0</v>
      </c>
      <c r="T1772" s="11"/>
      <c r="U1772" s="13">
        <v>24119009</v>
      </c>
      <c r="V1772" s="13">
        <v>24119009</v>
      </c>
      <c r="W1772" s="13">
        <v>206086163</v>
      </c>
      <c r="X1772" s="12">
        <v>44483</v>
      </c>
      <c r="Y1772" s="12">
        <v>44260</v>
      </c>
      <c r="Z1772" s="12">
        <v>44260</v>
      </c>
      <c r="AA1772" s="12">
        <v>45012</v>
      </c>
      <c r="AB1772" s="13">
        <f t="array" ref="AB1772">IF(D1772="Vaccin",IF(AND(ISNUMBER(AA1772),ISNUMBER(Y1772)),IF(AA1772-Y1772+1&gt;=0,CEILING(AA1772-Y1772+1,1),""),""),IF(AND(ISNUMBER(N1772),ISNUMBER(Y1772)),IF(N1772-Y1772+1&gt;=0,CEILING(N1772-Y1772+1,1),""),""))</f>
        <v>753</v>
      </c>
      <c r="AC1772" s="13">
        <f t="array" ref="AC1772">IF(D1772="Vaccin",IF(AND(ISNUMBER(AA1772),ISNUMBER(X1772)),IF(AA1772-X1772+1&gt;=0,CEILING(AA1772-X1772+1,1),""),""),IF(AND(ISNUMBER(N1772),ISNUMBER(X1772)),IF(N1772-X1772+1&gt;=0,CEILING(N1772-X1772+1,1),""),""))</f>
        <v>530</v>
      </c>
      <c r="AD1772" s="13">
        <f t="array" ref="AD1772">IF(D1772="Vaccin",IF(AND(ISNUMBER(AB1772),ISNUMBER(U1772),AB1772&lt;&gt;0),CEILING(U1772/AB1772,1),""),"")</f>
        <v>32031</v>
      </c>
      <c r="AE1772" s="13">
        <f t="array" ref="AE1772">IF(AND(ISNUMBER(N1772),ISNUMBER(X1772)),IF(N1772-X1772+1&gt;=0,CEILING(N1772-X1772+1,1),""),"")</f>
        <v>551</v>
      </c>
      <c r="AF1772" s="13">
        <f t="array" ref="AF1772">IF(SUM(AE1772)=0,"",CEILING((SUM(F1772)-SUM(L1772)-SUM(M1772)-SUM(S1772))/SUM(AE1772),1))</f>
        <v>34</v>
      </c>
      <c r="AG1772" s="13" t="str">
        <f t="array" ref="AG1772">IF(AND(ISNUMBER(H1772),ISNUMBER(N1772)),IF(H1772-N1772+1&gt;=0,CEILING(H1772-N1772+1,1),""),"")</f>
        <v/>
      </c>
      <c r="AH1772" s="13">
        <f t="array" ref="AH1772">IF(SUM(AG1772)=0,0,IF(L1772-AG1772*IF(D1772="Vaccin",MIN(AD1772,AF1772),AF1772)&lt;0,0,IF((H1772-N1772)&lt;=45,CEILING(L1772-AG1772*IF(D1772="Vaccin",MIN(AD1772,AF1772),AF1772),1),0)))</f>
        <v>0</v>
      </c>
      <c r="AI1772" s="15">
        <f t="array" ref="AI1772">IF(OR(AH1772="",F1772=0,F1772=""),"",AH1772/F1772)</f>
        <v>0</v>
      </c>
      <c r="AJ1772" s="13">
        <f t="array" ref="AJ1772">IF(OR(L1772="",AH1772=""),"",IF(L1772-AH1772&lt;0,0,L1772-AH1772))</f>
        <v>0</v>
      </c>
      <c r="AK1772" s="13" t="str">
        <f t="array" ref="AK1772">IF(OR(L1772="",AG1772="",AG1772=0),"",CEILING(L1772/AG1772,1))</f>
        <v/>
      </c>
      <c r="AL1772" s="16" t="str">
        <f t="array" ref="AL1772">IF(OR(AK1772="",AK1772=0,AD1772="",AF1772=""),"",IF(AK1772-IF(D1772="Vaccin",MIN(AD1772,AF1772),AF1772)&lt;0,"",(AK1772-IF(D1772="Vaccin",MIN(AD1772,AF1772),AF1772))/AK1772))</f>
        <v/>
      </c>
    </row>
    <row r="1773" spans="1:38" x14ac:dyDescent="0.2">
      <c r="A1773" s="10" t="s">
        <v>41</v>
      </c>
      <c r="B1773" s="29" t="s">
        <v>184</v>
      </c>
      <c r="C1773" s="12">
        <v>44278</v>
      </c>
      <c r="D1773" s="11" t="s">
        <v>30</v>
      </c>
      <c r="E1773" s="11">
        <v>10</v>
      </c>
      <c r="F1773" s="13">
        <v>230400</v>
      </c>
      <c r="G1773" s="40" t="s">
        <v>897</v>
      </c>
      <c r="H1773" s="12">
        <v>45169</v>
      </c>
      <c r="I1773" s="13">
        <f t="array" ref="I1773">F1773-L1773-M1773-S1773</f>
        <v>0</v>
      </c>
      <c r="J1773" s="13">
        <f t="array" ref="J1773">IF(IF(Q1773="",L1773-C1773,Q1773-C1773)&lt;=45,I1773,0)</f>
        <v>0</v>
      </c>
      <c r="K1773" s="13">
        <f t="array" ref="K1773">IF(SUM(AG1773)=0,0,IF(L1773-AG1773*IF(D1773="Vaccin",MIN(AD1773,AF1773),AF1773)&lt;0,0,IF((H1773-N1773)&lt;=30,CEILING(L1773-AG1773*IF(D1773="Vaccin",MIN(AD1773,AF1773),AF1773),1),0)))</f>
        <v>0</v>
      </c>
      <c r="L1773" s="13">
        <v>230400</v>
      </c>
      <c r="M1773" s="13">
        <v>0</v>
      </c>
      <c r="N1773" s="14">
        <v>44841</v>
      </c>
      <c r="O1773" s="11" t="s">
        <v>34</v>
      </c>
      <c r="P1773" s="11" t="s">
        <v>32</v>
      </c>
      <c r="Q1773" s="12">
        <v>44531</v>
      </c>
      <c r="R1773" s="13">
        <v>0</v>
      </c>
      <c r="S1773" s="13">
        <v>0</v>
      </c>
      <c r="T1773" s="11"/>
      <c r="U1773" s="13">
        <v>406880</v>
      </c>
      <c r="V1773" s="13">
        <v>406880</v>
      </c>
      <c r="W1773" s="13">
        <v>830379</v>
      </c>
      <c r="X1773" s="12">
        <v>44531</v>
      </c>
      <c r="Y1773" s="12">
        <v>44434</v>
      </c>
      <c r="Z1773" s="12">
        <v>44265</v>
      </c>
      <c r="AA1773" s="12">
        <v>44662</v>
      </c>
      <c r="AB1773" s="13">
        <f t="array" ref="AB1773">IF(D1773="Vaccin",IF(AND(ISNUMBER(AA1773),ISNUMBER(Y1773)),IF(AA1773-Y1773+1&gt;=0,CEILING(AA1773-Y1773+1,1),""),""),IF(AND(ISNUMBER(N1773),ISNUMBER(Y1773)),IF(N1773-Y1773+1&gt;=0,CEILING(N1773-Y1773+1,1),""),""))</f>
        <v>229</v>
      </c>
      <c r="AC1773" s="13">
        <f t="array" ref="AC1773">IF(D1773="Vaccin",IF(AND(ISNUMBER(AA1773),ISNUMBER(X1773)),IF(AA1773-X1773+1&gt;=0,CEILING(AA1773-X1773+1,1),""),""),IF(AND(ISNUMBER(N1773),ISNUMBER(X1773)),IF(N1773-X1773+1&gt;=0,CEILING(N1773-X1773+1,1),""),""))</f>
        <v>132</v>
      </c>
      <c r="AD1773" s="13">
        <f t="array" ref="AD1773">IF(D1773="Vaccin",IF(AND(ISNUMBER(AB1773),ISNUMBER(U1773),AB1773&lt;&gt;0),CEILING(U1773/AB1773,1),""),"")</f>
        <v>1777</v>
      </c>
      <c r="AE1773" s="13">
        <f t="array" ref="AE1773">IF(AND(ISNUMBER(N1773),ISNUMBER(X1773)),IF(N1773-X1773+1&gt;=0,CEILING(N1773-X1773+1,1),""),"")</f>
        <v>311</v>
      </c>
      <c r="AF1773" s="13">
        <f t="array" ref="AF1773">IF(SUM(AE1773)=0,"",CEILING((SUM(F1773)-SUM(L1773)-SUM(M1773)-SUM(S1773))/SUM(AE1773),1))</f>
        <v>0</v>
      </c>
      <c r="AG1773" s="13">
        <f t="array" ref="AG1773">IF(AND(ISNUMBER(H1773),ISNUMBER(N1773)),IF(H1773-N1773+1&gt;=0,CEILING(H1773-N1773+1,1),""),"")</f>
        <v>329</v>
      </c>
      <c r="AH1773" s="13">
        <f t="array" ref="AH1773">IF(SUM(AG1773)=0,0,IF(L1773-AG1773*IF(D1773="Vaccin",MIN(AD1773,AF1773),AF1773)&lt;0,0,IF((H1773-N1773)&lt;=45,CEILING(L1773-AG1773*IF(D1773="Vaccin",MIN(AD1773,AF1773),AF1773),1),0)))</f>
        <v>0</v>
      </c>
      <c r="AI1773" s="15">
        <f t="array" ref="AI1773">IF(OR(AH1773="",F1773=0,F1773=""),"",AH1773/F1773)</f>
        <v>0</v>
      </c>
      <c r="AJ1773" s="13">
        <f t="array" ref="AJ1773">IF(OR(L1773="",AH1773=""),"",IF(L1773-AH1773&lt;0,0,L1773-AH1773))</f>
        <v>230400</v>
      </c>
      <c r="AK1773" s="13">
        <f t="array" ref="AK1773">IF(OR(L1773="",AG1773="",AG1773=0),"",CEILING(L1773/AG1773,1))</f>
        <v>701</v>
      </c>
      <c r="AL1773" s="16">
        <f t="array" ref="AL1773">IF(OR(AK1773="",AK1773=0,AD1773="",AF1773=""),"",IF(AK1773-IF(D1773="Vaccin",MIN(AD1773,AF1773),AF1773)&lt;0,"",(AK1773-IF(D1773="Vaccin",MIN(AD1773,AF1773),AF1773))/AK1773))</f>
        <v>1</v>
      </c>
    </row>
    <row r="1774" spans="1:38" x14ac:dyDescent="0.2">
      <c r="A1774" s="10" t="s">
        <v>41</v>
      </c>
      <c r="B1774" s="29" t="s">
        <v>184</v>
      </c>
      <c r="C1774" s="12">
        <v>44278</v>
      </c>
      <c r="D1774" s="11" t="s">
        <v>30</v>
      </c>
      <c r="E1774" s="11">
        <v>1</v>
      </c>
      <c r="F1774" s="13">
        <v>151200</v>
      </c>
      <c r="G1774" s="41" t="s">
        <v>429</v>
      </c>
      <c r="H1774" s="12">
        <v>45138</v>
      </c>
      <c r="I1774" s="13">
        <f t="array" ref="I1774">F1774-L1774-M1774-S1774</f>
        <v>134880</v>
      </c>
      <c r="J1774" s="13">
        <f t="array" ref="J1774">IF(IF(Q1774="",L1774-C1774,Q1774-C1774)&lt;=45,I1774,0)</f>
        <v>0</v>
      </c>
      <c r="K1774" s="13">
        <f t="array" ref="K1774">IF(SUM(AG1774)=0,0,IF(L1774-AG1774*IF(D1774="Vaccin",MIN(AD1774,AF1774),AF1774)&lt;0,0,IF((H1774-N1774)&lt;=30,CEILING(L1774-AG1774*IF(D1774="Vaccin",MIN(AD1774,AF1774),AF1774),1),0)))</f>
        <v>0</v>
      </c>
      <c r="L1774" s="13">
        <v>16320</v>
      </c>
      <c r="M1774" s="13">
        <v>0</v>
      </c>
      <c r="N1774" s="14">
        <v>44841</v>
      </c>
      <c r="O1774" s="11" t="s">
        <v>34</v>
      </c>
      <c r="P1774" s="11" t="s">
        <v>32</v>
      </c>
      <c r="Q1774" s="12">
        <v>44580</v>
      </c>
      <c r="R1774" s="13">
        <v>0</v>
      </c>
      <c r="S1774" s="13">
        <v>0</v>
      </c>
      <c r="T1774" s="11"/>
      <c r="U1774" s="13">
        <v>406880</v>
      </c>
      <c r="V1774" s="13">
        <v>406880</v>
      </c>
      <c r="W1774" s="13">
        <v>830379</v>
      </c>
      <c r="X1774" s="12">
        <v>44580</v>
      </c>
      <c r="Y1774" s="12">
        <v>44434</v>
      </c>
      <c r="Z1774" s="12">
        <v>44265</v>
      </c>
      <c r="AA1774" s="12">
        <v>44662</v>
      </c>
      <c r="AB1774" s="13">
        <f t="array" ref="AB1774">IF(D1774="Vaccin",IF(AND(ISNUMBER(AA1774),ISNUMBER(Y1774)),IF(AA1774-Y1774+1&gt;=0,CEILING(AA1774-Y1774+1,1),""),""),IF(AND(ISNUMBER(N1774),ISNUMBER(Y1774)),IF(N1774-Y1774+1&gt;=0,CEILING(N1774-Y1774+1,1),""),""))</f>
        <v>229</v>
      </c>
      <c r="AC1774" s="13">
        <f t="array" ref="AC1774">IF(D1774="Vaccin",IF(AND(ISNUMBER(AA1774),ISNUMBER(X1774)),IF(AA1774-X1774+1&gt;=0,CEILING(AA1774-X1774+1,1),""),""),IF(AND(ISNUMBER(N1774),ISNUMBER(X1774)),IF(N1774-X1774+1&gt;=0,CEILING(N1774-X1774+1,1),""),""))</f>
        <v>83</v>
      </c>
      <c r="AD1774" s="13">
        <f t="array" ref="AD1774">IF(D1774="Vaccin",IF(AND(ISNUMBER(AB1774),ISNUMBER(U1774),AB1774&lt;&gt;0),CEILING(U1774/AB1774,1),""),"")</f>
        <v>1777</v>
      </c>
      <c r="AE1774" s="13">
        <f t="array" ref="AE1774">IF(AND(ISNUMBER(N1774),ISNUMBER(X1774)),IF(N1774-X1774+1&gt;=0,CEILING(N1774-X1774+1,1),""),"")</f>
        <v>262</v>
      </c>
      <c r="AF1774" s="13">
        <f t="array" ref="AF1774">IF(SUM(AE1774)=0,"",CEILING((SUM(F1774)-SUM(L1774)-SUM(M1774)-SUM(S1774))/SUM(AE1774),1))</f>
        <v>515</v>
      </c>
      <c r="AG1774" s="13">
        <f t="array" ref="AG1774">IF(AND(ISNUMBER(H1774),ISNUMBER(N1774)),IF(H1774-N1774+1&gt;=0,CEILING(H1774-N1774+1,1),""),"")</f>
        <v>298</v>
      </c>
      <c r="AH1774" s="13">
        <f t="array" ref="AH1774">IF(SUM(AG1774)=0,0,IF(L1774-AG1774*IF(D1774="Vaccin",MIN(AD1774,AF1774),AF1774)&lt;0,0,IF((H1774-N1774)&lt;=45,CEILING(L1774-AG1774*IF(D1774="Vaccin",MIN(AD1774,AF1774),AF1774),1),0)))</f>
        <v>0</v>
      </c>
      <c r="AI1774" s="15">
        <f t="array" ref="AI1774">IF(OR(AH1774="",F1774=0,F1774=""),"",AH1774/F1774)</f>
        <v>0</v>
      </c>
      <c r="AJ1774" s="13">
        <f t="array" ref="AJ1774">IF(OR(L1774="",AH1774=""),"",IF(L1774-AH1774&lt;0,0,L1774-AH1774))</f>
        <v>16320</v>
      </c>
      <c r="AK1774" s="13">
        <f t="array" ref="AK1774">IF(OR(L1774="",AG1774="",AG1774=0),"",CEILING(L1774/AG1774,1))</f>
        <v>55</v>
      </c>
      <c r="AL1774" s="16" t="str">
        <f t="array" ref="AL1774">IF(OR(AK1774="",AK1774=0,AD1774="",AF1774=""),"",IF(AK1774-IF(D1774="Vaccin",MIN(AD1774,AF1774),AF1774)&lt;0,"",(AK1774-IF(D1774="Vaccin",MIN(AD1774,AF1774),AF1774))/AK1774))</f>
        <v/>
      </c>
    </row>
    <row r="1775" spans="1:38" x14ac:dyDescent="0.2">
      <c r="A1775" s="10" t="s">
        <v>41</v>
      </c>
      <c r="B1775" s="29" t="s">
        <v>184</v>
      </c>
      <c r="C1775" s="12">
        <v>44278</v>
      </c>
      <c r="D1775" s="11" t="s">
        <v>30</v>
      </c>
      <c r="E1775" s="11">
        <v>1</v>
      </c>
      <c r="F1775" s="13">
        <v>96000</v>
      </c>
      <c r="G1775" s="40" t="s">
        <v>430</v>
      </c>
      <c r="H1775" s="12">
        <v>45107</v>
      </c>
      <c r="I1775" s="13">
        <f t="array" ref="I1775">F1775-L1775-M1775-S1775</f>
        <v>63550</v>
      </c>
      <c r="J1775" s="13">
        <f t="array" ref="J1775">IF(IF(Q1775="",L1775-C1775,Q1775-C1775)&lt;=45,I1775,0)</f>
        <v>0</v>
      </c>
      <c r="K1775" s="13">
        <f t="array" ref="K1775">IF(SUM(AG1775)=0,0,IF(L1775-AG1775*IF(D1775="Vaccin",MIN(AD1775,AF1775),AF1775)&lt;0,0,IF((H1775-N1775)&lt;=30,CEILING(L1775-AG1775*IF(D1775="Vaccin",MIN(AD1775,AF1775),AF1775),1),0)))</f>
        <v>0</v>
      </c>
      <c r="L1775" s="13">
        <v>32450</v>
      </c>
      <c r="M1775" s="13">
        <v>0</v>
      </c>
      <c r="N1775" s="14">
        <v>44841</v>
      </c>
      <c r="O1775" s="11" t="s">
        <v>34</v>
      </c>
      <c r="P1775" s="11" t="s">
        <v>54</v>
      </c>
      <c r="Q1775" s="12">
        <v>44507</v>
      </c>
      <c r="R1775" s="13">
        <v>0</v>
      </c>
      <c r="S1775" s="13">
        <v>0</v>
      </c>
      <c r="T1775" s="11"/>
      <c r="U1775" s="13">
        <v>406880</v>
      </c>
      <c r="V1775" s="13">
        <v>828</v>
      </c>
      <c r="W1775" s="13">
        <v>830379</v>
      </c>
      <c r="X1775" s="12">
        <v>44507</v>
      </c>
      <c r="Y1775" s="12">
        <v>44434</v>
      </c>
      <c r="Z1775" s="12">
        <v>44265</v>
      </c>
      <c r="AA1775" s="12">
        <v>44662</v>
      </c>
      <c r="AB1775" s="13">
        <f t="array" ref="AB1775">IF(D1775="Vaccin",IF(AND(ISNUMBER(AA1775),ISNUMBER(Y1775)),IF(AA1775-Y1775+1&gt;=0,CEILING(AA1775-Y1775+1,1),""),""),IF(AND(ISNUMBER(N1775),ISNUMBER(Y1775)),IF(N1775-Y1775+1&gt;=0,CEILING(N1775-Y1775+1,1),""),""))</f>
        <v>229</v>
      </c>
      <c r="AC1775" s="13">
        <f t="array" ref="AC1775">IF(D1775="Vaccin",IF(AND(ISNUMBER(AA1775),ISNUMBER(X1775)),IF(AA1775-X1775+1&gt;=0,CEILING(AA1775-X1775+1,1),""),""),IF(AND(ISNUMBER(N1775),ISNUMBER(X1775)),IF(N1775-X1775+1&gt;=0,CEILING(N1775-X1775+1,1),""),""))</f>
        <v>156</v>
      </c>
      <c r="AD1775" s="13">
        <f t="array" ref="AD1775">IF(D1775="Vaccin",IF(AND(ISNUMBER(AB1775),ISNUMBER(U1775),AB1775&lt;&gt;0),CEILING(U1775/AB1775,1),""),"")</f>
        <v>1777</v>
      </c>
      <c r="AE1775" s="13">
        <f t="array" ref="AE1775">IF(AND(ISNUMBER(N1775),ISNUMBER(X1775)),IF(N1775-X1775+1&gt;=0,CEILING(N1775-X1775+1,1),""),"")</f>
        <v>335</v>
      </c>
      <c r="AF1775" s="13">
        <f t="array" ref="AF1775">IF(SUM(AE1775)=0,"",CEILING((SUM(F1775)-SUM(L1775)-SUM(M1775)-SUM(S1775))/SUM(AE1775),1))</f>
        <v>190</v>
      </c>
      <c r="AG1775" s="13">
        <f t="array" ref="AG1775">IF(AND(ISNUMBER(H1775),ISNUMBER(N1775)),IF(H1775-N1775+1&gt;=0,CEILING(H1775-N1775+1,1),""),"")</f>
        <v>267</v>
      </c>
      <c r="AH1775" s="13">
        <f t="array" ref="AH1775">IF(SUM(AG1775)=0,0,IF(L1775-AG1775*IF(D1775="Vaccin",MIN(AD1775,AF1775),AF1775)&lt;0,0,IF((H1775-N1775)&lt;=45,CEILING(L1775-AG1775*IF(D1775="Vaccin",MIN(AD1775,AF1775),AF1775),1),0)))</f>
        <v>0</v>
      </c>
      <c r="AI1775" s="15">
        <f t="array" ref="AI1775">IF(OR(AH1775="",F1775=0,F1775=""),"",AH1775/F1775)</f>
        <v>0</v>
      </c>
      <c r="AJ1775" s="13">
        <f t="array" ref="AJ1775">IF(OR(L1775="",AH1775=""),"",IF(L1775-AH1775&lt;0,0,L1775-AH1775))</f>
        <v>32450</v>
      </c>
      <c r="AK1775" s="13">
        <f t="array" ref="AK1775">IF(OR(L1775="",AG1775="",AG1775=0),"",CEILING(L1775/AG1775,1))</f>
        <v>122</v>
      </c>
      <c r="AL1775" s="16" t="str">
        <f t="array" ref="AL1775">IF(OR(AK1775="",AK1775=0,AD1775="",AF1775=""),"",IF(AK1775-IF(D1775="Vaccin",MIN(AD1775,AF1775),AF1775)&lt;0,"",(AK1775-IF(D1775="Vaccin",MIN(AD1775,AF1775),AF1775))/AK1775))</f>
        <v/>
      </c>
    </row>
    <row r="1776" spans="1:38" x14ac:dyDescent="0.2">
      <c r="A1776" s="10" t="s">
        <v>41</v>
      </c>
      <c r="B1776" s="29" t="s">
        <v>184</v>
      </c>
      <c r="C1776" s="12">
        <v>44278</v>
      </c>
      <c r="D1776" s="11" t="s">
        <v>30</v>
      </c>
      <c r="E1776" s="11">
        <v>10</v>
      </c>
      <c r="F1776" s="13">
        <v>52800</v>
      </c>
      <c r="G1776" s="40" t="s">
        <v>138</v>
      </c>
      <c r="H1776" s="12">
        <v>45077</v>
      </c>
      <c r="I1776" s="13">
        <f t="array" ref="I1776">F1776-L1776-M1776-S1776</f>
        <v>52800</v>
      </c>
      <c r="J1776" s="13">
        <f t="array" ref="J1776">IF(IF(Q1776="",L1776-C1776,Q1776-C1776)&lt;=45,I1776,0)</f>
        <v>0</v>
      </c>
      <c r="K1776" s="13">
        <f t="array" ref="K1776">IF(SUM(AG1776)=0,0,IF(L1776-AG1776*IF(D1776="Vaccin",MIN(AD1776,AF1776),AF1776)&lt;0,0,IF((H1776-N1776)&lt;=30,CEILING(L1776-AG1776*IF(D1776="Vaccin",MIN(AD1776,AF1776),AF1776),1),0)))</f>
        <v>0</v>
      </c>
      <c r="L1776" s="13">
        <v>0</v>
      </c>
      <c r="M1776" s="13">
        <v>0</v>
      </c>
      <c r="N1776" s="14">
        <v>44841</v>
      </c>
      <c r="O1776" s="11" t="s">
        <v>34</v>
      </c>
      <c r="P1776" s="11" t="s">
        <v>54</v>
      </c>
      <c r="Q1776" s="12">
        <v>44444</v>
      </c>
      <c r="R1776" s="13">
        <v>0</v>
      </c>
      <c r="S1776" s="13">
        <v>0</v>
      </c>
      <c r="T1776" s="11"/>
      <c r="U1776" s="13">
        <v>406880</v>
      </c>
      <c r="V1776" s="13">
        <v>828</v>
      </c>
      <c r="W1776" s="13">
        <v>830379</v>
      </c>
      <c r="X1776" s="12">
        <v>44444</v>
      </c>
      <c r="Y1776" s="12">
        <v>44434</v>
      </c>
      <c r="Z1776" s="12">
        <v>44265</v>
      </c>
      <c r="AA1776" s="12">
        <v>44662</v>
      </c>
      <c r="AB1776" s="13">
        <f t="array" ref="AB1776">IF(D1776="Vaccin",IF(AND(ISNUMBER(AA1776),ISNUMBER(Y1776)),IF(AA1776-Y1776+1&gt;=0,CEILING(AA1776-Y1776+1,1),""),""),IF(AND(ISNUMBER(N1776),ISNUMBER(Y1776)),IF(N1776-Y1776+1&gt;=0,CEILING(N1776-Y1776+1,1),""),""))</f>
        <v>229</v>
      </c>
      <c r="AC1776" s="13">
        <f t="array" ref="AC1776">IF(D1776="Vaccin",IF(AND(ISNUMBER(AA1776),ISNUMBER(X1776)),IF(AA1776-X1776+1&gt;=0,CEILING(AA1776-X1776+1,1),""),""),IF(AND(ISNUMBER(N1776),ISNUMBER(X1776)),IF(N1776-X1776+1&gt;=0,CEILING(N1776-X1776+1,1),""),""))</f>
        <v>219</v>
      </c>
      <c r="AD1776" s="13">
        <f t="array" ref="AD1776">IF(D1776="Vaccin",IF(AND(ISNUMBER(AB1776),ISNUMBER(U1776),AB1776&lt;&gt;0),CEILING(U1776/AB1776,1),""),"")</f>
        <v>1777</v>
      </c>
      <c r="AE1776" s="13">
        <f t="array" ref="AE1776">IF(AND(ISNUMBER(N1776),ISNUMBER(X1776)),IF(N1776-X1776+1&gt;=0,CEILING(N1776-X1776+1,1),""),"")</f>
        <v>398</v>
      </c>
      <c r="AF1776" s="13">
        <f t="array" ref="AF1776">IF(SUM(AE1776)=0,"",CEILING((SUM(F1776)-SUM(L1776)-SUM(M1776)-SUM(S1776))/SUM(AE1776),1))</f>
        <v>133</v>
      </c>
      <c r="AG1776" s="13">
        <f t="array" ref="AG1776">IF(AND(ISNUMBER(H1776),ISNUMBER(N1776)),IF(H1776-N1776+1&gt;=0,CEILING(H1776-N1776+1,1),""),"")</f>
        <v>237</v>
      </c>
      <c r="AH1776" s="13">
        <f t="array" ref="AH1776">IF(SUM(AG1776)=0,0,IF(L1776-AG1776*IF(D1776="Vaccin",MIN(AD1776,AF1776),AF1776)&lt;0,0,IF((H1776-N1776)&lt;=45,CEILING(L1776-AG1776*IF(D1776="Vaccin",MIN(AD1776,AF1776),AF1776),1),0)))</f>
        <v>0</v>
      </c>
      <c r="AI1776" s="15">
        <f t="array" ref="AI1776">IF(OR(AH1776="",F1776=0,F1776=""),"",AH1776/F1776)</f>
        <v>0</v>
      </c>
      <c r="AJ1776" s="13">
        <f t="array" ref="AJ1776">IF(OR(L1776="",AH1776=""),"",IF(L1776-AH1776&lt;0,0,L1776-AH1776))</f>
        <v>0</v>
      </c>
      <c r="AK1776" s="13">
        <f t="array" ref="AK1776">IF(OR(L1776="",AG1776="",AG1776=0),"",CEILING(L1776/AG1776,1))</f>
        <v>0</v>
      </c>
      <c r="AL1776" s="16" t="str">
        <f t="array" ref="AL1776">IF(OR(AK1776="",AK1776=0,AD1776="",AF1776=""),"",IF(AK1776-IF(D1776="Vaccin",MIN(AD1776,AF1776),AF1776)&lt;0,"",(AK1776-IF(D1776="Vaccin",MIN(AD1776,AF1776),AF1776))/AK1776))</f>
        <v/>
      </c>
    </row>
    <row r="1777" spans="1:38" x14ac:dyDescent="0.2">
      <c r="A1777" s="10" t="s">
        <v>41</v>
      </c>
      <c r="B1777" s="29" t="s">
        <v>184</v>
      </c>
      <c r="C1777" s="12">
        <v>44278</v>
      </c>
      <c r="D1777" s="11" t="s">
        <v>30</v>
      </c>
      <c r="E1777" s="11">
        <v>6</v>
      </c>
      <c r="F1777" s="13">
        <v>168000</v>
      </c>
      <c r="G1777" s="40">
        <v>1855192</v>
      </c>
      <c r="H1777" s="12">
        <v>44774</v>
      </c>
      <c r="I1777" s="13">
        <f t="array" ref="I1777">F1777-L1777-M1777-S1777</f>
        <v>0</v>
      </c>
      <c r="J1777" s="13">
        <f t="array" ref="J1777">IF(IF(Q1777="",L1777-C1777,Q1777-C1777)&lt;=45,I1777,0)</f>
        <v>0</v>
      </c>
      <c r="K1777" s="13">
        <f t="array" ref="K1777">IF(SUM(AG1777)=0,0,IF(L1777-AG1777*IF(D1777="Vaccin",MIN(AD1777,AF1777),AF1777)&lt;0,0,IF((H1777-N1777)&lt;=30,CEILING(L1777-AG1777*IF(D1777="Vaccin",MIN(AD1777,AF1777),AF1777),1),0)))</f>
        <v>0</v>
      </c>
      <c r="L1777" s="13">
        <v>0</v>
      </c>
      <c r="M1777" s="13">
        <v>168000</v>
      </c>
      <c r="N1777" s="14">
        <v>44841</v>
      </c>
      <c r="O1777" s="11" t="s">
        <v>34</v>
      </c>
      <c r="P1777" s="11" t="s">
        <v>32</v>
      </c>
      <c r="Q1777" s="12">
        <v>44606</v>
      </c>
      <c r="R1777" s="13">
        <v>0</v>
      </c>
      <c r="S1777" s="13">
        <v>0</v>
      </c>
      <c r="T1777" s="11"/>
      <c r="U1777" s="13">
        <v>406880</v>
      </c>
      <c r="V1777" s="13">
        <v>406880</v>
      </c>
      <c r="W1777" s="13">
        <v>830379</v>
      </c>
      <c r="X1777" s="12">
        <v>44606</v>
      </c>
      <c r="Y1777" s="12">
        <v>44434</v>
      </c>
      <c r="Z1777" s="12">
        <v>44265</v>
      </c>
      <c r="AA1777" s="12">
        <v>44662</v>
      </c>
      <c r="AB1777" s="13">
        <f t="array" ref="AB1777">IF(D1777="Vaccin",IF(AND(ISNUMBER(AA1777),ISNUMBER(Y1777)),IF(AA1777-Y1777+1&gt;=0,CEILING(AA1777-Y1777+1,1),""),""),IF(AND(ISNUMBER(N1777),ISNUMBER(Y1777)),IF(N1777-Y1777+1&gt;=0,CEILING(N1777-Y1777+1,1),""),""))</f>
        <v>229</v>
      </c>
      <c r="AC1777" s="13">
        <f t="array" ref="AC1777">IF(D1777="Vaccin",IF(AND(ISNUMBER(AA1777),ISNUMBER(X1777)),IF(AA1777-X1777+1&gt;=0,CEILING(AA1777-X1777+1,1),""),""),IF(AND(ISNUMBER(N1777),ISNUMBER(X1777)),IF(N1777-X1777+1&gt;=0,CEILING(N1777-X1777+1,1),""),""))</f>
        <v>57</v>
      </c>
      <c r="AD1777" s="13">
        <f t="array" ref="AD1777">IF(D1777="Vaccin",IF(AND(ISNUMBER(AB1777),ISNUMBER(U1777),AB1777&lt;&gt;0),CEILING(U1777/AB1777,1),""),"")</f>
        <v>1777</v>
      </c>
      <c r="AE1777" s="13">
        <f t="array" ref="AE1777">IF(AND(ISNUMBER(N1777),ISNUMBER(X1777)),IF(N1777-X1777+1&gt;=0,CEILING(N1777-X1777+1,1),""),"")</f>
        <v>236</v>
      </c>
      <c r="AF1777" s="13">
        <f t="array" ref="AF1777">IF(SUM(AE1777)=0,"",CEILING((SUM(F1777)-SUM(L1777)-SUM(M1777)-SUM(S1777))/SUM(AE1777),1))</f>
        <v>0</v>
      </c>
      <c r="AG1777" s="13" t="str">
        <f t="array" ref="AG1777">IF(AND(ISNUMBER(H1777),ISNUMBER(N1777)),IF(H1777-N1777+1&gt;=0,CEILING(H1777-N1777+1,1),""),"")</f>
        <v/>
      </c>
      <c r="AH1777" s="13">
        <f t="array" ref="AH1777">IF(SUM(AG1777)=0,0,IF(L1777-AG1777*IF(D1777="Vaccin",MIN(AD1777,AF1777),AF1777)&lt;0,0,IF((H1777-N1777)&lt;=45,CEILING(L1777-AG1777*IF(D1777="Vaccin",MIN(AD1777,AF1777),AF1777),1),0)))</f>
        <v>0</v>
      </c>
      <c r="AI1777" s="15">
        <f t="array" ref="AI1777">IF(OR(AH1777="",F1777=0,F1777=""),"",AH1777/F1777)</f>
        <v>0</v>
      </c>
      <c r="AJ1777" s="13">
        <f t="array" ref="AJ1777">IF(OR(L1777="",AH1777=""),"",IF(L1777-AH1777&lt;0,0,L1777-AH1777))</f>
        <v>0</v>
      </c>
      <c r="AK1777" s="13" t="str">
        <f t="array" ref="AK1777">IF(OR(L1777="",AG1777="",AG1777=0),"",CEILING(L1777/AG1777,1))</f>
        <v/>
      </c>
      <c r="AL1777" s="16" t="str">
        <f t="array" ref="AL1777">IF(OR(AK1777="",AK1777=0,AD1777="",AF1777=""),"",IF(AK1777-IF(D1777="Vaccin",MIN(AD1777,AF1777),AF1777)&lt;0,"",(AK1777-IF(D1777="Vaccin",MIN(AD1777,AF1777),AF1777))/AK1777))</f>
        <v/>
      </c>
    </row>
    <row r="1778" spans="1:38" x14ac:dyDescent="0.2">
      <c r="A1778" s="10" t="s">
        <v>41</v>
      </c>
      <c r="B1778" s="29" t="s">
        <v>184</v>
      </c>
      <c r="C1778" s="12">
        <v>44278</v>
      </c>
      <c r="D1778" s="11" t="s">
        <v>30</v>
      </c>
      <c r="E1778" s="11">
        <v>10</v>
      </c>
      <c r="F1778" s="13">
        <v>168000</v>
      </c>
      <c r="G1778" s="40" t="s">
        <v>772</v>
      </c>
      <c r="H1778" s="12">
        <v>44684</v>
      </c>
      <c r="I1778" s="13">
        <f t="array" ref="I1778">F1778-L1778-M1778-S1778</f>
        <v>129343</v>
      </c>
      <c r="J1778" s="13">
        <f t="array" ref="J1778">IF(IF(Q1778="",L1778-C1778,Q1778-C1778)&lt;=45,I1778,0)</f>
        <v>0</v>
      </c>
      <c r="K1778" s="13">
        <f t="array" ref="K1778">IF(SUM(AG1778)=0,0,IF(L1778-AG1778*IF(D1778="Vaccin",MIN(AD1778,AF1778),AF1778)&lt;0,0,IF((H1778-N1778)&lt;=30,CEILING(L1778-AG1778*IF(D1778="Vaccin",MIN(AD1778,AF1778),AF1778),1),0)))</f>
        <v>0</v>
      </c>
      <c r="L1778" s="13">
        <v>0</v>
      </c>
      <c r="M1778" s="13">
        <v>0</v>
      </c>
      <c r="N1778" s="14">
        <v>44841</v>
      </c>
      <c r="O1778" s="11" t="s">
        <v>34</v>
      </c>
      <c r="P1778" s="11" t="s">
        <v>32</v>
      </c>
      <c r="Q1778" s="12">
        <v>44513</v>
      </c>
      <c r="R1778" s="13">
        <v>0</v>
      </c>
      <c r="S1778" s="13">
        <v>38657</v>
      </c>
      <c r="T1778" s="11" t="s">
        <v>92</v>
      </c>
      <c r="U1778" s="13">
        <v>406880</v>
      </c>
      <c r="V1778" s="13">
        <v>406880</v>
      </c>
      <c r="W1778" s="13">
        <v>830379</v>
      </c>
      <c r="X1778" s="12">
        <v>44513</v>
      </c>
      <c r="Y1778" s="12">
        <v>44434</v>
      </c>
      <c r="Z1778" s="12">
        <v>44265</v>
      </c>
      <c r="AA1778" s="12">
        <v>44662</v>
      </c>
      <c r="AB1778" s="13">
        <f t="array" ref="AB1778">IF(D1778="Vaccin",IF(AND(ISNUMBER(AA1778),ISNUMBER(Y1778)),IF(AA1778-Y1778+1&gt;=0,CEILING(AA1778-Y1778+1,1),""),""),IF(AND(ISNUMBER(N1778),ISNUMBER(Y1778)),IF(N1778-Y1778+1&gt;=0,CEILING(N1778-Y1778+1,1),""),""))</f>
        <v>229</v>
      </c>
      <c r="AC1778" s="13">
        <f t="array" ref="AC1778">IF(D1778="Vaccin",IF(AND(ISNUMBER(AA1778),ISNUMBER(X1778)),IF(AA1778-X1778+1&gt;=0,CEILING(AA1778-X1778+1,1),""),""),IF(AND(ISNUMBER(N1778),ISNUMBER(X1778)),IF(N1778-X1778+1&gt;=0,CEILING(N1778-X1778+1,1),""),""))</f>
        <v>150</v>
      </c>
      <c r="AD1778" s="13">
        <f t="array" ref="AD1778">IF(D1778="Vaccin",IF(AND(ISNUMBER(AB1778),ISNUMBER(U1778),AB1778&lt;&gt;0),CEILING(U1778/AB1778,1),""),"")</f>
        <v>1777</v>
      </c>
      <c r="AE1778" s="13">
        <f t="array" ref="AE1778">IF(AND(ISNUMBER(N1778),ISNUMBER(X1778)),IF(N1778-X1778+1&gt;=0,CEILING(N1778-X1778+1,1),""),"")</f>
        <v>329</v>
      </c>
      <c r="AF1778" s="13">
        <f t="array" ref="AF1778">IF(SUM(AE1778)=0,"",CEILING((SUM(F1778)-SUM(L1778)-SUM(M1778)-SUM(S1778))/SUM(AE1778),1))</f>
        <v>394</v>
      </c>
      <c r="AG1778" s="13" t="str">
        <f t="array" ref="AG1778">IF(AND(ISNUMBER(H1778),ISNUMBER(N1778)),IF(H1778-N1778+1&gt;=0,CEILING(H1778-N1778+1,1),""),"")</f>
        <v/>
      </c>
      <c r="AH1778" s="13">
        <f t="array" ref="AH1778">IF(SUM(AG1778)=0,0,IF(L1778-AG1778*IF(D1778="Vaccin",MIN(AD1778,AF1778),AF1778)&lt;0,0,IF((H1778-N1778)&lt;=45,CEILING(L1778-AG1778*IF(D1778="Vaccin",MIN(AD1778,AF1778),AF1778),1),0)))</f>
        <v>0</v>
      </c>
      <c r="AI1778" s="15">
        <f t="array" ref="AI1778">IF(OR(AH1778="",F1778=0,F1778=""),"",AH1778/F1778)</f>
        <v>0</v>
      </c>
      <c r="AJ1778" s="13">
        <f t="array" ref="AJ1778">IF(OR(L1778="",AH1778=""),"",IF(L1778-AH1778&lt;0,0,L1778-AH1778))</f>
        <v>0</v>
      </c>
      <c r="AK1778" s="13" t="str">
        <f t="array" ref="AK1778">IF(OR(L1778="",AG1778="",AG1778=0),"",CEILING(L1778/AG1778,1))</f>
        <v/>
      </c>
      <c r="AL1778" s="16" t="str">
        <f t="array" ref="AL1778">IF(OR(AK1778="",AK1778=0,AD1778="",AF1778=""),"",IF(AK1778-IF(D1778="Vaccin",MIN(AD1778,AF1778),AF1778)&lt;0,"",(AK1778-IF(D1778="Vaccin",MIN(AD1778,AF1778),AF1778))/AK1778))</f>
        <v/>
      </c>
    </row>
    <row r="1779" spans="1:38" x14ac:dyDescent="0.2">
      <c r="A1779" s="10" t="s">
        <v>41</v>
      </c>
      <c r="B1779" s="29" t="s">
        <v>184</v>
      </c>
      <c r="C1779" s="12">
        <v>44278</v>
      </c>
      <c r="D1779" s="11" t="s">
        <v>30</v>
      </c>
      <c r="E1779" s="11">
        <v>10</v>
      </c>
      <c r="F1779" s="13">
        <v>302400</v>
      </c>
      <c r="G1779" s="40" t="s">
        <v>241</v>
      </c>
      <c r="H1779" s="12">
        <v>44545</v>
      </c>
      <c r="I1779" s="13">
        <f t="array" ref="I1779">F1779-L1779-M1779-S1779</f>
        <v>302400</v>
      </c>
      <c r="J1779" s="13">
        <f t="array" ref="J1779">IF(IF(Q1779="",L1779-C1779,Q1779-C1779)&lt;=45,I1779,0)</f>
        <v>0</v>
      </c>
      <c r="K1779" s="13">
        <f t="array" ref="K1779">IF(SUM(AG1779)=0,0,IF(L1779-AG1779*IF(D1779="Vaccin",MIN(AD1779,AF1779),AF1779)&lt;0,0,IF((H1779-N1779)&lt;=30,CEILING(L1779-AG1779*IF(D1779="Vaccin",MIN(AD1779,AF1779),AF1779),1),0)))</f>
        <v>0</v>
      </c>
      <c r="L1779" s="13">
        <v>0</v>
      </c>
      <c r="M1779" s="13">
        <v>0</v>
      </c>
      <c r="N1779" s="14">
        <v>44841</v>
      </c>
      <c r="O1779" s="11" t="s">
        <v>34</v>
      </c>
      <c r="P1779" s="11" t="s">
        <v>32</v>
      </c>
      <c r="Q1779" s="12">
        <v>44434</v>
      </c>
      <c r="R1779" s="13">
        <v>0</v>
      </c>
      <c r="S1779" s="13">
        <v>0</v>
      </c>
      <c r="T1779" s="11"/>
      <c r="U1779" s="13">
        <v>406880</v>
      </c>
      <c r="V1779" s="13">
        <v>406880</v>
      </c>
      <c r="W1779" s="13">
        <v>830379</v>
      </c>
      <c r="X1779" s="12">
        <v>44434</v>
      </c>
      <c r="Y1779" s="12">
        <v>44434</v>
      </c>
      <c r="Z1779" s="12">
        <v>44265</v>
      </c>
      <c r="AA1779" s="12">
        <v>44662</v>
      </c>
      <c r="AB1779" s="13">
        <f t="array" ref="AB1779">IF(D1779="Vaccin",IF(AND(ISNUMBER(AA1779),ISNUMBER(Y1779)),IF(AA1779-Y1779+1&gt;=0,CEILING(AA1779-Y1779+1,1),""),""),IF(AND(ISNUMBER(N1779),ISNUMBER(Y1779)),IF(N1779-Y1779+1&gt;=0,CEILING(N1779-Y1779+1,1),""),""))</f>
        <v>229</v>
      </c>
      <c r="AC1779" s="13">
        <f t="array" ref="AC1779">IF(D1779="Vaccin",IF(AND(ISNUMBER(AA1779),ISNUMBER(X1779)),IF(AA1779-X1779+1&gt;=0,CEILING(AA1779-X1779+1,1),""),""),IF(AND(ISNUMBER(N1779),ISNUMBER(X1779)),IF(N1779-X1779+1&gt;=0,CEILING(N1779-X1779+1,1),""),""))</f>
        <v>229</v>
      </c>
      <c r="AD1779" s="13">
        <f t="array" ref="AD1779">IF(D1779="Vaccin",IF(AND(ISNUMBER(AB1779),ISNUMBER(U1779),AB1779&lt;&gt;0),CEILING(U1779/AB1779,1),""),"")</f>
        <v>1777</v>
      </c>
      <c r="AE1779" s="13">
        <f t="array" ref="AE1779">IF(AND(ISNUMBER(N1779),ISNUMBER(X1779)),IF(N1779-X1779+1&gt;=0,CEILING(N1779-X1779+1,1),""),"")</f>
        <v>408</v>
      </c>
      <c r="AF1779" s="13">
        <f t="array" ref="AF1779">IF(SUM(AE1779)=0,"",CEILING((SUM(F1779)-SUM(L1779)-SUM(M1779)-SUM(S1779))/SUM(AE1779),1))</f>
        <v>742</v>
      </c>
      <c r="AG1779" s="13" t="str">
        <f t="array" ref="AG1779">IF(AND(ISNUMBER(H1779),ISNUMBER(N1779)),IF(H1779-N1779+1&gt;=0,CEILING(H1779-N1779+1,1),""),"")</f>
        <v/>
      </c>
      <c r="AH1779" s="13">
        <f t="array" ref="AH1779">IF(SUM(AG1779)=0,0,IF(L1779-AG1779*IF(D1779="Vaccin",MIN(AD1779,AF1779),AF1779)&lt;0,0,IF((H1779-N1779)&lt;=45,CEILING(L1779-AG1779*IF(D1779="Vaccin",MIN(AD1779,AF1779),AF1779),1),0)))</f>
        <v>0</v>
      </c>
      <c r="AI1779" s="15">
        <f t="array" ref="AI1779">IF(OR(AH1779="",F1779=0,F1779=""),"",AH1779/F1779)</f>
        <v>0</v>
      </c>
      <c r="AJ1779" s="13">
        <f t="array" ref="AJ1779">IF(OR(L1779="",AH1779=""),"",IF(L1779-AH1779&lt;0,0,L1779-AH1779))</f>
        <v>0</v>
      </c>
      <c r="AK1779" s="13" t="str">
        <f t="array" ref="AK1779">IF(OR(L1779="",AG1779="",AG1779=0),"",CEILING(L1779/AG1779,1))</f>
        <v/>
      </c>
      <c r="AL1779" s="16" t="str">
        <f t="array" ref="AL1779">IF(OR(AK1779="",AK1779=0,AD1779="",AF1779=""),"",IF(AK1779-IF(D1779="Vaccin",MIN(AD1779,AF1779),AF1779)&lt;0,"",(AK1779-IF(D1779="Vaccin",MIN(AD1779,AF1779),AF1779))/AK1779))</f>
        <v/>
      </c>
    </row>
    <row r="1780" spans="1:38" x14ac:dyDescent="0.2">
      <c r="A1780" s="10" t="s">
        <v>41</v>
      </c>
      <c r="B1780" s="29" t="s">
        <v>184</v>
      </c>
      <c r="C1780" s="12">
        <v>44278</v>
      </c>
      <c r="D1780" s="11" t="s">
        <v>30</v>
      </c>
      <c r="E1780" s="11">
        <v>10</v>
      </c>
      <c r="F1780" s="13">
        <v>409500</v>
      </c>
      <c r="G1780" s="40" t="s">
        <v>923</v>
      </c>
      <c r="H1780" s="12">
        <v>44834</v>
      </c>
      <c r="I1780" s="13">
        <f t="array" ref="I1780">F1780-L1780-M1780-S1780</f>
        <v>101658</v>
      </c>
      <c r="J1780" s="13">
        <f t="array" ref="J1780">IF(IF(Q1780="",L1780-C1780,Q1780-C1780)&lt;=45,I1780,0)</f>
        <v>0</v>
      </c>
      <c r="K1780" s="13">
        <f t="array" ref="K1780">IF(SUM(AG1780)=0,0,IF(L1780-AG1780*IF(D1780="Vaccin",MIN(AD1780,AF1780),AF1780)&lt;0,0,IF((H1780-N1780)&lt;=30,CEILING(L1780-AG1780*IF(D1780="Vaccin",MIN(AD1780,AF1780),AF1780),1),0)))</f>
        <v>0</v>
      </c>
      <c r="L1780" s="13">
        <v>0</v>
      </c>
      <c r="M1780" s="13">
        <v>307842</v>
      </c>
      <c r="N1780" s="14">
        <v>44841</v>
      </c>
      <c r="O1780" s="11" t="s">
        <v>47</v>
      </c>
      <c r="P1780" s="11" t="s">
        <v>32</v>
      </c>
      <c r="Q1780" s="12">
        <v>44519</v>
      </c>
      <c r="R1780" s="13">
        <v>0</v>
      </c>
      <c r="S1780" s="13">
        <v>0</v>
      </c>
      <c r="T1780" s="11"/>
      <c r="U1780" s="13">
        <v>828</v>
      </c>
      <c r="V1780" s="13">
        <v>406880</v>
      </c>
      <c r="W1780" s="13">
        <v>830379</v>
      </c>
      <c r="X1780" s="12">
        <v>44519</v>
      </c>
      <c r="Y1780" s="12">
        <v>44475</v>
      </c>
      <c r="Z1780" s="12">
        <v>44265</v>
      </c>
      <c r="AA1780" s="12">
        <v>44662</v>
      </c>
      <c r="AB1780" s="13">
        <f t="array" ref="AB1780">IF(D1780="Vaccin",IF(AND(ISNUMBER(AA1780),ISNUMBER(Y1780)),IF(AA1780-Y1780+1&gt;=0,CEILING(AA1780-Y1780+1,1),""),""),IF(AND(ISNUMBER(N1780),ISNUMBER(Y1780)),IF(N1780-Y1780+1&gt;=0,CEILING(N1780-Y1780+1,1),""),""))</f>
        <v>188</v>
      </c>
      <c r="AC1780" s="13">
        <f t="array" ref="AC1780">IF(D1780="Vaccin",IF(AND(ISNUMBER(AA1780),ISNUMBER(X1780)),IF(AA1780-X1780+1&gt;=0,CEILING(AA1780-X1780+1,1),""),""),IF(AND(ISNUMBER(N1780),ISNUMBER(X1780)),IF(N1780-X1780+1&gt;=0,CEILING(N1780-X1780+1,1),""),""))</f>
        <v>144</v>
      </c>
      <c r="AD1780" s="13">
        <f t="array" ref="AD1780">IF(D1780="Vaccin",IF(AND(ISNUMBER(AB1780),ISNUMBER(U1780),AB1780&lt;&gt;0),CEILING(U1780/AB1780,1),""),"")</f>
        <v>5</v>
      </c>
      <c r="AE1780" s="13">
        <f t="array" ref="AE1780">IF(AND(ISNUMBER(N1780),ISNUMBER(X1780)),IF(N1780-X1780+1&gt;=0,CEILING(N1780-X1780+1,1),""),"")</f>
        <v>323</v>
      </c>
      <c r="AF1780" s="13">
        <f t="array" ref="AF1780">IF(SUM(AE1780)=0,"",CEILING((SUM(F1780)-SUM(L1780)-SUM(M1780)-SUM(S1780))/SUM(AE1780),1))</f>
        <v>315</v>
      </c>
      <c r="AG1780" s="13" t="str">
        <f t="array" ref="AG1780">IF(AND(ISNUMBER(H1780),ISNUMBER(N1780)),IF(H1780-N1780+1&gt;=0,CEILING(H1780-N1780+1,1),""),"")</f>
        <v/>
      </c>
      <c r="AH1780" s="13">
        <f t="array" ref="AH1780">IF(SUM(AG1780)=0,0,IF(L1780-AG1780*IF(D1780="Vaccin",MIN(AD1780,AF1780),AF1780)&lt;0,0,IF((H1780-N1780)&lt;=45,CEILING(L1780-AG1780*IF(D1780="Vaccin",MIN(AD1780,AF1780),AF1780),1),0)))</f>
        <v>0</v>
      </c>
      <c r="AI1780" s="15">
        <f t="array" ref="AI1780">IF(OR(AH1780="",F1780=0,F1780=""),"",AH1780/F1780)</f>
        <v>0</v>
      </c>
      <c r="AJ1780" s="13">
        <f t="array" ref="AJ1780">IF(OR(L1780="",AH1780=""),"",IF(L1780-AH1780&lt;0,0,L1780-AH1780))</f>
        <v>0</v>
      </c>
      <c r="AK1780" s="13" t="str">
        <f t="array" ref="AK1780">IF(OR(L1780="",AG1780="",AG1780=0),"",CEILING(L1780/AG1780,1))</f>
        <v/>
      </c>
      <c r="AL1780" s="16" t="str">
        <f t="array" ref="AL1780">IF(OR(AK1780="",AK1780=0,AD1780="",AF1780=""),"",IF(AK1780-IF(D1780="Vaccin",MIN(AD1780,AF1780),AF1780)&lt;0,"",(AK1780-IF(D1780="Vaccin",MIN(AD1780,AF1780),AF1780))/AK1780))</f>
        <v/>
      </c>
    </row>
    <row r="1781" spans="1:38" x14ac:dyDescent="0.2">
      <c r="A1781" s="10" t="s">
        <v>41</v>
      </c>
      <c r="B1781" s="29" t="s">
        <v>184</v>
      </c>
      <c r="C1781" s="12">
        <v>44278</v>
      </c>
      <c r="D1781" s="11" t="s">
        <v>30</v>
      </c>
      <c r="E1781" s="11">
        <v>10</v>
      </c>
      <c r="F1781" s="13">
        <v>249210</v>
      </c>
      <c r="G1781" s="40" t="s">
        <v>769</v>
      </c>
      <c r="H1781" s="12">
        <v>44804</v>
      </c>
      <c r="I1781" s="13">
        <f t="array" ref="I1781">F1781-L1781-M1781-S1781</f>
        <v>6210</v>
      </c>
      <c r="J1781" s="13">
        <f t="array" ref="J1781">IF(IF(Q1781="",L1781-C1781,Q1781-C1781)&lt;=45,I1781,0)</f>
        <v>0</v>
      </c>
      <c r="K1781" s="13">
        <f t="array" ref="K1781">IF(SUM(AG1781)=0,0,IF(L1781-AG1781*IF(D1781="Vaccin",MIN(AD1781,AF1781),AF1781)&lt;0,0,IF((H1781-N1781)&lt;=30,CEILING(L1781-AG1781*IF(D1781="Vaccin",MIN(AD1781,AF1781),AF1781),1),0)))</f>
        <v>0</v>
      </c>
      <c r="L1781" s="13">
        <v>0</v>
      </c>
      <c r="M1781" s="13">
        <v>243000</v>
      </c>
      <c r="N1781" s="14">
        <v>44841</v>
      </c>
      <c r="O1781" s="11" t="s">
        <v>47</v>
      </c>
      <c r="P1781" s="11" t="s">
        <v>32</v>
      </c>
      <c r="Q1781" s="12">
        <v>44581</v>
      </c>
      <c r="R1781" s="13">
        <v>0</v>
      </c>
      <c r="S1781" s="13">
        <v>0</v>
      </c>
      <c r="T1781" s="11"/>
      <c r="U1781" s="13">
        <v>828</v>
      </c>
      <c r="V1781" s="13">
        <v>406880</v>
      </c>
      <c r="W1781" s="13">
        <v>830379</v>
      </c>
      <c r="X1781" s="12">
        <v>44581</v>
      </c>
      <c r="Y1781" s="12">
        <v>44475</v>
      </c>
      <c r="Z1781" s="12">
        <v>44265</v>
      </c>
      <c r="AA1781" s="12">
        <v>44662</v>
      </c>
      <c r="AB1781" s="13">
        <f t="array" ref="AB1781">IF(D1781="Vaccin",IF(AND(ISNUMBER(AA1781),ISNUMBER(Y1781)),IF(AA1781-Y1781+1&gt;=0,CEILING(AA1781-Y1781+1,1),""),""),IF(AND(ISNUMBER(N1781),ISNUMBER(Y1781)),IF(N1781-Y1781+1&gt;=0,CEILING(N1781-Y1781+1,1),""),""))</f>
        <v>188</v>
      </c>
      <c r="AC1781" s="13">
        <f t="array" ref="AC1781">IF(D1781="Vaccin",IF(AND(ISNUMBER(AA1781),ISNUMBER(X1781)),IF(AA1781-X1781+1&gt;=0,CEILING(AA1781-X1781+1,1),""),""),IF(AND(ISNUMBER(N1781),ISNUMBER(X1781)),IF(N1781-X1781+1&gt;=0,CEILING(N1781-X1781+1,1),""),""))</f>
        <v>82</v>
      </c>
      <c r="AD1781" s="13">
        <f t="array" ref="AD1781">IF(D1781="Vaccin",IF(AND(ISNUMBER(AB1781),ISNUMBER(U1781),AB1781&lt;&gt;0),CEILING(U1781/AB1781,1),""),"")</f>
        <v>5</v>
      </c>
      <c r="AE1781" s="13">
        <f t="array" ref="AE1781">IF(AND(ISNUMBER(N1781),ISNUMBER(X1781)),IF(N1781-X1781+1&gt;=0,CEILING(N1781-X1781+1,1),""),"")</f>
        <v>261</v>
      </c>
      <c r="AF1781" s="13">
        <f t="array" ref="AF1781">IF(SUM(AE1781)=0,"",CEILING((SUM(F1781)-SUM(L1781)-SUM(M1781)-SUM(S1781))/SUM(AE1781),1))</f>
        <v>24</v>
      </c>
      <c r="AG1781" s="13" t="str">
        <f t="array" ref="AG1781">IF(AND(ISNUMBER(H1781),ISNUMBER(N1781)),IF(H1781-N1781+1&gt;=0,CEILING(H1781-N1781+1,1),""),"")</f>
        <v/>
      </c>
      <c r="AH1781" s="13">
        <f t="array" ref="AH1781">IF(SUM(AG1781)=0,0,IF(L1781-AG1781*IF(D1781="Vaccin",MIN(AD1781,AF1781),AF1781)&lt;0,0,IF((H1781-N1781)&lt;=45,CEILING(L1781-AG1781*IF(D1781="Vaccin",MIN(AD1781,AF1781),AF1781),1),0)))</f>
        <v>0</v>
      </c>
      <c r="AI1781" s="15">
        <f t="array" ref="AI1781">IF(OR(AH1781="",F1781=0,F1781=""),"",AH1781/F1781)</f>
        <v>0</v>
      </c>
      <c r="AJ1781" s="13">
        <f t="array" ref="AJ1781">IF(OR(L1781="",AH1781=""),"",IF(L1781-AH1781&lt;0,0,L1781-AH1781))</f>
        <v>0</v>
      </c>
      <c r="AK1781" s="13" t="str">
        <f t="array" ref="AK1781">IF(OR(L1781="",AG1781="",AG1781=0),"",CEILING(L1781/AG1781,1))</f>
        <v/>
      </c>
      <c r="AL1781" s="16" t="str">
        <f t="array" ref="AL1781">IF(OR(AK1781="",AK1781=0,AD1781="",AF1781=""),"",IF(AK1781-IF(D1781="Vaccin",MIN(AD1781,AF1781),AF1781)&lt;0,"",(AK1781-IF(D1781="Vaccin",MIN(AD1781,AF1781),AF1781))/AK1781))</f>
        <v/>
      </c>
    </row>
    <row r="1782" spans="1:38" x14ac:dyDescent="0.2">
      <c r="A1782" s="10" t="s">
        <v>41</v>
      </c>
      <c r="B1782" s="29" t="s">
        <v>184</v>
      </c>
      <c r="C1782" s="12">
        <v>44278</v>
      </c>
      <c r="D1782" s="11" t="s">
        <v>30</v>
      </c>
      <c r="E1782" s="11">
        <v>10</v>
      </c>
      <c r="F1782" s="13">
        <v>228000</v>
      </c>
      <c r="G1782" s="40" t="s">
        <v>924</v>
      </c>
      <c r="H1782" s="12">
        <v>45107</v>
      </c>
      <c r="I1782" s="13">
        <f t="array" ref="I1782">F1782-L1782-M1782-S1782</f>
        <v>52005</v>
      </c>
      <c r="J1782" s="13">
        <f t="array" ref="J1782">IF(IF(Q1782="",L1782-C1782,Q1782-C1782)&lt;=45,I1782,0)</f>
        <v>0</v>
      </c>
      <c r="K1782" s="13">
        <f t="array" ref="K1782">IF(SUM(AG1782)=0,0,IF(L1782-AG1782*IF(D1782="Vaccin",MIN(AD1782,AF1782),AF1782)&lt;0,0,IF((H1782-N1782)&lt;=30,CEILING(L1782-AG1782*IF(D1782="Vaccin",MIN(AD1782,AF1782),AF1782),1),0)))</f>
        <v>0</v>
      </c>
      <c r="L1782" s="13">
        <v>175995</v>
      </c>
      <c r="M1782" s="13">
        <v>0</v>
      </c>
      <c r="N1782" s="14">
        <v>44841</v>
      </c>
      <c r="O1782" s="11" t="s">
        <v>36</v>
      </c>
      <c r="P1782" s="11" t="s">
        <v>32</v>
      </c>
      <c r="Q1782" s="12">
        <v>44442</v>
      </c>
      <c r="R1782" s="13">
        <v>0</v>
      </c>
      <c r="S1782" s="13">
        <v>0</v>
      </c>
      <c r="T1782" s="11"/>
      <c r="U1782" s="13">
        <v>290962</v>
      </c>
      <c r="V1782" s="13">
        <v>406880</v>
      </c>
      <c r="W1782" s="13">
        <v>830379</v>
      </c>
      <c r="X1782" s="12">
        <v>44442</v>
      </c>
      <c r="Y1782" s="12">
        <v>44265</v>
      </c>
      <c r="Z1782" s="12">
        <v>44265</v>
      </c>
      <c r="AA1782" s="12">
        <v>44662</v>
      </c>
      <c r="AB1782" s="13">
        <f t="array" ref="AB1782">IF(D1782="Vaccin",IF(AND(ISNUMBER(AA1782),ISNUMBER(Y1782)),IF(AA1782-Y1782+1&gt;=0,CEILING(AA1782-Y1782+1,1),""),""),IF(AND(ISNUMBER(N1782),ISNUMBER(Y1782)),IF(N1782-Y1782+1&gt;=0,CEILING(N1782-Y1782+1,1),""),""))</f>
        <v>398</v>
      </c>
      <c r="AC1782" s="13">
        <f t="array" ref="AC1782">IF(D1782="Vaccin",IF(AND(ISNUMBER(AA1782),ISNUMBER(X1782)),IF(AA1782-X1782+1&gt;=0,CEILING(AA1782-X1782+1,1),""),""),IF(AND(ISNUMBER(N1782),ISNUMBER(X1782)),IF(N1782-X1782+1&gt;=0,CEILING(N1782-X1782+1,1),""),""))</f>
        <v>221</v>
      </c>
      <c r="AD1782" s="13">
        <f t="array" ref="AD1782">IF(D1782="Vaccin",IF(AND(ISNUMBER(AB1782),ISNUMBER(U1782),AB1782&lt;&gt;0),CEILING(U1782/AB1782,1),""),"")</f>
        <v>732</v>
      </c>
      <c r="AE1782" s="13">
        <f t="array" ref="AE1782">IF(AND(ISNUMBER(N1782),ISNUMBER(X1782)),IF(N1782-X1782+1&gt;=0,CEILING(N1782-X1782+1,1),""),"")</f>
        <v>400</v>
      </c>
      <c r="AF1782" s="13">
        <f t="array" ref="AF1782">IF(SUM(AE1782)=0,"",CEILING((SUM(F1782)-SUM(L1782)-SUM(M1782)-SUM(S1782))/SUM(AE1782),1))</f>
        <v>131</v>
      </c>
      <c r="AG1782" s="13">
        <f t="array" ref="AG1782">IF(AND(ISNUMBER(H1782),ISNUMBER(N1782)),IF(H1782-N1782+1&gt;=0,CEILING(H1782-N1782+1,1),""),"")</f>
        <v>267</v>
      </c>
      <c r="AH1782" s="13">
        <f t="array" ref="AH1782">IF(SUM(AG1782)=0,0,IF(L1782-AG1782*IF(D1782="Vaccin",MIN(AD1782,AF1782),AF1782)&lt;0,0,IF((H1782-N1782)&lt;=45,CEILING(L1782-AG1782*IF(D1782="Vaccin",MIN(AD1782,AF1782),AF1782),1),0)))</f>
        <v>0</v>
      </c>
      <c r="AI1782" s="15">
        <f t="array" ref="AI1782">IF(OR(AH1782="",F1782=0,F1782=""),"",AH1782/F1782)</f>
        <v>0</v>
      </c>
      <c r="AJ1782" s="13">
        <f t="array" ref="AJ1782">IF(OR(L1782="",AH1782=""),"",IF(L1782-AH1782&lt;0,0,L1782-AH1782))</f>
        <v>175995</v>
      </c>
      <c r="AK1782" s="13">
        <f t="array" ref="AK1782">IF(OR(L1782="",AG1782="",AG1782=0),"",CEILING(L1782/AG1782,1))</f>
        <v>660</v>
      </c>
      <c r="AL1782" s="16">
        <f t="array" ref="AL1782">IF(OR(AK1782="",AK1782=0,AD1782="",AF1782=""),"",IF(AK1782-IF(D1782="Vaccin",MIN(AD1782,AF1782),AF1782)&lt;0,"",(AK1782-IF(D1782="Vaccin",MIN(AD1782,AF1782),AF1782))/AK1782))</f>
        <v>0.80151515151515151</v>
      </c>
    </row>
    <row r="1783" spans="1:38" x14ac:dyDescent="0.2">
      <c r="A1783" s="10" t="s">
        <v>41</v>
      </c>
      <c r="B1783" s="29" t="s">
        <v>184</v>
      </c>
      <c r="C1783" s="12">
        <v>44278</v>
      </c>
      <c r="D1783" s="11" t="s">
        <v>30</v>
      </c>
      <c r="E1783" s="11">
        <v>1</v>
      </c>
      <c r="F1783" s="13">
        <v>200000</v>
      </c>
      <c r="G1783" s="40">
        <v>2021010315</v>
      </c>
      <c r="H1783" s="12">
        <v>44998</v>
      </c>
      <c r="I1783" s="13">
        <f t="array" ref="I1783">F1783-L1783-M1783-S1783</f>
        <v>200000</v>
      </c>
      <c r="J1783" s="13">
        <f t="array" ref="J1783">IF(IF(Q1783="",L1783-C1783,Q1783-C1783)&lt;=45,I1783,0)</f>
        <v>0</v>
      </c>
      <c r="K1783" s="13">
        <f t="array" ref="K1783">IF(SUM(AG1783)=0,0,IF(L1783-AG1783*IF(D1783="Vaccin",MIN(AD1783,AF1783),AF1783)&lt;0,0,IF((H1783-N1783)&lt;=30,CEILING(L1783-AG1783*IF(D1783="Vaccin",MIN(AD1783,AF1783),AF1783),1),0)))</f>
        <v>0</v>
      </c>
      <c r="L1783" s="13">
        <v>0</v>
      </c>
      <c r="M1783" s="13">
        <v>0</v>
      </c>
      <c r="N1783" s="14">
        <v>44841</v>
      </c>
      <c r="O1783" s="11" t="s">
        <v>36</v>
      </c>
      <c r="P1783" s="11" t="s">
        <v>37</v>
      </c>
      <c r="Q1783" s="12">
        <v>44330</v>
      </c>
      <c r="R1783" s="13">
        <v>0</v>
      </c>
      <c r="S1783" s="13">
        <v>0</v>
      </c>
      <c r="T1783" s="11"/>
      <c r="U1783" s="13">
        <v>290962</v>
      </c>
      <c r="V1783" s="13">
        <v>290962</v>
      </c>
      <c r="W1783" s="13">
        <v>830379</v>
      </c>
      <c r="X1783" s="12">
        <v>44330</v>
      </c>
      <c r="Y1783" s="12">
        <v>44265</v>
      </c>
      <c r="Z1783" s="12">
        <v>44265</v>
      </c>
      <c r="AA1783" s="12">
        <v>44662</v>
      </c>
      <c r="AB1783" s="13">
        <f t="array" ref="AB1783">IF(D1783="Vaccin",IF(AND(ISNUMBER(AA1783),ISNUMBER(Y1783)),IF(AA1783-Y1783+1&gt;=0,CEILING(AA1783-Y1783+1,1),""),""),IF(AND(ISNUMBER(N1783),ISNUMBER(Y1783)),IF(N1783-Y1783+1&gt;=0,CEILING(N1783-Y1783+1,1),""),""))</f>
        <v>398</v>
      </c>
      <c r="AC1783" s="13">
        <f t="array" ref="AC1783">IF(D1783="Vaccin",IF(AND(ISNUMBER(AA1783),ISNUMBER(X1783)),IF(AA1783-X1783+1&gt;=0,CEILING(AA1783-X1783+1,1),""),""),IF(AND(ISNUMBER(N1783),ISNUMBER(X1783)),IF(N1783-X1783+1&gt;=0,CEILING(N1783-X1783+1,1),""),""))</f>
        <v>333</v>
      </c>
      <c r="AD1783" s="13">
        <f t="array" ref="AD1783">IF(D1783="Vaccin",IF(AND(ISNUMBER(AB1783),ISNUMBER(U1783),AB1783&lt;&gt;0),CEILING(U1783/AB1783,1),""),"")</f>
        <v>732</v>
      </c>
      <c r="AE1783" s="13">
        <f t="array" ref="AE1783">IF(AND(ISNUMBER(N1783),ISNUMBER(X1783)),IF(N1783-X1783+1&gt;=0,CEILING(N1783-X1783+1,1),""),"")</f>
        <v>512</v>
      </c>
      <c r="AF1783" s="13">
        <f t="array" ref="AF1783">IF(SUM(AE1783)=0,"",CEILING((SUM(F1783)-SUM(L1783)-SUM(M1783)-SUM(S1783))/SUM(AE1783),1))</f>
        <v>391</v>
      </c>
      <c r="AG1783" s="13">
        <f t="array" ref="AG1783">IF(AND(ISNUMBER(H1783),ISNUMBER(N1783)),IF(H1783-N1783+1&gt;=0,CEILING(H1783-N1783+1,1),""),"")</f>
        <v>158</v>
      </c>
      <c r="AH1783" s="13">
        <f t="array" ref="AH1783">IF(SUM(AG1783)=0,0,IF(L1783-AG1783*IF(D1783="Vaccin",MIN(AD1783,AF1783),AF1783)&lt;0,0,IF((H1783-N1783)&lt;=45,CEILING(L1783-AG1783*IF(D1783="Vaccin",MIN(AD1783,AF1783),AF1783),1),0)))</f>
        <v>0</v>
      </c>
      <c r="AI1783" s="15">
        <f t="array" ref="AI1783">IF(OR(AH1783="",F1783=0,F1783=""),"",AH1783/F1783)</f>
        <v>0</v>
      </c>
      <c r="AJ1783" s="13">
        <f t="array" ref="AJ1783">IF(OR(L1783="",AH1783=""),"",IF(L1783-AH1783&lt;0,0,L1783-AH1783))</f>
        <v>0</v>
      </c>
      <c r="AK1783" s="13">
        <f t="array" ref="AK1783">IF(OR(L1783="",AG1783="",AG1783=0),"",CEILING(L1783/AG1783,1))</f>
        <v>0</v>
      </c>
      <c r="AL1783" s="16" t="str">
        <f t="array" ref="AL1783">IF(OR(AK1783="",AK1783=0,AD1783="",AF1783=""),"",IF(AK1783-IF(D1783="Vaccin",MIN(AD1783,AF1783),AF1783)&lt;0,"",(AK1783-IF(D1783="Vaccin",MIN(AD1783,AF1783),AF1783))/AK1783))</f>
        <v/>
      </c>
    </row>
    <row r="1784" spans="1:38" x14ac:dyDescent="0.2">
      <c r="A1784" s="10" t="s">
        <v>41</v>
      </c>
      <c r="B1784" s="29" t="s">
        <v>184</v>
      </c>
      <c r="C1784" s="12">
        <v>44278</v>
      </c>
      <c r="D1784" s="11" t="s">
        <v>30</v>
      </c>
      <c r="E1784" s="11">
        <v>10</v>
      </c>
      <c r="F1784" s="13">
        <v>40000</v>
      </c>
      <c r="G1784" s="40">
        <v>2021010065</v>
      </c>
      <c r="H1784" s="12">
        <v>44952</v>
      </c>
      <c r="I1784" s="13">
        <f t="array" ref="I1784">F1784-L1784-M1784-S1784</f>
        <v>40000</v>
      </c>
      <c r="J1784" s="13">
        <f t="array" ref="J1784">IF(IF(Q1784="",L1784-C1784,Q1784-C1784)&lt;=45,I1784,0)</f>
        <v>40000</v>
      </c>
      <c r="K1784" s="13">
        <f t="array" ref="K1784">IF(SUM(AG1784)=0,0,IF(L1784-AG1784*IF(D1784="Vaccin",MIN(AD1784,AF1784),AF1784)&lt;0,0,IF((H1784-N1784)&lt;=30,CEILING(L1784-AG1784*IF(D1784="Vaccin",MIN(AD1784,AF1784),AF1784),1),0)))</f>
        <v>0</v>
      </c>
      <c r="L1784" s="13">
        <v>0</v>
      </c>
      <c r="M1784" s="13">
        <v>0</v>
      </c>
      <c r="N1784" s="14">
        <v>44841</v>
      </c>
      <c r="O1784" s="11" t="s">
        <v>36</v>
      </c>
      <c r="P1784" s="11" t="s">
        <v>37</v>
      </c>
      <c r="Q1784" s="12">
        <v>44289</v>
      </c>
      <c r="R1784" s="13">
        <v>0</v>
      </c>
      <c r="S1784" s="13">
        <v>0</v>
      </c>
      <c r="T1784" s="11"/>
      <c r="U1784" s="13">
        <v>290962</v>
      </c>
      <c r="V1784" s="13">
        <v>290962</v>
      </c>
      <c r="W1784" s="13">
        <v>830379</v>
      </c>
      <c r="X1784" s="12">
        <v>44289</v>
      </c>
      <c r="Y1784" s="12">
        <v>44265</v>
      </c>
      <c r="Z1784" s="12">
        <v>44265</v>
      </c>
      <c r="AA1784" s="12">
        <v>44662</v>
      </c>
      <c r="AB1784" s="13">
        <f t="array" ref="AB1784">IF(D1784="Vaccin",IF(AND(ISNUMBER(AA1784),ISNUMBER(Y1784)),IF(AA1784-Y1784+1&gt;=0,CEILING(AA1784-Y1784+1,1),""),""),IF(AND(ISNUMBER(N1784),ISNUMBER(Y1784)),IF(N1784-Y1784+1&gt;=0,CEILING(N1784-Y1784+1,1),""),""))</f>
        <v>398</v>
      </c>
      <c r="AC1784" s="13">
        <f t="array" ref="AC1784">IF(D1784="Vaccin",IF(AND(ISNUMBER(AA1784),ISNUMBER(X1784)),IF(AA1784-X1784+1&gt;=0,CEILING(AA1784-X1784+1,1),""),""),IF(AND(ISNUMBER(N1784),ISNUMBER(X1784)),IF(N1784-X1784+1&gt;=0,CEILING(N1784-X1784+1,1),""),""))</f>
        <v>374</v>
      </c>
      <c r="AD1784" s="13">
        <f t="array" ref="AD1784">IF(D1784="Vaccin",IF(AND(ISNUMBER(AB1784),ISNUMBER(U1784),AB1784&lt;&gt;0),CEILING(U1784/AB1784,1),""),"")</f>
        <v>732</v>
      </c>
      <c r="AE1784" s="13">
        <f t="array" ref="AE1784">IF(AND(ISNUMBER(N1784),ISNUMBER(X1784)),IF(N1784-X1784+1&gt;=0,CEILING(N1784-X1784+1,1),""),"")</f>
        <v>553</v>
      </c>
      <c r="AF1784" s="13">
        <f t="array" ref="AF1784">IF(SUM(AE1784)=0,"",CEILING((SUM(F1784)-SUM(L1784)-SUM(M1784)-SUM(S1784))/SUM(AE1784),1))</f>
        <v>73</v>
      </c>
      <c r="AG1784" s="13">
        <f t="array" ref="AG1784">IF(AND(ISNUMBER(H1784),ISNUMBER(N1784)),IF(H1784-N1784+1&gt;=0,CEILING(H1784-N1784+1,1),""),"")</f>
        <v>112</v>
      </c>
      <c r="AH1784" s="13">
        <f t="array" ref="AH1784">IF(SUM(AG1784)=0,0,IF(L1784-AG1784*IF(D1784="Vaccin",MIN(AD1784,AF1784),AF1784)&lt;0,0,IF((H1784-N1784)&lt;=45,CEILING(L1784-AG1784*IF(D1784="Vaccin",MIN(AD1784,AF1784),AF1784),1),0)))</f>
        <v>0</v>
      </c>
      <c r="AI1784" s="15">
        <f t="array" ref="AI1784">IF(OR(AH1784="",F1784=0,F1784=""),"",AH1784/F1784)</f>
        <v>0</v>
      </c>
      <c r="AJ1784" s="13">
        <f t="array" ref="AJ1784">IF(OR(L1784="",AH1784=""),"",IF(L1784-AH1784&lt;0,0,L1784-AH1784))</f>
        <v>0</v>
      </c>
      <c r="AK1784" s="13">
        <f t="array" ref="AK1784">IF(OR(L1784="",AG1784="",AG1784=0),"",CEILING(L1784/AG1784,1))</f>
        <v>0</v>
      </c>
      <c r="AL1784" s="16" t="str">
        <f t="array" ref="AL1784">IF(OR(AK1784="",AK1784=0,AD1784="",AF1784=""),"",IF(AK1784-IF(D1784="Vaccin",MIN(AD1784,AF1784),AF1784)&lt;0,"",(AK1784-IF(D1784="Vaccin",MIN(AD1784,AF1784),AF1784))/AK1784))</f>
        <v/>
      </c>
    </row>
    <row r="1785" spans="1:38" x14ac:dyDescent="0.2">
      <c r="A1785" s="10" t="s">
        <v>41</v>
      </c>
      <c r="B1785" s="29" t="s">
        <v>184</v>
      </c>
      <c r="C1785" s="12">
        <v>44278</v>
      </c>
      <c r="D1785" s="11" t="s">
        <v>30</v>
      </c>
      <c r="E1785" s="11">
        <v>10</v>
      </c>
      <c r="F1785" s="13">
        <v>141220</v>
      </c>
      <c r="G1785" s="40">
        <v>2020123541</v>
      </c>
      <c r="H1785" s="12">
        <v>44923</v>
      </c>
      <c r="I1785" s="13">
        <f t="array" ref="I1785">F1785-L1785-M1785-S1785</f>
        <v>141220</v>
      </c>
      <c r="J1785" s="13">
        <f t="array" ref="J1785">IF(IF(Q1785="",L1785-C1785,Q1785-C1785)&lt;=45,I1785,0)</f>
        <v>141220</v>
      </c>
      <c r="K1785" s="13">
        <f t="array" ref="K1785">IF(SUM(AG1785)=0,0,IF(L1785-AG1785*IF(D1785="Vaccin",MIN(AD1785,AF1785),AF1785)&lt;0,0,IF((H1785-N1785)&lt;=30,CEILING(L1785-AG1785*IF(D1785="Vaccin",MIN(AD1785,AF1785),AF1785),1),0)))</f>
        <v>0</v>
      </c>
      <c r="L1785" s="13">
        <v>0</v>
      </c>
      <c r="M1785" s="13">
        <v>0</v>
      </c>
      <c r="N1785" s="14">
        <v>44841</v>
      </c>
      <c r="O1785" s="11" t="s">
        <v>36</v>
      </c>
      <c r="P1785" s="11" t="s">
        <v>37</v>
      </c>
      <c r="Q1785" s="12">
        <v>44265</v>
      </c>
      <c r="R1785" s="13">
        <v>0</v>
      </c>
      <c r="S1785" s="13">
        <v>0</v>
      </c>
      <c r="T1785" s="11"/>
      <c r="U1785" s="13">
        <v>290962</v>
      </c>
      <c r="V1785" s="13">
        <v>290962</v>
      </c>
      <c r="W1785" s="13">
        <v>830379</v>
      </c>
      <c r="X1785" s="12">
        <v>44265</v>
      </c>
      <c r="Y1785" s="12">
        <v>44265</v>
      </c>
      <c r="Z1785" s="12">
        <v>44265</v>
      </c>
      <c r="AA1785" s="12">
        <v>44662</v>
      </c>
      <c r="AB1785" s="13">
        <f t="array" ref="AB1785">IF(D1785="Vaccin",IF(AND(ISNUMBER(AA1785),ISNUMBER(Y1785)),IF(AA1785-Y1785+1&gt;=0,CEILING(AA1785-Y1785+1,1),""),""),IF(AND(ISNUMBER(N1785),ISNUMBER(Y1785)),IF(N1785-Y1785+1&gt;=0,CEILING(N1785-Y1785+1,1),""),""))</f>
        <v>398</v>
      </c>
      <c r="AC1785" s="13">
        <f t="array" ref="AC1785">IF(D1785="Vaccin",IF(AND(ISNUMBER(AA1785),ISNUMBER(X1785)),IF(AA1785-X1785+1&gt;=0,CEILING(AA1785-X1785+1,1),""),""),IF(AND(ISNUMBER(N1785),ISNUMBER(X1785)),IF(N1785-X1785+1&gt;=0,CEILING(N1785-X1785+1,1),""),""))</f>
        <v>398</v>
      </c>
      <c r="AD1785" s="13">
        <f t="array" ref="AD1785">IF(D1785="Vaccin",IF(AND(ISNUMBER(AB1785),ISNUMBER(U1785),AB1785&lt;&gt;0),CEILING(U1785/AB1785,1),""),"")</f>
        <v>732</v>
      </c>
      <c r="AE1785" s="13">
        <f t="array" ref="AE1785">IF(AND(ISNUMBER(N1785),ISNUMBER(X1785)),IF(N1785-X1785+1&gt;=0,CEILING(N1785-X1785+1,1),""),"")</f>
        <v>577</v>
      </c>
      <c r="AF1785" s="13">
        <f t="array" ref="AF1785">IF(SUM(AE1785)=0,"",CEILING((SUM(F1785)-SUM(L1785)-SUM(M1785)-SUM(S1785))/SUM(AE1785),1))</f>
        <v>245</v>
      </c>
      <c r="AG1785" s="13">
        <f t="array" ref="AG1785">IF(AND(ISNUMBER(H1785),ISNUMBER(N1785)),IF(H1785-N1785+1&gt;=0,CEILING(H1785-N1785+1,1),""),"")</f>
        <v>83</v>
      </c>
      <c r="AH1785" s="13">
        <f t="array" ref="AH1785">IF(SUM(AG1785)=0,0,IF(L1785-AG1785*IF(D1785="Vaccin",MIN(AD1785,AF1785),AF1785)&lt;0,0,IF((H1785-N1785)&lt;=45,CEILING(L1785-AG1785*IF(D1785="Vaccin",MIN(AD1785,AF1785),AF1785),1),0)))</f>
        <v>0</v>
      </c>
      <c r="AI1785" s="15">
        <f t="array" ref="AI1785">IF(OR(AH1785="",F1785=0,F1785=""),"",AH1785/F1785)</f>
        <v>0</v>
      </c>
      <c r="AJ1785" s="13">
        <f t="array" ref="AJ1785">IF(OR(L1785="",AH1785=""),"",IF(L1785-AH1785&lt;0,0,L1785-AH1785))</f>
        <v>0</v>
      </c>
      <c r="AK1785" s="13">
        <f t="array" ref="AK1785">IF(OR(L1785="",AG1785="",AG1785=0),"",CEILING(L1785/AG1785,1))</f>
        <v>0</v>
      </c>
      <c r="AL1785" s="16" t="str">
        <f t="array" ref="AL1785">IF(OR(AK1785="",AK1785=0,AD1785="",AF1785=""),"",IF(AK1785-IF(D1785="Vaccin",MIN(AD1785,AF1785),AF1785)&lt;0,"",(AK1785-IF(D1785="Vaccin",MIN(AD1785,AF1785),AF1785))/AK1785))</f>
        <v/>
      </c>
    </row>
    <row r="1786" spans="1:38" x14ac:dyDescent="0.2">
      <c r="A1786" s="10" t="s">
        <v>41</v>
      </c>
      <c r="B1786" s="29" t="s">
        <v>184</v>
      </c>
      <c r="C1786" s="12">
        <v>44278</v>
      </c>
      <c r="D1786" s="11" t="s">
        <v>30</v>
      </c>
      <c r="E1786" s="11">
        <v>1</v>
      </c>
      <c r="F1786" s="13">
        <v>75210</v>
      </c>
      <c r="G1786" s="40" t="s">
        <v>925</v>
      </c>
      <c r="H1786" s="12">
        <v>44711</v>
      </c>
      <c r="I1786" s="13">
        <f t="array" ref="I1786">F1786-L1786-M1786-S1786</f>
        <v>5031</v>
      </c>
      <c r="J1786" s="13">
        <f t="array" ref="J1786">IF(IF(Q1786="",L1786-C1786,Q1786-C1786)&lt;=45,I1786,0)</f>
        <v>0</v>
      </c>
      <c r="K1786" s="13">
        <f t="array" ref="K1786">IF(SUM(AG1786)=0,0,IF(L1786-AG1786*IF(D1786="Vaccin",MIN(AD1786,AF1786),AF1786)&lt;0,0,IF((H1786-N1786)&lt;=30,CEILING(L1786-AG1786*IF(D1786="Vaccin",MIN(AD1786,AF1786),AF1786),1),0)))</f>
        <v>0</v>
      </c>
      <c r="L1786" s="13">
        <v>0</v>
      </c>
      <c r="M1786" s="13">
        <v>0</v>
      </c>
      <c r="N1786" s="14">
        <v>44841</v>
      </c>
      <c r="O1786" s="11" t="s">
        <v>40</v>
      </c>
      <c r="P1786" s="11" t="s">
        <v>37</v>
      </c>
      <c r="Q1786" s="12">
        <v>44610</v>
      </c>
      <c r="R1786" s="13">
        <v>0</v>
      </c>
      <c r="S1786" s="13">
        <v>70179</v>
      </c>
      <c r="T1786" s="11" t="s">
        <v>92</v>
      </c>
      <c r="U1786" s="13">
        <v>0</v>
      </c>
      <c r="V1786" s="13">
        <v>290962</v>
      </c>
      <c r="W1786" s="13">
        <v>830379</v>
      </c>
      <c r="X1786" s="12">
        <v>44610</v>
      </c>
      <c r="Y1786" s="12">
        <v>44278</v>
      </c>
      <c r="Z1786" s="12">
        <v>44265</v>
      </c>
      <c r="AA1786" s="12">
        <v>44662</v>
      </c>
      <c r="AB1786" s="13">
        <f t="array" ref="AB1786">IF(D1786="Vaccin",IF(AND(ISNUMBER(AA1786),ISNUMBER(Y1786)),IF(AA1786-Y1786+1&gt;=0,CEILING(AA1786-Y1786+1,1),""),""),IF(AND(ISNUMBER(N1786),ISNUMBER(Y1786)),IF(N1786-Y1786+1&gt;=0,CEILING(N1786-Y1786+1,1),""),""))</f>
        <v>385</v>
      </c>
      <c r="AC1786" s="13">
        <f t="array" ref="AC1786">IF(D1786="Vaccin",IF(AND(ISNUMBER(AA1786),ISNUMBER(X1786)),IF(AA1786-X1786+1&gt;=0,CEILING(AA1786-X1786+1,1),""),""),IF(AND(ISNUMBER(N1786),ISNUMBER(X1786)),IF(N1786-X1786+1&gt;=0,CEILING(N1786-X1786+1,1),""),""))</f>
        <v>53</v>
      </c>
      <c r="AD1786" s="13">
        <f t="array" ref="AD1786">IF(D1786="Vaccin",IF(AND(ISNUMBER(AB1786),ISNUMBER(U1786),AB1786&lt;&gt;0),CEILING(U1786/AB1786,1),""),"")</f>
        <v>0</v>
      </c>
      <c r="AE1786" s="13">
        <f t="array" ref="AE1786">IF(AND(ISNUMBER(N1786),ISNUMBER(X1786)),IF(N1786-X1786+1&gt;=0,CEILING(N1786-X1786+1,1),""),"")</f>
        <v>232</v>
      </c>
      <c r="AF1786" s="13">
        <f t="array" ref="AF1786">IF(SUM(AE1786)=0,"",CEILING((SUM(F1786)-SUM(L1786)-SUM(M1786)-SUM(S1786))/SUM(AE1786),1))</f>
        <v>22</v>
      </c>
      <c r="AG1786" s="13" t="str">
        <f t="array" ref="AG1786">IF(AND(ISNUMBER(H1786),ISNUMBER(N1786)),IF(H1786-N1786+1&gt;=0,CEILING(H1786-N1786+1,1),""),"")</f>
        <v/>
      </c>
      <c r="AH1786" s="13">
        <f t="array" ref="AH1786">IF(SUM(AG1786)=0,0,IF(L1786-AG1786*IF(D1786="Vaccin",MIN(AD1786,AF1786),AF1786)&lt;0,0,IF((H1786-N1786)&lt;=45,CEILING(L1786-AG1786*IF(D1786="Vaccin",MIN(AD1786,AF1786),AF1786),1),0)))</f>
        <v>0</v>
      </c>
      <c r="AI1786" s="15">
        <f t="array" ref="AI1786">IF(OR(AH1786="",F1786=0,F1786=""),"",AH1786/F1786)</f>
        <v>0</v>
      </c>
      <c r="AJ1786" s="13">
        <f t="array" ref="AJ1786">IF(OR(L1786="",AH1786=""),"",IF(L1786-AH1786&lt;0,0,L1786-AH1786))</f>
        <v>0</v>
      </c>
      <c r="AK1786" s="13" t="str">
        <f t="array" ref="AK1786">IF(OR(L1786="",AG1786="",AG1786=0),"",CEILING(L1786/AG1786,1))</f>
        <v/>
      </c>
      <c r="AL1786" s="16" t="str">
        <f t="array" ref="AL1786">IF(OR(AK1786="",AK1786=0,AD1786="",AF1786=""),"",IF(AK1786-IF(D1786="Vaccin",MIN(AD1786,AF1786),AF1786)&lt;0,"",(AK1786-IF(D1786="Vaccin",MIN(AD1786,AF1786),AF1786))/AK1786))</f>
        <v/>
      </c>
    </row>
    <row r="1787" spans="1:38" x14ac:dyDescent="0.2">
      <c r="A1787" s="10" t="s">
        <v>41</v>
      </c>
      <c r="B1787" s="29" t="s">
        <v>184</v>
      </c>
      <c r="C1787" s="12">
        <v>44278</v>
      </c>
      <c r="D1787" s="11" t="s">
        <v>30</v>
      </c>
      <c r="E1787" s="11">
        <v>6</v>
      </c>
      <c r="F1787" s="13">
        <v>120</v>
      </c>
      <c r="G1787" s="40" t="s">
        <v>926</v>
      </c>
      <c r="H1787" s="12">
        <v>44711</v>
      </c>
      <c r="I1787" s="13">
        <f t="array" ref="I1787">F1787-L1787-M1787-S1787</f>
        <v>0</v>
      </c>
      <c r="J1787" s="13">
        <f t="array" ref="J1787">IF(IF(Q1787="",L1787-C1787,Q1787-C1787)&lt;=45,I1787,0)</f>
        <v>0</v>
      </c>
      <c r="K1787" s="13">
        <f t="array" ref="K1787">IF(SUM(AG1787)=0,0,IF(L1787-AG1787*IF(D1787="Vaccin",MIN(AD1787,AF1787),AF1787)&lt;0,0,IF((H1787-N1787)&lt;=30,CEILING(L1787-AG1787*IF(D1787="Vaccin",MIN(AD1787,AF1787),AF1787),1),0)))</f>
        <v>0</v>
      </c>
      <c r="L1787" s="13">
        <v>0</v>
      </c>
      <c r="M1787" s="13">
        <v>0</v>
      </c>
      <c r="N1787" s="14">
        <v>44841</v>
      </c>
      <c r="O1787" s="11" t="s">
        <v>40</v>
      </c>
      <c r="P1787" s="11" t="s">
        <v>37</v>
      </c>
      <c r="Q1787" s="12">
        <v>44610</v>
      </c>
      <c r="R1787" s="13">
        <v>0</v>
      </c>
      <c r="S1787" s="13">
        <v>120</v>
      </c>
      <c r="T1787" s="11" t="s">
        <v>92</v>
      </c>
      <c r="U1787" s="13">
        <v>0</v>
      </c>
      <c r="V1787" s="13">
        <v>290962</v>
      </c>
      <c r="W1787" s="13">
        <v>830379</v>
      </c>
      <c r="X1787" s="12">
        <v>44610</v>
      </c>
      <c r="Y1787" s="12">
        <v>44278</v>
      </c>
      <c r="Z1787" s="12">
        <v>44265</v>
      </c>
      <c r="AA1787" s="12">
        <v>44662</v>
      </c>
      <c r="AB1787" s="13">
        <f t="array" ref="AB1787">IF(D1787="Vaccin",IF(AND(ISNUMBER(AA1787),ISNUMBER(Y1787)),IF(AA1787-Y1787+1&gt;=0,CEILING(AA1787-Y1787+1,1),""),""),IF(AND(ISNUMBER(N1787),ISNUMBER(Y1787)),IF(N1787-Y1787+1&gt;=0,CEILING(N1787-Y1787+1,1),""),""))</f>
        <v>385</v>
      </c>
      <c r="AC1787" s="13">
        <f t="array" ref="AC1787">IF(D1787="Vaccin",IF(AND(ISNUMBER(AA1787),ISNUMBER(X1787)),IF(AA1787-X1787+1&gt;=0,CEILING(AA1787-X1787+1,1),""),""),IF(AND(ISNUMBER(N1787),ISNUMBER(X1787)),IF(N1787-X1787+1&gt;=0,CEILING(N1787-X1787+1,1),""),""))</f>
        <v>53</v>
      </c>
      <c r="AD1787" s="13">
        <f t="array" ref="AD1787">IF(D1787="Vaccin",IF(AND(ISNUMBER(AB1787),ISNUMBER(U1787),AB1787&lt;&gt;0),CEILING(U1787/AB1787,1),""),"")</f>
        <v>0</v>
      </c>
      <c r="AE1787" s="13">
        <f t="array" ref="AE1787">IF(AND(ISNUMBER(N1787),ISNUMBER(X1787)),IF(N1787-X1787+1&gt;=0,CEILING(N1787-X1787+1,1),""),"")</f>
        <v>232</v>
      </c>
      <c r="AF1787" s="13">
        <f t="array" ref="AF1787">IF(SUM(AE1787)=0,"",CEILING((SUM(F1787)-SUM(L1787)-SUM(M1787)-SUM(S1787))/SUM(AE1787),1))</f>
        <v>0</v>
      </c>
      <c r="AG1787" s="13" t="str">
        <f t="array" ref="AG1787">IF(AND(ISNUMBER(H1787),ISNUMBER(N1787)),IF(H1787-N1787+1&gt;=0,CEILING(H1787-N1787+1,1),""),"")</f>
        <v/>
      </c>
      <c r="AH1787" s="13">
        <f t="array" ref="AH1787">IF(SUM(AG1787)=0,0,IF(L1787-AG1787*IF(D1787="Vaccin",MIN(AD1787,AF1787),AF1787)&lt;0,0,IF((H1787-N1787)&lt;=45,CEILING(L1787-AG1787*IF(D1787="Vaccin",MIN(AD1787,AF1787),AF1787),1),0)))</f>
        <v>0</v>
      </c>
      <c r="AI1787" s="15">
        <f t="array" ref="AI1787">IF(OR(AH1787="",F1787=0,F1787=""),"",AH1787/F1787)</f>
        <v>0</v>
      </c>
      <c r="AJ1787" s="13">
        <f t="array" ref="AJ1787">IF(OR(L1787="",AH1787=""),"",IF(L1787-AH1787&lt;0,0,L1787-AH1787))</f>
        <v>0</v>
      </c>
      <c r="AK1787" s="13" t="str">
        <f t="array" ref="AK1787">IF(OR(L1787="",AG1787="",AG1787=0),"",CEILING(L1787/AG1787,1))</f>
        <v/>
      </c>
      <c r="AL1787" s="16" t="str">
        <f t="array" ref="AL1787">IF(OR(AK1787="",AK1787=0,AD1787="",AF1787=""),"",IF(AK1787-IF(D1787="Vaccin",MIN(AD1787,AF1787),AF1787)&lt;0,"",(AK1787-IF(D1787="Vaccin",MIN(AD1787,AF1787),AF1787))/AK1787))</f>
        <v/>
      </c>
    </row>
    <row r="1788" spans="1:38" x14ac:dyDescent="0.2">
      <c r="A1788" s="10" t="s">
        <v>41</v>
      </c>
      <c r="B1788" s="29" t="s">
        <v>184</v>
      </c>
      <c r="C1788" s="12">
        <v>44278</v>
      </c>
      <c r="D1788" s="11" t="s">
        <v>30</v>
      </c>
      <c r="E1788" s="11">
        <v>10</v>
      </c>
      <c r="F1788" s="13">
        <v>100000</v>
      </c>
      <c r="G1788" s="40" t="s">
        <v>927</v>
      </c>
      <c r="H1788" s="12">
        <v>44530</v>
      </c>
      <c r="I1788" s="13">
        <f t="array" ref="I1788">F1788-L1788-M1788-S1788</f>
        <v>100000</v>
      </c>
      <c r="J1788" s="13">
        <f t="array" ref="J1788">IF(IF(Q1788="",L1788-C1788,Q1788-C1788)&lt;=45,I1788,0)</f>
        <v>0</v>
      </c>
      <c r="K1788" s="13">
        <f t="array" ref="K1788">IF(SUM(AG1788)=0,0,IF(L1788-AG1788*IF(D1788="Vaccin",MIN(AD1788,AF1788),AF1788)&lt;0,0,IF((H1788-N1788)&lt;=30,CEILING(L1788-AG1788*IF(D1788="Vaccin",MIN(AD1788,AF1788),AF1788),1),0)))</f>
        <v>0</v>
      </c>
      <c r="L1788" s="13">
        <v>0</v>
      </c>
      <c r="M1788" s="13">
        <v>0</v>
      </c>
      <c r="N1788" s="14">
        <v>44841</v>
      </c>
      <c r="O1788" s="11" t="s">
        <v>40</v>
      </c>
      <c r="P1788" s="11" t="s">
        <v>37</v>
      </c>
      <c r="Q1788" s="12">
        <v>44365</v>
      </c>
      <c r="R1788" s="13">
        <v>0</v>
      </c>
      <c r="S1788" s="13">
        <v>0</v>
      </c>
      <c r="T1788" s="11"/>
      <c r="U1788" s="13">
        <v>0</v>
      </c>
      <c r="V1788" s="13">
        <v>290962</v>
      </c>
      <c r="W1788" s="13">
        <v>830379</v>
      </c>
      <c r="X1788" s="12">
        <v>44365</v>
      </c>
      <c r="Y1788" s="12">
        <v>44278</v>
      </c>
      <c r="Z1788" s="12">
        <v>44265</v>
      </c>
      <c r="AA1788" s="12">
        <v>44662</v>
      </c>
      <c r="AB1788" s="13">
        <f t="array" ref="AB1788">IF(D1788="Vaccin",IF(AND(ISNUMBER(AA1788),ISNUMBER(Y1788)),IF(AA1788-Y1788+1&gt;=0,CEILING(AA1788-Y1788+1,1),""),""),IF(AND(ISNUMBER(N1788),ISNUMBER(Y1788)),IF(N1788-Y1788+1&gt;=0,CEILING(N1788-Y1788+1,1),""),""))</f>
        <v>385</v>
      </c>
      <c r="AC1788" s="13">
        <f t="array" ref="AC1788">IF(D1788="Vaccin",IF(AND(ISNUMBER(AA1788),ISNUMBER(X1788)),IF(AA1788-X1788+1&gt;=0,CEILING(AA1788-X1788+1,1),""),""),IF(AND(ISNUMBER(N1788),ISNUMBER(X1788)),IF(N1788-X1788+1&gt;=0,CEILING(N1788-X1788+1,1),""),""))</f>
        <v>298</v>
      </c>
      <c r="AD1788" s="13">
        <f t="array" ref="AD1788">IF(D1788="Vaccin",IF(AND(ISNUMBER(AB1788),ISNUMBER(U1788),AB1788&lt;&gt;0),CEILING(U1788/AB1788,1),""),"")</f>
        <v>0</v>
      </c>
      <c r="AE1788" s="13">
        <f t="array" ref="AE1788">IF(AND(ISNUMBER(N1788),ISNUMBER(X1788)),IF(N1788-X1788+1&gt;=0,CEILING(N1788-X1788+1,1),""),"")</f>
        <v>477</v>
      </c>
      <c r="AF1788" s="13">
        <f t="array" ref="AF1788">IF(SUM(AE1788)=0,"",CEILING((SUM(F1788)-SUM(L1788)-SUM(M1788)-SUM(S1788))/SUM(AE1788),1))</f>
        <v>210</v>
      </c>
      <c r="AG1788" s="13" t="str">
        <f t="array" ref="AG1788">IF(AND(ISNUMBER(H1788),ISNUMBER(N1788)),IF(H1788-N1788+1&gt;=0,CEILING(H1788-N1788+1,1),""),"")</f>
        <v/>
      </c>
      <c r="AH1788" s="13">
        <f t="array" ref="AH1788">IF(SUM(AG1788)=0,0,IF(L1788-AG1788*IF(D1788="Vaccin",MIN(AD1788,AF1788),AF1788)&lt;0,0,IF((H1788-N1788)&lt;=45,CEILING(L1788-AG1788*IF(D1788="Vaccin",MIN(AD1788,AF1788),AF1788),1),0)))</f>
        <v>0</v>
      </c>
      <c r="AI1788" s="15">
        <f t="array" ref="AI1788">IF(OR(AH1788="",F1788=0,F1788=""),"",AH1788/F1788)</f>
        <v>0</v>
      </c>
      <c r="AJ1788" s="13">
        <f t="array" ref="AJ1788">IF(OR(L1788="",AH1788=""),"",IF(L1788-AH1788&lt;0,0,L1788-AH1788))</f>
        <v>0</v>
      </c>
      <c r="AK1788" s="13" t="str">
        <f t="array" ref="AK1788">IF(OR(L1788="",AG1788="",AG1788=0),"",CEILING(L1788/AG1788,1))</f>
        <v/>
      </c>
      <c r="AL1788" s="16" t="str">
        <f t="array" ref="AL1788">IF(OR(AK1788="",AK1788=0,AD1788="",AF1788=""),"",IF(AK1788-IF(D1788="Vaccin",MIN(AD1788,AF1788),AF1788)&lt;0,"",(AK1788-IF(D1788="Vaccin",MIN(AD1788,AF1788),AF1788))/AK1788))</f>
        <v/>
      </c>
    </row>
    <row r="1789" spans="1:38" x14ac:dyDescent="0.2">
      <c r="A1789" s="10" t="s">
        <v>41</v>
      </c>
      <c r="B1789" s="29" t="s">
        <v>184</v>
      </c>
      <c r="C1789" s="12">
        <v>44278</v>
      </c>
      <c r="D1789" s="11" t="s">
        <v>30</v>
      </c>
      <c r="E1789" s="11">
        <v>1</v>
      </c>
      <c r="F1789" s="13">
        <v>7000</v>
      </c>
      <c r="G1789" s="40" t="s">
        <v>928</v>
      </c>
      <c r="H1789" s="12">
        <v>44530</v>
      </c>
      <c r="I1789" s="13">
        <f t="array" ref="I1789">F1789-L1789-M1789-S1789</f>
        <v>3752</v>
      </c>
      <c r="J1789" s="13">
        <f t="array" ref="J1789">IF(IF(Q1789="",L1789-C1789,Q1789-C1789)&lt;=45,I1789,0)</f>
        <v>0</v>
      </c>
      <c r="K1789" s="13">
        <f t="array" ref="K1789">IF(SUM(AG1789)=0,0,IF(L1789-AG1789*IF(D1789="Vaccin",MIN(AD1789,AF1789),AF1789)&lt;0,0,IF((H1789-N1789)&lt;=30,CEILING(L1789-AG1789*IF(D1789="Vaccin",MIN(AD1789,AF1789),AF1789),1),0)))</f>
        <v>0</v>
      </c>
      <c r="L1789" s="13">
        <v>0</v>
      </c>
      <c r="M1789" s="13">
        <v>0</v>
      </c>
      <c r="N1789" s="14">
        <v>44841</v>
      </c>
      <c r="O1789" s="11" t="s">
        <v>40</v>
      </c>
      <c r="P1789" s="11" t="s">
        <v>37</v>
      </c>
      <c r="Q1789" s="12">
        <v>44428</v>
      </c>
      <c r="R1789" s="13">
        <v>0</v>
      </c>
      <c r="S1789" s="13">
        <v>3248</v>
      </c>
      <c r="T1789" s="11" t="s">
        <v>92</v>
      </c>
      <c r="U1789" s="13">
        <v>0</v>
      </c>
      <c r="V1789" s="13">
        <v>290962</v>
      </c>
      <c r="W1789" s="13">
        <v>830379</v>
      </c>
      <c r="X1789" s="12">
        <v>44428</v>
      </c>
      <c r="Y1789" s="12">
        <v>44278</v>
      </c>
      <c r="Z1789" s="12">
        <v>44265</v>
      </c>
      <c r="AA1789" s="12">
        <v>44662</v>
      </c>
      <c r="AB1789" s="13">
        <f t="array" ref="AB1789">IF(D1789="Vaccin",IF(AND(ISNUMBER(AA1789),ISNUMBER(Y1789)),IF(AA1789-Y1789+1&gt;=0,CEILING(AA1789-Y1789+1,1),""),""),IF(AND(ISNUMBER(N1789),ISNUMBER(Y1789)),IF(N1789-Y1789+1&gt;=0,CEILING(N1789-Y1789+1,1),""),""))</f>
        <v>385</v>
      </c>
      <c r="AC1789" s="13">
        <f t="array" ref="AC1789">IF(D1789="Vaccin",IF(AND(ISNUMBER(AA1789),ISNUMBER(X1789)),IF(AA1789-X1789+1&gt;=0,CEILING(AA1789-X1789+1,1),""),""),IF(AND(ISNUMBER(N1789),ISNUMBER(X1789)),IF(N1789-X1789+1&gt;=0,CEILING(N1789-X1789+1,1),""),""))</f>
        <v>235</v>
      </c>
      <c r="AD1789" s="13">
        <f t="array" ref="AD1789">IF(D1789="Vaccin",IF(AND(ISNUMBER(AB1789),ISNUMBER(U1789),AB1789&lt;&gt;0),CEILING(U1789/AB1789,1),""),"")</f>
        <v>0</v>
      </c>
      <c r="AE1789" s="13">
        <f t="array" ref="AE1789">IF(AND(ISNUMBER(N1789),ISNUMBER(X1789)),IF(N1789-X1789+1&gt;=0,CEILING(N1789-X1789+1,1),""),"")</f>
        <v>414</v>
      </c>
      <c r="AF1789" s="13">
        <f t="array" ref="AF1789">IF(SUM(AE1789)=0,"",CEILING((SUM(F1789)-SUM(L1789)-SUM(M1789)-SUM(S1789))/SUM(AE1789),1))</f>
        <v>10</v>
      </c>
      <c r="AG1789" s="13" t="str">
        <f t="array" ref="AG1789">IF(AND(ISNUMBER(H1789),ISNUMBER(N1789)),IF(H1789-N1789+1&gt;=0,CEILING(H1789-N1789+1,1),""),"")</f>
        <v/>
      </c>
      <c r="AH1789" s="13">
        <f t="array" ref="AH1789">IF(SUM(AG1789)=0,0,IF(L1789-AG1789*IF(D1789="Vaccin",MIN(AD1789,AF1789),AF1789)&lt;0,0,IF((H1789-N1789)&lt;=45,CEILING(L1789-AG1789*IF(D1789="Vaccin",MIN(AD1789,AF1789),AF1789),1),0)))</f>
        <v>0</v>
      </c>
      <c r="AI1789" s="15">
        <f t="array" ref="AI1789">IF(OR(AH1789="",F1789=0,F1789=""),"",AH1789/F1789)</f>
        <v>0</v>
      </c>
      <c r="AJ1789" s="13">
        <f t="array" ref="AJ1789">IF(OR(L1789="",AH1789=""),"",IF(L1789-AH1789&lt;0,0,L1789-AH1789))</f>
        <v>0</v>
      </c>
      <c r="AK1789" s="13" t="str">
        <f t="array" ref="AK1789">IF(OR(L1789="",AG1789="",AG1789=0),"",CEILING(L1789/AG1789,1))</f>
        <v/>
      </c>
      <c r="AL1789" s="16" t="str">
        <f t="array" ref="AL1789">IF(OR(AK1789="",AK1789=0,AD1789="",AF1789=""),"",IF(AK1789-IF(D1789="Vaccin",MIN(AD1789,AF1789),AF1789)&lt;0,"",(AK1789-IF(D1789="Vaccin",MIN(AD1789,AF1789),AF1789))/AK1789))</f>
        <v/>
      </c>
    </row>
    <row r="1790" spans="1:38" x14ac:dyDescent="0.2">
      <c r="A1790" s="10" t="s">
        <v>41</v>
      </c>
      <c r="B1790" s="29" t="s">
        <v>184</v>
      </c>
      <c r="C1790" s="12">
        <v>44278</v>
      </c>
      <c r="D1790" s="11" t="s">
        <v>30</v>
      </c>
      <c r="E1790" s="11">
        <v>1</v>
      </c>
      <c r="F1790" s="13">
        <v>5000</v>
      </c>
      <c r="G1790" s="40" t="s">
        <v>929</v>
      </c>
      <c r="H1790" s="12">
        <v>44470</v>
      </c>
      <c r="I1790" s="13">
        <f t="array" ref="I1790">F1790-L1790-M1790-S1790</f>
        <v>5000</v>
      </c>
      <c r="J1790" s="13">
        <f t="array" ref="J1790">IF(IF(Q1790="",L1790-C1790,Q1790-C1790)&lt;=45,I1790,0)</f>
        <v>5000</v>
      </c>
      <c r="K1790" s="13">
        <f t="array" ref="K1790">IF(SUM(AG1790)=0,0,IF(L1790-AG1790*IF(D1790="Vaccin",MIN(AD1790,AF1790),AF1790)&lt;0,0,IF((H1790-N1790)&lt;=30,CEILING(L1790-AG1790*IF(D1790="Vaccin",MIN(AD1790,AF1790),AF1790),1),0)))</f>
        <v>0</v>
      </c>
      <c r="L1790" s="13">
        <v>0</v>
      </c>
      <c r="M1790" s="13">
        <v>0</v>
      </c>
      <c r="N1790" s="14">
        <v>44841</v>
      </c>
      <c r="O1790" s="11" t="s">
        <v>40</v>
      </c>
      <c r="P1790" s="11" t="s">
        <v>37</v>
      </c>
      <c r="Q1790" s="12">
        <v>44309</v>
      </c>
      <c r="R1790" s="13">
        <v>0</v>
      </c>
      <c r="S1790" s="13">
        <v>0</v>
      </c>
      <c r="T1790" s="11"/>
      <c r="U1790" s="13">
        <v>0</v>
      </c>
      <c r="V1790" s="13">
        <v>290962</v>
      </c>
      <c r="W1790" s="13">
        <v>830379</v>
      </c>
      <c r="X1790" s="12">
        <v>44309</v>
      </c>
      <c r="Y1790" s="12">
        <v>44278</v>
      </c>
      <c r="Z1790" s="12">
        <v>44265</v>
      </c>
      <c r="AA1790" s="12">
        <v>44662</v>
      </c>
      <c r="AB1790" s="13">
        <f t="array" ref="AB1790">IF(D1790="Vaccin",IF(AND(ISNUMBER(AA1790),ISNUMBER(Y1790)),IF(AA1790-Y1790+1&gt;=0,CEILING(AA1790-Y1790+1,1),""),""),IF(AND(ISNUMBER(N1790),ISNUMBER(Y1790)),IF(N1790-Y1790+1&gt;=0,CEILING(N1790-Y1790+1,1),""),""))</f>
        <v>385</v>
      </c>
      <c r="AC1790" s="13">
        <f t="array" ref="AC1790">IF(D1790="Vaccin",IF(AND(ISNUMBER(AA1790),ISNUMBER(X1790)),IF(AA1790-X1790+1&gt;=0,CEILING(AA1790-X1790+1,1),""),""),IF(AND(ISNUMBER(N1790),ISNUMBER(X1790)),IF(N1790-X1790+1&gt;=0,CEILING(N1790-X1790+1,1),""),""))</f>
        <v>354</v>
      </c>
      <c r="AD1790" s="13">
        <f t="array" ref="AD1790">IF(D1790="Vaccin",IF(AND(ISNUMBER(AB1790),ISNUMBER(U1790),AB1790&lt;&gt;0),CEILING(U1790/AB1790,1),""),"")</f>
        <v>0</v>
      </c>
      <c r="AE1790" s="13">
        <f t="array" ref="AE1790">IF(AND(ISNUMBER(N1790),ISNUMBER(X1790)),IF(N1790-X1790+1&gt;=0,CEILING(N1790-X1790+1,1),""),"")</f>
        <v>533</v>
      </c>
      <c r="AF1790" s="13">
        <f t="array" ref="AF1790">IF(SUM(AE1790)=0,"",CEILING((SUM(F1790)-SUM(L1790)-SUM(M1790)-SUM(S1790))/SUM(AE1790),1))</f>
        <v>10</v>
      </c>
      <c r="AG1790" s="13" t="str">
        <f t="array" ref="AG1790">IF(AND(ISNUMBER(H1790),ISNUMBER(N1790)),IF(H1790-N1790+1&gt;=0,CEILING(H1790-N1790+1,1),""),"")</f>
        <v/>
      </c>
      <c r="AH1790" s="13">
        <f t="array" ref="AH1790">IF(SUM(AG1790)=0,0,IF(L1790-AG1790*IF(D1790="Vaccin",MIN(AD1790,AF1790),AF1790)&lt;0,0,IF((H1790-N1790)&lt;=45,CEILING(L1790-AG1790*IF(D1790="Vaccin",MIN(AD1790,AF1790),AF1790),1),0)))</f>
        <v>0</v>
      </c>
      <c r="AI1790" s="15">
        <f t="array" ref="AI1790">IF(OR(AH1790="",F1790=0,F1790=""),"",AH1790/F1790)</f>
        <v>0</v>
      </c>
      <c r="AJ1790" s="13">
        <f t="array" ref="AJ1790">IF(OR(L1790="",AH1790=""),"",IF(L1790-AH1790&lt;0,0,L1790-AH1790))</f>
        <v>0</v>
      </c>
      <c r="AK1790" s="13" t="str">
        <f t="array" ref="AK1790">IF(OR(L1790="",AG1790="",AG1790=0),"",CEILING(L1790/AG1790,1))</f>
        <v/>
      </c>
      <c r="AL1790" s="16" t="str">
        <f t="array" ref="AL1790">IF(OR(AK1790="",AK1790=0,AD1790="",AF1790=""),"",IF(AK1790-IF(D1790="Vaccin",MIN(AD1790,AF1790),AF1790)&lt;0,"",(AK1790-IF(D1790="Vaccin",MIN(AD1790,AF1790),AF1790))/AK1790))</f>
        <v/>
      </c>
    </row>
    <row r="1791" spans="1:38" x14ac:dyDescent="0.2">
      <c r="A1791" s="10" t="s">
        <v>41</v>
      </c>
      <c r="B1791" s="29" t="s">
        <v>184</v>
      </c>
      <c r="C1791" s="12">
        <v>44278</v>
      </c>
      <c r="D1791" s="11" t="s">
        <v>30</v>
      </c>
      <c r="E1791" s="11">
        <v>10</v>
      </c>
      <c r="F1791" s="13">
        <v>12000</v>
      </c>
      <c r="G1791" s="40" t="s">
        <v>930</v>
      </c>
      <c r="H1791" s="12">
        <v>44409</v>
      </c>
      <c r="I1791" s="13">
        <f t="array" ref="I1791">F1791-L1791-M1791-S1791</f>
        <v>11805</v>
      </c>
      <c r="J1791" s="13">
        <f t="array" ref="J1791">IF(IF(Q1791="",L1791-C1791,Q1791-C1791)&lt;=45,I1791,0)</f>
        <v>11805</v>
      </c>
      <c r="K1791" s="13">
        <f t="array" ref="K1791">IF(SUM(AG1791)=0,0,IF(L1791-AG1791*IF(D1791="Vaccin",MIN(AD1791,AF1791),AF1791)&lt;0,0,IF((H1791-N1791)&lt;=30,CEILING(L1791-AG1791*IF(D1791="Vaccin",MIN(AD1791,AF1791),AF1791),1),0)))</f>
        <v>0</v>
      </c>
      <c r="L1791" s="13">
        <v>0</v>
      </c>
      <c r="M1791" s="13">
        <v>0</v>
      </c>
      <c r="N1791" s="14">
        <v>44841</v>
      </c>
      <c r="O1791" s="11" t="s">
        <v>40</v>
      </c>
      <c r="P1791" s="11" t="s">
        <v>37</v>
      </c>
      <c r="Q1791" s="12">
        <v>44278</v>
      </c>
      <c r="R1791" s="13">
        <v>0</v>
      </c>
      <c r="S1791" s="13">
        <v>195</v>
      </c>
      <c r="T1791" s="11" t="s">
        <v>92</v>
      </c>
      <c r="U1791" s="13">
        <v>0</v>
      </c>
      <c r="V1791" s="13">
        <v>290962</v>
      </c>
      <c r="W1791" s="13">
        <v>830379</v>
      </c>
      <c r="X1791" s="12">
        <v>44278</v>
      </c>
      <c r="Y1791" s="12">
        <v>44278</v>
      </c>
      <c r="Z1791" s="12">
        <v>44265</v>
      </c>
      <c r="AA1791" s="12">
        <v>44662</v>
      </c>
      <c r="AB1791" s="13">
        <f t="array" ref="AB1791">IF(D1791="Vaccin",IF(AND(ISNUMBER(AA1791),ISNUMBER(Y1791)),IF(AA1791-Y1791+1&gt;=0,CEILING(AA1791-Y1791+1,1),""),""),IF(AND(ISNUMBER(N1791),ISNUMBER(Y1791)),IF(N1791-Y1791+1&gt;=0,CEILING(N1791-Y1791+1,1),""),""))</f>
        <v>385</v>
      </c>
      <c r="AC1791" s="13">
        <f t="array" ref="AC1791">IF(D1791="Vaccin",IF(AND(ISNUMBER(AA1791),ISNUMBER(X1791)),IF(AA1791-X1791+1&gt;=0,CEILING(AA1791-X1791+1,1),""),""),IF(AND(ISNUMBER(N1791),ISNUMBER(X1791)),IF(N1791-X1791+1&gt;=0,CEILING(N1791-X1791+1,1),""),""))</f>
        <v>385</v>
      </c>
      <c r="AD1791" s="13">
        <f t="array" ref="AD1791">IF(D1791="Vaccin",IF(AND(ISNUMBER(AB1791),ISNUMBER(U1791),AB1791&lt;&gt;0),CEILING(U1791/AB1791,1),""),"")</f>
        <v>0</v>
      </c>
      <c r="AE1791" s="13">
        <f t="array" ref="AE1791">IF(AND(ISNUMBER(N1791),ISNUMBER(X1791)),IF(N1791-X1791+1&gt;=0,CEILING(N1791-X1791+1,1),""),"")</f>
        <v>564</v>
      </c>
      <c r="AF1791" s="13">
        <f t="array" ref="AF1791">IF(SUM(AE1791)=0,"",CEILING((SUM(F1791)-SUM(L1791)-SUM(M1791)-SUM(S1791))/SUM(AE1791),1))</f>
        <v>21</v>
      </c>
      <c r="AG1791" s="13" t="str">
        <f t="array" ref="AG1791">IF(AND(ISNUMBER(H1791),ISNUMBER(N1791)),IF(H1791-N1791+1&gt;=0,CEILING(H1791-N1791+1,1),""),"")</f>
        <v/>
      </c>
      <c r="AH1791" s="13">
        <f t="array" ref="AH1791">IF(SUM(AG1791)=0,0,IF(L1791-AG1791*IF(D1791="Vaccin",MIN(AD1791,AF1791),AF1791)&lt;0,0,IF((H1791-N1791)&lt;=45,CEILING(L1791-AG1791*IF(D1791="Vaccin",MIN(AD1791,AF1791),AF1791),1),0)))</f>
        <v>0</v>
      </c>
      <c r="AI1791" s="15">
        <f t="array" ref="AI1791">IF(OR(AH1791="",F1791=0,F1791=""),"",AH1791/F1791)</f>
        <v>0</v>
      </c>
      <c r="AJ1791" s="13">
        <f t="array" ref="AJ1791">IF(OR(L1791="",AH1791=""),"",IF(L1791-AH1791&lt;0,0,L1791-AH1791))</f>
        <v>0</v>
      </c>
      <c r="AK1791" s="13" t="str">
        <f t="array" ref="AK1791">IF(OR(L1791="",AG1791="",AG1791=0),"",CEILING(L1791/AG1791,1))</f>
        <v/>
      </c>
      <c r="AL1791" s="16" t="str">
        <f t="array" ref="AL1791">IF(OR(AK1791="",AK1791=0,AD1791="",AF1791=""),"",IF(AK1791-IF(D1791="Vaccin",MIN(AD1791,AF1791),AF1791)&lt;0,"",(AK1791-IF(D1791="Vaccin",MIN(AD1791,AF1791),AF1791))/AK1791))</f>
        <v/>
      </c>
    </row>
    <row r="1792" spans="1:38" x14ac:dyDescent="0.2">
      <c r="A1792" s="10" t="s">
        <v>41</v>
      </c>
      <c r="B1792" s="29" t="s">
        <v>184</v>
      </c>
      <c r="C1792" s="12">
        <v>44278</v>
      </c>
      <c r="D1792" s="11" t="s">
        <v>30</v>
      </c>
      <c r="E1792" s="11">
        <v>1</v>
      </c>
      <c r="F1792" s="13">
        <v>5000</v>
      </c>
      <c r="G1792" s="40" t="s">
        <v>931</v>
      </c>
      <c r="H1792" s="12">
        <v>44409</v>
      </c>
      <c r="I1792" s="13">
        <f t="array" ref="I1792">F1792-L1792-M1792-S1792</f>
        <v>4185</v>
      </c>
      <c r="J1792" s="13">
        <f t="array" ref="J1792">IF(IF(Q1792="",L1792-C1792,Q1792-C1792)&lt;=45,I1792,0)</f>
        <v>0</v>
      </c>
      <c r="K1792" s="13">
        <f t="array" ref="K1792">IF(SUM(AG1792)=0,0,IF(L1792-AG1792*IF(D1792="Vaccin",MIN(AD1792,AF1792),AF1792)&lt;0,0,IF((H1792-N1792)&lt;=30,CEILING(L1792-AG1792*IF(D1792="Vaccin",MIN(AD1792,AF1792),AF1792),1),0)))</f>
        <v>0</v>
      </c>
      <c r="L1792" s="13">
        <v>0</v>
      </c>
      <c r="M1792" s="13">
        <v>0</v>
      </c>
      <c r="N1792" s="14">
        <v>44841</v>
      </c>
      <c r="O1792" s="11" t="s">
        <v>40</v>
      </c>
      <c r="P1792" s="11" t="s">
        <v>37</v>
      </c>
      <c r="Q1792" s="12">
        <v>44339</v>
      </c>
      <c r="R1792" s="13">
        <v>0</v>
      </c>
      <c r="S1792" s="13">
        <v>815</v>
      </c>
      <c r="T1792" s="11" t="s">
        <v>92</v>
      </c>
      <c r="U1792" s="13">
        <v>0</v>
      </c>
      <c r="V1792" s="13">
        <v>290962</v>
      </c>
      <c r="W1792" s="13">
        <v>830379</v>
      </c>
      <c r="X1792" s="12">
        <v>44339</v>
      </c>
      <c r="Y1792" s="12">
        <v>44278</v>
      </c>
      <c r="Z1792" s="12">
        <v>44265</v>
      </c>
      <c r="AA1792" s="12">
        <v>44662</v>
      </c>
      <c r="AB1792" s="13">
        <f t="array" ref="AB1792">IF(D1792="Vaccin",IF(AND(ISNUMBER(AA1792),ISNUMBER(Y1792)),IF(AA1792-Y1792+1&gt;=0,CEILING(AA1792-Y1792+1,1),""),""),IF(AND(ISNUMBER(N1792),ISNUMBER(Y1792)),IF(N1792-Y1792+1&gt;=0,CEILING(N1792-Y1792+1,1),""),""))</f>
        <v>385</v>
      </c>
      <c r="AC1792" s="13">
        <f t="array" ref="AC1792">IF(D1792="Vaccin",IF(AND(ISNUMBER(AA1792),ISNUMBER(X1792)),IF(AA1792-X1792+1&gt;=0,CEILING(AA1792-X1792+1,1),""),""),IF(AND(ISNUMBER(N1792),ISNUMBER(X1792)),IF(N1792-X1792+1&gt;=0,CEILING(N1792-X1792+1,1),""),""))</f>
        <v>324</v>
      </c>
      <c r="AD1792" s="13">
        <f t="array" ref="AD1792">IF(D1792="Vaccin",IF(AND(ISNUMBER(AB1792),ISNUMBER(U1792),AB1792&lt;&gt;0),CEILING(U1792/AB1792,1),""),"")</f>
        <v>0</v>
      </c>
      <c r="AE1792" s="13">
        <f t="array" ref="AE1792">IF(AND(ISNUMBER(N1792),ISNUMBER(X1792)),IF(N1792-X1792+1&gt;=0,CEILING(N1792-X1792+1,1),""),"")</f>
        <v>503</v>
      </c>
      <c r="AF1792" s="13">
        <f t="array" ref="AF1792">IF(SUM(AE1792)=0,"",CEILING((SUM(F1792)-SUM(L1792)-SUM(M1792)-SUM(S1792))/SUM(AE1792),1))</f>
        <v>9</v>
      </c>
      <c r="AG1792" s="13" t="str">
        <f t="array" ref="AG1792">IF(AND(ISNUMBER(H1792),ISNUMBER(N1792)),IF(H1792-N1792+1&gt;=0,CEILING(H1792-N1792+1,1),""),"")</f>
        <v/>
      </c>
      <c r="AH1792" s="13">
        <f t="array" ref="AH1792">IF(SUM(AG1792)=0,0,IF(L1792-AG1792*IF(D1792="Vaccin",MIN(AD1792,AF1792),AF1792)&lt;0,0,IF((H1792-N1792)&lt;=45,CEILING(L1792-AG1792*IF(D1792="Vaccin",MIN(AD1792,AF1792),AF1792),1),0)))</f>
        <v>0</v>
      </c>
      <c r="AI1792" s="15">
        <f t="array" ref="AI1792">IF(OR(AH1792="",F1792=0,F1792=""),"",AH1792/F1792)</f>
        <v>0</v>
      </c>
      <c r="AJ1792" s="13">
        <f t="array" ref="AJ1792">IF(OR(L1792="",AH1792=""),"",IF(L1792-AH1792&lt;0,0,L1792-AH1792))</f>
        <v>0</v>
      </c>
      <c r="AK1792" s="13" t="str">
        <f t="array" ref="AK1792">IF(OR(L1792="",AG1792="",AG1792=0),"",CEILING(L1792/AG1792,1))</f>
        <v/>
      </c>
      <c r="AL1792" s="16" t="str">
        <f t="array" ref="AL1792">IF(OR(AK1792="",AK1792=0,AD1792="",AF1792=""),"",IF(AK1792-IF(D1792="Vaccin",MIN(AD1792,AF1792),AF1792)&lt;0,"",(AK1792-IF(D1792="Vaccin",MIN(AD1792,AF1792),AF1792))/AK1792))</f>
        <v/>
      </c>
    </row>
    <row r="1793" spans="1:38" x14ac:dyDescent="0.2">
      <c r="A1793" s="10" t="s">
        <v>41</v>
      </c>
      <c r="B1793" s="29" t="s">
        <v>184</v>
      </c>
      <c r="C1793" s="12">
        <v>44278</v>
      </c>
      <c r="D1793" s="11" t="s">
        <v>30</v>
      </c>
      <c r="E1793" s="11">
        <v>6</v>
      </c>
      <c r="F1793" s="13">
        <v>5000</v>
      </c>
      <c r="G1793" s="40" t="s">
        <v>931</v>
      </c>
      <c r="H1793" s="12">
        <v>44409</v>
      </c>
      <c r="I1793" s="13">
        <f t="array" ref="I1793">F1793-L1793-M1793-S1793</f>
        <v>5000</v>
      </c>
      <c r="J1793" s="13">
        <f t="array" ref="J1793">IF(IF(Q1793="",L1793-C1793,Q1793-C1793)&lt;=45,I1793,0)</f>
        <v>0</v>
      </c>
      <c r="K1793" s="13">
        <f t="array" ref="K1793">IF(SUM(AG1793)=0,0,IF(L1793-AG1793*IF(D1793="Vaccin",MIN(AD1793,AF1793),AF1793)&lt;0,0,IF((H1793-N1793)&lt;=30,CEILING(L1793-AG1793*IF(D1793="Vaccin",MIN(AD1793,AF1793),AF1793),1),0)))</f>
        <v>0</v>
      </c>
      <c r="L1793" s="13">
        <v>0</v>
      </c>
      <c r="M1793" s="13">
        <v>0</v>
      </c>
      <c r="N1793" s="14">
        <v>44841</v>
      </c>
      <c r="O1793" s="11" t="s">
        <v>40</v>
      </c>
      <c r="P1793" s="11" t="s">
        <v>37</v>
      </c>
      <c r="Q1793" s="12">
        <v>44351</v>
      </c>
      <c r="R1793" s="13">
        <v>0</v>
      </c>
      <c r="S1793" s="13">
        <v>0</v>
      </c>
      <c r="T1793" s="11"/>
      <c r="U1793" s="13">
        <v>0</v>
      </c>
      <c r="V1793" s="13">
        <v>290962</v>
      </c>
      <c r="W1793" s="13">
        <v>830379</v>
      </c>
      <c r="X1793" s="12">
        <v>44351</v>
      </c>
      <c r="Y1793" s="12">
        <v>44278</v>
      </c>
      <c r="Z1793" s="12">
        <v>44265</v>
      </c>
      <c r="AA1793" s="12">
        <v>44662</v>
      </c>
      <c r="AB1793" s="13">
        <f t="array" ref="AB1793">IF(D1793="Vaccin",IF(AND(ISNUMBER(AA1793),ISNUMBER(Y1793)),IF(AA1793-Y1793+1&gt;=0,CEILING(AA1793-Y1793+1,1),""),""),IF(AND(ISNUMBER(N1793),ISNUMBER(Y1793)),IF(N1793-Y1793+1&gt;=0,CEILING(N1793-Y1793+1,1),""),""))</f>
        <v>385</v>
      </c>
      <c r="AC1793" s="13">
        <f t="array" ref="AC1793">IF(D1793="Vaccin",IF(AND(ISNUMBER(AA1793),ISNUMBER(X1793)),IF(AA1793-X1793+1&gt;=0,CEILING(AA1793-X1793+1,1),""),""),IF(AND(ISNUMBER(N1793),ISNUMBER(X1793)),IF(N1793-X1793+1&gt;=0,CEILING(N1793-X1793+1,1),""),""))</f>
        <v>312</v>
      </c>
      <c r="AD1793" s="13">
        <f t="array" ref="AD1793">IF(D1793="Vaccin",IF(AND(ISNUMBER(AB1793),ISNUMBER(U1793),AB1793&lt;&gt;0),CEILING(U1793/AB1793,1),""),"")</f>
        <v>0</v>
      </c>
      <c r="AE1793" s="13">
        <f t="array" ref="AE1793">IF(AND(ISNUMBER(N1793),ISNUMBER(X1793)),IF(N1793-X1793+1&gt;=0,CEILING(N1793-X1793+1,1),""),"")</f>
        <v>491</v>
      </c>
      <c r="AF1793" s="13">
        <f t="array" ref="AF1793">IF(SUM(AE1793)=0,"",CEILING((SUM(F1793)-SUM(L1793)-SUM(M1793)-SUM(S1793))/SUM(AE1793),1))</f>
        <v>11</v>
      </c>
      <c r="AG1793" s="13" t="str">
        <f t="array" ref="AG1793">IF(AND(ISNUMBER(H1793),ISNUMBER(N1793)),IF(H1793-N1793+1&gt;=0,CEILING(H1793-N1793+1,1),""),"")</f>
        <v/>
      </c>
      <c r="AH1793" s="13">
        <f t="array" ref="AH1793">IF(SUM(AG1793)=0,0,IF(L1793-AG1793*IF(D1793="Vaccin",MIN(AD1793,AF1793),AF1793)&lt;0,0,IF((H1793-N1793)&lt;=45,CEILING(L1793-AG1793*IF(D1793="Vaccin",MIN(AD1793,AF1793),AF1793),1),0)))</f>
        <v>0</v>
      </c>
      <c r="AI1793" s="15">
        <f t="array" ref="AI1793">IF(OR(AH1793="",F1793=0,F1793=""),"",AH1793/F1793)</f>
        <v>0</v>
      </c>
      <c r="AJ1793" s="13">
        <f t="array" ref="AJ1793">IF(OR(L1793="",AH1793=""),"",IF(L1793-AH1793&lt;0,0,L1793-AH1793))</f>
        <v>0</v>
      </c>
      <c r="AK1793" s="13" t="str">
        <f t="array" ref="AK1793">IF(OR(L1793="",AG1793="",AG1793=0),"",CEILING(L1793/AG1793,1))</f>
        <v/>
      </c>
      <c r="AL1793" s="16" t="str">
        <f t="array" ref="AL1793">IF(OR(AK1793="",AK1793=0,AD1793="",AF1793=""),"",IF(AK1793-IF(D1793="Vaccin",MIN(AD1793,AF1793),AF1793)&lt;0,"",(AK1793-IF(D1793="Vaccin",MIN(AD1793,AF1793),AF1793))/AK1793))</f>
        <v/>
      </c>
    </row>
    <row r="1794" spans="1:38" x14ac:dyDescent="0.2">
      <c r="A1794" s="10" t="s">
        <v>57</v>
      </c>
      <c r="B1794" s="29" t="s">
        <v>189</v>
      </c>
      <c r="C1794" s="12">
        <v>44260</v>
      </c>
      <c r="D1794" s="11" t="s">
        <v>30</v>
      </c>
      <c r="E1794" s="11">
        <v>10</v>
      </c>
      <c r="F1794" s="13">
        <v>50000</v>
      </c>
      <c r="G1794" s="40" t="s">
        <v>565</v>
      </c>
      <c r="H1794" s="12">
        <v>44375</v>
      </c>
      <c r="I1794" s="13">
        <f t="array" ref="I1794">F1794-L1794-M1794-S1794</f>
        <v>50000</v>
      </c>
      <c r="J1794" s="13">
        <f t="array" ref="J1794">IF(IF(Q1794="",L1794-C1794,Q1794-C1794)&lt;=45,I1794,0)</f>
        <v>50000</v>
      </c>
      <c r="K1794" s="13">
        <f t="array" ref="K1794">IF(SUM(AG1794)=0,0,IF(L1794-AG1794*IF(D1794="Vaccin",MIN(AD1794,AF1794),AF1794)&lt;0,0,IF((H1794-N1794)&lt;=30,CEILING(L1794-AG1794*IF(D1794="Vaccin",MIN(AD1794,AF1794),AF1794),1),0)))</f>
        <v>0</v>
      </c>
      <c r="L1794" s="13">
        <v>0</v>
      </c>
      <c r="M1794" s="13">
        <v>0</v>
      </c>
      <c r="N1794" s="14">
        <v>44361</v>
      </c>
      <c r="O1794" s="11" t="s">
        <v>31</v>
      </c>
      <c r="P1794" s="11" t="s">
        <v>37</v>
      </c>
      <c r="Q1794" s="12"/>
      <c r="R1794" s="13">
        <v>0</v>
      </c>
      <c r="S1794" s="13">
        <v>0</v>
      </c>
      <c r="T1794" s="11"/>
      <c r="U1794" s="13">
        <v>5001886</v>
      </c>
      <c r="V1794" s="13">
        <v>18099642</v>
      </c>
      <c r="W1794" s="13">
        <v>26790239</v>
      </c>
      <c r="X1794" s="12">
        <v>44260</v>
      </c>
      <c r="Y1794" s="12">
        <v>44260</v>
      </c>
      <c r="Z1794" s="12">
        <v>44260</v>
      </c>
      <c r="AA1794" s="12">
        <v>44776</v>
      </c>
      <c r="AB1794" s="13">
        <f t="array" ref="AB1794">IF(D1794="Vaccin",IF(AND(ISNUMBER(AA1794),ISNUMBER(Y1794)),IF(AA1794-Y1794+1&gt;=0,CEILING(AA1794-Y1794+1,1),""),""),IF(AND(ISNUMBER(N1794),ISNUMBER(Y1794)),IF(N1794-Y1794+1&gt;=0,CEILING(N1794-Y1794+1,1),""),""))</f>
        <v>517</v>
      </c>
      <c r="AC1794" s="13">
        <f t="array" ref="AC1794">IF(D1794="Vaccin",IF(AND(ISNUMBER(AA1794),ISNUMBER(X1794)),IF(AA1794-X1794+1&gt;=0,CEILING(AA1794-X1794+1,1),""),""),IF(AND(ISNUMBER(N1794),ISNUMBER(X1794)),IF(N1794-X1794+1&gt;=0,CEILING(N1794-X1794+1,1),""),""))</f>
        <v>517</v>
      </c>
      <c r="AD1794" s="13">
        <f t="array" ref="AD1794">IF(D1794="Vaccin",IF(AND(ISNUMBER(AB1794),ISNUMBER(U1794),AB1794&lt;&gt;0),CEILING(U1794/AB1794,1),""),"")</f>
        <v>9675</v>
      </c>
      <c r="AE1794" s="13">
        <f t="array" ref="AE1794">IF(AND(ISNUMBER(N1794),ISNUMBER(X1794)),IF(N1794-X1794+1&gt;=0,CEILING(N1794-X1794+1,1),""),"")</f>
        <v>102</v>
      </c>
      <c r="AF1794" s="13">
        <f t="array" ref="AF1794">IF(SUM(AE1794)=0,"",CEILING((SUM(F1794)-SUM(L1794)-SUM(M1794)-SUM(S1794))/SUM(AE1794),1))</f>
        <v>491</v>
      </c>
      <c r="AG1794" s="13">
        <f t="array" ref="AG1794">IF(AND(ISNUMBER(H1794),ISNUMBER(N1794)),IF(H1794-N1794+1&gt;=0,CEILING(H1794-N1794+1,1),""),"")</f>
        <v>15</v>
      </c>
      <c r="AH1794" s="13">
        <f t="array" ref="AH1794">IF(SUM(AG1794)=0,0,IF(L1794-AG1794*IF(D1794="Vaccin",MIN(AD1794,AF1794),AF1794)&lt;0,0,IF((H1794-N1794)&lt;=45,CEILING(L1794-AG1794*IF(D1794="Vaccin",MIN(AD1794,AF1794),AF1794),1),0)))</f>
        <v>0</v>
      </c>
      <c r="AI1794" s="15">
        <f t="array" ref="AI1794">IF(OR(AH1794="",F1794=0,F1794=""),"",AH1794/F1794)</f>
        <v>0</v>
      </c>
      <c r="AJ1794" s="13">
        <f t="array" ref="AJ1794">IF(OR(L1794="",AH1794=""),"",IF(L1794-AH1794&lt;0,0,L1794-AH1794))</f>
        <v>0</v>
      </c>
      <c r="AK1794" s="13">
        <f t="array" ref="AK1794">IF(OR(L1794="",AG1794="",AG1794=0),"",CEILING(L1794/AG1794,1))</f>
        <v>0</v>
      </c>
      <c r="AL1794" s="16" t="str">
        <f t="array" ref="AL1794">IF(OR(AK1794="",AK1794=0,AD1794="",AF1794=""),"",IF(AK1794-IF(D1794="Vaccin",MIN(AD1794,AF1794),AF1794)&lt;0,"",(AK1794-IF(D1794="Vaccin",MIN(AD1794,AF1794),AF1794))/AK1794))</f>
        <v/>
      </c>
    </row>
    <row r="1795" spans="1:38" x14ac:dyDescent="0.2">
      <c r="A1795" s="10" t="s">
        <v>57</v>
      </c>
      <c r="B1795" s="29" t="s">
        <v>189</v>
      </c>
      <c r="C1795" s="12">
        <v>44260</v>
      </c>
      <c r="D1795" s="11" t="s">
        <v>30</v>
      </c>
      <c r="E1795" s="11">
        <v>10</v>
      </c>
      <c r="F1795" s="13">
        <v>44060</v>
      </c>
      <c r="G1795" s="40" t="s">
        <v>932</v>
      </c>
      <c r="H1795" s="12">
        <v>44374</v>
      </c>
      <c r="I1795" s="13">
        <f t="array" ref="I1795">F1795-L1795-M1795-S1795</f>
        <v>44060</v>
      </c>
      <c r="J1795" s="13">
        <f t="array" ref="J1795">IF(IF(Q1795="",L1795-C1795,Q1795-C1795)&lt;=45,I1795,0)</f>
        <v>44060</v>
      </c>
      <c r="K1795" s="13">
        <f t="array" ref="K1795">IF(SUM(AG1795)=0,0,IF(L1795-AG1795*IF(D1795="Vaccin",MIN(AD1795,AF1795),AF1795)&lt;0,0,IF((H1795-N1795)&lt;=30,CEILING(L1795-AG1795*IF(D1795="Vaccin",MIN(AD1795,AF1795),AF1795),1),0)))</f>
        <v>0</v>
      </c>
      <c r="L1795" s="13">
        <v>0</v>
      </c>
      <c r="M1795" s="13">
        <v>0</v>
      </c>
      <c r="N1795" s="14">
        <v>44361</v>
      </c>
      <c r="O1795" s="11" t="s">
        <v>31</v>
      </c>
      <c r="P1795" s="11" t="s">
        <v>37</v>
      </c>
      <c r="Q1795" s="12"/>
      <c r="R1795" s="13">
        <v>0</v>
      </c>
      <c r="S1795" s="13">
        <v>0</v>
      </c>
      <c r="T1795" s="11"/>
      <c r="U1795" s="13">
        <v>5001886</v>
      </c>
      <c r="V1795" s="13">
        <v>18099642</v>
      </c>
      <c r="W1795" s="13">
        <v>26790239</v>
      </c>
      <c r="X1795" s="12">
        <v>44260</v>
      </c>
      <c r="Y1795" s="12">
        <v>44260</v>
      </c>
      <c r="Z1795" s="12">
        <v>44260</v>
      </c>
      <c r="AA1795" s="12">
        <v>44776</v>
      </c>
      <c r="AB1795" s="13">
        <f t="array" ref="AB1795">IF(D1795="Vaccin",IF(AND(ISNUMBER(AA1795),ISNUMBER(Y1795)),IF(AA1795-Y1795+1&gt;=0,CEILING(AA1795-Y1795+1,1),""),""),IF(AND(ISNUMBER(N1795),ISNUMBER(Y1795)),IF(N1795-Y1795+1&gt;=0,CEILING(N1795-Y1795+1,1),""),""))</f>
        <v>517</v>
      </c>
      <c r="AC1795" s="13">
        <f t="array" ref="AC1795">IF(D1795="Vaccin",IF(AND(ISNUMBER(AA1795),ISNUMBER(X1795)),IF(AA1795-X1795+1&gt;=0,CEILING(AA1795-X1795+1,1),""),""),IF(AND(ISNUMBER(N1795),ISNUMBER(X1795)),IF(N1795-X1795+1&gt;=0,CEILING(N1795-X1795+1,1),""),""))</f>
        <v>517</v>
      </c>
      <c r="AD1795" s="13">
        <f t="array" ref="AD1795">IF(D1795="Vaccin",IF(AND(ISNUMBER(AB1795),ISNUMBER(U1795),AB1795&lt;&gt;0),CEILING(U1795/AB1795,1),""),"")</f>
        <v>9675</v>
      </c>
      <c r="AE1795" s="13">
        <f t="array" ref="AE1795">IF(AND(ISNUMBER(N1795),ISNUMBER(X1795)),IF(N1795-X1795+1&gt;=0,CEILING(N1795-X1795+1,1),""),"")</f>
        <v>102</v>
      </c>
      <c r="AF1795" s="13">
        <f t="array" ref="AF1795">IF(SUM(AE1795)=0,"",CEILING((SUM(F1795)-SUM(L1795)-SUM(M1795)-SUM(S1795))/SUM(AE1795),1))</f>
        <v>432</v>
      </c>
      <c r="AG1795" s="13">
        <f t="array" ref="AG1795">IF(AND(ISNUMBER(H1795),ISNUMBER(N1795)),IF(H1795-N1795+1&gt;=0,CEILING(H1795-N1795+1,1),""),"")</f>
        <v>14</v>
      </c>
      <c r="AH1795" s="13">
        <f t="array" ref="AH1795">IF(SUM(AG1795)=0,0,IF(L1795-AG1795*IF(D1795="Vaccin",MIN(AD1795,AF1795),AF1795)&lt;0,0,IF((H1795-N1795)&lt;=45,CEILING(L1795-AG1795*IF(D1795="Vaccin",MIN(AD1795,AF1795),AF1795),1),0)))</f>
        <v>0</v>
      </c>
      <c r="AI1795" s="15">
        <f t="array" ref="AI1795">IF(OR(AH1795="",F1795=0,F1795=""),"",AH1795/F1795)</f>
        <v>0</v>
      </c>
      <c r="AJ1795" s="13">
        <f t="array" ref="AJ1795">IF(OR(L1795="",AH1795=""),"",IF(L1795-AH1795&lt;0,0,L1795-AH1795))</f>
        <v>0</v>
      </c>
      <c r="AK1795" s="13">
        <f t="array" ref="AK1795">IF(OR(L1795="",AG1795="",AG1795=0),"",CEILING(L1795/AG1795,1))</f>
        <v>0</v>
      </c>
      <c r="AL1795" s="16" t="str">
        <f t="array" ref="AL1795">IF(OR(AK1795="",AK1795=0,AD1795="",AF1795=""),"",IF(AK1795-IF(D1795="Vaccin",MIN(AD1795,AF1795),AF1795)&lt;0,"",(AK1795-IF(D1795="Vaccin",MIN(AD1795,AF1795),AF1795))/AK1795))</f>
        <v/>
      </c>
    </row>
    <row r="1796" spans="1:38" x14ac:dyDescent="0.2">
      <c r="A1796" s="10" t="s">
        <v>57</v>
      </c>
      <c r="B1796" s="29" t="s">
        <v>189</v>
      </c>
      <c r="C1796" s="12">
        <v>44260</v>
      </c>
      <c r="D1796" s="11" t="s">
        <v>30</v>
      </c>
      <c r="E1796" s="11">
        <v>10</v>
      </c>
      <c r="F1796" s="13">
        <v>86000</v>
      </c>
      <c r="G1796" s="40" t="s">
        <v>933</v>
      </c>
      <c r="H1796" s="12">
        <v>44371</v>
      </c>
      <c r="I1796" s="13">
        <f t="array" ref="I1796">F1796-L1796-M1796-S1796</f>
        <v>86000</v>
      </c>
      <c r="J1796" s="13">
        <f t="array" ref="J1796">IF(IF(Q1796="",L1796-C1796,Q1796-C1796)&lt;=45,I1796,0)</f>
        <v>86000</v>
      </c>
      <c r="K1796" s="13">
        <f t="array" ref="K1796">IF(SUM(AG1796)=0,0,IF(L1796-AG1796*IF(D1796="Vaccin",MIN(AD1796,AF1796),AF1796)&lt;0,0,IF((H1796-N1796)&lt;=30,CEILING(L1796-AG1796*IF(D1796="Vaccin",MIN(AD1796,AF1796),AF1796),1),0)))</f>
        <v>0</v>
      </c>
      <c r="L1796" s="13">
        <v>0</v>
      </c>
      <c r="M1796" s="13">
        <v>0</v>
      </c>
      <c r="N1796" s="14">
        <v>44361</v>
      </c>
      <c r="O1796" s="11" t="s">
        <v>31</v>
      </c>
      <c r="P1796" s="11" t="s">
        <v>37</v>
      </c>
      <c r="Q1796" s="12"/>
      <c r="R1796" s="13">
        <v>0</v>
      </c>
      <c r="S1796" s="13">
        <v>0</v>
      </c>
      <c r="T1796" s="11"/>
      <c r="U1796" s="13">
        <v>5001886</v>
      </c>
      <c r="V1796" s="13">
        <v>18099642</v>
      </c>
      <c r="W1796" s="13">
        <v>26790239</v>
      </c>
      <c r="X1796" s="12">
        <v>44260</v>
      </c>
      <c r="Y1796" s="12">
        <v>44260</v>
      </c>
      <c r="Z1796" s="12">
        <v>44260</v>
      </c>
      <c r="AA1796" s="12">
        <v>44776</v>
      </c>
      <c r="AB1796" s="13">
        <f t="array" ref="AB1796">IF(D1796="Vaccin",IF(AND(ISNUMBER(AA1796),ISNUMBER(Y1796)),IF(AA1796-Y1796+1&gt;=0,CEILING(AA1796-Y1796+1,1),""),""),IF(AND(ISNUMBER(N1796),ISNUMBER(Y1796)),IF(N1796-Y1796+1&gt;=0,CEILING(N1796-Y1796+1,1),""),""))</f>
        <v>517</v>
      </c>
      <c r="AC1796" s="13">
        <f t="array" ref="AC1796">IF(D1796="Vaccin",IF(AND(ISNUMBER(AA1796),ISNUMBER(X1796)),IF(AA1796-X1796+1&gt;=0,CEILING(AA1796-X1796+1,1),""),""),IF(AND(ISNUMBER(N1796),ISNUMBER(X1796)),IF(N1796-X1796+1&gt;=0,CEILING(N1796-X1796+1,1),""),""))</f>
        <v>517</v>
      </c>
      <c r="AD1796" s="13">
        <f t="array" ref="AD1796">IF(D1796="Vaccin",IF(AND(ISNUMBER(AB1796),ISNUMBER(U1796),AB1796&lt;&gt;0),CEILING(U1796/AB1796,1),""),"")</f>
        <v>9675</v>
      </c>
      <c r="AE1796" s="13">
        <f t="array" ref="AE1796">IF(AND(ISNUMBER(N1796),ISNUMBER(X1796)),IF(N1796-X1796+1&gt;=0,CEILING(N1796-X1796+1,1),""),"")</f>
        <v>102</v>
      </c>
      <c r="AF1796" s="13">
        <f t="array" ref="AF1796">IF(SUM(AE1796)=0,"",CEILING((SUM(F1796)-SUM(L1796)-SUM(M1796)-SUM(S1796))/SUM(AE1796),1))</f>
        <v>844</v>
      </c>
      <c r="AG1796" s="13">
        <f t="array" ref="AG1796">IF(AND(ISNUMBER(H1796),ISNUMBER(N1796)),IF(H1796-N1796+1&gt;=0,CEILING(H1796-N1796+1,1),""),"")</f>
        <v>11</v>
      </c>
      <c r="AH1796" s="13">
        <f t="array" ref="AH1796">IF(SUM(AG1796)=0,0,IF(L1796-AG1796*IF(D1796="Vaccin",MIN(AD1796,AF1796),AF1796)&lt;0,0,IF((H1796-N1796)&lt;=45,CEILING(L1796-AG1796*IF(D1796="Vaccin",MIN(AD1796,AF1796),AF1796),1),0)))</f>
        <v>0</v>
      </c>
      <c r="AI1796" s="15">
        <f t="array" ref="AI1796">IF(OR(AH1796="",F1796=0,F1796=""),"",AH1796/F1796)</f>
        <v>0</v>
      </c>
      <c r="AJ1796" s="13">
        <f t="array" ref="AJ1796">IF(OR(L1796="",AH1796=""),"",IF(L1796-AH1796&lt;0,0,L1796-AH1796))</f>
        <v>0</v>
      </c>
      <c r="AK1796" s="13">
        <f t="array" ref="AK1796">IF(OR(L1796="",AG1796="",AG1796=0),"",CEILING(L1796/AG1796,1))</f>
        <v>0</v>
      </c>
      <c r="AL1796" s="16" t="str">
        <f t="array" ref="AL1796">IF(OR(AK1796="",AK1796=0,AD1796="",AF1796=""),"",IF(AK1796-IF(D1796="Vaccin",MIN(AD1796,AF1796),AF1796)&lt;0,"",(AK1796-IF(D1796="Vaccin",MIN(AD1796,AF1796),AF1796))/AK1796))</f>
        <v/>
      </c>
    </row>
    <row r="1797" spans="1:38" x14ac:dyDescent="0.2">
      <c r="A1797" s="10" t="s">
        <v>41</v>
      </c>
      <c r="B1797" s="29" t="s">
        <v>192</v>
      </c>
      <c r="C1797" s="12">
        <v>44270</v>
      </c>
      <c r="D1797" s="11" t="s">
        <v>30</v>
      </c>
      <c r="E1797" s="11">
        <v>10</v>
      </c>
      <c r="F1797" s="13">
        <v>19200</v>
      </c>
      <c r="G1797" s="40" t="s">
        <v>934</v>
      </c>
      <c r="H1797" s="12">
        <v>44621</v>
      </c>
      <c r="I1797" s="13">
        <f t="array" ref="I1797">F1797-L1797-M1797-S1797</f>
        <v>9950</v>
      </c>
      <c r="J1797" s="13">
        <f t="array" ref="J1797">IF(IF(Q1797="",L1797-C1797,Q1797-C1797)&lt;=45,I1797,0)</f>
        <v>9950</v>
      </c>
      <c r="K1797" s="13">
        <f t="array" ref="K1797">IF(SUM(AG1797)=0,0,IF(L1797-AG1797*IF(D1797="Vaccin",MIN(AD1797,AF1797),AF1797)&lt;0,0,IF((H1797-N1797)&lt;=30,CEILING(L1797-AG1797*IF(D1797="Vaccin",MIN(AD1797,AF1797),AF1797),1),0)))</f>
        <v>0</v>
      </c>
      <c r="L1797" s="13">
        <v>0</v>
      </c>
      <c r="M1797" s="13">
        <v>0</v>
      </c>
      <c r="N1797" s="14">
        <v>45033</v>
      </c>
      <c r="O1797" s="11" t="s">
        <v>31</v>
      </c>
      <c r="P1797" s="11" t="s">
        <v>32</v>
      </c>
      <c r="Q1797" s="12"/>
      <c r="R1797" s="13">
        <v>0</v>
      </c>
      <c r="S1797" s="13">
        <v>9250</v>
      </c>
      <c r="T1797" s="11" t="s">
        <v>92</v>
      </c>
      <c r="U1797" s="13">
        <v>25619</v>
      </c>
      <c r="V1797" s="13">
        <v>92538</v>
      </c>
      <c r="W1797" s="13">
        <v>137845</v>
      </c>
      <c r="X1797" s="12">
        <v>44270</v>
      </c>
      <c r="Y1797" s="12">
        <v>44270</v>
      </c>
      <c r="Z1797" s="12">
        <v>44270</v>
      </c>
      <c r="AA1797" s="12">
        <v>45012</v>
      </c>
      <c r="AB1797" s="13">
        <f t="array" ref="AB1797">IF(D1797="Vaccin",IF(AND(ISNUMBER(AA1797),ISNUMBER(Y1797)),IF(AA1797-Y1797+1&gt;=0,CEILING(AA1797-Y1797+1,1),""),""),IF(AND(ISNUMBER(N1797),ISNUMBER(Y1797)),IF(N1797-Y1797+1&gt;=0,CEILING(N1797-Y1797+1,1),""),""))</f>
        <v>743</v>
      </c>
      <c r="AC1797" s="13">
        <f t="array" ref="AC1797">IF(D1797="Vaccin",IF(AND(ISNUMBER(AA1797),ISNUMBER(X1797)),IF(AA1797-X1797+1&gt;=0,CEILING(AA1797-X1797+1,1),""),""),IF(AND(ISNUMBER(N1797),ISNUMBER(X1797)),IF(N1797-X1797+1&gt;=0,CEILING(N1797-X1797+1,1),""),""))</f>
        <v>743</v>
      </c>
      <c r="AD1797" s="13">
        <f t="array" ref="AD1797">IF(D1797="Vaccin",IF(AND(ISNUMBER(AB1797),ISNUMBER(U1797),AB1797&lt;&gt;0),CEILING(U1797/AB1797,1),""),"")</f>
        <v>35</v>
      </c>
      <c r="AE1797" s="13">
        <f t="array" ref="AE1797">IF(AND(ISNUMBER(N1797),ISNUMBER(X1797)),IF(N1797-X1797+1&gt;=0,CEILING(N1797-X1797+1,1),""),"")</f>
        <v>764</v>
      </c>
      <c r="AF1797" s="13">
        <f t="array" ref="AF1797">IF(SUM(AE1797)=0,"",CEILING((SUM(F1797)-SUM(L1797)-SUM(M1797)-SUM(S1797))/SUM(AE1797),1))</f>
        <v>14</v>
      </c>
      <c r="AG1797" s="13" t="str">
        <f t="array" ref="AG1797">IF(AND(ISNUMBER(H1797),ISNUMBER(N1797)),IF(H1797-N1797+1&gt;=0,CEILING(H1797-N1797+1,1),""),"")</f>
        <v/>
      </c>
      <c r="AH1797" s="13">
        <f t="array" ref="AH1797">IF(SUM(AG1797)=0,0,IF(L1797-AG1797*IF(D1797="Vaccin",MIN(AD1797,AF1797),AF1797)&lt;0,0,IF((H1797-N1797)&lt;=45,CEILING(L1797-AG1797*IF(D1797="Vaccin",MIN(AD1797,AF1797),AF1797),1),0)))</f>
        <v>0</v>
      </c>
      <c r="AI1797" s="15">
        <f t="array" ref="AI1797">IF(OR(AH1797="",F1797=0,F1797=""),"",AH1797/F1797)</f>
        <v>0</v>
      </c>
      <c r="AJ1797" s="13">
        <f t="array" ref="AJ1797">IF(OR(L1797="",AH1797=""),"",IF(L1797-AH1797&lt;0,0,L1797-AH1797))</f>
        <v>0</v>
      </c>
      <c r="AK1797" s="13" t="str">
        <f t="array" ref="AK1797">IF(OR(L1797="",AG1797="",AG1797=0),"",CEILING(L1797/AG1797,1))</f>
        <v/>
      </c>
      <c r="AL1797" s="16" t="str">
        <f t="array" ref="AL1797">IF(OR(AK1797="",AK1797=0,AD1797="",AF1797=""),"",IF(AK1797-IF(D1797="Vaccin",MIN(AD1797,AF1797),AF1797)&lt;0,"",(AK1797-IF(D1797="Vaccin",MIN(AD1797,AF1797),AF1797))/AK1797))</f>
        <v/>
      </c>
    </row>
    <row r="1798" spans="1:38" x14ac:dyDescent="0.2">
      <c r="A1798" s="10" t="s">
        <v>41</v>
      </c>
      <c r="B1798" s="29" t="s">
        <v>192</v>
      </c>
      <c r="C1798" s="12">
        <v>44270</v>
      </c>
      <c r="D1798" s="11" t="s">
        <v>30</v>
      </c>
      <c r="E1798" s="11">
        <v>10</v>
      </c>
      <c r="F1798" s="13">
        <v>37000</v>
      </c>
      <c r="G1798" s="40" t="s">
        <v>305</v>
      </c>
      <c r="H1798" s="12">
        <v>44620</v>
      </c>
      <c r="I1798" s="13">
        <f t="array" ref="I1798">F1798-L1798-M1798-S1798</f>
        <v>37000</v>
      </c>
      <c r="J1798" s="13">
        <f t="array" ref="J1798">IF(IF(Q1798="",L1798-C1798,Q1798-C1798)&lt;=45,I1798,0)</f>
        <v>37000</v>
      </c>
      <c r="K1798" s="13">
        <f t="array" ref="K1798">IF(SUM(AG1798)=0,0,IF(L1798-AG1798*IF(D1798="Vaccin",MIN(AD1798,AF1798),AF1798)&lt;0,0,IF((H1798-N1798)&lt;=30,CEILING(L1798-AG1798*IF(D1798="Vaccin",MIN(AD1798,AF1798),AF1798),1),0)))</f>
        <v>0</v>
      </c>
      <c r="L1798" s="13">
        <v>0</v>
      </c>
      <c r="M1798" s="13">
        <v>0</v>
      </c>
      <c r="N1798" s="14">
        <v>45033</v>
      </c>
      <c r="O1798" s="11" t="s">
        <v>31</v>
      </c>
      <c r="P1798" s="11" t="s">
        <v>37</v>
      </c>
      <c r="Q1798" s="12"/>
      <c r="R1798" s="13">
        <v>0</v>
      </c>
      <c r="S1798" s="13">
        <v>0</v>
      </c>
      <c r="T1798" s="11"/>
      <c r="U1798" s="13">
        <v>25619</v>
      </c>
      <c r="V1798" s="13">
        <v>33217</v>
      </c>
      <c r="W1798" s="13">
        <v>137845</v>
      </c>
      <c r="X1798" s="12">
        <v>44270</v>
      </c>
      <c r="Y1798" s="12">
        <v>44270</v>
      </c>
      <c r="Z1798" s="12">
        <v>44270</v>
      </c>
      <c r="AA1798" s="12">
        <v>45012</v>
      </c>
      <c r="AB1798" s="13">
        <f t="array" ref="AB1798">IF(D1798="Vaccin",IF(AND(ISNUMBER(AA1798),ISNUMBER(Y1798)),IF(AA1798-Y1798+1&gt;=0,CEILING(AA1798-Y1798+1,1),""),""),IF(AND(ISNUMBER(N1798),ISNUMBER(Y1798)),IF(N1798-Y1798+1&gt;=0,CEILING(N1798-Y1798+1,1),""),""))</f>
        <v>743</v>
      </c>
      <c r="AC1798" s="13">
        <f t="array" ref="AC1798">IF(D1798="Vaccin",IF(AND(ISNUMBER(AA1798),ISNUMBER(X1798)),IF(AA1798-X1798+1&gt;=0,CEILING(AA1798-X1798+1,1),""),""),IF(AND(ISNUMBER(N1798),ISNUMBER(X1798)),IF(N1798-X1798+1&gt;=0,CEILING(N1798-X1798+1,1),""),""))</f>
        <v>743</v>
      </c>
      <c r="AD1798" s="13">
        <f t="array" ref="AD1798">IF(D1798="Vaccin",IF(AND(ISNUMBER(AB1798),ISNUMBER(U1798),AB1798&lt;&gt;0),CEILING(U1798/AB1798,1),""),"")</f>
        <v>35</v>
      </c>
      <c r="AE1798" s="13">
        <f t="array" ref="AE1798">IF(AND(ISNUMBER(N1798),ISNUMBER(X1798)),IF(N1798-X1798+1&gt;=0,CEILING(N1798-X1798+1,1),""),"")</f>
        <v>764</v>
      </c>
      <c r="AF1798" s="13">
        <f t="array" ref="AF1798">IF(SUM(AE1798)=0,"",CEILING((SUM(F1798)-SUM(L1798)-SUM(M1798)-SUM(S1798))/SUM(AE1798),1))</f>
        <v>49</v>
      </c>
      <c r="AG1798" s="13" t="str">
        <f t="array" ref="AG1798">IF(AND(ISNUMBER(H1798),ISNUMBER(N1798)),IF(H1798-N1798+1&gt;=0,CEILING(H1798-N1798+1,1),""),"")</f>
        <v/>
      </c>
      <c r="AH1798" s="13">
        <f t="array" ref="AH1798">IF(SUM(AG1798)=0,0,IF(L1798-AG1798*IF(D1798="Vaccin",MIN(AD1798,AF1798),AF1798)&lt;0,0,IF((H1798-N1798)&lt;=45,CEILING(L1798-AG1798*IF(D1798="Vaccin",MIN(AD1798,AF1798),AF1798),1),0)))</f>
        <v>0</v>
      </c>
      <c r="AI1798" s="15">
        <f t="array" ref="AI1798">IF(OR(AH1798="",F1798=0,F1798=""),"",AH1798/F1798)</f>
        <v>0</v>
      </c>
      <c r="AJ1798" s="13">
        <f t="array" ref="AJ1798">IF(OR(L1798="",AH1798=""),"",IF(L1798-AH1798&lt;0,0,L1798-AH1798))</f>
        <v>0</v>
      </c>
      <c r="AK1798" s="13" t="str">
        <f t="array" ref="AK1798">IF(OR(L1798="",AG1798="",AG1798=0),"",CEILING(L1798/AG1798,1))</f>
        <v/>
      </c>
      <c r="AL1798" s="16" t="str">
        <f t="array" ref="AL1798">IF(OR(AK1798="",AK1798=0,AD1798="",AF1798=""),"",IF(AK1798-IF(D1798="Vaccin",MIN(AD1798,AF1798),AF1798)&lt;0,"",(AK1798-IF(D1798="Vaccin",MIN(AD1798,AF1798),AF1798))/AK1798))</f>
        <v/>
      </c>
    </row>
    <row r="1799" spans="1:38" x14ac:dyDescent="0.2">
      <c r="A1799" s="10" t="s">
        <v>41</v>
      </c>
      <c r="B1799" s="29" t="s">
        <v>192</v>
      </c>
      <c r="C1799" s="12">
        <v>44270</v>
      </c>
      <c r="D1799" s="11" t="s">
        <v>30</v>
      </c>
      <c r="E1799" s="11">
        <v>10</v>
      </c>
      <c r="F1799" s="13">
        <v>37000</v>
      </c>
      <c r="G1799" s="41" t="s">
        <v>313</v>
      </c>
      <c r="H1799" s="12">
        <v>44500</v>
      </c>
      <c r="I1799" s="13">
        <f t="array" ref="I1799">F1799-L1799-M1799-S1799</f>
        <v>37000</v>
      </c>
      <c r="J1799" s="13">
        <f t="array" ref="J1799">IF(IF(Q1799="",L1799-C1799,Q1799-C1799)&lt;=45,I1799,0)</f>
        <v>0</v>
      </c>
      <c r="K1799" s="13">
        <f t="array" ref="K1799">IF(SUM(AG1799)=0,0,IF(L1799-AG1799*IF(D1799="Vaccin",MIN(AD1799,AF1799),AF1799)&lt;0,0,IF((H1799-N1799)&lt;=30,CEILING(L1799-AG1799*IF(D1799="Vaccin",MIN(AD1799,AF1799),AF1799),1),0)))</f>
        <v>0</v>
      </c>
      <c r="L1799" s="13">
        <v>0</v>
      </c>
      <c r="M1799" s="13">
        <v>0</v>
      </c>
      <c r="N1799" s="14">
        <v>45033</v>
      </c>
      <c r="O1799" s="11" t="s">
        <v>31</v>
      </c>
      <c r="P1799" s="11" t="s">
        <v>37</v>
      </c>
      <c r="Q1799" s="12">
        <v>44433</v>
      </c>
      <c r="R1799" s="13">
        <v>0</v>
      </c>
      <c r="S1799" s="13">
        <v>0</v>
      </c>
      <c r="T1799" s="11"/>
      <c r="U1799" s="13">
        <v>25619</v>
      </c>
      <c r="V1799" s="13">
        <v>33217</v>
      </c>
      <c r="W1799" s="13">
        <v>137845</v>
      </c>
      <c r="X1799" s="12">
        <v>44433</v>
      </c>
      <c r="Y1799" s="12">
        <v>44270</v>
      </c>
      <c r="Z1799" s="12">
        <v>44270</v>
      </c>
      <c r="AA1799" s="12">
        <v>45012</v>
      </c>
      <c r="AB1799" s="13">
        <f t="array" ref="AB1799">IF(D1799="Vaccin",IF(AND(ISNUMBER(AA1799),ISNUMBER(Y1799)),IF(AA1799-Y1799+1&gt;=0,CEILING(AA1799-Y1799+1,1),""),""),IF(AND(ISNUMBER(N1799),ISNUMBER(Y1799)),IF(N1799-Y1799+1&gt;=0,CEILING(N1799-Y1799+1,1),""),""))</f>
        <v>743</v>
      </c>
      <c r="AC1799" s="13">
        <f t="array" ref="AC1799">IF(D1799="Vaccin",IF(AND(ISNUMBER(AA1799),ISNUMBER(X1799)),IF(AA1799-X1799+1&gt;=0,CEILING(AA1799-X1799+1,1),""),""),IF(AND(ISNUMBER(N1799),ISNUMBER(X1799)),IF(N1799-X1799+1&gt;=0,CEILING(N1799-X1799+1,1),""),""))</f>
        <v>580</v>
      </c>
      <c r="AD1799" s="13">
        <f t="array" ref="AD1799">IF(D1799="Vaccin",IF(AND(ISNUMBER(AB1799),ISNUMBER(U1799),AB1799&lt;&gt;0),CEILING(U1799/AB1799,1),""),"")</f>
        <v>35</v>
      </c>
      <c r="AE1799" s="13">
        <f t="array" ref="AE1799">IF(AND(ISNUMBER(N1799),ISNUMBER(X1799)),IF(N1799-X1799+1&gt;=0,CEILING(N1799-X1799+1,1),""),"")</f>
        <v>601</v>
      </c>
      <c r="AF1799" s="13">
        <f t="array" ref="AF1799">IF(SUM(AE1799)=0,"",CEILING((SUM(F1799)-SUM(L1799)-SUM(M1799)-SUM(S1799))/SUM(AE1799),1))</f>
        <v>62</v>
      </c>
      <c r="AG1799" s="13" t="str">
        <f t="array" ref="AG1799">IF(AND(ISNUMBER(H1799),ISNUMBER(N1799)),IF(H1799-N1799+1&gt;=0,CEILING(H1799-N1799+1,1),""),"")</f>
        <v/>
      </c>
      <c r="AH1799" s="13">
        <f t="array" ref="AH1799">IF(SUM(AG1799)=0,0,IF(L1799-AG1799*IF(D1799="Vaccin",MIN(AD1799,AF1799),AF1799)&lt;0,0,IF((H1799-N1799)&lt;=45,CEILING(L1799-AG1799*IF(D1799="Vaccin",MIN(AD1799,AF1799),AF1799),1),0)))</f>
        <v>0</v>
      </c>
      <c r="AI1799" s="15">
        <f t="array" ref="AI1799">IF(OR(AH1799="",F1799=0,F1799=""),"",AH1799/F1799)</f>
        <v>0</v>
      </c>
      <c r="AJ1799" s="13">
        <f t="array" ref="AJ1799">IF(OR(L1799="",AH1799=""),"",IF(L1799-AH1799&lt;0,0,L1799-AH1799))</f>
        <v>0</v>
      </c>
      <c r="AK1799" s="13" t="str">
        <f t="array" ref="AK1799">IF(OR(L1799="",AG1799="",AG1799=0),"",CEILING(L1799/AG1799,1))</f>
        <v/>
      </c>
      <c r="AL1799" s="16" t="str">
        <f t="array" ref="AL1799">IF(OR(AK1799="",AK1799=0,AD1799="",AF1799=""),"",IF(AK1799-IF(D1799="Vaccin",MIN(AD1799,AF1799),AF1799)&lt;0,"",(AK1799-IF(D1799="Vaccin",MIN(AD1799,AF1799),AF1799))/AK1799))</f>
        <v/>
      </c>
    </row>
    <row r="1800" spans="1:38" x14ac:dyDescent="0.2">
      <c r="A1800" s="10" t="s">
        <v>41</v>
      </c>
      <c r="B1800" s="29" t="s">
        <v>192</v>
      </c>
      <c r="C1800" s="12">
        <v>44270</v>
      </c>
      <c r="D1800" s="11" t="s">
        <v>30</v>
      </c>
      <c r="E1800" s="11">
        <v>10</v>
      </c>
      <c r="F1800" s="13">
        <v>12000</v>
      </c>
      <c r="G1800" s="40" t="s">
        <v>313</v>
      </c>
      <c r="H1800" s="12">
        <v>44500</v>
      </c>
      <c r="I1800" s="13">
        <f t="array" ref="I1800">F1800-L1800-M1800-S1800</f>
        <v>12000</v>
      </c>
      <c r="J1800" s="13">
        <f t="array" ref="J1800">IF(IF(Q1800="",L1800-C1800,Q1800-C1800)&lt;=45,I1800,0)</f>
        <v>0</v>
      </c>
      <c r="K1800" s="13">
        <f t="array" ref="K1800">IF(SUM(AG1800)=0,0,IF(L1800-AG1800*IF(D1800="Vaccin",MIN(AD1800,AF1800),AF1800)&lt;0,0,IF((H1800-N1800)&lt;=30,CEILING(L1800-AG1800*IF(D1800="Vaccin",MIN(AD1800,AF1800),AF1800),1),0)))</f>
        <v>0</v>
      </c>
      <c r="L1800" s="13">
        <v>0</v>
      </c>
      <c r="M1800" s="13">
        <v>0</v>
      </c>
      <c r="N1800" s="14">
        <v>45033</v>
      </c>
      <c r="O1800" s="11" t="s">
        <v>31</v>
      </c>
      <c r="P1800" s="11" t="s">
        <v>37</v>
      </c>
      <c r="Q1800" s="12">
        <v>44476</v>
      </c>
      <c r="R1800" s="13">
        <v>0</v>
      </c>
      <c r="S1800" s="13">
        <v>0</v>
      </c>
      <c r="T1800" s="11"/>
      <c r="U1800" s="13">
        <v>25619</v>
      </c>
      <c r="V1800" s="13">
        <v>33217</v>
      </c>
      <c r="W1800" s="13">
        <v>137845</v>
      </c>
      <c r="X1800" s="12">
        <v>44476</v>
      </c>
      <c r="Y1800" s="12">
        <v>44270</v>
      </c>
      <c r="Z1800" s="12">
        <v>44270</v>
      </c>
      <c r="AA1800" s="12">
        <v>45012</v>
      </c>
      <c r="AB1800" s="13">
        <f t="array" ref="AB1800">IF(D1800="Vaccin",IF(AND(ISNUMBER(AA1800),ISNUMBER(Y1800)),IF(AA1800-Y1800+1&gt;=0,CEILING(AA1800-Y1800+1,1),""),""),IF(AND(ISNUMBER(N1800),ISNUMBER(Y1800)),IF(N1800-Y1800+1&gt;=0,CEILING(N1800-Y1800+1,1),""),""))</f>
        <v>743</v>
      </c>
      <c r="AC1800" s="13">
        <f t="array" ref="AC1800">IF(D1800="Vaccin",IF(AND(ISNUMBER(AA1800),ISNUMBER(X1800)),IF(AA1800-X1800+1&gt;=0,CEILING(AA1800-X1800+1,1),""),""),IF(AND(ISNUMBER(N1800),ISNUMBER(X1800)),IF(N1800-X1800+1&gt;=0,CEILING(N1800-X1800+1,1),""),""))</f>
        <v>537</v>
      </c>
      <c r="AD1800" s="13">
        <f t="array" ref="AD1800">IF(D1800="Vaccin",IF(AND(ISNUMBER(AB1800),ISNUMBER(U1800),AB1800&lt;&gt;0),CEILING(U1800/AB1800,1),""),"")</f>
        <v>35</v>
      </c>
      <c r="AE1800" s="13">
        <f t="array" ref="AE1800">IF(AND(ISNUMBER(N1800),ISNUMBER(X1800)),IF(N1800-X1800+1&gt;=0,CEILING(N1800-X1800+1,1),""),"")</f>
        <v>558</v>
      </c>
      <c r="AF1800" s="13">
        <f t="array" ref="AF1800">IF(SUM(AE1800)=0,"",CEILING((SUM(F1800)-SUM(L1800)-SUM(M1800)-SUM(S1800))/SUM(AE1800),1))</f>
        <v>22</v>
      </c>
      <c r="AG1800" s="13" t="str">
        <f t="array" ref="AG1800">IF(AND(ISNUMBER(H1800),ISNUMBER(N1800)),IF(H1800-N1800+1&gt;=0,CEILING(H1800-N1800+1,1),""),"")</f>
        <v/>
      </c>
      <c r="AH1800" s="13">
        <f t="array" ref="AH1800">IF(SUM(AG1800)=0,0,IF(L1800-AG1800*IF(D1800="Vaccin",MIN(AD1800,AF1800),AF1800)&lt;0,0,IF((H1800-N1800)&lt;=45,CEILING(L1800-AG1800*IF(D1800="Vaccin",MIN(AD1800,AF1800),AF1800),1),0)))</f>
        <v>0</v>
      </c>
      <c r="AI1800" s="15">
        <f t="array" ref="AI1800">IF(OR(AH1800="",F1800=0,F1800=""),"",AH1800/F1800)</f>
        <v>0</v>
      </c>
      <c r="AJ1800" s="13">
        <f t="array" ref="AJ1800">IF(OR(L1800="",AH1800=""),"",IF(L1800-AH1800&lt;0,0,L1800-AH1800))</f>
        <v>0</v>
      </c>
      <c r="AK1800" s="13" t="str">
        <f t="array" ref="AK1800">IF(OR(L1800="",AG1800="",AG1800=0),"",CEILING(L1800/AG1800,1))</f>
        <v/>
      </c>
      <c r="AL1800" s="16" t="str">
        <f t="array" ref="AL1800">IF(OR(AK1800="",AK1800=0,AD1800="",AF1800=""),"",IF(AK1800-IF(D1800="Vaccin",MIN(AD1800,AF1800),AF1800)&lt;0,"",(AK1800-IF(D1800="Vaccin",MIN(AD1800,AF1800),AF1800))/AK1800))</f>
        <v/>
      </c>
    </row>
    <row r="1801" spans="1:38" x14ac:dyDescent="0.2">
      <c r="A1801" s="10" t="s">
        <v>41</v>
      </c>
      <c r="B1801" s="29" t="s">
        <v>192</v>
      </c>
      <c r="C1801" s="12">
        <v>44270</v>
      </c>
      <c r="D1801" s="11" t="s">
        <v>30</v>
      </c>
      <c r="E1801" s="11">
        <v>10</v>
      </c>
      <c r="F1801" s="13">
        <v>24000</v>
      </c>
      <c r="G1801" s="40" t="s">
        <v>842</v>
      </c>
      <c r="H1801" s="12">
        <v>44469</v>
      </c>
      <c r="I1801" s="13">
        <f t="array" ref="I1801">F1801-L1801-M1801-S1801</f>
        <v>24000</v>
      </c>
      <c r="J1801" s="13">
        <f t="array" ref="J1801">IF(IF(Q1801="",L1801-C1801,Q1801-C1801)&lt;=45,I1801,0)</f>
        <v>0</v>
      </c>
      <c r="K1801" s="13">
        <f t="array" ref="K1801">IF(SUM(AG1801)=0,0,IF(L1801-AG1801*IF(D1801="Vaccin",MIN(AD1801,AF1801),AF1801)&lt;0,0,IF((H1801-N1801)&lt;=30,CEILING(L1801-AG1801*IF(D1801="Vaccin",MIN(AD1801,AF1801),AF1801),1),0)))</f>
        <v>0</v>
      </c>
      <c r="L1801" s="13">
        <v>0</v>
      </c>
      <c r="M1801" s="13">
        <v>0</v>
      </c>
      <c r="N1801" s="14">
        <v>45033</v>
      </c>
      <c r="O1801" s="11" t="s">
        <v>31</v>
      </c>
      <c r="P1801" s="11" t="s">
        <v>32</v>
      </c>
      <c r="Q1801" s="12">
        <v>44364</v>
      </c>
      <c r="R1801" s="13">
        <v>0</v>
      </c>
      <c r="S1801" s="13">
        <v>0</v>
      </c>
      <c r="T1801" s="11"/>
      <c r="U1801" s="13">
        <v>25619</v>
      </c>
      <c r="V1801" s="13">
        <v>92538</v>
      </c>
      <c r="W1801" s="13">
        <v>137845</v>
      </c>
      <c r="X1801" s="12">
        <v>44364</v>
      </c>
      <c r="Y1801" s="12">
        <v>44270</v>
      </c>
      <c r="Z1801" s="12">
        <v>44270</v>
      </c>
      <c r="AA1801" s="12">
        <v>45012</v>
      </c>
      <c r="AB1801" s="13">
        <f t="array" ref="AB1801">IF(D1801="Vaccin",IF(AND(ISNUMBER(AA1801),ISNUMBER(Y1801)),IF(AA1801-Y1801+1&gt;=0,CEILING(AA1801-Y1801+1,1),""),""),IF(AND(ISNUMBER(N1801),ISNUMBER(Y1801)),IF(N1801-Y1801+1&gt;=0,CEILING(N1801-Y1801+1,1),""),""))</f>
        <v>743</v>
      </c>
      <c r="AC1801" s="13">
        <f t="array" ref="AC1801">IF(D1801="Vaccin",IF(AND(ISNUMBER(AA1801),ISNUMBER(X1801)),IF(AA1801-X1801+1&gt;=0,CEILING(AA1801-X1801+1,1),""),""),IF(AND(ISNUMBER(N1801),ISNUMBER(X1801)),IF(N1801-X1801+1&gt;=0,CEILING(N1801-X1801+1,1),""),""))</f>
        <v>649</v>
      </c>
      <c r="AD1801" s="13">
        <f t="array" ref="AD1801">IF(D1801="Vaccin",IF(AND(ISNUMBER(AB1801),ISNUMBER(U1801),AB1801&lt;&gt;0),CEILING(U1801/AB1801,1),""),"")</f>
        <v>35</v>
      </c>
      <c r="AE1801" s="13">
        <f t="array" ref="AE1801">IF(AND(ISNUMBER(N1801),ISNUMBER(X1801)),IF(N1801-X1801+1&gt;=0,CEILING(N1801-X1801+1,1),""),"")</f>
        <v>670</v>
      </c>
      <c r="AF1801" s="13">
        <f t="array" ref="AF1801">IF(SUM(AE1801)=0,"",CEILING((SUM(F1801)-SUM(L1801)-SUM(M1801)-SUM(S1801))/SUM(AE1801),1))</f>
        <v>36</v>
      </c>
      <c r="AG1801" s="13" t="str">
        <f t="array" ref="AG1801">IF(AND(ISNUMBER(H1801),ISNUMBER(N1801)),IF(H1801-N1801+1&gt;=0,CEILING(H1801-N1801+1,1),""),"")</f>
        <v/>
      </c>
      <c r="AH1801" s="13">
        <f t="array" ref="AH1801">IF(SUM(AG1801)=0,0,IF(L1801-AG1801*IF(D1801="Vaccin",MIN(AD1801,AF1801),AF1801)&lt;0,0,IF((H1801-N1801)&lt;=45,CEILING(L1801-AG1801*IF(D1801="Vaccin",MIN(AD1801,AF1801),AF1801),1),0)))</f>
        <v>0</v>
      </c>
      <c r="AI1801" s="15">
        <f t="array" ref="AI1801">IF(OR(AH1801="",F1801=0,F1801=""),"",AH1801/F1801)</f>
        <v>0</v>
      </c>
      <c r="AJ1801" s="13">
        <f t="array" ref="AJ1801">IF(OR(L1801="",AH1801=""),"",IF(L1801-AH1801&lt;0,0,L1801-AH1801))</f>
        <v>0</v>
      </c>
      <c r="AK1801" s="13" t="str">
        <f t="array" ref="AK1801">IF(OR(L1801="",AG1801="",AG1801=0),"",CEILING(L1801/AG1801,1))</f>
        <v/>
      </c>
      <c r="AL1801" s="16" t="str">
        <f t="array" ref="AL1801">IF(OR(AK1801="",AK1801=0,AD1801="",AF1801=""),"",IF(AK1801-IF(D1801="Vaccin",MIN(AD1801,AF1801),AF1801)&lt;0,"",(AK1801-IF(D1801="Vaccin",MIN(AD1801,AF1801),AF1801))/AK1801))</f>
        <v/>
      </c>
    </row>
    <row r="1802" spans="1:38" x14ac:dyDescent="0.2">
      <c r="A1802" s="10" t="s">
        <v>41</v>
      </c>
      <c r="B1802" s="29" t="s">
        <v>192</v>
      </c>
      <c r="C1802" s="12">
        <v>44270</v>
      </c>
      <c r="D1802" s="11" t="s">
        <v>30</v>
      </c>
      <c r="E1802" s="11">
        <v>10</v>
      </c>
      <c r="F1802" s="13">
        <v>500</v>
      </c>
      <c r="G1802" s="41" t="s">
        <v>935</v>
      </c>
      <c r="H1802" s="12">
        <v>44446</v>
      </c>
      <c r="I1802" s="13">
        <f t="array" ref="I1802">F1802-L1802-M1802-S1802</f>
        <v>500</v>
      </c>
      <c r="J1802" s="13">
        <f t="array" ref="J1802">IF(IF(Q1802="",L1802-C1802,Q1802-C1802)&lt;=45,I1802,0)</f>
        <v>0</v>
      </c>
      <c r="K1802" s="13">
        <f t="array" ref="K1802">IF(SUM(AG1802)=0,0,IF(L1802-AG1802*IF(D1802="Vaccin",MIN(AD1802,AF1802),AF1802)&lt;0,0,IF((H1802-N1802)&lt;=30,CEILING(L1802-AG1802*IF(D1802="Vaccin",MIN(AD1802,AF1802),AF1802),1),0)))</f>
        <v>0</v>
      </c>
      <c r="L1802" s="13">
        <v>0</v>
      </c>
      <c r="M1802" s="13">
        <v>0</v>
      </c>
      <c r="N1802" s="14">
        <v>45033</v>
      </c>
      <c r="O1802" s="11" t="s">
        <v>31</v>
      </c>
      <c r="P1802" s="11" t="s">
        <v>32</v>
      </c>
      <c r="Q1802" s="12">
        <v>44413</v>
      </c>
      <c r="R1802" s="13">
        <v>0</v>
      </c>
      <c r="S1802" s="13">
        <v>0</v>
      </c>
      <c r="T1802" s="11"/>
      <c r="U1802" s="13">
        <v>25619</v>
      </c>
      <c r="V1802" s="13">
        <v>92538</v>
      </c>
      <c r="W1802" s="13">
        <v>137845</v>
      </c>
      <c r="X1802" s="12">
        <v>44413</v>
      </c>
      <c r="Y1802" s="12">
        <v>44270</v>
      </c>
      <c r="Z1802" s="12">
        <v>44270</v>
      </c>
      <c r="AA1802" s="12">
        <v>45012</v>
      </c>
      <c r="AB1802" s="13">
        <f t="array" ref="AB1802">IF(D1802="Vaccin",IF(AND(ISNUMBER(AA1802),ISNUMBER(Y1802)),IF(AA1802-Y1802+1&gt;=0,CEILING(AA1802-Y1802+1,1),""),""),IF(AND(ISNUMBER(N1802),ISNUMBER(Y1802)),IF(N1802-Y1802+1&gt;=0,CEILING(N1802-Y1802+1,1),""),""))</f>
        <v>743</v>
      </c>
      <c r="AC1802" s="13">
        <f t="array" ref="AC1802">IF(D1802="Vaccin",IF(AND(ISNUMBER(AA1802),ISNUMBER(X1802)),IF(AA1802-X1802+1&gt;=0,CEILING(AA1802-X1802+1,1),""),""),IF(AND(ISNUMBER(N1802),ISNUMBER(X1802)),IF(N1802-X1802+1&gt;=0,CEILING(N1802-X1802+1,1),""),""))</f>
        <v>600</v>
      </c>
      <c r="AD1802" s="13">
        <f t="array" ref="AD1802">IF(D1802="Vaccin",IF(AND(ISNUMBER(AB1802),ISNUMBER(U1802),AB1802&lt;&gt;0),CEILING(U1802/AB1802,1),""),"")</f>
        <v>35</v>
      </c>
      <c r="AE1802" s="13">
        <f t="array" ref="AE1802">IF(AND(ISNUMBER(N1802),ISNUMBER(X1802)),IF(N1802-X1802+1&gt;=0,CEILING(N1802-X1802+1,1),""),"")</f>
        <v>621</v>
      </c>
      <c r="AF1802" s="13">
        <f t="array" ref="AF1802">IF(SUM(AE1802)=0,"",CEILING((SUM(F1802)-SUM(L1802)-SUM(M1802)-SUM(S1802))/SUM(AE1802),1))</f>
        <v>1</v>
      </c>
      <c r="AG1802" s="13" t="str">
        <f t="array" ref="AG1802">IF(AND(ISNUMBER(H1802),ISNUMBER(N1802)),IF(H1802-N1802+1&gt;=0,CEILING(H1802-N1802+1,1),""),"")</f>
        <v/>
      </c>
      <c r="AH1802" s="13">
        <f t="array" ref="AH1802">IF(SUM(AG1802)=0,0,IF(L1802-AG1802*IF(D1802="Vaccin",MIN(AD1802,AF1802),AF1802)&lt;0,0,IF((H1802-N1802)&lt;=45,CEILING(L1802-AG1802*IF(D1802="Vaccin",MIN(AD1802,AF1802),AF1802),1),0)))</f>
        <v>0</v>
      </c>
      <c r="AI1802" s="15">
        <f t="array" ref="AI1802">IF(OR(AH1802="",F1802=0,F1802=""),"",AH1802/F1802)</f>
        <v>0</v>
      </c>
      <c r="AJ1802" s="13">
        <f t="array" ref="AJ1802">IF(OR(L1802="",AH1802=""),"",IF(L1802-AH1802&lt;0,0,L1802-AH1802))</f>
        <v>0</v>
      </c>
      <c r="AK1802" s="13" t="str">
        <f t="array" ref="AK1802">IF(OR(L1802="",AG1802="",AG1802=0),"",CEILING(L1802/AG1802,1))</f>
        <v/>
      </c>
      <c r="AL1802" s="16" t="str">
        <f t="array" ref="AL1802">IF(OR(AK1802="",AK1802=0,AD1802="",AF1802=""),"",IF(AK1802-IF(D1802="Vaccin",MIN(AD1802,AF1802),AF1802)&lt;0,"",(AK1802-IF(D1802="Vaccin",MIN(AD1802,AF1802),AF1802))/AK1802))</f>
        <v/>
      </c>
    </row>
    <row r="1803" spans="1:38" x14ac:dyDescent="0.2">
      <c r="A1803" s="10" t="s">
        <v>41</v>
      </c>
      <c r="B1803" s="29" t="s">
        <v>192</v>
      </c>
      <c r="C1803" s="12">
        <v>44270</v>
      </c>
      <c r="D1803" s="11" t="s">
        <v>30</v>
      </c>
      <c r="E1803" s="11">
        <v>10</v>
      </c>
      <c r="F1803" s="13">
        <v>24000</v>
      </c>
      <c r="G1803" s="40" t="s">
        <v>190</v>
      </c>
      <c r="H1803" s="12">
        <v>44375</v>
      </c>
      <c r="I1803" s="13">
        <f t="array" ref="I1803">F1803-L1803-M1803-S1803</f>
        <v>24000</v>
      </c>
      <c r="J1803" s="13">
        <f t="array" ref="J1803">IF(IF(Q1803="",L1803-C1803,Q1803-C1803)&lt;=45,I1803,0)</f>
        <v>0</v>
      </c>
      <c r="K1803" s="13">
        <f t="array" ref="K1803">IF(SUM(AG1803)=0,0,IF(L1803-AG1803*IF(D1803="Vaccin",MIN(AD1803,AF1803),AF1803)&lt;0,0,IF((H1803-N1803)&lt;=30,CEILING(L1803-AG1803*IF(D1803="Vaccin",MIN(AD1803,AF1803),AF1803),1),0)))</f>
        <v>0</v>
      </c>
      <c r="L1803" s="13">
        <v>0</v>
      </c>
      <c r="M1803" s="13">
        <v>0</v>
      </c>
      <c r="N1803" s="14">
        <v>45033</v>
      </c>
      <c r="O1803" s="11" t="s">
        <v>31</v>
      </c>
      <c r="P1803" s="11" t="s">
        <v>32</v>
      </c>
      <c r="Q1803" s="12">
        <v>44319</v>
      </c>
      <c r="R1803" s="13">
        <v>0</v>
      </c>
      <c r="S1803" s="13">
        <v>0</v>
      </c>
      <c r="T1803" s="11"/>
      <c r="U1803" s="13">
        <v>25619</v>
      </c>
      <c r="V1803" s="13">
        <v>92538</v>
      </c>
      <c r="W1803" s="13">
        <v>137845</v>
      </c>
      <c r="X1803" s="12">
        <v>44319</v>
      </c>
      <c r="Y1803" s="12">
        <v>44270</v>
      </c>
      <c r="Z1803" s="12">
        <v>44270</v>
      </c>
      <c r="AA1803" s="12">
        <v>45012</v>
      </c>
      <c r="AB1803" s="13">
        <f t="array" ref="AB1803">IF(D1803="Vaccin",IF(AND(ISNUMBER(AA1803),ISNUMBER(Y1803)),IF(AA1803-Y1803+1&gt;=0,CEILING(AA1803-Y1803+1,1),""),""),IF(AND(ISNUMBER(N1803),ISNUMBER(Y1803)),IF(N1803-Y1803+1&gt;=0,CEILING(N1803-Y1803+1,1),""),""))</f>
        <v>743</v>
      </c>
      <c r="AC1803" s="13">
        <f t="array" ref="AC1803">IF(D1803="Vaccin",IF(AND(ISNUMBER(AA1803),ISNUMBER(X1803)),IF(AA1803-X1803+1&gt;=0,CEILING(AA1803-X1803+1,1),""),""),IF(AND(ISNUMBER(N1803),ISNUMBER(X1803)),IF(N1803-X1803+1&gt;=0,CEILING(N1803-X1803+1,1),""),""))</f>
        <v>694</v>
      </c>
      <c r="AD1803" s="13">
        <f t="array" ref="AD1803">IF(D1803="Vaccin",IF(AND(ISNUMBER(AB1803),ISNUMBER(U1803),AB1803&lt;&gt;0),CEILING(U1803/AB1803,1),""),"")</f>
        <v>35</v>
      </c>
      <c r="AE1803" s="13">
        <f t="array" ref="AE1803">IF(AND(ISNUMBER(N1803),ISNUMBER(X1803)),IF(N1803-X1803+1&gt;=0,CEILING(N1803-X1803+1,1),""),"")</f>
        <v>715</v>
      </c>
      <c r="AF1803" s="13">
        <f t="array" ref="AF1803">IF(SUM(AE1803)=0,"",CEILING((SUM(F1803)-SUM(L1803)-SUM(M1803)-SUM(S1803))/SUM(AE1803),1))</f>
        <v>34</v>
      </c>
      <c r="AG1803" s="13" t="str">
        <f t="array" ref="AG1803">IF(AND(ISNUMBER(H1803),ISNUMBER(N1803)),IF(H1803-N1803+1&gt;=0,CEILING(H1803-N1803+1,1),""),"")</f>
        <v/>
      </c>
      <c r="AH1803" s="13">
        <f t="array" ref="AH1803">IF(SUM(AG1803)=0,0,IF(L1803-AG1803*IF(D1803="Vaccin",MIN(AD1803,AF1803),AF1803)&lt;0,0,IF((H1803-N1803)&lt;=45,CEILING(L1803-AG1803*IF(D1803="Vaccin",MIN(AD1803,AF1803),AF1803),1),0)))</f>
        <v>0</v>
      </c>
      <c r="AI1803" s="15">
        <f t="array" ref="AI1803">IF(OR(AH1803="",F1803=0,F1803=""),"",AH1803/F1803)</f>
        <v>0</v>
      </c>
      <c r="AJ1803" s="13">
        <f t="array" ref="AJ1803">IF(OR(L1803="",AH1803=""),"",IF(L1803-AH1803&lt;0,0,L1803-AH1803))</f>
        <v>0</v>
      </c>
      <c r="AK1803" s="13" t="str">
        <f t="array" ref="AK1803">IF(OR(L1803="",AG1803="",AG1803=0),"",CEILING(L1803/AG1803,1))</f>
        <v/>
      </c>
      <c r="AL1803" s="16" t="str">
        <f t="array" ref="AL1803">IF(OR(AK1803="",AK1803=0,AD1803="",AF1803=""),"",IF(AK1803-IF(D1803="Vaccin",MIN(AD1803,AF1803),AF1803)&lt;0,"",(AK1803-IF(D1803="Vaccin",MIN(AD1803,AF1803),AF1803))/AK1803))</f>
        <v/>
      </c>
    </row>
    <row r="1804" spans="1:38" x14ac:dyDescent="0.2">
      <c r="A1804" s="10" t="s">
        <v>41</v>
      </c>
      <c r="B1804" s="29" t="s">
        <v>192</v>
      </c>
      <c r="C1804" s="12">
        <v>44270</v>
      </c>
      <c r="D1804" s="11" t="s">
        <v>30</v>
      </c>
      <c r="E1804" s="11">
        <v>1</v>
      </c>
      <c r="F1804" s="13">
        <v>79200</v>
      </c>
      <c r="G1804" s="40" t="s">
        <v>773</v>
      </c>
      <c r="H1804" s="12">
        <v>45138</v>
      </c>
      <c r="I1804" s="13">
        <f t="array" ref="I1804">F1804-L1804-M1804-S1804</f>
        <v>20765</v>
      </c>
      <c r="J1804" s="13">
        <f t="array" ref="J1804">IF(IF(Q1804="",L1804-C1804,Q1804-C1804)&lt;=45,I1804,0)</f>
        <v>0</v>
      </c>
      <c r="K1804" s="13">
        <f t="array" ref="K1804">IF(SUM(AG1804)=0,0,IF(L1804-AG1804*IF(D1804="Vaccin",MIN(AD1804,AF1804),AF1804)&lt;0,0,IF((H1804-N1804)&lt;=30,CEILING(L1804-AG1804*IF(D1804="Vaccin",MIN(AD1804,AF1804),AF1804),1),0)))</f>
        <v>0</v>
      </c>
      <c r="L1804" s="13">
        <v>58435</v>
      </c>
      <c r="M1804" s="13">
        <v>0</v>
      </c>
      <c r="N1804" s="14">
        <v>45033</v>
      </c>
      <c r="O1804" s="11" t="s">
        <v>34</v>
      </c>
      <c r="P1804" s="11" t="s">
        <v>54</v>
      </c>
      <c r="Q1804" s="12">
        <v>44501</v>
      </c>
      <c r="R1804" s="13">
        <v>0</v>
      </c>
      <c r="S1804" s="13">
        <v>0</v>
      </c>
      <c r="T1804" s="11"/>
      <c r="U1804" s="13">
        <v>12090</v>
      </c>
      <c r="V1804" s="13">
        <v>12090</v>
      </c>
      <c r="W1804" s="13">
        <v>137845</v>
      </c>
      <c r="X1804" s="12">
        <v>44501</v>
      </c>
      <c r="Y1804" s="12">
        <v>44501</v>
      </c>
      <c r="Z1804" s="12">
        <v>44270</v>
      </c>
      <c r="AA1804" s="12">
        <v>45012</v>
      </c>
      <c r="AB1804" s="13">
        <f t="array" ref="AB1804">IF(D1804="Vaccin",IF(AND(ISNUMBER(AA1804),ISNUMBER(Y1804)),IF(AA1804-Y1804+1&gt;=0,CEILING(AA1804-Y1804+1,1),""),""),IF(AND(ISNUMBER(N1804),ISNUMBER(Y1804)),IF(N1804-Y1804+1&gt;=0,CEILING(N1804-Y1804+1,1),""),""))</f>
        <v>512</v>
      </c>
      <c r="AC1804" s="13">
        <f t="array" ref="AC1804">IF(D1804="Vaccin",IF(AND(ISNUMBER(AA1804),ISNUMBER(X1804)),IF(AA1804-X1804+1&gt;=0,CEILING(AA1804-X1804+1,1),""),""),IF(AND(ISNUMBER(N1804),ISNUMBER(X1804)),IF(N1804-X1804+1&gt;=0,CEILING(N1804-X1804+1,1),""),""))</f>
        <v>512</v>
      </c>
      <c r="AD1804" s="13">
        <f t="array" ref="AD1804">IF(D1804="Vaccin",IF(AND(ISNUMBER(AB1804),ISNUMBER(U1804),AB1804&lt;&gt;0),CEILING(U1804/AB1804,1),""),"")</f>
        <v>24</v>
      </c>
      <c r="AE1804" s="13">
        <f t="array" ref="AE1804">IF(AND(ISNUMBER(N1804),ISNUMBER(X1804)),IF(N1804-X1804+1&gt;=0,CEILING(N1804-X1804+1,1),""),"")</f>
        <v>533</v>
      </c>
      <c r="AF1804" s="13">
        <f t="array" ref="AF1804">IF(SUM(AE1804)=0,"",CEILING((SUM(F1804)-SUM(L1804)-SUM(M1804)-SUM(S1804))/SUM(AE1804),1))</f>
        <v>39</v>
      </c>
      <c r="AG1804" s="13">
        <f t="array" ref="AG1804">IF(AND(ISNUMBER(H1804),ISNUMBER(N1804)),IF(H1804-N1804+1&gt;=0,CEILING(H1804-N1804+1,1),""),"")</f>
        <v>106</v>
      </c>
      <c r="AH1804" s="13">
        <f t="array" ref="AH1804">IF(SUM(AG1804)=0,0,IF(L1804-AG1804*IF(D1804="Vaccin",MIN(AD1804,AF1804),AF1804)&lt;0,0,IF((H1804-N1804)&lt;=45,CEILING(L1804-AG1804*IF(D1804="Vaccin",MIN(AD1804,AF1804),AF1804),1),0)))</f>
        <v>0</v>
      </c>
      <c r="AI1804" s="15">
        <f t="array" ref="AI1804">IF(OR(AH1804="",F1804=0,F1804=""),"",AH1804/F1804)</f>
        <v>0</v>
      </c>
      <c r="AJ1804" s="13">
        <f t="array" ref="AJ1804">IF(OR(L1804="",AH1804=""),"",IF(L1804-AH1804&lt;0,0,L1804-AH1804))</f>
        <v>58435</v>
      </c>
      <c r="AK1804" s="13">
        <f t="array" ref="AK1804">IF(OR(L1804="",AG1804="",AG1804=0),"",CEILING(L1804/AG1804,1))</f>
        <v>552</v>
      </c>
      <c r="AL1804" s="16">
        <f t="array" ref="AL1804">IF(OR(AK1804="",AK1804=0,AD1804="",AF1804=""),"",IF(AK1804-IF(D1804="Vaccin",MIN(AD1804,AF1804),AF1804)&lt;0,"",(AK1804-IF(D1804="Vaccin",MIN(AD1804,AF1804),AF1804))/AK1804))</f>
        <v>0.95652173913043481</v>
      </c>
    </row>
    <row r="1805" spans="1:38" x14ac:dyDescent="0.2">
      <c r="A1805" s="10" t="s">
        <v>41</v>
      </c>
      <c r="B1805" s="29" t="s">
        <v>192</v>
      </c>
      <c r="C1805" s="12">
        <v>44270</v>
      </c>
      <c r="D1805" s="11" t="s">
        <v>30</v>
      </c>
      <c r="E1805" s="11">
        <v>10</v>
      </c>
      <c r="F1805" s="13">
        <v>40320</v>
      </c>
      <c r="G1805" s="41" t="s">
        <v>577</v>
      </c>
      <c r="H1805" s="12">
        <v>44707</v>
      </c>
      <c r="I1805" s="13">
        <f t="array" ref="I1805">F1805-L1805-M1805-S1805</f>
        <v>40320</v>
      </c>
      <c r="J1805" s="13">
        <f t="array" ref="J1805">IF(IF(Q1805="",L1805-C1805,Q1805-C1805)&lt;=45,I1805,0)</f>
        <v>0</v>
      </c>
      <c r="K1805" s="13">
        <f t="array" ref="K1805">IF(SUM(AG1805)=0,0,IF(L1805-AG1805*IF(D1805="Vaccin",MIN(AD1805,AF1805),AF1805)&lt;0,0,IF((H1805-N1805)&lt;=30,CEILING(L1805-AG1805*IF(D1805="Vaccin",MIN(AD1805,AF1805),AF1805),1),0)))</f>
        <v>0</v>
      </c>
      <c r="L1805" s="13">
        <v>0</v>
      </c>
      <c r="M1805" s="13">
        <v>0</v>
      </c>
      <c r="N1805" s="14">
        <v>45033</v>
      </c>
      <c r="O1805" s="11" t="s">
        <v>45</v>
      </c>
      <c r="P1805" s="11" t="s">
        <v>54</v>
      </c>
      <c r="Q1805" s="12">
        <v>44554</v>
      </c>
      <c r="R1805" s="13">
        <v>0</v>
      </c>
      <c r="S1805" s="13">
        <v>0</v>
      </c>
      <c r="T1805" s="11"/>
      <c r="U1805" s="13">
        <v>66919</v>
      </c>
      <c r="V1805" s="13">
        <v>12090</v>
      </c>
      <c r="W1805" s="13">
        <v>137845</v>
      </c>
      <c r="X1805" s="12">
        <v>44554</v>
      </c>
      <c r="Y1805" s="12">
        <v>44554</v>
      </c>
      <c r="Z1805" s="12">
        <v>44270</v>
      </c>
      <c r="AA1805" s="12">
        <v>45012</v>
      </c>
      <c r="AB1805" s="13">
        <f t="array" ref="AB1805">IF(D1805="Vaccin",IF(AND(ISNUMBER(AA1805),ISNUMBER(Y1805)),IF(AA1805-Y1805+1&gt;=0,CEILING(AA1805-Y1805+1,1),""),""),IF(AND(ISNUMBER(N1805),ISNUMBER(Y1805)),IF(N1805-Y1805+1&gt;=0,CEILING(N1805-Y1805+1,1),""),""))</f>
        <v>459</v>
      </c>
      <c r="AC1805" s="13">
        <f t="array" ref="AC1805">IF(D1805="Vaccin",IF(AND(ISNUMBER(AA1805),ISNUMBER(X1805)),IF(AA1805-X1805+1&gt;=0,CEILING(AA1805-X1805+1,1),""),""),IF(AND(ISNUMBER(N1805),ISNUMBER(X1805)),IF(N1805-X1805+1&gt;=0,CEILING(N1805-X1805+1,1),""),""))</f>
        <v>459</v>
      </c>
      <c r="AD1805" s="13">
        <f t="array" ref="AD1805">IF(D1805="Vaccin",IF(AND(ISNUMBER(AB1805),ISNUMBER(U1805),AB1805&lt;&gt;0),CEILING(U1805/AB1805,1),""),"")</f>
        <v>146</v>
      </c>
      <c r="AE1805" s="13">
        <f t="array" ref="AE1805">IF(AND(ISNUMBER(N1805),ISNUMBER(X1805)),IF(N1805-X1805+1&gt;=0,CEILING(N1805-X1805+1,1),""),"")</f>
        <v>480</v>
      </c>
      <c r="AF1805" s="13">
        <f t="array" ref="AF1805">IF(SUM(AE1805)=0,"",CEILING((SUM(F1805)-SUM(L1805)-SUM(M1805)-SUM(S1805))/SUM(AE1805),1))</f>
        <v>84</v>
      </c>
      <c r="AG1805" s="13" t="str">
        <f t="array" ref="AG1805">IF(AND(ISNUMBER(H1805),ISNUMBER(N1805)),IF(H1805-N1805+1&gt;=0,CEILING(H1805-N1805+1,1),""),"")</f>
        <v/>
      </c>
      <c r="AH1805" s="13">
        <f t="array" ref="AH1805">IF(SUM(AG1805)=0,0,IF(L1805-AG1805*IF(D1805="Vaccin",MIN(AD1805,AF1805),AF1805)&lt;0,0,IF((H1805-N1805)&lt;=45,CEILING(L1805-AG1805*IF(D1805="Vaccin",MIN(AD1805,AF1805),AF1805),1),0)))</f>
        <v>0</v>
      </c>
      <c r="AI1805" s="15">
        <f t="array" ref="AI1805">IF(OR(AH1805="",F1805=0,F1805=""),"",AH1805/F1805)</f>
        <v>0</v>
      </c>
      <c r="AJ1805" s="13">
        <f t="array" ref="AJ1805">IF(OR(L1805="",AH1805=""),"",IF(L1805-AH1805&lt;0,0,L1805-AH1805))</f>
        <v>0</v>
      </c>
      <c r="AK1805" s="13" t="str">
        <f t="array" ref="AK1805">IF(OR(L1805="",AG1805="",AG1805=0),"",CEILING(L1805/AG1805,1))</f>
        <v/>
      </c>
      <c r="AL1805" s="16" t="str">
        <f t="array" ref="AL1805">IF(OR(AK1805="",AK1805=0,AD1805="",AF1805=""),"",IF(AK1805-IF(D1805="Vaccin",MIN(AD1805,AF1805),AF1805)&lt;0,"",(AK1805-IF(D1805="Vaccin",MIN(AD1805,AF1805),AF1805))/AK1805))</f>
        <v/>
      </c>
    </row>
    <row r="1806" spans="1:38" x14ac:dyDescent="0.2">
      <c r="A1806" s="10" t="s">
        <v>41</v>
      </c>
      <c r="B1806" s="29" t="s">
        <v>192</v>
      </c>
      <c r="C1806" s="12">
        <v>44270</v>
      </c>
      <c r="D1806" s="11" t="s">
        <v>30</v>
      </c>
      <c r="E1806" s="11">
        <v>10</v>
      </c>
      <c r="F1806" s="13">
        <v>21000</v>
      </c>
      <c r="G1806" s="40">
        <v>2021071948</v>
      </c>
      <c r="H1806" s="12">
        <v>45130</v>
      </c>
      <c r="I1806" s="13">
        <f t="array" ref="I1806">F1806-L1806-M1806-S1806</f>
        <v>0</v>
      </c>
      <c r="J1806" s="13">
        <f t="array" ref="J1806">IF(IF(Q1806="",L1806-C1806,Q1806-C1806)&lt;=45,I1806,0)</f>
        <v>0</v>
      </c>
      <c r="K1806" s="13">
        <f t="array" ref="K1806">IF(SUM(AG1806)=0,0,IF(L1806-AG1806*IF(D1806="Vaccin",MIN(AD1806,AF1806),AF1806)&lt;0,0,IF((H1806-N1806)&lt;=30,CEILING(L1806-AG1806*IF(D1806="Vaccin",MIN(AD1806,AF1806),AF1806),1),0)))</f>
        <v>0</v>
      </c>
      <c r="L1806" s="13">
        <v>21000</v>
      </c>
      <c r="M1806" s="13">
        <v>0</v>
      </c>
      <c r="N1806" s="14">
        <v>45033</v>
      </c>
      <c r="O1806" s="11" t="s">
        <v>36</v>
      </c>
      <c r="P1806" s="11" t="s">
        <v>37</v>
      </c>
      <c r="Q1806" s="12">
        <v>44452</v>
      </c>
      <c r="R1806" s="13">
        <v>0</v>
      </c>
      <c r="S1806" s="13">
        <v>0</v>
      </c>
      <c r="T1806" s="11"/>
      <c r="U1806" s="13">
        <v>33217</v>
      </c>
      <c r="V1806" s="13">
        <v>33217</v>
      </c>
      <c r="W1806" s="13">
        <v>137845</v>
      </c>
      <c r="X1806" s="12">
        <v>44452</v>
      </c>
      <c r="Y1806" s="12">
        <v>44452</v>
      </c>
      <c r="Z1806" s="12">
        <v>44270</v>
      </c>
      <c r="AA1806" s="12">
        <v>45012</v>
      </c>
      <c r="AB1806" s="13">
        <f t="array" ref="AB1806">IF(D1806="Vaccin",IF(AND(ISNUMBER(AA1806),ISNUMBER(Y1806)),IF(AA1806-Y1806+1&gt;=0,CEILING(AA1806-Y1806+1,1),""),""),IF(AND(ISNUMBER(N1806),ISNUMBER(Y1806)),IF(N1806-Y1806+1&gt;=0,CEILING(N1806-Y1806+1,1),""),""))</f>
        <v>561</v>
      </c>
      <c r="AC1806" s="13">
        <f t="array" ref="AC1806">IF(D1806="Vaccin",IF(AND(ISNUMBER(AA1806),ISNUMBER(X1806)),IF(AA1806-X1806+1&gt;=0,CEILING(AA1806-X1806+1,1),""),""),IF(AND(ISNUMBER(N1806),ISNUMBER(X1806)),IF(N1806-X1806+1&gt;=0,CEILING(N1806-X1806+1,1),""),""))</f>
        <v>561</v>
      </c>
      <c r="AD1806" s="13">
        <f t="array" ref="AD1806">IF(D1806="Vaccin",IF(AND(ISNUMBER(AB1806),ISNUMBER(U1806),AB1806&lt;&gt;0),CEILING(U1806/AB1806,1),""),"")</f>
        <v>60</v>
      </c>
      <c r="AE1806" s="13">
        <f t="array" ref="AE1806">IF(AND(ISNUMBER(N1806),ISNUMBER(X1806)),IF(N1806-X1806+1&gt;=0,CEILING(N1806-X1806+1,1),""),"")</f>
        <v>582</v>
      </c>
      <c r="AF1806" s="13">
        <f t="array" ref="AF1806">IF(SUM(AE1806)=0,"",CEILING((SUM(F1806)-SUM(L1806)-SUM(M1806)-SUM(S1806))/SUM(AE1806),1))</f>
        <v>0</v>
      </c>
      <c r="AG1806" s="13">
        <f t="array" ref="AG1806">IF(AND(ISNUMBER(H1806),ISNUMBER(N1806)),IF(H1806-N1806+1&gt;=0,CEILING(H1806-N1806+1,1),""),"")</f>
        <v>98</v>
      </c>
      <c r="AH1806" s="13">
        <f t="array" ref="AH1806">IF(SUM(AG1806)=0,0,IF(L1806-AG1806*IF(D1806="Vaccin",MIN(AD1806,AF1806),AF1806)&lt;0,0,IF((H1806-N1806)&lt;=45,CEILING(L1806-AG1806*IF(D1806="Vaccin",MIN(AD1806,AF1806),AF1806),1),0)))</f>
        <v>0</v>
      </c>
      <c r="AI1806" s="15">
        <f t="array" ref="AI1806">IF(OR(AH1806="",F1806=0,F1806=""),"",AH1806/F1806)</f>
        <v>0</v>
      </c>
      <c r="AJ1806" s="13">
        <f t="array" ref="AJ1806">IF(OR(L1806="",AH1806=""),"",IF(L1806-AH1806&lt;0,0,L1806-AH1806))</f>
        <v>21000</v>
      </c>
      <c r="AK1806" s="13">
        <f t="array" ref="AK1806">IF(OR(L1806="",AG1806="",AG1806=0),"",CEILING(L1806/AG1806,1))</f>
        <v>215</v>
      </c>
      <c r="AL1806" s="16">
        <f t="array" ref="AL1806">IF(OR(AK1806="",AK1806=0,AD1806="",AF1806=""),"",IF(AK1806-IF(D1806="Vaccin",MIN(AD1806,AF1806),AF1806)&lt;0,"",(AK1806-IF(D1806="Vaccin",MIN(AD1806,AF1806),AF1806))/AK1806))</f>
        <v>1</v>
      </c>
    </row>
    <row r="1807" spans="1:38" x14ac:dyDescent="0.2">
      <c r="A1807" s="10" t="s">
        <v>41</v>
      </c>
      <c r="B1807" s="29" t="s">
        <v>192</v>
      </c>
      <c r="C1807" s="12">
        <v>44270</v>
      </c>
      <c r="D1807" s="11" t="s">
        <v>30</v>
      </c>
      <c r="E1807" s="11">
        <v>10</v>
      </c>
      <c r="F1807" s="13">
        <v>44960</v>
      </c>
      <c r="G1807" s="40">
        <v>2021071891</v>
      </c>
      <c r="H1807" s="12">
        <v>45126</v>
      </c>
      <c r="I1807" s="13">
        <f t="array" ref="I1807">F1807-L1807-M1807-S1807</f>
        <v>29751</v>
      </c>
      <c r="J1807" s="13">
        <f t="array" ref="J1807">IF(IF(Q1807="",L1807-C1807,Q1807-C1807)&lt;=45,I1807,0)</f>
        <v>0</v>
      </c>
      <c r="K1807" s="13">
        <f t="array" ref="K1807">IF(SUM(AG1807)=0,0,IF(L1807-AG1807*IF(D1807="Vaccin",MIN(AD1807,AF1807),AF1807)&lt;0,0,IF((H1807-N1807)&lt;=30,CEILING(L1807-AG1807*IF(D1807="Vaccin",MIN(AD1807,AF1807),AF1807),1),0)))</f>
        <v>0</v>
      </c>
      <c r="L1807" s="13">
        <v>15209</v>
      </c>
      <c r="M1807" s="13">
        <v>0</v>
      </c>
      <c r="N1807" s="14">
        <v>45033</v>
      </c>
      <c r="O1807" s="11" t="s">
        <v>36</v>
      </c>
      <c r="P1807" s="11" t="s">
        <v>37</v>
      </c>
      <c r="Q1807" s="12">
        <v>44452</v>
      </c>
      <c r="R1807" s="13">
        <v>0</v>
      </c>
      <c r="S1807" s="13">
        <v>0</v>
      </c>
      <c r="T1807" s="11"/>
      <c r="U1807" s="13">
        <v>33217</v>
      </c>
      <c r="V1807" s="13">
        <v>33217</v>
      </c>
      <c r="W1807" s="13">
        <v>137845</v>
      </c>
      <c r="X1807" s="12">
        <v>44452</v>
      </c>
      <c r="Y1807" s="12">
        <v>44452</v>
      </c>
      <c r="Z1807" s="12">
        <v>44270</v>
      </c>
      <c r="AA1807" s="12">
        <v>45012</v>
      </c>
      <c r="AB1807" s="13">
        <f t="array" ref="AB1807">IF(D1807="Vaccin",IF(AND(ISNUMBER(AA1807),ISNUMBER(Y1807)),IF(AA1807-Y1807+1&gt;=0,CEILING(AA1807-Y1807+1,1),""),""),IF(AND(ISNUMBER(N1807),ISNUMBER(Y1807)),IF(N1807-Y1807+1&gt;=0,CEILING(N1807-Y1807+1,1),""),""))</f>
        <v>561</v>
      </c>
      <c r="AC1807" s="13">
        <f t="array" ref="AC1807">IF(D1807="Vaccin",IF(AND(ISNUMBER(AA1807),ISNUMBER(X1807)),IF(AA1807-X1807+1&gt;=0,CEILING(AA1807-X1807+1,1),""),""),IF(AND(ISNUMBER(N1807),ISNUMBER(X1807)),IF(N1807-X1807+1&gt;=0,CEILING(N1807-X1807+1,1),""),""))</f>
        <v>561</v>
      </c>
      <c r="AD1807" s="13">
        <f t="array" ref="AD1807">IF(D1807="Vaccin",IF(AND(ISNUMBER(AB1807),ISNUMBER(U1807),AB1807&lt;&gt;0),CEILING(U1807/AB1807,1),""),"")</f>
        <v>60</v>
      </c>
      <c r="AE1807" s="13">
        <f t="array" ref="AE1807">IF(AND(ISNUMBER(N1807),ISNUMBER(X1807)),IF(N1807-X1807+1&gt;=0,CEILING(N1807-X1807+1,1),""),"")</f>
        <v>582</v>
      </c>
      <c r="AF1807" s="13">
        <f t="array" ref="AF1807">IF(SUM(AE1807)=0,"",CEILING((SUM(F1807)-SUM(L1807)-SUM(M1807)-SUM(S1807))/SUM(AE1807),1))</f>
        <v>52</v>
      </c>
      <c r="AG1807" s="13">
        <f t="array" ref="AG1807">IF(AND(ISNUMBER(H1807),ISNUMBER(N1807)),IF(H1807-N1807+1&gt;=0,CEILING(H1807-N1807+1,1),""),"")</f>
        <v>94</v>
      </c>
      <c r="AH1807" s="13">
        <f t="array" ref="AH1807">IF(SUM(AG1807)=0,0,IF(L1807-AG1807*IF(D1807="Vaccin",MIN(AD1807,AF1807),AF1807)&lt;0,0,IF((H1807-N1807)&lt;=45,CEILING(L1807-AG1807*IF(D1807="Vaccin",MIN(AD1807,AF1807),AF1807),1),0)))</f>
        <v>0</v>
      </c>
      <c r="AI1807" s="15">
        <f t="array" ref="AI1807">IF(OR(AH1807="",F1807=0,F1807=""),"",AH1807/F1807)</f>
        <v>0</v>
      </c>
      <c r="AJ1807" s="13">
        <f t="array" ref="AJ1807">IF(OR(L1807="",AH1807=""),"",IF(L1807-AH1807&lt;0,0,L1807-AH1807))</f>
        <v>15209</v>
      </c>
      <c r="AK1807" s="13">
        <f t="array" ref="AK1807">IF(OR(L1807="",AG1807="",AG1807=0),"",CEILING(L1807/AG1807,1))</f>
        <v>162</v>
      </c>
      <c r="AL1807" s="16">
        <f t="array" ref="AL1807">IF(OR(AK1807="",AK1807=0,AD1807="",AF1807=""),"",IF(AK1807-IF(D1807="Vaccin",MIN(AD1807,AF1807),AF1807)&lt;0,"",(AK1807-IF(D1807="Vaccin",MIN(AD1807,AF1807),AF1807))/AK1807))</f>
        <v>0.67901234567901236</v>
      </c>
    </row>
    <row r="1808" spans="1:38" x14ac:dyDescent="0.2">
      <c r="A1808" s="10" t="s">
        <v>28</v>
      </c>
      <c r="B1808" s="29" t="s">
        <v>194</v>
      </c>
      <c r="C1808" s="12">
        <v>44250</v>
      </c>
      <c r="D1808" s="11" t="s">
        <v>30</v>
      </c>
      <c r="E1808" s="11">
        <v>10</v>
      </c>
      <c r="F1808" s="13">
        <v>55300</v>
      </c>
      <c r="G1808" s="41" t="s">
        <v>936</v>
      </c>
      <c r="H1808" s="12">
        <v>44561</v>
      </c>
      <c r="I1808" s="13">
        <f t="array" ref="I1808">F1808-L1808-M1808-S1808</f>
        <v>55300</v>
      </c>
      <c r="J1808" s="13">
        <f t="array" ref="J1808">IF(IF(Q1808="",L1808-C1808,Q1808-C1808)&lt;=45,I1808,0)</f>
        <v>0</v>
      </c>
      <c r="K1808" s="13">
        <f t="array" ref="K1808">IF(SUM(AG1808)=0,0,IF(L1808-AG1808*IF(D1808="Vaccin",MIN(AD1808,AF1808),AF1808)&lt;0,0,IF((H1808-N1808)&lt;=30,CEILING(L1808-AG1808*IF(D1808="Vaccin",MIN(AD1808,AF1808),AF1808),1),0)))</f>
        <v>0</v>
      </c>
      <c r="L1808" s="13">
        <v>0</v>
      </c>
      <c r="M1808" s="13">
        <v>0</v>
      </c>
      <c r="N1808" s="14">
        <v>44995</v>
      </c>
      <c r="O1808" s="11" t="s">
        <v>31</v>
      </c>
      <c r="P1808" s="11" t="s">
        <v>32</v>
      </c>
      <c r="Q1808" s="12">
        <v>44471</v>
      </c>
      <c r="R1808" s="13">
        <v>0</v>
      </c>
      <c r="S1808" s="13">
        <v>0</v>
      </c>
      <c r="T1808" s="11"/>
      <c r="U1808" s="13">
        <v>751471</v>
      </c>
      <c r="V1808" s="13">
        <v>1630434</v>
      </c>
      <c r="W1808" s="13">
        <v>2934309</v>
      </c>
      <c r="X1808" s="12">
        <v>44471</v>
      </c>
      <c r="Y1808" s="12">
        <v>44258</v>
      </c>
      <c r="Z1808" s="12">
        <v>44247</v>
      </c>
      <c r="AA1808" s="12">
        <v>45033</v>
      </c>
      <c r="AB1808" s="13">
        <f t="array" ref="AB1808">IF(D1808="Vaccin",IF(AND(ISNUMBER(AA1808),ISNUMBER(Y1808)),IF(AA1808-Y1808+1&gt;=0,CEILING(AA1808-Y1808+1,1),""),""),IF(AND(ISNUMBER(N1808),ISNUMBER(Y1808)),IF(N1808-Y1808+1&gt;=0,CEILING(N1808-Y1808+1,1),""),""))</f>
        <v>776</v>
      </c>
      <c r="AC1808" s="13">
        <f t="array" ref="AC1808">IF(D1808="Vaccin",IF(AND(ISNUMBER(AA1808),ISNUMBER(X1808)),IF(AA1808-X1808+1&gt;=0,CEILING(AA1808-X1808+1,1),""),""),IF(AND(ISNUMBER(N1808),ISNUMBER(X1808)),IF(N1808-X1808+1&gt;=0,CEILING(N1808-X1808+1,1),""),""))</f>
        <v>563</v>
      </c>
      <c r="AD1808" s="13">
        <f t="array" ref="AD1808">IF(D1808="Vaccin",IF(AND(ISNUMBER(AB1808),ISNUMBER(U1808),AB1808&lt;&gt;0),CEILING(U1808/AB1808,1),""),"")</f>
        <v>969</v>
      </c>
      <c r="AE1808" s="13">
        <f t="array" ref="AE1808">IF(AND(ISNUMBER(N1808),ISNUMBER(X1808)),IF(N1808-X1808+1&gt;=0,CEILING(N1808-X1808+1,1),""),"")</f>
        <v>525</v>
      </c>
      <c r="AF1808" s="13">
        <f t="array" ref="AF1808">IF(SUM(AE1808)=0,"",CEILING((SUM(F1808)-SUM(L1808)-SUM(M1808)-SUM(S1808))/SUM(AE1808),1))</f>
        <v>106</v>
      </c>
      <c r="AG1808" s="13" t="str">
        <f t="array" ref="AG1808">IF(AND(ISNUMBER(H1808),ISNUMBER(N1808)),IF(H1808-N1808+1&gt;=0,CEILING(H1808-N1808+1,1),""),"")</f>
        <v/>
      </c>
      <c r="AH1808" s="13">
        <f t="array" ref="AH1808">IF(SUM(AG1808)=0,0,IF(L1808-AG1808*IF(D1808="Vaccin",MIN(AD1808,AF1808),AF1808)&lt;0,0,IF((H1808-N1808)&lt;=45,CEILING(L1808-AG1808*IF(D1808="Vaccin",MIN(AD1808,AF1808),AF1808),1),0)))</f>
        <v>0</v>
      </c>
      <c r="AI1808" s="15">
        <f t="array" ref="AI1808">IF(OR(AH1808="",F1808=0,F1808=""),"",AH1808/F1808)</f>
        <v>0</v>
      </c>
      <c r="AJ1808" s="13">
        <f t="array" ref="AJ1808">IF(OR(L1808="",AH1808=""),"",IF(L1808-AH1808&lt;0,0,L1808-AH1808))</f>
        <v>0</v>
      </c>
      <c r="AK1808" s="13" t="str">
        <f t="array" ref="AK1808">IF(OR(L1808="",AG1808="",AG1808=0),"",CEILING(L1808/AG1808,1))</f>
        <v/>
      </c>
      <c r="AL1808" s="16" t="str">
        <f t="array" ref="AL1808">IF(OR(AK1808="",AK1808=0,AD1808="",AF1808=""),"",IF(AK1808-IF(D1808="Vaccin",MIN(AD1808,AF1808),AF1808)&lt;0,"",(AK1808-IF(D1808="Vaccin",MIN(AD1808,AF1808),AF1808))/AK1808))</f>
        <v/>
      </c>
    </row>
    <row r="1809" spans="1:38" x14ac:dyDescent="0.2">
      <c r="A1809" s="10" t="s">
        <v>28</v>
      </c>
      <c r="B1809" s="29" t="s">
        <v>194</v>
      </c>
      <c r="C1809" s="12">
        <v>44250</v>
      </c>
      <c r="D1809" s="11" t="s">
        <v>30</v>
      </c>
      <c r="E1809" s="11">
        <v>10</v>
      </c>
      <c r="F1809" s="13">
        <v>300000</v>
      </c>
      <c r="G1809" s="40" t="s">
        <v>746</v>
      </c>
      <c r="H1809" s="12">
        <v>44561</v>
      </c>
      <c r="I1809" s="13">
        <f t="array" ref="I1809">F1809-L1809-M1809-S1809</f>
        <v>0</v>
      </c>
      <c r="J1809" s="13">
        <f t="array" ref="J1809">IF(IF(Q1809="",L1809-C1809,Q1809-C1809)&lt;=45,I1809,0)</f>
        <v>0</v>
      </c>
      <c r="K1809" s="13">
        <f t="array" ref="K1809">IF(SUM(AG1809)=0,0,IF(L1809-AG1809*IF(D1809="Vaccin",MIN(AD1809,AF1809),AF1809)&lt;0,0,IF((H1809-N1809)&lt;=30,CEILING(L1809-AG1809*IF(D1809="Vaccin",MIN(AD1809,AF1809),AF1809),1),0)))</f>
        <v>0</v>
      </c>
      <c r="L1809" s="13">
        <v>0</v>
      </c>
      <c r="M1809" s="13">
        <v>0</v>
      </c>
      <c r="N1809" s="14">
        <v>44995</v>
      </c>
      <c r="O1809" s="11" t="s">
        <v>31</v>
      </c>
      <c r="P1809" s="11" t="s">
        <v>32</v>
      </c>
      <c r="Q1809" s="12">
        <v>44463</v>
      </c>
      <c r="R1809" s="13">
        <v>0</v>
      </c>
      <c r="S1809" s="13">
        <v>300000</v>
      </c>
      <c r="T1809" s="11" t="s">
        <v>92</v>
      </c>
      <c r="U1809" s="13">
        <v>751471</v>
      </c>
      <c r="V1809" s="13">
        <v>1630434</v>
      </c>
      <c r="W1809" s="13">
        <v>2934309</v>
      </c>
      <c r="X1809" s="12">
        <v>44463</v>
      </c>
      <c r="Y1809" s="12">
        <v>44258</v>
      </c>
      <c r="Z1809" s="12">
        <v>44247</v>
      </c>
      <c r="AA1809" s="12">
        <v>45033</v>
      </c>
      <c r="AB1809" s="13">
        <f t="array" ref="AB1809">IF(D1809="Vaccin",IF(AND(ISNUMBER(AA1809),ISNUMBER(Y1809)),IF(AA1809-Y1809+1&gt;=0,CEILING(AA1809-Y1809+1,1),""),""),IF(AND(ISNUMBER(N1809),ISNUMBER(Y1809)),IF(N1809-Y1809+1&gt;=0,CEILING(N1809-Y1809+1,1),""),""))</f>
        <v>776</v>
      </c>
      <c r="AC1809" s="13">
        <f t="array" ref="AC1809">IF(D1809="Vaccin",IF(AND(ISNUMBER(AA1809),ISNUMBER(X1809)),IF(AA1809-X1809+1&gt;=0,CEILING(AA1809-X1809+1,1),""),""),IF(AND(ISNUMBER(N1809),ISNUMBER(X1809)),IF(N1809-X1809+1&gt;=0,CEILING(N1809-X1809+1,1),""),""))</f>
        <v>571</v>
      </c>
      <c r="AD1809" s="13">
        <f t="array" ref="AD1809">IF(D1809="Vaccin",IF(AND(ISNUMBER(AB1809),ISNUMBER(U1809),AB1809&lt;&gt;0),CEILING(U1809/AB1809,1),""),"")</f>
        <v>969</v>
      </c>
      <c r="AE1809" s="13">
        <f t="array" ref="AE1809">IF(AND(ISNUMBER(N1809),ISNUMBER(X1809)),IF(N1809-X1809+1&gt;=0,CEILING(N1809-X1809+1,1),""),"")</f>
        <v>533</v>
      </c>
      <c r="AF1809" s="13">
        <f t="array" ref="AF1809">IF(SUM(AE1809)=0,"",CEILING((SUM(F1809)-SUM(L1809)-SUM(M1809)-SUM(S1809))/SUM(AE1809),1))</f>
        <v>0</v>
      </c>
      <c r="AG1809" s="13" t="str">
        <f t="array" ref="AG1809">IF(AND(ISNUMBER(H1809),ISNUMBER(N1809)),IF(H1809-N1809+1&gt;=0,CEILING(H1809-N1809+1,1),""),"")</f>
        <v/>
      </c>
      <c r="AH1809" s="13">
        <f t="array" ref="AH1809">IF(SUM(AG1809)=0,0,IF(L1809-AG1809*IF(D1809="Vaccin",MIN(AD1809,AF1809),AF1809)&lt;0,0,IF((H1809-N1809)&lt;=45,CEILING(L1809-AG1809*IF(D1809="Vaccin",MIN(AD1809,AF1809),AF1809),1),0)))</f>
        <v>0</v>
      </c>
      <c r="AI1809" s="15">
        <f t="array" ref="AI1809">IF(OR(AH1809="",F1809=0,F1809=""),"",AH1809/F1809)</f>
        <v>0</v>
      </c>
      <c r="AJ1809" s="13">
        <f t="array" ref="AJ1809">IF(OR(L1809="",AH1809=""),"",IF(L1809-AH1809&lt;0,0,L1809-AH1809))</f>
        <v>0</v>
      </c>
      <c r="AK1809" s="13" t="str">
        <f t="array" ref="AK1809">IF(OR(L1809="",AG1809="",AG1809=0),"",CEILING(L1809/AG1809,1))</f>
        <v/>
      </c>
      <c r="AL1809" s="16" t="str">
        <f t="array" ref="AL1809">IF(OR(AK1809="",AK1809=0,AD1809="",AF1809=""),"",IF(AK1809-IF(D1809="Vaccin",MIN(AD1809,AF1809),AF1809)&lt;0,"",(AK1809-IF(D1809="Vaccin",MIN(AD1809,AF1809),AF1809))/AK1809))</f>
        <v/>
      </c>
    </row>
    <row r="1810" spans="1:38" x14ac:dyDescent="0.2">
      <c r="A1810" s="10" t="s">
        <v>28</v>
      </c>
      <c r="B1810" s="29" t="s">
        <v>194</v>
      </c>
      <c r="C1810" s="12">
        <v>44250</v>
      </c>
      <c r="D1810" s="11" t="s">
        <v>30</v>
      </c>
      <c r="E1810" s="11">
        <v>10</v>
      </c>
      <c r="F1810" s="13">
        <v>242400</v>
      </c>
      <c r="G1810" s="40" t="s">
        <v>746</v>
      </c>
      <c r="H1810" s="12">
        <v>44561</v>
      </c>
      <c r="I1810" s="13">
        <f t="array" ref="I1810">F1810-L1810-M1810-S1810</f>
        <v>0</v>
      </c>
      <c r="J1810" s="13">
        <f t="array" ref="J1810">IF(IF(Q1810="",L1810-C1810,Q1810-C1810)&lt;=45,I1810,0)</f>
        <v>0</v>
      </c>
      <c r="K1810" s="13">
        <f t="array" ref="K1810">IF(SUM(AG1810)=0,0,IF(L1810-AG1810*IF(D1810="Vaccin",MIN(AD1810,AF1810),AF1810)&lt;0,0,IF((H1810-N1810)&lt;=30,CEILING(L1810-AG1810*IF(D1810="Vaccin",MIN(AD1810,AF1810),AF1810),1),0)))</f>
        <v>0</v>
      </c>
      <c r="L1810" s="13">
        <v>0</v>
      </c>
      <c r="M1810" s="13">
        <v>0</v>
      </c>
      <c r="N1810" s="14">
        <v>44995</v>
      </c>
      <c r="O1810" s="11" t="s">
        <v>31</v>
      </c>
      <c r="P1810" s="11" t="s">
        <v>32</v>
      </c>
      <c r="Q1810" s="12">
        <v>44471</v>
      </c>
      <c r="R1810" s="13">
        <v>0</v>
      </c>
      <c r="S1810" s="13">
        <v>242400</v>
      </c>
      <c r="T1810" s="11" t="s">
        <v>92</v>
      </c>
      <c r="U1810" s="13">
        <v>751471</v>
      </c>
      <c r="V1810" s="13">
        <v>1630434</v>
      </c>
      <c r="W1810" s="13">
        <v>2934309</v>
      </c>
      <c r="X1810" s="12">
        <v>44471</v>
      </c>
      <c r="Y1810" s="12">
        <v>44258</v>
      </c>
      <c r="Z1810" s="12">
        <v>44247</v>
      </c>
      <c r="AA1810" s="12">
        <v>45033</v>
      </c>
      <c r="AB1810" s="13">
        <f t="array" ref="AB1810">IF(D1810="Vaccin",IF(AND(ISNUMBER(AA1810),ISNUMBER(Y1810)),IF(AA1810-Y1810+1&gt;=0,CEILING(AA1810-Y1810+1,1),""),""),IF(AND(ISNUMBER(N1810),ISNUMBER(Y1810)),IF(N1810-Y1810+1&gt;=0,CEILING(N1810-Y1810+1,1),""),""))</f>
        <v>776</v>
      </c>
      <c r="AC1810" s="13">
        <f t="array" ref="AC1810">IF(D1810="Vaccin",IF(AND(ISNUMBER(AA1810),ISNUMBER(X1810)),IF(AA1810-X1810+1&gt;=0,CEILING(AA1810-X1810+1,1),""),""),IF(AND(ISNUMBER(N1810),ISNUMBER(X1810)),IF(N1810-X1810+1&gt;=0,CEILING(N1810-X1810+1,1),""),""))</f>
        <v>563</v>
      </c>
      <c r="AD1810" s="13">
        <f t="array" ref="AD1810">IF(D1810="Vaccin",IF(AND(ISNUMBER(AB1810),ISNUMBER(U1810),AB1810&lt;&gt;0),CEILING(U1810/AB1810,1),""),"")</f>
        <v>969</v>
      </c>
      <c r="AE1810" s="13">
        <f t="array" ref="AE1810">IF(AND(ISNUMBER(N1810),ISNUMBER(X1810)),IF(N1810-X1810+1&gt;=0,CEILING(N1810-X1810+1,1),""),"")</f>
        <v>525</v>
      </c>
      <c r="AF1810" s="13">
        <f t="array" ref="AF1810">IF(SUM(AE1810)=0,"",CEILING((SUM(F1810)-SUM(L1810)-SUM(M1810)-SUM(S1810))/SUM(AE1810),1))</f>
        <v>0</v>
      </c>
      <c r="AG1810" s="13" t="str">
        <f t="array" ref="AG1810">IF(AND(ISNUMBER(H1810),ISNUMBER(N1810)),IF(H1810-N1810+1&gt;=0,CEILING(H1810-N1810+1,1),""),"")</f>
        <v/>
      </c>
      <c r="AH1810" s="13">
        <f t="array" ref="AH1810">IF(SUM(AG1810)=0,0,IF(L1810-AG1810*IF(D1810="Vaccin",MIN(AD1810,AF1810),AF1810)&lt;0,0,IF((H1810-N1810)&lt;=45,CEILING(L1810-AG1810*IF(D1810="Vaccin",MIN(AD1810,AF1810),AF1810),1),0)))</f>
        <v>0</v>
      </c>
      <c r="AI1810" s="15">
        <f t="array" ref="AI1810">IF(OR(AH1810="",F1810=0,F1810=""),"",AH1810/F1810)</f>
        <v>0</v>
      </c>
      <c r="AJ1810" s="13">
        <f t="array" ref="AJ1810">IF(OR(L1810="",AH1810=""),"",IF(L1810-AH1810&lt;0,0,L1810-AH1810))</f>
        <v>0</v>
      </c>
      <c r="AK1810" s="13" t="str">
        <f t="array" ref="AK1810">IF(OR(L1810="",AG1810="",AG1810=0),"",CEILING(L1810/AG1810,1))</f>
        <v/>
      </c>
      <c r="AL1810" s="16" t="str">
        <f t="array" ref="AL1810">IF(OR(AK1810="",AK1810=0,AD1810="",AF1810=""),"",IF(AK1810-IF(D1810="Vaccin",MIN(AD1810,AF1810),AF1810)&lt;0,"",(AK1810-IF(D1810="Vaccin",MIN(AD1810,AF1810),AF1810))/AK1810))</f>
        <v/>
      </c>
    </row>
    <row r="1811" spans="1:38" x14ac:dyDescent="0.2">
      <c r="A1811" s="10" t="s">
        <v>28</v>
      </c>
      <c r="B1811" s="29" t="s">
        <v>194</v>
      </c>
      <c r="C1811" s="12">
        <v>44250</v>
      </c>
      <c r="D1811" s="11" t="s">
        <v>30</v>
      </c>
      <c r="E1811" s="11">
        <v>10</v>
      </c>
      <c r="F1811" s="13">
        <v>43200</v>
      </c>
      <c r="G1811" s="40" t="s">
        <v>533</v>
      </c>
      <c r="H1811" s="12">
        <v>44530</v>
      </c>
      <c r="I1811" s="13">
        <f t="array" ref="I1811">F1811-L1811-M1811-S1811</f>
        <v>43200</v>
      </c>
      <c r="J1811" s="13">
        <f t="array" ref="J1811">IF(IF(Q1811="",L1811-C1811,Q1811-C1811)&lt;=45,I1811,0)</f>
        <v>0</v>
      </c>
      <c r="K1811" s="13">
        <f t="array" ref="K1811">IF(SUM(AG1811)=0,0,IF(L1811-AG1811*IF(D1811="Vaccin",MIN(AD1811,AF1811),AF1811)&lt;0,0,IF((H1811-N1811)&lt;=30,CEILING(L1811-AG1811*IF(D1811="Vaccin",MIN(AD1811,AF1811),AF1811),1),0)))</f>
        <v>0</v>
      </c>
      <c r="L1811" s="13">
        <v>0</v>
      </c>
      <c r="M1811" s="13">
        <v>0</v>
      </c>
      <c r="N1811" s="14">
        <v>44995</v>
      </c>
      <c r="O1811" s="11" t="s">
        <v>31</v>
      </c>
      <c r="P1811" s="11" t="s">
        <v>32</v>
      </c>
      <c r="Q1811" s="12">
        <v>44457</v>
      </c>
      <c r="R1811" s="13">
        <v>0</v>
      </c>
      <c r="S1811" s="13">
        <v>0</v>
      </c>
      <c r="T1811" s="11"/>
      <c r="U1811" s="13">
        <v>751471</v>
      </c>
      <c r="V1811" s="13">
        <v>1630434</v>
      </c>
      <c r="W1811" s="13">
        <v>2934309</v>
      </c>
      <c r="X1811" s="12">
        <v>44457</v>
      </c>
      <c r="Y1811" s="12">
        <v>44258</v>
      </c>
      <c r="Z1811" s="12">
        <v>44247</v>
      </c>
      <c r="AA1811" s="12">
        <v>45033</v>
      </c>
      <c r="AB1811" s="13">
        <f t="array" ref="AB1811">IF(D1811="Vaccin",IF(AND(ISNUMBER(AA1811),ISNUMBER(Y1811)),IF(AA1811-Y1811+1&gt;=0,CEILING(AA1811-Y1811+1,1),""),""),IF(AND(ISNUMBER(N1811),ISNUMBER(Y1811)),IF(N1811-Y1811+1&gt;=0,CEILING(N1811-Y1811+1,1),""),""))</f>
        <v>776</v>
      </c>
      <c r="AC1811" s="13">
        <f t="array" ref="AC1811">IF(D1811="Vaccin",IF(AND(ISNUMBER(AA1811),ISNUMBER(X1811)),IF(AA1811-X1811+1&gt;=0,CEILING(AA1811-X1811+1,1),""),""),IF(AND(ISNUMBER(N1811),ISNUMBER(X1811)),IF(N1811-X1811+1&gt;=0,CEILING(N1811-X1811+1,1),""),""))</f>
        <v>577</v>
      </c>
      <c r="AD1811" s="13">
        <f t="array" ref="AD1811">IF(D1811="Vaccin",IF(AND(ISNUMBER(AB1811),ISNUMBER(U1811),AB1811&lt;&gt;0),CEILING(U1811/AB1811,1),""),"")</f>
        <v>969</v>
      </c>
      <c r="AE1811" s="13">
        <f t="array" ref="AE1811">IF(AND(ISNUMBER(N1811),ISNUMBER(X1811)),IF(N1811-X1811+1&gt;=0,CEILING(N1811-X1811+1,1),""),"")</f>
        <v>539</v>
      </c>
      <c r="AF1811" s="13">
        <f t="array" ref="AF1811">IF(SUM(AE1811)=0,"",CEILING((SUM(F1811)-SUM(L1811)-SUM(M1811)-SUM(S1811))/SUM(AE1811),1))</f>
        <v>81</v>
      </c>
      <c r="AG1811" s="13" t="str">
        <f t="array" ref="AG1811">IF(AND(ISNUMBER(H1811),ISNUMBER(N1811)),IF(H1811-N1811+1&gt;=0,CEILING(H1811-N1811+1,1),""),"")</f>
        <v/>
      </c>
      <c r="AH1811" s="13">
        <f t="array" ref="AH1811">IF(SUM(AG1811)=0,0,IF(L1811-AG1811*IF(D1811="Vaccin",MIN(AD1811,AF1811),AF1811)&lt;0,0,IF((H1811-N1811)&lt;=45,CEILING(L1811-AG1811*IF(D1811="Vaccin",MIN(AD1811,AF1811),AF1811),1),0)))</f>
        <v>0</v>
      </c>
      <c r="AI1811" s="15">
        <f t="array" ref="AI1811">IF(OR(AH1811="",F1811=0,F1811=""),"",AH1811/F1811)</f>
        <v>0</v>
      </c>
      <c r="AJ1811" s="13">
        <f t="array" ref="AJ1811">IF(OR(L1811="",AH1811=""),"",IF(L1811-AH1811&lt;0,0,L1811-AH1811))</f>
        <v>0</v>
      </c>
      <c r="AK1811" s="13" t="str">
        <f t="array" ref="AK1811">IF(OR(L1811="",AG1811="",AG1811=0),"",CEILING(L1811/AG1811,1))</f>
        <v/>
      </c>
      <c r="AL1811" s="16" t="str">
        <f t="array" ref="AL1811">IF(OR(AK1811="",AK1811=0,AD1811="",AF1811=""),"",IF(AK1811-IF(D1811="Vaccin",MIN(AD1811,AF1811),AF1811)&lt;0,"",(AK1811-IF(D1811="Vaccin",MIN(AD1811,AF1811),AF1811))/AK1811))</f>
        <v/>
      </c>
    </row>
    <row r="1812" spans="1:38" x14ac:dyDescent="0.2">
      <c r="A1812" s="10" t="s">
        <v>28</v>
      </c>
      <c r="B1812" s="29" t="s">
        <v>194</v>
      </c>
      <c r="C1812" s="12">
        <v>44250</v>
      </c>
      <c r="D1812" s="11" t="s">
        <v>30</v>
      </c>
      <c r="E1812" s="11">
        <v>10</v>
      </c>
      <c r="F1812" s="13">
        <v>43200</v>
      </c>
      <c r="G1812" s="40" t="s">
        <v>530</v>
      </c>
      <c r="H1812" s="12">
        <v>44530</v>
      </c>
      <c r="I1812" s="13">
        <f t="array" ref="I1812">F1812-L1812-M1812-S1812</f>
        <v>43200</v>
      </c>
      <c r="J1812" s="13">
        <f t="array" ref="J1812">IF(IF(Q1812="",L1812-C1812,Q1812-C1812)&lt;=45,I1812,0)</f>
        <v>0</v>
      </c>
      <c r="K1812" s="13">
        <f t="array" ref="K1812">IF(SUM(AG1812)=0,0,IF(L1812-AG1812*IF(D1812="Vaccin",MIN(AD1812,AF1812),AF1812)&lt;0,0,IF((H1812-N1812)&lt;=30,CEILING(L1812-AG1812*IF(D1812="Vaccin",MIN(AD1812,AF1812),AF1812),1),0)))</f>
        <v>0</v>
      </c>
      <c r="L1812" s="13">
        <v>0</v>
      </c>
      <c r="M1812" s="13">
        <v>0</v>
      </c>
      <c r="N1812" s="14">
        <v>44995</v>
      </c>
      <c r="O1812" s="11" t="s">
        <v>31</v>
      </c>
      <c r="P1812" s="11" t="s">
        <v>32</v>
      </c>
      <c r="Q1812" s="12">
        <v>44457</v>
      </c>
      <c r="R1812" s="13">
        <v>0</v>
      </c>
      <c r="S1812" s="13">
        <v>0</v>
      </c>
      <c r="T1812" s="11"/>
      <c r="U1812" s="13">
        <v>751471</v>
      </c>
      <c r="V1812" s="13">
        <v>1630434</v>
      </c>
      <c r="W1812" s="13">
        <v>2934309</v>
      </c>
      <c r="X1812" s="12">
        <v>44457</v>
      </c>
      <c r="Y1812" s="12">
        <v>44258</v>
      </c>
      <c r="Z1812" s="12">
        <v>44247</v>
      </c>
      <c r="AA1812" s="12">
        <v>45033</v>
      </c>
      <c r="AB1812" s="13">
        <f t="array" ref="AB1812">IF(D1812="Vaccin",IF(AND(ISNUMBER(AA1812),ISNUMBER(Y1812)),IF(AA1812-Y1812+1&gt;=0,CEILING(AA1812-Y1812+1,1),""),""),IF(AND(ISNUMBER(N1812),ISNUMBER(Y1812)),IF(N1812-Y1812+1&gt;=0,CEILING(N1812-Y1812+1,1),""),""))</f>
        <v>776</v>
      </c>
      <c r="AC1812" s="13">
        <f t="array" ref="AC1812">IF(D1812="Vaccin",IF(AND(ISNUMBER(AA1812),ISNUMBER(X1812)),IF(AA1812-X1812+1&gt;=0,CEILING(AA1812-X1812+1,1),""),""),IF(AND(ISNUMBER(N1812),ISNUMBER(X1812)),IF(N1812-X1812+1&gt;=0,CEILING(N1812-X1812+1,1),""),""))</f>
        <v>577</v>
      </c>
      <c r="AD1812" s="13">
        <f t="array" ref="AD1812">IF(D1812="Vaccin",IF(AND(ISNUMBER(AB1812),ISNUMBER(U1812),AB1812&lt;&gt;0),CEILING(U1812/AB1812,1),""),"")</f>
        <v>969</v>
      </c>
      <c r="AE1812" s="13">
        <f t="array" ref="AE1812">IF(AND(ISNUMBER(N1812),ISNUMBER(X1812)),IF(N1812-X1812+1&gt;=0,CEILING(N1812-X1812+1,1),""),"")</f>
        <v>539</v>
      </c>
      <c r="AF1812" s="13">
        <f t="array" ref="AF1812">IF(SUM(AE1812)=0,"",CEILING((SUM(F1812)-SUM(L1812)-SUM(M1812)-SUM(S1812))/SUM(AE1812),1))</f>
        <v>81</v>
      </c>
      <c r="AG1812" s="13" t="str">
        <f t="array" ref="AG1812">IF(AND(ISNUMBER(H1812),ISNUMBER(N1812)),IF(H1812-N1812+1&gt;=0,CEILING(H1812-N1812+1,1),""),"")</f>
        <v/>
      </c>
      <c r="AH1812" s="13">
        <f t="array" ref="AH1812">IF(SUM(AG1812)=0,0,IF(L1812-AG1812*IF(D1812="Vaccin",MIN(AD1812,AF1812),AF1812)&lt;0,0,IF((H1812-N1812)&lt;=45,CEILING(L1812-AG1812*IF(D1812="Vaccin",MIN(AD1812,AF1812),AF1812),1),0)))</f>
        <v>0</v>
      </c>
      <c r="AI1812" s="15">
        <f t="array" ref="AI1812">IF(OR(AH1812="",F1812=0,F1812=""),"",AH1812/F1812)</f>
        <v>0</v>
      </c>
      <c r="AJ1812" s="13">
        <f t="array" ref="AJ1812">IF(OR(L1812="",AH1812=""),"",IF(L1812-AH1812&lt;0,0,L1812-AH1812))</f>
        <v>0</v>
      </c>
      <c r="AK1812" s="13" t="str">
        <f t="array" ref="AK1812">IF(OR(L1812="",AG1812="",AG1812=0),"",CEILING(L1812/AG1812,1))</f>
        <v/>
      </c>
      <c r="AL1812" s="16" t="str">
        <f t="array" ref="AL1812">IF(OR(AK1812="",AK1812=0,AD1812="",AF1812=""),"",IF(AK1812-IF(D1812="Vaccin",MIN(AD1812,AF1812),AF1812)&lt;0,"",(AK1812-IF(D1812="Vaccin",MIN(AD1812,AF1812),AF1812))/AK1812))</f>
        <v/>
      </c>
    </row>
    <row r="1813" spans="1:38" x14ac:dyDescent="0.2">
      <c r="A1813" s="10" t="s">
        <v>28</v>
      </c>
      <c r="B1813" s="29" t="s">
        <v>194</v>
      </c>
      <c r="C1813" s="12">
        <v>44250</v>
      </c>
      <c r="D1813" s="11" t="s">
        <v>30</v>
      </c>
      <c r="E1813" s="11">
        <v>10</v>
      </c>
      <c r="F1813" s="13">
        <v>21000</v>
      </c>
      <c r="G1813" s="40" t="s">
        <v>565</v>
      </c>
      <c r="H1813" s="12">
        <v>44507</v>
      </c>
      <c r="I1813" s="13">
        <f t="array" ref="I1813">F1813-L1813-M1813-S1813</f>
        <v>21000</v>
      </c>
      <c r="J1813" s="13">
        <f t="array" ref="J1813">IF(IF(Q1813="",L1813-C1813,Q1813-C1813)&lt;=45,I1813,0)</f>
        <v>21000</v>
      </c>
      <c r="K1813" s="13">
        <f t="array" ref="K1813">IF(SUM(AG1813)=0,0,IF(L1813-AG1813*IF(D1813="Vaccin",MIN(AD1813,AF1813),AF1813)&lt;0,0,IF((H1813-N1813)&lt;=30,CEILING(L1813-AG1813*IF(D1813="Vaccin",MIN(AD1813,AF1813),AF1813),1),0)))</f>
        <v>0</v>
      </c>
      <c r="L1813" s="13">
        <v>0</v>
      </c>
      <c r="M1813" s="13">
        <v>0</v>
      </c>
      <c r="N1813" s="14">
        <v>44995</v>
      </c>
      <c r="O1813" s="11" t="s">
        <v>31</v>
      </c>
      <c r="P1813" s="11" t="s">
        <v>32</v>
      </c>
      <c r="Q1813" s="12">
        <v>44273</v>
      </c>
      <c r="R1813" s="13">
        <v>4000</v>
      </c>
      <c r="S1813" s="13">
        <v>0</v>
      </c>
      <c r="T1813" s="11"/>
      <c r="U1813" s="13">
        <v>751471</v>
      </c>
      <c r="V1813" s="13">
        <v>1630434</v>
      </c>
      <c r="W1813" s="13">
        <v>2934309</v>
      </c>
      <c r="X1813" s="12">
        <v>44273</v>
      </c>
      <c r="Y1813" s="12">
        <v>44258</v>
      </c>
      <c r="Z1813" s="12">
        <v>44247</v>
      </c>
      <c r="AA1813" s="12">
        <v>45033</v>
      </c>
      <c r="AB1813" s="13">
        <f t="array" ref="AB1813">IF(D1813="Vaccin",IF(AND(ISNUMBER(AA1813),ISNUMBER(Y1813)),IF(AA1813-Y1813+1&gt;=0,CEILING(AA1813-Y1813+1,1),""),""),IF(AND(ISNUMBER(N1813),ISNUMBER(Y1813)),IF(N1813-Y1813+1&gt;=0,CEILING(N1813-Y1813+1,1),""),""))</f>
        <v>776</v>
      </c>
      <c r="AC1813" s="13">
        <f t="array" ref="AC1813">IF(D1813="Vaccin",IF(AND(ISNUMBER(AA1813),ISNUMBER(X1813)),IF(AA1813-X1813+1&gt;=0,CEILING(AA1813-X1813+1,1),""),""),IF(AND(ISNUMBER(N1813),ISNUMBER(X1813)),IF(N1813-X1813+1&gt;=0,CEILING(N1813-X1813+1,1),""),""))</f>
        <v>761</v>
      </c>
      <c r="AD1813" s="13">
        <f t="array" ref="AD1813">IF(D1813="Vaccin",IF(AND(ISNUMBER(AB1813),ISNUMBER(U1813),AB1813&lt;&gt;0),CEILING(U1813/AB1813,1),""),"")</f>
        <v>969</v>
      </c>
      <c r="AE1813" s="13">
        <f t="array" ref="AE1813">IF(AND(ISNUMBER(N1813),ISNUMBER(X1813)),IF(N1813-X1813+1&gt;=0,CEILING(N1813-X1813+1,1),""),"")</f>
        <v>723</v>
      </c>
      <c r="AF1813" s="13">
        <f t="array" ref="AF1813">IF(SUM(AE1813)=0,"",CEILING((SUM(F1813)-SUM(L1813)-SUM(M1813)-SUM(S1813))/SUM(AE1813),1))</f>
        <v>30</v>
      </c>
      <c r="AG1813" s="13" t="str">
        <f t="array" ref="AG1813">IF(AND(ISNUMBER(H1813),ISNUMBER(N1813)),IF(H1813-N1813+1&gt;=0,CEILING(H1813-N1813+1,1),""),"")</f>
        <v/>
      </c>
      <c r="AH1813" s="13">
        <f t="array" ref="AH1813">IF(SUM(AG1813)=0,0,IF(L1813-AG1813*IF(D1813="Vaccin",MIN(AD1813,AF1813),AF1813)&lt;0,0,IF((H1813-N1813)&lt;=45,CEILING(L1813-AG1813*IF(D1813="Vaccin",MIN(AD1813,AF1813),AF1813),1),0)))</f>
        <v>0</v>
      </c>
      <c r="AI1813" s="15">
        <f t="array" ref="AI1813">IF(OR(AH1813="",F1813=0,F1813=""),"",AH1813/F1813)</f>
        <v>0</v>
      </c>
      <c r="AJ1813" s="13">
        <f t="array" ref="AJ1813">IF(OR(L1813="",AH1813=""),"",IF(L1813-AH1813&lt;0,0,L1813-AH1813))</f>
        <v>0</v>
      </c>
      <c r="AK1813" s="13" t="str">
        <f t="array" ref="AK1813">IF(OR(L1813="",AG1813="",AG1813=0),"",CEILING(L1813/AG1813,1))</f>
        <v/>
      </c>
      <c r="AL1813" s="16" t="str">
        <f t="array" ref="AL1813">IF(OR(AK1813="",AK1813=0,AD1813="",AF1813=""),"",IF(AK1813-IF(D1813="Vaccin",MIN(AD1813,AF1813),AF1813)&lt;0,"",(AK1813-IF(D1813="Vaccin",MIN(AD1813,AF1813),AF1813))/AK1813))</f>
        <v/>
      </c>
    </row>
    <row r="1814" spans="1:38" x14ac:dyDescent="0.2">
      <c r="A1814" s="10" t="s">
        <v>28</v>
      </c>
      <c r="B1814" s="29" t="s">
        <v>194</v>
      </c>
      <c r="C1814" s="12">
        <v>44250</v>
      </c>
      <c r="D1814" s="11" t="s">
        <v>30</v>
      </c>
      <c r="E1814" s="11">
        <v>10</v>
      </c>
      <c r="F1814" s="13">
        <v>194400</v>
      </c>
      <c r="G1814" s="40" t="s">
        <v>937</v>
      </c>
      <c r="H1814" s="12">
        <v>44500</v>
      </c>
      <c r="I1814" s="13">
        <f t="array" ref="I1814">F1814-L1814-M1814-S1814</f>
        <v>151200</v>
      </c>
      <c r="J1814" s="13">
        <f t="array" ref="J1814">IF(IF(Q1814="",L1814-C1814,Q1814-C1814)&lt;=45,I1814,0)</f>
        <v>0</v>
      </c>
      <c r="K1814" s="13">
        <f t="array" ref="K1814">IF(SUM(AG1814)=0,0,IF(L1814-AG1814*IF(D1814="Vaccin",MIN(AD1814,AF1814),AF1814)&lt;0,0,IF((H1814-N1814)&lt;=30,CEILING(L1814-AG1814*IF(D1814="Vaccin",MIN(AD1814,AF1814),AF1814),1),0)))</f>
        <v>0</v>
      </c>
      <c r="L1814" s="13">
        <v>0</v>
      </c>
      <c r="M1814" s="13">
        <v>0</v>
      </c>
      <c r="N1814" s="14">
        <v>44995</v>
      </c>
      <c r="O1814" s="11" t="s">
        <v>31</v>
      </c>
      <c r="P1814" s="11" t="s">
        <v>32</v>
      </c>
      <c r="Q1814" s="12">
        <v>44457</v>
      </c>
      <c r="R1814" s="13">
        <v>0</v>
      </c>
      <c r="S1814" s="13">
        <v>43200</v>
      </c>
      <c r="T1814" s="11" t="s">
        <v>92</v>
      </c>
      <c r="U1814" s="13">
        <v>751471</v>
      </c>
      <c r="V1814" s="13">
        <v>1630434</v>
      </c>
      <c r="W1814" s="13">
        <v>2934309</v>
      </c>
      <c r="X1814" s="12">
        <v>44457</v>
      </c>
      <c r="Y1814" s="12">
        <v>44258</v>
      </c>
      <c r="Z1814" s="12">
        <v>44247</v>
      </c>
      <c r="AA1814" s="12">
        <v>45033</v>
      </c>
      <c r="AB1814" s="13">
        <f t="array" ref="AB1814">IF(D1814="Vaccin",IF(AND(ISNUMBER(AA1814),ISNUMBER(Y1814)),IF(AA1814-Y1814+1&gt;=0,CEILING(AA1814-Y1814+1,1),""),""),IF(AND(ISNUMBER(N1814),ISNUMBER(Y1814)),IF(N1814-Y1814+1&gt;=0,CEILING(N1814-Y1814+1,1),""),""))</f>
        <v>776</v>
      </c>
      <c r="AC1814" s="13">
        <f t="array" ref="AC1814">IF(D1814="Vaccin",IF(AND(ISNUMBER(AA1814),ISNUMBER(X1814)),IF(AA1814-X1814+1&gt;=0,CEILING(AA1814-X1814+1,1),""),""),IF(AND(ISNUMBER(N1814),ISNUMBER(X1814)),IF(N1814-X1814+1&gt;=0,CEILING(N1814-X1814+1,1),""),""))</f>
        <v>577</v>
      </c>
      <c r="AD1814" s="13">
        <f t="array" ref="AD1814">IF(D1814="Vaccin",IF(AND(ISNUMBER(AB1814),ISNUMBER(U1814),AB1814&lt;&gt;0),CEILING(U1814/AB1814,1),""),"")</f>
        <v>969</v>
      </c>
      <c r="AE1814" s="13">
        <f t="array" ref="AE1814">IF(AND(ISNUMBER(N1814),ISNUMBER(X1814)),IF(N1814-X1814+1&gt;=0,CEILING(N1814-X1814+1,1),""),"")</f>
        <v>539</v>
      </c>
      <c r="AF1814" s="13">
        <f t="array" ref="AF1814">IF(SUM(AE1814)=0,"",CEILING((SUM(F1814)-SUM(L1814)-SUM(M1814)-SUM(S1814))/SUM(AE1814),1))</f>
        <v>281</v>
      </c>
      <c r="AG1814" s="13" t="str">
        <f t="array" ref="AG1814">IF(AND(ISNUMBER(H1814),ISNUMBER(N1814)),IF(H1814-N1814+1&gt;=0,CEILING(H1814-N1814+1,1),""),"")</f>
        <v/>
      </c>
      <c r="AH1814" s="13">
        <f t="array" ref="AH1814">IF(SUM(AG1814)=0,0,IF(L1814-AG1814*IF(D1814="Vaccin",MIN(AD1814,AF1814),AF1814)&lt;0,0,IF((H1814-N1814)&lt;=45,CEILING(L1814-AG1814*IF(D1814="Vaccin",MIN(AD1814,AF1814),AF1814),1),0)))</f>
        <v>0</v>
      </c>
      <c r="AI1814" s="15">
        <f t="array" ref="AI1814">IF(OR(AH1814="",F1814=0,F1814=""),"",AH1814/F1814)</f>
        <v>0</v>
      </c>
      <c r="AJ1814" s="13">
        <f t="array" ref="AJ1814">IF(OR(L1814="",AH1814=""),"",IF(L1814-AH1814&lt;0,0,L1814-AH1814))</f>
        <v>0</v>
      </c>
      <c r="AK1814" s="13" t="str">
        <f t="array" ref="AK1814">IF(OR(L1814="",AG1814="",AG1814=0),"",CEILING(L1814/AG1814,1))</f>
        <v/>
      </c>
      <c r="AL1814" s="16" t="str">
        <f t="array" ref="AL1814">IF(OR(AK1814="",AK1814=0,AD1814="",AF1814=""),"",IF(AK1814-IF(D1814="Vaccin",MIN(AD1814,AF1814),AF1814)&lt;0,"",(AK1814-IF(D1814="Vaccin",MIN(AD1814,AF1814),AF1814))/AK1814))</f>
        <v/>
      </c>
    </row>
    <row r="1815" spans="1:38" x14ac:dyDescent="0.2">
      <c r="A1815" s="10" t="s">
        <v>28</v>
      </c>
      <c r="B1815" s="29" t="s">
        <v>194</v>
      </c>
      <c r="C1815" s="12">
        <v>44250</v>
      </c>
      <c r="D1815" s="11" t="s">
        <v>30</v>
      </c>
      <c r="E1815" s="11">
        <v>10</v>
      </c>
      <c r="F1815" s="13">
        <v>86400</v>
      </c>
      <c r="G1815" s="40" t="s">
        <v>532</v>
      </c>
      <c r="H1815" s="12">
        <v>44500</v>
      </c>
      <c r="I1815" s="13">
        <f t="array" ref="I1815">F1815-L1815-M1815-S1815</f>
        <v>86400</v>
      </c>
      <c r="J1815" s="13">
        <f t="array" ref="J1815">IF(IF(Q1815="",L1815-C1815,Q1815-C1815)&lt;=45,I1815,0)</f>
        <v>0</v>
      </c>
      <c r="K1815" s="13">
        <f t="array" ref="K1815">IF(SUM(AG1815)=0,0,IF(L1815-AG1815*IF(D1815="Vaccin",MIN(AD1815,AF1815),AF1815)&lt;0,0,IF((H1815-N1815)&lt;=30,CEILING(L1815-AG1815*IF(D1815="Vaccin",MIN(AD1815,AF1815),AF1815),1),0)))</f>
        <v>0</v>
      </c>
      <c r="L1815" s="13">
        <v>0</v>
      </c>
      <c r="M1815" s="13">
        <v>0</v>
      </c>
      <c r="N1815" s="14">
        <v>44995</v>
      </c>
      <c r="O1815" s="11" t="s">
        <v>31</v>
      </c>
      <c r="P1815" s="11" t="s">
        <v>32</v>
      </c>
      <c r="Q1815" s="12">
        <v>44457</v>
      </c>
      <c r="R1815" s="13">
        <v>0</v>
      </c>
      <c r="S1815" s="13">
        <v>0</v>
      </c>
      <c r="T1815" s="11"/>
      <c r="U1815" s="13">
        <v>751471</v>
      </c>
      <c r="V1815" s="13">
        <v>1630434</v>
      </c>
      <c r="W1815" s="13">
        <v>2934309</v>
      </c>
      <c r="X1815" s="12">
        <v>44457</v>
      </c>
      <c r="Y1815" s="12">
        <v>44258</v>
      </c>
      <c r="Z1815" s="12">
        <v>44247</v>
      </c>
      <c r="AA1815" s="12">
        <v>45033</v>
      </c>
      <c r="AB1815" s="13">
        <f t="array" ref="AB1815">IF(D1815="Vaccin",IF(AND(ISNUMBER(AA1815),ISNUMBER(Y1815)),IF(AA1815-Y1815+1&gt;=0,CEILING(AA1815-Y1815+1,1),""),""),IF(AND(ISNUMBER(N1815),ISNUMBER(Y1815)),IF(N1815-Y1815+1&gt;=0,CEILING(N1815-Y1815+1,1),""),""))</f>
        <v>776</v>
      </c>
      <c r="AC1815" s="13">
        <f t="array" ref="AC1815">IF(D1815="Vaccin",IF(AND(ISNUMBER(AA1815),ISNUMBER(X1815)),IF(AA1815-X1815+1&gt;=0,CEILING(AA1815-X1815+1,1),""),""),IF(AND(ISNUMBER(N1815),ISNUMBER(X1815)),IF(N1815-X1815+1&gt;=0,CEILING(N1815-X1815+1,1),""),""))</f>
        <v>577</v>
      </c>
      <c r="AD1815" s="13">
        <f t="array" ref="AD1815">IF(D1815="Vaccin",IF(AND(ISNUMBER(AB1815),ISNUMBER(U1815),AB1815&lt;&gt;0),CEILING(U1815/AB1815,1),""),"")</f>
        <v>969</v>
      </c>
      <c r="AE1815" s="13">
        <f t="array" ref="AE1815">IF(AND(ISNUMBER(N1815),ISNUMBER(X1815)),IF(N1815-X1815+1&gt;=0,CEILING(N1815-X1815+1,1),""),"")</f>
        <v>539</v>
      </c>
      <c r="AF1815" s="13">
        <f t="array" ref="AF1815">IF(SUM(AE1815)=0,"",CEILING((SUM(F1815)-SUM(L1815)-SUM(M1815)-SUM(S1815))/SUM(AE1815),1))</f>
        <v>161</v>
      </c>
      <c r="AG1815" s="13" t="str">
        <f t="array" ref="AG1815">IF(AND(ISNUMBER(H1815),ISNUMBER(N1815)),IF(H1815-N1815+1&gt;=0,CEILING(H1815-N1815+1,1),""),"")</f>
        <v/>
      </c>
      <c r="AH1815" s="13">
        <f t="array" ref="AH1815">IF(SUM(AG1815)=0,0,IF(L1815-AG1815*IF(D1815="Vaccin",MIN(AD1815,AF1815),AF1815)&lt;0,0,IF((H1815-N1815)&lt;=45,CEILING(L1815-AG1815*IF(D1815="Vaccin",MIN(AD1815,AF1815),AF1815),1),0)))</f>
        <v>0</v>
      </c>
      <c r="AI1815" s="15">
        <f t="array" ref="AI1815">IF(OR(AH1815="",F1815=0,F1815=""),"",AH1815/F1815)</f>
        <v>0</v>
      </c>
      <c r="AJ1815" s="13">
        <f t="array" ref="AJ1815">IF(OR(L1815="",AH1815=""),"",IF(L1815-AH1815&lt;0,0,L1815-AH1815))</f>
        <v>0</v>
      </c>
      <c r="AK1815" s="13" t="str">
        <f t="array" ref="AK1815">IF(OR(L1815="",AG1815="",AG1815=0),"",CEILING(L1815/AG1815,1))</f>
        <v/>
      </c>
      <c r="AL1815" s="16" t="str">
        <f t="array" ref="AL1815">IF(OR(AK1815="",AK1815=0,AD1815="",AF1815=""),"",IF(AK1815-IF(D1815="Vaccin",MIN(AD1815,AF1815),AF1815)&lt;0,"",(AK1815-IF(D1815="Vaccin",MIN(AD1815,AF1815),AF1815))/AK1815))</f>
        <v/>
      </c>
    </row>
    <row r="1816" spans="1:38" x14ac:dyDescent="0.2">
      <c r="A1816" s="10" t="s">
        <v>28</v>
      </c>
      <c r="B1816" s="29" t="s">
        <v>194</v>
      </c>
      <c r="C1816" s="12">
        <v>44250</v>
      </c>
      <c r="D1816" s="11" t="s">
        <v>30</v>
      </c>
      <c r="E1816" s="11">
        <v>10</v>
      </c>
      <c r="F1816" s="13">
        <v>38400</v>
      </c>
      <c r="G1816" s="40" t="s">
        <v>938</v>
      </c>
      <c r="H1816" s="12">
        <v>44499</v>
      </c>
      <c r="I1816" s="13">
        <f t="array" ref="I1816">F1816-L1816-M1816-S1816</f>
        <v>38400</v>
      </c>
      <c r="J1816" s="13">
        <f t="array" ref="J1816">IF(IF(Q1816="",L1816-C1816,Q1816-C1816)&lt;=45,I1816,0)</f>
        <v>0</v>
      </c>
      <c r="K1816" s="13">
        <f t="array" ref="K1816">IF(SUM(AG1816)=0,0,IF(L1816-AG1816*IF(D1816="Vaccin",MIN(AD1816,AF1816),AF1816)&lt;0,0,IF((H1816-N1816)&lt;=30,CEILING(L1816-AG1816*IF(D1816="Vaccin",MIN(AD1816,AF1816),AF1816),1),0)))</f>
        <v>0</v>
      </c>
      <c r="L1816" s="13">
        <v>0</v>
      </c>
      <c r="M1816" s="13">
        <v>0</v>
      </c>
      <c r="N1816" s="14">
        <v>44995</v>
      </c>
      <c r="O1816" s="11" t="s">
        <v>31</v>
      </c>
      <c r="P1816" s="11" t="s">
        <v>32</v>
      </c>
      <c r="Q1816" s="12">
        <v>44448</v>
      </c>
      <c r="R1816" s="13">
        <v>0</v>
      </c>
      <c r="S1816" s="13">
        <v>0</v>
      </c>
      <c r="T1816" s="11"/>
      <c r="U1816" s="13">
        <v>751471</v>
      </c>
      <c r="V1816" s="13">
        <v>1630434</v>
      </c>
      <c r="W1816" s="13">
        <v>2934309</v>
      </c>
      <c r="X1816" s="12">
        <v>44448</v>
      </c>
      <c r="Y1816" s="12">
        <v>44258</v>
      </c>
      <c r="Z1816" s="12">
        <v>44247</v>
      </c>
      <c r="AA1816" s="12">
        <v>45033</v>
      </c>
      <c r="AB1816" s="13">
        <f t="array" ref="AB1816">IF(D1816="Vaccin",IF(AND(ISNUMBER(AA1816),ISNUMBER(Y1816)),IF(AA1816-Y1816+1&gt;=0,CEILING(AA1816-Y1816+1,1),""),""),IF(AND(ISNUMBER(N1816),ISNUMBER(Y1816)),IF(N1816-Y1816+1&gt;=0,CEILING(N1816-Y1816+1,1),""),""))</f>
        <v>776</v>
      </c>
      <c r="AC1816" s="13">
        <f t="array" ref="AC1816">IF(D1816="Vaccin",IF(AND(ISNUMBER(AA1816),ISNUMBER(X1816)),IF(AA1816-X1816+1&gt;=0,CEILING(AA1816-X1816+1,1),""),""),IF(AND(ISNUMBER(N1816),ISNUMBER(X1816)),IF(N1816-X1816+1&gt;=0,CEILING(N1816-X1816+1,1),""),""))</f>
        <v>586</v>
      </c>
      <c r="AD1816" s="13">
        <f t="array" ref="AD1816">IF(D1816="Vaccin",IF(AND(ISNUMBER(AB1816),ISNUMBER(U1816),AB1816&lt;&gt;0),CEILING(U1816/AB1816,1),""),"")</f>
        <v>969</v>
      </c>
      <c r="AE1816" s="13">
        <f t="array" ref="AE1816">IF(AND(ISNUMBER(N1816),ISNUMBER(X1816)),IF(N1816-X1816+1&gt;=0,CEILING(N1816-X1816+1,1),""),"")</f>
        <v>548</v>
      </c>
      <c r="AF1816" s="13">
        <f t="array" ref="AF1816">IF(SUM(AE1816)=0,"",CEILING((SUM(F1816)-SUM(L1816)-SUM(M1816)-SUM(S1816))/SUM(AE1816),1))</f>
        <v>71</v>
      </c>
      <c r="AG1816" s="13" t="str">
        <f t="array" ref="AG1816">IF(AND(ISNUMBER(H1816),ISNUMBER(N1816)),IF(H1816-N1816+1&gt;=0,CEILING(H1816-N1816+1,1),""),"")</f>
        <v/>
      </c>
      <c r="AH1816" s="13">
        <f t="array" ref="AH1816">IF(SUM(AG1816)=0,0,IF(L1816-AG1816*IF(D1816="Vaccin",MIN(AD1816,AF1816),AF1816)&lt;0,0,IF((H1816-N1816)&lt;=45,CEILING(L1816-AG1816*IF(D1816="Vaccin",MIN(AD1816,AF1816),AF1816),1),0)))</f>
        <v>0</v>
      </c>
      <c r="AI1816" s="15">
        <f t="array" ref="AI1816">IF(OR(AH1816="",F1816=0,F1816=""),"",AH1816/F1816)</f>
        <v>0</v>
      </c>
      <c r="AJ1816" s="13">
        <f t="array" ref="AJ1816">IF(OR(L1816="",AH1816=""),"",IF(L1816-AH1816&lt;0,0,L1816-AH1816))</f>
        <v>0</v>
      </c>
      <c r="AK1816" s="13" t="str">
        <f t="array" ref="AK1816">IF(OR(L1816="",AG1816="",AG1816=0),"",CEILING(L1816/AG1816,1))</f>
        <v/>
      </c>
      <c r="AL1816" s="16" t="str">
        <f t="array" ref="AL1816">IF(OR(AK1816="",AK1816=0,AD1816="",AF1816=""),"",IF(AK1816-IF(D1816="Vaccin",MIN(AD1816,AF1816),AF1816)&lt;0,"",(AK1816-IF(D1816="Vaccin",MIN(AD1816,AF1816),AF1816))/AK1816))</f>
        <v/>
      </c>
    </row>
    <row r="1817" spans="1:38" x14ac:dyDescent="0.2">
      <c r="A1817" s="10" t="s">
        <v>28</v>
      </c>
      <c r="B1817" s="29" t="s">
        <v>194</v>
      </c>
      <c r="C1817" s="12">
        <v>44250</v>
      </c>
      <c r="D1817" s="11" t="s">
        <v>30</v>
      </c>
      <c r="E1817" s="11">
        <v>10</v>
      </c>
      <c r="F1817" s="13">
        <v>140160</v>
      </c>
      <c r="G1817" s="40" t="s">
        <v>752</v>
      </c>
      <c r="H1817" s="12">
        <v>44469</v>
      </c>
      <c r="I1817" s="13">
        <f t="array" ref="I1817">F1817-L1817-M1817-S1817</f>
        <v>140160</v>
      </c>
      <c r="J1817" s="13">
        <f t="array" ref="J1817">IF(IF(Q1817="",L1817-C1817,Q1817-C1817)&lt;=45,I1817,0)</f>
        <v>0</v>
      </c>
      <c r="K1817" s="13">
        <f t="array" ref="K1817">IF(SUM(AG1817)=0,0,IF(L1817-AG1817*IF(D1817="Vaccin",MIN(AD1817,AF1817),AF1817)&lt;0,0,IF((H1817-N1817)&lt;=30,CEILING(L1817-AG1817*IF(D1817="Vaccin",MIN(AD1817,AF1817),AF1817),1),0)))</f>
        <v>0</v>
      </c>
      <c r="L1817" s="13">
        <v>0</v>
      </c>
      <c r="M1817" s="13">
        <v>0</v>
      </c>
      <c r="N1817" s="14">
        <v>44995</v>
      </c>
      <c r="O1817" s="11" t="s">
        <v>31</v>
      </c>
      <c r="P1817" s="11" t="s">
        <v>32</v>
      </c>
      <c r="Q1817" s="12">
        <v>44424</v>
      </c>
      <c r="R1817" s="13">
        <v>0</v>
      </c>
      <c r="S1817" s="13">
        <v>0</v>
      </c>
      <c r="T1817" s="11"/>
      <c r="U1817" s="13">
        <v>751471</v>
      </c>
      <c r="V1817" s="13">
        <v>1630434</v>
      </c>
      <c r="W1817" s="13">
        <v>2934309</v>
      </c>
      <c r="X1817" s="12">
        <v>44424</v>
      </c>
      <c r="Y1817" s="12">
        <v>44258</v>
      </c>
      <c r="Z1817" s="12">
        <v>44247</v>
      </c>
      <c r="AA1817" s="12">
        <v>45033</v>
      </c>
      <c r="AB1817" s="13">
        <f t="array" ref="AB1817">IF(D1817="Vaccin",IF(AND(ISNUMBER(AA1817),ISNUMBER(Y1817)),IF(AA1817-Y1817+1&gt;=0,CEILING(AA1817-Y1817+1,1),""),""),IF(AND(ISNUMBER(N1817),ISNUMBER(Y1817)),IF(N1817-Y1817+1&gt;=0,CEILING(N1817-Y1817+1,1),""),""))</f>
        <v>776</v>
      </c>
      <c r="AC1817" s="13">
        <f t="array" ref="AC1817">IF(D1817="Vaccin",IF(AND(ISNUMBER(AA1817),ISNUMBER(X1817)),IF(AA1817-X1817+1&gt;=0,CEILING(AA1817-X1817+1,1),""),""),IF(AND(ISNUMBER(N1817),ISNUMBER(X1817)),IF(N1817-X1817+1&gt;=0,CEILING(N1817-X1817+1,1),""),""))</f>
        <v>610</v>
      </c>
      <c r="AD1817" s="13">
        <f t="array" ref="AD1817">IF(D1817="Vaccin",IF(AND(ISNUMBER(AB1817),ISNUMBER(U1817),AB1817&lt;&gt;0),CEILING(U1817/AB1817,1),""),"")</f>
        <v>969</v>
      </c>
      <c r="AE1817" s="13">
        <f t="array" ref="AE1817">IF(AND(ISNUMBER(N1817),ISNUMBER(X1817)),IF(N1817-X1817+1&gt;=0,CEILING(N1817-X1817+1,1),""),"")</f>
        <v>572</v>
      </c>
      <c r="AF1817" s="13">
        <f t="array" ref="AF1817">IF(SUM(AE1817)=0,"",CEILING((SUM(F1817)-SUM(L1817)-SUM(M1817)-SUM(S1817))/SUM(AE1817),1))</f>
        <v>246</v>
      </c>
      <c r="AG1817" s="13" t="str">
        <f t="array" ref="AG1817">IF(AND(ISNUMBER(H1817),ISNUMBER(N1817)),IF(H1817-N1817+1&gt;=0,CEILING(H1817-N1817+1,1),""),"")</f>
        <v/>
      </c>
      <c r="AH1817" s="13">
        <f t="array" ref="AH1817">IF(SUM(AG1817)=0,0,IF(L1817-AG1817*IF(D1817="Vaccin",MIN(AD1817,AF1817),AF1817)&lt;0,0,IF((H1817-N1817)&lt;=45,CEILING(L1817-AG1817*IF(D1817="Vaccin",MIN(AD1817,AF1817),AF1817),1),0)))</f>
        <v>0</v>
      </c>
      <c r="AI1817" s="15">
        <f t="array" ref="AI1817">IF(OR(AH1817="",F1817=0,F1817=""),"",AH1817/F1817)</f>
        <v>0</v>
      </c>
      <c r="AJ1817" s="13">
        <f t="array" ref="AJ1817">IF(OR(L1817="",AH1817=""),"",IF(L1817-AH1817&lt;0,0,L1817-AH1817))</f>
        <v>0</v>
      </c>
      <c r="AK1817" s="13" t="str">
        <f t="array" ref="AK1817">IF(OR(L1817="",AG1817="",AG1817=0),"",CEILING(L1817/AG1817,1))</f>
        <v/>
      </c>
      <c r="AL1817" s="16" t="str">
        <f t="array" ref="AL1817">IF(OR(AK1817="",AK1817=0,AD1817="",AF1817=""),"",IF(AK1817-IF(D1817="Vaccin",MIN(AD1817,AF1817),AF1817)&lt;0,"",(AK1817-IF(D1817="Vaccin",MIN(AD1817,AF1817),AF1817))/AK1817))</f>
        <v/>
      </c>
    </row>
    <row r="1818" spans="1:38" x14ac:dyDescent="0.2">
      <c r="A1818" s="10" t="s">
        <v>28</v>
      </c>
      <c r="B1818" s="29" t="s">
        <v>194</v>
      </c>
      <c r="C1818" s="12">
        <v>44250</v>
      </c>
      <c r="D1818" s="11" t="s">
        <v>30</v>
      </c>
      <c r="E1818" s="11">
        <v>10</v>
      </c>
      <c r="F1818" s="13">
        <v>184800</v>
      </c>
      <c r="G1818" s="40" t="s">
        <v>449</v>
      </c>
      <c r="H1818" s="12">
        <v>44439</v>
      </c>
      <c r="I1818" s="13">
        <f t="array" ref="I1818">F1818-L1818-M1818-S1818</f>
        <v>184800</v>
      </c>
      <c r="J1818" s="13">
        <f t="array" ref="J1818">IF(IF(Q1818="",L1818-C1818,Q1818-C1818)&lt;=45,I1818,0)</f>
        <v>0</v>
      </c>
      <c r="K1818" s="13">
        <f t="array" ref="K1818">IF(SUM(AG1818)=0,0,IF(L1818-AG1818*IF(D1818="Vaccin",MIN(AD1818,AF1818),AF1818)&lt;0,0,IF((H1818-N1818)&lt;=30,CEILING(L1818-AG1818*IF(D1818="Vaccin",MIN(AD1818,AF1818),AF1818),1),0)))</f>
        <v>0</v>
      </c>
      <c r="L1818" s="13">
        <v>0</v>
      </c>
      <c r="M1818" s="13">
        <v>0</v>
      </c>
      <c r="N1818" s="14">
        <v>44995</v>
      </c>
      <c r="O1818" s="11" t="s">
        <v>31</v>
      </c>
      <c r="P1818" s="11" t="s">
        <v>32</v>
      </c>
      <c r="Q1818" s="12">
        <v>44352</v>
      </c>
      <c r="R1818" s="13">
        <v>0</v>
      </c>
      <c r="S1818" s="13">
        <v>0</v>
      </c>
      <c r="T1818" s="11"/>
      <c r="U1818" s="13">
        <v>751471</v>
      </c>
      <c r="V1818" s="13">
        <v>1630434</v>
      </c>
      <c r="W1818" s="13">
        <v>2934309</v>
      </c>
      <c r="X1818" s="12">
        <v>44352</v>
      </c>
      <c r="Y1818" s="12">
        <v>44258</v>
      </c>
      <c r="Z1818" s="12">
        <v>44247</v>
      </c>
      <c r="AA1818" s="12">
        <v>45033</v>
      </c>
      <c r="AB1818" s="13">
        <f t="array" ref="AB1818">IF(D1818="Vaccin",IF(AND(ISNUMBER(AA1818),ISNUMBER(Y1818)),IF(AA1818-Y1818+1&gt;=0,CEILING(AA1818-Y1818+1,1),""),""),IF(AND(ISNUMBER(N1818),ISNUMBER(Y1818)),IF(N1818-Y1818+1&gt;=0,CEILING(N1818-Y1818+1,1),""),""))</f>
        <v>776</v>
      </c>
      <c r="AC1818" s="13">
        <f t="array" ref="AC1818">IF(D1818="Vaccin",IF(AND(ISNUMBER(AA1818),ISNUMBER(X1818)),IF(AA1818-X1818+1&gt;=0,CEILING(AA1818-X1818+1,1),""),""),IF(AND(ISNUMBER(N1818),ISNUMBER(X1818)),IF(N1818-X1818+1&gt;=0,CEILING(N1818-X1818+1,1),""),""))</f>
        <v>682</v>
      </c>
      <c r="AD1818" s="13">
        <f t="array" ref="AD1818">IF(D1818="Vaccin",IF(AND(ISNUMBER(AB1818),ISNUMBER(U1818),AB1818&lt;&gt;0),CEILING(U1818/AB1818,1),""),"")</f>
        <v>969</v>
      </c>
      <c r="AE1818" s="13">
        <f t="array" ref="AE1818">IF(AND(ISNUMBER(N1818),ISNUMBER(X1818)),IF(N1818-X1818+1&gt;=0,CEILING(N1818-X1818+1,1),""),"")</f>
        <v>644</v>
      </c>
      <c r="AF1818" s="13">
        <f t="array" ref="AF1818">IF(SUM(AE1818)=0,"",CEILING((SUM(F1818)-SUM(L1818)-SUM(M1818)-SUM(S1818))/SUM(AE1818),1))</f>
        <v>287</v>
      </c>
      <c r="AG1818" s="13" t="str">
        <f t="array" ref="AG1818">IF(AND(ISNUMBER(H1818),ISNUMBER(N1818)),IF(H1818-N1818+1&gt;=0,CEILING(H1818-N1818+1,1),""),"")</f>
        <v/>
      </c>
      <c r="AH1818" s="13">
        <f t="array" ref="AH1818">IF(SUM(AG1818)=0,0,IF(L1818-AG1818*IF(D1818="Vaccin",MIN(AD1818,AF1818),AF1818)&lt;0,0,IF((H1818-N1818)&lt;=45,CEILING(L1818-AG1818*IF(D1818="Vaccin",MIN(AD1818,AF1818),AF1818),1),0)))</f>
        <v>0</v>
      </c>
      <c r="AI1818" s="15">
        <f t="array" ref="AI1818">IF(OR(AH1818="",F1818=0,F1818=""),"",AH1818/F1818)</f>
        <v>0</v>
      </c>
      <c r="AJ1818" s="13">
        <f t="array" ref="AJ1818">IF(OR(L1818="",AH1818=""),"",IF(L1818-AH1818&lt;0,0,L1818-AH1818))</f>
        <v>0</v>
      </c>
      <c r="AK1818" s="13" t="str">
        <f t="array" ref="AK1818">IF(OR(L1818="",AG1818="",AG1818=0),"",CEILING(L1818/AG1818,1))</f>
        <v/>
      </c>
      <c r="AL1818" s="16" t="str">
        <f t="array" ref="AL1818">IF(OR(AK1818="",AK1818=0,AD1818="",AF1818=""),"",IF(AK1818-IF(D1818="Vaccin",MIN(AD1818,AF1818),AF1818)&lt;0,"",(AK1818-IF(D1818="Vaccin",MIN(AD1818,AF1818),AF1818))/AK1818))</f>
        <v/>
      </c>
    </row>
    <row r="1819" spans="1:38" x14ac:dyDescent="0.2">
      <c r="A1819" s="10" t="s">
        <v>28</v>
      </c>
      <c r="B1819" s="29" t="s">
        <v>194</v>
      </c>
      <c r="C1819" s="12">
        <v>44250</v>
      </c>
      <c r="D1819" s="11" t="s">
        <v>30</v>
      </c>
      <c r="E1819" s="11">
        <v>10</v>
      </c>
      <c r="F1819" s="13">
        <v>324000</v>
      </c>
      <c r="G1819" s="41" t="s">
        <v>190</v>
      </c>
      <c r="H1819" s="12">
        <v>44375</v>
      </c>
      <c r="I1819" s="13">
        <f t="array" ref="I1819">F1819-L1819-M1819-S1819</f>
        <v>324000</v>
      </c>
      <c r="J1819" s="13">
        <f t="array" ref="J1819">IF(IF(Q1819="",L1819-C1819,Q1819-C1819)&lt;=45,I1819,0)</f>
        <v>324000</v>
      </c>
      <c r="K1819" s="13">
        <f t="array" ref="K1819">IF(SUM(AG1819)=0,0,IF(L1819-AG1819*IF(D1819="Vaccin",MIN(AD1819,AF1819),AF1819)&lt;0,0,IF((H1819-N1819)&lt;=30,CEILING(L1819-AG1819*IF(D1819="Vaccin",MIN(AD1819,AF1819),AF1819),1),0)))</f>
        <v>0</v>
      </c>
      <c r="L1819" s="13">
        <v>0</v>
      </c>
      <c r="M1819" s="13">
        <v>0</v>
      </c>
      <c r="N1819" s="14">
        <v>44995</v>
      </c>
      <c r="O1819" s="11" t="s">
        <v>31</v>
      </c>
      <c r="P1819" s="11" t="s">
        <v>32</v>
      </c>
      <c r="Q1819" s="12">
        <v>44258</v>
      </c>
      <c r="R1819" s="13">
        <v>0</v>
      </c>
      <c r="S1819" s="13">
        <v>0</v>
      </c>
      <c r="T1819" s="11"/>
      <c r="U1819" s="13">
        <v>751471</v>
      </c>
      <c r="V1819" s="13">
        <v>1630434</v>
      </c>
      <c r="W1819" s="13">
        <v>2934309</v>
      </c>
      <c r="X1819" s="12">
        <v>44258</v>
      </c>
      <c r="Y1819" s="12">
        <v>44258</v>
      </c>
      <c r="Z1819" s="12">
        <v>44247</v>
      </c>
      <c r="AA1819" s="12">
        <v>45033</v>
      </c>
      <c r="AB1819" s="13">
        <f t="array" ref="AB1819">IF(D1819="Vaccin",IF(AND(ISNUMBER(AA1819),ISNUMBER(Y1819)),IF(AA1819-Y1819+1&gt;=0,CEILING(AA1819-Y1819+1,1),""),""),IF(AND(ISNUMBER(N1819),ISNUMBER(Y1819)),IF(N1819-Y1819+1&gt;=0,CEILING(N1819-Y1819+1,1),""),""))</f>
        <v>776</v>
      </c>
      <c r="AC1819" s="13">
        <f t="array" ref="AC1819">IF(D1819="Vaccin",IF(AND(ISNUMBER(AA1819),ISNUMBER(X1819)),IF(AA1819-X1819+1&gt;=0,CEILING(AA1819-X1819+1,1),""),""),IF(AND(ISNUMBER(N1819),ISNUMBER(X1819)),IF(N1819-X1819+1&gt;=0,CEILING(N1819-X1819+1,1),""),""))</f>
        <v>776</v>
      </c>
      <c r="AD1819" s="13">
        <f t="array" ref="AD1819">IF(D1819="Vaccin",IF(AND(ISNUMBER(AB1819),ISNUMBER(U1819),AB1819&lt;&gt;0),CEILING(U1819/AB1819,1),""),"")</f>
        <v>969</v>
      </c>
      <c r="AE1819" s="13">
        <f t="array" ref="AE1819">IF(AND(ISNUMBER(N1819),ISNUMBER(X1819)),IF(N1819-X1819+1&gt;=0,CEILING(N1819-X1819+1,1),""),"")</f>
        <v>738</v>
      </c>
      <c r="AF1819" s="13">
        <f t="array" ref="AF1819">IF(SUM(AE1819)=0,"",CEILING((SUM(F1819)-SUM(L1819)-SUM(M1819)-SUM(S1819))/SUM(AE1819),1))</f>
        <v>440</v>
      </c>
      <c r="AG1819" s="13" t="str">
        <f t="array" ref="AG1819">IF(AND(ISNUMBER(H1819),ISNUMBER(N1819)),IF(H1819-N1819+1&gt;=0,CEILING(H1819-N1819+1,1),""),"")</f>
        <v/>
      </c>
      <c r="AH1819" s="13">
        <f t="array" ref="AH1819">IF(SUM(AG1819)=0,0,IF(L1819-AG1819*IF(D1819="Vaccin",MIN(AD1819,AF1819),AF1819)&lt;0,0,IF((H1819-N1819)&lt;=45,CEILING(L1819-AG1819*IF(D1819="Vaccin",MIN(AD1819,AF1819),AF1819),1),0)))</f>
        <v>0</v>
      </c>
      <c r="AI1819" s="15">
        <f t="array" ref="AI1819">IF(OR(AH1819="",F1819=0,F1819=""),"",AH1819/F1819)</f>
        <v>0</v>
      </c>
      <c r="AJ1819" s="13">
        <f t="array" ref="AJ1819">IF(OR(L1819="",AH1819=""),"",IF(L1819-AH1819&lt;0,0,L1819-AH1819))</f>
        <v>0</v>
      </c>
      <c r="AK1819" s="13" t="str">
        <f t="array" ref="AK1819">IF(OR(L1819="",AG1819="",AG1819=0),"",CEILING(L1819/AG1819,1))</f>
        <v/>
      </c>
      <c r="AL1819" s="16" t="str">
        <f t="array" ref="AL1819">IF(OR(AK1819="",AK1819=0,AD1819="",AF1819=""),"",IF(AK1819-IF(D1819="Vaccin",MIN(AD1819,AF1819),AF1819)&lt;0,"",(AK1819-IF(D1819="Vaccin",MIN(AD1819,AF1819),AF1819))/AK1819))</f>
        <v/>
      </c>
    </row>
    <row r="1820" spans="1:38" x14ac:dyDescent="0.2">
      <c r="A1820" s="10" t="s">
        <v>28</v>
      </c>
      <c r="B1820" s="29" t="s">
        <v>194</v>
      </c>
      <c r="C1820" s="12">
        <v>44250</v>
      </c>
      <c r="D1820" s="11" t="s">
        <v>30</v>
      </c>
      <c r="E1820" s="11">
        <v>10</v>
      </c>
      <c r="F1820" s="13">
        <v>90000</v>
      </c>
      <c r="G1820" s="40" t="s">
        <v>516</v>
      </c>
      <c r="H1820" s="12">
        <v>44299</v>
      </c>
      <c r="I1820" s="13">
        <f t="array" ref="I1820">F1820-L1820-M1820-S1820</f>
        <v>90000</v>
      </c>
      <c r="J1820" s="13">
        <f t="array" ref="J1820">IF(IF(Q1820="",L1820-C1820,Q1820-C1820)&lt;=45,I1820,0)</f>
        <v>90000</v>
      </c>
      <c r="K1820" s="13">
        <f t="array" ref="K1820">IF(SUM(AG1820)=0,0,IF(L1820-AG1820*IF(D1820="Vaccin",MIN(AD1820,AF1820),AF1820)&lt;0,0,IF((H1820-N1820)&lt;=30,CEILING(L1820-AG1820*IF(D1820="Vaccin",MIN(AD1820,AF1820),AF1820),1),0)))</f>
        <v>0</v>
      </c>
      <c r="L1820" s="13">
        <v>0</v>
      </c>
      <c r="M1820" s="13">
        <v>0</v>
      </c>
      <c r="N1820" s="14">
        <v>44995</v>
      </c>
      <c r="O1820" s="11" t="s">
        <v>31</v>
      </c>
      <c r="P1820" s="11" t="s">
        <v>32</v>
      </c>
      <c r="Q1820" s="12">
        <v>44285</v>
      </c>
      <c r="R1820" s="13">
        <v>0</v>
      </c>
      <c r="S1820" s="13">
        <v>0</v>
      </c>
      <c r="T1820" s="11"/>
      <c r="U1820" s="13">
        <v>751471</v>
      </c>
      <c r="V1820" s="13">
        <v>1630434</v>
      </c>
      <c r="W1820" s="13">
        <v>2934309</v>
      </c>
      <c r="X1820" s="12">
        <v>44285</v>
      </c>
      <c r="Y1820" s="12">
        <v>44258</v>
      </c>
      <c r="Z1820" s="12">
        <v>44247</v>
      </c>
      <c r="AA1820" s="12">
        <v>45033</v>
      </c>
      <c r="AB1820" s="13">
        <f t="array" ref="AB1820">IF(D1820="Vaccin",IF(AND(ISNUMBER(AA1820),ISNUMBER(Y1820)),IF(AA1820-Y1820+1&gt;=0,CEILING(AA1820-Y1820+1,1),""),""),IF(AND(ISNUMBER(N1820),ISNUMBER(Y1820)),IF(N1820-Y1820+1&gt;=0,CEILING(N1820-Y1820+1,1),""),""))</f>
        <v>776</v>
      </c>
      <c r="AC1820" s="13">
        <f t="array" ref="AC1820">IF(D1820="Vaccin",IF(AND(ISNUMBER(AA1820),ISNUMBER(X1820)),IF(AA1820-X1820+1&gt;=0,CEILING(AA1820-X1820+1,1),""),""),IF(AND(ISNUMBER(N1820),ISNUMBER(X1820)),IF(N1820-X1820+1&gt;=0,CEILING(N1820-X1820+1,1),""),""))</f>
        <v>749</v>
      </c>
      <c r="AD1820" s="13">
        <f t="array" ref="AD1820">IF(D1820="Vaccin",IF(AND(ISNUMBER(AB1820),ISNUMBER(U1820),AB1820&lt;&gt;0),CEILING(U1820/AB1820,1),""),"")</f>
        <v>969</v>
      </c>
      <c r="AE1820" s="13">
        <f t="array" ref="AE1820">IF(AND(ISNUMBER(N1820),ISNUMBER(X1820)),IF(N1820-X1820+1&gt;=0,CEILING(N1820-X1820+1,1),""),"")</f>
        <v>711</v>
      </c>
      <c r="AF1820" s="13">
        <f t="array" ref="AF1820">IF(SUM(AE1820)=0,"",CEILING((SUM(F1820)-SUM(L1820)-SUM(M1820)-SUM(S1820))/SUM(AE1820),1))</f>
        <v>127</v>
      </c>
      <c r="AG1820" s="13" t="str">
        <f t="array" ref="AG1820">IF(AND(ISNUMBER(H1820),ISNUMBER(N1820)),IF(H1820-N1820+1&gt;=0,CEILING(H1820-N1820+1,1),""),"")</f>
        <v/>
      </c>
      <c r="AH1820" s="13">
        <f t="array" ref="AH1820">IF(SUM(AG1820)=0,0,IF(L1820-AG1820*IF(D1820="Vaccin",MIN(AD1820,AF1820),AF1820)&lt;0,0,IF((H1820-N1820)&lt;=45,CEILING(L1820-AG1820*IF(D1820="Vaccin",MIN(AD1820,AF1820),AF1820),1),0)))</f>
        <v>0</v>
      </c>
      <c r="AI1820" s="15">
        <f t="array" ref="AI1820">IF(OR(AH1820="",F1820=0,F1820=""),"",AH1820/F1820)</f>
        <v>0</v>
      </c>
      <c r="AJ1820" s="13">
        <f t="array" ref="AJ1820">IF(OR(L1820="",AH1820=""),"",IF(L1820-AH1820&lt;0,0,L1820-AH1820))</f>
        <v>0</v>
      </c>
      <c r="AK1820" s="13" t="str">
        <f t="array" ref="AK1820">IF(OR(L1820="",AG1820="",AG1820=0),"",CEILING(L1820/AG1820,1))</f>
        <v/>
      </c>
      <c r="AL1820" s="16" t="str">
        <f t="array" ref="AL1820">IF(OR(AK1820="",AK1820=0,AD1820="",AF1820=""),"",IF(AK1820-IF(D1820="Vaccin",MIN(AD1820,AF1820),AF1820)&lt;0,"",(AK1820-IF(D1820="Vaccin",MIN(AD1820,AF1820),AF1820))/AK1820))</f>
        <v/>
      </c>
    </row>
    <row r="1821" spans="1:38" x14ac:dyDescent="0.2">
      <c r="A1821" s="10" t="s">
        <v>28</v>
      </c>
      <c r="B1821" s="29" t="s">
        <v>194</v>
      </c>
      <c r="C1821" s="12">
        <v>44250</v>
      </c>
      <c r="D1821" s="11" t="s">
        <v>30</v>
      </c>
      <c r="E1821" s="11">
        <v>5</v>
      </c>
      <c r="F1821" s="13">
        <v>151200</v>
      </c>
      <c r="G1821" s="40">
        <v>8006204</v>
      </c>
      <c r="H1821" s="12">
        <v>45322</v>
      </c>
      <c r="I1821" s="13">
        <f t="array" ref="I1821">F1821-L1821-M1821-S1821</f>
        <v>15</v>
      </c>
      <c r="J1821" s="13">
        <f t="array" ref="J1821">IF(IF(Q1821="",L1821-C1821,Q1821-C1821)&lt;=45,I1821,0)</f>
        <v>0</v>
      </c>
      <c r="K1821" s="13">
        <f t="array" ref="K1821">IF(SUM(AG1821)=0,0,IF(L1821-AG1821*IF(D1821="Vaccin",MIN(AD1821,AF1821),AF1821)&lt;0,0,IF((H1821-N1821)&lt;=30,CEILING(L1821-AG1821*IF(D1821="Vaccin",MIN(AD1821,AF1821),AF1821),1),0)))</f>
        <v>0</v>
      </c>
      <c r="L1821" s="13">
        <v>151185</v>
      </c>
      <c r="M1821" s="13">
        <v>0</v>
      </c>
      <c r="N1821" s="14">
        <v>44995</v>
      </c>
      <c r="O1821" s="11" t="s">
        <v>34</v>
      </c>
      <c r="P1821" s="11" t="s">
        <v>32</v>
      </c>
      <c r="Q1821" s="12">
        <v>44896</v>
      </c>
      <c r="R1821" s="13">
        <v>0</v>
      </c>
      <c r="S1821" s="13">
        <v>0</v>
      </c>
      <c r="T1821" s="11"/>
      <c r="U1821" s="13">
        <v>745347</v>
      </c>
      <c r="V1821" s="13">
        <v>1630434</v>
      </c>
      <c r="W1821" s="13">
        <v>2934309</v>
      </c>
      <c r="X1821" s="12">
        <v>44896</v>
      </c>
      <c r="Y1821" s="12">
        <v>44397</v>
      </c>
      <c r="Z1821" s="12">
        <v>44247</v>
      </c>
      <c r="AA1821" s="12">
        <v>45033</v>
      </c>
      <c r="AB1821" s="13">
        <f t="array" ref="AB1821">IF(D1821="Vaccin",IF(AND(ISNUMBER(AA1821),ISNUMBER(Y1821)),IF(AA1821-Y1821+1&gt;=0,CEILING(AA1821-Y1821+1,1),""),""),IF(AND(ISNUMBER(N1821),ISNUMBER(Y1821)),IF(N1821-Y1821+1&gt;=0,CEILING(N1821-Y1821+1,1),""),""))</f>
        <v>637</v>
      </c>
      <c r="AC1821" s="13">
        <f t="array" ref="AC1821">IF(D1821="Vaccin",IF(AND(ISNUMBER(AA1821),ISNUMBER(X1821)),IF(AA1821-X1821+1&gt;=0,CEILING(AA1821-X1821+1,1),""),""),IF(AND(ISNUMBER(N1821),ISNUMBER(X1821)),IF(N1821-X1821+1&gt;=0,CEILING(N1821-X1821+1,1),""),""))</f>
        <v>138</v>
      </c>
      <c r="AD1821" s="13">
        <f t="array" ref="AD1821">IF(D1821="Vaccin",IF(AND(ISNUMBER(AB1821),ISNUMBER(U1821),AB1821&lt;&gt;0),CEILING(U1821/AB1821,1),""),"")</f>
        <v>1171</v>
      </c>
      <c r="AE1821" s="13">
        <f t="array" ref="AE1821">IF(AND(ISNUMBER(N1821),ISNUMBER(X1821)),IF(N1821-X1821+1&gt;=0,CEILING(N1821-X1821+1,1),""),"")</f>
        <v>100</v>
      </c>
      <c r="AF1821" s="13">
        <f t="array" ref="AF1821">IF(SUM(AE1821)=0,"",CEILING((SUM(F1821)-SUM(L1821)-SUM(M1821)-SUM(S1821))/SUM(AE1821),1))</f>
        <v>1</v>
      </c>
      <c r="AG1821" s="13">
        <f t="array" ref="AG1821">IF(AND(ISNUMBER(H1821),ISNUMBER(N1821)),IF(H1821-N1821+1&gt;=0,CEILING(H1821-N1821+1,1),""),"")</f>
        <v>328</v>
      </c>
      <c r="AH1821" s="13">
        <f t="array" ref="AH1821">IF(SUM(AG1821)=0,0,IF(L1821-AG1821*IF(D1821="Vaccin",MIN(AD1821,AF1821),AF1821)&lt;0,0,IF((H1821-N1821)&lt;=45,CEILING(L1821-AG1821*IF(D1821="Vaccin",MIN(AD1821,AF1821),AF1821),1),0)))</f>
        <v>0</v>
      </c>
      <c r="AI1821" s="15">
        <f t="array" ref="AI1821">IF(OR(AH1821="",F1821=0,F1821=""),"",AH1821/F1821)</f>
        <v>0</v>
      </c>
      <c r="AJ1821" s="13">
        <f t="array" ref="AJ1821">IF(OR(L1821="",AH1821=""),"",IF(L1821-AH1821&lt;0,0,L1821-AH1821))</f>
        <v>151185</v>
      </c>
      <c r="AK1821" s="13">
        <f t="array" ref="AK1821">IF(OR(L1821="",AG1821="",AG1821=0),"",CEILING(L1821/AG1821,1))</f>
        <v>461</v>
      </c>
      <c r="AL1821" s="16">
        <f t="array" ref="AL1821">IF(OR(AK1821="",AK1821=0,AD1821="",AF1821=""),"",IF(AK1821-IF(D1821="Vaccin",MIN(AD1821,AF1821),AF1821)&lt;0,"",(AK1821-IF(D1821="Vaccin",MIN(AD1821,AF1821),AF1821))/AK1821))</f>
        <v>0.99783080260303691</v>
      </c>
    </row>
    <row r="1822" spans="1:38" x14ac:dyDescent="0.2">
      <c r="A1822" s="10" t="s">
        <v>28</v>
      </c>
      <c r="B1822" s="29" t="s">
        <v>194</v>
      </c>
      <c r="C1822" s="12">
        <v>44250</v>
      </c>
      <c r="D1822" s="11" t="s">
        <v>30</v>
      </c>
      <c r="E1822" s="11">
        <v>5</v>
      </c>
      <c r="F1822" s="13">
        <v>302400</v>
      </c>
      <c r="G1822" s="40" t="s">
        <v>812</v>
      </c>
      <c r="H1822" s="12">
        <v>45200</v>
      </c>
      <c r="I1822" s="13">
        <f t="array" ref="I1822">F1822-L1822-M1822-S1822</f>
        <v>302400</v>
      </c>
      <c r="J1822" s="13">
        <f t="array" ref="J1822">IF(IF(Q1822="",L1822-C1822,Q1822-C1822)&lt;=45,I1822,0)</f>
        <v>0</v>
      </c>
      <c r="K1822" s="13">
        <f t="array" ref="K1822">IF(SUM(AG1822)=0,0,IF(L1822-AG1822*IF(D1822="Vaccin",MIN(AD1822,AF1822),AF1822)&lt;0,0,IF((H1822-N1822)&lt;=30,CEILING(L1822-AG1822*IF(D1822="Vaccin",MIN(AD1822,AF1822),AF1822),1),0)))</f>
        <v>0</v>
      </c>
      <c r="L1822" s="13">
        <v>0</v>
      </c>
      <c r="M1822" s="13">
        <v>0</v>
      </c>
      <c r="N1822" s="14">
        <v>44995</v>
      </c>
      <c r="O1822" s="11" t="s">
        <v>34</v>
      </c>
      <c r="P1822" s="11" t="s">
        <v>32</v>
      </c>
      <c r="Q1822" s="12">
        <v>44594</v>
      </c>
      <c r="R1822" s="13">
        <v>0</v>
      </c>
      <c r="S1822" s="13">
        <v>0</v>
      </c>
      <c r="T1822" s="11"/>
      <c r="U1822" s="13">
        <v>745347</v>
      </c>
      <c r="V1822" s="13">
        <v>1630434</v>
      </c>
      <c r="W1822" s="13">
        <v>2934309</v>
      </c>
      <c r="X1822" s="12">
        <v>44594</v>
      </c>
      <c r="Y1822" s="12">
        <v>44397</v>
      </c>
      <c r="Z1822" s="12">
        <v>44247</v>
      </c>
      <c r="AA1822" s="12">
        <v>45033</v>
      </c>
      <c r="AB1822" s="13">
        <f t="array" ref="AB1822">IF(D1822="Vaccin",IF(AND(ISNUMBER(AA1822),ISNUMBER(Y1822)),IF(AA1822-Y1822+1&gt;=0,CEILING(AA1822-Y1822+1,1),""),""),IF(AND(ISNUMBER(N1822),ISNUMBER(Y1822)),IF(N1822-Y1822+1&gt;=0,CEILING(N1822-Y1822+1,1),""),""))</f>
        <v>637</v>
      </c>
      <c r="AC1822" s="13">
        <f t="array" ref="AC1822">IF(D1822="Vaccin",IF(AND(ISNUMBER(AA1822),ISNUMBER(X1822)),IF(AA1822-X1822+1&gt;=0,CEILING(AA1822-X1822+1,1),""),""),IF(AND(ISNUMBER(N1822),ISNUMBER(X1822)),IF(N1822-X1822+1&gt;=0,CEILING(N1822-X1822+1,1),""),""))</f>
        <v>440</v>
      </c>
      <c r="AD1822" s="13">
        <f t="array" ref="AD1822">IF(D1822="Vaccin",IF(AND(ISNUMBER(AB1822),ISNUMBER(U1822),AB1822&lt;&gt;0),CEILING(U1822/AB1822,1),""),"")</f>
        <v>1171</v>
      </c>
      <c r="AE1822" s="13">
        <f t="array" ref="AE1822">IF(AND(ISNUMBER(N1822),ISNUMBER(X1822)),IF(N1822-X1822+1&gt;=0,CEILING(N1822-X1822+1,1),""),"")</f>
        <v>402</v>
      </c>
      <c r="AF1822" s="13">
        <f t="array" ref="AF1822">IF(SUM(AE1822)=0,"",CEILING((SUM(F1822)-SUM(L1822)-SUM(M1822)-SUM(S1822))/SUM(AE1822),1))</f>
        <v>753</v>
      </c>
      <c r="AG1822" s="13">
        <f t="array" ref="AG1822">IF(AND(ISNUMBER(H1822),ISNUMBER(N1822)),IF(H1822-N1822+1&gt;=0,CEILING(H1822-N1822+1,1),""),"")</f>
        <v>206</v>
      </c>
      <c r="AH1822" s="13">
        <f t="array" ref="AH1822">IF(SUM(AG1822)=0,0,IF(L1822-AG1822*IF(D1822="Vaccin",MIN(AD1822,AF1822),AF1822)&lt;0,0,IF((H1822-N1822)&lt;=45,CEILING(L1822-AG1822*IF(D1822="Vaccin",MIN(AD1822,AF1822),AF1822),1),0)))</f>
        <v>0</v>
      </c>
      <c r="AI1822" s="15">
        <f t="array" ref="AI1822">IF(OR(AH1822="",F1822=0,F1822=""),"",AH1822/F1822)</f>
        <v>0</v>
      </c>
      <c r="AJ1822" s="13">
        <f t="array" ref="AJ1822">IF(OR(L1822="",AH1822=""),"",IF(L1822-AH1822&lt;0,0,L1822-AH1822))</f>
        <v>0</v>
      </c>
      <c r="AK1822" s="13">
        <f t="array" ref="AK1822">IF(OR(L1822="",AG1822="",AG1822=0),"",CEILING(L1822/AG1822,1))</f>
        <v>0</v>
      </c>
      <c r="AL1822" s="16" t="str">
        <f t="array" ref="AL1822">IF(OR(AK1822="",AK1822=0,AD1822="",AF1822=""),"",IF(AK1822-IF(D1822="Vaccin",MIN(AD1822,AF1822),AF1822)&lt;0,"",(AK1822-IF(D1822="Vaccin",MIN(AD1822,AF1822),AF1822))/AK1822))</f>
        <v/>
      </c>
    </row>
    <row r="1823" spans="1:38" x14ac:dyDescent="0.2">
      <c r="A1823" s="10" t="s">
        <v>28</v>
      </c>
      <c r="B1823" s="29" t="s">
        <v>194</v>
      </c>
      <c r="C1823" s="12">
        <v>44250</v>
      </c>
      <c r="D1823" s="11" t="s">
        <v>30</v>
      </c>
      <c r="E1823" s="11">
        <v>5</v>
      </c>
      <c r="F1823" s="13">
        <v>184800</v>
      </c>
      <c r="G1823" s="40" t="s">
        <v>490</v>
      </c>
      <c r="H1823" s="12">
        <v>45108</v>
      </c>
      <c r="I1823" s="13">
        <f t="array" ref="I1823">F1823-L1823-M1823-S1823</f>
        <v>184800</v>
      </c>
      <c r="J1823" s="13">
        <f t="array" ref="J1823">IF(IF(Q1823="",L1823-C1823,Q1823-C1823)&lt;=45,I1823,0)</f>
        <v>0</v>
      </c>
      <c r="K1823" s="13">
        <f t="array" ref="K1823">IF(SUM(AG1823)=0,0,IF(L1823-AG1823*IF(D1823="Vaccin",MIN(AD1823,AF1823),AF1823)&lt;0,0,IF((H1823-N1823)&lt;=30,CEILING(L1823-AG1823*IF(D1823="Vaccin",MIN(AD1823,AF1823),AF1823),1),0)))</f>
        <v>0</v>
      </c>
      <c r="L1823" s="13">
        <v>0</v>
      </c>
      <c r="M1823" s="13">
        <v>0</v>
      </c>
      <c r="N1823" s="14">
        <v>44995</v>
      </c>
      <c r="O1823" s="11" t="s">
        <v>34</v>
      </c>
      <c r="P1823" s="11" t="s">
        <v>32</v>
      </c>
      <c r="Q1823" s="12">
        <v>44515</v>
      </c>
      <c r="R1823" s="13">
        <v>0</v>
      </c>
      <c r="S1823" s="13">
        <v>0</v>
      </c>
      <c r="T1823" s="11"/>
      <c r="U1823" s="13">
        <v>745347</v>
      </c>
      <c r="V1823" s="13">
        <v>1630434</v>
      </c>
      <c r="W1823" s="13">
        <v>2934309</v>
      </c>
      <c r="X1823" s="12">
        <v>44515</v>
      </c>
      <c r="Y1823" s="12">
        <v>44397</v>
      </c>
      <c r="Z1823" s="12">
        <v>44247</v>
      </c>
      <c r="AA1823" s="12">
        <v>45033</v>
      </c>
      <c r="AB1823" s="13">
        <f t="array" ref="AB1823">IF(D1823="Vaccin",IF(AND(ISNUMBER(AA1823),ISNUMBER(Y1823)),IF(AA1823-Y1823+1&gt;=0,CEILING(AA1823-Y1823+1,1),""),""),IF(AND(ISNUMBER(N1823),ISNUMBER(Y1823)),IF(N1823-Y1823+1&gt;=0,CEILING(N1823-Y1823+1,1),""),""))</f>
        <v>637</v>
      </c>
      <c r="AC1823" s="13">
        <f t="array" ref="AC1823">IF(D1823="Vaccin",IF(AND(ISNUMBER(AA1823),ISNUMBER(X1823)),IF(AA1823-X1823+1&gt;=0,CEILING(AA1823-X1823+1,1),""),""),IF(AND(ISNUMBER(N1823),ISNUMBER(X1823)),IF(N1823-X1823+1&gt;=0,CEILING(N1823-X1823+1,1),""),""))</f>
        <v>519</v>
      </c>
      <c r="AD1823" s="13">
        <f t="array" ref="AD1823">IF(D1823="Vaccin",IF(AND(ISNUMBER(AB1823),ISNUMBER(U1823),AB1823&lt;&gt;0),CEILING(U1823/AB1823,1),""),"")</f>
        <v>1171</v>
      </c>
      <c r="AE1823" s="13">
        <f t="array" ref="AE1823">IF(AND(ISNUMBER(N1823),ISNUMBER(X1823)),IF(N1823-X1823+1&gt;=0,CEILING(N1823-X1823+1,1),""),"")</f>
        <v>481</v>
      </c>
      <c r="AF1823" s="13">
        <f t="array" ref="AF1823">IF(SUM(AE1823)=0,"",CEILING((SUM(F1823)-SUM(L1823)-SUM(M1823)-SUM(S1823))/SUM(AE1823),1))</f>
        <v>385</v>
      </c>
      <c r="AG1823" s="13">
        <f t="array" ref="AG1823">IF(AND(ISNUMBER(H1823),ISNUMBER(N1823)),IF(H1823-N1823+1&gt;=0,CEILING(H1823-N1823+1,1),""),"")</f>
        <v>114</v>
      </c>
      <c r="AH1823" s="13">
        <f t="array" ref="AH1823">IF(SUM(AG1823)=0,0,IF(L1823-AG1823*IF(D1823="Vaccin",MIN(AD1823,AF1823),AF1823)&lt;0,0,IF((H1823-N1823)&lt;=45,CEILING(L1823-AG1823*IF(D1823="Vaccin",MIN(AD1823,AF1823),AF1823),1),0)))</f>
        <v>0</v>
      </c>
      <c r="AI1823" s="15">
        <f t="array" ref="AI1823">IF(OR(AH1823="",F1823=0,F1823=""),"",AH1823/F1823)</f>
        <v>0</v>
      </c>
      <c r="AJ1823" s="13">
        <f t="array" ref="AJ1823">IF(OR(L1823="",AH1823=""),"",IF(L1823-AH1823&lt;0,0,L1823-AH1823))</f>
        <v>0</v>
      </c>
      <c r="AK1823" s="13">
        <f t="array" ref="AK1823">IF(OR(L1823="",AG1823="",AG1823=0),"",CEILING(L1823/AG1823,1))</f>
        <v>0</v>
      </c>
      <c r="AL1823" s="16" t="str">
        <f t="array" ref="AL1823">IF(OR(AK1823="",AK1823=0,AD1823="",AF1823=""),"",IF(AK1823-IF(D1823="Vaccin",MIN(AD1823,AF1823),AF1823)&lt;0,"",(AK1823-IF(D1823="Vaccin",MIN(AD1823,AF1823),AF1823))/AK1823))</f>
        <v/>
      </c>
    </row>
    <row r="1824" spans="1:38" x14ac:dyDescent="0.2">
      <c r="A1824" s="10" t="s">
        <v>28</v>
      </c>
      <c r="B1824" s="29" t="s">
        <v>194</v>
      </c>
      <c r="C1824" s="12">
        <v>44250</v>
      </c>
      <c r="D1824" s="11" t="s">
        <v>30</v>
      </c>
      <c r="E1824" s="11">
        <v>5</v>
      </c>
      <c r="F1824" s="13">
        <v>117600</v>
      </c>
      <c r="G1824" s="40" t="s">
        <v>773</v>
      </c>
      <c r="H1824" s="12">
        <v>45108</v>
      </c>
      <c r="I1824" s="13">
        <f t="array" ref="I1824">F1824-L1824-M1824-S1824</f>
        <v>117600</v>
      </c>
      <c r="J1824" s="13">
        <f t="array" ref="J1824">IF(IF(Q1824="",L1824-C1824,Q1824-C1824)&lt;=45,I1824,0)</f>
        <v>0</v>
      </c>
      <c r="K1824" s="13">
        <f t="array" ref="K1824">IF(SUM(AG1824)=0,0,IF(L1824-AG1824*IF(D1824="Vaccin",MIN(AD1824,AF1824),AF1824)&lt;0,0,IF((H1824-N1824)&lt;=30,CEILING(L1824-AG1824*IF(D1824="Vaccin",MIN(AD1824,AF1824),AF1824),1),0)))</f>
        <v>0</v>
      </c>
      <c r="L1824" s="13">
        <v>0</v>
      </c>
      <c r="M1824" s="13">
        <v>0</v>
      </c>
      <c r="N1824" s="14">
        <v>44995</v>
      </c>
      <c r="O1824" s="11" t="s">
        <v>34</v>
      </c>
      <c r="P1824" s="11" t="s">
        <v>32</v>
      </c>
      <c r="Q1824" s="12">
        <v>44515</v>
      </c>
      <c r="R1824" s="13">
        <v>0</v>
      </c>
      <c r="S1824" s="13">
        <v>0</v>
      </c>
      <c r="T1824" s="11"/>
      <c r="U1824" s="13">
        <v>745347</v>
      </c>
      <c r="V1824" s="13">
        <v>1630434</v>
      </c>
      <c r="W1824" s="13">
        <v>2934309</v>
      </c>
      <c r="X1824" s="12">
        <v>44515</v>
      </c>
      <c r="Y1824" s="12">
        <v>44397</v>
      </c>
      <c r="Z1824" s="12">
        <v>44247</v>
      </c>
      <c r="AA1824" s="12">
        <v>45033</v>
      </c>
      <c r="AB1824" s="13">
        <f t="array" ref="AB1824">IF(D1824="Vaccin",IF(AND(ISNUMBER(AA1824),ISNUMBER(Y1824)),IF(AA1824-Y1824+1&gt;=0,CEILING(AA1824-Y1824+1,1),""),""),IF(AND(ISNUMBER(N1824),ISNUMBER(Y1824)),IF(N1824-Y1824+1&gt;=0,CEILING(N1824-Y1824+1,1),""),""))</f>
        <v>637</v>
      </c>
      <c r="AC1824" s="13">
        <f t="array" ref="AC1824">IF(D1824="Vaccin",IF(AND(ISNUMBER(AA1824),ISNUMBER(X1824)),IF(AA1824-X1824+1&gt;=0,CEILING(AA1824-X1824+1,1),""),""),IF(AND(ISNUMBER(N1824),ISNUMBER(X1824)),IF(N1824-X1824+1&gt;=0,CEILING(N1824-X1824+1,1),""),""))</f>
        <v>519</v>
      </c>
      <c r="AD1824" s="13">
        <f t="array" ref="AD1824">IF(D1824="Vaccin",IF(AND(ISNUMBER(AB1824),ISNUMBER(U1824),AB1824&lt;&gt;0),CEILING(U1824/AB1824,1),""),"")</f>
        <v>1171</v>
      </c>
      <c r="AE1824" s="13">
        <f t="array" ref="AE1824">IF(AND(ISNUMBER(N1824),ISNUMBER(X1824)),IF(N1824-X1824+1&gt;=0,CEILING(N1824-X1824+1,1),""),"")</f>
        <v>481</v>
      </c>
      <c r="AF1824" s="13">
        <f t="array" ref="AF1824">IF(SUM(AE1824)=0,"",CEILING((SUM(F1824)-SUM(L1824)-SUM(M1824)-SUM(S1824))/SUM(AE1824),1))</f>
        <v>245</v>
      </c>
      <c r="AG1824" s="13">
        <f t="array" ref="AG1824">IF(AND(ISNUMBER(H1824),ISNUMBER(N1824)),IF(H1824-N1824+1&gt;=0,CEILING(H1824-N1824+1,1),""),"")</f>
        <v>114</v>
      </c>
      <c r="AH1824" s="13">
        <f t="array" ref="AH1824">IF(SUM(AG1824)=0,0,IF(L1824-AG1824*IF(D1824="Vaccin",MIN(AD1824,AF1824),AF1824)&lt;0,0,IF((H1824-N1824)&lt;=45,CEILING(L1824-AG1824*IF(D1824="Vaccin",MIN(AD1824,AF1824),AF1824),1),0)))</f>
        <v>0</v>
      </c>
      <c r="AI1824" s="15">
        <f t="array" ref="AI1824">IF(OR(AH1824="",F1824=0,F1824=""),"",AH1824/F1824)</f>
        <v>0</v>
      </c>
      <c r="AJ1824" s="13">
        <f t="array" ref="AJ1824">IF(OR(L1824="",AH1824=""),"",IF(L1824-AH1824&lt;0,0,L1824-AH1824))</f>
        <v>0</v>
      </c>
      <c r="AK1824" s="13">
        <f t="array" ref="AK1824">IF(OR(L1824="",AG1824="",AG1824=0),"",CEILING(L1824/AG1824,1))</f>
        <v>0</v>
      </c>
      <c r="AL1824" s="16" t="str">
        <f t="array" ref="AL1824">IF(OR(AK1824="",AK1824=0,AD1824="",AF1824=""),"",IF(AK1824-IF(D1824="Vaccin",MIN(AD1824,AF1824),AF1824)&lt;0,"",(AK1824-IF(D1824="Vaccin",MIN(AD1824,AF1824),AF1824))/AK1824))</f>
        <v/>
      </c>
    </row>
    <row r="1825" spans="1:38" x14ac:dyDescent="0.2">
      <c r="A1825" s="10" t="s">
        <v>28</v>
      </c>
      <c r="B1825" s="29" t="s">
        <v>194</v>
      </c>
      <c r="C1825" s="12">
        <v>44250</v>
      </c>
      <c r="D1825" s="11" t="s">
        <v>30</v>
      </c>
      <c r="E1825" s="11">
        <v>5</v>
      </c>
      <c r="F1825" s="13">
        <v>336000</v>
      </c>
      <c r="G1825" s="40" t="s">
        <v>777</v>
      </c>
      <c r="H1825" s="12">
        <v>45076</v>
      </c>
      <c r="I1825" s="13">
        <f t="array" ref="I1825">F1825-L1825-M1825-S1825</f>
        <v>336000</v>
      </c>
      <c r="J1825" s="13">
        <f t="array" ref="J1825">IF(IF(Q1825="",L1825-C1825,Q1825-C1825)&lt;=45,I1825,0)</f>
        <v>0</v>
      </c>
      <c r="K1825" s="13">
        <f t="array" ref="K1825">IF(SUM(AG1825)=0,0,IF(L1825-AG1825*IF(D1825="Vaccin",MIN(AD1825,AF1825),AF1825)&lt;0,0,IF((H1825-N1825)&lt;=30,CEILING(L1825-AG1825*IF(D1825="Vaccin",MIN(AD1825,AF1825),AF1825),1),0)))</f>
        <v>0</v>
      </c>
      <c r="L1825" s="13">
        <v>0</v>
      </c>
      <c r="M1825" s="13">
        <v>0</v>
      </c>
      <c r="N1825" s="14">
        <v>44995</v>
      </c>
      <c r="O1825" s="11" t="s">
        <v>34</v>
      </c>
      <c r="P1825" s="11" t="s">
        <v>32</v>
      </c>
      <c r="Q1825" s="12">
        <v>44490</v>
      </c>
      <c r="R1825" s="13">
        <v>0</v>
      </c>
      <c r="S1825" s="13">
        <v>0</v>
      </c>
      <c r="T1825" s="11"/>
      <c r="U1825" s="13">
        <v>745347</v>
      </c>
      <c r="V1825" s="13">
        <v>1630434</v>
      </c>
      <c r="W1825" s="13">
        <v>2934309</v>
      </c>
      <c r="X1825" s="12">
        <v>44490</v>
      </c>
      <c r="Y1825" s="12">
        <v>44397</v>
      </c>
      <c r="Z1825" s="12">
        <v>44247</v>
      </c>
      <c r="AA1825" s="12">
        <v>45033</v>
      </c>
      <c r="AB1825" s="13">
        <f t="array" ref="AB1825">IF(D1825="Vaccin",IF(AND(ISNUMBER(AA1825),ISNUMBER(Y1825)),IF(AA1825-Y1825+1&gt;=0,CEILING(AA1825-Y1825+1,1),""),""),IF(AND(ISNUMBER(N1825),ISNUMBER(Y1825)),IF(N1825-Y1825+1&gt;=0,CEILING(N1825-Y1825+1,1),""),""))</f>
        <v>637</v>
      </c>
      <c r="AC1825" s="13">
        <f t="array" ref="AC1825">IF(D1825="Vaccin",IF(AND(ISNUMBER(AA1825),ISNUMBER(X1825)),IF(AA1825-X1825+1&gt;=0,CEILING(AA1825-X1825+1,1),""),""),IF(AND(ISNUMBER(N1825),ISNUMBER(X1825)),IF(N1825-X1825+1&gt;=0,CEILING(N1825-X1825+1,1),""),""))</f>
        <v>544</v>
      </c>
      <c r="AD1825" s="13">
        <f t="array" ref="AD1825">IF(D1825="Vaccin",IF(AND(ISNUMBER(AB1825),ISNUMBER(U1825),AB1825&lt;&gt;0),CEILING(U1825/AB1825,1),""),"")</f>
        <v>1171</v>
      </c>
      <c r="AE1825" s="13">
        <f t="array" ref="AE1825">IF(AND(ISNUMBER(N1825),ISNUMBER(X1825)),IF(N1825-X1825+1&gt;=0,CEILING(N1825-X1825+1,1),""),"")</f>
        <v>506</v>
      </c>
      <c r="AF1825" s="13">
        <f t="array" ref="AF1825">IF(SUM(AE1825)=0,"",CEILING((SUM(F1825)-SUM(L1825)-SUM(M1825)-SUM(S1825))/SUM(AE1825),1))</f>
        <v>665</v>
      </c>
      <c r="AG1825" s="13">
        <f t="array" ref="AG1825">IF(AND(ISNUMBER(H1825),ISNUMBER(N1825)),IF(H1825-N1825+1&gt;=0,CEILING(H1825-N1825+1,1),""),"")</f>
        <v>82</v>
      </c>
      <c r="AH1825" s="13">
        <f t="array" ref="AH1825">IF(SUM(AG1825)=0,0,IF(L1825-AG1825*IF(D1825="Vaccin",MIN(AD1825,AF1825),AF1825)&lt;0,0,IF((H1825-N1825)&lt;=45,CEILING(L1825-AG1825*IF(D1825="Vaccin",MIN(AD1825,AF1825),AF1825),1),0)))</f>
        <v>0</v>
      </c>
      <c r="AI1825" s="15">
        <f t="array" ref="AI1825">IF(OR(AH1825="",F1825=0,F1825=""),"",AH1825/F1825)</f>
        <v>0</v>
      </c>
      <c r="AJ1825" s="13">
        <f t="array" ref="AJ1825">IF(OR(L1825="",AH1825=""),"",IF(L1825-AH1825&lt;0,0,L1825-AH1825))</f>
        <v>0</v>
      </c>
      <c r="AK1825" s="13">
        <f t="array" ref="AK1825">IF(OR(L1825="",AG1825="",AG1825=0),"",CEILING(L1825/AG1825,1))</f>
        <v>0</v>
      </c>
      <c r="AL1825" s="16" t="str">
        <f t="array" ref="AL1825">IF(OR(AK1825="",AK1825=0,AD1825="",AF1825=""),"",IF(AK1825-IF(D1825="Vaccin",MIN(AD1825,AF1825),AF1825)&lt;0,"",(AK1825-IF(D1825="Vaccin",MIN(AD1825,AF1825),AF1825))/AK1825))</f>
        <v/>
      </c>
    </row>
    <row r="1826" spans="1:38" x14ac:dyDescent="0.2">
      <c r="A1826" s="10" t="s">
        <v>28</v>
      </c>
      <c r="B1826" s="29" t="s">
        <v>194</v>
      </c>
      <c r="C1826" s="12">
        <v>44250</v>
      </c>
      <c r="D1826" s="11" t="s">
        <v>30</v>
      </c>
      <c r="E1826" s="11">
        <v>5</v>
      </c>
      <c r="F1826" s="13">
        <v>158400</v>
      </c>
      <c r="G1826" s="40" t="s">
        <v>138</v>
      </c>
      <c r="H1826" s="12">
        <v>45076</v>
      </c>
      <c r="I1826" s="13">
        <f t="array" ref="I1826">F1826-L1826-M1826-S1826</f>
        <v>158400</v>
      </c>
      <c r="J1826" s="13">
        <f t="array" ref="J1826">IF(IF(Q1826="",L1826-C1826,Q1826-C1826)&lt;=45,I1826,0)</f>
        <v>0</v>
      </c>
      <c r="K1826" s="13">
        <f t="array" ref="K1826">IF(SUM(AG1826)=0,0,IF(L1826-AG1826*IF(D1826="Vaccin",MIN(AD1826,AF1826),AF1826)&lt;0,0,IF((H1826-N1826)&lt;=30,CEILING(L1826-AG1826*IF(D1826="Vaccin",MIN(AD1826,AF1826),AF1826),1),0)))</f>
        <v>0</v>
      </c>
      <c r="L1826" s="13">
        <v>0</v>
      </c>
      <c r="M1826" s="13">
        <v>0</v>
      </c>
      <c r="N1826" s="14">
        <v>44995</v>
      </c>
      <c r="O1826" s="11" t="s">
        <v>34</v>
      </c>
      <c r="P1826" s="11" t="s">
        <v>32</v>
      </c>
      <c r="Q1826" s="12">
        <v>44447</v>
      </c>
      <c r="R1826" s="13">
        <v>0</v>
      </c>
      <c r="S1826" s="13">
        <v>0</v>
      </c>
      <c r="T1826" s="11"/>
      <c r="U1826" s="13">
        <v>745347</v>
      </c>
      <c r="V1826" s="13">
        <v>1630434</v>
      </c>
      <c r="W1826" s="13">
        <v>2934309</v>
      </c>
      <c r="X1826" s="12">
        <v>44447</v>
      </c>
      <c r="Y1826" s="12">
        <v>44397</v>
      </c>
      <c r="Z1826" s="12">
        <v>44247</v>
      </c>
      <c r="AA1826" s="12">
        <v>45033</v>
      </c>
      <c r="AB1826" s="13">
        <f t="array" ref="AB1826">IF(D1826="Vaccin",IF(AND(ISNUMBER(AA1826),ISNUMBER(Y1826)),IF(AA1826-Y1826+1&gt;=0,CEILING(AA1826-Y1826+1,1),""),""),IF(AND(ISNUMBER(N1826),ISNUMBER(Y1826)),IF(N1826-Y1826+1&gt;=0,CEILING(N1826-Y1826+1,1),""),""))</f>
        <v>637</v>
      </c>
      <c r="AC1826" s="13">
        <f t="array" ref="AC1826">IF(D1826="Vaccin",IF(AND(ISNUMBER(AA1826),ISNUMBER(X1826)),IF(AA1826-X1826+1&gt;=0,CEILING(AA1826-X1826+1,1),""),""),IF(AND(ISNUMBER(N1826),ISNUMBER(X1826)),IF(N1826-X1826+1&gt;=0,CEILING(N1826-X1826+1,1),""),""))</f>
        <v>587</v>
      </c>
      <c r="AD1826" s="13">
        <f t="array" ref="AD1826">IF(D1826="Vaccin",IF(AND(ISNUMBER(AB1826),ISNUMBER(U1826),AB1826&lt;&gt;0),CEILING(U1826/AB1826,1),""),"")</f>
        <v>1171</v>
      </c>
      <c r="AE1826" s="13">
        <f t="array" ref="AE1826">IF(AND(ISNUMBER(N1826),ISNUMBER(X1826)),IF(N1826-X1826+1&gt;=0,CEILING(N1826-X1826+1,1),""),"")</f>
        <v>549</v>
      </c>
      <c r="AF1826" s="13">
        <f t="array" ref="AF1826">IF(SUM(AE1826)=0,"",CEILING((SUM(F1826)-SUM(L1826)-SUM(M1826)-SUM(S1826))/SUM(AE1826),1))</f>
        <v>289</v>
      </c>
      <c r="AG1826" s="13">
        <f t="array" ref="AG1826">IF(AND(ISNUMBER(H1826),ISNUMBER(N1826)),IF(H1826-N1826+1&gt;=0,CEILING(H1826-N1826+1,1),""),"")</f>
        <v>82</v>
      </c>
      <c r="AH1826" s="13">
        <f t="array" ref="AH1826">IF(SUM(AG1826)=0,0,IF(L1826-AG1826*IF(D1826="Vaccin",MIN(AD1826,AF1826),AF1826)&lt;0,0,IF((H1826-N1826)&lt;=45,CEILING(L1826-AG1826*IF(D1826="Vaccin",MIN(AD1826,AF1826),AF1826),1),0)))</f>
        <v>0</v>
      </c>
      <c r="AI1826" s="15">
        <f t="array" ref="AI1826">IF(OR(AH1826="",F1826=0,F1826=""),"",AH1826/F1826)</f>
        <v>0</v>
      </c>
      <c r="AJ1826" s="13">
        <f t="array" ref="AJ1826">IF(OR(L1826="",AH1826=""),"",IF(L1826-AH1826&lt;0,0,L1826-AH1826))</f>
        <v>0</v>
      </c>
      <c r="AK1826" s="13">
        <f t="array" ref="AK1826">IF(OR(L1826="",AG1826="",AG1826=0),"",CEILING(L1826/AG1826,1))</f>
        <v>0</v>
      </c>
      <c r="AL1826" s="16" t="str">
        <f t="array" ref="AL1826">IF(OR(AK1826="",AK1826=0,AD1826="",AF1826=""),"",IF(AK1826-IF(D1826="Vaccin",MIN(AD1826,AF1826),AF1826)&lt;0,"",(AK1826-IF(D1826="Vaccin",MIN(AD1826,AF1826),AF1826))/AK1826))</f>
        <v/>
      </c>
    </row>
    <row r="1827" spans="1:38" x14ac:dyDescent="0.2">
      <c r="A1827" s="10" t="s">
        <v>28</v>
      </c>
      <c r="B1827" s="29" t="s">
        <v>194</v>
      </c>
      <c r="C1827" s="12">
        <v>44250</v>
      </c>
      <c r="D1827" s="11" t="s">
        <v>30</v>
      </c>
      <c r="E1827" s="11">
        <v>5</v>
      </c>
      <c r="F1827" s="13">
        <v>337500</v>
      </c>
      <c r="G1827" s="40" t="s">
        <v>901</v>
      </c>
      <c r="H1827" s="12">
        <v>44713</v>
      </c>
      <c r="I1827" s="13">
        <f t="array" ref="I1827">F1827-L1827-M1827-S1827</f>
        <v>77650</v>
      </c>
      <c r="J1827" s="13">
        <f t="array" ref="J1827">IF(IF(Q1827="",L1827-C1827,Q1827-C1827)&lt;=45,I1827,0)</f>
        <v>0</v>
      </c>
      <c r="K1827" s="13">
        <f t="array" ref="K1827">IF(SUM(AG1827)=0,0,IF(L1827-AG1827*IF(D1827="Vaccin",MIN(AD1827,AF1827),AF1827)&lt;0,0,IF((H1827-N1827)&lt;=30,CEILING(L1827-AG1827*IF(D1827="Vaccin",MIN(AD1827,AF1827),AF1827),1),0)))</f>
        <v>0</v>
      </c>
      <c r="L1827" s="13">
        <v>0</v>
      </c>
      <c r="M1827" s="13">
        <v>0</v>
      </c>
      <c r="N1827" s="14">
        <v>44995</v>
      </c>
      <c r="O1827" s="11" t="s">
        <v>34</v>
      </c>
      <c r="P1827" s="11" t="s">
        <v>32</v>
      </c>
      <c r="Q1827" s="12">
        <v>44544</v>
      </c>
      <c r="R1827" s="13">
        <v>0</v>
      </c>
      <c r="S1827" s="13">
        <v>259850</v>
      </c>
      <c r="T1827" s="11" t="s">
        <v>92</v>
      </c>
      <c r="U1827" s="13">
        <v>745347</v>
      </c>
      <c r="V1827" s="13">
        <v>1630434</v>
      </c>
      <c r="W1827" s="13">
        <v>2934309</v>
      </c>
      <c r="X1827" s="12">
        <v>44544</v>
      </c>
      <c r="Y1827" s="12">
        <v>44397</v>
      </c>
      <c r="Z1827" s="12">
        <v>44247</v>
      </c>
      <c r="AA1827" s="12">
        <v>45033</v>
      </c>
      <c r="AB1827" s="13">
        <f t="array" ref="AB1827">IF(D1827="Vaccin",IF(AND(ISNUMBER(AA1827),ISNUMBER(Y1827)),IF(AA1827-Y1827+1&gt;=0,CEILING(AA1827-Y1827+1,1),""),""),IF(AND(ISNUMBER(N1827),ISNUMBER(Y1827)),IF(N1827-Y1827+1&gt;=0,CEILING(N1827-Y1827+1,1),""),""))</f>
        <v>637</v>
      </c>
      <c r="AC1827" s="13">
        <f t="array" ref="AC1827">IF(D1827="Vaccin",IF(AND(ISNUMBER(AA1827),ISNUMBER(X1827)),IF(AA1827-X1827+1&gt;=0,CEILING(AA1827-X1827+1,1),""),""),IF(AND(ISNUMBER(N1827),ISNUMBER(X1827)),IF(N1827-X1827+1&gt;=0,CEILING(N1827-X1827+1,1),""),""))</f>
        <v>490</v>
      </c>
      <c r="AD1827" s="13">
        <f t="array" ref="AD1827">IF(D1827="Vaccin",IF(AND(ISNUMBER(AB1827),ISNUMBER(U1827),AB1827&lt;&gt;0),CEILING(U1827/AB1827,1),""),"")</f>
        <v>1171</v>
      </c>
      <c r="AE1827" s="13">
        <f t="array" ref="AE1827">IF(AND(ISNUMBER(N1827),ISNUMBER(X1827)),IF(N1827-X1827+1&gt;=0,CEILING(N1827-X1827+1,1),""),"")</f>
        <v>452</v>
      </c>
      <c r="AF1827" s="13">
        <f t="array" ref="AF1827">IF(SUM(AE1827)=0,"",CEILING((SUM(F1827)-SUM(L1827)-SUM(M1827)-SUM(S1827))/SUM(AE1827),1))</f>
        <v>172</v>
      </c>
      <c r="AG1827" s="13" t="str">
        <f t="array" ref="AG1827">IF(AND(ISNUMBER(H1827),ISNUMBER(N1827)),IF(H1827-N1827+1&gt;=0,CEILING(H1827-N1827+1,1),""),"")</f>
        <v/>
      </c>
      <c r="AH1827" s="13">
        <f t="array" ref="AH1827">IF(SUM(AG1827)=0,0,IF(L1827-AG1827*IF(D1827="Vaccin",MIN(AD1827,AF1827),AF1827)&lt;0,0,IF((H1827-N1827)&lt;=45,CEILING(L1827-AG1827*IF(D1827="Vaccin",MIN(AD1827,AF1827),AF1827),1),0)))</f>
        <v>0</v>
      </c>
      <c r="AI1827" s="15">
        <f t="array" ref="AI1827">IF(OR(AH1827="",F1827=0,F1827=""),"",AH1827/F1827)</f>
        <v>0</v>
      </c>
      <c r="AJ1827" s="13">
        <f t="array" ref="AJ1827">IF(OR(L1827="",AH1827=""),"",IF(L1827-AH1827&lt;0,0,L1827-AH1827))</f>
        <v>0</v>
      </c>
      <c r="AK1827" s="13" t="str">
        <f t="array" ref="AK1827">IF(OR(L1827="",AG1827="",AG1827=0),"",CEILING(L1827/AG1827,1))</f>
        <v/>
      </c>
      <c r="AL1827" s="16" t="str">
        <f t="array" ref="AL1827">IF(OR(AK1827="",AK1827=0,AD1827="",AF1827=""),"",IF(AK1827-IF(D1827="Vaccin",MIN(AD1827,AF1827),AF1827)&lt;0,"",(AK1827-IF(D1827="Vaccin",MIN(AD1827,AF1827),AF1827))/AK1827))</f>
        <v/>
      </c>
    </row>
    <row r="1828" spans="1:38" x14ac:dyDescent="0.2">
      <c r="A1828" s="10" t="s">
        <v>28</v>
      </c>
      <c r="B1828" s="29" t="s">
        <v>194</v>
      </c>
      <c r="C1828" s="12">
        <v>44250</v>
      </c>
      <c r="D1828" s="11" t="s">
        <v>30</v>
      </c>
      <c r="E1828" s="11">
        <v>5</v>
      </c>
      <c r="F1828" s="13">
        <v>151200</v>
      </c>
      <c r="G1828" s="40">
        <v>1822793</v>
      </c>
      <c r="H1828" s="12">
        <v>44534</v>
      </c>
      <c r="I1828" s="13">
        <f t="array" ref="I1828">F1828-L1828-M1828-S1828</f>
        <v>151200</v>
      </c>
      <c r="J1828" s="13">
        <f t="array" ref="J1828">IF(IF(Q1828="",L1828-C1828,Q1828-C1828)&lt;=45,I1828,0)</f>
        <v>0</v>
      </c>
      <c r="K1828" s="13">
        <f t="array" ref="K1828">IF(SUM(AG1828)=0,0,IF(L1828-AG1828*IF(D1828="Vaccin",MIN(AD1828,AF1828),AF1828)&lt;0,0,IF((H1828-N1828)&lt;=30,CEILING(L1828-AG1828*IF(D1828="Vaccin",MIN(AD1828,AF1828),AF1828),1),0)))</f>
        <v>0</v>
      </c>
      <c r="L1828" s="13">
        <v>0</v>
      </c>
      <c r="M1828" s="13">
        <v>0</v>
      </c>
      <c r="N1828" s="14">
        <v>44995</v>
      </c>
      <c r="O1828" s="11" t="s">
        <v>34</v>
      </c>
      <c r="P1828" s="11" t="s">
        <v>32</v>
      </c>
      <c r="Q1828" s="12">
        <v>44404</v>
      </c>
      <c r="R1828" s="13">
        <v>0</v>
      </c>
      <c r="S1828" s="13">
        <v>0</v>
      </c>
      <c r="T1828" s="11"/>
      <c r="U1828" s="13">
        <v>745347</v>
      </c>
      <c r="V1828" s="13">
        <v>1630434</v>
      </c>
      <c r="W1828" s="13">
        <v>2934309</v>
      </c>
      <c r="X1828" s="12">
        <v>44404</v>
      </c>
      <c r="Y1828" s="12">
        <v>44397</v>
      </c>
      <c r="Z1828" s="12">
        <v>44247</v>
      </c>
      <c r="AA1828" s="12">
        <v>45033</v>
      </c>
      <c r="AB1828" s="13">
        <f t="array" ref="AB1828">IF(D1828="Vaccin",IF(AND(ISNUMBER(AA1828),ISNUMBER(Y1828)),IF(AA1828-Y1828+1&gt;=0,CEILING(AA1828-Y1828+1,1),""),""),IF(AND(ISNUMBER(N1828),ISNUMBER(Y1828)),IF(N1828-Y1828+1&gt;=0,CEILING(N1828-Y1828+1,1),""),""))</f>
        <v>637</v>
      </c>
      <c r="AC1828" s="13">
        <f t="array" ref="AC1828">IF(D1828="Vaccin",IF(AND(ISNUMBER(AA1828),ISNUMBER(X1828)),IF(AA1828-X1828+1&gt;=0,CEILING(AA1828-X1828+1,1),""),""),IF(AND(ISNUMBER(N1828),ISNUMBER(X1828)),IF(N1828-X1828+1&gt;=0,CEILING(N1828-X1828+1,1),""),""))</f>
        <v>630</v>
      </c>
      <c r="AD1828" s="13">
        <f t="array" ref="AD1828">IF(D1828="Vaccin",IF(AND(ISNUMBER(AB1828),ISNUMBER(U1828),AB1828&lt;&gt;0),CEILING(U1828/AB1828,1),""),"")</f>
        <v>1171</v>
      </c>
      <c r="AE1828" s="13">
        <f t="array" ref="AE1828">IF(AND(ISNUMBER(N1828),ISNUMBER(X1828)),IF(N1828-X1828+1&gt;=0,CEILING(N1828-X1828+1,1),""),"")</f>
        <v>592</v>
      </c>
      <c r="AF1828" s="13">
        <f t="array" ref="AF1828">IF(SUM(AE1828)=0,"",CEILING((SUM(F1828)-SUM(L1828)-SUM(M1828)-SUM(S1828))/SUM(AE1828),1))</f>
        <v>256</v>
      </c>
      <c r="AG1828" s="13" t="str">
        <f t="array" ref="AG1828">IF(AND(ISNUMBER(H1828),ISNUMBER(N1828)),IF(H1828-N1828+1&gt;=0,CEILING(H1828-N1828+1,1),""),"")</f>
        <v/>
      </c>
      <c r="AH1828" s="13">
        <f t="array" ref="AH1828">IF(SUM(AG1828)=0,0,IF(L1828-AG1828*IF(D1828="Vaccin",MIN(AD1828,AF1828),AF1828)&lt;0,0,IF((H1828-N1828)&lt;=45,CEILING(L1828-AG1828*IF(D1828="Vaccin",MIN(AD1828,AF1828),AF1828),1),0)))</f>
        <v>0</v>
      </c>
      <c r="AI1828" s="15">
        <f t="array" ref="AI1828">IF(OR(AH1828="",F1828=0,F1828=""),"",AH1828/F1828)</f>
        <v>0</v>
      </c>
      <c r="AJ1828" s="13">
        <f t="array" ref="AJ1828">IF(OR(L1828="",AH1828=""),"",IF(L1828-AH1828&lt;0,0,L1828-AH1828))</f>
        <v>0</v>
      </c>
      <c r="AK1828" s="13" t="str">
        <f t="array" ref="AK1828">IF(OR(L1828="",AG1828="",AG1828=0),"",CEILING(L1828/AG1828,1))</f>
        <v/>
      </c>
      <c r="AL1828" s="16" t="str">
        <f t="array" ref="AL1828">IF(OR(AK1828="",AK1828=0,AD1828="",AF1828=""),"",IF(AK1828-IF(D1828="Vaccin",MIN(AD1828,AF1828),AF1828)&lt;0,"",(AK1828-IF(D1828="Vaccin",MIN(AD1828,AF1828),AF1828))/AK1828))</f>
        <v/>
      </c>
    </row>
    <row r="1829" spans="1:38" x14ac:dyDescent="0.2">
      <c r="A1829" s="10" t="s">
        <v>28</v>
      </c>
      <c r="B1829" s="29" t="s">
        <v>194</v>
      </c>
      <c r="C1829" s="12">
        <v>44250</v>
      </c>
      <c r="D1829" s="11" t="s">
        <v>30</v>
      </c>
      <c r="E1829" s="11">
        <v>5</v>
      </c>
      <c r="F1829" s="13">
        <v>151200</v>
      </c>
      <c r="G1829" s="40" t="s">
        <v>460</v>
      </c>
      <c r="H1829" s="12">
        <v>44526</v>
      </c>
      <c r="I1829" s="13">
        <f t="array" ref="I1829">F1829-L1829-M1829-S1829</f>
        <v>151200</v>
      </c>
      <c r="J1829" s="13">
        <f t="array" ref="J1829">IF(IF(Q1829="",L1829-C1829,Q1829-C1829)&lt;=45,I1829,0)</f>
        <v>0</v>
      </c>
      <c r="K1829" s="13">
        <f t="array" ref="K1829">IF(SUM(AG1829)=0,0,IF(L1829-AG1829*IF(D1829="Vaccin",MIN(AD1829,AF1829),AF1829)&lt;0,0,IF((H1829-N1829)&lt;=30,CEILING(L1829-AG1829*IF(D1829="Vaccin",MIN(AD1829,AF1829),AF1829),1),0)))</f>
        <v>0</v>
      </c>
      <c r="L1829" s="13">
        <v>0</v>
      </c>
      <c r="M1829" s="13">
        <v>0</v>
      </c>
      <c r="N1829" s="14">
        <v>44995</v>
      </c>
      <c r="O1829" s="11" t="s">
        <v>34</v>
      </c>
      <c r="P1829" s="11" t="s">
        <v>32</v>
      </c>
      <c r="Q1829" s="12">
        <v>44397</v>
      </c>
      <c r="R1829" s="13">
        <v>0</v>
      </c>
      <c r="S1829" s="13">
        <v>0</v>
      </c>
      <c r="T1829" s="11"/>
      <c r="U1829" s="13">
        <v>745347</v>
      </c>
      <c r="V1829" s="13">
        <v>1630434</v>
      </c>
      <c r="W1829" s="13">
        <v>2934309</v>
      </c>
      <c r="X1829" s="12">
        <v>44397</v>
      </c>
      <c r="Y1829" s="12">
        <v>44397</v>
      </c>
      <c r="Z1829" s="12">
        <v>44247</v>
      </c>
      <c r="AA1829" s="12">
        <v>45033</v>
      </c>
      <c r="AB1829" s="13">
        <f t="array" ref="AB1829">IF(D1829="Vaccin",IF(AND(ISNUMBER(AA1829),ISNUMBER(Y1829)),IF(AA1829-Y1829+1&gt;=0,CEILING(AA1829-Y1829+1,1),""),""),IF(AND(ISNUMBER(N1829),ISNUMBER(Y1829)),IF(N1829-Y1829+1&gt;=0,CEILING(N1829-Y1829+1,1),""),""))</f>
        <v>637</v>
      </c>
      <c r="AC1829" s="13">
        <f t="array" ref="AC1829">IF(D1829="Vaccin",IF(AND(ISNUMBER(AA1829),ISNUMBER(X1829)),IF(AA1829-X1829+1&gt;=0,CEILING(AA1829-X1829+1,1),""),""),IF(AND(ISNUMBER(N1829),ISNUMBER(X1829)),IF(N1829-X1829+1&gt;=0,CEILING(N1829-X1829+1,1),""),""))</f>
        <v>637</v>
      </c>
      <c r="AD1829" s="13">
        <f t="array" ref="AD1829">IF(D1829="Vaccin",IF(AND(ISNUMBER(AB1829),ISNUMBER(U1829),AB1829&lt;&gt;0),CEILING(U1829/AB1829,1),""),"")</f>
        <v>1171</v>
      </c>
      <c r="AE1829" s="13">
        <f t="array" ref="AE1829">IF(AND(ISNUMBER(N1829),ISNUMBER(X1829)),IF(N1829-X1829+1&gt;=0,CEILING(N1829-X1829+1,1),""),"")</f>
        <v>599</v>
      </c>
      <c r="AF1829" s="13">
        <f t="array" ref="AF1829">IF(SUM(AE1829)=0,"",CEILING((SUM(F1829)-SUM(L1829)-SUM(M1829)-SUM(S1829))/SUM(AE1829),1))</f>
        <v>253</v>
      </c>
      <c r="AG1829" s="13" t="str">
        <f t="array" ref="AG1829">IF(AND(ISNUMBER(H1829),ISNUMBER(N1829)),IF(H1829-N1829+1&gt;=0,CEILING(H1829-N1829+1,1),""),"")</f>
        <v/>
      </c>
      <c r="AH1829" s="13">
        <f t="array" ref="AH1829">IF(SUM(AG1829)=0,0,IF(L1829-AG1829*IF(D1829="Vaccin",MIN(AD1829,AF1829),AF1829)&lt;0,0,IF((H1829-N1829)&lt;=45,CEILING(L1829-AG1829*IF(D1829="Vaccin",MIN(AD1829,AF1829),AF1829),1),0)))</f>
        <v>0</v>
      </c>
      <c r="AI1829" s="15">
        <f t="array" ref="AI1829">IF(OR(AH1829="",F1829=0,F1829=""),"",AH1829/F1829)</f>
        <v>0</v>
      </c>
      <c r="AJ1829" s="13">
        <f t="array" ref="AJ1829">IF(OR(L1829="",AH1829=""),"",IF(L1829-AH1829&lt;0,0,L1829-AH1829))</f>
        <v>0</v>
      </c>
      <c r="AK1829" s="13" t="str">
        <f t="array" ref="AK1829">IF(OR(L1829="",AG1829="",AG1829=0),"",CEILING(L1829/AG1829,1))</f>
        <v/>
      </c>
      <c r="AL1829" s="16" t="str">
        <f t="array" ref="AL1829">IF(OR(AK1829="",AK1829=0,AD1829="",AF1829=""),"",IF(AK1829-IF(D1829="Vaccin",MIN(AD1829,AF1829),AF1829)&lt;0,"",(AK1829-IF(D1829="Vaccin",MIN(AD1829,AF1829),AF1829))/AK1829))</f>
        <v/>
      </c>
    </row>
    <row r="1830" spans="1:38" x14ac:dyDescent="0.2">
      <c r="A1830" s="10" t="s">
        <v>28</v>
      </c>
      <c r="B1830" s="29" t="s">
        <v>194</v>
      </c>
      <c r="C1830" s="12">
        <v>44250</v>
      </c>
      <c r="D1830" s="11" t="s">
        <v>30</v>
      </c>
      <c r="E1830" s="11">
        <v>6</v>
      </c>
      <c r="F1830" s="13">
        <v>99450</v>
      </c>
      <c r="G1830" s="40" t="s">
        <v>939</v>
      </c>
      <c r="H1830" s="12">
        <v>44865</v>
      </c>
      <c r="I1830" s="13">
        <f t="array" ref="I1830">F1830-L1830-M1830-S1830</f>
        <v>99450</v>
      </c>
      <c r="J1830" s="13">
        <f t="array" ref="J1830">IF(IF(Q1830="",L1830-C1830,Q1830-C1830)&lt;=45,I1830,0)</f>
        <v>0</v>
      </c>
      <c r="K1830" s="13">
        <f t="array" ref="K1830">IF(SUM(AG1830)=0,0,IF(L1830-AG1830*IF(D1830="Vaccin",MIN(AD1830,AF1830),AF1830)&lt;0,0,IF((H1830-N1830)&lt;=30,CEILING(L1830-AG1830*IF(D1830="Vaccin",MIN(AD1830,AF1830),AF1830),1),0)))</f>
        <v>0</v>
      </c>
      <c r="L1830" s="13">
        <v>0</v>
      </c>
      <c r="M1830" s="13">
        <v>0</v>
      </c>
      <c r="N1830" s="14">
        <v>44995</v>
      </c>
      <c r="O1830" s="11" t="s">
        <v>47</v>
      </c>
      <c r="P1830" s="11" t="s">
        <v>32</v>
      </c>
      <c r="Q1830" s="12">
        <v>44667</v>
      </c>
      <c r="R1830" s="13">
        <v>0</v>
      </c>
      <c r="S1830" s="13">
        <v>0</v>
      </c>
      <c r="T1830" s="11"/>
      <c r="U1830" s="13">
        <v>133616</v>
      </c>
      <c r="V1830" s="13">
        <v>1630434</v>
      </c>
      <c r="W1830" s="13">
        <v>2934309</v>
      </c>
      <c r="X1830" s="12">
        <v>44667</v>
      </c>
      <c r="Y1830" s="12">
        <v>44499</v>
      </c>
      <c r="Z1830" s="12">
        <v>44247</v>
      </c>
      <c r="AA1830" s="12">
        <v>45033</v>
      </c>
      <c r="AB1830" s="13">
        <f t="array" ref="AB1830">IF(D1830="Vaccin",IF(AND(ISNUMBER(AA1830),ISNUMBER(Y1830)),IF(AA1830-Y1830+1&gt;=0,CEILING(AA1830-Y1830+1,1),""),""),IF(AND(ISNUMBER(N1830),ISNUMBER(Y1830)),IF(N1830-Y1830+1&gt;=0,CEILING(N1830-Y1830+1,1),""),""))</f>
        <v>535</v>
      </c>
      <c r="AC1830" s="13">
        <f t="array" ref="AC1830">IF(D1830="Vaccin",IF(AND(ISNUMBER(AA1830),ISNUMBER(X1830)),IF(AA1830-X1830+1&gt;=0,CEILING(AA1830-X1830+1,1),""),""),IF(AND(ISNUMBER(N1830),ISNUMBER(X1830)),IF(N1830-X1830+1&gt;=0,CEILING(N1830-X1830+1,1),""),""))</f>
        <v>367</v>
      </c>
      <c r="AD1830" s="13">
        <f t="array" ref="AD1830">IF(D1830="Vaccin",IF(AND(ISNUMBER(AB1830),ISNUMBER(U1830),AB1830&lt;&gt;0),CEILING(U1830/AB1830,1),""),"")</f>
        <v>250</v>
      </c>
      <c r="AE1830" s="13">
        <f t="array" ref="AE1830">IF(AND(ISNUMBER(N1830),ISNUMBER(X1830)),IF(N1830-X1830+1&gt;=0,CEILING(N1830-X1830+1,1),""),"")</f>
        <v>329</v>
      </c>
      <c r="AF1830" s="13">
        <f t="array" ref="AF1830">IF(SUM(AE1830)=0,"",CEILING((SUM(F1830)-SUM(L1830)-SUM(M1830)-SUM(S1830))/SUM(AE1830),1))</f>
        <v>303</v>
      </c>
      <c r="AG1830" s="13" t="str">
        <f t="array" ref="AG1830">IF(AND(ISNUMBER(H1830),ISNUMBER(N1830)),IF(H1830-N1830+1&gt;=0,CEILING(H1830-N1830+1,1),""),"")</f>
        <v/>
      </c>
      <c r="AH1830" s="13">
        <f t="array" ref="AH1830">IF(SUM(AG1830)=0,0,IF(L1830-AG1830*IF(D1830="Vaccin",MIN(AD1830,AF1830),AF1830)&lt;0,0,IF((H1830-N1830)&lt;=45,CEILING(L1830-AG1830*IF(D1830="Vaccin",MIN(AD1830,AF1830),AF1830),1),0)))</f>
        <v>0</v>
      </c>
      <c r="AI1830" s="15">
        <f t="array" ref="AI1830">IF(OR(AH1830="",F1830=0,F1830=""),"",AH1830/F1830)</f>
        <v>0</v>
      </c>
      <c r="AJ1830" s="13">
        <f t="array" ref="AJ1830">IF(OR(L1830="",AH1830=""),"",IF(L1830-AH1830&lt;0,0,L1830-AH1830))</f>
        <v>0</v>
      </c>
      <c r="AK1830" s="13" t="str">
        <f t="array" ref="AK1830">IF(OR(L1830="",AG1830="",AG1830=0),"",CEILING(L1830/AG1830,1))</f>
        <v/>
      </c>
      <c r="AL1830" s="16" t="str">
        <f t="array" ref="AL1830">IF(OR(AK1830="",AK1830=0,AD1830="",AF1830=""),"",IF(AK1830-IF(D1830="Vaccin",MIN(AD1830,AF1830),AF1830)&lt;0,"",(AK1830-IF(D1830="Vaccin",MIN(AD1830,AF1830),AF1830))/AK1830))</f>
        <v/>
      </c>
    </row>
    <row r="1831" spans="1:38" x14ac:dyDescent="0.2">
      <c r="A1831" s="10" t="s">
        <v>28</v>
      </c>
      <c r="B1831" s="29" t="s">
        <v>194</v>
      </c>
      <c r="C1831" s="12">
        <v>44250</v>
      </c>
      <c r="D1831" s="11" t="s">
        <v>30</v>
      </c>
      <c r="E1831" s="11">
        <v>6</v>
      </c>
      <c r="F1831" s="13">
        <v>599040</v>
      </c>
      <c r="G1831" s="40" t="s">
        <v>940</v>
      </c>
      <c r="H1831" s="12">
        <v>44743</v>
      </c>
      <c r="I1831" s="13">
        <f t="array" ref="I1831">F1831-L1831-M1831-S1831</f>
        <v>35184</v>
      </c>
      <c r="J1831" s="13">
        <f t="array" ref="J1831">IF(IF(Q1831="",L1831-C1831,Q1831-C1831)&lt;=45,I1831,0)</f>
        <v>0</v>
      </c>
      <c r="K1831" s="13">
        <f t="array" ref="K1831">IF(SUM(AG1831)=0,0,IF(L1831-AG1831*IF(D1831="Vaccin",MIN(AD1831,AF1831),AF1831)&lt;0,0,IF((H1831-N1831)&lt;=30,CEILING(L1831-AG1831*IF(D1831="Vaccin",MIN(AD1831,AF1831),AF1831),1),0)))</f>
        <v>0</v>
      </c>
      <c r="L1831" s="13">
        <v>0</v>
      </c>
      <c r="M1831" s="13">
        <v>0</v>
      </c>
      <c r="N1831" s="14">
        <v>44995</v>
      </c>
      <c r="O1831" s="11" t="s">
        <v>47</v>
      </c>
      <c r="P1831" s="11" t="s">
        <v>32</v>
      </c>
      <c r="Q1831" s="12">
        <v>44550</v>
      </c>
      <c r="R1831" s="13">
        <v>0</v>
      </c>
      <c r="S1831" s="13">
        <v>563856</v>
      </c>
      <c r="T1831" s="11" t="s">
        <v>92</v>
      </c>
      <c r="U1831" s="13">
        <v>133616</v>
      </c>
      <c r="V1831" s="13">
        <v>1630434</v>
      </c>
      <c r="W1831" s="13">
        <v>2934309</v>
      </c>
      <c r="X1831" s="12">
        <v>44550</v>
      </c>
      <c r="Y1831" s="12">
        <v>44499</v>
      </c>
      <c r="Z1831" s="12">
        <v>44247</v>
      </c>
      <c r="AA1831" s="12">
        <v>45033</v>
      </c>
      <c r="AB1831" s="13">
        <f t="array" ref="AB1831">IF(D1831="Vaccin",IF(AND(ISNUMBER(AA1831),ISNUMBER(Y1831)),IF(AA1831-Y1831+1&gt;=0,CEILING(AA1831-Y1831+1,1),""),""),IF(AND(ISNUMBER(N1831),ISNUMBER(Y1831)),IF(N1831-Y1831+1&gt;=0,CEILING(N1831-Y1831+1,1),""),""))</f>
        <v>535</v>
      </c>
      <c r="AC1831" s="13">
        <f t="array" ref="AC1831">IF(D1831="Vaccin",IF(AND(ISNUMBER(AA1831),ISNUMBER(X1831)),IF(AA1831-X1831+1&gt;=0,CEILING(AA1831-X1831+1,1),""),""),IF(AND(ISNUMBER(N1831),ISNUMBER(X1831)),IF(N1831-X1831+1&gt;=0,CEILING(N1831-X1831+1,1),""),""))</f>
        <v>484</v>
      </c>
      <c r="AD1831" s="13">
        <f t="array" ref="AD1831">IF(D1831="Vaccin",IF(AND(ISNUMBER(AB1831),ISNUMBER(U1831),AB1831&lt;&gt;0),CEILING(U1831/AB1831,1),""),"")</f>
        <v>250</v>
      </c>
      <c r="AE1831" s="13">
        <f t="array" ref="AE1831">IF(AND(ISNUMBER(N1831),ISNUMBER(X1831)),IF(N1831-X1831+1&gt;=0,CEILING(N1831-X1831+1,1),""),"")</f>
        <v>446</v>
      </c>
      <c r="AF1831" s="13">
        <f t="array" ref="AF1831">IF(SUM(AE1831)=0,"",CEILING((SUM(F1831)-SUM(L1831)-SUM(M1831)-SUM(S1831))/SUM(AE1831),1))</f>
        <v>79</v>
      </c>
      <c r="AG1831" s="13" t="str">
        <f t="array" ref="AG1831">IF(AND(ISNUMBER(H1831),ISNUMBER(N1831)),IF(H1831-N1831+1&gt;=0,CEILING(H1831-N1831+1,1),""),"")</f>
        <v/>
      </c>
      <c r="AH1831" s="13">
        <f t="array" ref="AH1831">IF(SUM(AG1831)=0,0,IF(L1831-AG1831*IF(D1831="Vaccin",MIN(AD1831,AF1831),AF1831)&lt;0,0,IF((H1831-N1831)&lt;=45,CEILING(L1831-AG1831*IF(D1831="Vaccin",MIN(AD1831,AF1831),AF1831),1),0)))</f>
        <v>0</v>
      </c>
      <c r="AI1831" s="15">
        <f t="array" ref="AI1831">IF(OR(AH1831="",F1831=0,F1831=""),"",AH1831/F1831)</f>
        <v>0</v>
      </c>
      <c r="AJ1831" s="13">
        <f t="array" ref="AJ1831">IF(OR(L1831="",AH1831=""),"",IF(L1831-AH1831&lt;0,0,L1831-AH1831))</f>
        <v>0</v>
      </c>
      <c r="AK1831" s="13" t="str">
        <f t="array" ref="AK1831">IF(OR(L1831="",AG1831="",AG1831=0),"",CEILING(L1831/AG1831,1))</f>
        <v/>
      </c>
      <c r="AL1831" s="16" t="str">
        <f t="array" ref="AL1831">IF(OR(AK1831="",AK1831=0,AD1831="",AF1831=""),"",IF(AK1831-IF(D1831="Vaccin",MIN(AD1831,AF1831),AF1831)&lt;0,"",(AK1831-IF(D1831="Vaccin",MIN(AD1831,AF1831),AF1831))/AK1831))</f>
        <v/>
      </c>
    </row>
    <row r="1832" spans="1:38" x14ac:dyDescent="0.2">
      <c r="A1832" s="10" t="s">
        <v>28</v>
      </c>
      <c r="B1832" s="29" t="s">
        <v>194</v>
      </c>
      <c r="C1832" s="12">
        <v>44250</v>
      </c>
      <c r="D1832" s="11" t="s">
        <v>30</v>
      </c>
      <c r="E1832" s="11">
        <v>6</v>
      </c>
      <c r="F1832" s="13">
        <v>265590</v>
      </c>
      <c r="G1832" s="40" t="s">
        <v>334</v>
      </c>
      <c r="H1832" s="12">
        <v>44742</v>
      </c>
      <c r="I1832" s="13">
        <f t="array" ref="I1832">F1832-L1832-M1832-S1832</f>
        <v>100056</v>
      </c>
      <c r="J1832" s="13">
        <f t="array" ref="J1832">IF(IF(Q1832="",L1832-C1832,Q1832-C1832)&lt;=45,I1832,0)</f>
        <v>0</v>
      </c>
      <c r="K1832" s="13">
        <f t="array" ref="K1832">IF(SUM(AG1832)=0,0,IF(L1832-AG1832*IF(D1832="Vaccin",MIN(AD1832,AF1832),AF1832)&lt;0,0,IF((H1832-N1832)&lt;=30,CEILING(L1832-AG1832*IF(D1832="Vaccin",MIN(AD1832,AF1832),AF1832),1),0)))</f>
        <v>0</v>
      </c>
      <c r="L1832" s="13">
        <v>0</v>
      </c>
      <c r="M1832" s="13">
        <v>0</v>
      </c>
      <c r="N1832" s="14">
        <v>44995</v>
      </c>
      <c r="O1832" s="11" t="s">
        <v>47</v>
      </c>
      <c r="P1832" s="11" t="s">
        <v>32</v>
      </c>
      <c r="Q1832" s="12">
        <v>44499</v>
      </c>
      <c r="R1832" s="13">
        <v>0</v>
      </c>
      <c r="S1832" s="13">
        <v>165534</v>
      </c>
      <c r="T1832" s="11" t="s">
        <v>92</v>
      </c>
      <c r="U1832" s="13">
        <v>133616</v>
      </c>
      <c r="V1832" s="13">
        <v>1630434</v>
      </c>
      <c r="W1832" s="13">
        <v>2934309</v>
      </c>
      <c r="X1832" s="12">
        <v>44499</v>
      </c>
      <c r="Y1832" s="12">
        <v>44499</v>
      </c>
      <c r="Z1832" s="12">
        <v>44247</v>
      </c>
      <c r="AA1832" s="12">
        <v>45033</v>
      </c>
      <c r="AB1832" s="13">
        <f t="array" ref="AB1832">IF(D1832="Vaccin",IF(AND(ISNUMBER(AA1832),ISNUMBER(Y1832)),IF(AA1832-Y1832+1&gt;=0,CEILING(AA1832-Y1832+1,1),""),""),IF(AND(ISNUMBER(N1832),ISNUMBER(Y1832)),IF(N1832-Y1832+1&gt;=0,CEILING(N1832-Y1832+1,1),""),""))</f>
        <v>535</v>
      </c>
      <c r="AC1832" s="13">
        <f t="array" ref="AC1832">IF(D1832="Vaccin",IF(AND(ISNUMBER(AA1832),ISNUMBER(X1832)),IF(AA1832-X1832+1&gt;=0,CEILING(AA1832-X1832+1,1),""),""),IF(AND(ISNUMBER(N1832),ISNUMBER(X1832)),IF(N1832-X1832+1&gt;=0,CEILING(N1832-X1832+1,1),""),""))</f>
        <v>535</v>
      </c>
      <c r="AD1832" s="13">
        <f t="array" ref="AD1832">IF(D1832="Vaccin",IF(AND(ISNUMBER(AB1832),ISNUMBER(U1832),AB1832&lt;&gt;0),CEILING(U1832/AB1832,1),""),"")</f>
        <v>250</v>
      </c>
      <c r="AE1832" s="13">
        <f t="array" ref="AE1832">IF(AND(ISNUMBER(N1832),ISNUMBER(X1832)),IF(N1832-X1832+1&gt;=0,CEILING(N1832-X1832+1,1),""),"")</f>
        <v>497</v>
      </c>
      <c r="AF1832" s="13">
        <f t="array" ref="AF1832">IF(SUM(AE1832)=0,"",CEILING((SUM(F1832)-SUM(L1832)-SUM(M1832)-SUM(S1832))/SUM(AE1832),1))</f>
        <v>202</v>
      </c>
      <c r="AG1832" s="13" t="str">
        <f t="array" ref="AG1832">IF(AND(ISNUMBER(H1832),ISNUMBER(N1832)),IF(H1832-N1832+1&gt;=0,CEILING(H1832-N1832+1,1),""),"")</f>
        <v/>
      </c>
      <c r="AH1832" s="13">
        <f t="array" ref="AH1832">IF(SUM(AG1832)=0,0,IF(L1832-AG1832*IF(D1832="Vaccin",MIN(AD1832,AF1832),AF1832)&lt;0,0,IF((H1832-N1832)&lt;=45,CEILING(L1832-AG1832*IF(D1832="Vaccin",MIN(AD1832,AF1832),AF1832),1),0)))</f>
        <v>0</v>
      </c>
      <c r="AI1832" s="15">
        <f t="array" ref="AI1832">IF(OR(AH1832="",F1832=0,F1832=""),"",AH1832/F1832)</f>
        <v>0</v>
      </c>
      <c r="AJ1832" s="13">
        <f t="array" ref="AJ1832">IF(OR(L1832="",AH1832=""),"",IF(L1832-AH1832&lt;0,0,L1832-AH1832))</f>
        <v>0</v>
      </c>
      <c r="AK1832" s="13" t="str">
        <f t="array" ref="AK1832">IF(OR(L1832="",AG1832="",AG1832=0),"",CEILING(L1832/AG1832,1))</f>
        <v/>
      </c>
      <c r="AL1832" s="16" t="str">
        <f t="array" ref="AL1832">IF(OR(AK1832="",AK1832=0,AD1832="",AF1832=""),"",IF(AK1832-IF(D1832="Vaccin",MIN(AD1832,AF1832),AF1832)&lt;0,"",(AK1832-IF(D1832="Vaccin",MIN(AD1832,AF1832),AF1832))/AK1832))</f>
        <v/>
      </c>
    </row>
    <row r="1833" spans="1:38" x14ac:dyDescent="0.2">
      <c r="A1833" s="10" t="s">
        <v>28</v>
      </c>
      <c r="B1833" s="29" t="s">
        <v>194</v>
      </c>
      <c r="C1833" s="12">
        <v>44250</v>
      </c>
      <c r="D1833" s="11" t="s">
        <v>30</v>
      </c>
      <c r="E1833" s="11">
        <v>5</v>
      </c>
      <c r="F1833" s="13">
        <v>78750</v>
      </c>
      <c r="G1833" s="40" t="s">
        <v>941</v>
      </c>
      <c r="H1833" s="12">
        <v>45170</v>
      </c>
      <c r="I1833" s="13">
        <f t="array" ref="I1833">F1833-L1833-M1833-S1833</f>
        <v>78750</v>
      </c>
      <c r="J1833" s="13">
        <f t="array" ref="J1833">IF(IF(Q1833="",L1833-C1833,Q1833-C1833)&lt;=45,I1833,0)</f>
        <v>0</v>
      </c>
      <c r="K1833" s="13">
        <f t="array" ref="K1833">IF(SUM(AG1833)=0,0,IF(L1833-AG1833*IF(D1833="Vaccin",MIN(AD1833,AF1833),AF1833)&lt;0,0,IF((H1833-N1833)&lt;=30,CEILING(L1833-AG1833*IF(D1833="Vaccin",MIN(AD1833,AF1833),AF1833),1),0)))</f>
        <v>0</v>
      </c>
      <c r="L1833" s="13">
        <v>0</v>
      </c>
      <c r="M1833" s="13">
        <v>0</v>
      </c>
      <c r="N1833" s="14">
        <v>44995</v>
      </c>
      <c r="O1833" s="11" t="s">
        <v>36</v>
      </c>
      <c r="P1833" s="11" t="s">
        <v>37</v>
      </c>
      <c r="Q1833" s="12">
        <v>44504</v>
      </c>
      <c r="R1833" s="13">
        <v>0</v>
      </c>
      <c r="S1833" s="13">
        <v>0</v>
      </c>
      <c r="T1833" s="11"/>
      <c r="U1833" s="13">
        <v>1303875</v>
      </c>
      <c r="V1833" s="13">
        <v>1303875</v>
      </c>
      <c r="W1833" s="13">
        <v>2934309</v>
      </c>
      <c r="X1833" s="12">
        <v>44504</v>
      </c>
      <c r="Y1833" s="12">
        <v>44247</v>
      </c>
      <c r="Z1833" s="12">
        <v>44247</v>
      </c>
      <c r="AA1833" s="12">
        <v>45033</v>
      </c>
      <c r="AB1833" s="13">
        <f t="array" ref="AB1833">IF(D1833="Vaccin",IF(AND(ISNUMBER(AA1833),ISNUMBER(Y1833)),IF(AA1833-Y1833+1&gt;=0,CEILING(AA1833-Y1833+1,1),""),""),IF(AND(ISNUMBER(N1833),ISNUMBER(Y1833)),IF(N1833-Y1833+1&gt;=0,CEILING(N1833-Y1833+1,1),""),""))</f>
        <v>787</v>
      </c>
      <c r="AC1833" s="13">
        <f t="array" ref="AC1833">IF(D1833="Vaccin",IF(AND(ISNUMBER(AA1833),ISNUMBER(X1833)),IF(AA1833-X1833+1&gt;=0,CEILING(AA1833-X1833+1,1),""),""),IF(AND(ISNUMBER(N1833),ISNUMBER(X1833)),IF(N1833-X1833+1&gt;=0,CEILING(N1833-X1833+1,1),""),""))</f>
        <v>530</v>
      </c>
      <c r="AD1833" s="13">
        <f t="array" ref="AD1833">IF(D1833="Vaccin",IF(AND(ISNUMBER(AB1833),ISNUMBER(U1833),AB1833&lt;&gt;0),CEILING(U1833/AB1833,1),""),"")</f>
        <v>1657</v>
      </c>
      <c r="AE1833" s="13">
        <f t="array" ref="AE1833">IF(AND(ISNUMBER(N1833),ISNUMBER(X1833)),IF(N1833-X1833+1&gt;=0,CEILING(N1833-X1833+1,1),""),"")</f>
        <v>492</v>
      </c>
      <c r="AF1833" s="13">
        <f t="array" ref="AF1833">IF(SUM(AE1833)=0,"",CEILING((SUM(F1833)-SUM(L1833)-SUM(M1833)-SUM(S1833))/SUM(AE1833),1))</f>
        <v>161</v>
      </c>
      <c r="AG1833" s="13">
        <f t="array" ref="AG1833">IF(AND(ISNUMBER(H1833),ISNUMBER(N1833)),IF(H1833-N1833+1&gt;=0,CEILING(H1833-N1833+1,1),""),"")</f>
        <v>176</v>
      </c>
      <c r="AH1833" s="13">
        <f t="array" ref="AH1833">IF(SUM(AG1833)=0,0,IF(L1833-AG1833*IF(D1833="Vaccin",MIN(AD1833,AF1833),AF1833)&lt;0,0,IF((H1833-N1833)&lt;=45,CEILING(L1833-AG1833*IF(D1833="Vaccin",MIN(AD1833,AF1833),AF1833),1),0)))</f>
        <v>0</v>
      </c>
      <c r="AI1833" s="15">
        <f t="array" ref="AI1833">IF(OR(AH1833="",F1833=0,F1833=""),"",AH1833/F1833)</f>
        <v>0</v>
      </c>
      <c r="AJ1833" s="13">
        <f t="array" ref="AJ1833">IF(OR(L1833="",AH1833=""),"",IF(L1833-AH1833&lt;0,0,L1833-AH1833))</f>
        <v>0</v>
      </c>
      <c r="AK1833" s="13">
        <f t="array" ref="AK1833">IF(OR(L1833="",AG1833="",AG1833=0),"",CEILING(L1833/AG1833,1))</f>
        <v>0</v>
      </c>
      <c r="AL1833" s="16" t="str">
        <f t="array" ref="AL1833">IF(OR(AK1833="",AK1833=0,AD1833="",AF1833=""),"",IF(AK1833-IF(D1833="Vaccin",MIN(AD1833,AF1833),AF1833)&lt;0,"",(AK1833-IF(D1833="Vaccin",MIN(AD1833,AF1833),AF1833))/AK1833))</f>
        <v/>
      </c>
    </row>
    <row r="1834" spans="1:38" x14ac:dyDescent="0.2">
      <c r="A1834" s="10" t="s">
        <v>28</v>
      </c>
      <c r="B1834" s="29" t="s">
        <v>194</v>
      </c>
      <c r="C1834" s="12">
        <v>44250</v>
      </c>
      <c r="D1834" s="11" t="s">
        <v>30</v>
      </c>
      <c r="E1834" s="11">
        <v>5</v>
      </c>
      <c r="F1834" s="13">
        <v>103650</v>
      </c>
      <c r="G1834" s="40" t="s">
        <v>942</v>
      </c>
      <c r="H1834" s="12">
        <v>45170</v>
      </c>
      <c r="I1834" s="13">
        <f t="array" ref="I1834">F1834-L1834-M1834-S1834</f>
        <v>103650</v>
      </c>
      <c r="J1834" s="13">
        <f t="array" ref="J1834">IF(IF(Q1834="",L1834-C1834,Q1834-C1834)&lt;=45,I1834,0)</f>
        <v>0</v>
      </c>
      <c r="K1834" s="13">
        <f t="array" ref="K1834">IF(SUM(AG1834)=0,0,IF(L1834-AG1834*IF(D1834="Vaccin",MIN(AD1834,AF1834),AF1834)&lt;0,0,IF((H1834-N1834)&lt;=30,CEILING(L1834-AG1834*IF(D1834="Vaccin",MIN(AD1834,AF1834),AF1834),1),0)))</f>
        <v>0</v>
      </c>
      <c r="L1834" s="13">
        <v>0</v>
      </c>
      <c r="M1834" s="13">
        <v>0</v>
      </c>
      <c r="N1834" s="14">
        <v>44995</v>
      </c>
      <c r="O1834" s="11" t="s">
        <v>36</v>
      </c>
      <c r="P1834" s="11" t="s">
        <v>37</v>
      </c>
      <c r="Q1834" s="12">
        <v>44504</v>
      </c>
      <c r="R1834" s="13">
        <v>0</v>
      </c>
      <c r="S1834" s="13">
        <v>0</v>
      </c>
      <c r="T1834" s="11"/>
      <c r="U1834" s="13">
        <v>1303875</v>
      </c>
      <c r="V1834" s="13">
        <v>1303875</v>
      </c>
      <c r="W1834" s="13">
        <v>2934309</v>
      </c>
      <c r="X1834" s="12">
        <v>44504</v>
      </c>
      <c r="Y1834" s="12">
        <v>44247</v>
      </c>
      <c r="Z1834" s="12">
        <v>44247</v>
      </c>
      <c r="AA1834" s="12">
        <v>45033</v>
      </c>
      <c r="AB1834" s="13">
        <f t="array" ref="AB1834">IF(D1834="Vaccin",IF(AND(ISNUMBER(AA1834),ISNUMBER(Y1834)),IF(AA1834-Y1834+1&gt;=0,CEILING(AA1834-Y1834+1,1),""),""),IF(AND(ISNUMBER(N1834),ISNUMBER(Y1834)),IF(N1834-Y1834+1&gt;=0,CEILING(N1834-Y1834+1,1),""),""))</f>
        <v>787</v>
      </c>
      <c r="AC1834" s="13">
        <f t="array" ref="AC1834">IF(D1834="Vaccin",IF(AND(ISNUMBER(AA1834),ISNUMBER(X1834)),IF(AA1834-X1834+1&gt;=0,CEILING(AA1834-X1834+1,1),""),""),IF(AND(ISNUMBER(N1834),ISNUMBER(X1834)),IF(N1834-X1834+1&gt;=0,CEILING(N1834-X1834+1,1),""),""))</f>
        <v>530</v>
      </c>
      <c r="AD1834" s="13">
        <f t="array" ref="AD1834">IF(D1834="Vaccin",IF(AND(ISNUMBER(AB1834),ISNUMBER(U1834),AB1834&lt;&gt;0),CEILING(U1834/AB1834,1),""),"")</f>
        <v>1657</v>
      </c>
      <c r="AE1834" s="13">
        <f t="array" ref="AE1834">IF(AND(ISNUMBER(N1834),ISNUMBER(X1834)),IF(N1834-X1834+1&gt;=0,CEILING(N1834-X1834+1,1),""),"")</f>
        <v>492</v>
      </c>
      <c r="AF1834" s="13">
        <f t="array" ref="AF1834">IF(SUM(AE1834)=0,"",CEILING((SUM(F1834)-SUM(L1834)-SUM(M1834)-SUM(S1834))/SUM(AE1834),1))</f>
        <v>211</v>
      </c>
      <c r="AG1834" s="13">
        <f t="array" ref="AG1834">IF(AND(ISNUMBER(H1834),ISNUMBER(N1834)),IF(H1834-N1834+1&gt;=0,CEILING(H1834-N1834+1,1),""),"")</f>
        <v>176</v>
      </c>
      <c r="AH1834" s="13">
        <f t="array" ref="AH1834">IF(SUM(AG1834)=0,0,IF(L1834-AG1834*IF(D1834="Vaccin",MIN(AD1834,AF1834),AF1834)&lt;0,0,IF((H1834-N1834)&lt;=45,CEILING(L1834-AG1834*IF(D1834="Vaccin",MIN(AD1834,AF1834),AF1834),1),0)))</f>
        <v>0</v>
      </c>
      <c r="AI1834" s="15">
        <f t="array" ref="AI1834">IF(OR(AH1834="",F1834=0,F1834=""),"",AH1834/F1834)</f>
        <v>0</v>
      </c>
      <c r="AJ1834" s="13">
        <f t="array" ref="AJ1834">IF(OR(L1834="",AH1834=""),"",IF(L1834-AH1834&lt;0,0,L1834-AH1834))</f>
        <v>0</v>
      </c>
      <c r="AK1834" s="13">
        <f t="array" ref="AK1834">IF(OR(L1834="",AG1834="",AG1834=0),"",CEILING(L1834/AG1834,1))</f>
        <v>0</v>
      </c>
      <c r="AL1834" s="16" t="str">
        <f t="array" ref="AL1834">IF(OR(AK1834="",AK1834=0,AD1834="",AF1834=""),"",IF(AK1834-IF(D1834="Vaccin",MIN(AD1834,AF1834),AF1834)&lt;0,"",(AK1834-IF(D1834="Vaccin",MIN(AD1834,AF1834),AF1834))/AK1834))</f>
        <v/>
      </c>
    </row>
    <row r="1835" spans="1:38" x14ac:dyDescent="0.2">
      <c r="A1835" s="10" t="s">
        <v>28</v>
      </c>
      <c r="B1835" s="29" t="s">
        <v>194</v>
      </c>
      <c r="C1835" s="12">
        <v>44250</v>
      </c>
      <c r="D1835" s="11" t="s">
        <v>30</v>
      </c>
      <c r="E1835" s="11">
        <v>5</v>
      </c>
      <c r="F1835" s="13">
        <v>311300</v>
      </c>
      <c r="G1835" s="40" t="s">
        <v>943</v>
      </c>
      <c r="H1835" s="12">
        <v>45170</v>
      </c>
      <c r="I1835" s="13">
        <f t="array" ref="I1835">F1835-L1835-M1835-S1835</f>
        <v>311300</v>
      </c>
      <c r="J1835" s="13">
        <f t="array" ref="J1835">IF(IF(Q1835="",L1835-C1835,Q1835-C1835)&lt;=45,I1835,0)</f>
        <v>0</v>
      </c>
      <c r="K1835" s="13">
        <f t="array" ref="K1835">IF(SUM(AG1835)=0,0,IF(L1835-AG1835*IF(D1835="Vaccin",MIN(AD1835,AF1835),AF1835)&lt;0,0,IF((H1835-N1835)&lt;=30,CEILING(L1835-AG1835*IF(D1835="Vaccin",MIN(AD1835,AF1835),AF1835),1),0)))</f>
        <v>0</v>
      </c>
      <c r="L1835" s="13">
        <v>0</v>
      </c>
      <c r="M1835" s="13">
        <v>0</v>
      </c>
      <c r="N1835" s="14">
        <v>44995</v>
      </c>
      <c r="O1835" s="11" t="s">
        <v>36</v>
      </c>
      <c r="P1835" s="11" t="s">
        <v>37</v>
      </c>
      <c r="Q1835" s="12">
        <v>44504</v>
      </c>
      <c r="R1835" s="13">
        <v>0</v>
      </c>
      <c r="S1835" s="13">
        <v>0</v>
      </c>
      <c r="T1835" s="11"/>
      <c r="U1835" s="13">
        <v>1303875</v>
      </c>
      <c r="V1835" s="13">
        <v>1303875</v>
      </c>
      <c r="W1835" s="13">
        <v>2934309</v>
      </c>
      <c r="X1835" s="12">
        <v>44504</v>
      </c>
      <c r="Y1835" s="12">
        <v>44247</v>
      </c>
      <c r="Z1835" s="12">
        <v>44247</v>
      </c>
      <c r="AA1835" s="12">
        <v>45033</v>
      </c>
      <c r="AB1835" s="13">
        <f t="array" ref="AB1835">IF(D1835="Vaccin",IF(AND(ISNUMBER(AA1835),ISNUMBER(Y1835)),IF(AA1835-Y1835+1&gt;=0,CEILING(AA1835-Y1835+1,1),""),""),IF(AND(ISNUMBER(N1835),ISNUMBER(Y1835)),IF(N1835-Y1835+1&gt;=0,CEILING(N1835-Y1835+1,1),""),""))</f>
        <v>787</v>
      </c>
      <c r="AC1835" s="13">
        <f t="array" ref="AC1835">IF(D1835="Vaccin",IF(AND(ISNUMBER(AA1835),ISNUMBER(X1835)),IF(AA1835-X1835+1&gt;=0,CEILING(AA1835-X1835+1,1),""),""),IF(AND(ISNUMBER(N1835),ISNUMBER(X1835)),IF(N1835-X1835+1&gt;=0,CEILING(N1835-X1835+1,1),""),""))</f>
        <v>530</v>
      </c>
      <c r="AD1835" s="13">
        <f t="array" ref="AD1835">IF(D1835="Vaccin",IF(AND(ISNUMBER(AB1835),ISNUMBER(U1835),AB1835&lt;&gt;0),CEILING(U1835/AB1835,1),""),"")</f>
        <v>1657</v>
      </c>
      <c r="AE1835" s="13">
        <f t="array" ref="AE1835">IF(AND(ISNUMBER(N1835),ISNUMBER(X1835)),IF(N1835-X1835+1&gt;=0,CEILING(N1835-X1835+1,1),""),"")</f>
        <v>492</v>
      </c>
      <c r="AF1835" s="13">
        <f t="array" ref="AF1835">IF(SUM(AE1835)=0,"",CEILING((SUM(F1835)-SUM(L1835)-SUM(M1835)-SUM(S1835))/SUM(AE1835),1))</f>
        <v>633</v>
      </c>
      <c r="AG1835" s="13">
        <f t="array" ref="AG1835">IF(AND(ISNUMBER(H1835),ISNUMBER(N1835)),IF(H1835-N1835+1&gt;=0,CEILING(H1835-N1835+1,1),""),"")</f>
        <v>176</v>
      </c>
      <c r="AH1835" s="13">
        <f t="array" ref="AH1835">IF(SUM(AG1835)=0,0,IF(L1835-AG1835*IF(D1835="Vaccin",MIN(AD1835,AF1835),AF1835)&lt;0,0,IF((H1835-N1835)&lt;=45,CEILING(L1835-AG1835*IF(D1835="Vaccin",MIN(AD1835,AF1835),AF1835),1),0)))</f>
        <v>0</v>
      </c>
      <c r="AI1835" s="15">
        <f t="array" ref="AI1835">IF(OR(AH1835="",F1835=0,F1835=""),"",AH1835/F1835)</f>
        <v>0</v>
      </c>
      <c r="AJ1835" s="13">
        <f t="array" ref="AJ1835">IF(OR(L1835="",AH1835=""),"",IF(L1835-AH1835&lt;0,0,L1835-AH1835))</f>
        <v>0</v>
      </c>
      <c r="AK1835" s="13">
        <f t="array" ref="AK1835">IF(OR(L1835="",AG1835="",AG1835=0),"",CEILING(L1835/AG1835,1))</f>
        <v>0</v>
      </c>
      <c r="AL1835" s="16" t="str">
        <f t="array" ref="AL1835">IF(OR(AK1835="",AK1835=0,AD1835="",AF1835=""),"",IF(AK1835-IF(D1835="Vaccin",MIN(AD1835,AF1835),AF1835)&lt;0,"",(AK1835-IF(D1835="Vaccin",MIN(AD1835,AF1835),AF1835))/AK1835))</f>
        <v/>
      </c>
    </row>
    <row r="1836" spans="1:38" x14ac:dyDescent="0.2">
      <c r="A1836" s="10" t="s">
        <v>28</v>
      </c>
      <c r="B1836" s="29" t="s">
        <v>194</v>
      </c>
      <c r="C1836" s="12">
        <v>44250</v>
      </c>
      <c r="D1836" s="11" t="s">
        <v>30</v>
      </c>
      <c r="E1836" s="11">
        <v>10</v>
      </c>
      <c r="F1836" s="13">
        <v>138390</v>
      </c>
      <c r="G1836" s="40">
        <v>2021010006</v>
      </c>
      <c r="H1836" s="12">
        <v>45139</v>
      </c>
      <c r="I1836" s="13">
        <f t="array" ref="I1836">F1836-L1836-M1836-S1836</f>
        <v>138390</v>
      </c>
      <c r="J1836" s="13">
        <f t="array" ref="J1836">IF(IF(Q1836="",L1836-C1836,Q1836-C1836)&lt;=45,I1836,0)</f>
        <v>138390</v>
      </c>
      <c r="K1836" s="13">
        <f t="array" ref="K1836">IF(SUM(AG1836)=0,0,IF(L1836-AG1836*IF(D1836="Vaccin",MIN(AD1836,AF1836),AF1836)&lt;0,0,IF((H1836-N1836)&lt;=30,CEILING(L1836-AG1836*IF(D1836="Vaccin",MIN(AD1836,AF1836),AF1836),1),0)))</f>
        <v>0</v>
      </c>
      <c r="L1836" s="13">
        <v>0</v>
      </c>
      <c r="M1836" s="13">
        <v>0</v>
      </c>
      <c r="N1836" s="14">
        <v>44995</v>
      </c>
      <c r="O1836" s="11" t="s">
        <v>36</v>
      </c>
      <c r="P1836" s="11" t="s">
        <v>37</v>
      </c>
      <c r="Q1836" s="12">
        <v>44247</v>
      </c>
      <c r="R1836" s="13">
        <v>15210</v>
      </c>
      <c r="S1836" s="13">
        <v>0</v>
      </c>
      <c r="T1836" s="11"/>
      <c r="U1836" s="13">
        <v>1303875</v>
      </c>
      <c r="V1836" s="13">
        <v>1303875</v>
      </c>
      <c r="W1836" s="13">
        <v>2934309</v>
      </c>
      <c r="X1836" s="12">
        <v>44247</v>
      </c>
      <c r="Y1836" s="12">
        <v>44247</v>
      </c>
      <c r="Z1836" s="12">
        <v>44247</v>
      </c>
      <c r="AA1836" s="12">
        <v>45033</v>
      </c>
      <c r="AB1836" s="13">
        <f t="array" ref="AB1836">IF(D1836="Vaccin",IF(AND(ISNUMBER(AA1836),ISNUMBER(Y1836)),IF(AA1836-Y1836+1&gt;=0,CEILING(AA1836-Y1836+1,1),""),""),IF(AND(ISNUMBER(N1836),ISNUMBER(Y1836)),IF(N1836-Y1836+1&gt;=0,CEILING(N1836-Y1836+1,1),""),""))</f>
        <v>787</v>
      </c>
      <c r="AC1836" s="13">
        <f t="array" ref="AC1836">IF(D1836="Vaccin",IF(AND(ISNUMBER(AA1836),ISNUMBER(X1836)),IF(AA1836-X1836+1&gt;=0,CEILING(AA1836-X1836+1,1),""),""),IF(AND(ISNUMBER(N1836),ISNUMBER(X1836)),IF(N1836-X1836+1&gt;=0,CEILING(N1836-X1836+1,1),""),""))</f>
        <v>787</v>
      </c>
      <c r="AD1836" s="13">
        <f t="array" ref="AD1836">IF(D1836="Vaccin",IF(AND(ISNUMBER(AB1836),ISNUMBER(U1836),AB1836&lt;&gt;0),CEILING(U1836/AB1836,1),""),"")</f>
        <v>1657</v>
      </c>
      <c r="AE1836" s="13">
        <f t="array" ref="AE1836">IF(AND(ISNUMBER(N1836),ISNUMBER(X1836)),IF(N1836-X1836+1&gt;=0,CEILING(N1836-X1836+1,1),""),"")</f>
        <v>749</v>
      </c>
      <c r="AF1836" s="13">
        <f t="array" ref="AF1836">IF(SUM(AE1836)=0,"",CEILING((SUM(F1836)-SUM(L1836)-SUM(M1836)-SUM(S1836))/SUM(AE1836),1))</f>
        <v>185</v>
      </c>
      <c r="AG1836" s="13">
        <f t="array" ref="AG1836">IF(AND(ISNUMBER(H1836),ISNUMBER(N1836)),IF(H1836-N1836+1&gt;=0,CEILING(H1836-N1836+1,1),""),"")</f>
        <v>145</v>
      </c>
      <c r="AH1836" s="13">
        <f t="array" ref="AH1836">IF(SUM(AG1836)=0,0,IF(L1836-AG1836*IF(D1836="Vaccin",MIN(AD1836,AF1836),AF1836)&lt;0,0,IF((H1836-N1836)&lt;=45,CEILING(L1836-AG1836*IF(D1836="Vaccin",MIN(AD1836,AF1836),AF1836),1),0)))</f>
        <v>0</v>
      </c>
      <c r="AI1836" s="15">
        <f t="array" ref="AI1836">IF(OR(AH1836="",F1836=0,F1836=""),"",AH1836/F1836)</f>
        <v>0</v>
      </c>
      <c r="AJ1836" s="13">
        <f t="array" ref="AJ1836">IF(OR(L1836="",AH1836=""),"",IF(L1836-AH1836&lt;0,0,L1836-AH1836))</f>
        <v>0</v>
      </c>
      <c r="AK1836" s="13">
        <f t="array" ref="AK1836">IF(OR(L1836="",AG1836="",AG1836=0),"",CEILING(L1836/AG1836,1))</f>
        <v>0</v>
      </c>
      <c r="AL1836" s="16" t="str">
        <f t="array" ref="AL1836">IF(OR(AK1836="",AK1836=0,AD1836="",AF1836=""),"",IF(AK1836-IF(D1836="Vaccin",MIN(AD1836,AF1836),AF1836)&lt;0,"",(AK1836-IF(D1836="Vaccin",MIN(AD1836,AF1836),AF1836))/AK1836))</f>
        <v/>
      </c>
    </row>
    <row r="1837" spans="1:38" x14ac:dyDescent="0.2">
      <c r="A1837" s="10" t="s">
        <v>28</v>
      </c>
      <c r="B1837" s="29" t="s">
        <v>194</v>
      </c>
      <c r="C1837" s="12">
        <v>44250</v>
      </c>
      <c r="D1837" s="11" t="s">
        <v>30</v>
      </c>
      <c r="E1837" s="11">
        <v>10</v>
      </c>
      <c r="F1837" s="13">
        <v>3200</v>
      </c>
      <c r="G1837" s="40">
        <v>2021010007</v>
      </c>
      <c r="H1837" s="12">
        <v>45139</v>
      </c>
      <c r="I1837" s="13">
        <f t="array" ref="I1837">F1837-L1837-M1837-S1837</f>
        <v>3200</v>
      </c>
      <c r="J1837" s="13">
        <f t="array" ref="J1837">IF(IF(Q1837="",L1837-C1837,Q1837-C1837)&lt;=45,I1837,0)</f>
        <v>3200</v>
      </c>
      <c r="K1837" s="13">
        <f t="array" ref="K1837">IF(SUM(AG1837)=0,0,IF(L1837-AG1837*IF(D1837="Vaccin",MIN(AD1837,AF1837),AF1837)&lt;0,0,IF((H1837-N1837)&lt;=30,CEILING(L1837-AG1837*IF(D1837="Vaccin",MIN(AD1837,AF1837),AF1837),1),0)))</f>
        <v>0</v>
      </c>
      <c r="L1837" s="13">
        <v>0</v>
      </c>
      <c r="M1837" s="13">
        <v>0</v>
      </c>
      <c r="N1837" s="14">
        <v>44995</v>
      </c>
      <c r="O1837" s="11" t="s">
        <v>36</v>
      </c>
      <c r="P1837" s="11" t="s">
        <v>37</v>
      </c>
      <c r="Q1837" s="12">
        <v>44247</v>
      </c>
      <c r="R1837" s="13">
        <v>0</v>
      </c>
      <c r="S1837" s="13">
        <v>0</v>
      </c>
      <c r="T1837" s="11"/>
      <c r="U1837" s="13">
        <v>1303875</v>
      </c>
      <c r="V1837" s="13">
        <v>1303875</v>
      </c>
      <c r="W1837" s="13">
        <v>2934309</v>
      </c>
      <c r="X1837" s="12">
        <v>44247</v>
      </c>
      <c r="Y1837" s="12">
        <v>44247</v>
      </c>
      <c r="Z1837" s="12">
        <v>44247</v>
      </c>
      <c r="AA1837" s="12">
        <v>45033</v>
      </c>
      <c r="AB1837" s="13">
        <f t="array" ref="AB1837">IF(D1837="Vaccin",IF(AND(ISNUMBER(AA1837),ISNUMBER(Y1837)),IF(AA1837-Y1837+1&gt;=0,CEILING(AA1837-Y1837+1,1),""),""),IF(AND(ISNUMBER(N1837),ISNUMBER(Y1837)),IF(N1837-Y1837+1&gt;=0,CEILING(N1837-Y1837+1,1),""),""))</f>
        <v>787</v>
      </c>
      <c r="AC1837" s="13">
        <f t="array" ref="AC1837">IF(D1837="Vaccin",IF(AND(ISNUMBER(AA1837),ISNUMBER(X1837)),IF(AA1837-X1837+1&gt;=0,CEILING(AA1837-X1837+1,1),""),""),IF(AND(ISNUMBER(N1837),ISNUMBER(X1837)),IF(N1837-X1837+1&gt;=0,CEILING(N1837-X1837+1,1),""),""))</f>
        <v>787</v>
      </c>
      <c r="AD1837" s="13">
        <f t="array" ref="AD1837">IF(D1837="Vaccin",IF(AND(ISNUMBER(AB1837),ISNUMBER(U1837),AB1837&lt;&gt;0),CEILING(U1837/AB1837,1),""),"")</f>
        <v>1657</v>
      </c>
      <c r="AE1837" s="13">
        <f t="array" ref="AE1837">IF(AND(ISNUMBER(N1837),ISNUMBER(X1837)),IF(N1837-X1837+1&gt;=0,CEILING(N1837-X1837+1,1),""),"")</f>
        <v>749</v>
      </c>
      <c r="AF1837" s="13">
        <f t="array" ref="AF1837">IF(SUM(AE1837)=0,"",CEILING((SUM(F1837)-SUM(L1837)-SUM(M1837)-SUM(S1837))/SUM(AE1837),1))</f>
        <v>5</v>
      </c>
      <c r="AG1837" s="13">
        <f t="array" ref="AG1837">IF(AND(ISNUMBER(H1837),ISNUMBER(N1837)),IF(H1837-N1837+1&gt;=0,CEILING(H1837-N1837+1,1),""),"")</f>
        <v>145</v>
      </c>
      <c r="AH1837" s="13">
        <f t="array" ref="AH1837">IF(SUM(AG1837)=0,0,IF(L1837-AG1837*IF(D1837="Vaccin",MIN(AD1837,AF1837),AF1837)&lt;0,0,IF((H1837-N1837)&lt;=45,CEILING(L1837-AG1837*IF(D1837="Vaccin",MIN(AD1837,AF1837),AF1837),1),0)))</f>
        <v>0</v>
      </c>
      <c r="AI1837" s="15">
        <f t="array" ref="AI1837">IF(OR(AH1837="",F1837=0,F1837=""),"",AH1837/F1837)</f>
        <v>0</v>
      </c>
      <c r="AJ1837" s="13">
        <f t="array" ref="AJ1837">IF(OR(L1837="",AH1837=""),"",IF(L1837-AH1837&lt;0,0,L1837-AH1837))</f>
        <v>0</v>
      </c>
      <c r="AK1837" s="13">
        <f t="array" ref="AK1837">IF(OR(L1837="",AG1837="",AG1837=0),"",CEILING(L1837/AG1837,1))</f>
        <v>0</v>
      </c>
      <c r="AL1837" s="16" t="str">
        <f t="array" ref="AL1837">IF(OR(AK1837="",AK1837=0,AD1837="",AF1837=""),"",IF(AK1837-IF(D1837="Vaccin",MIN(AD1837,AF1837),AF1837)&lt;0,"",(AK1837-IF(D1837="Vaccin",MIN(AD1837,AF1837),AF1837))/AK1837))</f>
        <v/>
      </c>
    </row>
    <row r="1838" spans="1:38" x14ac:dyDescent="0.2">
      <c r="A1838" s="10" t="s">
        <v>28</v>
      </c>
      <c r="B1838" s="29" t="s">
        <v>194</v>
      </c>
      <c r="C1838" s="12">
        <v>44250</v>
      </c>
      <c r="D1838" s="11" t="s">
        <v>30</v>
      </c>
      <c r="E1838" s="11">
        <v>10</v>
      </c>
      <c r="F1838" s="13">
        <v>76059</v>
      </c>
      <c r="G1838" s="40" t="s">
        <v>944</v>
      </c>
      <c r="H1838" s="12">
        <v>45107</v>
      </c>
      <c r="I1838" s="13">
        <f t="array" ref="I1838">F1838-L1838-M1838-S1838</f>
        <v>76059</v>
      </c>
      <c r="J1838" s="13">
        <f t="array" ref="J1838">IF(IF(Q1838="",L1838-C1838,Q1838-C1838)&lt;=45,I1838,0)</f>
        <v>0</v>
      </c>
      <c r="K1838" s="13">
        <f t="array" ref="K1838">IF(SUM(AG1838)=0,0,IF(L1838-AG1838*IF(D1838="Vaccin",MIN(AD1838,AF1838),AF1838)&lt;0,0,IF((H1838-N1838)&lt;=30,CEILING(L1838-AG1838*IF(D1838="Vaccin",MIN(AD1838,AF1838),AF1838),1),0)))</f>
        <v>0</v>
      </c>
      <c r="L1838" s="13">
        <v>0</v>
      </c>
      <c r="M1838" s="13">
        <v>0</v>
      </c>
      <c r="N1838" s="14">
        <v>44995</v>
      </c>
      <c r="O1838" s="11" t="s">
        <v>36</v>
      </c>
      <c r="P1838" s="11" t="s">
        <v>32</v>
      </c>
      <c r="Q1838" s="12">
        <v>44441</v>
      </c>
      <c r="R1838" s="13">
        <v>0</v>
      </c>
      <c r="S1838" s="13">
        <v>0</v>
      </c>
      <c r="T1838" s="11"/>
      <c r="U1838" s="13">
        <v>1303875</v>
      </c>
      <c r="V1838" s="13">
        <v>1630434</v>
      </c>
      <c r="W1838" s="13">
        <v>2934309</v>
      </c>
      <c r="X1838" s="12">
        <v>44441</v>
      </c>
      <c r="Y1838" s="12">
        <v>44247</v>
      </c>
      <c r="Z1838" s="12">
        <v>44247</v>
      </c>
      <c r="AA1838" s="12">
        <v>45033</v>
      </c>
      <c r="AB1838" s="13">
        <f t="array" ref="AB1838">IF(D1838="Vaccin",IF(AND(ISNUMBER(AA1838),ISNUMBER(Y1838)),IF(AA1838-Y1838+1&gt;=0,CEILING(AA1838-Y1838+1,1),""),""),IF(AND(ISNUMBER(N1838),ISNUMBER(Y1838)),IF(N1838-Y1838+1&gt;=0,CEILING(N1838-Y1838+1,1),""),""))</f>
        <v>787</v>
      </c>
      <c r="AC1838" s="13">
        <f t="array" ref="AC1838">IF(D1838="Vaccin",IF(AND(ISNUMBER(AA1838),ISNUMBER(X1838)),IF(AA1838-X1838+1&gt;=0,CEILING(AA1838-X1838+1,1),""),""),IF(AND(ISNUMBER(N1838),ISNUMBER(X1838)),IF(N1838-X1838+1&gt;=0,CEILING(N1838-X1838+1,1),""),""))</f>
        <v>593</v>
      </c>
      <c r="AD1838" s="13">
        <f t="array" ref="AD1838">IF(D1838="Vaccin",IF(AND(ISNUMBER(AB1838),ISNUMBER(U1838),AB1838&lt;&gt;0),CEILING(U1838/AB1838,1),""),"")</f>
        <v>1657</v>
      </c>
      <c r="AE1838" s="13">
        <f t="array" ref="AE1838">IF(AND(ISNUMBER(N1838),ISNUMBER(X1838)),IF(N1838-X1838+1&gt;=0,CEILING(N1838-X1838+1,1),""),"")</f>
        <v>555</v>
      </c>
      <c r="AF1838" s="13">
        <f t="array" ref="AF1838">IF(SUM(AE1838)=0,"",CEILING((SUM(F1838)-SUM(L1838)-SUM(M1838)-SUM(S1838))/SUM(AE1838),1))</f>
        <v>138</v>
      </c>
      <c r="AG1838" s="13">
        <f t="array" ref="AG1838">IF(AND(ISNUMBER(H1838),ISNUMBER(N1838)),IF(H1838-N1838+1&gt;=0,CEILING(H1838-N1838+1,1),""),"")</f>
        <v>113</v>
      </c>
      <c r="AH1838" s="13">
        <f t="array" ref="AH1838">IF(SUM(AG1838)=0,0,IF(L1838-AG1838*IF(D1838="Vaccin",MIN(AD1838,AF1838),AF1838)&lt;0,0,IF((H1838-N1838)&lt;=45,CEILING(L1838-AG1838*IF(D1838="Vaccin",MIN(AD1838,AF1838),AF1838),1),0)))</f>
        <v>0</v>
      </c>
      <c r="AI1838" s="15">
        <f t="array" ref="AI1838">IF(OR(AH1838="",F1838=0,F1838=""),"",AH1838/F1838)</f>
        <v>0</v>
      </c>
      <c r="AJ1838" s="13">
        <f t="array" ref="AJ1838">IF(OR(L1838="",AH1838=""),"",IF(L1838-AH1838&lt;0,0,L1838-AH1838))</f>
        <v>0</v>
      </c>
      <c r="AK1838" s="13">
        <f t="array" ref="AK1838">IF(OR(L1838="",AG1838="",AG1838=0),"",CEILING(L1838/AG1838,1))</f>
        <v>0</v>
      </c>
      <c r="AL1838" s="16" t="str">
        <f t="array" ref="AL1838">IF(OR(AK1838="",AK1838=0,AD1838="",AF1838=""),"",IF(AK1838-IF(D1838="Vaccin",MIN(AD1838,AF1838),AF1838)&lt;0,"",(AK1838-IF(D1838="Vaccin",MIN(AD1838,AF1838),AF1838))/AK1838))</f>
        <v/>
      </c>
    </row>
    <row r="1839" spans="1:38" x14ac:dyDescent="0.2">
      <c r="A1839" s="10" t="s">
        <v>28</v>
      </c>
      <c r="B1839" s="29" t="s">
        <v>194</v>
      </c>
      <c r="C1839" s="12">
        <v>44250</v>
      </c>
      <c r="D1839" s="11" t="s">
        <v>30</v>
      </c>
      <c r="E1839" s="11">
        <v>10</v>
      </c>
      <c r="F1839" s="13">
        <v>161088</v>
      </c>
      <c r="G1839" s="41" t="s">
        <v>945</v>
      </c>
      <c r="H1839" s="12">
        <v>45107</v>
      </c>
      <c r="I1839" s="13">
        <f t="array" ref="I1839">F1839-L1839-M1839-S1839</f>
        <v>161088</v>
      </c>
      <c r="J1839" s="13">
        <f t="array" ref="J1839">IF(IF(Q1839="",L1839-C1839,Q1839-C1839)&lt;=45,I1839,0)</f>
        <v>0</v>
      </c>
      <c r="K1839" s="13">
        <f t="array" ref="K1839">IF(SUM(AG1839)=0,0,IF(L1839-AG1839*IF(D1839="Vaccin",MIN(AD1839,AF1839),AF1839)&lt;0,0,IF((H1839-N1839)&lt;=30,CEILING(L1839-AG1839*IF(D1839="Vaccin",MIN(AD1839,AF1839),AF1839),1),0)))</f>
        <v>0</v>
      </c>
      <c r="L1839" s="13">
        <v>0</v>
      </c>
      <c r="M1839" s="13">
        <v>0</v>
      </c>
      <c r="N1839" s="14">
        <v>44995</v>
      </c>
      <c r="O1839" s="11" t="s">
        <v>36</v>
      </c>
      <c r="P1839" s="11" t="s">
        <v>32</v>
      </c>
      <c r="Q1839" s="12">
        <v>44441</v>
      </c>
      <c r="R1839" s="13">
        <v>0</v>
      </c>
      <c r="S1839" s="13">
        <v>0</v>
      </c>
      <c r="T1839" s="11"/>
      <c r="U1839" s="13">
        <v>1303875</v>
      </c>
      <c r="V1839" s="13">
        <v>1630434</v>
      </c>
      <c r="W1839" s="13">
        <v>2934309</v>
      </c>
      <c r="X1839" s="12">
        <v>44441</v>
      </c>
      <c r="Y1839" s="12">
        <v>44247</v>
      </c>
      <c r="Z1839" s="12">
        <v>44247</v>
      </c>
      <c r="AA1839" s="12">
        <v>45033</v>
      </c>
      <c r="AB1839" s="13">
        <f t="array" ref="AB1839">IF(D1839="Vaccin",IF(AND(ISNUMBER(AA1839),ISNUMBER(Y1839)),IF(AA1839-Y1839+1&gt;=0,CEILING(AA1839-Y1839+1,1),""),""),IF(AND(ISNUMBER(N1839),ISNUMBER(Y1839)),IF(N1839-Y1839+1&gt;=0,CEILING(N1839-Y1839+1,1),""),""))</f>
        <v>787</v>
      </c>
      <c r="AC1839" s="13">
        <f t="array" ref="AC1839">IF(D1839="Vaccin",IF(AND(ISNUMBER(AA1839),ISNUMBER(X1839)),IF(AA1839-X1839+1&gt;=0,CEILING(AA1839-X1839+1,1),""),""),IF(AND(ISNUMBER(N1839),ISNUMBER(X1839)),IF(N1839-X1839+1&gt;=0,CEILING(N1839-X1839+1,1),""),""))</f>
        <v>593</v>
      </c>
      <c r="AD1839" s="13">
        <f t="array" ref="AD1839">IF(D1839="Vaccin",IF(AND(ISNUMBER(AB1839),ISNUMBER(U1839),AB1839&lt;&gt;0),CEILING(U1839/AB1839,1),""),"")</f>
        <v>1657</v>
      </c>
      <c r="AE1839" s="13">
        <f t="array" ref="AE1839">IF(AND(ISNUMBER(N1839),ISNUMBER(X1839)),IF(N1839-X1839+1&gt;=0,CEILING(N1839-X1839+1,1),""),"")</f>
        <v>555</v>
      </c>
      <c r="AF1839" s="13">
        <f t="array" ref="AF1839">IF(SUM(AE1839)=0,"",CEILING((SUM(F1839)-SUM(L1839)-SUM(M1839)-SUM(S1839))/SUM(AE1839),1))</f>
        <v>291</v>
      </c>
      <c r="AG1839" s="13">
        <f t="array" ref="AG1839">IF(AND(ISNUMBER(H1839),ISNUMBER(N1839)),IF(H1839-N1839+1&gt;=0,CEILING(H1839-N1839+1,1),""),"")</f>
        <v>113</v>
      </c>
      <c r="AH1839" s="13">
        <f t="array" ref="AH1839">IF(SUM(AG1839)=0,0,IF(L1839-AG1839*IF(D1839="Vaccin",MIN(AD1839,AF1839),AF1839)&lt;0,0,IF((H1839-N1839)&lt;=45,CEILING(L1839-AG1839*IF(D1839="Vaccin",MIN(AD1839,AF1839),AF1839),1),0)))</f>
        <v>0</v>
      </c>
      <c r="AI1839" s="15">
        <f t="array" ref="AI1839">IF(OR(AH1839="",F1839=0,F1839=""),"",AH1839/F1839)</f>
        <v>0</v>
      </c>
      <c r="AJ1839" s="13">
        <f t="array" ref="AJ1839">IF(OR(L1839="",AH1839=""),"",IF(L1839-AH1839&lt;0,0,L1839-AH1839))</f>
        <v>0</v>
      </c>
      <c r="AK1839" s="13">
        <f t="array" ref="AK1839">IF(OR(L1839="",AG1839="",AG1839=0),"",CEILING(L1839/AG1839,1))</f>
        <v>0</v>
      </c>
      <c r="AL1839" s="16" t="str">
        <f t="array" ref="AL1839">IF(OR(AK1839="",AK1839=0,AD1839="",AF1839=""),"",IF(AK1839-IF(D1839="Vaccin",MIN(AD1839,AF1839),AF1839)&lt;0,"",(AK1839-IF(D1839="Vaccin",MIN(AD1839,AF1839),AF1839))/AK1839))</f>
        <v/>
      </c>
    </row>
    <row r="1840" spans="1:38" x14ac:dyDescent="0.2">
      <c r="A1840" s="10" t="s">
        <v>28</v>
      </c>
      <c r="B1840" s="29" t="s">
        <v>194</v>
      </c>
      <c r="C1840" s="12">
        <v>44250</v>
      </c>
      <c r="D1840" s="11" t="s">
        <v>30</v>
      </c>
      <c r="E1840" s="11">
        <v>10</v>
      </c>
      <c r="F1840" s="13">
        <v>40053</v>
      </c>
      <c r="G1840" s="40" t="s">
        <v>946</v>
      </c>
      <c r="H1840" s="12">
        <v>45107</v>
      </c>
      <c r="I1840" s="13">
        <f t="array" ref="I1840">F1840-L1840-M1840-S1840</f>
        <v>40053</v>
      </c>
      <c r="J1840" s="13">
        <f t="array" ref="J1840">IF(IF(Q1840="",L1840-C1840,Q1840-C1840)&lt;=45,I1840,0)</f>
        <v>0</v>
      </c>
      <c r="K1840" s="13">
        <f t="array" ref="K1840">IF(SUM(AG1840)=0,0,IF(L1840-AG1840*IF(D1840="Vaccin",MIN(AD1840,AF1840),AF1840)&lt;0,0,IF((H1840-N1840)&lt;=30,CEILING(L1840-AG1840*IF(D1840="Vaccin",MIN(AD1840,AF1840),AF1840),1),0)))</f>
        <v>0</v>
      </c>
      <c r="L1840" s="13">
        <v>0</v>
      </c>
      <c r="M1840" s="13">
        <v>0</v>
      </c>
      <c r="N1840" s="14">
        <v>44995</v>
      </c>
      <c r="O1840" s="11" t="s">
        <v>36</v>
      </c>
      <c r="P1840" s="11" t="s">
        <v>32</v>
      </c>
      <c r="Q1840" s="12">
        <v>44441</v>
      </c>
      <c r="R1840" s="13">
        <v>0</v>
      </c>
      <c r="S1840" s="13">
        <v>0</v>
      </c>
      <c r="T1840" s="11"/>
      <c r="U1840" s="13">
        <v>1303875</v>
      </c>
      <c r="V1840" s="13">
        <v>1630434</v>
      </c>
      <c r="W1840" s="13">
        <v>2934309</v>
      </c>
      <c r="X1840" s="12">
        <v>44441</v>
      </c>
      <c r="Y1840" s="12">
        <v>44247</v>
      </c>
      <c r="Z1840" s="12">
        <v>44247</v>
      </c>
      <c r="AA1840" s="12">
        <v>45033</v>
      </c>
      <c r="AB1840" s="13">
        <f t="array" ref="AB1840">IF(D1840="Vaccin",IF(AND(ISNUMBER(AA1840),ISNUMBER(Y1840)),IF(AA1840-Y1840+1&gt;=0,CEILING(AA1840-Y1840+1,1),""),""),IF(AND(ISNUMBER(N1840),ISNUMBER(Y1840)),IF(N1840-Y1840+1&gt;=0,CEILING(N1840-Y1840+1,1),""),""))</f>
        <v>787</v>
      </c>
      <c r="AC1840" s="13">
        <f t="array" ref="AC1840">IF(D1840="Vaccin",IF(AND(ISNUMBER(AA1840),ISNUMBER(X1840)),IF(AA1840-X1840+1&gt;=0,CEILING(AA1840-X1840+1,1),""),""),IF(AND(ISNUMBER(N1840),ISNUMBER(X1840)),IF(N1840-X1840+1&gt;=0,CEILING(N1840-X1840+1,1),""),""))</f>
        <v>593</v>
      </c>
      <c r="AD1840" s="13">
        <f t="array" ref="AD1840">IF(D1840="Vaccin",IF(AND(ISNUMBER(AB1840),ISNUMBER(U1840),AB1840&lt;&gt;0),CEILING(U1840/AB1840,1),""),"")</f>
        <v>1657</v>
      </c>
      <c r="AE1840" s="13">
        <f t="array" ref="AE1840">IF(AND(ISNUMBER(N1840),ISNUMBER(X1840)),IF(N1840-X1840+1&gt;=0,CEILING(N1840-X1840+1,1),""),"")</f>
        <v>555</v>
      </c>
      <c r="AF1840" s="13">
        <f t="array" ref="AF1840">IF(SUM(AE1840)=0,"",CEILING((SUM(F1840)-SUM(L1840)-SUM(M1840)-SUM(S1840))/SUM(AE1840),1))</f>
        <v>73</v>
      </c>
      <c r="AG1840" s="13">
        <f t="array" ref="AG1840">IF(AND(ISNUMBER(H1840),ISNUMBER(N1840)),IF(H1840-N1840+1&gt;=0,CEILING(H1840-N1840+1,1),""),"")</f>
        <v>113</v>
      </c>
      <c r="AH1840" s="13">
        <f t="array" ref="AH1840">IF(SUM(AG1840)=0,0,IF(L1840-AG1840*IF(D1840="Vaccin",MIN(AD1840,AF1840),AF1840)&lt;0,0,IF((H1840-N1840)&lt;=45,CEILING(L1840-AG1840*IF(D1840="Vaccin",MIN(AD1840,AF1840),AF1840),1),0)))</f>
        <v>0</v>
      </c>
      <c r="AI1840" s="15">
        <f t="array" ref="AI1840">IF(OR(AH1840="",F1840=0,F1840=""),"",AH1840/F1840)</f>
        <v>0</v>
      </c>
      <c r="AJ1840" s="13">
        <f t="array" ref="AJ1840">IF(OR(L1840="",AH1840=""),"",IF(L1840-AH1840&lt;0,0,L1840-AH1840))</f>
        <v>0</v>
      </c>
      <c r="AK1840" s="13">
        <f t="array" ref="AK1840">IF(OR(L1840="",AG1840="",AG1840=0),"",CEILING(L1840/AG1840,1))</f>
        <v>0</v>
      </c>
      <c r="AL1840" s="16" t="str">
        <f t="array" ref="AL1840">IF(OR(AK1840="",AK1840=0,AD1840="",AF1840=""),"",IF(AK1840-IF(D1840="Vaccin",MIN(AD1840,AF1840),AF1840)&lt;0,"",(AK1840-IF(D1840="Vaccin",MIN(AD1840,AF1840),AF1840))/AK1840))</f>
        <v/>
      </c>
    </row>
    <row r="1841" spans="1:38" x14ac:dyDescent="0.2">
      <c r="A1841" s="10" t="s">
        <v>28</v>
      </c>
      <c r="B1841" s="29" t="s">
        <v>194</v>
      </c>
      <c r="C1841" s="12">
        <v>44250</v>
      </c>
      <c r="D1841" s="11" t="s">
        <v>30</v>
      </c>
      <c r="E1841" s="11">
        <v>10</v>
      </c>
      <c r="F1841" s="13">
        <v>312000</v>
      </c>
      <c r="G1841" s="40" t="s">
        <v>947</v>
      </c>
      <c r="H1841" s="12">
        <v>45104</v>
      </c>
      <c r="I1841" s="13">
        <f t="array" ref="I1841">F1841-L1841-M1841-S1841</f>
        <v>312000</v>
      </c>
      <c r="J1841" s="13">
        <f t="array" ref="J1841">IF(IF(Q1841="",L1841-C1841,Q1841-C1841)&lt;=45,I1841,0)</f>
        <v>0</v>
      </c>
      <c r="K1841" s="13">
        <f t="array" ref="K1841">IF(SUM(AG1841)=0,0,IF(L1841-AG1841*IF(D1841="Vaccin",MIN(AD1841,AF1841),AF1841)&lt;0,0,IF((H1841-N1841)&lt;=30,CEILING(L1841-AG1841*IF(D1841="Vaccin",MIN(AD1841,AF1841),AF1841),1),0)))</f>
        <v>0</v>
      </c>
      <c r="L1841" s="13">
        <v>0</v>
      </c>
      <c r="M1841" s="13">
        <v>0</v>
      </c>
      <c r="N1841" s="14">
        <v>44995</v>
      </c>
      <c r="O1841" s="11" t="s">
        <v>36</v>
      </c>
      <c r="P1841" s="11" t="s">
        <v>156</v>
      </c>
      <c r="Q1841" s="12">
        <v>44404</v>
      </c>
      <c r="R1841" s="13">
        <v>0</v>
      </c>
      <c r="S1841" s="13">
        <v>0</v>
      </c>
      <c r="T1841" s="11"/>
      <c r="U1841" s="13">
        <v>1303875</v>
      </c>
      <c r="V1841" s="13">
        <v>0</v>
      </c>
      <c r="W1841" s="13">
        <v>2934309</v>
      </c>
      <c r="X1841" s="12">
        <v>44404</v>
      </c>
      <c r="Y1841" s="12">
        <v>44247</v>
      </c>
      <c r="Z1841" s="12">
        <v>44247</v>
      </c>
      <c r="AA1841" s="12">
        <v>45033</v>
      </c>
      <c r="AB1841" s="13">
        <f t="array" ref="AB1841">IF(D1841="Vaccin",IF(AND(ISNUMBER(AA1841),ISNUMBER(Y1841)),IF(AA1841-Y1841+1&gt;=0,CEILING(AA1841-Y1841+1,1),""),""),IF(AND(ISNUMBER(N1841),ISNUMBER(Y1841)),IF(N1841-Y1841+1&gt;=0,CEILING(N1841-Y1841+1,1),""),""))</f>
        <v>787</v>
      </c>
      <c r="AC1841" s="13">
        <f t="array" ref="AC1841">IF(D1841="Vaccin",IF(AND(ISNUMBER(AA1841),ISNUMBER(X1841)),IF(AA1841-X1841+1&gt;=0,CEILING(AA1841-X1841+1,1),""),""),IF(AND(ISNUMBER(N1841),ISNUMBER(X1841)),IF(N1841-X1841+1&gt;=0,CEILING(N1841-X1841+1,1),""),""))</f>
        <v>630</v>
      </c>
      <c r="AD1841" s="13">
        <f t="array" ref="AD1841">IF(D1841="Vaccin",IF(AND(ISNUMBER(AB1841),ISNUMBER(U1841),AB1841&lt;&gt;0),CEILING(U1841/AB1841,1),""),"")</f>
        <v>1657</v>
      </c>
      <c r="AE1841" s="13">
        <f t="array" ref="AE1841">IF(AND(ISNUMBER(N1841),ISNUMBER(X1841)),IF(N1841-X1841+1&gt;=0,CEILING(N1841-X1841+1,1),""),"")</f>
        <v>592</v>
      </c>
      <c r="AF1841" s="13">
        <f t="array" ref="AF1841">IF(SUM(AE1841)=0,"",CEILING((SUM(F1841)-SUM(L1841)-SUM(M1841)-SUM(S1841))/SUM(AE1841),1))</f>
        <v>528</v>
      </c>
      <c r="AG1841" s="13">
        <f t="array" ref="AG1841">IF(AND(ISNUMBER(H1841),ISNUMBER(N1841)),IF(H1841-N1841+1&gt;=0,CEILING(H1841-N1841+1,1),""),"")</f>
        <v>110</v>
      </c>
      <c r="AH1841" s="13">
        <f t="array" ref="AH1841">IF(SUM(AG1841)=0,0,IF(L1841-AG1841*IF(D1841="Vaccin",MIN(AD1841,AF1841),AF1841)&lt;0,0,IF((H1841-N1841)&lt;=45,CEILING(L1841-AG1841*IF(D1841="Vaccin",MIN(AD1841,AF1841),AF1841),1),0)))</f>
        <v>0</v>
      </c>
      <c r="AI1841" s="15">
        <f t="array" ref="AI1841">IF(OR(AH1841="",F1841=0,F1841=""),"",AH1841/F1841)</f>
        <v>0</v>
      </c>
      <c r="AJ1841" s="13">
        <f t="array" ref="AJ1841">IF(OR(L1841="",AH1841=""),"",IF(L1841-AH1841&lt;0,0,L1841-AH1841))</f>
        <v>0</v>
      </c>
      <c r="AK1841" s="13">
        <f t="array" ref="AK1841">IF(OR(L1841="",AG1841="",AG1841=0),"",CEILING(L1841/AG1841,1))</f>
        <v>0</v>
      </c>
      <c r="AL1841" s="16" t="str">
        <f t="array" ref="AL1841">IF(OR(AK1841="",AK1841=0,AD1841="",AF1841=""),"",IF(AK1841-IF(D1841="Vaccin",MIN(AD1841,AF1841),AF1841)&lt;0,"",(AK1841-IF(D1841="Vaccin",MIN(AD1841,AF1841),AF1841))/AK1841))</f>
        <v/>
      </c>
    </row>
    <row r="1842" spans="1:38" x14ac:dyDescent="0.2">
      <c r="A1842" s="10" t="s">
        <v>28</v>
      </c>
      <c r="B1842" s="29" t="s">
        <v>194</v>
      </c>
      <c r="C1842" s="12">
        <v>44250</v>
      </c>
      <c r="D1842" s="11" t="s">
        <v>30</v>
      </c>
      <c r="E1842" s="11">
        <v>10</v>
      </c>
      <c r="F1842" s="13">
        <v>20118</v>
      </c>
      <c r="G1842" s="41" t="s">
        <v>948</v>
      </c>
      <c r="H1842" s="12">
        <v>45103</v>
      </c>
      <c r="I1842" s="13">
        <f t="array" ref="I1842">F1842-L1842-M1842-S1842</f>
        <v>20118</v>
      </c>
      <c r="J1842" s="13">
        <f t="array" ref="J1842">IF(IF(Q1842="",L1842-C1842,Q1842-C1842)&lt;=45,I1842,0)</f>
        <v>0</v>
      </c>
      <c r="K1842" s="13">
        <f t="array" ref="K1842">IF(SUM(AG1842)=0,0,IF(L1842-AG1842*IF(D1842="Vaccin",MIN(AD1842,AF1842),AF1842)&lt;0,0,IF((H1842-N1842)&lt;=30,CEILING(L1842-AG1842*IF(D1842="Vaccin",MIN(AD1842,AF1842),AF1842),1),0)))</f>
        <v>0</v>
      </c>
      <c r="L1842" s="13">
        <v>0</v>
      </c>
      <c r="M1842" s="13">
        <v>0</v>
      </c>
      <c r="N1842" s="14">
        <v>44995</v>
      </c>
      <c r="O1842" s="11" t="s">
        <v>36</v>
      </c>
      <c r="P1842" s="11" t="s">
        <v>156</v>
      </c>
      <c r="Q1842" s="12">
        <v>44404</v>
      </c>
      <c r="R1842" s="13">
        <v>0</v>
      </c>
      <c r="S1842" s="13">
        <v>0</v>
      </c>
      <c r="T1842" s="11"/>
      <c r="U1842" s="13">
        <v>1303875</v>
      </c>
      <c r="V1842" s="13">
        <v>0</v>
      </c>
      <c r="W1842" s="13">
        <v>2934309</v>
      </c>
      <c r="X1842" s="12">
        <v>44404</v>
      </c>
      <c r="Y1842" s="12">
        <v>44247</v>
      </c>
      <c r="Z1842" s="12">
        <v>44247</v>
      </c>
      <c r="AA1842" s="12">
        <v>45033</v>
      </c>
      <c r="AB1842" s="13">
        <f t="array" ref="AB1842">IF(D1842="Vaccin",IF(AND(ISNUMBER(AA1842),ISNUMBER(Y1842)),IF(AA1842-Y1842+1&gt;=0,CEILING(AA1842-Y1842+1,1),""),""),IF(AND(ISNUMBER(N1842),ISNUMBER(Y1842)),IF(N1842-Y1842+1&gt;=0,CEILING(N1842-Y1842+1,1),""),""))</f>
        <v>787</v>
      </c>
      <c r="AC1842" s="13">
        <f t="array" ref="AC1842">IF(D1842="Vaccin",IF(AND(ISNUMBER(AA1842),ISNUMBER(X1842)),IF(AA1842-X1842+1&gt;=0,CEILING(AA1842-X1842+1,1),""),""),IF(AND(ISNUMBER(N1842),ISNUMBER(X1842)),IF(N1842-X1842+1&gt;=0,CEILING(N1842-X1842+1,1),""),""))</f>
        <v>630</v>
      </c>
      <c r="AD1842" s="13">
        <f t="array" ref="AD1842">IF(D1842="Vaccin",IF(AND(ISNUMBER(AB1842),ISNUMBER(U1842),AB1842&lt;&gt;0),CEILING(U1842/AB1842,1),""),"")</f>
        <v>1657</v>
      </c>
      <c r="AE1842" s="13">
        <f t="array" ref="AE1842">IF(AND(ISNUMBER(N1842),ISNUMBER(X1842)),IF(N1842-X1842+1&gt;=0,CEILING(N1842-X1842+1,1),""),"")</f>
        <v>592</v>
      </c>
      <c r="AF1842" s="13">
        <f t="array" ref="AF1842">IF(SUM(AE1842)=0,"",CEILING((SUM(F1842)-SUM(L1842)-SUM(M1842)-SUM(S1842))/SUM(AE1842),1))</f>
        <v>34</v>
      </c>
      <c r="AG1842" s="13">
        <f t="array" ref="AG1842">IF(AND(ISNUMBER(H1842),ISNUMBER(N1842)),IF(H1842-N1842+1&gt;=0,CEILING(H1842-N1842+1,1),""),"")</f>
        <v>109</v>
      </c>
      <c r="AH1842" s="13">
        <f t="array" ref="AH1842">IF(SUM(AG1842)=0,0,IF(L1842-AG1842*IF(D1842="Vaccin",MIN(AD1842,AF1842),AF1842)&lt;0,0,IF((H1842-N1842)&lt;=45,CEILING(L1842-AG1842*IF(D1842="Vaccin",MIN(AD1842,AF1842),AF1842),1),0)))</f>
        <v>0</v>
      </c>
      <c r="AI1842" s="15">
        <f t="array" ref="AI1842">IF(OR(AH1842="",F1842=0,F1842=""),"",AH1842/F1842)</f>
        <v>0</v>
      </c>
      <c r="AJ1842" s="13">
        <f t="array" ref="AJ1842">IF(OR(L1842="",AH1842=""),"",IF(L1842-AH1842&lt;0,0,L1842-AH1842))</f>
        <v>0</v>
      </c>
      <c r="AK1842" s="13">
        <f t="array" ref="AK1842">IF(OR(L1842="",AG1842="",AG1842=0),"",CEILING(L1842/AG1842,1))</f>
        <v>0</v>
      </c>
      <c r="AL1842" s="16" t="str">
        <f t="array" ref="AL1842">IF(OR(AK1842="",AK1842=0,AD1842="",AF1842=""),"",IF(AK1842-IF(D1842="Vaccin",MIN(AD1842,AF1842),AF1842)&lt;0,"",(AK1842-IF(D1842="Vaccin",MIN(AD1842,AF1842),AF1842))/AK1842))</f>
        <v/>
      </c>
    </row>
    <row r="1843" spans="1:38" x14ac:dyDescent="0.2">
      <c r="A1843" s="10" t="s">
        <v>28</v>
      </c>
      <c r="B1843" s="29" t="s">
        <v>194</v>
      </c>
      <c r="C1843" s="12">
        <v>44250</v>
      </c>
      <c r="D1843" s="11" t="s">
        <v>30</v>
      </c>
      <c r="E1843" s="11">
        <v>10</v>
      </c>
      <c r="F1843" s="13">
        <v>228447</v>
      </c>
      <c r="G1843" s="40">
        <v>2021040459</v>
      </c>
      <c r="H1843" s="12">
        <v>45050</v>
      </c>
      <c r="I1843" s="13">
        <f t="array" ref="I1843">F1843-L1843-M1843-S1843</f>
        <v>228447</v>
      </c>
      <c r="J1843" s="13">
        <f t="array" ref="J1843">IF(IF(Q1843="",L1843-C1843,Q1843-C1843)&lt;=45,I1843,0)</f>
        <v>0</v>
      </c>
      <c r="K1843" s="13">
        <f t="array" ref="K1843">IF(SUM(AG1843)=0,0,IF(L1843-AG1843*IF(D1843="Vaccin",MIN(AD1843,AF1843),AF1843)&lt;0,0,IF((H1843-N1843)&lt;=30,CEILING(L1843-AG1843*IF(D1843="Vaccin",MIN(AD1843,AF1843),AF1843),1),0)))</f>
        <v>0</v>
      </c>
      <c r="L1843" s="13">
        <v>0</v>
      </c>
      <c r="M1843" s="13">
        <v>0</v>
      </c>
      <c r="N1843" s="14">
        <v>44995</v>
      </c>
      <c r="O1843" s="11" t="s">
        <v>36</v>
      </c>
      <c r="P1843" s="11" t="s">
        <v>37</v>
      </c>
      <c r="Q1843" s="12">
        <v>44333</v>
      </c>
      <c r="R1843" s="13">
        <v>0</v>
      </c>
      <c r="S1843" s="13">
        <v>0</v>
      </c>
      <c r="T1843" s="11"/>
      <c r="U1843" s="13">
        <v>1303875</v>
      </c>
      <c r="V1843" s="13">
        <v>1303875</v>
      </c>
      <c r="W1843" s="13">
        <v>2934309</v>
      </c>
      <c r="X1843" s="12">
        <v>44333</v>
      </c>
      <c r="Y1843" s="12">
        <v>44247</v>
      </c>
      <c r="Z1843" s="12">
        <v>44247</v>
      </c>
      <c r="AA1843" s="12">
        <v>45033</v>
      </c>
      <c r="AB1843" s="13">
        <f t="array" ref="AB1843">IF(D1843="Vaccin",IF(AND(ISNUMBER(AA1843),ISNUMBER(Y1843)),IF(AA1843-Y1843+1&gt;=0,CEILING(AA1843-Y1843+1,1),""),""),IF(AND(ISNUMBER(N1843),ISNUMBER(Y1843)),IF(N1843-Y1843+1&gt;=0,CEILING(N1843-Y1843+1,1),""),""))</f>
        <v>787</v>
      </c>
      <c r="AC1843" s="13">
        <f t="array" ref="AC1843">IF(D1843="Vaccin",IF(AND(ISNUMBER(AA1843),ISNUMBER(X1843)),IF(AA1843-X1843+1&gt;=0,CEILING(AA1843-X1843+1,1),""),""),IF(AND(ISNUMBER(N1843),ISNUMBER(X1843)),IF(N1843-X1843+1&gt;=0,CEILING(N1843-X1843+1,1),""),""))</f>
        <v>701</v>
      </c>
      <c r="AD1843" s="13">
        <f t="array" ref="AD1843">IF(D1843="Vaccin",IF(AND(ISNUMBER(AB1843),ISNUMBER(U1843),AB1843&lt;&gt;0),CEILING(U1843/AB1843,1),""),"")</f>
        <v>1657</v>
      </c>
      <c r="AE1843" s="13">
        <f t="array" ref="AE1843">IF(AND(ISNUMBER(N1843),ISNUMBER(X1843)),IF(N1843-X1843+1&gt;=0,CEILING(N1843-X1843+1,1),""),"")</f>
        <v>663</v>
      </c>
      <c r="AF1843" s="13">
        <f t="array" ref="AF1843">IF(SUM(AE1843)=0,"",CEILING((SUM(F1843)-SUM(L1843)-SUM(M1843)-SUM(S1843))/SUM(AE1843),1))</f>
        <v>345</v>
      </c>
      <c r="AG1843" s="13">
        <f t="array" ref="AG1843">IF(AND(ISNUMBER(H1843),ISNUMBER(N1843)),IF(H1843-N1843+1&gt;=0,CEILING(H1843-N1843+1,1),""),"")</f>
        <v>56</v>
      </c>
      <c r="AH1843" s="13">
        <f t="array" ref="AH1843">IF(SUM(AG1843)=0,0,IF(L1843-AG1843*IF(D1843="Vaccin",MIN(AD1843,AF1843),AF1843)&lt;0,0,IF((H1843-N1843)&lt;=45,CEILING(L1843-AG1843*IF(D1843="Vaccin",MIN(AD1843,AF1843),AF1843),1),0)))</f>
        <v>0</v>
      </c>
      <c r="AI1843" s="15">
        <f t="array" ref="AI1843">IF(OR(AH1843="",F1843=0,F1843=""),"",AH1843/F1843)</f>
        <v>0</v>
      </c>
      <c r="AJ1843" s="13">
        <f t="array" ref="AJ1843">IF(OR(L1843="",AH1843=""),"",IF(L1843-AH1843&lt;0,0,L1843-AH1843))</f>
        <v>0</v>
      </c>
      <c r="AK1843" s="13">
        <f t="array" ref="AK1843">IF(OR(L1843="",AG1843="",AG1843=0),"",CEILING(L1843/AG1843,1))</f>
        <v>0</v>
      </c>
      <c r="AL1843" s="16" t="str">
        <f t="array" ref="AL1843">IF(OR(AK1843="",AK1843=0,AD1843="",AF1843=""),"",IF(AK1843-IF(D1843="Vaccin",MIN(AD1843,AF1843),AF1843)&lt;0,"",(AK1843-IF(D1843="Vaccin",MIN(AD1843,AF1843),AF1843))/AK1843))</f>
        <v/>
      </c>
    </row>
    <row r="1844" spans="1:38" x14ac:dyDescent="0.2">
      <c r="A1844" s="10" t="s">
        <v>28</v>
      </c>
      <c r="B1844" s="29" t="s">
        <v>194</v>
      </c>
      <c r="C1844" s="12">
        <v>44250</v>
      </c>
      <c r="D1844" s="11" t="s">
        <v>30</v>
      </c>
      <c r="E1844" s="11">
        <v>10</v>
      </c>
      <c r="F1844" s="13">
        <v>71553</v>
      </c>
      <c r="G1844" s="41">
        <v>2021040460</v>
      </c>
      <c r="H1844" s="12">
        <v>45050</v>
      </c>
      <c r="I1844" s="13">
        <f t="array" ref="I1844">F1844-L1844-M1844-S1844</f>
        <v>71553</v>
      </c>
      <c r="J1844" s="13">
        <f t="array" ref="J1844">IF(IF(Q1844="",L1844-C1844,Q1844-C1844)&lt;=45,I1844,0)</f>
        <v>0</v>
      </c>
      <c r="K1844" s="13">
        <f t="array" ref="K1844">IF(SUM(AG1844)=0,0,IF(L1844-AG1844*IF(D1844="Vaccin",MIN(AD1844,AF1844),AF1844)&lt;0,0,IF((H1844-N1844)&lt;=30,CEILING(L1844-AG1844*IF(D1844="Vaccin",MIN(AD1844,AF1844),AF1844),1),0)))</f>
        <v>0</v>
      </c>
      <c r="L1844" s="13">
        <v>0</v>
      </c>
      <c r="M1844" s="13">
        <v>0</v>
      </c>
      <c r="N1844" s="14">
        <v>44995</v>
      </c>
      <c r="O1844" s="11" t="s">
        <v>36</v>
      </c>
      <c r="P1844" s="11" t="s">
        <v>37</v>
      </c>
      <c r="Q1844" s="12">
        <v>44333</v>
      </c>
      <c r="R1844" s="13">
        <v>0</v>
      </c>
      <c r="S1844" s="13">
        <v>0</v>
      </c>
      <c r="T1844" s="11"/>
      <c r="U1844" s="13">
        <v>1303875</v>
      </c>
      <c r="V1844" s="13">
        <v>1303875</v>
      </c>
      <c r="W1844" s="13">
        <v>2934309</v>
      </c>
      <c r="X1844" s="12">
        <v>44333</v>
      </c>
      <c r="Y1844" s="12">
        <v>44247</v>
      </c>
      <c r="Z1844" s="12">
        <v>44247</v>
      </c>
      <c r="AA1844" s="12">
        <v>45033</v>
      </c>
      <c r="AB1844" s="13">
        <f t="array" ref="AB1844">IF(D1844="Vaccin",IF(AND(ISNUMBER(AA1844),ISNUMBER(Y1844)),IF(AA1844-Y1844+1&gt;=0,CEILING(AA1844-Y1844+1,1),""),""),IF(AND(ISNUMBER(N1844),ISNUMBER(Y1844)),IF(N1844-Y1844+1&gt;=0,CEILING(N1844-Y1844+1,1),""),""))</f>
        <v>787</v>
      </c>
      <c r="AC1844" s="13">
        <f t="array" ref="AC1844">IF(D1844="Vaccin",IF(AND(ISNUMBER(AA1844),ISNUMBER(X1844)),IF(AA1844-X1844+1&gt;=0,CEILING(AA1844-X1844+1,1),""),""),IF(AND(ISNUMBER(N1844),ISNUMBER(X1844)),IF(N1844-X1844+1&gt;=0,CEILING(N1844-X1844+1,1),""),""))</f>
        <v>701</v>
      </c>
      <c r="AD1844" s="13">
        <f t="array" ref="AD1844">IF(D1844="Vaccin",IF(AND(ISNUMBER(AB1844),ISNUMBER(U1844),AB1844&lt;&gt;0),CEILING(U1844/AB1844,1),""),"")</f>
        <v>1657</v>
      </c>
      <c r="AE1844" s="13">
        <f t="array" ref="AE1844">IF(AND(ISNUMBER(N1844),ISNUMBER(X1844)),IF(N1844-X1844+1&gt;=0,CEILING(N1844-X1844+1,1),""),"")</f>
        <v>663</v>
      </c>
      <c r="AF1844" s="13">
        <f t="array" ref="AF1844">IF(SUM(AE1844)=0,"",CEILING((SUM(F1844)-SUM(L1844)-SUM(M1844)-SUM(S1844))/SUM(AE1844),1))</f>
        <v>108</v>
      </c>
      <c r="AG1844" s="13">
        <f t="array" ref="AG1844">IF(AND(ISNUMBER(H1844),ISNUMBER(N1844)),IF(H1844-N1844+1&gt;=0,CEILING(H1844-N1844+1,1),""),"")</f>
        <v>56</v>
      </c>
      <c r="AH1844" s="13">
        <f t="array" ref="AH1844">IF(SUM(AG1844)=0,0,IF(L1844-AG1844*IF(D1844="Vaccin",MIN(AD1844,AF1844),AF1844)&lt;0,0,IF((H1844-N1844)&lt;=45,CEILING(L1844-AG1844*IF(D1844="Vaccin",MIN(AD1844,AF1844),AF1844),1),0)))</f>
        <v>0</v>
      </c>
      <c r="AI1844" s="15">
        <f t="array" ref="AI1844">IF(OR(AH1844="",F1844=0,F1844=""),"",AH1844/F1844)</f>
        <v>0</v>
      </c>
      <c r="AJ1844" s="13">
        <f t="array" ref="AJ1844">IF(OR(L1844="",AH1844=""),"",IF(L1844-AH1844&lt;0,0,L1844-AH1844))</f>
        <v>0</v>
      </c>
      <c r="AK1844" s="13">
        <f t="array" ref="AK1844">IF(OR(L1844="",AG1844="",AG1844=0),"",CEILING(L1844/AG1844,1))</f>
        <v>0</v>
      </c>
      <c r="AL1844" s="16" t="str">
        <f t="array" ref="AL1844">IF(OR(AK1844="",AK1844=0,AD1844="",AF1844=""),"",IF(AK1844-IF(D1844="Vaccin",MIN(AD1844,AF1844),AF1844)&lt;0,"",(AK1844-IF(D1844="Vaccin",MIN(AD1844,AF1844),AF1844))/AK1844))</f>
        <v/>
      </c>
    </row>
    <row r="1845" spans="1:38" x14ac:dyDescent="0.2">
      <c r="A1845" s="10" t="s">
        <v>28</v>
      </c>
      <c r="B1845" s="29" t="s">
        <v>194</v>
      </c>
      <c r="C1845" s="12">
        <v>44250</v>
      </c>
      <c r="D1845" s="11" t="s">
        <v>30</v>
      </c>
      <c r="E1845" s="11">
        <v>10</v>
      </c>
      <c r="F1845" s="13">
        <v>43200</v>
      </c>
      <c r="G1845" s="40">
        <v>202012380</v>
      </c>
      <c r="H1845" s="12">
        <v>44925</v>
      </c>
      <c r="I1845" s="13">
        <f t="array" ref="I1845">F1845-L1845-M1845-S1845</f>
        <v>43200</v>
      </c>
      <c r="J1845" s="13">
        <f t="array" ref="J1845">IF(IF(Q1845="",L1845-C1845,Q1845-C1845)&lt;=45,I1845,0)</f>
        <v>43200</v>
      </c>
      <c r="K1845" s="13">
        <f t="array" ref="K1845">IF(SUM(AG1845)=0,0,IF(L1845-AG1845*IF(D1845="Vaccin",MIN(AD1845,AF1845),AF1845)&lt;0,0,IF((H1845-N1845)&lt;=30,CEILING(L1845-AG1845*IF(D1845="Vaccin",MIN(AD1845,AF1845),AF1845),1),0)))</f>
        <v>0</v>
      </c>
      <c r="L1845" s="13">
        <v>0</v>
      </c>
      <c r="M1845" s="13">
        <v>0</v>
      </c>
      <c r="N1845" s="14">
        <v>44995</v>
      </c>
      <c r="O1845" s="11" t="s">
        <v>36</v>
      </c>
      <c r="P1845" s="11" t="s">
        <v>37</v>
      </c>
      <c r="Q1845" s="12">
        <v>44247</v>
      </c>
      <c r="R1845" s="13">
        <v>0</v>
      </c>
      <c r="S1845" s="13">
        <v>0</v>
      </c>
      <c r="T1845" s="11"/>
      <c r="U1845" s="13">
        <v>1303875</v>
      </c>
      <c r="V1845" s="13">
        <v>1303875</v>
      </c>
      <c r="W1845" s="13">
        <v>2934309</v>
      </c>
      <c r="X1845" s="12">
        <v>44247</v>
      </c>
      <c r="Y1845" s="12">
        <v>44247</v>
      </c>
      <c r="Z1845" s="12">
        <v>44247</v>
      </c>
      <c r="AA1845" s="12">
        <v>45033</v>
      </c>
      <c r="AB1845" s="13">
        <f t="array" ref="AB1845">IF(D1845="Vaccin",IF(AND(ISNUMBER(AA1845),ISNUMBER(Y1845)),IF(AA1845-Y1845+1&gt;=0,CEILING(AA1845-Y1845+1,1),""),""),IF(AND(ISNUMBER(N1845),ISNUMBER(Y1845)),IF(N1845-Y1845+1&gt;=0,CEILING(N1845-Y1845+1,1),""),""))</f>
        <v>787</v>
      </c>
      <c r="AC1845" s="13">
        <f t="array" ref="AC1845">IF(D1845="Vaccin",IF(AND(ISNUMBER(AA1845),ISNUMBER(X1845)),IF(AA1845-X1845+1&gt;=0,CEILING(AA1845-X1845+1,1),""),""),IF(AND(ISNUMBER(N1845),ISNUMBER(X1845)),IF(N1845-X1845+1&gt;=0,CEILING(N1845-X1845+1,1),""),""))</f>
        <v>787</v>
      </c>
      <c r="AD1845" s="13">
        <f t="array" ref="AD1845">IF(D1845="Vaccin",IF(AND(ISNUMBER(AB1845),ISNUMBER(U1845),AB1845&lt;&gt;0),CEILING(U1845/AB1845,1),""),"")</f>
        <v>1657</v>
      </c>
      <c r="AE1845" s="13">
        <f t="array" ref="AE1845">IF(AND(ISNUMBER(N1845),ISNUMBER(X1845)),IF(N1845-X1845+1&gt;=0,CEILING(N1845-X1845+1,1),""),"")</f>
        <v>749</v>
      </c>
      <c r="AF1845" s="13">
        <f t="array" ref="AF1845">IF(SUM(AE1845)=0,"",CEILING((SUM(F1845)-SUM(L1845)-SUM(M1845)-SUM(S1845))/SUM(AE1845),1))</f>
        <v>58</v>
      </c>
      <c r="AG1845" s="13" t="str">
        <f t="array" ref="AG1845">IF(AND(ISNUMBER(H1845),ISNUMBER(N1845)),IF(H1845-N1845+1&gt;=0,CEILING(H1845-N1845+1,1),""),"")</f>
        <v/>
      </c>
      <c r="AH1845" s="13">
        <f t="array" ref="AH1845">IF(SUM(AG1845)=0,0,IF(L1845-AG1845*IF(D1845="Vaccin",MIN(AD1845,AF1845),AF1845)&lt;0,0,IF((H1845-N1845)&lt;=45,CEILING(L1845-AG1845*IF(D1845="Vaccin",MIN(AD1845,AF1845),AF1845),1),0)))</f>
        <v>0</v>
      </c>
      <c r="AI1845" s="15">
        <f t="array" ref="AI1845">IF(OR(AH1845="",F1845=0,F1845=""),"",AH1845/F1845)</f>
        <v>0</v>
      </c>
      <c r="AJ1845" s="13">
        <f t="array" ref="AJ1845">IF(OR(L1845="",AH1845=""),"",IF(L1845-AH1845&lt;0,0,L1845-AH1845))</f>
        <v>0</v>
      </c>
      <c r="AK1845" s="13" t="str">
        <f t="array" ref="AK1845">IF(OR(L1845="",AG1845="",AG1845=0),"",CEILING(L1845/AG1845,1))</f>
        <v/>
      </c>
      <c r="AL1845" s="16" t="str">
        <f t="array" ref="AL1845">IF(OR(AK1845="",AK1845=0,AD1845="",AF1845=""),"",IF(AK1845-IF(D1845="Vaccin",MIN(AD1845,AF1845),AF1845)&lt;0,"",(AK1845-IF(D1845="Vaccin",MIN(AD1845,AF1845),AF1845))/AK1845))</f>
        <v/>
      </c>
    </row>
    <row r="1846" spans="1:38" x14ac:dyDescent="0.2">
      <c r="A1846" s="10" t="s">
        <v>57</v>
      </c>
      <c r="B1846" s="29" t="s">
        <v>198</v>
      </c>
      <c r="C1846" s="12">
        <v>44206</v>
      </c>
      <c r="D1846" s="11" t="s">
        <v>30</v>
      </c>
      <c r="E1846" s="11">
        <v>10</v>
      </c>
      <c r="F1846" s="13">
        <v>49000</v>
      </c>
      <c r="G1846" s="40" t="s">
        <v>516</v>
      </c>
      <c r="H1846" s="12">
        <v>44299</v>
      </c>
      <c r="I1846" s="13">
        <f t="array" ref="I1846">F1846-L1846-M1846-S1846</f>
        <v>35200</v>
      </c>
      <c r="J1846" s="13">
        <f t="array" ref="J1846">IF(IF(Q1846="",L1846-C1846,Q1846-C1846)&lt;=45,I1846,0)</f>
        <v>35200</v>
      </c>
      <c r="K1846" s="13">
        <f t="array" ref="K1846">IF(SUM(AG1846)=0,0,IF(L1846-AG1846*IF(D1846="Vaccin",MIN(AD1846,AF1846),AF1846)&lt;0,0,IF((H1846-N1846)&lt;=30,CEILING(L1846-AG1846*IF(D1846="Vaccin",MIN(AD1846,AF1846),AF1846),1),0)))</f>
        <v>0</v>
      </c>
      <c r="L1846" s="13">
        <v>0</v>
      </c>
      <c r="M1846" s="13">
        <v>0</v>
      </c>
      <c r="N1846" s="14">
        <v>44994</v>
      </c>
      <c r="O1846" s="11" t="s">
        <v>31</v>
      </c>
      <c r="P1846" s="11" t="s">
        <v>37</v>
      </c>
      <c r="Q1846" s="12"/>
      <c r="R1846" s="13">
        <v>0</v>
      </c>
      <c r="S1846" s="13">
        <v>13800</v>
      </c>
      <c r="T1846" s="11"/>
      <c r="U1846" s="13">
        <v>60312</v>
      </c>
      <c r="V1846" s="13">
        <v>223559</v>
      </c>
      <c r="W1846" s="13">
        <v>224558</v>
      </c>
      <c r="X1846" s="12">
        <v>44206</v>
      </c>
      <c r="Y1846" s="12">
        <v>44206</v>
      </c>
      <c r="Z1846" s="12">
        <v>44206</v>
      </c>
      <c r="AA1846" s="12">
        <v>44649</v>
      </c>
      <c r="AB1846" s="13">
        <f t="array" ref="AB1846">IF(D1846="Vaccin",IF(AND(ISNUMBER(AA1846),ISNUMBER(Y1846)),IF(AA1846-Y1846+1&gt;=0,CEILING(AA1846-Y1846+1,1),""),""),IF(AND(ISNUMBER(N1846),ISNUMBER(Y1846)),IF(N1846-Y1846+1&gt;=0,CEILING(N1846-Y1846+1,1),""),""))</f>
        <v>444</v>
      </c>
      <c r="AC1846" s="13">
        <f t="array" ref="AC1846">IF(D1846="Vaccin",IF(AND(ISNUMBER(AA1846),ISNUMBER(X1846)),IF(AA1846-X1846+1&gt;=0,CEILING(AA1846-X1846+1,1),""),""),IF(AND(ISNUMBER(N1846),ISNUMBER(X1846)),IF(N1846-X1846+1&gt;=0,CEILING(N1846-X1846+1,1),""),""))</f>
        <v>444</v>
      </c>
      <c r="AD1846" s="13">
        <f t="array" ref="AD1846">IF(D1846="Vaccin",IF(AND(ISNUMBER(AB1846),ISNUMBER(U1846),AB1846&lt;&gt;0),CEILING(U1846/AB1846,1),""),"")</f>
        <v>136</v>
      </c>
      <c r="AE1846" s="13">
        <f t="array" ref="AE1846">IF(AND(ISNUMBER(N1846),ISNUMBER(X1846)),IF(N1846-X1846+1&gt;=0,CEILING(N1846-X1846+1,1),""),"")</f>
        <v>789</v>
      </c>
      <c r="AF1846" s="13">
        <f t="array" ref="AF1846">IF(SUM(AE1846)=0,"",CEILING((SUM(F1846)-SUM(L1846)-SUM(M1846)-SUM(S1846))/SUM(AE1846),1))</f>
        <v>45</v>
      </c>
      <c r="AG1846" s="13" t="str">
        <f t="array" ref="AG1846">IF(AND(ISNUMBER(H1846),ISNUMBER(N1846)),IF(H1846-N1846+1&gt;=0,CEILING(H1846-N1846+1,1),""),"")</f>
        <v/>
      </c>
      <c r="AH1846" s="13">
        <f t="array" ref="AH1846">IF(SUM(AG1846)=0,0,IF(L1846-AG1846*IF(D1846="Vaccin",MIN(AD1846,AF1846),AF1846)&lt;0,0,IF((H1846-N1846)&lt;=45,CEILING(L1846-AG1846*IF(D1846="Vaccin",MIN(AD1846,AF1846),AF1846),1),0)))</f>
        <v>0</v>
      </c>
      <c r="AI1846" s="15">
        <f t="array" ref="AI1846">IF(OR(AH1846="",F1846=0,F1846=""),"",AH1846/F1846)</f>
        <v>0</v>
      </c>
      <c r="AJ1846" s="13">
        <f t="array" ref="AJ1846">IF(OR(L1846="",AH1846=""),"",IF(L1846-AH1846&lt;0,0,L1846-AH1846))</f>
        <v>0</v>
      </c>
      <c r="AK1846" s="13" t="str">
        <f t="array" ref="AK1846">IF(OR(L1846="",AG1846="",AG1846=0),"",CEILING(L1846/AG1846,1))</f>
        <v/>
      </c>
      <c r="AL1846" s="16" t="str">
        <f t="array" ref="AL1846">IF(OR(AK1846="",AK1846=0,AD1846="",AF1846=""),"",IF(AK1846-IF(D1846="Vaccin",MIN(AD1846,AF1846),AF1846)&lt;0,"",(AK1846-IF(D1846="Vaccin",MIN(AD1846,AF1846),AF1846))/AK1846))</f>
        <v/>
      </c>
    </row>
    <row r="1847" spans="1:38" x14ac:dyDescent="0.2">
      <c r="A1847" s="10" t="s">
        <v>57</v>
      </c>
      <c r="B1847" s="29" t="s">
        <v>198</v>
      </c>
      <c r="C1847" s="12">
        <v>44206</v>
      </c>
      <c r="D1847" s="11" t="s">
        <v>30</v>
      </c>
      <c r="E1847" s="11">
        <v>6</v>
      </c>
      <c r="F1847" s="13">
        <v>39780</v>
      </c>
      <c r="G1847" s="40" t="s">
        <v>800</v>
      </c>
      <c r="H1847" s="12">
        <v>44826</v>
      </c>
      <c r="I1847" s="13">
        <f t="array" ref="I1847">F1847-L1847-M1847-S1847</f>
        <v>8190</v>
      </c>
      <c r="J1847" s="13">
        <f t="array" ref="J1847">IF(IF(Q1847="",L1847-C1847,Q1847-C1847)&lt;=45,I1847,0)</f>
        <v>8190</v>
      </c>
      <c r="K1847" s="13">
        <f t="array" ref="K1847">IF(SUM(AG1847)=0,0,IF(L1847-AG1847*IF(D1847="Vaccin",MIN(AD1847,AF1847),AF1847)&lt;0,0,IF((H1847-N1847)&lt;=30,CEILING(L1847-AG1847*IF(D1847="Vaccin",MIN(AD1847,AF1847),AF1847),1),0)))</f>
        <v>0</v>
      </c>
      <c r="L1847" s="13">
        <v>0</v>
      </c>
      <c r="M1847" s="13">
        <v>31590</v>
      </c>
      <c r="N1847" s="14">
        <v>44994</v>
      </c>
      <c r="O1847" s="11" t="s">
        <v>47</v>
      </c>
      <c r="P1847" s="11" t="s">
        <v>37</v>
      </c>
      <c r="Q1847" s="12"/>
      <c r="R1847" s="13">
        <v>0</v>
      </c>
      <c r="S1847" s="13">
        <v>0</v>
      </c>
      <c r="T1847" s="11"/>
      <c r="U1847" s="13">
        <v>73426</v>
      </c>
      <c r="V1847" s="13">
        <v>223559</v>
      </c>
      <c r="W1847" s="13">
        <v>224558</v>
      </c>
      <c r="X1847" s="12">
        <v>44206</v>
      </c>
      <c r="Y1847" s="12">
        <v>44206</v>
      </c>
      <c r="Z1847" s="12">
        <v>44206</v>
      </c>
      <c r="AA1847" s="12">
        <v>44649</v>
      </c>
      <c r="AB1847" s="13">
        <f t="array" ref="AB1847">IF(D1847="Vaccin",IF(AND(ISNUMBER(AA1847),ISNUMBER(Y1847)),IF(AA1847-Y1847+1&gt;=0,CEILING(AA1847-Y1847+1,1),""),""),IF(AND(ISNUMBER(N1847),ISNUMBER(Y1847)),IF(N1847-Y1847+1&gt;=0,CEILING(N1847-Y1847+1,1),""),""))</f>
        <v>444</v>
      </c>
      <c r="AC1847" s="13">
        <f t="array" ref="AC1847">IF(D1847="Vaccin",IF(AND(ISNUMBER(AA1847),ISNUMBER(X1847)),IF(AA1847-X1847+1&gt;=0,CEILING(AA1847-X1847+1,1),""),""),IF(AND(ISNUMBER(N1847),ISNUMBER(X1847)),IF(N1847-X1847+1&gt;=0,CEILING(N1847-X1847+1,1),""),""))</f>
        <v>444</v>
      </c>
      <c r="AD1847" s="13">
        <f t="array" ref="AD1847">IF(D1847="Vaccin",IF(AND(ISNUMBER(AB1847),ISNUMBER(U1847),AB1847&lt;&gt;0),CEILING(U1847/AB1847,1),""),"")</f>
        <v>166</v>
      </c>
      <c r="AE1847" s="13">
        <f t="array" ref="AE1847">IF(AND(ISNUMBER(N1847),ISNUMBER(X1847)),IF(N1847-X1847+1&gt;=0,CEILING(N1847-X1847+1,1),""),"")</f>
        <v>789</v>
      </c>
      <c r="AF1847" s="13">
        <f t="array" ref="AF1847">IF(SUM(AE1847)=0,"",CEILING((SUM(F1847)-SUM(L1847)-SUM(M1847)-SUM(S1847))/SUM(AE1847),1))</f>
        <v>11</v>
      </c>
      <c r="AG1847" s="13" t="str">
        <f t="array" ref="AG1847">IF(AND(ISNUMBER(H1847),ISNUMBER(N1847)),IF(H1847-N1847+1&gt;=0,CEILING(H1847-N1847+1,1),""),"")</f>
        <v/>
      </c>
      <c r="AH1847" s="13">
        <f t="array" ref="AH1847">IF(SUM(AG1847)=0,0,IF(L1847-AG1847*IF(D1847="Vaccin",MIN(AD1847,AF1847),AF1847)&lt;0,0,IF((H1847-N1847)&lt;=45,CEILING(L1847-AG1847*IF(D1847="Vaccin",MIN(AD1847,AF1847),AF1847),1),0)))</f>
        <v>0</v>
      </c>
      <c r="AI1847" s="15">
        <f t="array" ref="AI1847">IF(OR(AH1847="",F1847=0,F1847=""),"",AH1847/F1847)</f>
        <v>0</v>
      </c>
      <c r="AJ1847" s="13">
        <f t="array" ref="AJ1847">IF(OR(L1847="",AH1847=""),"",IF(L1847-AH1847&lt;0,0,L1847-AH1847))</f>
        <v>0</v>
      </c>
      <c r="AK1847" s="13" t="str">
        <f t="array" ref="AK1847">IF(OR(L1847="",AG1847="",AG1847=0),"",CEILING(L1847/AG1847,1))</f>
        <v/>
      </c>
      <c r="AL1847" s="16" t="str">
        <f t="array" ref="AL1847">IF(OR(AK1847="",AK1847=0,AD1847="",AF1847=""),"",IF(AK1847-IF(D1847="Vaccin",MIN(AD1847,AF1847),AF1847)&lt;0,"",(AK1847-IF(D1847="Vaccin",MIN(AD1847,AF1847),AF1847))/AK1847))</f>
        <v/>
      </c>
    </row>
    <row r="1848" spans="1:38" x14ac:dyDescent="0.2">
      <c r="A1848" s="10" t="s">
        <v>57</v>
      </c>
      <c r="B1848" s="29" t="s">
        <v>198</v>
      </c>
      <c r="C1848" s="12">
        <v>44206</v>
      </c>
      <c r="D1848" s="11" t="s">
        <v>30</v>
      </c>
      <c r="E1848" s="11">
        <v>10</v>
      </c>
      <c r="F1848" s="13">
        <v>39780</v>
      </c>
      <c r="G1848" s="40" t="s">
        <v>582</v>
      </c>
      <c r="H1848" s="12">
        <v>44743</v>
      </c>
      <c r="I1848" s="13">
        <f t="array" ref="I1848">F1848-L1848-M1848-S1848</f>
        <v>31590</v>
      </c>
      <c r="J1848" s="13">
        <f t="array" ref="J1848">IF(IF(Q1848="",L1848-C1848,Q1848-C1848)&lt;=45,I1848,0)</f>
        <v>31590</v>
      </c>
      <c r="K1848" s="13">
        <f t="array" ref="K1848">IF(SUM(AG1848)=0,0,IF(L1848-AG1848*IF(D1848="Vaccin",MIN(AD1848,AF1848),AF1848)&lt;0,0,IF((H1848-N1848)&lt;=30,CEILING(L1848-AG1848*IF(D1848="Vaccin",MIN(AD1848,AF1848),AF1848),1),0)))</f>
        <v>0</v>
      </c>
      <c r="L1848" s="13">
        <v>0</v>
      </c>
      <c r="M1848" s="13">
        <v>8190</v>
      </c>
      <c r="N1848" s="14">
        <v>44994</v>
      </c>
      <c r="O1848" s="11" t="s">
        <v>47</v>
      </c>
      <c r="P1848" s="11" t="s">
        <v>37</v>
      </c>
      <c r="Q1848" s="12"/>
      <c r="R1848" s="13">
        <v>0</v>
      </c>
      <c r="S1848" s="13">
        <v>0</v>
      </c>
      <c r="T1848" s="11"/>
      <c r="U1848" s="13">
        <v>73426</v>
      </c>
      <c r="V1848" s="13">
        <v>223559</v>
      </c>
      <c r="W1848" s="13">
        <v>224558</v>
      </c>
      <c r="X1848" s="12">
        <v>44206</v>
      </c>
      <c r="Y1848" s="12">
        <v>44206</v>
      </c>
      <c r="Z1848" s="12">
        <v>44206</v>
      </c>
      <c r="AA1848" s="12">
        <v>44649</v>
      </c>
      <c r="AB1848" s="13">
        <f t="array" ref="AB1848">IF(D1848="Vaccin",IF(AND(ISNUMBER(AA1848),ISNUMBER(Y1848)),IF(AA1848-Y1848+1&gt;=0,CEILING(AA1848-Y1848+1,1),""),""),IF(AND(ISNUMBER(N1848),ISNUMBER(Y1848)),IF(N1848-Y1848+1&gt;=0,CEILING(N1848-Y1848+1,1),""),""))</f>
        <v>444</v>
      </c>
      <c r="AC1848" s="13">
        <f t="array" ref="AC1848">IF(D1848="Vaccin",IF(AND(ISNUMBER(AA1848),ISNUMBER(X1848)),IF(AA1848-X1848+1&gt;=0,CEILING(AA1848-X1848+1,1),""),""),IF(AND(ISNUMBER(N1848),ISNUMBER(X1848)),IF(N1848-X1848+1&gt;=0,CEILING(N1848-X1848+1,1),""),""))</f>
        <v>444</v>
      </c>
      <c r="AD1848" s="13">
        <f t="array" ref="AD1848">IF(D1848="Vaccin",IF(AND(ISNUMBER(AB1848),ISNUMBER(U1848),AB1848&lt;&gt;0),CEILING(U1848/AB1848,1),""),"")</f>
        <v>166</v>
      </c>
      <c r="AE1848" s="13">
        <f t="array" ref="AE1848">IF(AND(ISNUMBER(N1848),ISNUMBER(X1848)),IF(N1848-X1848+1&gt;=0,CEILING(N1848-X1848+1,1),""),"")</f>
        <v>789</v>
      </c>
      <c r="AF1848" s="13">
        <f t="array" ref="AF1848">IF(SUM(AE1848)=0,"",CEILING((SUM(F1848)-SUM(L1848)-SUM(M1848)-SUM(S1848))/SUM(AE1848),1))</f>
        <v>41</v>
      </c>
      <c r="AG1848" s="13" t="str">
        <f t="array" ref="AG1848">IF(AND(ISNUMBER(H1848),ISNUMBER(N1848)),IF(H1848-N1848+1&gt;=0,CEILING(H1848-N1848+1,1),""),"")</f>
        <v/>
      </c>
      <c r="AH1848" s="13">
        <f t="array" ref="AH1848">IF(SUM(AG1848)=0,0,IF(L1848-AG1848*IF(D1848="Vaccin",MIN(AD1848,AF1848),AF1848)&lt;0,0,IF((H1848-N1848)&lt;=45,CEILING(L1848-AG1848*IF(D1848="Vaccin",MIN(AD1848,AF1848),AF1848),1),0)))</f>
        <v>0</v>
      </c>
      <c r="AI1848" s="15">
        <f t="array" ref="AI1848">IF(OR(AH1848="",F1848=0,F1848=""),"",AH1848/F1848)</f>
        <v>0</v>
      </c>
      <c r="AJ1848" s="13">
        <f t="array" ref="AJ1848">IF(OR(L1848="",AH1848=""),"",IF(L1848-AH1848&lt;0,0,L1848-AH1848))</f>
        <v>0</v>
      </c>
      <c r="AK1848" s="13" t="str">
        <f t="array" ref="AK1848">IF(OR(L1848="",AG1848="",AG1848=0),"",CEILING(L1848/AG1848,1))</f>
        <v/>
      </c>
      <c r="AL1848" s="16" t="str">
        <f t="array" ref="AL1848">IF(OR(AK1848="",AK1848=0,AD1848="",AF1848=""),"",IF(AK1848-IF(D1848="Vaccin",MIN(AD1848,AF1848),AF1848)&lt;0,"",(AK1848-IF(D1848="Vaccin",MIN(AD1848,AF1848),AF1848))/AK1848))</f>
        <v/>
      </c>
    </row>
    <row r="1849" spans="1:38" x14ac:dyDescent="0.2">
      <c r="A1849" s="10" t="s">
        <v>57</v>
      </c>
      <c r="B1849" s="29" t="s">
        <v>198</v>
      </c>
      <c r="C1849" s="12">
        <v>44206</v>
      </c>
      <c r="D1849" s="11" t="s">
        <v>30</v>
      </c>
      <c r="E1849" s="11">
        <v>10</v>
      </c>
      <c r="F1849" s="13">
        <v>35100</v>
      </c>
      <c r="G1849" s="40" t="s">
        <v>439</v>
      </c>
      <c r="H1849" s="12">
        <v>44548</v>
      </c>
      <c r="I1849" s="13">
        <f t="array" ref="I1849">F1849-L1849-M1849-S1849</f>
        <v>35100</v>
      </c>
      <c r="J1849" s="13">
        <f t="array" ref="J1849">IF(IF(Q1849="",L1849-C1849,Q1849-C1849)&lt;=45,I1849,0)</f>
        <v>35100</v>
      </c>
      <c r="K1849" s="13">
        <f t="array" ref="K1849">IF(SUM(AG1849)=0,0,IF(L1849-AG1849*IF(D1849="Vaccin",MIN(AD1849,AF1849),AF1849)&lt;0,0,IF((H1849-N1849)&lt;=30,CEILING(L1849-AG1849*IF(D1849="Vaccin",MIN(AD1849,AF1849),AF1849),1),0)))</f>
        <v>0</v>
      </c>
      <c r="L1849" s="13">
        <v>0</v>
      </c>
      <c r="M1849" s="13">
        <v>0</v>
      </c>
      <c r="N1849" s="14">
        <v>44994</v>
      </c>
      <c r="O1849" s="11" t="s">
        <v>47</v>
      </c>
      <c r="P1849" s="11" t="s">
        <v>37</v>
      </c>
      <c r="Q1849" s="12"/>
      <c r="R1849" s="13">
        <v>0</v>
      </c>
      <c r="S1849" s="13">
        <v>0</v>
      </c>
      <c r="T1849" s="11"/>
      <c r="U1849" s="13">
        <v>73426</v>
      </c>
      <c r="V1849" s="13">
        <v>223559</v>
      </c>
      <c r="W1849" s="13">
        <v>224558</v>
      </c>
      <c r="X1849" s="12">
        <v>44206</v>
      </c>
      <c r="Y1849" s="12">
        <v>44206</v>
      </c>
      <c r="Z1849" s="12">
        <v>44206</v>
      </c>
      <c r="AA1849" s="12">
        <v>44649</v>
      </c>
      <c r="AB1849" s="13">
        <f t="array" ref="AB1849">IF(D1849="Vaccin",IF(AND(ISNUMBER(AA1849),ISNUMBER(Y1849)),IF(AA1849-Y1849+1&gt;=0,CEILING(AA1849-Y1849+1,1),""),""),IF(AND(ISNUMBER(N1849),ISNUMBER(Y1849)),IF(N1849-Y1849+1&gt;=0,CEILING(N1849-Y1849+1,1),""),""))</f>
        <v>444</v>
      </c>
      <c r="AC1849" s="13">
        <f t="array" ref="AC1849">IF(D1849="Vaccin",IF(AND(ISNUMBER(AA1849),ISNUMBER(X1849)),IF(AA1849-X1849+1&gt;=0,CEILING(AA1849-X1849+1,1),""),""),IF(AND(ISNUMBER(N1849),ISNUMBER(X1849)),IF(N1849-X1849+1&gt;=0,CEILING(N1849-X1849+1,1),""),""))</f>
        <v>444</v>
      </c>
      <c r="AD1849" s="13">
        <f t="array" ref="AD1849">IF(D1849="Vaccin",IF(AND(ISNUMBER(AB1849),ISNUMBER(U1849),AB1849&lt;&gt;0),CEILING(U1849/AB1849,1),""),"")</f>
        <v>166</v>
      </c>
      <c r="AE1849" s="13">
        <f t="array" ref="AE1849">IF(AND(ISNUMBER(N1849),ISNUMBER(X1849)),IF(N1849-X1849+1&gt;=0,CEILING(N1849-X1849+1,1),""),"")</f>
        <v>789</v>
      </c>
      <c r="AF1849" s="13">
        <f t="array" ref="AF1849">IF(SUM(AE1849)=0,"",CEILING((SUM(F1849)-SUM(L1849)-SUM(M1849)-SUM(S1849))/SUM(AE1849),1))</f>
        <v>45</v>
      </c>
      <c r="AG1849" s="13" t="str">
        <f t="array" ref="AG1849">IF(AND(ISNUMBER(H1849),ISNUMBER(N1849)),IF(H1849-N1849+1&gt;=0,CEILING(H1849-N1849+1,1),""),"")</f>
        <v/>
      </c>
      <c r="AH1849" s="13">
        <f t="array" ref="AH1849">IF(SUM(AG1849)=0,0,IF(L1849-AG1849*IF(D1849="Vaccin",MIN(AD1849,AF1849),AF1849)&lt;0,0,IF((H1849-N1849)&lt;=45,CEILING(L1849-AG1849*IF(D1849="Vaccin",MIN(AD1849,AF1849),AF1849),1),0)))</f>
        <v>0</v>
      </c>
      <c r="AI1849" s="15">
        <f t="array" ref="AI1849">IF(OR(AH1849="",F1849=0,F1849=""),"",AH1849/F1849)</f>
        <v>0</v>
      </c>
      <c r="AJ1849" s="13">
        <f t="array" ref="AJ1849">IF(OR(L1849="",AH1849=""),"",IF(L1849-AH1849&lt;0,0,L1849-AH1849))</f>
        <v>0</v>
      </c>
      <c r="AK1849" s="13" t="str">
        <f t="array" ref="AK1849">IF(OR(L1849="",AG1849="",AG1849=0),"",CEILING(L1849/AG1849,1))</f>
        <v/>
      </c>
      <c r="AL1849" s="16" t="str">
        <f t="array" ref="AL1849">IF(OR(AK1849="",AK1849=0,AD1849="",AF1849=""),"",IF(AK1849-IF(D1849="Vaccin",MIN(AD1849,AF1849),AF1849)&lt;0,"",(AK1849-IF(D1849="Vaccin",MIN(AD1849,AF1849),AF1849))/AK1849))</f>
        <v/>
      </c>
    </row>
    <row r="1850" spans="1:38" x14ac:dyDescent="0.2">
      <c r="A1850" s="10" t="s">
        <v>57</v>
      </c>
      <c r="B1850" s="29" t="s">
        <v>198</v>
      </c>
      <c r="C1850" s="12">
        <v>44206</v>
      </c>
      <c r="D1850" s="11" t="s">
        <v>30</v>
      </c>
      <c r="E1850" s="11">
        <v>10</v>
      </c>
      <c r="F1850" s="13">
        <v>25000</v>
      </c>
      <c r="G1850" s="40">
        <v>202012318</v>
      </c>
      <c r="H1850" s="12">
        <v>44918</v>
      </c>
      <c r="I1850" s="13">
        <f t="array" ref="I1850">F1850-L1850-M1850-S1850</f>
        <v>25000</v>
      </c>
      <c r="J1850" s="13">
        <f t="array" ref="J1850">IF(IF(Q1850="",L1850-C1850,Q1850-C1850)&lt;=45,I1850,0)</f>
        <v>25000</v>
      </c>
      <c r="K1850" s="13">
        <f t="array" ref="K1850">IF(SUM(AG1850)=0,0,IF(L1850-AG1850*IF(D1850="Vaccin",MIN(AD1850,AF1850),AF1850)&lt;0,0,IF((H1850-N1850)&lt;=30,CEILING(L1850-AG1850*IF(D1850="Vaccin",MIN(AD1850,AF1850),AF1850),1),0)))</f>
        <v>0</v>
      </c>
      <c r="L1850" s="13">
        <v>0</v>
      </c>
      <c r="M1850" s="13">
        <v>0</v>
      </c>
      <c r="N1850" s="14">
        <v>44994</v>
      </c>
      <c r="O1850" s="11" t="s">
        <v>36</v>
      </c>
      <c r="P1850" s="11" t="s">
        <v>37</v>
      </c>
      <c r="Q1850" s="12"/>
      <c r="R1850" s="13">
        <v>0</v>
      </c>
      <c r="S1850" s="13">
        <v>0</v>
      </c>
      <c r="T1850" s="11"/>
      <c r="U1850" s="13">
        <v>89821</v>
      </c>
      <c r="V1850" s="13">
        <v>223559</v>
      </c>
      <c r="W1850" s="13">
        <v>224558</v>
      </c>
      <c r="X1850" s="12">
        <v>44206</v>
      </c>
      <c r="Y1850" s="12">
        <v>44206</v>
      </c>
      <c r="Z1850" s="12">
        <v>44206</v>
      </c>
      <c r="AA1850" s="12">
        <v>44649</v>
      </c>
      <c r="AB1850" s="13">
        <f t="array" ref="AB1850">IF(D1850="Vaccin",IF(AND(ISNUMBER(AA1850),ISNUMBER(Y1850)),IF(AA1850-Y1850+1&gt;=0,CEILING(AA1850-Y1850+1,1),""),""),IF(AND(ISNUMBER(N1850),ISNUMBER(Y1850)),IF(N1850-Y1850+1&gt;=0,CEILING(N1850-Y1850+1,1),""),""))</f>
        <v>444</v>
      </c>
      <c r="AC1850" s="13">
        <f t="array" ref="AC1850">IF(D1850="Vaccin",IF(AND(ISNUMBER(AA1850),ISNUMBER(X1850)),IF(AA1850-X1850+1&gt;=0,CEILING(AA1850-X1850+1,1),""),""),IF(AND(ISNUMBER(N1850),ISNUMBER(X1850)),IF(N1850-X1850+1&gt;=0,CEILING(N1850-X1850+1,1),""),""))</f>
        <v>444</v>
      </c>
      <c r="AD1850" s="13">
        <f t="array" ref="AD1850">IF(D1850="Vaccin",IF(AND(ISNUMBER(AB1850),ISNUMBER(U1850),AB1850&lt;&gt;0),CEILING(U1850/AB1850,1),""),"")</f>
        <v>203</v>
      </c>
      <c r="AE1850" s="13">
        <f t="array" ref="AE1850">IF(AND(ISNUMBER(N1850),ISNUMBER(X1850)),IF(N1850-X1850+1&gt;=0,CEILING(N1850-X1850+1,1),""),"")</f>
        <v>789</v>
      </c>
      <c r="AF1850" s="13">
        <f t="array" ref="AF1850">IF(SUM(AE1850)=0,"",CEILING((SUM(F1850)-SUM(L1850)-SUM(M1850)-SUM(S1850))/SUM(AE1850),1))</f>
        <v>32</v>
      </c>
      <c r="AG1850" s="13" t="str">
        <f t="array" ref="AG1850">IF(AND(ISNUMBER(H1850),ISNUMBER(N1850)),IF(H1850-N1850+1&gt;=0,CEILING(H1850-N1850+1,1),""),"")</f>
        <v/>
      </c>
      <c r="AH1850" s="13">
        <f t="array" ref="AH1850">IF(SUM(AG1850)=0,0,IF(L1850-AG1850*IF(D1850="Vaccin",MIN(AD1850,AF1850),AF1850)&lt;0,0,IF((H1850-N1850)&lt;=45,CEILING(L1850-AG1850*IF(D1850="Vaccin",MIN(AD1850,AF1850),AF1850),1),0)))</f>
        <v>0</v>
      </c>
      <c r="AI1850" s="15">
        <f t="array" ref="AI1850">IF(OR(AH1850="",F1850=0,F1850=""),"",AH1850/F1850)</f>
        <v>0</v>
      </c>
      <c r="AJ1850" s="13">
        <f t="array" ref="AJ1850">IF(OR(L1850="",AH1850=""),"",IF(L1850-AH1850&lt;0,0,L1850-AH1850))</f>
        <v>0</v>
      </c>
      <c r="AK1850" s="13" t="str">
        <f t="array" ref="AK1850">IF(OR(L1850="",AG1850="",AG1850=0),"",CEILING(L1850/AG1850,1))</f>
        <v/>
      </c>
      <c r="AL1850" s="16" t="str">
        <f t="array" ref="AL1850">IF(OR(AK1850="",AK1850=0,AD1850="",AF1850=""),"",IF(AK1850-IF(D1850="Vaccin",MIN(AD1850,AF1850),AF1850)&lt;0,"",(AK1850-IF(D1850="Vaccin",MIN(AD1850,AF1850),AF1850))/AK1850))</f>
        <v/>
      </c>
    </row>
    <row r="1851" spans="1:38" x14ac:dyDescent="0.2">
      <c r="A1851" s="10" t="s">
        <v>57</v>
      </c>
      <c r="B1851" s="29" t="s">
        <v>198</v>
      </c>
      <c r="C1851" s="12">
        <v>44206</v>
      </c>
      <c r="D1851" s="11" t="s">
        <v>30</v>
      </c>
      <c r="E1851" s="11">
        <v>10</v>
      </c>
      <c r="F1851" s="13">
        <v>3000</v>
      </c>
      <c r="G1851" s="40">
        <v>202012253</v>
      </c>
      <c r="H1851" s="12">
        <v>44869</v>
      </c>
      <c r="I1851" s="13">
        <f t="array" ref="I1851">F1851-L1851-M1851-S1851</f>
        <v>3000</v>
      </c>
      <c r="J1851" s="13">
        <f t="array" ref="J1851">IF(IF(Q1851="",L1851-C1851,Q1851-C1851)&lt;=45,I1851,0)</f>
        <v>3000</v>
      </c>
      <c r="K1851" s="13">
        <f t="array" ref="K1851">IF(SUM(AG1851)=0,0,IF(L1851-AG1851*IF(D1851="Vaccin",MIN(AD1851,AF1851),AF1851)&lt;0,0,IF((H1851-N1851)&lt;=30,CEILING(L1851-AG1851*IF(D1851="Vaccin",MIN(AD1851,AF1851),AF1851),1),0)))</f>
        <v>0</v>
      </c>
      <c r="L1851" s="13">
        <v>0</v>
      </c>
      <c r="M1851" s="13">
        <v>0</v>
      </c>
      <c r="N1851" s="14">
        <v>44994</v>
      </c>
      <c r="O1851" s="11" t="s">
        <v>36</v>
      </c>
      <c r="P1851" s="11" t="s">
        <v>37</v>
      </c>
      <c r="Q1851" s="12"/>
      <c r="R1851" s="13">
        <v>0</v>
      </c>
      <c r="S1851" s="13">
        <v>0</v>
      </c>
      <c r="T1851" s="11"/>
      <c r="U1851" s="13">
        <v>89821</v>
      </c>
      <c r="V1851" s="13">
        <v>223559</v>
      </c>
      <c r="W1851" s="13">
        <v>224558</v>
      </c>
      <c r="X1851" s="12">
        <v>44206</v>
      </c>
      <c r="Y1851" s="12">
        <v>44206</v>
      </c>
      <c r="Z1851" s="12">
        <v>44206</v>
      </c>
      <c r="AA1851" s="12">
        <v>44649</v>
      </c>
      <c r="AB1851" s="13">
        <f t="array" ref="AB1851">IF(D1851="Vaccin",IF(AND(ISNUMBER(AA1851),ISNUMBER(Y1851)),IF(AA1851-Y1851+1&gt;=0,CEILING(AA1851-Y1851+1,1),""),""),IF(AND(ISNUMBER(N1851),ISNUMBER(Y1851)),IF(N1851-Y1851+1&gt;=0,CEILING(N1851-Y1851+1,1),""),""))</f>
        <v>444</v>
      </c>
      <c r="AC1851" s="13">
        <f t="array" ref="AC1851">IF(D1851="Vaccin",IF(AND(ISNUMBER(AA1851),ISNUMBER(X1851)),IF(AA1851-X1851+1&gt;=0,CEILING(AA1851-X1851+1,1),""),""),IF(AND(ISNUMBER(N1851),ISNUMBER(X1851)),IF(N1851-X1851+1&gt;=0,CEILING(N1851-X1851+1,1),""),""))</f>
        <v>444</v>
      </c>
      <c r="AD1851" s="13">
        <f t="array" ref="AD1851">IF(D1851="Vaccin",IF(AND(ISNUMBER(AB1851),ISNUMBER(U1851),AB1851&lt;&gt;0),CEILING(U1851/AB1851,1),""),"")</f>
        <v>203</v>
      </c>
      <c r="AE1851" s="13">
        <f t="array" ref="AE1851">IF(AND(ISNUMBER(N1851),ISNUMBER(X1851)),IF(N1851-X1851+1&gt;=0,CEILING(N1851-X1851+1,1),""),"")</f>
        <v>789</v>
      </c>
      <c r="AF1851" s="13">
        <f t="array" ref="AF1851">IF(SUM(AE1851)=0,"",CEILING((SUM(F1851)-SUM(L1851)-SUM(M1851)-SUM(S1851))/SUM(AE1851),1))</f>
        <v>4</v>
      </c>
      <c r="AG1851" s="13" t="str">
        <f t="array" ref="AG1851">IF(AND(ISNUMBER(H1851),ISNUMBER(N1851)),IF(H1851-N1851+1&gt;=0,CEILING(H1851-N1851+1,1),""),"")</f>
        <v/>
      </c>
      <c r="AH1851" s="13">
        <f t="array" ref="AH1851">IF(SUM(AG1851)=0,0,IF(L1851-AG1851*IF(D1851="Vaccin",MIN(AD1851,AF1851),AF1851)&lt;0,0,IF((H1851-N1851)&lt;=45,CEILING(L1851-AG1851*IF(D1851="Vaccin",MIN(AD1851,AF1851),AF1851),1),0)))</f>
        <v>0</v>
      </c>
      <c r="AI1851" s="15">
        <f t="array" ref="AI1851">IF(OR(AH1851="",F1851=0,F1851=""),"",AH1851/F1851)</f>
        <v>0</v>
      </c>
      <c r="AJ1851" s="13">
        <f t="array" ref="AJ1851">IF(OR(L1851="",AH1851=""),"",IF(L1851-AH1851&lt;0,0,L1851-AH1851))</f>
        <v>0</v>
      </c>
      <c r="AK1851" s="13" t="str">
        <f t="array" ref="AK1851">IF(OR(L1851="",AG1851="",AG1851=0),"",CEILING(L1851/AG1851,1))</f>
        <v/>
      </c>
      <c r="AL1851" s="16" t="str">
        <f t="array" ref="AL1851">IF(OR(AK1851="",AK1851=0,AD1851="",AF1851=""),"",IF(AK1851-IF(D1851="Vaccin",MIN(AD1851,AF1851),AF1851)&lt;0,"",(AK1851-IF(D1851="Vaccin",MIN(AD1851,AF1851),AF1851))/AK1851))</f>
        <v/>
      </c>
    </row>
    <row r="1852" spans="1:38" x14ac:dyDescent="0.2">
      <c r="A1852" s="10" t="s">
        <v>57</v>
      </c>
      <c r="B1852" s="29" t="s">
        <v>198</v>
      </c>
      <c r="C1852" s="12">
        <v>44206</v>
      </c>
      <c r="D1852" s="11" t="s">
        <v>30</v>
      </c>
      <c r="E1852" s="11">
        <v>6</v>
      </c>
      <c r="F1852" s="13">
        <v>50000</v>
      </c>
      <c r="G1852" s="40">
        <v>202007040</v>
      </c>
      <c r="H1852" s="12">
        <v>44770</v>
      </c>
      <c r="I1852" s="13">
        <f t="array" ref="I1852">F1852-L1852-M1852-S1852</f>
        <v>50000</v>
      </c>
      <c r="J1852" s="13">
        <f t="array" ref="J1852">IF(IF(Q1852="",L1852-C1852,Q1852-C1852)&lt;=45,I1852,0)</f>
        <v>50000</v>
      </c>
      <c r="K1852" s="13">
        <f t="array" ref="K1852">IF(SUM(AG1852)=0,0,IF(L1852-AG1852*IF(D1852="Vaccin",MIN(AD1852,AF1852),AF1852)&lt;0,0,IF((H1852-N1852)&lt;=30,CEILING(L1852-AG1852*IF(D1852="Vaccin",MIN(AD1852,AF1852),AF1852),1),0)))</f>
        <v>0</v>
      </c>
      <c r="L1852" s="13">
        <v>0</v>
      </c>
      <c r="M1852" s="13">
        <v>0</v>
      </c>
      <c r="N1852" s="14">
        <v>44994</v>
      </c>
      <c r="O1852" s="11" t="s">
        <v>36</v>
      </c>
      <c r="P1852" s="11" t="s">
        <v>37</v>
      </c>
      <c r="Q1852" s="12"/>
      <c r="R1852" s="13">
        <v>0</v>
      </c>
      <c r="S1852" s="13">
        <v>0</v>
      </c>
      <c r="T1852" s="11"/>
      <c r="U1852" s="13">
        <v>89821</v>
      </c>
      <c r="V1852" s="13">
        <v>223559</v>
      </c>
      <c r="W1852" s="13">
        <v>224558</v>
      </c>
      <c r="X1852" s="12">
        <v>44206</v>
      </c>
      <c r="Y1852" s="12">
        <v>44206</v>
      </c>
      <c r="Z1852" s="12">
        <v>44206</v>
      </c>
      <c r="AA1852" s="12">
        <v>44649</v>
      </c>
      <c r="AB1852" s="13">
        <f t="array" ref="AB1852">IF(D1852="Vaccin",IF(AND(ISNUMBER(AA1852),ISNUMBER(Y1852)),IF(AA1852-Y1852+1&gt;=0,CEILING(AA1852-Y1852+1,1),""),""),IF(AND(ISNUMBER(N1852),ISNUMBER(Y1852)),IF(N1852-Y1852+1&gt;=0,CEILING(N1852-Y1852+1,1),""),""))</f>
        <v>444</v>
      </c>
      <c r="AC1852" s="13">
        <f t="array" ref="AC1852">IF(D1852="Vaccin",IF(AND(ISNUMBER(AA1852),ISNUMBER(X1852)),IF(AA1852-X1852+1&gt;=0,CEILING(AA1852-X1852+1,1),""),""),IF(AND(ISNUMBER(N1852),ISNUMBER(X1852)),IF(N1852-X1852+1&gt;=0,CEILING(N1852-X1852+1,1),""),""))</f>
        <v>444</v>
      </c>
      <c r="AD1852" s="13">
        <f t="array" ref="AD1852">IF(D1852="Vaccin",IF(AND(ISNUMBER(AB1852),ISNUMBER(U1852),AB1852&lt;&gt;0),CEILING(U1852/AB1852,1),""),"")</f>
        <v>203</v>
      </c>
      <c r="AE1852" s="13">
        <f t="array" ref="AE1852">IF(AND(ISNUMBER(N1852),ISNUMBER(X1852)),IF(N1852-X1852+1&gt;=0,CEILING(N1852-X1852+1,1),""),"")</f>
        <v>789</v>
      </c>
      <c r="AF1852" s="13">
        <f t="array" ref="AF1852">IF(SUM(AE1852)=0,"",CEILING((SUM(F1852)-SUM(L1852)-SUM(M1852)-SUM(S1852))/SUM(AE1852),1))</f>
        <v>64</v>
      </c>
      <c r="AG1852" s="13" t="str">
        <f t="array" ref="AG1852">IF(AND(ISNUMBER(H1852),ISNUMBER(N1852)),IF(H1852-N1852+1&gt;=0,CEILING(H1852-N1852+1,1),""),"")</f>
        <v/>
      </c>
      <c r="AH1852" s="13">
        <f t="array" ref="AH1852">IF(SUM(AG1852)=0,0,IF(L1852-AG1852*IF(D1852="Vaccin",MIN(AD1852,AF1852),AF1852)&lt;0,0,IF((H1852-N1852)&lt;=45,CEILING(L1852-AG1852*IF(D1852="Vaccin",MIN(AD1852,AF1852),AF1852),1),0)))</f>
        <v>0</v>
      </c>
      <c r="AI1852" s="15">
        <f t="array" ref="AI1852">IF(OR(AH1852="",F1852=0,F1852=""),"",AH1852/F1852)</f>
        <v>0</v>
      </c>
      <c r="AJ1852" s="13">
        <f t="array" ref="AJ1852">IF(OR(L1852="",AH1852=""),"",IF(L1852-AH1852&lt;0,0,L1852-AH1852))</f>
        <v>0</v>
      </c>
      <c r="AK1852" s="13" t="str">
        <f t="array" ref="AK1852">IF(OR(L1852="",AG1852="",AG1852=0),"",CEILING(L1852/AG1852,1))</f>
        <v/>
      </c>
      <c r="AL1852" s="16" t="str">
        <f t="array" ref="AL1852">IF(OR(AK1852="",AK1852=0,AD1852="",AF1852=""),"",IF(AK1852-IF(D1852="Vaccin",MIN(AD1852,AF1852),AF1852)&lt;0,"",(AK1852-IF(D1852="Vaccin",MIN(AD1852,AF1852),AF1852))/AK1852))</f>
        <v/>
      </c>
    </row>
    <row r="1853" spans="1:38" x14ac:dyDescent="0.2">
      <c r="A1853" s="10" t="s">
        <v>57</v>
      </c>
      <c r="B1853" s="29" t="s">
        <v>198</v>
      </c>
      <c r="C1853" s="12">
        <v>44206</v>
      </c>
      <c r="D1853" s="11" t="s">
        <v>30</v>
      </c>
      <c r="E1853" s="11">
        <v>10</v>
      </c>
      <c r="F1853" s="13">
        <v>25000</v>
      </c>
      <c r="G1853" s="40" t="s">
        <v>949</v>
      </c>
      <c r="H1853" s="12">
        <v>44663</v>
      </c>
      <c r="I1853" s="13">
        <f t="array" ref="I1853">F1853-L1853-M1853-S1853</f>
        <v>8538</v>
      </c>
      <c r="J1853" s="13">
        <f t="array" ref="J1853">IF(IF(Q1853="",L1853-C1853,Q1853-C1853)&lt;=45,I1853,0)</f>
        <v>8538</v>
      </c>
      <c r="K1853" s="13">
        <f t="array" ref="K1853">IF(SUM(AG1853)=0,0,IF(L1853-AG1853*IF(D1853="Vaccin",MIN(AD1853,AF1853),AF1853)&lt;0,0,IF((H1853-N1853)&lt;=30,CEILING(L1853-AG1853*IF(D1853="Vaccin",MIN(AD1853,AF1853),AF1853),1),0)))</f>
        <v>0</v>
      </c>
      <c r="L1853" s="13">
        <v>0</v>
      </c>
      <c r="M1853" s="13">
        <v>16462</v>
      </c>
      <c r="N1853" s="14">
        <v>44994</v>
      </c>
      <c r="O1853" s="11" t="s">
        <v>36</v>
      </c>
      <c r="P1853" s="11" t="s">
        <v>37</v>
      </c>
      <c r="Q1853" s="12"/>
      <c r="R1853" s="13">
        <v>0</v>
      </c>
      <c r="S1853" s="13">
        <v>0</v>
      </c>
      <c r="T1853" s="11"/>
      <c r="U1853" s="13">
        <v>89821</v>
      </c>
      <c r="V1853" s="13">
        <v>223559</v>
      </c>
      <c r="W1853" s="13">
        <v>224558</v>
      </c>
      <c r="X1853" s="12">
        <v>44206</v>
      </c>
      <c r="Y1853" s="12">
        <v>44206</v>
      </c>
      <c r="Z1853" s="12">
        <v>44206</v>
      </c>
      <c r="AA1853" s="12">
        <v>44649</v>
      </c>
      <c r="AB1853" s="13">
        <f t="array" ref="AB1853">IF(D1853="Vaccin",IF(AND(ISNUMBER(AA1853),ISNUMBER(Y1853)),IF(AA1853-Y1853+1&gt;=0,CEILING(AA1853-Y1853+1,1),""),""),IF(AND(ISNUMBER(N1853),ISNUMBER(Y1853)),IF(N1853-Y1853+1&gt;=0,CEILING(N1853-Y1853+1,1),""),""))</f>
        <v>444</v>
      </c>
      <c r="AC1853" s="13">
        <f t="array" ref="AC1853">IF(D1853="Vaccin",IF(AND(ISNUMBER(AA1853),ISNUMBER(X1853)),IF(AA1853-X1853+1&gt;=0,CEILING(AA1853-X1853+1,1),""),""),IF(AND(ISNUMBER(N1853),ISNUMBER(X1853)),IF(N1853-X1853+1&gt;=0,CEILING(N1853-X1853+1,1),""),""))</f>
        <v>444</v>
      </c>
      <c r="AD1853" s="13">
        <f t="array" ref="AD1853">IF(D1853="Vaccin",IF(AND(ISNUMBER(AB1853),ISNUMBER(U1853),AB1853&lt;&gt;0),CEILING(U1853/AB1853,1),""),"")</f>
        <v>203</v>
      </c>
      <c r="AE1853" s="13">
        <f t="array" ref="AE1853">IF(AND(ISNUMBER(N1853),ISNUMBER(X1853)),IF(N1853-X1853+1&gt;=0,CEILING(N1853-X1853+1,1),""),"")</f>
        <v>789</v>
      </c>
      <c r="AF1853" s="13">
        <f t="array" ref="AF1853">IF(SUM(AE1853)=0,"",CEILING((SUM(F1853)-SUM(L1853)-SUM(M1853)-SUM(S1853))/SUM(AE1853),1))</f>
        <v>11</v>
      </c>
      <c r="AG1853" s="13" t="str">
        <f t="array" ref="AG1853">IF(AND(ISNUMBER(H1853),ISNUMBER(N1853)),IF(H1853-N1853+1&gt;=0,CEILING(H1853-N1853+1,1),""),"")</f>
        <v/>
      </c>
      <c r="AH1853" s="13">
        <f t="array" ref="AH1853">IF(SUM(AG1853)=0,0,IF(L1853-AG1853*IF(D1853="Vaccin",MIN(AD1853,AF1853),AF1853)&lt;0,0,IF((H1853-N1853)&lt;=45,CEILING(L1853-AG1853*IF(D1853="Vaccin",MIN(AD1853,AF1853),AF1853),1),0)))</f>
        <v>0</v>
      </c>
      <c r="AI1853" s="15">
        <f t="array" ref="AI1853">IF(OR(AH1853="",F1853=0,F1853=""),"",AH1853/F1853)</f>
        <v>0</v>
      </c>
      <c r="AJ1853" s="13">
        <f t="array" ref="AJ1853">IF(OR(L1853="",AH1853=""),"",IF(L1853-AH1853&lt;0,0,L1853-AH1853))</f>
        <v>0</v>
      </c>
      <c r="AK1853" s="13" t="str">
        <f t="array" ref="AK1853">IF(OR(L1853="",AG1853="",AG1853=0),"",CEILING(L1853/AG1853,1))</f>
        <v/>
      </c>
      <c r="AL1853" s="16" t="str">
        <f t="array" ref="AL1853">IF(OR(AK1853="",AK1853=0,AD1853="",AF1853=""),"",IF(AK1853-IF(D1853="Vaccin",MIN(AD1853,AF1853),AF1853)&lt;0,"",(AK1853-IF(D1853="Vaccin",MIN(AD1853,AF1853),AF1853))/AK1853))</f>
        <v/>
      </c>
    </row>
    <row r="1854" spans="1:38" x14ac:dyDescent="0.2">
      <c r="A1854" s="10" t="s">
        <v>57</v>
      </c>
      <c r="B1854" s="29" t="s">
        <v>198</v>
      </c>
      <c r="C1854" s="12">
        <v>44206</v>
      </c>
      <c r="D1854" s="11" t="s">
        <v>30</v>
      </c>
      <c r="E1854" s="11">
        <v>6</v>
      </c>
      <c r="F1854" s="13">
        <v>3120</v>
      </c>
      <c r="G1854" s="40">
        <v>202012252</v>
      </c>
      <c r="H1854" s="12">
        <v>44609</v>
      </c>
      <c r="I1854" s="13">
        <f t="array" ref="I1854">F1854-L1854-M1854-S1854</f>
        <v>3120</v>
      </c>
      <c r="J1854" s="13">
        <f t="array" ref="J1854">IF(IF(Q1854="",L1854-C1854,Q1854-C1854)&lt;=45,I1854,0)</f>
        <v>3120</v>
      </c>
      <c r="K1854" s="13">
        <f t="array" ref="K1854">IF(SUM(AG1854)=0,0,IF(L1854-AG1854*IF(D1854="Vaccin",MIN(AD1854,AF1854),AF1854)&lt;0,0,IF((H1854-N1854)&lt;=30,CEILING(L1854-AG1854*IF(D1854="Vaccin",MIN(AD1854,AF1854),AF1854),1),0)))</f>
        <v>0</v>
      </c>
      <c r="L1854" s="13">
        <v>0</v>
      </c>
      <c r="M1854" s="13">
        <v>0</v>
      </c>
      <c r="N1854" s="14">
        <v>44994</v>
      </c>
      <c r="O1854" s="11" t="s">
        <v>36</v>
      </c>
      <c r="P1854" s="11" t="s">
        <v>37</v>
      </c>
      <c r="Q1854" s="12"/>
      <c r="R1854" s="13">
        <v>0</v>
      </c>
      <c r="S1854" s="13">
        <v>0</v>
      </c>
      <c r="T1854" s="11"/>
      <c r="U1854" s="13">
        <v>89821</v>
      </c>
      <c r="V1854" s="13">
        <v>223559</v>
      </c>
      <c r="W1854" s="13">
        <v>224558</v>
      </c>
      <c r="X1854" s="12">
        <v>44206</v>
      </c>
      <c r="Y1854" s="12">
        <v>44206</v>
      </c>
      <c r="Z1854" s="12">
        <v>44206</v>
      </c>
      <c r="AA1854" s="12">
        <v>44649</v>
      </c>
      <c r="AB1854" s="13">
        <f t="array" ref="AB1854">IF(D1854="Vaccin",IF(AND(ISNUMBER(AA1854),ISNUMBER(Y1854)),IF(AA1854-Y1854+1&gt;=0,CEILING(AA1854-Y1854+1,1),""),""),IF(AND(ISNUMBER(N1854),ISNUMBER(Y1854)),IF(N1854-Y1854+1&gt;=0,CEILING(N1854-Y1854+1,1),""),""))</f>
        <v>444</v>
      </c>
      <c r="AC1854" s="13">
        <f t="array" ref="AC1854">IF(D1854="Vaccin",IF(AND(ISNUMBER(AA1854),ISNUMBER(X1854)),IF(AA1854-X1854+1&gt;=0,CEILING(AA1854-X1854+1,1),""),""),IF(AND(ISNUMBER(N1854),ISNUMBER(X1854)),IF(N1854-X1854+1&gt;=0,CEILING(N1854-X1854+1,1),""),""))</f>
        <v>444</v>
      </c>
      <c r="AD1854" s="13">
        <f t="array" ref="AD1854">IF(D1854="Vaccin",IF(AND(ISNUMBER(AB1854),ISNUMBER(U1854),AB1854&lt;&gt;0),CEILING(U1854/AB1854,1),""),"")</f>
        <v>203</v>
      </c>
      <c r="AE1854" s="13">
        <f t="array" ref="AE1854">IF(AND(ISNUMBER(N1854),ISNUMBER(X1854)),IF(N1854-X1854+1&gt;=0,CEILING(N1854-X1854+1,1),""),"")</f>
        <v>789</v>
      </c>
      <c r="AF1854" s="13">
        <f t="array" ref="AF1854">IF(SUM(AE1854)=0,"",CEILING((SUM(F1854)-SUM(L1854)-SUM(M1854)-SUM(S1854))/SUM(AE1854),1))</f>
        <v>4</v>
      </c>
      <c r="AG1854" s="13" t="str">
        <f t="array" ref="AG1854">IF(AND(ISNUMBER(H1854),ISNUMBER(N1854)),IF(H1854-N1854+1&gt;=0,CEILING(H1854-N1854+1,1),""),"")</f>
        <v/>
      </c>
      <c r="AH1854" s="13">
        <f t="array" ref="AH1854">IF(SUM(AG1854)=0,0,IF(L1854-AG1854*IF(D1854="Vaccin",MIN(AD1854,AF1854),AF1854)&lt;0,0,IF((H1854-N1854)&lt;=45,CEILING(L1854-AG1854*IF(D1854="Vaccin",MIN(AD1854,AF1854),AF1854),1),0)))</f>
        <v>0</v>
      </c>
      <c r="AI1854" s="15">
        <f t="array" ref="AI1854">IF(OR(AH1854="",F1854=0,F1854=""),"",AH1854/F1854)</f>
        <v>0</v>
      </c>
      <c r="AJ1854" s="13">
        <f t="array" ref="AJ1854">IF(OR(L1854="",AH1854=""),"",IF(L1854-AH1854&lt;0,0,L1854-AH1854))</f>
        <v>0</v>
      </c>
      <c r="AK1854" s="13" t="str">
        <f t="array" ref="AK1854">IF(OR(L1854="",AG1854="",AG1854=0),"",CEILING(L1854/AG1854,1))</f>
        <v/>
      </c>
      <c r="AL1854" s="16" t="str">
        <f t="array" ref="AL1854">IF(OR(AK1854="",AK1854=0,AD1854="",AF1854=""),"",IF(AK1854-IF(D1854="Vaccin",MIN(AD1854,AF1854),AF1854)&lt;0,"",(AK1854-IF(D1854="Vaccin",MIN(AD1854,AF1854),AF1854))/AK1854))</f>
        <v/>
      </c>
    </row>
    <row r="1855" spans="1:38" x14ac:dyDescent="0.2">
      <c r="A1855" s="10" t="s">
        <v>28</v>
      </c>
      <c r="B1855" s="29" t="s">
        <v>203</v>
      </c>
      <c r="C1855" s="12">
        <v>44270</v>
      </c>
      <c r="D1855" s="11" t="s">
        <v>30</v>
      </c>
      <c r="E1855" s="11">
        <v>10</v>
      </c>
      <c r="F1855" s="13">
        <v>650400</v>
      </c>
      <c r="G1855" s="40" t="s">
        <v>950</v>
      </c>
      <c r="H1855" s="12">
        <v>44681</v>
      </c>
      <c r="I1855" s="13">
        <f t="array" ref="I1855">F1855-L1855-M1855-S1855</f>
        <v>608900</v>
      </c>
      <c r="J1855" s="13">
        <f t="array" ref="J1855">IF(IF(Q1855="",L1855-C1855,Q1855-C1855)&lt;=45,I1855,0)</f>
        <v>0</v>
      </c>
      <c r="K1855" s="13">
        <f t="array" ref="K1855">IF(SUM(AG1855)=0,0,IF(L1855-AG1855*IF(D1855="Vaccin",MIN(AD1855,AF1855),AF1855)&lt;0,0,IF((H1855-N1855)&lt;=30,CEILING(L1855-AG1855*IF(D1855="Vaccin",MIN(AD1855,AF1855),AF1855),1),0)))</f>
        <v>0</v>
      </c>
      <c r="L1855" s="13">
        <v>0</v>
      </c>
      <c r="M1855" s="13">
        <v>0</v>
      </c>
      <c r="N1855" s="14">
        <v>45037</v>
      </c>
      <c r="O1855" s="11" t="s">
        <v>31</v>
      </c>
      <c r="P1855" s="11" t="s">
        <v>32</v>
      </c>
      <c r="Q1855" s="12">
        <v>44610</v>
      </c>
      <c r="R1855" s="13">
        <v>0</v>
      </c>
      <c r="S1855" s="13">
        <v>41500</v>
      </c>
      <c r="T1855" s="11" t="s">
        <v>92</v>
      </c>
      <c r="U1855" s="13">
        <v>0</v>
      </c>
      <c r="V1855" s="13">
        <v>0</v>
      </c>
      <c r="W1855" s="13">
        <v>6546397</v>
      </c>
      <c r="X1855" s="12">
        <v>44610</v>
      </c>
      <c r="Y1855" s="12">
        <v>44277</v>
      </c>
      <c r="Z1855" s="12">
        <v>44205</v>
      </c>
      <c r="AA1855" s="12">
        <v>44959</v>
      </c>
      <c r="AB1855" s="13">
        <f t="array" ref="AB1855">IF(D1855="Vaccin",IF(AND(ISNUMBER(AA1855),ISNUMBER(Y1855)),IF(AA1855-Y1855+1&gt;=0,CEILING(AA1855-Y1855+1,1),""),""),IF(AND(ISNUMBER(N1855),ISNUMBER(Y1855)),IF(N1855-Y1855+1&gt;=0,CEILING(N1855-Y1855+1,1),""),""))</f>
        <v>683</v>
      </c>
      <c r="AC1855" s="13">
        <f t="array" ref="AC1855">IF(D1855="Vaccin",IF(AND(ISNUMBER(AA1855),ISNUMBER(X1855)),IF(AA1855-X1855+1&gt;=0,CEILING(AA1855-X1855+1,1),""),""),IF(AND(ISNUMBER(N1855),ISNUMBER(X1855)),IF(N1855-X1855+1&gt;=0,CEILING(N1855-X1855+1,1),""),""))</f>
        <v>350</v>
      </c>
      <c r="AD1855" s="13">
        <f t="array" ref="AD1855">IF(D1855="Vaccin",IF(AND(ISNUMBER(AB1855),ISNUMBER(U1855),AB1855&lt;&gt;0),CEILING(U1855/AB1855,1),""),"")</f>
        <v>0</v>
      </c>
      <c r="AE1855" s="13">
        <f t="array" ref="AE1855">IF(AND(ISNUMBER(N1855),ISNUMBER(X1855)),IF(N1855-X1855+1&gt;=0,CEILING(N1855-X1855+1,1),""),"")</f>
        <v>428</v>
      </c>
      <c r="AF1855" s="13">
        <f t="array" ref="AF1855">IF(SUM(AE1855)=0,"",CEILING((SUM(F1855)-SUM(L1855)-SUM(M1855)-SUM(S1855))/SUM(AE1855),1))</f>
        <v>1423</v>
      </c>
      <c r="AG1855" s="13" t="str">
        <f t="array" ref="AG1855">IF(AND(ISNUMBER(H1855),ISNUMBER(N1855)),IF(H1855-N1855+1&gt;=0,CEILING(H1855-N1855+1,1),""),"")</f>
        <v/>
      </c>
      <c r="AH1855" s="13">
        <f t="array" ref="AH1855">IF(SUM(AG1855)=0,0,IF(L1855-AG1855*IF(D1855="Vaccin",MIN(AD1855,AF1855),AF1855)&lt;0,0,IF((H1855-N1855)&lt;=45,CEILING(L1855-AG1855*IF(D1855="Vaccin",MIN(AD1855,AF1855),AF1855),1),0)))</f>
        <v>0</v>
      </c>
      <c r="AI1855" s="15">
        <f t="array" ref="AI1855">IF(OR(AH1855="",F1855=0,F1855=""),"",AH1855/F1855)</f>
        <v>0</v>
      </c>
      <c r="AJ1855" s="13">
        <f t="array" ref="AJ1855">IF(OR(L1855="",AH1855=""),"",IF(L1855-AH1855&lt;0,0,L1855-AH1855))</f>
        <v>0</v>
      </c>
      <c r="AK1855" s="13" t="str">
        <f t="array" ref="AK1855">IF(OR(L1855="",AG1855="",AG1855=0),"",CEILING(L1855/AG1855,1))</f>
        <v/>
      </c>
      <c r="AL1855" s="16" t="str">
        <f t="array" ref="AL1855">IF(OR(AK1855="",AK1855=0,AD1855="",AF1855=""),"",IF(AK1855-IF(D1855="Vaccin",MIN(AD1855,AF1855),AF1855)&lt;0,"",(AK1855-IF(D1855="Vaccin",MIN(AD1855,AF1855),AF1855))/AK1855))</f>
        <v/>
      </c>
    </row>
    <row r="1856" spans="1:38" x14ac:dyDescent="0.2">
      <c r="A1856" s="10" t="s">
        <v>28</v>
      </c>
      <c r="B1856" s="29" t="s">
        <v>203</v>
      </c>
      <c r="C1856" s="12">
        <v>44270</v>
      </c>
      <c r="D1856" s="11" t="s">
        <v>30</v>
      </c>
      <c r="E1856" s="11">
        <v>10</v>
      </c>
      <c r="F1856" s="13">
        <v>148800</v>
      </c>
      <c r="G1856" s="40">
        <v>210549</v>
      </c>
      <c r="H1856" s="12">
        <v>44651</v>
      </c>
      <c r="I1856" s="13">
        <f t="array" ref="I1856">F1856-L1856-M1856-S1856</f>
        <v>148060</v>
      </c>
      <c r="J1856" s="13">
        <f t="array" ref="J1856">IF(IF(Q1856="",L1856-C1856,Q1856-C1856)&lt;=45,I1856,0)</f>
        <v>0</v>
      </c>
      <c r="K1856" s="13">
        <f t="array" ref="K1856">IF(SUM(AG1856)=0,0,IF(L1856-AG1856*IF(D1856="Vaccin",MIN(AD1856,AF1856),AF1856)&lt;0,0,IF((H1856-N1856)&lt;=30,CEILING(L1856-AG1856*IF(D1856="Vaccin",MIN(AD1856,AF1856),AF1856),1),0)))</f>
        <v>0</v>
      </c>
      <c r="L1856" s="13">
        <v>0</v>
      </c>
      <c r="M1856" s="13">
        <v>0</v>
      </c>
      <c r="N1856" s="14">
        <v>45037</v>
      </c>
      <c r="O1856" s="11" t="s">
        <v>31</v>
      </c>
      <c r="P1856" s="11" t="s">
        <v>32</v>
      </c>
      <c r="Q1856" s="12">
        <v>44574</v>
      </c>
      <c r="R1856" s="13">
        <v>0</v>
      </c>
      <c r="S1856" s="13">
        <v>740</v>
      </c>
      <c r="T1856" s="11" t="s">
        <v>92</v>
      </c>
      <c r="U1856" s="13">
        <v>0</v>
      </c>
      <c r="V1856" s="13">
        <v>0</v>
      </c>
      <c r="W1856" s="13">
        <v>6546397</v>
      </c>
      <c r="X1856" s="12">
        <v>44574</v>
      </c>
      <c r="Y1856" s="12">
        <v>44277</v>
      </c>
      <c r="Z1856" s="12">
        <v>44205</v>
      </c>
      <c r="AA1856" s="12">
        <v>44959</v>
      </c>
      <c r="AB1856" s="13">
        <f t="array" ref="AB1856">IF(D1856="Vaccin",IF(AND(ISNUMBER(AA1856),ISNUMBER(Y1856)),IF(AA1856-Y1856+1&gt;=0,CEILING(AA1856-Y1856+1,1),""),""),IF(AND(ISNUMBER(N1856),ISNUMBER(Y1856)),IF(N1856-Y1856+1&gt;=0,CEILING(N1856-Y1856+1,1),""),""))</f>
        <v>683</v>
      </c>
      <c r="AC1856" s="13">
        <f t="array" ref="AC1856">IF(D1856="Vaccin",IF(AND(ISNUMBER(AA1856),ISNUMBER(X1856)),IF(AA1856-X1856+1&gt;=0,CEILING(AA1856-X1856+1,1),""),""),IF(AND(ISNUMBER(N1856),ISNUMBER(X1856)),IF(N1856-X1856+1&gt;=0,CEILING(N1856-X1856+1,1),""),""))</f>
        <v>386</v>
      </c>
      <c r="AD1856" s="13">
        <f t="array" ref="AD1856">IF(D1856="Vaccin",IF(AND(ISNUMBER(AB1856),ISNUMBER(U1856),AB1856&lt;&gt;0),CEILING(U1856/AB1856,1),""),"")</f>
        <v>0</v>
      </c>
      <c r="AE1856" s="13">
        <f t="array" ref="AE1856">IF(AND(ISNUMBER(N1856),ISNUMBER(X1856)),IF(N1856-X1856+1&gt;=0,CEILING(N1856-X1856+1,1),""),"")</f>
        <v>464</v>
      </c>
      <c r="AF1856" s="13">
        <f t="array" ref="AF1856">IF(SUM(AE1856)=0,"",CEILING((SUM(F1856)-SUM(L1856)-SUM(M1856)-SUM(S1856))/SUM(AE1856),1))</f>
        <v>320</v>
      </c>
      <c r="AG1856" s="13" t="str">
        <f t="array" ref="AG1856">IF(AND(ISNUMBER(H1856),ISNUMBER(N1856)),IF(H1856-N1856+1&gt;=0,CEILING(H1856-N1856+1,1),""),"")</f>
        <v/>
      </c>
      <c r="AH1856" s="13">
        <f t="array" ref="AH1856">IF(SUM(AG1856)=0,0,IF(L1856-AG1856*IF(D1856="Vaccin",MIN(AD1856,AF1856),AF1856)&lt;0,0,IF((H1856-N1856)&lt;=45,CEILING(L1856-AG1856*IF(D1856="Vaccin",MIN(AD1856,AF1856),AF1856),1),0)))</f>
        <v>0</v>
      </c>
      <c r="AI1856" s="15">
        <f t="array" ref="AI1856">IF(OR(AH1856="",F1856=0,F1856=""),"",AH1856/F1856)</f>
        <v>0</v>
      </c>
      <c r="AJ1856" s="13">
        <f t="array" ref="AJ1856">IF(OR(L1856="",AH1856=""),"",IF(L1856-AH1856&lt;0,0,L1856-AH1856))</f>
        <v>0</v>
      </c>
      <c r="AK1856" s="13" t="str">
        <f t="array" ref="AK1856">IF(OR(L1856="",AG1856="",AG1856=0),"",CEILING(L1856/AG1856,1))</f>
        <v/>
      </c>
      <c r="AL1856" s="16" t="str">
        <f t="array" ref="AL1856">IF(OR(AK1856="",AK1856=0,AD1856="",AF1856=""),"",IF(AK1856-IF(D1856="Vaccin",MIN(AD1856,AF1856),AF1856)&lt;0,"",(AK1856-IF(D1856="Vaccin",MIN(AD1856,AF1856),AF1856))/AK1856))</f>
        <v/>
      </c>
    </row>
    <row r="1857" spans="1:38" x14ac:dyDescent="0.2">
      <c r="A1857" s="10" t="s">
        <v>28</v>
      </c>
      <c r="B1857" s="29" t="s">
        <v>203</v>
      </c>
      <c r="C1857" s="12">
        <v>44270</v>
      </c>
      <c r="D1857" s="11" t="s">
        <v>30</v>
      </c>
      <c r="E1857" s="11">
        <v>10</v>
      </c>
      <c r="F1857" s="13">
        <v>67200</v>
      </c>
      <c r="G1857" s="40">
        <v>210394</v>
      </c>
      <c r="H1857" s="12">
        <v>44592</v>
      </c>
      <c r="I1857" s="13">
        <f t="array" ref="I1857">F1857-L1857-M1857-S1857</f>
        <v>67200</v>
      </c>
      <c r="J1857" s="13">
        <f t="array" ref="J1857">IF(IF(Q1857="",L1857-C1857,Q1857-C1857)&lt;=45,I1857,0)</f>
        <v>0</v>
      </c>
      <c r="K1857" s="13">
        <f t="array" ref="K1857">IF(SUM(AG1857)=0,0,IF(L1857-AG1857*IF(D1857="Vaccin",MIN(AD1857,AF1857),AF1857)&lt;0,0,IF((H1857-N1857)&lt;=30,CEILING(L1857-AG1857*IF(D1857="Vaccin",MIN(AD1857,AF1857),AF1857),1),0)))</f>
        <v>0</v>
      </c>
      <c r="L1857" s="13">
        <v>0</v>
      </c>
      <c r="M1857" s="13">
        <v>0</v>
      </c>
      <c r="N1857" s="14">
        <v>45037</v>
      </c>
      <c r="O1857" s="11" t="s">
        <v>31</v>
      </c>
      <c r="P1857" s="11" t="s">
        <v>32</v>
      </c>
      <c r="Q1857" s="12">
        <v>44451</v>
      </c>
      <c r="R1857" s="13">
        <v>0</v>
      </c>
      <c r="S1857" s="13">
        <v>0</v>
      </c>
      <c r="T1857" s="11"/>
      <c r="U1857" s="13">
        <v>0</v>
      </c>
      <c r="V1857" s="13">
        <v>0</v>
      </c>
      <c r="W1857" s="13">
        <v>6546397</v>
      </c>
      <c r="X1857" s="12">
        <v>44451</v>
      </c>
      <c r="Y1857" s="12">
        <v>44277</v>
      </c>
      <c r="Z1857" s="12">
        <v>44205</v>
      </c>
      <c r="AA1857" s="12">
        <v>44959</v>
      </c>
      <c r="AB1857" s="13">
        <f t="array" ref="AB1857">IF(D1857="Vaccin",IF(AND(ISNUMBER(AA1857),ISNUMBER(Y1857)),IF(AA1857-Y1857+1&gt;=0,CEILING(AA1857-Y1857+1,1),""),""),IF(AND(ISNUMBER(N1857),ISNUMBER(Y1857)),IF(N1857-Y1857+1&gt;=0,CEILING(N1857-Y1857+1,1),""),""))</f>
        <v>683</v>
      </c>
      <c r="AC1857" s="13">
        <f t="array" ref="AC1857">IF(D1857="Vaccin",IF(AND(ISNUMBER(AA1857),ISNUMBER(X1857)),IF(AA1857-X1857+1&gt;=0,CEILING(AA1857-X1857+1,1),""),""),IF(AND(ISNUMBER(N1857),ISNUMBER(X1857)),IF(N1857-X1857+1&gt;=0,CEILING(N1857-X1857+1,1),""),""))</f>
        <v>509</v>
      </c>
      <c r="AD1857" s="13">
        <f t="array" ref="AD1857">IF(D1857="Vaccin",IF(AND(ISNUMBER(AB1857),ISNUMBER(U1857),AB1857&lt;&gt;0),CEILING(U1857/AB1857,1),""),"")</f>
        <v>0</v>
      </c>
      <c r="AE1857" s="13">
        <f t="array" ref="AE1857">IF(AND(ISNUMBER(N1857),ISNUMBER(X1857)),IF(N1857-X1857+1&gt;=0,CEILING(N1857-X1857+1,1),""),"")</f>
        <v>587</v>
      </c>
      <c r="AF1857" s="13">
        <f t="array" ref="AF1857">IF(SUM(AE1857)=0,"",CEILING((SUM(F1857)-SUM(L1857)-SUM(M1857)-SUM(S1857))/SUM(AE1857),1))</f>
        <v>115</v>
      </c>
      <c r="AG1857" s="13" t="str">
        <f t="array" ref="AG1857">IF(AND(ISNUMBER(H1857),ISNUMBER(N1857)),IF(H1857-N1857+1&gt;=0,CEILING(H1857-N1857+1,1),""),"")</f>
        <v/>
      </c>
      <c r="AH1857" s="13">
        <f t="array" ref="AH1857">IF(SUM(AG1857)=0,0,IF(L1857-AG1857*IF(D1857="Vaccin",MIN(AD1857,AF1857),AF1857)&lt;0,0,IF((H1857-N1857)&lt;=45,CEILING(L1857-AG1857*IF(D1857="Vaccin",MIN(AD1857,AF1857),AF1857),1),0)))</f>
        <v>0</v>
      </c>
      <c r="AI1857" s="15">
        <f t="array" ref="AI1857">IF(OR(AH1857="",F1857=0,F1857=""),"",AH1857/F1857)</f>
        <v>0</v>
      </c>
      <c r="AJ1857" s="13">
        <f t="array" ref="AJ1857">IF(OR(L1857="",AH1857=""),"",IF(L1857-AH1857&lt;0,0,L1857-AH1857))</f>
        <v>0</v>
      </c>
      <c r="AK1857" s="13" t="str">
        <f t="array" ref="AK1857">IF(OR(L1857="",AG1857="",AG1857=0),"",CEILING(L1857/AG1857,1))</f>
        <v/>
      </c>
      <c r="AL1857" s="16" t="str">
        <f t="array" ref="AL1857">IF(OR(AK1857="",AK1857=0,AD1857="",AF1857=""),"",IF(AK1857-IF(D1857="Vaccin",MIN(AD1857,AF1857),AF1857)&lt;0,"",(AK1857-IF(D1857="Vaccin",MIN(AD1857,AF1857),AF1857))/AK1857))</f>
        <v/>
      </c>
    </row>
    <row r="1858" spans="1:38" x14ac:dyDescent="0.2">
      <c r="A1858" s="10" t="s">
        <v>28</v>
      </c>
      <c r="B1858" s="29" t="s">
        <v>203</v>
      </c>
      <c r="C1858" s="12">
        <v>44270</v>
      </c>
      <c r="D1858" s="11" t="s">
        <v>30</v>
      </c>
      <c r="E1858" s="11">
        <v>10</v>
      </c>
      <c r="F1858" s="13">
        <v>28800</v>
      </c>
      <c r="G1858" s="40">
        <v>210395</v>
      </c>
      <c r="H1858" s="12">
        <v>44592</v>
      </c>
      <c r="I1858" s="13">
        <f t="array" ref="I1858">F1858-L1858-M1858-S1858</f>
        <v>28800</v>
      </c>
      <c r="J1858" s="13">
        <f t="array" ref="J1858">IF(IF(Q1858="",L1858-C1858,Q1858-C1858)&lt;=45,I1858,0)</f>
        <v>0</v>
      </c>
      <c r="K1858" s="13">
        <f t="array" ref="K1858">IF(SUM(AG1858)=0,0,IF(L1858-AG1858*IF(D1858="Vaccin",MIN(AD1858,AF1858),AF1858)&lt;0,0,IF((H1858-N1858)&lt;=30,CEILING(L1858-AG1858*IF(D1858="Vaccin",MIN(AD1858,AF1858),AF1858),1),0)))</f>
        <v>0</v>
      </c>
      <c r="L1858" s="13">
        <v>0</v>
      </c>
      <c r="M1858" s="13">
        <v>0</v>
      </c>
      <c r="N1858" s="14">
        <v>45037</v>
      </c>
      <c r="O1858" s="11" t="s">
        <v>31</v>
      </c>
      <c r="P1858" s="11" t="s">
        <v>32</v>
      </c>
      <c r="Q1858" s="12">
        <v>44451</v>
      </c>
      <c r="R1858" s="13">
        <v>0</v>
      </c>
      <c r="S1858" s="13">
        <v>0</v>
      </c>
      <c r="T1858" s="11"/>
      <c r="U1858" s="13">
        <v>0</v>
      </c>
      <c r="V1858" s="13">
        <v>0</v>
      </c>
      <c r="W1858" s="13">
        <v>6546397</v>
      </c>
      <c r="X1858" s="12">
        <v>44451</v>
      </c>
      <c r="Y1858" s="12">
        <v>44277</v>
      </c>
      <c r="Z1858" s="12">
        <v>44205</v>
      </c>
      <c r="AA1858" s="12">
        <v>44959</v>
      </c>
      <c r="AB1858" s="13">
        <f t="array" ref="AB1858">IF(D1858="Vaccin",IF(AND(ISNUMBER(AA1858),ISNUMBER(Y1858)),IF(AA1858-Y1858+1&gt;=0,CEILING(AA1858-Y1858+1,1),""),""),IF(AND(ISNUMBER(N1858),ISNUMBER(Y1858)),IF(N1858-Y1858+1&gt;=0,CEILING(N1858-Y1858+1,1),""),""))</f>
        <v>683</v>
      </c>
      <c r="AC1858" s="13">
        <f t="array" ref="AC1858">IF(D1858="Vaccin",IF(AND(ISNUMBER(AA1858),ISNUMBER(X1858)),IF(AA1858-X1858+1&gt;=0,CEILING(AA1858-X1858+1,1),""),""),IF(AND(ISNUMBER(N1858),ISNUMBER(X1858)),IF(N1858-X1858+1&gt;=0,CEILING(N1858-X1858+1,1),""),""))</f>
        <v>509</v>
      </c>
      <c r="AD1858" s="13">
        <f t="array" ref="AD1858">IF(D1858="Vaccin",IF(AND(ISNUMBER(AB1858),ISNUMBER(U1858),AB1858&lt;&gt;0),CEILING(U1858/AB1858,1),""),"")</f>
        <v>0</v>
      </c>
      <c r="AE1858" s="13">
        <f t="array" ref="AE1858">IF(AND(ISNUMBER(N1858),ISNUMBER(X1858)),IF(N1858-X1858+1&gt;=0,CEILING(N1858-X1858+1,1),""),"")</f>
        <v>587</v>
      </c>
      <c r="AF1858" s="13">
        <f t="array" ref="AF1858">IF(SUM(AE1858)=0,"",CEILING((SUM(F1858)-SUM(L1858)-SUM(M1858)-SUM(S1858))/SUM(AE1858),1))</f>
        <v>50</v>
      </c>
      <c r="AG1858" s="13" t="str">
        <f t="array" ref="AG1858">IF(AND(ISNUMBER(H1858),ISNUMBER(N1858)),IF(H1858-N1858+1&gt;=0,CEILING(H1858-N1858+1,1),""),"")</f>
        <v/>
      </c>
      <c r="AH1858" s="13">
        <f t="array" ref="AH1858">IF(SUM(AG1858)=0,0,IF(L1858-AG1858*IF(D1858="Vaccin",MIN(AD1858,AF1858),AF1858)&lt;0,0,IF((H1858-N1858)&lt;=45,CEILING(L1858-AG1858*IF(D1858="Vaccin",MIN(AD1858,AF1858),AF1858),1),0)))</f>
        <v>0</v>
      </c>
      <c r="AI1858" s="15">
        <f t="array" ref="AI1858">IF(OR(AH1858="",F1858=0,F1858=""),"",AH1858/F1858)</f>
        <v>0</v>
      </c>
      <c r="AJ1858" s="13">
        <f t="array" ref="AJ1858">IF(OR(L1858="",AH1858=""),"",IF(L1858-AH1858&lt;0,0,L1858-AH1858))</f>
        <v>0</v>
      </c>
      <c r="AK1858" s="13" t="str">
        <f t="array" ref="AK1858">IF(OR(L1858="",AG1858="",AG1858=0),"",CEILING(L1858/AG1858,1))</f>
        <v/>
      </c>
      <c r="AL1858" s="16" t="str">
        <f t="array" ref="AL1858">IF(OR(AK1858="",AK1858=0,AD1858="",AF1858=""),"",IF(AK1858-IF(D1858="Vaccin",MIN(AD1858,AF1858),AF1858)&lt;0,"",(AK1858-IF(D1858="Vaccin",MIN(AD1858,AF1858),AF1858))/AK1858))</f>
        <v/>
      </c>
    </row>
    <row r="1859" spans="1:38" x14ac:dyDescent="0.2">
      <c r="A1859" s="10" t="s">
        <v>28</v>
      </c>
      <c r="B1859" s="29" t="s">
        <v>203</v>
      </c>
      <c r="C1859" s="12">
        <v>44270</v>
      </c>
      <c r="D1859" s="11" t="s">
        <v>30</v>
      </c>
      <c r="E1859" s="11">
        <v>10</v>
      </c>
      <c r="F1859" s="13">
        <v>100800</v>
      </c>
      <c r="G1859" s="40" t="s">
        <v>529</v>
      </c>
      <c r="H1859" s="12">
        <v>44530</v>
      </c>
      <c r="I1859" s="13">
        <f t="array" ref="I1859">F1859-L1859-M1859-S1859</f>
        <v>94800</v>
      </c>
      <c r="J1859" s="13">
        <f t="array" ref="J1859">IF(IF(Q1859="",L1859-C1859,Q1859-C1859)&lt;=45,I1859,0)</f>
        <v>0</v>
      </c>
      <c r="K1859" s="13">
        <f t="array" ref="K1859">IF(SUM(AG1859)=0,0,IF(L1859-AG1859*IF(D1859="Vaccin",MIN(AD1859,AF1859),AF1859)&lt;0,0,IF((H1859-N1859)&lt;=30,CEILING(L1859-AG1859*IF(D1859="Vaccin",MIN(AD1859,AF1859),AF1859),1),0)))</f>
        <v>0</v>
      </c>
      <c r="L1859" s="13">
        <v>0</v>
      </c>
      <c r="M1859" s="13">
        <v>0</v>
      </c>
      <c r="N1859" s="14">
        <v>45037</v>
      </c>
      <c r="O1859" s="11" t="s">
        <v>31</v>
      </c>
      <c r="P1859" s="11" t="s">
        <v>32</v>
      </c>
      <c r="Q1859" s="12">
        <v>44486</v>
      </c>
      <c r="R1859" s="13">
        <v>0</v>
      </c>
      <c r="S1859" s="13">
        <v>6000</v>
      </c>
      <c r="T1859" s="11" t="s">
        <v>92</v>
      </c>
      <c r="U1859" s="13">
        <v>0</v>
      </c>
      <c r="V1859" s="13">
        <v>0</v>
      </c>
      <c r="W1859" s="13">
        <v>6546397</v>
      </c>
      <c r="X1859" s="12">
        <v>44486</v>
      </c>
      <c r="Y1859" s="12">
        <v>44277</v>
      </c>
      <c r="Z1859" s="12">
        <v>44205</v>
      </c>
      <c r="AA1859" s="12">
        <v>44959</v>
      </c>
      <c r="AB1859" s="13">
        <f t="array" ref="AB1859">IF(D1859="Vaccin",IF(AND(ISNUMBER(AA1859),ISNUMBER(Y1859)),IF(AA1859-Y1859+1&gt;=0,CEILING(AA1859-Y1859+1,1),""),""),IF(AND(ISNUMBER(N1859),ISNUMBER(Y1859)),IF(N1859-Y1859+1&gt;=0,CEILING(N1859-Y1859+1,1),""),""))</f>
        <v>683</v>
      </c>
      <c r="AC1859" s="13">
        <f t="array" ref="AC1859">IF(D1859="Vaccin",IF(AND(ISNUMBER(AA1859),ISNUMBER(X1859)),IF(AA1859-X1859+1&gt;=0,CEILING(AA1859-X1859+1,1),""),""),IF(AND(ISNUMBER(N1859),ISNUMBER(X1859)),IF(N1859-X1859+1&gt;=0,CEILING(N1859-X1859+1,1),""),""))</f>
        <v>474</v>
      </c>
      <c r="AD1859" s="13">
        <f t="array" ref="AD1859">IF(D1859="Vaccin",IF(AND(ISNUMBER(AB1859),ISNUMBER(U1859),AB1859&lt;&gt;0),CEILING(U1859/AB1859,1),""),"")</f>
        <v>0</v>
      </c>
      <c r="AE1859" s="13">
        <f t="array" ref="AE1859">IF(AND(ISNUMBER(N1859),ISNUMBER(X1859)),IF(N1859-X1859+1&gt;=0,CEILING(N1859-X1859+1,1),""),"")</f>
        <v>552</v>
      </c>
      <c r="AF1859" s="13">
        <f t="array" ref="AF1859">IF(SUM(AE1859)=0,"",CEILING((SUM(F1859)-SUM(L1859)-SUM(M1859)-SUM(S1859))/SUM(AE1859),1))</f>
        <v>172</v>
      </c>
      <c r="AG1859" s="13" t="str">
        <f t="array" ref="AG1859">IF(AND(ISNUMBER(H1859),ISNUMBER(N1859)),IF(H1859-N1859+1&gt;=0,CEILING(H1859-N1859+1,1),""),"")</f>
        <v/>
      </c>
      <c r="AH1859" s="13">
        <f t="array" ref="AH1859">IF(SUM(AG1859)=0,0,IF(L1859-AG1859*IF(D1859="Vaccin",MIN(AD1859,AF1859),AF1859)&lt;0,0,IF((H1859-N1859)&lt;=45,CEILING(L1859-AG1859*IF(D1859="Vaccin",MIN(AD1859,AF1859),AF1859),1),0)))</f>
        <v>0</v>
      </c>
      <c r="AI1859" s="15">
        <f t="array" ref="AI1859">IF(OR(AH1859="",F1859=0,F1859=""),"",AH1859/F1859)</f>
        <v>0</v>
      </c>
      <c r="AJ1859" s="13">
        <f t="array" ref="AJ1859">IF(OR(L1859="",AH1859=""),"",IF(L1859-AH1859&lt;0,0,L1859-AH1859))</f>
        <v>0</v>
      </c>
      <c r="AK1859" s="13" t="str">
        <f t="array" ref="AK1859">IF(OR(L1859="",AG1859="",AG1859=0),"",CEILING(L1859/AG1859,1))</f>
        <v/>
      </c>
      <c r="AL1859" s="16" t="str">
        <f t="array" ref="AL1859">IF(OR(AK1859="",AK1859=0,AD1859="",AF1859=""),"",IF(AK1859-IF(D1859="Vaccin",MIN(AD1859,AF1859),AF1859)&lt;0,"",(AK1859-IF(D1859="Vaccin",MIN(AD1859,AF1859),AF1859))/AK1859))</f>
        <v/>
      </c>
    </row>
    <row r="1860" spans="1:38" x14ac:dyDescent="0.2">
      <c r="A1860" s="10" t="s">
        <v>28</v>
      </c>
      <c r="B1860" s="29" t="s">
        <v>203</v>
      </c>
      <c r="C1860" s="12">
        <v>44270</v>
      </c>
      <c r="D1860" s="11" t="s">
        <v>30</v>
      </c>
      <c r="E1860" s="11">
        <v>10</v>
      </c>
      <c r="F1860" s="13">
        <v>41760</v>
      </c>
      <c r="G1860" s="40" t="s">
        <v>308</v>
      </c>
      <c r="H1860" s="12">
        <v>44530</v>
      </c>
      <c r="I1860" s="13">
        <f t="array" ref="I1860">F1860-L1860-M1860-S1860</f>
        <v>27260</v>
      </c>
      <c r="J1860" s="13">
        <f t="array" ref="J1860">IF(IF(Q1860="",L1860-C1860,Q1860-C1860)&lt;=45,I1860,0)</f>
        <v>0</v>
      </c>
      <c r="K1860" s="13">
        <f t="array" ref="K1860">IF(SUM(AG1860)=0,0,IF(L1860-AG1860*IF(D1860="Vaccin",MIN(AD1860,AF1860),AF1860)&lt;0,0,IF((H1860-N1860)&lt;=30,CEILING(L1860-AG1860*IF(D1860="Vaccin",MIN(AD1860,AF1860),AF1860),1),0)))</f>
        <v>0</v>
      </c>
      <c r="L1860" s="13">
        <v>0</v>
      </c>
      <c r="M1860" s="13">
        <v>0</v>
      </c>
      <c r="N1860" s="14">
        <v>45037</v>
      </c>
      <c r="O1860" s="11" t="s">
        <v>31</v>
      </c>
      <c r="P1860" s="11" t="s">
        <v>32</v>
      </c>
      <c r="Q1860" s="12">
        <v>44509</v>
      </c>
      <c r="R1860" s="13">
        <v>0</v>
      </c>
      <c r="S1860" s="13">
        <v>14500</v>
      </c>
      <c r="T1860" s="11" t="s">
        <v>92</v>
      </c>
      <c r="U1860" s="13">
        <v>0</v>
      </c>
      <c r="V1860" s="13">
        <v>0</v>
      </c>
      <c r="W1860" s="13">
        <v>6546397</v>
      </c>
      <c r="X1860" s="12">
        <v>44509</v>
      </c>
      <c r="Y1860" s="12">
        <v>44277</v>
      </c>
      <c r="Z1860" s="12">
        <v>44205</v>
      </c>
      <c r="AA1860" s="12">
        <v>44959</v>
      </c>
      <c r="AB1860" s="13">
        <f t="array" ref="AB1860">IF(D1860="Vaccin",IF(AND(ISNUMBER(AA1860),ISNUMBER(Y1860)),IF(AA1860-Y1860+1&gt;=0,CEILING(AA1860-Y1860+1,1),""),""),IF(AND(ISNUMBER(N1860),ISNUMBER(Y1860)),IF(N1860-Y1860+1&gt;=0,CEILING(N1860-Y1860+1,1),""),""))</f>
        <v>683</v>
      </c>
      <c r="AC1860" s="13">
        <f t="array" ref="AC1860">IF(D1860="Vaccin",IF(AND(ISNUMBER(AA1860),ISNUMBER(X1860)),IF(AA1860-X1860+1&gt;=0,CEILING(AA1860-X1860+1,1),""),""),IF(AND(ISNUMBER(N1860),ISNUMBER(X1860)),IF(N1860-X1860+1&gt;=0,CEILING(N1860-X1860+1,1),""),""))</f>
        <v>451</v>
      </c>
      <c r="AD1860" s="13">
        <f t="array" ref="AD1860">IF(D1860="Vaccin",IF(AND(ISNUMBER(AB1860),ISNUMBER(U1860),AB1860&lt;&gt;0),CEILING(U1860/AB1860,1),""),"")</f>
        <v>0</v>
      </c>
      <c r="AE1860" s="13">
        <f t="array" ref="AE1860">IF(AND(ISNUMBER(N1860),ISNUMBER(X1860)),IF(N1860-X1860+1&gt;=0,CEILING(N1860-X1860+1,1),""),"")</f>
        <v>529</v>
      </c>
      <c r="AF1860" s="13">
        <f t="array" ref="AF1860">IF(SUM(AE1860)=0,"",CEILING((SUM(F1860)-SUM(L1860)-SUM(M1860)-SUM(S1860))/SUM(AE1860),1))</f>
        <v>52</v>
      </c>
      <c r="AG1860" s="13" t="str">
        <f t="array" ref="AG1860">IF(AND(ISNUMBER(H1860),ISNUMBER(N1860)),IF(H1860-N1860+1&gt;=0,CEILING(H1860-N1860+1,1),""),"")</f>
        <v/>
      </c>
      <c r="AH1860" s="13">
        <f t="array" ref="AH1860">IF(SUM(AG1860)=0,0,IF(L1860-AG1860*IF(D1860="Vaccin",MIN(AD1860,AF1860),AF1860)&lt;0,0,IF((H1860-N1860)&lt;=45,CEILING(L1860-AG1860*IF(D1860="Vaccin",MIN(AD1860,AF1860),AF1860),1),0)))</f>
        <v>0</v>
      </c>
      <c r="AI1860" s="15">
        <f t="array" ref="AI1860">IF(OR(AH1860="",F1860=0,F1860=""),"",AH1860/F1860)</f>
        <v>0</v>
      </c>
      <c r="AJ1860" s="13">
        <f t="array" ref="AJ1860">IF(OR(L1860="",AH1860=""),"",IF(L1860-AH1860&lt;0,0,L1860-AH1860))</f>
        <v>0</v>
      </c>
      <c r="AK1860" s="13" t="str">
        <f t="array" ref="AK1860">IF(OR(L1860="",AG1860="",AG1860=0),"",CEILING(L1860/AG1860,1))</f>
        <v/>
      </c>
      <c r="AL1860" s="16" t="str">
        <f t="array" ref="AL1860">IF(OR(AK1860="",AK1860=0,AD1860="",AF1860=""),"",IF(AK1860-IF(D1860="Vaccin",MIN(AD1860,AF1860),AF1860)&lt;0,"",(AK1860-IF(D1860="Vaccin",MIN(AD1860,AF1860),AF1860))/AK1860))</f>
        <v/>
      </c>
    </row>
    <row r="1861" spans="1:38" x14ac:dyDescent="0.2">
      <c r="A1861" s="10" t="s">
        <v>28</v>
      </c>
      <c r="B1861" s="29" t="s">
        <v>203</v>
      </c>
      <c r="C1861" s="12">
        <v>44270</v>
      </c>
      <c r="D1861" s="11" t="s">
        <v>30</v>
      </c>
      <c r="E1861" s="11">
        <v>10</v>
      </c>
      <c r="F1861" s="13">
        <v>42240</v>
      </c>
      <c r="G1861" s="40" t="s">
        <v>231</v>
      </c>
      <c r="H1861" s="12">
        <v>44530</v>
      </c>
      <c r="I1861" s="13">
        <f t="array" ref="I1861">F1861-L1861-M1861-S1861</f>
        <v>41890</v>
      </c>
      <c r="J1861" s="13">
        <f t="array" ref="J1861">IF(IF(Q1861="",L1861-C1861,Q1861-C1861)&lt;=45,I1861,0)</f>
        <v>0</v>
      </c>
      <c r="K1861" s="13">
        <f t="array" ref="K1861">IF(SUM(AG1861)=0,0,IF(L1861-AG1861*IF(D1861="Vaccin",MIN(AD1861,AF1861),AF1861)&lt;0,0,IF((H1861-N1861)&lt;=30,CEILING(L1861-AG1861*IF(D1861="Vaccin",MIN(AD1861,AF1861),AF1861),1),0)))</f>
        <v>0</v>
      </c>
      <c r="L1861" s="13">
        <v>0</v>
      </c>
      <c r="M1861" s="13">
        <v>0</v>
      </c>
      <c r="N1861" s="14">
        <v>45037</v>
      </c>
      <c r="O1861" s="11" t="s">
        <v>31</v>
      </c>
      <c r="P1861" s="11" t="s">
        <v>32</v>
      </c>
      <c r="Q1861" s="12">
        <v>44509</v>
      </c>
      <c r="R1861" s="13">
        <v>0</v>
      </c>
      <c r="S1861" s="13">
        <v>350</v>
      </c>
      <c r="T1861" s="11" t="s">
        <v>92</v>
      </c>
      <c r="U1861" s="13">
        <v>0</v>
      </c>
      <c r="V1861" s="13">
        <v>0</v>
      </c>
      <c r="W1861" s="13">
        <v>6546397</v>
      </c>
      <c r="X1861" s="12">
        <v>44509</v>
      </c>
      <c r="Y1861" s="12">
        <v>44277</v>
      </c>
      <c r="Z1861" s="12">
        <v>44205</v>
      </c>
      <c r="AA1861" s="12">
        <v>44959</v>
      </c>
      <c r="AB1861" s="13">
        <f t="array" ref="AB1861">IF(D1861="Vaccin",IF(AND(ISNUMBER(AA1861),ISNUMBER(Y1861)),IF(AA1861-Y1861+1&gt;=0,CEILING(AA1861-Y1861+1,1),""),""),IF(AND(ISNUMBER(N1861),ISNUMBER(Y1861)),IF(N1861-Y1861+1&gt;=0,CEILING(N1861-Y1861+1,1),""),""))</f>
        <v>683</v>
      </c>
      <c r="AC1861" s="13">
        <f t="array" ref="AC1861">IF(D1861="Vaccin",IF(AND(ISNUMBER(AA1861),ISNUMBER(X1861)),IF(AA1861-X1861+1&gt;=0,CEILING(AA1861-X1861+1,1),""),""),IF(AND(ISNUMBER(N1861),ISNUMBER(X1861)),IF(N1861-X1861+1&gt;=0,CEILING(N1861-X1861+1,1),""),""))</f>
        <v>451</v>
      </c>
      <c r="AD1861" s="13">
        <f t="array" ref="AD1861">IF(D1861="Vaccin",IF(AND(ISNUMBER(AB1861),ISNUMBER(U1861),AB1861&lt;&gt;0),CEILING(U1861/AB1861,1),""),"")</f>
        <v>0</v>
      </c>
      <c r="AE1861" s="13">
        <f t="array" ref="AE1861">IF(AND(ISNUMBER(N1861),ISNUMBER(X1861)),IF(N1861-X1861+1&gt;=0,CEILING(N1861-X1861+1,1),""),"")</f>
        <v>529</v>
      </c>
      <c r="AF1861" s="13">
        <f t="array" ref="AF1861">IF(SUM(AE1861)=0,"",CEILING((SUM(F1861)-SUM(L1861)-SUM(M1861)-SUM(S1861))/SUM(AE1861),1))</f>
        <v>80</v>
      </c>
      <c r="AG1861" s="13" t="str">
        <f t="array" ref="AG1861">IF(AND(ISNUMBER(H1861),ISNUMBER(N1861)),IF(H1861-N1861+1&gt;=0,CEILING(H1861-N1861+1,1),""),"")</f>
        <v/>
      </c>
      <c r="AH1861" s="13">
        <f t="array" ref="AH1861">IF(SUM(AG1861)=0,0,IF(L1861-AG1861*IF(D1861="Vaccin",MIN(AD1861,AF1861),AF1861)&lt;0,0,IF((H1861-N1861)&lt;=45,CEILING(L1861-AG1861*IF(D1861="Vaccin",MIN(AD1861,AF1861),AF1861),1),0)))</f>
        <v>0</v>
      </c>
      <c r="AI1861" s="15">
        <f t="array" ref="AI1861">IF(OR(AH1861="",F1861=0,F1861=""),"",AH1861/F1861)</f>
        <v>0</v>
      </c>
      <c r="AJ1861" s="13">
        <f t="array" ref="AJ1861">IF(OR(L1861="",AH1861=""),"",IF(L1861-AH1861&lt;0,0,L1861-AH1861))</f>
        <v>0</v>
      </c>
      <c r="AK1861" s="13" t="str">
        <f t="array" ref="AK1861">IF(OR(L1861="",AG1861="",AG1861=0),"",CEILING(L1861/AG1861,1))</f>
        <v/>
      </c>
      <c r="AL1861" s="16" t="str">
        <f t="array" ref="AL1861">IF(OR(AK1861="",AK1861=0,AD1861="",AF1861=""),"",IF(AK1861-IF(D1861="Vaccin",MIN(AD1861,AF1861),AF1861)&lt;0,"",(AK1861-IF(D1861="Vaccin",MIN(AD1861,AF1861),AF1861))/AK1861))</f>
        <v/>
      </c>
    </row>
    <row r="1862" spans="1:38" x14ac:dyDescent="0.2">
      <c r="A1862" s="10" t="s">
        <v>28</v>
      </c>
      <c r="B1862" s="29" t="s">
        <v>203</v>
      </c>
      <c r="C1862" s="12">
        <v>44270</v>
      </c>
      <c r="D1862" s="11" t="s">
        <v>30</v>
      </c>
      <c r="E1862" s="11">
        <v>10</v>
      </c>
      <c r="F1862" s="13">
        <v>96000</v>
      </c>
      <c r="G1862" s="40" t="s">
        <v>780</v>
      </c>
      <c r="H1862" s="12">
        <v>44440</v>
      </c>
      <c r="I1862" s="13">
        <f t="array" ref="I1862">F1862-L1862-M1862-S1862</f>
        <v>96000</v>
      </c>
      <c r="J1862" s="13">
        <f t="array" ref="J1862">IF(IF(Q1862="",L1862-C1862,Q1862-C1862)&lt;=45,I1862,0)</f>
        <v>0</v>
      </c>
      <c r="K1862" s="13">
        <f t="array" ref="K1862">IF(SUM(AG1862)=0,0,IF(L1862-AG1862*IF(D1862="Vaccin",MIN(AD1862,AF1862),AF1862)&lt;0,0,IF((H1862-N1862)&lt;=30,CEILING(L1862-AG1862*IF(D1862="Vaccin",MIN(AD1862,AF1862),AF1862),1),0)))</f>
        <v>0</v>
      </c>
      <c r="L1862" s="13">
        <v>0</v>
      </c>
      <c r="M1862" s="13">
        <v>0</v>
      </c>
      <c r="N1862" s="14">
        <v>45037</v>
      </c>
      <c r="O1862" s="11" t="s">
        <v>31</v>
      </c>
      <c r="P1862" s="11" t="s">
        <v>37</v>
      </c>
      <c r="Q1862" s="12">
        <v>44416</v>
      </c>
      <c r="R1862" s="13">
        <v>0</v>
      </c>
      <c r="S1862" s="13">
        <v>0</v>
      </c>
      <c r="T1862" s="11"/>
      <c r="U1862" s="13">
        <v>0</v>
      </c>
      <c r="V1862" s="13">
        <v>0</v>
      </c>
      <c r="W1862" s="13">
        <v>6546397</v>
      </c>
      <c r="X1862" s="12">
        <v>44416</v>
      </c>
      <c r="Y1862" s="12">
        <v>44277</v>
      </c>
      <c r="Z1862" s="12">
        <v>44205</v>
      </c>
      <c r="AA1862" s="12">
        <v>44959</v>
      </c>
      <c r="AB1862" s="13">
        <f t="array" ref="AB1862">IF(D1862="Vaccin",IF(AND(ISNUMBER(AA1862),ISNUMBER(Y1862)),IF(AA1862-Y1862+1&gt;=0,CEILING(AA1862-Y1862+1,1),""),""),IF(AND(ISNUMBER(N1862),ISNUMBER(Y1862)),IF(N1862-Y1862+1&gt;=0,CEILING(N1862-Y1862+1,1),""),""))</f>
        <v>683</v>
      </c>
      <c r="AC1862" s="13">
        <f t="array" ref="AC1862">IF(D1862="Vaccin",IF(AND(ISNUMBER(AA1862),ISNUMBER(X1862)),IF(AA1862-X1862+1&gt;=0,CEILING(AA1862-X1862+1,1),""),""),IF(AND(ISNUMBER(N1862),ISNUMBER(X1862)),IF(N1862-X1862+1&gt;=0,CEILING(N1862-X1862+1,1),""),""))</f>
        <v>544</v>
      </c>
      <c r="AD1862" s="13">
        <f t="array" ref="AD1862">IF(D1862="Vaccin",IF(AND(ISNUMBER(AB1862),ISNUMBER(U1862),AB1862&lt;&gt;0),CEILING(U1862/AB1862,1),""),"")</f>
        <v>0</v>
      </c>
      <c r="AE1862" s="13">
        <f t="array" ref="AE1862">IF(AND(ISNUMBER(N1862),ISNUMBER(X1862)),IF(N1862-X1862+1&gt;=0,CEILING(N1862-X1862+1,1),""),"")</f>
        <v>622</v>
      </c>
      <c r="AF1862" s="13">
        <f t="array" ref="AF1862">IF(SUM(AE1862)=0,"",CEILING((SUM(F1862)-SUM(L1862)-SUM(M1862)-SUM(S1862))/SUM(AE1862),1))</f>
        <v>155</v>
      </c>
      <c r="AG1862" s="13" t="str">
        <f t="array" ref="AG1862">IF(AND(ISNUMBER(H1862),ISNUMBER(N1862)),IF(H1862-N1862+1&gt;=0,CEILING(H1862-N1862+1,1),""),"")</f>
        <v/>
      </c>
      <c r="AH1862" s="13">
        <f t="array" ref="AH1862">IF(SUM(AG1862)=0,0,IF(L1862-AG1862*IF(D1862="Vaccin",MIN(AD1862,AF1862),AF1862)&lt;0,0,IF((H1862-N1862)&lt;=45,CEILING(L1862-AG1862*IF(D1862="Vaccin",MIN(AD1862,AF1862),AF1862),1),0)))</f>
        <v>0</v>
      </c>
      <c r="AI1862" s="15">
        <f t="array" ref="AI1862">IF(OR(AH1862="",F1862=0,F1862=""),"",AH1862/F1862)</f>
        <v>0</v>
      </c>
      <c r="AJ1862" s="13">
        <f t="array" ref="AJ1862">IF(OR(L1862="",AH1862=""),"",IF(L1862-AH1862&lt;0,0,L1862-AH1862))</f>
        <v>0</v>
      </c>
      <c r="AK1862" s="13" t="str">
        <f t="array" ref="AK1862">IF(OR(L1862="",AG1862="",AG1862=0),"",CEILING(L1862/AG1862,1))</f>
        <v/>
      </c>
      <c r="AL1862" s="16" t="str">
        <f t="array" ref="AL1862">IF(OR(AK1862="",AK1862=0,AD1862="",AF1862=""),"",IF(AK1862-IF(D1862="Vaccin",MIN(AD1862,AF1862),AF1862)&lt;0,"",(AK1862-IF(D1862="Vaccin",MIN(AD1862,AF1862),AF1862))/AK1862))</f>
        <v/>
      </c>
    </row>
    <row r="1863" spans="1:38" x14ac:dyDescent="0.2">
      <c r="A1863" s="10" t="s">
        <v>28</v>
      </c>
      <c r="B1863" s="29" t="s">
        <v>203</v>
      </c>
      <c r="C1863" s="12">
        <v>44270</v>
      </c>
      <c r="D1863" s="11" t="s">
        <v>30</v>
      </c>
      <c r="E1863" s="11">
        <v>10</v>
      </c>
      <c r="F1863" s="13">
        <v>96000</v>
      </c>
      <c r="G1863" s="40" t="s">
        <v>398</v>
      </c>
      <c r="H1863" s="12">
        <v>44384</v>
      </c>
      <c r="I1863" s="13">
        <f t="array" ref="I1863">F1863-L1863-M1863-S1863</f>
        <v>96000</v>
      </c>
      <c r="J1863" s="13">
        <f t="array" ref="J1863">IF(IF(Q1863="",L1863-C1863,Q1863-C1863)&lt;=45,I1863,0)</f>
        <v>0</v>
      </c>
      <c r="K1863" s="13">
        <f t="array" ref="K1863">IF(SUM(AG1863)=0,0,IF(L1863-AG1863*IF(D1863="Vaccin",MIN(AD1863,AF1863),AF1863)&lt;0,0,IF((H1863-N1863)&lt;=30,CEILING(L1863-AG1863*IF(D1863="Vaccin",MIN(AD1863,AF1863),AF1863),1),0)))</f>
        <v>0</v>
      </c>
      <c r="L1863" s="13">
        <v>0</v>
      </c>
      <c r="M1863" s="13">
        <v>0</v>
      </c>
      <c r="N1863" s="14">
        <v>45037</v>
      </c>
      <c r="O1863" s="11" t="s">
        <v>31</v>
      </c>
      <c r="P1863" s="11" t="s">
        <v>32</v>
      </c>
      <c r="Q1863" s="12">
        <v>44411</v>
      </c>
      <c r="R1863" s="13">
        <v>0</v>
      </c>
      <c r="S1863" s="13">
        <v>0</v>
      </c>
      <c r="T1863" s="11"/>
      <c r="U1863" s="13">
        <v>0</v>
      </c>
      <c r="V1863" s="13">
        <v>0</v>
      </c>
      <c r="W1863" s="13">
        <v>6546397</v>
      </c>
      <c r="X1863" s="12">
        <v>44411</v>
      </c>
      <c r="Y1863" s="12">
        <v>44277</v>
      </c>
      <c r="Z1863" s="12">
        <v>44205</v>
      </c>
      <c r="AA1863" s="12">
        <v>44959</v>
      </c>
      <c r="AB1863" s="13">
        <f t="array" ref="AB1863">IF(D1863="Vaccin",IF(AND(ISNUMBER(AA1863),ISNUMBER(Y1863)),IF(AA1863-Y1863+1&gt;=0,CEILING(AA1863-Y1863+1,1),""),""),IF(AND(ISNUMBER(N1863),ISNUMBER(Y1863)),IF(N1863-Y1863+1&gt;=0,CEILING(N1863-Y1863+1,1),""),""))</f>
        <v>683</v>
      </c>
      <c r="AC1863" s="13">
        <f t="array" ref="AC1863">IF(D1863="Vaccin",IF(AND(ISNUMBER(AA1863),ISNUMBER(X1863)),IF(AA1863-X1863+1&gt;=0,CEILING(AA1863-X1863+1,1),""),""),IF(AND(ISNUMBER(N1863),ISNUMBER(X1863)),IF(N1863-X1863+1&gt;=0,CEILING(N1863-X1863+1,1),""),""))</f>
        <v>549</v>
      </c>
      <c r="AD1863" s="13">
        <f t="array" ref="AD1863">IF(D1863="Vaccin",IF(AND(ISNUMBER(AB1863),ISNUMBER(U1863),AB1863&lt;&gt;0),CEILING(U1863/AB1863,1),""),"")</f>
        <v>0</v>
      </c>
      <c r="AE1863" s="13">
        <f t="array" ref="AE1863">IF(AND(ISNUMBER(N1863),ISNUMBER(X1863)),IF(N1863-X1863+1&gt;=0,CEILING(N1863-X1863+1,1),""),"")</f>
        <v>627</v>
      </c>
      <c r="AF1863" s="13">
        <f t="array" ref="AF1863">IF(SUM(AE1863)=0,"",CEILING((SUM(F1863)-SUM(L1863)-SUM(M1863)-SUM(S1863))/SUM(AE1863),1))</f>
        <v>154</v>
      </c>
      <c r="AG1863" s="13" t="str">
        <f t="array" ref="AG1863">IF(AND(ISNUMBER(H1863),ISNUMBER(N1863)),IF(H1863-N1863+1&gt;=0,CEILING(H1863-N1863+1,1),""),"")</f>
        <v/>
      </c>
      <c r="AH1863" s="13">
        <f t="array" ref="AH1863">IF(SUM(AG1863)=0,0,IF(L1863-AG1863*IF(D1863="Vaccin",MIN(AD1863,AF1863),AF1863)&lt;0,0,IF((H1863-N1863)&lt;=45,CEILING(L1863-AG1863*IF(D1863="Vaccin",MIN(AD1863,AF1863),AF1863),1),0)))</f>
        <v>0</v>
      </c>
      <c r="AI1863" s="15">
        <f t="array" ref="AI1863">IF(OR(AH1863="",F1863=0,F1863=""),"",AH1863/F1863)</f>
        <v>0</v>
      </c>
      <c r="AJ1863" s="13">
        <f t="array" ref="AJ1863">IF(OR(L1863="",AH1863=""),"",IF(L1863-AH1863&lt;0,0,L1863-AH1863))</f>
        <v>0</v>
      </c>
      <c r="AK1863" s="13" t="str">
        <f t="array" ref="AK1863">IF(OR(L1863="",AG1863="",AG1863=0),"",CEILING(L1863/AG1863,1))</f>
        <v/>
      </c>
      <c r="AL1863" s="16" t="str">
        <f t="array" ref="AL1863">IF(OR(AK1863="",AK1863=0,AD1863="",AF1863=""),"",IF(AK1863-IF(D1863="Vaccin",MIN(AD1863,AF1863),AF1863)&lt;0,"",(AK1863-IF(D1863="Vaccin",MIN(AD1863,AF1863),AF1863))/AK1863))</f>
        <v/>
      </c>
    </row>
    <row r="1864" spans="1:38" x14ac:dyDescent="0.2">
      <c r="A1864" s="10" t="s">
        <v>28</v>
      </c>
      <c r="B1864" s="29" t="s">
        <v>203</v>
      </c>
      <c r="C1864" s="12">
        <v>44270</v>
      </c>
      <c r="D1864" s="11" t="s">
        <v>30</v>
      </c>
      <c r="E1864" s="11">
        <v>10</v>
      </c>
      <c r="F1864" s="13">
        <v>42000</v>
      </c>
      <c r="G1864" s="40" t="s">
        <v>516</v>
      </c>
      <c r="H1864" s="12">
        <v>44299</v>
      </c>
      <c r="I1864" s="13">
        <f t="array" ref="I1864">F1864-L1864-M1864-S1864</f>
        <v>29000</v>
      </c>
      <c r="J1864" s="13">
        <f t="array" ref="J1864">IF(IF(Q1864="",L1864-C1864,Q1864-C1864)&lt;=45,I1864,0)</f>
        <v>29000</v>
      </c>
      <c r="K1864" s="13">
        <f t="array" ref="K1864">IF(SUM(AG1864)=0,0,IF(L1864-AG1864*IF(D1864="Vaccin",MIN(AD1864,AF1864),AF1864)&lt;0,0,IF((H1864-N1864)&lt;=30,CEILING(L1864-AG1864*IF(D1864="Vaccin",MIN(AD1864,AF1864),AF1864),1),0)))</f>
        <v>0</v>
      </c>
      <c r="L1864" s="13">
        <v>0</v>
      </c>
      <c r="M1864" s="13">
        <v>0</v>
      </c>
      <c r="N1864" s="14">
        <v>45037</v>
      </c>
      <c r="O1864" s="11" t="s">
        <v>31</v>
      </c>
      <c r="P1864" s="11" t="s">
        <v>37</v>
      </c>
      <c r="Q1864" s="12">
        <v>44277</v>
      </c>
      <c r="R1864" s="13">
        <v>0</v>
      </c>
      <c r="S1864" s="13">
        <v>13000</v>
      </c>
      <c r="T1864" s="11" t="s">
        <v>695</v>
      </c>
      <c r="U1864" s="13">
        <v>0</v>
      </c>
      <c r="V1864" s="13">
        <v>0</v>
      </c>
      <c r="W1864" s="13">
        <v>6546397</v>
      </c>
      <c r="X1864" s="12">
        <v>44277</v>
      </c>
      <c r="Y1864" s="12">
        <v>44277</v>
      </c>
      <c r="Z1864" s="12">
        <v>44205</v>
      </c>
      <c r="AA1864" s="12">
        <v>44959</v>
      </c>
      <c r="AB1864" s="13">
        <f t="array" ref="AB1864">IF(D1864="Vaccin",IF(AND(ISNUMBER(AA1864),ISNUMBER(Y1864)),IF(AA1864-Y1864+1&gt;=0,CEILING(AA1864-Y1864+1,1),""),""),IF(AND(ISNUMBER(N1864),ISNUMBER(Y1864)),IF(N1864-Y1864+1&gt;=0,CEILING(N1864-Y1864+1,1),""),""))</f>
        <v>683</v>
      </c>
      <c r="AC1864" s="13">
        <f t="array" ref="AC1864">IF(D1864="Vaccin",IF(AND(ISNUMBER(AA1864),ISNUMBER(X1864)),IF(AA1864-X1864+1&gt;=0,CEILING(AA1864-X1864+1,1),""),""),IF(AND(ISNUMBER(N1864),ISNUMBER(X1864)),IF(N1864-X1864+1&gt;=0,CEILING(N1864-X1864+1,1),""),""))</f>
        <v>683</v>
      </c>
      <c r="AD1864" s="13">
        <f t="array" ref="AD1864">IF(D1864="Vaccin",IF(AND(ISNUMBER(AB1864),ISNUMBER(U1864),AB1864&lt;&gt;0),CEILING(U1864/AB1864,1),""),"")</f>
        <v>0</v>
      </c>
      <c r="AE1864" s="13">
        <f t="array" ref="AE1864">IF(AND(ISNUMBER(N1864),ISNUMBER(X1864)),IF(N1864-X1864+1&gt;=0,CEILING(N1864-X1864+1,1),""),"")</f>
        <v>761</v>
      </c>
      <c r="AF1864" s="13">
        <f t="array" ref="AF1864">IF(SUM(AE1864)=0,"",CEILING((SUM(F1864)-SUM(L1864)-SUM(M1864)-SUM(S1864))/SUM(AE1864),1))</f>
        <v>39</v>
      </c>
      <c r="AG1864" s="13" t="str">
        <f t="array" ref="AG1864">IF(AND(ISNUMBER(H1864),ISNUMBER(N1864)),IF(H1864-N1864+1&gt;=0,CEILING(H1864-N1864+1,1),""),"")</f>
        <v/>
      </c>
      <c r="AH1864" s="13">
        <f t="array" ref="AH1864">IF(SUM(AG1864)=0,0,IF(L1864-AG1864*IF(D1864="Vaccin",MIN(AD1864,AF1864),AF1864)&lt;0,0,IF((H1864-N1864)&lt;=45,CEILING(L1864-AG1864*IF(D1864="Vaccin",MIN(AD1864,AF1864),AF1864),1),0)))</f>
        <v>0</v>
      </c>
      <c r="AI1864" s="15">
        <f t="array" ref="AI1864">IF(OR(AH1864="",F1864=0,F1864=""),"",AH1864/F1864)</f>
        <v>0</v>
      </c>
      <c r="AJ1864" s="13">
        <f t="array" ref="AJ1864">IF(OR(L1864="",AH1864=""),"",IF(L1864-AH1864&lt;0,0,L1864-AH1864))</f>
        <v>0</v>
      </c>
      <c r="AK1864" s="13" t="str">
        <f t="array" ref="AK1864">IF(OR(L1864="",AG1864="",AG1864=0),"",CEILING(L1864/AG1864,1))</f>
        <v/>
      </c>
      <c r="AL1864" s="16" t="str">
        <f t="array" ref="AL1864">IF(OR(AK1864="",AK1864=0,AD1864="",AF1864=""),"",IF(AK1864-IF(D1864="Vaccin",MIN(AD1864,AF1864),AF1864)&lt;0,"",(AK1864-IF(D1864="Vaccin",MIN(AD1864,AF1864),AF1864))/AK1864))</f>
        <v/>
      </c>
    </row>
    <row r="1865" spans="1:38" x14ac:dyDescent="0.2">
      <c r="A1865" s="10" t="s">
        <v>28</v>
      </c>
      <c r="B1865" s="29" t="s">
        <v>203</v>
      </c>
      <c r="C1865" s="12">
        <v>44270</v>
      </c>
      <c r="D1865" s="11" t="s">
        <v>30</v>
      </c>
      <c r="E1865" s="11">
        <v>5</v>
      </c>
      <c r="F1865" s="13">
        <v>309600</v>
      </c>
      <c r="G1865" s="40" t="s">
        <v>489</v>
      </c>
      <c r="H1865" s="12">
        <v>45199</v>
      </c>
      <c r="I1865" s="13">
        <f t="array" ref="I1865">F1865-L1865-M1865-S1865</f>
        <v>309600</v>
      </c>
      <c r="J1865" s="13">
        <f t="array" ref="J1865">IF(IF(Q1865="",L1865-C1865,Q1865-C1865)&lt;=45,I1865,0)</f>
        <v>0</v>
      </c>
      <c r="K1865" s="13">
        <f t="array" ref="K1865">IF(SUM(AG1865)=0,0,IF(L1865-AG1865*IF(D1865="Vaccin",MIN(AD1865,AF1865),AF1865)&lt;0,0,IF((H1865-N1865)&lt;=30,CEILING(L1865-AG1865*IF(D1865="Vaccin",MIN(AD1865,AF1865),AF1865),1),0)))</f>
        <v>0</v>
      </c>
      <c r="L1865" s="13">
        <v>0</v>
      </c>
      <c r="M1865" s="13">
        <v>0</v>
      </c>
      <c r="N1865" s="14">
        <v>45037</v>
      </c>
      <c r="O1865" s="11" t="s">
        <v>181</v>
      </c>
      <c r="P1865" s="11" t="s">
        <v>37</v>
      </c>
      <c r="Q1865" s="12">
        <v>44750</v>
      </c>
      <c r="R1865" s="13">
        <v>0</v>
      </c>
      <c r="S1865" s="13">
        <v>0</v>
      </c>
      <c r="T1865" s="11"/>
      <c r="U1865" s="13">
        <v>0</v>
      </c>
      <c r="V1865" s="13">
        <v>0</v>
      </c>
      <c r="W1865" s="13">
        <v>6546397</v>
      </c>
      <c r="X1865" s="12">
        <v>44750</v>
      </c>
      <c r="Y1865" s="12">
        <v>44719</v>
      </c>
      <c r="Z1865" s="12">
        <v>44205</v>
      </c>
      <c r="AA1865" s="12">
        <v>44959</v>
      </c>
      <c r="AB1865" s="13">
        <f t="array" ref="AB1865">IF(D1865="Vaccin",IF(AND(ISNUMBER(AA1865),ISNUMBER(Y1865)),IF(AA1865-Y1865+1&gt;=0,CEILING(AA1865-Y1865+1,1),""),""),IF(AND(ISNUMBER(N1865),ISNUMBER(Y1865)),IF(N1865-Y1865+1&gt;=0,CEILING(N1865-Y1865+1,1),""),""))</f>
        <v>241</v>
      </c>
      <c r="AC1865" s="13">
        <f t="array" ref="AC1865">IF(D1865="Vaccin",IF(AND(ISNUMBER(AA1865),ISNUMBER(X1865)),IF(AA1865-X1865+1&gt;=0,CEILING(AA1865-X1865+1,1),""),""),IF(AND(ISNUMBER(N1865),ISNUMBER(X1865)),IF(N1865-X1865+1&gt;=0,CEILING(N1865-X1865+1,1),""),""))</f>
        <v>210</v>
      </c>
      <c r="AD1865" s="13">
        <f t="array" ref="AD1865">IF(D1865="Vaccin",IF(AND(ISNUMBER(AB1865),ISNUMBER(U1865),AB1865&lt;&gt;0),CEILING(U1865/AB1865,1),""),"")</f>
        <v>0</v>
      </c>
      <c r="AE1865" s="13">
        <f t="array" ref="AE1865">IF(AND(ISNUMBER(N1865),ISNUMBER(X1865)),IF(N1865-X1865+1&gt;=0,CEILING(N1865-X1865+1,1),""),"")</f>
        <v>288</v>
      </c>
      <c r="AF1865" s="13">
        <f t="array" ref="AF1865">IF(SUM(AE1865)=0,"",CEILING((SUM(F1865)-SUM(L1865)-SUM(M1865)-SUM(S1865))/SUM(AE1865),1))</f>
        <v>1075</v>
      </c>
      <c r="AG1865" s="13">
        <f t="array" ref="AG1865">IF(AND(ISNUMBER(H1865),ISNUMBER(N1865)),IF(H1865-N1865+1&gt;=0,CEILING(H1865-N1865+1,1),""),"")</f>
        <v>163</v>
      </c>
      <c r="AH1865" s="13">
        <f t="array" ref="AH1865">IF(SUM(AG1865)=0,0,IF(L1865-AG1865*IF(D1865="Vaccin",MIN(AD1865,AF1865),AF1865)&lt;0,0,IF((H1865-N1865)&lt;=45,CEILING(L1865-AG1865*IF(D1865="Vaccin",MIN(AD1865,AF1865),AF1865),1),0)))</f>
        <v>0</v>
      </c>
      <c r="AI1865" s="15">
        <f t="array" ref="AI1865">IF(OR(AH1865="",F1865=0,F1865=""),"",AH1865/F1865)</f>
        <v>0</v>
      </c>
      <c r="AJ1865" s="13">
        <f t="array" ref="AJ1865">IF(OR(L1865="",AH1865=""),"",IF(L1865-AH1865&lt;0,0,L1865-AH1865))</f>
        <v>0</v>
      </c>
      <c r="AK1865" s="13">
        <f t="array" ref="AK1865">IF(OR(L1865="",AG1865="",AG1865=0),"",CEILING(L1865/AG1865,1))</f>
        <v>0</v>
      </c>
      <c r="AL1865" s="16" t="str">
        <f t="array" ref="AL1865">IF(OR(AK1865="",AK1865=0,AD1865="",AF1865=""),"",IF(AK1865-IF(D1865="Vaccin",MIN(AD1865,AF1865),AF1865)&lt;0,"",(AK1865-IF(D1865="Vaccin",MIN(AD1865,AF1865),AF1865))/AK1865))</f>
        <v/>
      </c>
    </row>
    <row r="1866" spans="1:38" x14ac:dyDescent="0.2">
      <c r="A1866" s="10" t="s">
        <v>28</v>
      </c>
      <c r="B1866" s="29" t="s">
        <v>203</v>
      </c>
      <c r="C1866" s="12">
        <v>44270</v>
      </c>
      <c r="D1866" s="11" t="s">
        <v>30</v>
      </c>
      <c r="E1866" s="11"/>
      <c r="F1866" s="13">
        <v>76800</v>
      </c>
      <c r="G1866" s="40" t="s">
        <v>951</v>
      </c>
      <c r="H1866" s="12">
        <v>45107</v>
      </c>
      <c r="I1866" s="13">
        <f t="array" ref="I1866">F1866-L1866-M1866-S1866</f>
        <v>76800</v>
      </c>
      <c r="J1866" s="13">
        <f t="array" ref="J1866">IF(IF(Q1866="",L1866-C1866,Q1866-C1866)&lt;=45,I1866,0)</f>
        <v>0</v>
      </c>
      <c r="K1866" s="13">
        <f t="array" ref="K1866">IF(SUM(AG1866)=0,0,IF(L1866-AG1866*IF(D1866="Vaccin",MIN(AD1866,AF1866),AF1866)&lt;0,0,IF((H1866-N1866)&lt;=30,CEILING(L1866-AG1866*IF(D1866="Vaccin",MIN(AD1866,AF1866),AF1866),1),0)))</f>
        <v>0</v>
      </c>
      <c r="L1866" s="13">
        <v>0</v>
      </c>
      <c r="M1866" s="13">
        <v>0</v>
      </c>
      <c r="N1866" s="14">
        <v>45037</v>
      </c>
      <c r="O1866" s="11" t="s">
        <v>181</v>
      </c>
      <c r="P1866" s="11" t="s">
        <v>37</v>
      </c>
      <c r="Q1866" s="12">
        <v>44719</v>
      </c>
      <c r="R1866" s="13">
        <v>0</v>
      </c>
      <c r="S1866" s="13">
        <v>0</v>
      </c>
      <c r="T1866" s="11"/>
      <c r="U1866" s="13">
        <v>0</v>
      </c>
      <c r="V1866" s="13">
        <v>0</v>
      </c>
      <c r="W1866" s="13">
        <v>6546397</v>
      </c>
      <c r="X1866" s="12">
        <v>44719</v>
      </c>
      <c r="Y1866" s="12">
        <v>44719</v>
      </c>
      <c r="Z1866" s="12">
        <v>44205</v>
      </c>
      <c r="AA1866" s="12">
        <v>44959</v>
      </c>
      <c r="AB1866" s="13">
        <f t="array" ref="AB1866">IF(D1866="Vaccin",IF(AND(ISNUMBER(AA1866),ISNUMBER(Y1866)),IF(AA1866-Y1866+1&gt;=0,CEILING(AA1866-Y1866+1,1),""),""),IF(AND(ISNUMBER(N1866),ISNUMBER(Y1866)),IF(N1866-Y1866+1&gt;=0,CEILING(N1866-Y1866+1,1),""),""))</f>
        <v>241</v>
      </c>
      <c r="AC1866" s="13">
        <f t="array" ref="AC1866">IF(D1866="Vaccin",IF(AND(ISNUMBER(AA1866),ISNUMBER(X1866)),IF(AA1866-X1866+1&gt;=0,CEILING(AA1866-X1866+1,1),""),""),IF(AND(ISNUMBER(N1866),ISNUMBER(X1866)),IF(N1866-X1866+1&gt;=0,CEILING(N1866-X1866+1,1),""),""))</f>
        <v>241</v>
      </c>
      <c r="AD1866" s="13">
        <f t="array" ref="AD1866">IF(D1866="Vaccin",IF(AND(ISNUMBER(AB1866),ISNUMBER(U1866),AB1866&lt;&gt;0),CEILING(U1866/AB1866,1),""),"")</f>
        <v>0</v>
      </c>
      <c r="AE1866" s="13">
        <f t="array" ref="AE1866">IF(AND(ISNUMBER(N1866),ISNUMBER(X1866)),IF(N1866-X1866+1&gt;=0,CEILING(N1866-X1866+1,1),""),"")</f>
        <v>319</v>
      </c>
      <c r="AF1866" s="13">
        <f t="array" ref="AF1866">IF(SUM(AE1866)=0,"",CEILING((SUM(F1866)-SUM(L1866)-SUM(M1866)-SUM(S1866))/SUM(AE1866),1))</f>
        <v>241</v>
      </c>
      <c r="AG1866" s="13">
        <f t="array" ref="AG1866">IF(AND(ISNUMBER(H1866),ISNUMBER(N1866)),IF(H1866-N1866+1&gt;=0,CEILING(H1866-N1866+1,1),""),"")</f>
        <v>71</v>
      </c>
      <c r="AH1866" s="13">
        <f t="array" ref="AH1866">IF(SUM(AG1866)=0,0,IF(L1866-AG1866*IF(D1866="Vaccin",MIN(AD1866,AF1866),AF1866)&lt;0,0,IF((H1866-N1866)&lt;=45,CEILING(L1866-AG1866*IF(D1866="Vaccin",MIN(AD1866,AF1866),AF1866),1),0)))</f>
        <v>0</v>
      </c>
      <c r="AI1866" s="15">
        <f t="array" ref="AI1866">IF(OR(AH1866="",F1866=0,F1866=""),"",AH1866/F1866)</f>
        <v>0</v>
      </c>
      <c r="AJ1866" s="13">
        <f t="array" ref="AJ1866">IF(OR(L1866="",AH1866=""),"",IF(L1866-AH1866&lt;0,0,L1866-AH1866))</f>
        <v>0</v>
      </c>
      <c r="AK1866" s="13">
        <f t="array" ref="AK1866">IF(OR(L1866="",AG1866="",AG1866=0),"",CEILING(L1866/AG1866,1))</f>
        <v>0</v>
      </c>
      <c r="AL1866" s="16" t="str">
        <f t="array" ref="AL1866">IF(OR(AK1866="",AK1866=0,AD1866="",AF1866=""),"",IF(AK1866-IF(D1866="Vaccin",MIN(AD1866,AF1866),AF1866)&lt;0,"",(AK1866-IF(D1866="Vaccin",MIN(AD1866,AF1866),AF1866))/AK1866))</f>
        <v/>
      </c>
    </row>
    <row r="1867" spans="1:38" x14ac:dyDescent="0.2">
      <c r="A1867" s="10" t="s">
        <v>28</v>
      </c>
      <c r="B1867" s="29" t="s">
        <v>203</v>
      </c>
      <c r="C1867" s="12">
        <v>44270</v>
      </c>
      <c r="D1867" s="11" t="s">
        <v>30</v>
      </c>
      <c r="E1867" s="11">
        <v>5</v>
      </c>
      <c r="F1867" s="13">
        <v>55200</v>
      </c>
      <c r="G1867" s="40" t="s">
        <v>174</v>
      </c>
      <c r="H1867" s="12">
        <v>45260</v>
      </c>
      <c r="I1867" s="13">
        <f t="array" ref="I1867">F1867-L1867-M1867-S1867</f>
        <v>55200</v>
      </c>
      <c r="J1867" s="13">
        <f t="array" ref="J1867">IF(IF(Q1867="",L1867-C1867,Q1867-C1867)&lt;=45,I1867,0)</f>
        <v>0</v>
      </c>
      <c r="K1867" s="13">
        <f t="array" ref="K1867">IF(SUM(AG1867)=0,0,IF(L1867-AG1867*IF(D1867="Vaccin",MIN(AD1867,AF1867),AF1867)&lt;0,0,IF((H1867-N1867)&lt;=30,CEILING(L1867-AG1867*IF(D1867="Vaccin",MIN(AD1867,AF1867),AF1867),1),0)))</f>
        <v>0</v>
      </c>
      <c r="L1867" s="13">
        <v>0</v>
      </c>
      <c r="M1867" s="13">
        <v>0</v>
      </c>
      <c r="N1867" s="14">
        <v>45037</v>
      </c>
      <c r="O1867" s="11" t="s">
        <v>34</v>
      </c>
      <c r="P1867" s="11" t="s">
        <v>54</v>
      </c>
      <c r="Q1867" s="12">
        <v>44833</v>
      </c>
      <c r="R1867" s="13">
        <v>0</v>
      </c>
      <c r="S1867" s="13">
        <v>0</v>
      </c>
      <c r="T1867" s="11"/>
      <c r="U1867" s="13">
        <v>0</v>
      </c>
      <c r="V1867" s="13">
        <v>0</v>
      </c>
      <c r="W1867" s="13">
        <v>6546397</v>
      </c>
      <c r="X1867" s="12">
        <v>44833</v>
      </c>
      <c r="Y1867" s="12">
        <v>44205</v>
      </c>
      <c r="Z1867" s="12">
        <v>44205</v>
      </c>
      <c r="AA1867" s="12">
        <v>44959</v>
      </c>
      <c r="AB1867" s="13">
        <f t="array" ref="AB1867">IF(D1867="Vaccin",IF(AND(ISNUMBER(AA1867),ISNUMBER(Y1867)),IF(AA1867-Y1867+1&gt;=0,CEILING(AA1867-Y1867+1,1),""),""),IF(AND(ISNUMBER(N1867),ISNUMBER(Y1867)),IF(N1867-Y1867+1&gt;=0,CEILING(N1867-Y1867+1,1),""),""))</f>
        <v>755</v>
      </c>
      <c r="AC1867" s="13">
        <f t="array" ref="AC1867">IF(D1867="Vaccin",IF(AND(ISNUMBER(AA1867),ISNUMBER(X1867)),IF(AA1867-X1867+1&gt;=0,CEILING(AA1867-X1867+1,1),""),""),IF(AND(ISNUMBER(N1867),ISNUMBER(X1867)),IF(N1867-X1867+1&gt;=0,CEILING(N1867-X1867+1,1),""),""))</f>
        <v>127</v>
      </c>
      <c r="AD1867" s="13">
        <f t="array" ref="AD1867">IF(D1867="Vaccin",IF(AND(ISNUMBER(AB1867),ISNUMBER(U1867),AB1867&lt;&gt;0),CEILING(U1867/AB1867,1),""),"")</f>
        <v>0</v>
      </c>
      <c r="AE1867" s="13">
        <f t="array" ref="AE1867">IF(AND(ISNUMBER(N1867),ISNUMBER(X1867)),IF(N1867-X1867+1&gt;=0,CEILING(N1867-X1867+1,1),""),"")</f>
        <v>205</v>
      </c>
      <c r="AF1867" s="13">
        <f t="array" ref="AF1867">IF(SUM(AE1867)=0,"",CEILING((SUM(F1867)-SUM(L1867)-SUM(M1867)-SUM(S1867))/SUM(AE1867),1))</f>
        <v>270</v>
      </c>
      <c r="AG1867" s="13">
        <f t="array" ref="AG1867">IF(AND(ISNUMBER(H1867),ISNUMBER(N1867)),IF(H1867-N1867+1&gt;=0,CEILING(H1867-N1867+1,1),""),"")</f>
        <v>224</v>
      </c>
      <c r="AH1867" s="13">
        <f t="array" ref="AH1867">IF(SUM(AG1867)=0,0,IF(L1867-AG1867*IF(D1867="Vaccin",MIN(AD1867,AF1867),AF1867)&lt;0,0,IF((H1867-N1867)&lt;=45,CEILING(L1867-AG1867*IF(D1867="Vaccin",MIN(AD1867,AF1867),AF1867),1),0)))</f>
        <v>0</v>
      </c>
      <c r="AI1867" s="15">
        <f t="array" ref="AI1867">IF(OR(AH1867="",F1867=0,F1867=""),"",AH1867/F1867)</f>
        <v>0</v>
      </c>
      <c r="AJ1867" s="13">
        <f t="array" ref="AJ1867">IF(OR(L1867="",AH1867=""),"",IF(L1867-AH1867&lt;0,0,L1867-AH1867))</f>
        <v>0</v>
      </c>
      <c r="AK1867" s="13">
        <f t="array" ref="AK1867">IF(OR(L1867="",AG1867="",AG1867=0),"",CEILING(L1867/AG1867,1))</f>
        <v>0</v>
      </c>
      <c r="AL1867" s="16" t="str">
        <f t="array" ref="AL1867">IF(OR(AK1867="",AK1867=0,AD1867="",AF1867=""),"",IF(AK1867-IF(D1867="Vaccin",MIN(AD1867,AF1867),AF1867)&lt;0,"",(AK1867-IF(D1867="Vaccin",MIN(AD1867,AF1867),AF1867))/AK1867))</f>
        <v/>
      </c>
    </row>
    <row r="1868" spans="1:38" x14ac:dyDescent="0.2">
      <c r="A1868" s="10" t="s">
        <v>28</v>
      </c>
      <c r="B1868" s="29" t="s">
        <v>203</v>
      </c>
      <c r="C1868" s="12">
        <v>44270</v>
      </c>
      <c r="D1868" s="11" t="s">
        <v>30</v>
      </c>
      <c r="E1868" s="11">
        <v>5</v>
      </c>
      <c r="F1868" s="13">
        <v>307200</v>
      </c>
      <c r="G1868" s="40" t="s">
        <v>794</v>
      </c>
      <c r="H1868" s="12">
        <v>45260</v>
      </c>
      <c r="I1868" s="13">
        <f t="array" ref="I1868">F1868-L1868-M1868-S1868</f>
        <v>307200</v>
      </c>
      <c r="J1868" s="13">
        <f t="array" ref="J1868">IF(IF(Q1868="",L1868-C1868,Q1868-C1868)&lt;=45,I1868,0)</f>
        <v>0</v>
      </c>
      <c r="K1868" s="13">
        <f t="array" ref="K1868">IF(SUM(AG1868)=0,0,IF(L1868-AG1868*IF(D1868="Vaccin",MIN(AD1868,AF1868),AF1868)&lt;0,0,IF((H1868-N1868)&lt;=30,CEILING(L1868-AG1868*IF(D1868="Vaccin",MIN(AD1868,AF1868),AF1868),1),0)))</f>
        <v>0</v>
      </c>
      <c r="L1868" s="13">
        <v>0</v>
      </c>
      <c r="M1868" s="13">
        <v>0</v>
      </c>
      <c r="N1868" s="14">
        <v>45037</v>
      </c>
      <c r="O1868" s="11" t="s">
        <v>34</v>
      </c>
      <c r="P1868" s="11" t="s">
        <v>54</v>
      </c>
      <c r="Q1868" s="12">
        <v>44833</v>
      </c>
      <c r="R1868" s="13">
        <v>0</v>
      </c>
      <c r="S1868" s="13">
        <v>0</v>
      </c>
      <c r="T1868" s="11"/>
      <c r="U1868" s="13">
        <v>0</v>
      </c>
      <c r="V1868" s="13">
        <v>0</v>
      </c>
      <c r="W1868" s="13">
        <v>6546397</v>
      </c>
      <c r="X1868" s="12">
        <v>44833</v>
      </c>
      <c r="Y1868" s="12">
        <v>44205</v>
      </c>
      <c r="Z1868" s="12">
        <v>44205</v>
      </c>
      <c r="AA1868" s="12">
        <v>44959</v>
      </c>
      <c r="AB1868" s="13">
        <f t="array" ref="AB1868">IF(D1868="Vaccin",IF(AND(ISNUMBER(AA1868),ISNUMBER(Y1868)),IF(AA1868-Y1868+1&gt;=0,CEILING(AA1868-Y1868+1,1),""),""),IF(AND(ISNUMBER(N1868),ISNUMBER(Y1868)),IF(N1868-Y1868+1&gt;=0,CEILING(N1868-Y1868+1,1),""),""))</f>
        <v>755</v>
      </c>
      <c r="AC1868" s="13">
        <f t="array" ref="AC1868">IF(D1868="Vaccin",IF(AND(ISNUMBER(AA1868),ISNUMBER(X1868)),IF(AA1868-X1868+1&gt;=0,CEILING(AA1868-X1868+1,1),""),""),IF(AND(ISNUMBER(N1868),ISNUMBER(X1868)),IF(N1868-X1868+1&gt;=0,CEILING(N1868-X1868+1,1),""),""))</f>
        <v>127</v>
      </c>
      <c r="AD1868" s="13">
        <f t="array" ref="AD1868">IF(D1868="Vaccin",IF(AND(ISNUMBER(AB1868),ISNUMBER(U1868),AB1868&lt;&gt;0),CEILING(U1868/AB1868,1),""),"")</f>
        <v>0</v>
      </c>
      <c r="AE1868" s="13">
        <f t="array" ref="AE1868">IF(AND(ISNUMBER(N1868),ISNUMBER(X1868)),IF(N1868-X1868+1&gt;=0,CEILING(N1868-X1868+1,1),""),"")</f>
        <v>205</v>
      </c>
      <c r="AF1868" s="13">
        <f t="array" ref="AF1868">IF(SUM(AE1868)=0,"",CEILING((SUM(F1868)-SUM(L1868)-SUM(M1868)-SUM(S1868))/SUM(AE1868),1))</f>
        <v>1499</v>
      </c>
      <c r="AG1868" s="13">
        <f t="array" ref="AG1868">IF(AND(ISNUMBER(H1868),ISNUMBER(N1868)),IF(H1868-N1868+1&gt;=0,CEILING(H1868-N1868+1,1),""),"")</f>
        <v>224</v>
      </c>
      <c r="AH1868" s="13">
        <f t="array" ref="AH1868">IF(SUM(AG1868)=0,0,IF(L1868-AG1868*IF(D1868="Vaccin",MIN(AD1868,AF1868),AF1868)&lt;0,0,IF((H1868-N1868)&lt;=45,CEILING(L1868-AG1868*IF(D1868="Vaccin",MIN(AD1868,AF1868),AF1868),1),0)))</f>
        <v>0</v>
      </c>
      <c r="AI1868" s="15">
        <f t="array" ref="AI1868">IF(OR(AH1868="",F1868=0,F1868=""),"",AH1868/F1868)</f>
        <v>0</v>
      </c>
      <c r="AJ1868" s="13">
        <f t="array" ref="AJ1868">IF(OR(L1868="",AH1868=""),"",IF(L1868-AH1868&lt;0,0,L1868-AH1868))</f>
        <v>0</v>
      </c>
      <c r="AK1868" s="13">
        <f t="array" ref="AK1868">IF(OR(L1868="",AG1868="",AG1868=0),"",CEILING(L1868/AG1868,1))</f>
        <v>0</v>
      </c>
      <c r="AL1868" s="16" t="str">
        <f t="array" ref="AL1868">IF(OR(AK1868="",AK1868=0,AD1868="",AF1868=""),"",IF(AK1868-IF(D1868="Vaccin",MIN(AD1868,AF1868),AF1868)&lt;0,"",(AK1868-IF(D1868="Vaccin",MIN(AD1868,AF1868),AF1868))/AK1868))</f>
        <v/>
      </c>
    </row>
    <row r="1869" spans="1:38" x14ac:dyDescent="0.2">
      <c r="A1869" s="10" t="s">
        <v>28</v>
      </c>
      <c r="B1869" s="29" t="s">
        <v>203</v>
      </c>
      <c r="C1869" s="12">
        <v>44270</v>
      </c>
      <c r="D1869" s="11" t="s">
        <v>30</v>
      </c>
      <c r="E1869" s="11">
        <v>5</v>
      </c>
      <c r="F1869" s="13">
        <v>208800</v>
      </c>
      <c r="G1869" s="40">
        <v>421400921</v>
      </c>
      <c r="H1869" s="12">
        <v>45230</v>
      </c>
      <c r="I1869" s="13">
        <f t="array" ref="I1869">F1869-L1869-M1869-S1869</f>
        <v>51020</v>
      </c>
      <c r="J1869" s="13">
        <f t="array" ref="J1869">IF(IF(Q1869="",L1869-C1869,Q1869-C1869)&lt;=45,I1869,0)</f>
        <v>0</v>
      </c>
      <c r="K1869" s="13">
        <f t="array" ref="K1869">IF(SUM(AG1869)=0,0,IF(L1869-AG1869*IF(D1869="Vaccin",MIN(AD1869,AF1869),AF1869)&lt;0,0,IF((H1869-N1869)&lt;=30,CEILING(L1869-AG1869*IF(D1869="Vaccin",MIN(AD1869,AF1869),AF1869),1),0)))</f>
        <v>0</v>
      </c>
      <c r="L1869" s="13">
        <v>157780</v>
      </c>
      <c r="M1869" s="13">
        <v>0</v>
      </c>
      <c r="N1869" s="14">
        <v>45037</v>
      </c>
      <c r="O1869" s="11" t="s">
        <v>34</v>
      </c>
      <c r="P1869" s="11" t="s">
        <v>32</v>
      </c>
      <c r="Q1869" s="12">
        <v>44922</v>
      </c>
      <c r="R1869" s="13">
        <v>0</v>
      </c>
      <c r="S1869" s="13">
        <v>0</v>
      </c>
      <c r="T1869" s="11"/>
      <c r="U1869" s="13">
        <v>0</v>
      </c>
      <c r="V1869" s="13">
        <v>0</v>
      </c>
      <c r="W1869" s="13">
        <v>6546397</v>
      </c>
      <c r="X1869" s="12">
        <v>44922</v>
      </c>
      <c r="Y1869" s="12">
        <v>44205</v>
      </c>
      <c r="Z1869" s="12">
        <v>44205</v>
      </c>
      <c r="AA1869" s="12">
        <v>44959</v>
      </c>
      <c r="AB1869" s="13">
        <f t="array" ref="AB1869">IF(D1869="Vaccin",IF(AND(ISNUMBER(AA1869),ISNUMBER(Y1869)),IF(AA1869-Y1869+1&gt;=0,CEILING(AA1869-Y1869+1,1),""),""),IF(AND(ISNUMBER(N1869),ISNUMBER(Y1869)),IF(N1869-Y1869+1&gt;=0,CEILING(N1869-Y1869+1,1),""),""))</f>
        <v>755</v>
      </c>
      <c r="AC1869" s="13">
        <f t="array" ref="AC1869">IF(D1869="Vaccin",IF(AND(ISNUMBER(AA1869),ISNUMBER(X1869)),IF(AA1869-X1869+1&gt;=0,CEILING(AA1869-X1869+1,1),""),""),IF(AND(ISNUMBER(N1869),ISNUMBER(X1869)),IF(N1869-X1869+1&gt;=0,CEILING(N1869-X1869+1,1),""),""))</f>
        <v>38</v>
      </c>
      <c r="AD1869" s="13">
        <f t="array" ref="AD1869">IF(D1869="Vaccin",IF(AND(ISNUMBER(AB1869),ISNUMBER(U1869),AB1869&lt;&gt;0),CEILING(U1869/AB1869,1),""),"")</f>
        <v>0</v>
      </c>
      <c r="AE1869" s="13">
        <f t="array" ref="AE1869">IF(AND(ISNUMBER(N1869),ISNUMBER(X1869)),IF(N1869-X1869+1&gt;=0,CEILING(N1869-X1869+1,1),""),"")</f>
        <v>116</v>
      </c>
      <c r="AF1869" s="13">
        <f t="array" ref="AF1869">IF(SUM(AE1869)=0,"",CEILING((SUM(F1869)-SUM(L1869)-SUM(M1869)-SUM(S1869))/SUM(AE1869),1))</f>
        <v>440</v>
      </c>
      <c r="AG1869" s="13">
        <f t="array" ref="AG1869">IF(AND(ISNUMBER(H1869),ISNUMBER(N1869)),IF(H1869-N1869+1&gt;=0,CEILING(H1869-N1869+1,1),""),"")</f>
        <v>194</v>
      </c>
      <c r="AH1869" s="13">
        <f t="array" ref="AH1869">IF(SUM(AG1869)=0,0,IF(L1869-AG1869*IF(D1869="Vaccin",MIN(AD1869,AF1869),AF1869)&lt;0,0,IF((H1869-N1869)&lt;=45,CEILING(L1869-AG1869*IF(D1869="Vaccin",MIN(AD1869,AF1869),AF1869),1),0)))</f>
        <v>0</v>
      </c>
      <c r="AI1869" s="15">
        <f t="array" ref="AI1869">IF(OR(AH1869="",F1869=0,F1869=""),"",AH1869/F1869)</f>
        <v>0</v>
      </c>
      <c r="AJ1869" s="13">
        <f t="array" ref="AJ1869">IF(OR(L1869="",AH1869=""),"",IF(L1869-AH1869&lt;0,0,L1869-AH1869))</f>
        <v>157780</v>
      </c>
      <c r="AK1869" s="13">
        <f t="array" ref="AK1869">IF(OR(L1869="",AG1869="",AG1869=0),"",CEILING(L1869/AG1869,1))</f>
        <v>814</v>
      </c>
      <c r="AL1869" s="16">
        <f t="array" ref="AL1869">IF(OR(AK1869="",AK1869=0,AD1869="",AF1869=""),"",IF(AK1869-IF(D1869="Vaccin",MIN(AD1869,AF1869),AF1869)&lt;0,"",(AK1869-IF(D1869="Vaccin",MIN(AD1869,AF1869),AF1869))/AK1869))</f>
        <v>1</v>
      </c>
    </row>
    <row r="1870" spans="1:38" x14ac:dyDescent="0.2">
      <c r="A1870" s="10" t="s">
        <v>28</v>
      </c>
      <c r="B1870" s="29" t="s">
        <v>203</v>
      </c>
      <c r="C1870" s="12">
        <v>44270</v>
      </c>
      <c r="D1870" s="11" t="s">
        <v>30</v>
      </c>
      <c r="E1870" s="11">
        <v>5</v>
      </c>
      <c r="F1870" s="13">
        <v>453600</v>
      </c>
      <c r="G1870" s="40">
        <v>421400921</v>
      </c>
      <c r="H1870" s="12">
        <v>45230</v>
      </c>
      <c r="I1870" s="13">
        <f t="array" ref="I1870">F1870-L1870-M1870-S1870</f>
        <v>0</v>
      </c>
      <c r="J1870" s="13">
        <f t="array" ref="J1870">IF(IF(Q1870="",L1870-C1870,Q1870-C1870)&lt;=45,I1870,0)</f>
        <v>0</v>
      </c>
      <c r="K1870" s="13">
        <f t="array" ref="K1870">IF(SUM(AG1870)=0,0,IF(L1870-AG1870*IF(D1870="Vaccin",MIN(AD1870,AF1870),AF1870)&lt;0,0,IF((H1870-N1870)&lt;=30,CEILING(L1870-AG1870*IF(D1870="Vaccin",MIN(AD1870,AF1870),AF1870),1),0)))</f>
        <v>0</v>
      </c>
      <c r="L1870" s="13">
        <v>453600</v>
      </c>
      <c r="M1870" s="13">
        <v>0</v>
      </c>
      <c r="N1870" s="14">
        <v>45037</v>
      </c>
      <c r="O1870" s="11" t="s">
        <v>34</v>
      </c>
      <c r="P1870" s="11" t="s">
        <v>32</v>
      </c>
      <c r="Q1870" s="12">
        <v>44945</v>
      </c>
      <c r="R1870" s="13">
        <v>0</v>
      </c>
      <c r="S1870" s="13">
        <v>0</v>
      </c>
      <c r="T1870" s="11"/>
      <c r="U1870" s="13">
        <v>0</v>
      </c>
      <c r="V1870" s="13">
        <v>0</v>
      </c>
      <c r="W1870" s="13">
        <v>6546397</v>
      </c>
      <c r="X1870" s="12">
        <v>44945</v>
      </c>
      <c r="Y1870" s="12">
        <v>44205</v>
      </c>
      <c r="Z1870" s="12">
        <v>44205</v>
      </c>
      <c r="AA1870" s="12">
        <v>44959</v>
      </c>
      <c r="AB1870" s="13">
        <f t="array" ref="AB1870">IF(D1870="Vaccin",IF(AND(ISNUMBER(AA1870),ISNUMBER(Y1870)),IF(AA1870-Y1870+1&gt;=0,CEILING(AA1870-Y1870+1,1),""),""),IF(AND(ISNUMBER(N1870),ISNUMBER(Y1870)),IF(N1870-Y1870+1&gt;=0,CEILING(N1870-Y1870+1,1),""),""))</f>
        <v>755</v>
      </c>
      <c r="AC1870" s="13">
        <f t="array" ref="AC1870">IF(D1870="Vaccin",IF(AND(ISNUMBER(AA1870),ISNUMBER(X1870)),IF(AA1870-X1870+1&gt;=0,CEILING(AA1870-X1870+1,1),""),""),IF(AND(ISNUMBER(N1870),ISNUMBER(X1870)),IF(N1870-X1870+1&gt;=0,CEILING(N1870-X1870+1,1),""),""))</f>
        <v>15</v>
      </c>
      <c r="AD1870" s="13">
        <f t="array" ref="AD1870">IF(D1870="Vaccin",IF(AND(ISNUMBER(AB1870),ISNUMBER(U1870),AB1870&lt;&gt;0),CEILING(U1870/AB1870,1),""),"")</f>
        <v>0</v>
      </c>
      <c r="AE1870" s="13">
        <f t="array" ref="AE1870">IF(AND(ISNUMBER(N1870),ISNUMBER(X1870)),IF(N1870-X1870+1&gt;=0,CEILING(N1870-X1870+1,1),""),"")</f>
        <v>93</v>
      </c>
      <c r="AF1870" s="13">
        <f t="array" ref="AF1870">IF(SUM(AE1870)=0,"",CEILING((SUM(F1870)-SUM(L1870)-SUM(M1870)-SUM(S1870))/SUM(AE1870),1))</f>
        <v>0</v>
      </c>
      <c r="AG1870" s="13">
        <f t="array" ref="AG1870">IF(AND(ISNUMBER(H1870),ISNUMBER(N1870)),IF(H1870-N1870+1&gt;=0,CEILING(H1870-N1870+1,1),""),"")</f>
        <v>194</v>
      </c>
      <c r="AH1870" s="13">
        <f t="array" ref="AH1870">IF(SUM(AG1870)=0,0,IF(L1870-AG1870*IF(D1870="Vaccin",MIN(AD1870,AF1870),AF1870)&lt;0,0,IF((H1870-N1870)&lt;=45,CEILING(L1870-AG1870*IF(D1870="Vaccin",MIN(AD1870,AF1870),AF1870),1),0)))</f>
        <v>0</v>
      </c>
      <c r="AI1870" s="15">
        <f t="array" ref="AI1870">IF(OR(AH1870="",F1870=0,F1870=""),"",AH1870/F1870)</f>
        <v>0</v>
      </c>
      <c r="AJ1870" s="13">
        <f t="array" ref="AJ1870">IF(OR(L1870="",AH1870=""),"",IF(L1870-AH1870&lt;0,0,L1870-AH1870))</f>
        <v>453600</v>
      </c>
      <c r="AK1870" s="13">
        <f t="array" ref="AK1870">IF(OR(L1870="",AG1870="",AG1870=0),"",CEILING(L1870/AG1870,1))</f>
        <v>2339</v>
      </c>
      <c r="AL1870" s="16">
        <f t="array" ref="AL1870">IF(OR(AK1870="",AK1870=0,AD1870="",AF1870=""),"",IF(AK1870-IF(D1870="Vaccin",MIN(AD1870,AF1870),AF1870)&lt;0,"",(AK1870-IF(D1870="Vaccin",MIN(AD1870,AF1870),AF1870))/AK1870))</f>
        <v>1</v>
      </c>
    </row>
    <row r="1871" spans="1:38" x14ac:dyDescent="0.2">
      <c r="A1871" s="10" t="s">
        <v>28</v>
      </c>
      <c r="B1871" s="29" t="s">
        <v>203</v>
      </c>
      <c r="C1871" s="12">
        <v>44270</v>
      </c>
      <c r="D1871" s="11" t="s">
        <v>30</v>
      </c>
      <c r="E1871" s="11">
        <v>5</v>
      </c>
      <c r="F1871" s="13">
        <v>345600</v>
      </c>
      <c r="G1871" s="40" t="s">
        <v>506</v>
      </c>
      <c r="H1871" s="12">
        <v>45229</v>
      </c>
      <c r="I1871" s="13">
        <f t="array" ref="I1871">F1871-L1871-M1871-S1871</f>
        <v>14270</v>
      </c>
      <c r="J1871" s="13">
        <f t="array" ref="J1871">IF(IF(Q1871="",L1871-C1871,Q1871-C1871)&lt;=45,I1871,0)</f>
        <v>0</v>
      </c>
      <c r="K1871" s="13">
        <f t="array" ref="K1871">IF(SUM(AG1871)=0,0,IF(L1871-AG1871*IF(D1871="Vaccin",MIN(AD1871,AF1871),AF1871)&lt;0,0,IF((H1871-N1871)&lt;=30,CEILING(L1871-AG1871*IF(D1871="Vaccin",MIN(AD1871,AF1871),AF1871),1),0)))</f>
        <v>0</v>
      </c>
      <c r="L1871" s="13">
        <v>331330</v>
      </c>
      <c r="M1871" s="13">
        <v>0</v>
      </c>
      <c r="N1871" s="14">
        <v>45037</v>
      </c>
      <c r="O1871" s="11" t="s">
        <v>34</v>
      </c>
      <c r="P1871" s="11" t="s">
        <v>32</v>
      </c>
      <c r="Q1871" s="12">
        <v>44866</v>
      </c>
      <c r="R1871" s="13">
        <v>0</v>
      </c>
      <c r="S1871" s="13">
        <v>0</v>
      </c>
      <c r="T1871" s="11"/>
      <c r="U1871" s="13">
        <v>0</v>
      </c>
      <c r="V1871" s="13">
        <v>0</v>
      </c>
      <c r="W1871" s="13">
        <v>6546397</v>
      </c>
      <c r="X1871" s="12">
        <v>44866</v>
      </c>
      <c r="Y1871" s="12">
        <v>44205</v>
      </c>
      <c r="Z1871" s="12">
        <v>44205</v>
      </c>
      <c r="AA1871" s="12">
        <v>44959</v>
      </c>
      <c r="AB1871" s="13">
        <f t="array" ref="AB1871">IF(D1871="Vaccin",IF(AND(ISNUMBER(AA1871),ISNUMBER(Y1871)),IF(AA1871-Y1871+1&gt;=0,CEILING(AA1871-Y1871+1,1),""),""),IF(AND(ISNUMBER(N1871),ISNUMBER(Y1871)),IF(N1871-Y1871+1&gt;=0,CEILING(N1871-Y1871+1,1),""),""))</f>
        <v>755</v>
      </c>
      <c r="AC1871" s="13">
        <f t="array" ref="AC1871">IF(D1871="Vaccin",IF(AND(ISNUMBER(AA1871),ISNUMBER(X1871)),IF(AA1871-X1871+1&gt;=0,CEILING(AA1871-X1871+1,1),""),""),IF(AND(ISNUMBER(N1871),ISNUMBER(X1871)),IF(N1871-X1871+1&gt;=0,CEILING(N1871-X1871+1,1),""),""))</f>
        <v>94</v>
      </c>
      <c r="AD1871" s="13">
        <f t="array" ref="AD1871">IF(D1871="Vaccin",IF(AND(ISNUMBER(AB1871),ISNUMBER(U1871),AB1871&lt;&gt;0),CEILING(U1871/AB1871,1),""),"")</f>
        <v>0</v>
      </c>
      <c r="AE1871" s="13">
        <f t="array" ref="AE1871">IF(AND(ISNUMBER(N1871),ISNUMBER(X1871)),IF(N1871-X1871+1&gt;=0,CEILING(N1871-X1871+1,1),""),"")</f>
        <v>172</v>
      </c>
      <c r="AF1871" s="13">
        <f t="array" ref="AF1871">IF(SUM(AE1871)=0,"",CEILING((SUM(F1871)-SUM(L1871)-SUM(M1871)-SUM(S1871))/SUM(AE1871),1))</f>
        <v>83</v>
      </c>
      <c r="AG1871" s="13">
        <f t="array" ref="AG1871">IF(AND(ISNUMBER(H1871),ISNUMBER(N1871)),IF(H1871-N1871+1&gt;=0,CEILING(H1871-N1871+1,1),""),"")</f>
        <v>193</v>
      </c>
      <c r="AH1871" s="13">
        <f t="array" ref="AH1871">IF(SUM(AG1871)=0,0,IF(L1871-AG1871*IF(D1871="Vaccin",MIN(AD1871,AF1871),AF1871)&lt;0,0,IF((H1871-N1871)&lt;=45,CEILING(L1871-AG1871*IF(D1871="Vaccin",MIN(AD1871,AF1871),AF1871),1),0)))</f>
        <v>0</v>
      </c>
      <c r="AI1871" s="15">
        <f t="array" ref="AI1871">IF(OR(AH1871="",F1871=0,F1871=""),"",AH1871/F1871)</f>
        <v>0</v>
      </c>
      <c r="AJ1871" s="13">
        <f t="array" ref="AJ1871">IF(OR(L1871="",AH1871=""),"",IF(L1871-AH1871&lt;0,0,L1871-AH1871))</f>
        <v>331330</v>
      </c>
      <c r="AK1871" s="13">
        <f t="array" ref="AK1871">IF(OR(L1871="",AG1871="",AG1871=0),"",CEILING(L1871/AG1871,1))</f>
        <v>1717</v>
      </c>
      <c r="AL1871" s="16">
        <f t="array" ref="AL1871">IF(OR(AK1871="",AK1871=0,AD1871="",AF1871=""),"",IF(AK1871-IF(D1871="Vaccin",MIN(AD1871,AF1871),AF1871)&lt;0,"",(AK1871-IF(D1871="Vaccin",MIN(AD1871,AF1871),AF1871))/AK1871))</f>
        <v>1</v>
      </c>
    </row>
    <row r="1872" spans="1:38" x14ac:dyDescent="0.2">
      <c r="A1872" s="10" t="s">
        <v>28</v>
      </c>
      <c r="B1872" s="29" t="s">
        <v>203</v>
      </c>
      <c r="C1872" s="12">
        <v>44270</v>
      </c>
      <c r="D1872" s="11" t="s">
        <v>30</v>
      </c>
      <c r="E1872" s="11">
        <v>5</v>
      </c>
      <c r="F1872" s="13">
        <v>302400</v>
      </c>
      <c r="G1872" s="40" t="s">
        <v>696</v>
      </c>
      <c r="H1872" s="12">
        <v>45199</v>
      </c>
      <c r="I1872" s="13">
        <f t="array" ref="I1872">F1872-L1872-M1872-S1872</f>
        <v>297100</v>
      </c>
      <c r="J1872" s="13">
        <f t="array" ref="J1872">IF(IF(Q1872="",L1872-C1872,Q1872-C1872)&lt;=45,I1872,0)</f>
        <v>0</v>
      </c>
      <c r="K1872" s="13">
        <f t="array" ref="K1872">IF(SUM(AG1872)=0,0,IF(L1872-AG1872*IF(D1872="Vaccin",MIN(AD1872,AF1872),AF1872)&lt;0,0,IF((H1872-N1872)&lt;=30,CEILING(L1872-AG1872*IF(D1872="Vaccin",MIN(AD1872,AF1872),AF1872),1),0)))</f>
        <v>0</v>
      </c>
      <c r="L1872" s="13">
        <v>5300</v>
      </c>
      <c r="M1872" s="13">
        <v>0</v>
      </c>
      <c r="N1872" s="14">
        <v>45037</v>
      </c>
      <c r="O1872" s="11" t="s">
        <v>34</v>
      </c>
      <c r="P1872" s="11" t="s">
        <v>32</v>
      </c>
      <c r="Q1872" s="12">
        <v>44635</v>
      </c>
      <c r="R1872" s="13">
        <v>0</v>
      </c>
      <c r="S1872" s="13">
        <v>0</v>
      </c>
      <c r="T1872" s="11"/>
      <c r="U1872" s="13">
        <v>0</v>
      </c>
      <c r="V1872" s="13">
        <v>0</v>
      </c>
      <c r="W1872" s="13">
        <v>6546397</v>
      </c>
      <c r="X1872" s="12">
        <v>44635</v>
      </c>
      <c r="Y1872" s="12">
        <v>44205</v>
      </c>
      <c r="Z1872" s="12">
        <v>44205</v>
      </c>
      <c r="AA1872" s="12">
        <v>44959</v>
      </c>
      <c r="AB1872" s="13">
        <f t="array" ref="AB1872">IF(D1872="Vaccin",IF(AND(ISNUMBER(AA1872),ISNUMBER(Y1872)),IF(AA1872-Y1872+1&gt;=0,CEILING(AA1872-Y1872+1,1),""),""),IF(AND(ISNUMBER(N1872),ISNUMBER(Y1872)),IF(N1872-Y1872+1&gt;=0,CEILING(N1872-Y1872+1,1),""),""))</f>
        <v>755</v>
      </c>
      <c r="AC1872" s="13">
        <f t="array" ref="AC1872">IF(D1872="Vaccin",IF(AND(ISNUMBER(AA1872),ISNUMBER(X1872)),IF(AA1872-X1872+1&gt;=0,CEILING(AA1872-X1872+1,1),""),""),IF(AND(ISNUMBER(N1872),ISNUMBER(X1872)),IF(N1872-X1872+1&gt;=0,CEILING(N1872-X1872+1,1),""),""))</f>
        <v>325</v>
      </c>
      <c r="AD1872" s="13">
        <f t="array" ref="AD1872">IF(D1872="Vaccin",IF(AND(ISNUMBER(AB1872),ISNUMBER(U1872),AB1872&lt;&gt;0),CEILING(U1872/AB1872,1),""),"")</f>
        <v>0</v>
      </c>
      <c r="AE1872" s="13">
        <f t="array" ref="AE1872">IF(AND(ISNUMBER(N1872),ISNUMBER(X1872)),IF(N1872-X1872+1&gt;=0,CEILING(N1872-X1872+1,1),""),"")</f>
        <v>403</v>
      </c>
      <c r="AF1872" s="13">
        <f t="array" ref="AF1872">IF(SUM(AE1872)=0,"",CEILING((SUM(F1872)-SUM(L1872)-SUM(M1872)-SUM(S1872))/SUM(AE1872),1))</f>
        <v>738</v>
      </c>
      <c r="AG1872" s="13">
        <f t="array" ref="AG1872">IF(AND(ISNUMBER(H1872),ISNUMBER(N1872)),IF(H1872-N1872+1&gt;=0,CEILING(H1872-N1872+1,1),""),"")</f>
        <v>163</v>
      </c>
      <c r="AH1872" s="13">
        <f t="array" ref="AH1872">IF(SUM(AG1872)=0,0,IF(L1872-AG1872*IF(D1872="Vaccin",MIN(AD1872,AF1872),AF1872)&lt;0,0,IF((H1872-N1872)&lt;=45,CEILING(L1872-AG1872*IF(D1872="Vaccin",MIN(AD1872,AF1872),AF1872),1),0)))</f>
        <v>0</v>
      </c>
      <c r="AI1872" s="15">
        <f t="array" ref="AI1872">IF(OR(AH1872="",F1872=0,F1872=""),"",AH1872/F1872)</f>
        <v>0</v>
      </c>
      <c r="AJ1872" s="13">
        <f t="array" ref="AJ1872">IF(OR(L1872="",AH1872=""),"",IF(L1872-AH1872&lt;0,0,L1872-AH1872))</f>
        <v>5300</v>
      </c>
      <c r="AK1872" s="13">
        <f t="array" ref="AK1872">IF(OR(L1872="",AG1872="",AG1872=0),"",CEILING(L1872/AG1872,1))</f>
        <v>33</v>
      </c>
      <c r="AL1872" s="16">
        <f t="array" ref="AL1872">IF(OR(AK1872="",AK1872=0,AD1872="",AF1872=""),"",IF(AK1872-IF(D1872="Vaccin",MIN(AD1872,AF1872),AF1872)&lt;0,"",(AK1872-IF(D1872="Vaccin",MIN(AD1872,AF1872),AF1872))/AK1872))</f>
        <v>1</v>
      </c>
    </row>
    <row r="1873" spans="1:38" x14ac:dyDescent="0.2">
      <c r="A1873" s="10" t="s">
        <v>28</v>
      </c>
      <c r="B1873" s="29" t="s">
        <v>203</v>
      </c>
      <c r="C1873" s="12">
        <v>44270</v>
      </c>
      <c r="D1873" s="11" t="s">
        <v>30</v>
      </c>
      <c r="E1873" s="11">
        <v>5</v>
      </c>
      <c r="F1873" s="13">
        <v>151200</v>
      </c>
      <c r="G1873" s="40" t="s">
        <v>205</v>
      </c>
      <c r="H1873" s="12">
        <v>45199</v>
      </c>
      <c r="I1873" s="13">
        <f t="array" ref="I1873">F1873-L1873-M1873-S1873</f>
        <v>151200</v>
      </c>
      <c r="J1873" s="13">
        <f t="array" ref="J1873">IF(IF(Q1873="",L1873-C1873,Q1873-C1873)&lt;=45,I1873,0)</f>
        <v>0</v>
      </c>
      <c r="K1873" s="13">
        <f t="array" ref="K1873">IF(SUM(AG1873)=0,0,IF(L1873-AG1873*IF(D1873="Vaccin",MIN(AD1873,AF1873),AF1873)&lt;0,0,IF((H1873-N1873)&lt;=30,CEILING(L1873-AG1873*IF(D1873="Vaccin",MIN(AD1873,AF1873),AF1873),1),0)))</f>
        <v>0</v>
      </c>
      <c r="L1873" s="13">
        <v>0</v>
      </c>
      <c r="M1873" s="13">
        <v>0</v>
      </c>
      <c r="N1873" s="14">
        <v>45037</v>
      </c>
      <c r="O1873" s="11" t="s">
        <v>34</v>
      </c>
      <c r="P1873" s="11" t="s">
        <v>54</v>
      </c>
      <c r="Q1873" s="12">
        <v>44619</v>
      </c>
      <c r="R1873" s="13">
        <v>0</v>
      </c>
      <c r="S1873" s="13">
        <v>0</v>
      </c>
      <c r="T1873" s="11"/>
      <c r="U1873" s="13">
        <v>0</v>
      </c>
      <c r="V1873" s="13">
        <v>0</v>
      </c>
      <c r="W1873" s="13">
        <v>6546397</v>
      </c>
      <c r="X1873" s="12">
        <v>44619</v>
      </c>
      <c r="Y1873" s="12">
        <v>44205</v>
      </c>
      <c r="Z1873" s="12">
        <v>44205</v>
      </c>
      <c r="AA1873" s="12">
        <v>44959</v>
      </c>
      <c r="AB1873" s="13">
        <f t="array" ref="AB1873">IF(D1873="Vaccin",IF(AND(ISNUMBER(AA1873),ISNUMBER(Y1873)),IF(AA1873-Y1873+1&gt;=0,CEILING(AA1873-Y1873+1,1),""),""),IF(AND(ISNUMBER(N1873),ISNUMBER(Y1873)),IF(N1873-Y1873+1&gt;=0,CEILING(N1873-Y1873+1,1),""),""))</f>
        <v>755</v>
      </c>
      <c r="AC1873" s="13">
        <f t="array" ref="AC1873">IF(D1873="Vaccin",IF(AND(ISNUMBER(AA1873),ISNUMBER(X1873)),IF(AA1873-X1873+1&gt;=0,CEILING(AA1873-X1873+1,1),""),""),IF(AND(ISNUMBER(N1873),ISNUMBER(X1873)),IF(N1873-X1873+1&gt;=0,CEILING(N1873-X1873+1,1),""),""))</f>
        <v>341</v>
      </c>
      <c r="AD1873" s="13">
        <f t="array" ref="AD1873">IF(D1873="Vaccin",IF(AND(ISNUMBER(AB1873),ISNUMBER(U1873),AB1873&lt;&gt;0),CEILING(U1873/AB1873,1),""),"")</f>
        <v>0</v>
      </c>
      <c r="AE1873" s="13">
        <f t="array" ref="AE1873">IF(AND(ISNUMBER(N1873),ISNUMBER(X1873)),IF(N1873-X1873+1&gt;=0,CEILING(N1873-X1873+1,1),""),"")</f>
        <v>419</v>
      </c>
      <c r="AF1873" s="13">
        <f t="array" ref="AF1873">IF(SUM(AE1873)=0,"",CEILING((SUM(F1873)-SUM(L1873)-SUM(M1873)-SUM(S1873))/SUM(AE1873),1))</f>
        <v>361</v>
      </c>
      <c r="AG1873" s="13">
        <f t="array" ref="AG1873">IF(AND(ISNUMBER(H1873),ISNUMBER(N1873)),IF(H1873-N1873+1&gt;=0,CEILING(H1873-N1873+1,1),""),"")</f>
        <v>163</v>
      </c>
      <c r="AH1873" s="13">
        <f t="array" ref="AH1873">IF(SUM(AG1873)=0,0,IF(L1873-AG1873*IF(D1873="Vaccin",MIN(AD1873,AF1873),AF1873)&lt;0,0,IF((H1873-N1873)&lt;=45,CEILING(L1873-AG1873*IF(D1873="Vaccin",MIN(AD1873,AF1873),AF1873),1),0)))</f>
        <v>0</v>
      </c>
      <c r="AI1873" s="15">
        <f t="array" ref="AI1873">IF(OR(AH1873="",F1873=0,F1873=""),"",AH1873/F1873)</f>
        <v>0</v>
      </c>
      <c r="AJ1873" s="13">
        <f t="array" ref="AJ1873">IF(OR(L1873="",AH1873=""),"",IF(L1873-AH1873&lt;0,0,L1873-AH1873))</f>
        <v>0</v>
      </c>
      <c r="AK1873" s="13">
        <f t="array" ref="AK1873">IF(OR(L1873="",AG1873="",AG1873=0),"",CEILING(L1873/AG1873,1))</f>
        <v>0</v>
      </c>
      <c r="AL1873" s="16" t="str">
        <f t="array" ref="AL1873">IF(OR(AK1873="",AK1873=0,AD1873="",AF1873=""),"",IF(AK1873-IF(D1873="Vaccin",MIN(AD1873,AF1873),AF1873)&lt;0,"",(AK1873-IF(D1873="Vaccin",MIN(AD1873,AF1873),AF1873))/AK1873))</f>
        <v/>
      </c>
    </row>
    <row r="1874" spans="1:38" x14ac:dyDescent="0.2">
      <c r="A1874" s="10" t="s">
        <v>28</v>
      </c>
      <c r="B1874" s="29" t="s">
        <v>203</v>
      </c>
      <c r="C1874" s="12">
        <v>44270</v>
      </c>
      <c r="D1874" s="11" t="s">
        <v>30</v>
      </c>
      <c r="E1874" s="11">
        <v>5</v>
      </c>
      <c r="F1874" s="13">
        <v>220800</v>
      </c>
      <c r="G1874" s="40" t="s">
        <v>457</v>
      </c>
      <c r="H1874" s="12">
        <v>45168</v>
      </c>
      <c r="I1874" s="13">
        <f t="array" ref="I1874">F1874-L1874-M1874-S1874</f>
        <v>220800</v>
      </c>
      <c r="J1874" s="13">
        <f t="array" ref="J1874">IF(IF(Q1874="",L1874-C1874,Q1874-C1874)&lt;=45,I1874,0)</f>
        <v>0</v>
      </c>
      <c r="K1874" s="13">
        <f t="array" ref="K1874">IF(SUM(AG1874)=0,0,IF(L1874-AG1874*IF(D1874="Vaccin",MIN(AD1874,AF1874),AF1874)&lt;0,0,IF((H1874-N1874)&lt;=30,CEILING(L1874-AG1874*IF(D1874="Vaccin",MIN(AD1874,AF1874),AF1874),1),0)))</f>
        <v>0</v>
      </c>
      <c r="L1874" s="13">
        <v>0</v>
      </c>
      <c r="M1874" s="13">
        <v>0</v>
      </c>
      <c r="N1874" s="14">
        <v>45037</v>
      </c>
      <c r="O1874" s="11" t="s">
        <v>34</v>
      </c>
      <c r="P1874" s="11" t="s">
        <v>54</v>
      </c>
      <c r="Q1874" s="12">
        <v>44544</v>
      </c>
      <c r="R1874" s="13">
        <v>0</v>
      </c>
      <c r="S1874" s="13">
        <v>0</v>
      </c>
      <c r="T1874" s="11"/>
      <c r="U1874" s="13">
        <v>0</v>
      </c>
      <c r="V1874" s="13">
        <v>0</v>
      </c>
      <c r="W1874" s="13">
        <v>6546397</v>
      </c>
      <c r="X1874" s="12">
        <v>44544</v>
      </c>
      <c r="Y1874" s="12">
        <v>44205</v>
      </c>
      <c r="Z1874" s="12">
        <v>44205</v>
      </c>
      <c r="AA1874" s="12">
        <v>44959</v>
      </c>
      <c r="AB1874" s="13">
        <f t="array" ref="AB1874">IF(D1874="Vaccin",IF(AND(ISNUMBER(AA1874),ISNUMBER(Y1874)),IF(AA1874-Y1874+1&gt;=0,CEILING(AA1874-Y1874+1,1),""),""),IF(AND(ISNUMBER(N1874),ISNUMBER(Y1874)),IF(N1874-Y1874+1&gt;=0,CEILING(N1874-Y1874+1,1),""),""))</f>
        <v>755</v>
      </c>
      <c r="AC1874" s="13">
        <f t="array" ref="AC1874">IF(D1874="Vaccin",IF(AND(ISNUMBER(AA1874),ISNUMBER(X1874)),IF(AA1874-X1874+1&gt;=0,CEILING(AA1874-X1874+1,1),""),""),IF(AND(ISNUMBER(N1874),ISNUMBER(X1874)),IF(N1874-X1874+1&gt;=0,CEILING(N1874-X1874+1,1),""),""))</f>
        <v>416</v>
      </c>
      <c r="AD1874" s="13">
        <f t="array" ref="AD1874">IF(D1874="Vaccin",IF(AND(ISNUMBER(AB1874),ISNUMBER(U1874),AB1874&lt;&gt;0),CEILING(U1874/AB1874,1),""),"")</f>
        <v>0</v>
      </c>
      <c r="AE1874" s="13">
        <f t="array" ref="AE1874">IF(AND(ISNUMBER(N1874),ISNUMBER(X1874)),IF(N1874-X1874+1&gt;=0,CEILING(N1874-X1874+1,1),""),"")</f>
        <v>494</v>
      </c>
      <c r="AF1874" s="13">
        <f t="array" ref="AF1874">IF(SUM(AE1874)=0,"",CEILING((SUM(F1874)-SUM(L1874)-SUM(M1874)-SUM(S1874))/SUM(AE1874),1))</f>
        <v>447</v>
      </c>
      <c r="AG1874" s="13">
        <f t="array" ref="AG1874">IF(AND(ISNUMBER(H1874),ISNUMBER(N1874)),IF(H1874-N1874+1&gt;=0,CEILING(H1874-N1874+1,1),""),"")</f>
        <v>132</v>
      </c>
      <c r="AH1874" s="13">
        <f t="array" ref="AH1874">IF(SUM(AG1874)=0,0,IF(L1874-AG1874*IF(D1874="Vaccin",MIN(AD1874,AF1874),AF1874)&lt;0,0,IF((H1874-N1874)&lt;=45,CEILING(L1874-AG1874*IF(D1874="Vaccin",MIN(AD1874,AF1874),AF1874),1),0)))</f>
        <v>0</v>
      </c>
      <c r="AI1874" s="15">
        <f t="array" ref="AI1874">IF(OR(AH1874="",F1874=0,F1874=""),"",AH1874/F1874)</f>
        <v>0</v>
      </c>
      <c r="AJ1874" s="13">
        <f t="array" ref="AJ1874">IF(OR(L1874="",AH1874=""),"",IF(L1874-AH1874&lt;0,0,L1874-AH1874))</f>
        <v>0</v>
      </c>
      <c r="AK1874" s="13">
        <f t="array" ref="AK1874">IF(OR(L1874="",AG1874="",AG1874=0),"",CEILING(L1874/AG1874,1))</f>
        <v>0</v>
      </c>
      <c r="AL1874" s="16" t="str">
        <f t="array" ref="AL1874">IF(OR(AK1874="",AK1874=0,AD1874="",AF1874=""),"",IF(AK1874-IF(D1874="Vaccin",MIN(AD1874,AF1874),AF1874)&lt;0,"",(AK1874-IF(D1874="Vaccin",MIN(AD1874,AF1874),AF1874))/AK1874))</f>
        <v/>
      </c>
    </row>
    <row r="1875" spans="1:38" x14ac:dyDescent="0.2">
      <c r="A1875" s="10" t="s">
        <v>28</v>
      </c>
      <c r="B1875" s="29" t="s">
        <v>203</v>
      </c>
      <c r="C1875" s="12">
        <v>44270</v>
      </c>
      <c r="D1875" s="11" t="s">
        <v>30</v>
      </c>
      <c r="E1875" s="11">
        <v>5</v>
      </c>
      <c r="F1875" s="13">
        <v>2400</v>
      </c>
      <c r="G1875" s="40" t="s">
        <v>62</v>
      </c>
      <c r="H1875" s="12">
        <v>45168</v>
      </c>
      <c r="I1875" s="13">
        <f t="array" ref="I1875">F1875-L1875-M1875-S1875</f>
        <v>2400</v>
      </c>
      <c r="J1875" s="13">
        <f t="array" ref="J1875">IF(IF(Q1875="",L1875-C1875,Q1875-C1875)&lt;=45,I1875,0)</f>
        <v>0</v>
      </c>
      <c r="K1875" s="13">
        <f t="array" ref="K1875">IF(SUM(AG1875)=0,0,IF(L1875-AG1875*IF(D1875="Vaccin",MIN(AD1875,AF1875),AF1875)&lt;0,0,IF((H1875-N1875)&lt;=30,CEILING(L1875-AG1875*IF(D1875="Vaccin",MIN(AD1875,AF1875),AF1875),1),0)))</f>
        <v>0</v>
      </c>
      <c r="L1875" s="13">
        <v>0</v>
      </c>
      <c r="M1875" s="13">
        <v>0</v>
      </c>
      <c r="N1875" s="14">
        <v>45037</v>
      </c>
      <c r="O1875" s="11" t="s">
        <v>34</v>
      </c>
      <c r="P1875" s="11" t="s">
        <v>54</v>
      </c>
      <c r="Q1875" s="12">
        <v>44544</v>
      </c>
      <c r="R1875" s="13">
        <v>0</v>
      </c>
      <c r="S1875" s="13">
        <v>0</v>
      </c>
      <c r="T1875" s="11"/>
      <c r="U1875" s="13">
        <v>0</v>
      </c>
      <c r="V1875" s="13">
        <v>0</v>
      </c>
      <c r="W1875" s="13">
        <v>6546397</v>
      </c>
      <c r="X1875" s="12">
        <v>44544</v>
      </c>
      <c r="Y1875" s="12">
        <v>44205</v>
      </c>
      <c r="Z1875" s="12">
        <v>44205</v>
      </c>
      <c r="AA1875" s="12">
        <v>44959</v>
      </c>
      <c r="AB1875" s="13">
        <f t="array" ref="AB1875">IF(D1875="Vaccin",IF(AND(ISNUMBER(AA1875),ISNUMBER(Y1875)),IF(AA1875-Y1875+1&gt;=0,CEILING(AA1875-Y1875+1,1),""),""),IF(AND(ISNUMBER(N1875),ISNUMBER(Y1875)),IF(N1875-Y1875+1&gt;=0,CEILING(N1875-Y1875+1,1),""),""))</f>
        <v>755</v>
      </c>
      <c r="AC1875" s="13">
        <f t="array" ref="AC1875">IF(D1875="Vaccin",IF(AND(ISNUMBER(AA1875),ISNUMBER(X1875)),IF(AA1875-X1875+1&gt;=0,CEILING(AA1875-X1875+1,1),""),""),IF(AND(ISNUMBER(N1875),ISNUMBER(X1875)),IF(N1875-X1875+1&gt;=0,CEILING(N1875-X1875+1,1),""),""))</f>
        <v>416</v>
      </c>
      <c r="AD1875" s="13">
        <f t="array" ref="AD1875">IF(D1875="Vaccin",IF(AND(ISNUMBER(AB1875),ISNUMBER(U1875),AB1875&lt;&gt;0),CEILING(U1875/AB1875,1),""),"")</f>
        <v>0</v>
      </c>
      <c r="AE1875" s="13">
        <f t="array" ref="AE1875">IF(AND(ISNUMBER(N1875),ISNUMBER(X1875)),IF(N1875-X1875+1&gt;=0,CEILING(N1875-X1875+1,1),""),"")</f>
        <v>494</v>
      </c>
      <c r="AF1875" s="13">
        <f t="array" ref="AF1875">IF(SUM(AE1875)=0,"",CEILING((SUM(F1875)-SUM(L1875)-SUM(M1875)-SUM(S1875))/SUM(AE1875),1))</f>
        <v>5</v>
      </c>
      <c r="AG1875" s="13">
        <f t="array" ref="AG1875">IF(AND(ISNUMBER(H1875),ISNUMBER(N1875)),IF(H1875-N1875+1&gt;=0,CEILING(H1875-N1875+1,1),""),"")</f>
        <v>132</v>
      </c>
      <c r="AH1875" s="13">
        <f t="array" ref="AH1875">IF(SUM(AG1875)=0,0,IF(L1875-AG1875*IF(D1875="Vaccin",MIN(AD1875,AF1875),AF1875)&lt;0,0,IF((H1875-N1875)&lt;=45,CEILING(L1875-AG1875*IF(D1875="Vaccin",MIN(AD1875,AF1875),AF1875),1),0)))</f>
        <v>0</v>
      </c>
      <c r="AI1875" s="15">
        <f t="array" ref="AI1875">IF(OR(AH1875="",F1875=0,F1875=""),"",AH1875/F1875)</f>
        <v>0</v>
      </c>
      <c r="AJ1875" s="13">
        <f t="array" ref="AJ1875">IF(OR(L1875="",AH1875=""),"",IF(L1875-AH1875&lt;0,0,L1875-AH1875))</f>
        <v>0</v>
      </c>
      <c r="AK1875" s="13">
        <f t="array" ref="AK1875">IF(OR(L1875="",AG1875="",AG1875=0),"",CEILING(L1875/AG1875,1))</f>
        <v>0</v>
      </c>
      <c r="AL1875" s="16" t="str">
        <f t="array" ref="AL1875">IF(OR(AK1875="",AK1875=0,AD1875="",AF1875=""),"",IF(AK1875-IF(D1875="Vaccin",MIN(AD1875,AF1875),AF1875)&lt;0,"",(AK1875-IF(D1875="Vaccin",MIN(AD1875,AF1875),AF1875))/AK1875))</f>
        <v/>
      </c>
    </row>
    <row r="1876" spans="1:38" x14ac:dyDescent="0.2">
      <c r="A1876" s="10" t="s">
        <v>28</v>
      </c>
      <c r="B1876" s="29" t="s">
        <v>203</v>
      </c>
      <c r="C1876" s="12">
        <v>44270</v>
      </c>
      <c r="D1876" s="11" t="s">
        <v>30</v>
      </c>
      <c r="E1876" s="11">
        <v>5</v>
      </c>
      <c r="F1876" s="13">
        <v>55200</v>
      </c>
      <c r="G1876" s="40" t="s">
        <v>186</v>
      </c>
      <c r="H1876" s="12">
        <v>45078</v>
      </c>
      <c r="I1876" s="13">
        <f t="array" ref="I1876">F1876-L1876-M1876-S1876</f>
        <v>55200</v>
      </c>
      <c r="J1876" s="13">
        <f t="array" ref="J1876">IF(IF(Q1876="",L1876-C1876,Q1876-C1876)&lt;=45,I1876,0)</f>
        <v>0</v>
      </c>
      <c r="K1876" s="13">
        <f t="array" ref="K1876">IF(SUM(AG1876)=0,0,IF(L1876-AG1876*IF(D1876="Vaccin",MIN(AD1876,AF1876),AF1876)&lt;0,0,IF((H1876-N1876)&lt;=30,CEILING(L1876-AG1876*IF(D1876="Vaccin",MIN(AD1876,AF1876),AF1876),1),0)))</f>
        <v>0</v>
      </c>
      <c r="L1876" s="13">
        <v>0</v>
      </c>
      <c r="M1876" s="13">
        <v>0</v>
      </c>
      <c r="N1876" s="14">
        <v>45037</v>
      </c>
      <c r="O1876" s="11" t="s">
        <v>34</v>
      </c>
      <c r="P1876" s="11" t="s">
        <v>54</v>
      </c>
      <c r="Q1876" s="12">
        <v>44509</v>
      </c>
      <c r="R1876" s="13">
        <v>0</v>
      </c>
      <c r="S1876" s="13">
        <v>0</v>
      </c>
      <c r="T1876" s="11"/>
      <c r="U1876" s="13">
        <v>0</v>
      </c>
      <c r="V1876" s="13">
        <v>0</v>
      </c>
      <c r="W1876" s="13">
        <v>6546397</v>
      </c>
      <c r="X1876" s="12">
        <v>44509</v>
      </c>
      <c r="Y1876" s="12">
        <v>44205</v>
      </c>
      <c r="Z1876" s="12">
        <v>44205</v>
      </c>
      <c r="AA1876" s="12">
        <v>44959</v>
      </c>
      <c r="AB1876" s="13">
        <f t="array" ref="AB1876">IF(D1876="Vaccin",IF(AND(ISNUMBER(AA1876),ISNUMBER(Y1876)),IF(AA1876-Y1876+1&gt;=0,CEILING(AA1876-Y1876+1,1),""),""),IF(AND(ISNUMBER(N1876),ISNUMBER(Y1876)),IF(N1876-Y1876+1&gt;=0,CEILING(N1876-Y1876+1,1),""),""))</f>
        <v>755</v>
      </c>
      <c r="AC1876" s="13">
        <f t="array" ref="AC1876">IF(D1876="Vaccin",IF(AND(ISNUMBER(AA1876),ISNUMBER(X1876)),IF(AA1876-X1876+1&gt;=0,CEILING(AA1876-X1876+1,1),""),""),IF(AND(ISNUMBER(N1876),ISNUMBER(X1876)),IF(N1876-X1876+1&gt;=0,CEILING(N1876-X1876+1,1),""),""))</f>
        <v>451</v>
      </c>
      <c r="AD1876" s="13">
        <f t="array" ref="AD1876">IF(D1876="Vaccin",IF(AND(ISNUMBER(AB1876),ISNUMBER(U1876),AB1876&lt;&gt;0),CEILING(U1876/AB1876,1),""),"")</f>
        <v>0</v>
      </c>
      <c r="AE1876" s="13">
        <f t="array" ref="AE1876">IF(AND(ISNUMBER(N1876),ISNUMBER(X1876)),IF(N1876-X1876+1&gt;=0,CEILING(N1876-X1876+1,1),""),"")</f>
        <v>529</v>
      </c>
      <c r="AF1876" s="13">
        <f t="array" ref="AF1876">IF(SUM(AE1876)=0,"",CEILING((SUM(F1876)-SUM(L1876)-SUM(M1876)-SUM(S1876))/SUM(AE1876),1))</f>
        <v>105</v>
      </c>
      <c r="AG1876" s="13">
        <f t="array" ref="AG1876">IF(AND(ISNUMBER(H1876),ISNUMBER(N1876)),IF(H1876-N1876+1&gt;=0,CEILING(H1876-N1876+1,1),""),"")</f>
        <v>42</v>
      </c>
      <c r="AH1876" s="13">
        <f t="array" ref="AH1876">IF(SUM(AG1876)=0,0,IF(L1876-AG1876*IF(D1876="Vaccin",MIN(AD1876,AF1876),AF1876)&lt;0,0,IF((H1876-N1876)&lt;=45,CEILING(L1876-AG1876*IF(D1876="Vaccin",MIN(AD1876,AF1876),AF1876),1),0)))</f>
        <v>0</v>
      </c>
      <c r="AI1876" s="15">
        <f t="array" ref="AI1876">IF(OR(AH1876="",F1876=0,F1876=""),"",AH1876/F1876)</f>
        <v>0</v>
      </c>
      <c r="AJ1876" s="13">
        <f t="array" ref="AJ1876">IF(OR(L1876="",AH1876=""),"",IF(L1876-AH1876&lt;0,0,L1876-AH1876))</f>
        <v>0</v>
      </c>
      <c r="AK1876" s="13">
        <f t="array" ref="AK1876">IF(OR(L1876="",AG1876="",AG1876=0),"",CEILING(L1876/AG1876,1))</f>
        <v>0</v>
      </c>
      <c r="AL1876" s="16" t="str">
        <f t="array" ref="AL1876">IF(OR(AK1876="",AK1876=0,AD1876="",AF1876=""),"",IF(AK1876-IF(D1876="Vaccin",MIN(AD1876,AF1876),AF1876)&lt;0,"",(AK1876-IF(D1876="Vaccin",MIN(AD1876,AF1876),AF1876))/AK1876))</f>
        <v/>
      </c>
    </row>
    <row r="1877" spans="1:38" x14ac:dyDescent="0.2">
      <c r="A1877" s="10" t="s">
        <v>28</v>
      </c>
      <c r="B1877" s="29" t="s">
        <v>203</v>
      </c>
      <c r="C1877" s="12">
        <v>44270</v>
      </c>
      <c r="D1877" s="11" t="s">
        <v>30</v>
      </c>
      <c r="E1877" s="11">
        <v>5</v>
      </c>
      <c r="F1877" s="13">
        <v>5000</v>
      </c>
      <c r="G1877" s="40" t="s">
        <v>322</v>
      </c>
      <c r="H1877" s="12">
        <v>45077</v>
      </c>
      <c r="I1877" s="13">
        <f t="array" ref="I1877">F1877-L1877-M1877-S1877</f>
        <v>5000</v>
      </c>
      <c r="J1877" s="13">
        <f t="array" ref="J1877">IF(IF(Q1877="",L1877-C1877,Q1877-C1877)&lt;=45,I1877,0)</f>
        <v>0</v>
      </c>
      <c r="K1877" s="13">
        <f t="array" ref="K1877">IF(SUM(AG1877)=0,0,IF(L1877-AG1877*IF(D1877="Vaccin",MIN(AD1877,AF1877),AF1877)&lt;0,0,IF((H1877-N1877)&lt;=30,CEILING(L1877-AG1877*IF(D1877="Vaccin",MIN(AD1877,AF1877),AF1877),1),0)))</f>
        <v>0</v>
      </c>
      <c r="L1877" s="13">
        <v>0</v>
      </c>
      <c r="M1877" s="13">
        <v>0</v>
      </c>
      <c r="N1877" s="14">
        <v>45037</v>
      </c>
      <c r="O1877" s="11" t="s">
        <v>34</v>
      </c>
      <c r="P1877" s="11" t="s">
        <v>37</v>
      </c>
      <c r="Q1877" s="12">
        <v>44542</v>
      </c>
      <c r="R1877" s="13">
        <v>0</v>
      </c>
      <c r="S1877" s="13">
        <v>0</v>
      </c>
      <c r="T1877" s="11"/>
      <c r="U1877" s="13">
        <v>0</v>
      </c>
      <c r="V1877" s="13">
        <v>0</v>
      </c>
      <c r="W1877" s="13">
        <v>6546397</v>
      </c>
      <c r="X1877" s="12">
        <v>44542</v>
      </c>
      <c r="Y1877" s="12">
        <v>44205</v>
      </c>
      <c r="Z1877" s="12">
        <v>44205</v>
      </c>
      <c r="AA1877" s="12">
        <v>44959</v>
      </c>
      <c r="AB1877" s="13">
        <f t="array" ref="AB1877">IF(D1877="Vaccin",IF(AND(ISNUMBER(AA1877),ISNUMBER(Y1877)),IF(AA1877-Y1877+1&gt;=0,CEILING(AA1877-Y1877+1,1),""),""),IF(AND(ISNUMBER(N1877),ISNUMBER(Y1877)),IF(N1877-Y1877+1&gt;=0,CEILING(N1877-Y1877+1,1),""),""))</f>
        <v>755</v>
      </c>
      <c r="AC1877" s="13">
        <f t="array" ref="AC1877">IF(D1877="Vaccin",IF(AND(ISNUMBER(AA1877),ISNUMBER(X1877)),IF(AA1877-X1877+1&gt;=0,CEILING(AA1877-X1877+1,1),""),""),IF(AND(ISNUMBER(N1877),ISNUMBER(X1877)),IF(N1877-X1877+1&gt;=0,CEILING(N1877-X1877+1,1),""),""))</f>
        <v>418</v>
      </c>
      <c r="AD1877" s="13">
        <f t="array" ref="AD1877">IF(D1877="Vaccin",IF(AND(ISNUMBER(AB1877),ISNUMBER(U1877),AB1877&lt;&gt;0),CEILING(U1877/AB1877,1),""),"")</f>
        <v>0</v>
      </c>
      <c r="AE1877" s="13">
        <f t="array" ref="AE1877">IF(AND(ISNUMBER(N1877),ISNUMBER(X1877)),IF(N1877-X1877+1&gt;=0,CEILING(N1877-X1877+1,1),""),"")</f>
        <v>496</v>
      </c>
      <c r="AF1877" s="13">
        <f t="array" ref="AF1877">IF(SUM(AE1877)=0,"",CEILING((SUM(F1877)-SUM(L1877)-SUM(M1877)-SUM(S1877))/SUM(AE1877),1))</f>
        <v>11</v>
      </c>
      <c r="AG1877" s="13">
        <f t="array" ref="AG1877">IF(AND(ISNUMBER(H1877),ISNUMBER(N1877)),IF(H1877-N1877+1&gt;=0,CEILING(H1877-N1877+1,1),""),"")</f>
        <v>41</v>
      </c>
      <c r="AH1877" s="13">
        <f t="array" ref="AH1877">IF(SUM(AG1877)=0,0,IF(L1877-AG1877*IF(D1877="Vaccin",MIN(AD1877,AF1877),AF1877)&lt;0,0,IF((H1877-N1877)&lt;=45,CEILING(L1877-AG1877*IF(D1877="Vaccin",MIN(AD1877,AF1877),AF1877),1),0)))</f>
        <v>0</v>
      </c>
      <c r="AI1877" s="15">
        <f t="array" ref="AI1877">IF(OR(AH1877="",F1877=0,F1877=""),"",AH1877/F1877)</f>
        <v>0</v>
      </c>
      <c r="AJ1877" s="13">
        <f t="array" ref="AJ1877">IF(OR(L1877="",AH1877=""),"",IF(L1877-AH1877&lt;0,0,L1877-AH1877))</f>
        <v>0</v>
      </c>
      <c r="AK1877" s="13">
        <f t="array" ref="AK1877">IF(OR(L1877="",AG1877="",AG1877=0),"",CEILING(L1877/AG1877,1))</f>
        <v>0</v>
      </c>
      <c r="AL1877" s="16" t="str">
        <f t="array" ref="AL1877">IF(OR(AK1877="",AK1877=0,AD1877="",AF1877=""),"",IF(AK1877-IF(D1877="Vaccin",MIN(AD1877,AF1877),AF1877)&lt;0,"",(AK1877-IF(D1877="Vaccin",MIN(AD1877,AF1877),AF1877))/AK1877))</f>
        <v/>
      </c>
    </row>
    <row r="1878" spans="1:38" x14ac:dyDescent="0.2">
      <c r="A1878" s="10" t="s">
        <v>28</v>
      </c>
      <c r="B1878" s="29" t="s">
        <v>203</v>
      </c>
      <c r="C1878" s="12">
        <v>44270</v>
      </c>
      <c r="D1878" s="11" t="s">
        <v>30</v>
      </c>
      <c r="E1878" s="11">
        <v>5</v>
      </c>
      <c r="F1878" s="13">
        <v>52800</v>
      </c>
      <c r="G1878" s="40" t="s">
        <v>138</v>
      </c>
      <c r="H1878" s="12">
        <v>45047</v>
      </c>
      <c r="I1878" s="13">
        <f t="array" ref="I1878">F1878-L1878-M1878-S1878</f>
        <v>52800</v>
      </c>
      <c r="J1878" s="13">
        <f t="array" ref="J1878">IF(IF(Q1878="",L1878-C1878,Q1878-C1878)&lt;=45,I1878,0)</f>
        <v>52800</v>
      </c>
      <c r="K1878" s="13">
        <f t="array" ref="K1878">IF(SUM(AG1878)=0,0,IF(L1878-AG1878*IF(D1878="Vaccin",MIN(AD1878,AF1878),AF1878)&lt;0,0,IF((H1878-N1878)&lt;=30,CEILING(L1878-AG1878*IF(D1878="Vaccin",MIN(AD1878,AF1878),AF1878),1),0)))</f>
        <v>0</v>
      </c>
      <c r="L1878" s="13">
        <v>0</v>
      </c>
      <c r="M1878" s="13">
        <v>0</v>
      </c>
      <c r="N1878" s="14">
        <v>45037</v>
      </c>
      <c r="O1878" s="11" t="s">
        <v>34</v>
      </c>
      <c r="P1878" s="11" t="s">
        <v>54</v>
      </c>
      <c r="Q1878" s="12">
        <v>44205</v>
      </c>
      <c r="R1878" s="13">
        <v>0</v>
      </c>
      <c r="S1878" s="13">
        <v>0</v>
      </c>
      <c r="T1878" s="11"/>
      <c r="U1878" s="13">
        <v>0</v>
      </c>
      <c r="V1878" s="13">
        <v>0</v>
      </c>
      <c r="W1878" s="13">
        <v>6546397</v>
      </c>
      <c r="X1878" s="12">
        <v>44205</v>
      </c>
      <c r="Y1878" s="12">
        <v>44205</v>
      </c>
      <c r="Z1878" s="12">
        <v>44205</v>
      </c>
      <c r="AA1878" s="12">
        <v>44959</v>
      </c>
      <c r="AB1878" s="13">
        <f t="array" ref="AB1878">IF(D1878="Vaccin",IF(AND(ISNUMBER(AA1878),ISNUMBER(Y1878)),IF(AA1878-Y1878+1&gt;=0,CEILING(AA1878-Y1878+1,1),""),""),IF(AND(ISNUMBER(N1878),ISNUMBER(Y1878)),IF(N1878-Y1878+1&gt;=0,CEILING(N1878-Y1878+1,1),""),""))</f>
        <v>755</v>
      </c>
      <c r="AC1878" s="13">
        <f t="array" ref="AC1878">IF(D1878="Vaccin",IF(AND(ISNUMBER(AA1878),ISNUMBER(X1878)),IF(AA1878-X1878+1&gt;=0,CEILING(AA1878-X1878+1,1),""),""),IF(AND(ISNUMBER(N1878),ISNUMBER(X1878)),IF(N1878-X1878+1&gt;=0,CEILING(N1878-X1878+1,1),""),""))</f>
        <v>755</v>
      </c>
      <c r="AD1878" s="13">
        <f t="array" ref="AD1878">IF(D1878="Vaccin",IF(AND(ISNUMBER(AB1878),ISNUMBER(U1878),AB1878&lt;&gt;0),CEILING(U1878/AB1878,1),""),"")</f>
        <v>0</v>
      </c>
      <c r="AE1878" s="13">
        <f t="array" ref="AE1878">IF(AND(ISNUMBER(N1878),ISNUMBER(X1878)),IF(N1878-X1878+1&gt;=0,CEILING(N1878-X1878+1,1),""),"")</f>
        <v>833</v>
      </c>
      <c r="AF1878" s="13">
        <f t="array" ref="AF1878">IF(SUM(AE1878)=0,"",CEILING((SUM(F1878)-SUM(L1878)-SUM(M1878)-SUM(S1878))/SUM(AE1878),1))</f>
        <v>64</v>
      </c>
      <c r="AG1878" s="13">
        <f t="array" ref="AG1878">IF(AND(ISNUMBER(H1878),ISNUMBER(N1878)),IF(H1878-N1878+1&gt;=0,CEILING(H1878-N1878+1,1),""),"")</f>
        <v>11</v>
      </c>
      <c r="AH1878" s="13">
        <f t="array" ref="AH1878">IF(SUM(AG1878)=0,0,IF(L1878-AG1878*IF(D1878="Vaccin",MIN(AD1878,AF1878),AF1878)&lt;0,0,IF((H1878-N1878)&lt;=45,CEILING(L1878-AG1878*IF(D1878="Vaccin",MIN(AD1878,AF1878),AF1878),1),0)))</f>
        <v>0</v>
      </c>
      <c r="AI1878" s="15">
        <f t="array" ref="AI1878">IF(OR(AH1878="",F1878=0,F1878=""),"",AH1878/F1878)</f>
        <v>0</v>
      </c>
      <c r="AJ1878" s="13">
        <f t="array" ref="AJ1878">IF(OR(L1878="",AH1878=""),"",IF(L1878-AH1878&lt;0,0,L1878-AH1878))</f>
        <v>0</v>
      </c>
      <c r="AK1878" s="13">
        <f t="array" ref="AK1878">IF(OR(L1878="",AG1878="",AG1878=0),"",CEILING(L1878/AG1878,1))</f>
        <v>0</v>
      </c>
      <c r="AL1878" s="16" t="str">
        <f t="array" ref="AL1878">IF(OR(AK1878="",AK1878=0,AD1878="",AF1878=""),"",IF(AK1878-IF(D1878="Vaccin",MIN(AD1878,AF1878),AF1878)&lt;0,"",(AK1878-IF(D1878="Vaccin",MIN(AD1878,AF1878),AF1878))/AK1878))</f>
        <v/>
      </c>
    </row>
    <row r="1879" spans="1:38" x14ac:dyDescent="0.2">
      <c r="A1879" s="10" t="s">
        <v>28</v>
      </c>
      <c r="B1879" s="29" t="s">
        <v>203</v>
      </c>
      <c r="C1879" s="12">
        <v>44270</v>
      </c>
      <c r="D1879" s="11" t="s">
        <v>30</v>
      </c>
      <c r="E1879" s="11">
        <v>5</v>
      </c>
      <c r="F1879" s="13">
        <v>345600</v>
      </c>
      <c r="G1879" s="40" t="s">
        <v>952</v>
      </c>
      <c r="H1879" s="12">
        <v>44936</v>
      </c>
      <c r="I1879" s="13">
        <f t="array" ref="I1879">F1879-L1879-M1879-S1879</f>
        <v>345600</v>
      </c>
      <c r="J1879" s="13">
        <f t="array" ref="J1879">IF(IF(Q1879="",L1879-C1879,Q1879-C1879)&lt;=45,I1879,0)</f>
        <v>0</v>
      </c>
      <c r="K1879" s="13">
        <f t="array" ref="K1879">IF(SUM(AG1879)=0,0,IF(L1879-AG1879*IF(D1879="Vaccin",MIN(AD1879,AF1879),AF1879)&lt;0,0,IF((H1879-N1879)&lt;=30,CEILING(L1879-AG1879*IF(D1879="Vaccin",MIN(AD1879,AF1879),AF1879),1),0)))</f>
        <v>0</v>
      </c>
      <c r="L1879" s="13">
        <v>0</v>
      </c>
      <c r="M1879" s="13">
        <v>0</v>
      </c>
      <c r="N1879" s="14">
        <v>45037</v>
      </c>
      <c r="O1879" s="11" t="s">
        <v>34</v>
      </c>
      <c r="P1879" s="11" t="s">
        <v>32</v>
      </c>
      <c r="Q1879" s="12">
        <v>44698</v>
      </c>
      <c r="R1879" s="13">
        <v>0</v>
      </c>
      <c r="S1879" s="13">
        <v>0</v>
      </c>
      <c r="T1879" s="11"/>
      <c r="U1879" s="13">
        <v>0</v>
      </c>
      <c r="V1879" s="13">
        <v>0</v>
      </c>
      <c r="W1879" s="13">
        <v>6546397</v>
      </c>
      <c r="X1879" s="12">
        <v>44698</v>
      </c>
      <c r="Y1879" s="12">
        <v>44205</v>
      </c>
      <c r="Z1879" s="12">
        <v>44205</v>
      </c>
      <c r="AA1879" s="12">
        <v>44959</v>
      </c>
      <c r="AB1879" s="13">
        <f t="array" ref="AB1879">IF(D1879="Vaccin",IF(AND(ISNUMBER(AA1879),ISNUMBER(Y1879)),IF(AA1879-Y1879+1&gt;=0,CEILING(AA1879-Y1879+1,1),""),""),IF(AND(ISNUMBER(N1879),ISNUMBER(Y1879)),IF(N1879-Y1879+1&gt;=0,CEILING(N1879-Y1879+1,1),""),""))</f>
        <v>755</v>
      </c>
      <c r="AC1879" s="13">
        <f t="array" ref="AC1879">IF(D1879="Vaccin",IF(AND(ISNUMBER(AA1879),ISNUMBER(X1879)),IF(AA1879-X1879+1&gt;=0,CEILING(AA1879-X1879+1,1),""),""),IF(AND(ISNUMBER(N1879),ISNUMBER(X1879)),IF(N1879-X1879+1&gt;=0,CEILING(N1879-X1879+1,1),""),""))</f>
        <v>262</v>
      </c>
      <c r="AD1879" s="13">
        <f t="array" ref="AD1879">IF(D1879="Vaccin",IF(AND(ISNUMBER(AB1879),ISNUMBER(U1879),AB1879&lt;&gt;0),CEILING(U1879/AB1879,1),""),"")</f>
        <v>0</v>
      </c>
      <c r="AE1879" s="13">
        <f t="array" ref="AE1879">IF(AND(ISNUMBER(N1879),ISNUMBER(X1879)),IF(N1879-X1879+1&gt;=0,CEILING(N1879-X1879+1,1),""),"")</f>
        <v>340</v>
      </c>
      <c r="AF1879" s="13">
        <f t="array" ref="AF1879">IF(SUM(AE1879)=0,"",CEILING((SUM(F1879)-SUM(L1879)-SUM(M1879)-SUM(S1879))/SUM(AE1879),1))</f>
        <v>1017</v>
      </c>
      <c r="AG1879" s="13" t="str">
        <f t="array" ref="AG1879">IF(AND(ISNUMBER(H1879),ISNUMBER(N1879)),IF(H1879-N1879+1&gt;=0,CEILING(H1879-N1879+1,1),""),"")</f>
        <v/>
      </c>
      <c r="AH1879" s="13">
        <f t="array" ref="AH1879">IF(SUM(AG1879)=0,0,IF(L1879-AG1879*IF(D1879="Vaccin",MIN(AD1879,AF1879),AF1879)&lt;0,0,IF((H1879-N1879)&lt;=45,CEILING(L1879-AG1879*IF(D1879="Vaccin",MIN(AD1879,AF1879),AF1879),1),0)))</f>
        <v>0</v>
      </c>
      <c r="AI1879" s="15">
        <f t="array" ref="AI1879">IF(OR(AH1879="",F1879=0,F1879=""),"",AH1879/F1879)</f>
        <v>0</v>
      </c>
      <c r="AJ1879" s="13">
        <f t="array" ref="AJ1879">IF(OR(L1879="",AH1879=""),"",IF(L1879-AH1879&lt;0,0,L1879-AH1879))</f>
        <v>0</v>
      </c>
      <c r="AK1879" s="13" t="str">
        <f t="array" ref="AK1879">IF(OR(L1879="",AG1879="",AG1879=0),"",CEILING(L1879/AG1879,1))</f>
        <v/>
      </c>
      <c r="AL1879" s="16" t="str">
        <f t="array" ref="AL1879">IF(OR(AK1879="",AK1879=0,AD1879="",AF1879=""),"",IF(AK1879-IF(D1879="Vaccin",MIN(AD1879,AF1879),AF1879)&lt;0,"",(AK1879-IF(D1879="Vaccin",MIN(AD1879,AF1879),AF1879))/AK1879))</f>
        <v/>
      </c>
    </row>
    <row r="1880" spans="1:38" x14ac:dyDescent="0.2">
      <c r="A1880" s="10" t="s">
        <v>28</v>
      </c>
      <c r="B1880" s="29" t="s">
        <v>203</v>
      </c>
      <c r="C1880" s="12">
        <v>44270</v>
      </c>
      <c r="D1880" s="11" t="s">
        <v>30</v>
      </c>
      <c r="E1880" s="11">
        <v>5</v>
      </c>
      <c r="F1880" s="13">
        <v>50400</v>
      </c>
      <c r="G1880" s="40" t="s">
        <v>884</v>
      </c>
      <c r="H1880" s="12">
        <v>44934</v>
      </c>
      <c r="I1880" s="13">
        <f t="array" ref="I1880">F1880-L1880-M1880-S1880</f>
        <v>50400</v>
      </c>
      <c r="J1880" s="13">
        <f t="array" ref="J1880">IF(IF(Q1880="",L1880-C1880,Q1880-C1880)&lt;=45,I1880,0)</f>
        <v>0</v>
      </c>
      <c r="K1880" s="13">
        <f t="array" ref="K1880">IF(SUM(AG1880)=0,0,IF(L1880-AG1880*IF(D1880="Vaccin",MIN(AD1880,AF1880),AF1880)&lt;0,0,IF((H1880-N1880)&lt;=30,CEILING(L1880-AG1880*IF(D1880="Vaccin",MIN(AD1880,AF1880),AF1880),1),0)))</f>
        <v>0</v>
      </c>
      <c r="L1880" s="13">
        <v>0</v>
      </c>
      <c r="M1880" s="13">
        <v>0</v>
      </c>
      <c r="N1880" s="14">
        <v>45037</v>
      </c>
      <c r="O1880" s="11" t="s">
        <v>34</v>
      </c>
      <c r="P1880" s="11" t="s">
        <v>32</v>
      </c>
      <c r="Q1880" s="12">
        <v>44698</v>
      </c>
      <c r="R1880" s="13">
        <v>0</v>
      </c>
      <c r="S1880" s="13">
        <v>0</v>
      </c>
      <c r="T1880" s="11"/>
      <c r="U1880" s="13">
        <v>0</v>
      </c>
      <c r="V1880" s="13">
        <v>0</v>
      </c>
      <c r="W1880" s="13">
        <v>6546397</v>
      </c>
      <c r="X1880" s="12">
        <v>44698</v>
      </c>
      <c r="Y1880" s="12">
        <v>44205</v>
      </c>
      <c r="Z1880" s="12">
        <v>44205</v>
      </c>
      <c r="AA1880" s="12">
        <v>44959</v>
      </c>
      <c r="AB1880" s="13">
        <f t="array" ref="AB1880">IF(D1880="Vaccin",IF(AND(ISNUMBER(AA1880),ISNUMBER(Y1880)),IF(AA1880-Y1880+1&gt;=0,CEILING(AA1880-Y1880+1,1),""),""),IF(AND(ISNUMBER(N1880),ISNUMBER(Y1880)),IF(N1880-Y1880+1&gt;=0,CEILING(N1880-Y1880+1,1),""),""))</f>
        <v>755</v>
      </c>
      <c r="AC1880" s="13">
        <f t="array" ref="AC1880">IF(D1880="Vaccin",IF(AND(ISNUMBER(AA1880),ISNUMBER(X1880)),IF(AA1880-X1880+1&gt;=0,CEILING(AA1880-X1880+1,1),""),""),IF(AND(ISNUMBER(N1880),ISNUMBER(X1880)),IF(N1880-X1880+1&gt;=0,CEILING(N1880-X1880+1,1),""),""))</f>
        <v>262</v>
      </c>
      <c r="AD1880" s="13">
        <f t="array" ref="AD1880">IF(D1880="Vaccin",IF(AND(ISNUMBER(AB1880),ISNUMBER(U1880),AB1880&lt;&gt;0),CEILING(U1880/AB1880,1),""),"")</f>
        <v>0</v>
      </c>
      <c r="AE1880" s="13">
        <f t="array" ref="AE1880">IF(AND(ISNUMBER(N1880),ISNUMBER(X1880)),IF(N1880-X1880+1&gt;=0,CEILING(N1880-X1880+1,1),""),"")</f>
        <v>340</v>
      </c>
      <c r="AF1880" s="13">
        <f t="array" ref="AF1880">IF(SUM(AE1880)=0,"",CEILING((SUM(F1880)-SUM(L1880)-SUM(M1880)-SUM(S1880))/SUM(AE1880),1))</f>
        <v>149</v>
      </c>
      <c r="AG1880" s="13" t="str">
        <f t="array" ref="AG1880">IF(AND(ISNUMBER(H1880),ISNUMBER(N1880)),IF(H1880-N1880+1&gt;=0,CEILING(H1880-N1880+1,1),""),"")</f>
        <v/>
      </c>
      <c r="AH1880" s="13">
        <f t="array" ref="AH1880">IF(SUM(AG1880)=0,0,IF(L1880-AG1880*IF(D1880="Vaccin",MIN(AD1880,AF1880),AF1880)&lt;0,0,IF((H1880-N1880)&lt;=45,CEILING(L1880-AG1880*IF(D1880="Vaccin",MIN(AD1880,AF1880),AF1880),1),0)))</f>
        <v>0</v>
      </c>
      <c r="AI1880" s="15">
        <f t="array" ref="AI1880">IF(OR(AH1880="",F1880=0,F1880=""),"",AH1880/F1880)</f>
        <v>0</v>
      </c>
      <c r="AJ1880" s="13">
        <f t="array" ref="AJ1880">IF(OR(L1880="",AH1880=""),"",IF(L1880-AH1880&lt;0,0,L1880-AH1880))</f>
        <v>0</v>
      </c>
      <c r="AK1880" s="13" t="str">
        <f t="array" ref="AK1880">IF(OR(L1880="",AG1880="",AG1880=0),"",CEILING(L1880/AG1880,1))</f>
        <v/>
      </c>
      <c r="AL1880" s="16" t="str">
        <f t="array" ref="AL1880">IF(OR(AK1880="",AK1880=0,AD1880="",AF1880=""),"",IF(AK1880-IF(D1880="Vaccin",MIN(AD1880,AF1880),AF1880)&lt;0,"",(AK1880-IF(D1880="Vaccin",MIN(AD1880,AF1880),AF1880))/AK1880))</f>
        <v/>
      </c>
    </row>
    <row r="1881" spans="1:38" x14ac:dyDescent="0.2">
      <c r="A1881" s="10" t="s">
        <v>28</v>
      </c>
      <c r="B1881" s="29" t="s">
        <v>203</v>
      </c>
      <c r="C1881" s="12">
        <v>44270</v>
      </c>
      <c r="D1881" s="11" t="s">
        <v>30</v>
      </c>
      <c r="E1881" s="11">
        <v>5</v>
      </c>
      <c r="F1881" s="13">
        <v>168000</v>
      </c>
      <c r="G1881" s="40" t="s">
        <v>901</v>
      </c>
      <c r="H1881" s="12">
        <v>44742</v>
      </c>
      <c r="I1881" s="13">
        <f t="array" ref="I1881">F1881-L1881-M1881-S1881</f>
        <v>168000</v>
      </c>
      <c r="J1881" s="13">
        <f t="array" ref="J1881">IF(IF(Q1881="",L1881-C1881,Q1881-C1881)&lt;=45,I1881,0)</f>
        <v>0</v>
      </c>
      <c r="K1881" s="13">
        <f t="array" ref="K1881">IF(SUM(AG1881)=0,0,IF(L1881-AG1881*IF(D1881="Vaccin",MIN(AD1881,AF1881),AF1881)&lt;0,0,IF((H1881-N1881)&lt;=30,CEILING(L1881-AG1881*IF(D1881="Vaccin",MIN(AD1881,AF1881),AF1881),1),0)))</f>
        <v>0</v>
      </c>
      <c r="L1881" s="13">
        <v>0</v>
      </c>
      <c r="M1881" s="13">
        <v>0</v>
      </c>
      <c r="N1881" s="14">
        <v>45037</v>
      </c>
      <c r="O1881" s="11" t="s">
        <v>34</v>
      </c>
      <c r="P1881" s="11" t="s">
        <v>32</v>
      </c>
      <c r="Q1881" s="12">
        <v>44547</v>
      </c>
      <c r="R1881" s="13">
        <v>0</v>
      </c>
      <c r="S1881" s="13">
        <v>0</v>
      </c>
      <c r="T1881" s="11"/>
      <c r="U1881" s="13">
        <v>0</v>
      </c>
      <c r="V1881" s="13">
        <v>0</v>
      </c>
      <c r="W1881" s="13">
        <v>6546397</v>
      </c>
      <c r="X1881" s="12">
        <v>44547</v>
      </c>
      <c r="Y1881" s="12">
        <v>44205</v>
      </c>
      <c r="Z1881" s="12">
        <v>44205</v>
      </c>
      <c r="AA1881" s="12">
        <v>44959</v>
      </c>
      <c r="AB1881" s="13">
        <f t="array" ref="AB1881">IF(D1881="Vaccin",IF(AND(ISNUMBER(AA1881),ISNUMBER(Y1881)),IF(AA1881-Y1881+1&gt;=0,CEILING(AA1881-Y1881+1,1),""),""),IF(AND(ISNUMBER(N1881),ISNUMBER(Y1881)),IF(N1881-Y1881+1&gt;=0,CEILING(N1881-Y1881+1,1),""),""))</f>
        <v>755</v>
      </c>
      <c r="AC1881" s="13">
        <f t="array" ref="AC1881">IF(D1881="Vaccin",IF(AND(ISNUMBER(AA1881),ISNUMBER(X1881)),IF(AA1881-X1881+1&gt;=0,CEILING(AA1881-X1881+1,1),""),""),IF(AND(ISNUMBER(N1881),ISNUMBER(X1881)),IF(N1881-X1881+1&gt;=0,CEILING(N1881-X1881+1,1),""),""))</f>
        <v>413</v>
      </c>
      <c r="AD1881" s="13">
        <f t="array" ref="AD1881">IF(D1881="Vaccin",IF(AND(ISNUMBER(AB1881),ISNUMBER(U1881),AB1881&lt;&gt;0),CEILING(U1881/AB1881,1),""),"")</f>
        <v>0</v>
      </c>
      <c r="AE1881" s="13">
        <f t="array" ref="AE1881">IF(AND(ISNUMBER(N1881),ISNUMBER(X1881)),IF(N1881-X1881+1&gt;=0,CEILING(N1881-X1881+1,1),""),"")</f>
        <v>491</v>
      </c>
      <c r="AF1881" s="13">
        <f t="array" ref="AF1881">IF(SUM(AE1881)=0,"",CEILING((SUM(F1881)-SUM(L1881)-SUM(M1881)-SUM(S1881))/SUM(AE1881),1))</f>
        <v>343</v>
      </c>
      <c r="AG1881" s="13" t="str">
        <f t="array" ref="AG1881">IF(AND(ISNUMBER(H1881),ISNUMBER(N1881)),IF(H1881-N1881+1&gt;=0,CEILING(H1881-N1881+1,1),""),"")</f>
        <v/>
      </c>
      <c r="AH1881" s="13">
        <f t="array" ref="AH1881">IF(SUM(AG1881)=0,0,IF(L1881-AG1881*IF(D1881="Vaccin",MIN(AD1881,AF1881),AF1881)&lt;0,0,IF((H1881-N1881)&lt;=45,CEILING(L1881-AG1881*IF(D1881="Vaccin",MIN(AD1881,AF1881),AF1881),1),0)))</f>
        <v>0</v>
      </c>
      <c r="AI1881" s="15">
        <f t="array" ref="AI1881">IF(OR(AH1881="",F1881=0,F1881=""),"",AH1881/F1881)</f>
        <v>0</v>
      </c>
      <c r="AJ1881" s="13">
        <f t="array" ref="AJ1881">IF(OR(L1881="",AH1881=""),"",IF(L1881-AH1881&lt;0,0,L1881-AH1881))</f>
        <v>0</v>
      </c>
      <c r="AK1881" s="13" t="str">
        <f t="array" ref="AK1881">IF(OR(L1881="",AG1881="",AG1881=0),"",CEILING(L1881/AG1881,1))</f>
        <v/>
      </c>
      <c r="AL1881" s="16" t="str">
        <f t="array" ref="AL1881">IF(OR(AK1881="",AK1881=0,AD1881="",AF1881=""),"",IF(AK1881-IF(D1881="Vaccin",MIN(AD1881,AF1881),AF1881)&lt;0,"",(AK1881-IF(D1881="Vaccin",MIN(AD1881,AF1881),AF1881))/AK1881))</f>
        <v/>
      </c>
    </row>
    <row r="1882" spans="1:38" x14ac:dyDescent="0.2">
      <c r="A1882" s="10" t="s">
        <v>28</v>
      </c>
      <c r="B1882" s="29" t="s">
        <v>203</v>
      </c>
      <c r="C1882" s="12">
        <v>44270</v>
      </c>
      <c r="D1882" s="11" t="s">
        <v>30</v>
      </c>
      <c r="E1882" s="11">
        <v>5</v>
      </c>
      <c r="F1882" s="13">
        <v>132000</v>
      </c>
      <c r="G1882" s="40" t="s">
        <v>899</v>
      </c>
      <c r="H1882" s="12">
        <v>44742</v>
      </c>
      <c r="I1882" s="13">
        <f t="array" ref="I1882">F1882-L1882-M1882-S1882</f>
        <v>132000</v>
      </c>
      <c r="J1882" s="13">
        <f t="array" ref="J1882">IF(IF(Q1882="",L1882-C1882,Q1882-C1882)&lt;=45,I1882,0)</f>
        <v>0</v>
      </c>
      <c r="K1882" s="13">
        <f t="array" ref="K1882">IF(SUM(AG1882)=0,0,IF(L1882-AG1882*IF(D1882="Vaccin",MIN(AD1882,AF1882),AF1882)&lt;0,0,IF((H1882-N1882)&lt;=30,CEILING(L1882-AG1882*IF(D1882="Vaccin",MIN(AD1882,AF1882),AF1882),1),0)))</f>
        <v>0</v>
      </c>
      <c r="L1882" s="13">
        <v>0</v>
      </c>
      <c r="M1882" s="13">
        <v>0</v>
      </c>
      <c r="N1882" s="14">
        <v>45037</v>
      </c>
      <c r="O1882" s="11" t="s">
        <v>34</v>
      </c>
      <c r="P1882" s="11" t="s">
        <v>54</v>
      </c>
      <c r="Q1882" s="12">
        <v>44495</v>
      </c>
      <c r="R1882" s="13">
        <v>0</v>
      </c>
      <c r="S1882" s="13">
        <v>0</v>
      </c>
      <c r="T1882" s="11"/>
      <c r="U1882" s="13">
        <v>0</v>
      </c>
      <c r="V1882" s="13">
        <v>0</v>
      </c>
      <c r="W1882" s="13">
        <v>6546397</v>
      </c>
      <c r="X1882" s="12">
        <v>44495</v>
      </c>
      <c r="Y1882" s="12">
        <v>44205</v>
      </c>
      <c r="Z1882" s="12">
        <v>44205</v>
      </c>
      <c r="AA1882" s="12">
        <v>44959</v>
      </c>
      <c r="AB1882" s="13">
        <f t="array" ref="AB1882">IF(D1882="Vaccin",IF(AND(ISNUMBER(AA1882),ISNUMBER(Y1882)),IF(AA1882-Y1882+1&gt;=0,CEILING(AA1882-Y1882+1,1),""),""),IF(AND(ISNUMBER(N1882),ISNUMBER(Y1882)),IF(N1882-Y1882+1&gt;=0,CEILING(N1882-Y1882+1,1),""),""))</f>
        <v>755</v>
      </c>
      <c r="AC1882" s="13">
        <f t="array" ref="AC1882">IF(D1882="Vaccin",IF(AND(ISNUMBER(AA1882),ISNUMBER(X1882)),IF(AA1882-X1882+1&gt;=0,CEILING(AA1882-X1882+1,1),""),""),IF(AND(ISNUMBER(N1882),ISNUMBER(X1882)),IF(N1882-X1882+1&gt;=0,CEILING(N1882-X1882+1,1),""),""))</f>
        <v>465</v>
      </c>
      <c r="AD1882" s="13">
        <f t="array" ref="AD1882">IF(D1882="Vaccin",IF(AND(ISNUMBER(AB1882),ISNUMBER(U1882),AB1882&lt;&gt;0),CEILING(U1882/AB1882,1),""),"")</f>
        <v>0</v>
      </c>
      <c r="AE1882" s="13">
        <f t="array" ref="AE1882">IF(AND(ISNUMBER(N1882),ISNUMBER(X1882)),IF(N1882-X1882+1&gt;=0,CEILING(N1882-X1882+1,1),""),"")</f>
        <v>543</v>
      </c>
      <c r="AF1882" s="13">
        <f t="array" ref="AF1882">IF(SUM(AE1882)=0,"",CEILING((SUM(F1882)-SUM(L1882)-SUM(M1882)-SUM(S1882))/SUM(AE1882),1))</f>
        <v>244</v>
      </c>
      <c r="AG1882" s="13" t="str">
        <f t="array" ref="AG1882">IF(AND(ISNUMBER(H1882),ISNUMBER(N1882)),IF(H1882-N1882+1&gt;=0,CEILING(H1882-N1882+1,1),""),"")</f>
        <v/>
      </c>
      <c r="AH1882" s="13">
        <f t="array" ref="AH1882">IF(SUM(AG1882)=0,0,IF(L1882-AG1882*IF(D1882="Vaccin",MIN(AD1882,AF1882),AF1882)&lt;0,0,IF((H1882-N1882)&lt;=45,CEILING(L1882-AG1882*IF(D1882="Vaccin",MIN(AD1882,AF1882),AF1882),1),0)))</f>
        <v>0</v>
      </c>
      <c r="AI1882" s="15">
        <f t="array" ref="AI1882">IF(OR(AH1882="",F1882=0,F1882=""),"",AH1882/F1882)</f>
        <v>0</v>
      </c>
      <c r="AJ1882" s="13">
        <f t="array" ref="AJ1882">IF(OR(L1882="",AH1882=""),"",IF(L1882-AH1882&lt;0,0,L1882-AH1882))</f>
        <v>0</v>
      </c>
      <c r="AK1882" s="13" t="str">
        <f t="array" ref="AK1882">IF(OR(L1882="",AG1882="",AG1882=0),"",CEILING(L1882/AG1882,1))</f>
        <v/>
      </c>
      <c r="AL1882" s="16" t="str">
        <f t="array" ref="AL1882">IF(OR(AK1882="",AK1882=0,AD1882="",AF1882=""),"",IF(AK1882-IF(D1882="Vaccin",MIN(AD1882,AF1882),AF1882)&lt;0,"",(AK1882-IF(D1882="Vaccin",MIN(AD1882,AF1882),AF1882))/AK1882))</f>
        <v/>
      </c>
    </row>
    <row r="1883" spans="1:38" x14ac:dyDescent="0.2">
      <c r="A1883" s="10" t="s">
        <v>28</v>
      </c>
      <c r="B1883" s="29" t="s">
        <v>203</v>
      </c>
      <c r="C1883" s="12">
        <v>44270</v>
      </c>
      <c r="D1883" s="11" t="s">
        <v>30</v>
      </c>
      <c r="E1883" s="11">
        <v>5</v>
      </c>
      <c r="F1883" s="13">
        <v>168000</v>
      </c>
      <c r="G1883" s="40" t="s">
        <v>772</v>
      </c>
      <c r="H1883" s="12">
        <v>44625</v>
      </c>
      <c r="I1883" s="13">
        <f t="array" ref="I1883">F1883-L1883-M1883-S1883</f>
        <v>168000</v>
      </c>
      <c r="J1883" s="13">
        <f t="array" ref="J1883">IF(IF(Q1883="",L1883-C1883,Q1883-C1883)&lt;=45,I1883,0)</f>
        <v>0</v>
      </c>
      <c r="K1883" s="13">
        <f t="array" ref="K1883">IF(SUM(AG1883)=0,0,IF(L1883-AG1883*IF(D1883="Vaccin",MIN(AD1883,AF1883),AF1883)&lt;0,0,IF((H1883-N1883)&lt;=30,CEILING(L1883-AG1883*IF(D1883="Vaccin",MIN(AD1883,AF1883),AF1883),1),0)))</f>
        <v>0</v>
      </c>
      <c r="L1883" s="13">
        <v>0</v>
      </c>
      <c r="M1883" s="13">
        <v>0</v>
      </c>
      <c r="N1883" s="14">
        <v>45037</v>
      </c>
      <c r="O1883" s="11" t="s">
        <v>34</v>
      </c>
      <c r="P1883" s="11" t="s">
        <v>32</v>
      </c>
      <c r="Q1883" s="12">
        <v>44520</v>
      </c>
      <c r="R1883" s="13">
        <v>0</v>
      </c>
      <c r="S1883" s="13">
        <v>0</v>
      </c>
      <c r="T1883" s="11"/>
      <c r="U1883" s="13">
        <v>0</v>
      </c>
      <c r="V1883" s="13">
        <v>0</v>
      </c>
      <c r="W1883" s="13">
        <v>6546397</v>
      </c>
      <c r="X1883" s="12">
        <v>44520</v>
      </c>
      <c r="Y1883" s="12">
        <v>44205</v>
      </c>
      <c r="Z1883" s="12">
        <v>44205</v>
      </c>
      <c r="AA1883" s="12">
        <v>44959</v>
      </c>
      <c r="AB1883" s="13">
        <f t="array" ref="AB1883">IF(D1883="Vaccin",IF(AND(ISNUMBER(AA1883),ISNUMBER(Y1883)),IF(AA1883-Y1883+1&gt;=0,CEILING(AA1883-Y1883+1,1),""),""),IF(AND(ISNUMBER(N1883),ISNUMBER(Y1883)),IF(N1883-Y1883+1&gt;=0,CEILING(N1883-Y1883+1,1),""),""))</f>
        <v>755</v>
      </c>
      <c r="AC1883" s="13">
        <f t="array" ref="AC1883">IF(D1883="Vaccin",IF(AND(ISNUMBER(AA1883),ISNUMBER(X1883)),IF(AA1883-X1883+1&gt;=0,CEILING(AA1883-X1883+1,1),""),""),IF(AND(ISNUMBER(N1883),ISNUMBER(X1883)),IF(N1883-X1883+1&gt;=0,CEILING(N1883-X1883+1,1),""),""))</f>
        <v>440</v>
      </c>
      <c r="AD1883" s="13">
        <f t="array" ref="AD1883">IF(D1883="Vaccin",IF(AND(ISNUMBER(AB1883),ISNUMBER(U1883),AB1883&lt;&gt;0),CEILING(U1883/AB1883,1),""),"")</f>
        <v>0</v>
      </c>
      <c r="AE1883" s="13">
        <f t="array" ref="AE1883">IF(AND(ISNUMBER(N1883),ISNUMBER(X1883)),IF(N1883-X1883+1&gt;=0,CEILING(N1883-X1883+1,1),""),"")</f>
        <v>518</v>
      </c>
      <c r="AF1883" s="13">
        <f t="array" ref="AF1883">IF(SUM(AE1883)=0,"",CEILING((SUM(F1883)-SUM(L1883)-SUM(M1883)-SUM(S1883))/SUM(AE1883),1))</f>
        <v>325</v>
      </c>
      <c r="AG1883" s="13" t="str">
        <f t="array" ref="AG1883">IF(AND(ISNUMBER(H1883),ISNUMBER(N1883)),IF(H1883-N1883+1&gt;=0,CEILING(H1883-N1883+1,1),""),"")</f>
        <v/>
      </c>
      <c r="AH1883" s="13">
        <f t="array" ref="AH1883">IF(SUM(AG1883)=0,0,IF(L1883-AG1883*IF(D1883="Vaccin",MIN(AD1883,AF1883),AF1883)&lt;0,0,IF((H1883-N1883)&lt;=45,CEILING(L1883-AG1883*IF(D1883="Vaccin",MIN(AD1883,AF1883),AF1883),1),0)))</f>
        <v>0</v>
      </c>
      <c r="AI1883" s="15">
        <f t="array" ref="AI1883">IF(OR(AH1883="",F1883=0,F1883=""),"",AH1883/F1883)</f>
        <v>0</v>
      </c>
      <c r="AJ1883" s="13">
        <f t="array" ref="AJ1883">IF(OR(L1883="",AH1883=""),"",IF(L1883-AH1883&lt;0,0,L1883-AH1883))</f>
        <v>0</v>
      </c>
      <c r="AK1883" s="13" t="str">
        <f t="array" ref="AK1883">IF(OR(L1883="",AG1883="",AG1883=0),"",CEILING(L1883/AG1883,1))</f>
        <v/>
      </c>
      <c r="AL1883" s="16" t="str">
        <f t="array" ref="AL1883">IF(OR(AK1883="",AK1883=0,AD1883="",AF1883=""),"",IF(AK1883-IF(D1883="Vaccin",MIN(AD1883,AF1883),AF1883)&lt;0,"",(AK1883-IF(D1883="Vaccin",MIN(AD1883,AF1883),AF1883))/AK1883))</f>
        <v/>
      </c>
    </row>
    <row r="1884" spans="1:38" x14ac:dyDescent="0.2">
      <c r="A1884" s="10" t="s">
        <v>28</v>
      </c>
      <c r="B1884" s="29" t="s">
        <v>203</v>
      </c>
      <c r="C1884" s="12">
        <v>44270</v>
      </c>
      <c r="D1884" s="11" t="s">
        <v>30</v>
      </c>
      <c r="E1884" s="11">
        <v>5</v>
      </c>
      <c r="F1884" s="13">
        <v>151200</v>
      </c>
      <c r="G1884" s="40">
        <v>1822805</v>
      </c>
      <c r="H1884" s="12">
        <v>44607</v>
      </c>
      <c r="I1884" s="13">
        <f t="array" ref="I1884">F1884-L1884-M1884-S1884</f>
        <v>151200</v>
      </c>
      <c r="J1884" s="13">
        <f t="array" ref="J1884">IF(IF(Q1884="",L1884-C1884,Q1884-C1884)&lt;=45,I1884,0)</f>
        <v>0</v>
      </c>
      <c r="K1884" s="13">
        <f t="array" ref="K1884">IF(SUM(AG1884)=0,0,IF(L1884-AG1884*IF(D1884="Vaccin",MIN(AD1884,AF1884),AF1884)&lt;0,0,IF((H1884-N1884)&lt;=30,CEILING(L1884-AG1884*IF(D1884="Vaccin",MIN(AD1884,AF1884),AF1884),1),0)))</f>
        <v>0</v>
      </c>
      <c r="L1884" s="13">
        <v>0</v>
      </c>
      <c r="M1884" s="13">
        <v>0</v>
      </c>
      <c r="N1884" s="14">
        <v>45037</v>
      </c>
      <c r="O1884" s="11" t="s">
        <v>34</v>
      </c>
      <c r="P1884" s="11" t="s">
        <v>37</v>
      </c>
      <c r="Q1884" s="12">
        <v>44386</v>
      </c>
      <c r="R1884" s="13">
        <v>0</v>
      </c>
      <c r="S1884" s="13">
        <v>0</v>
      </c>
      <c r="T1884" s="11"/>
      <c r="U1884" s="13">
        <v>0</v>
      </c>
      <c r="V1884" s="13">
        <v>0</v>
      </c>
      <c r="W1884" s="13">
        <v>6546397</v>
      </c>
      <c r="X1884" s="12">
        <v>44386</v>
      </c>
      <c r="Y1884" s="12">
        <v>44205</v>
      </c>
      <c r="Z1884" s="12">
        <v>44205</v>
      </c>
      <c r="AA1884" s="12">
        <v>44959</v>
      </c>
      <c r="AB1884" s="13">
        <f t="array" ref="AB1884">IF(D1884="Vaccin",IF(AND(ISNUMBER(AA1884),ISNUMBER(Y1884)),IF(AA1884-Y1884+1&gt;=0,CEILING(AA1884-Y1884+1,1),""),""),IF(AND(ISNUMBER(N1884),ISNUMBER(Y1884)),IF(N1884-Y1884+1&gt;=0,CEILING(N1884-Y1884+1,1),""),""))</f>
        <v>755</v>
      </c>
      <c r="AC1884" s="13">
        <f t="array" ref="AC1884">IF(D1884="Vaccin",IF(AND(ISNUMBER(AA1884),ISNUMBER(X1884)),IF(AA1884-X1884+1&gt;=0,CEILING(AA1884-X1884+1,1),""),""),IF(AND(ISNUMBER(N1884),ISNUMBER(X1884)),IF(N1884-X1884+1&gt;=0,CEILING(N1884-X1884+1,1),""),""))</f>
        <v>574</v>
      </c>
      <c r="AD1884" s="13">
        <f t="array" ref="AD1884">IF(D1884="Vaccin",IF(AND(ISNUMBER(AB1884),ISNUMBER(U1884),AB1884&lt;&gt;0),CEILING(U1884/AB1884,1),""),"")</f>
        <v>0</v>
      </c>
      <c r="AE1884" s="13">
        <f t="array" ref="AE1884">IF(AND(ISNUMBER(N1884),ISNUMBER(X1884)),IF(N1884-X1884+1&gt;=0,CEILING(N1884-X1884+1,1),""),"")</f>
        <v>652</v>
      </c>
      <c r="AF1884" s="13">
        <f t="array" ref="AF1884">IF(SUM(AE1884)=0,"",CEILING((SUM(F1884)-SUM(L1884)-SUM(M1884)-SUM(S1884))/SUM(AE1884),1))</f>
        <v>232</v>
      </c>
      <c r="AG1884" s="13" t="str">
        <f t="array" ref="AG1884">IF(AND(ISNUMBER(H1884),ISNUMBER(N1884)),IF(H1884-N1884+1&gt;=0,CEILING(H1884-N1884+1,1),""),"")</f>
        <v/>
      </c>
      <c r="AH1884" s="13">
        <f t="array" ref="AH1884">IF(SUM(AG1884)=0,0,IF(L1884-AG1884*IF(D1884="Vaccin",MIN(AD1884,AF1884),AF1884)&lt;0,0,IF((H1884-N1884)&lt;=45,CEILING(L1884-AG1884*IF(D1884="Vaccin",MIN(AD1884,AF1884),AF1884),1),0)))</f>
        <v>0</v>
      </c>
      <c r="AI1884" s="15">
        <f t="array" ref="AI1884">IF(OR(AH1884="",F1884=0,F1884=""),"",AH1884/F1884)</f>
        <v>0</v>
      </c>
      <c r="AJ1884" s="13">
        <f t="array" ref="AJ1884">IF(OR(L1884="",AH1884=""),"",IF(L1884-AH1884&lt;0,0,L1884-AH1884))</f>
        <v>0</v>
      </c>
      <c r="AK1884" s="13" t="str">
        <f t="array" ref="AK1884">IF(OR(L1884="",AG1884="",AG1884=0),"",CEILING(L1884/AG1884,1))</f>
        <v/>
      </c>
      <c r="AL1884" s="16" t="str">
        <f t="array" ref="AL1884">IF(OR(AK1884="",AK1884=0,AD1884="",AF1884=""),"",IF(AK1884-IF(D1884="Vaccin",MIN(AD1884,AF1884),AF1884)&lt;0,"",(AK1884-IF(D1884="Vaccin",MIN(AD1884,AF1884),AF1884))/AK1884))</f>
        <v/>
      </c>
    </row>
    <row r="1885" spans="1:38" x14ac:dyDescent="0.2">
      <c r="A1885" s="10" t="s">
        <v>28</v>
      </c>
      <c r="B1885" s="29" t="s">
        <v>203</v>
      </c>
      <c r="C1885" s="12">
        <v>44270</v>
      </c>
      <c r="D1885" s="11" t="s">
        <v>30</v>
      </c>
      <c r="E1885" s="11">
        <v>6</v>
      </c>
      <c r="F1885" s="13">
        <v>224640</v>
      </c>
      <c r="G1885" s="40" t="s">
        <v>99</v>
      </c>
      <c r="H1885" s="12">
        <v>45230</v>
      </c>
      <c r="I1885" s="13">
        <f t="array" ref="I1885">F1885-L1885-M1885-S1885</f>
        <v>0</v>
      </c>
      <c r="J1885" s="13">
        <f t="array" ref="J1885">IF(IF(Q1885="",L1885-C1885,Q1885-C1885)&lt;=45,I1885,0)</f>
        <v>0</v>
      </c>
      <c r="K1885" s="13">
        <f t="array" ref="K1885">IF(SUM(AG1885)=0,0,IF(L1885-AG1885*IF(D1885="Vaccin",MIN(AD1885,AF1885),AF1885)&lt;0,0,IF((H1885-N1885)&lt;=30,CEILING(L1885-AG1885*IF(D1885="Vaccin",MIN(AD1885,AF1885),AF1885),1),0)))</f>
        <v>0</v>
      </c>
      <c r="L1885" s="13">
        <v>224640</v>
      </c>
      <c r="M1885" s="13">
        <v>0</v>
      </c>
      <c r="N1885" s="14">
        <v>45037</v>
      </c>
      <c r="O1885" s="11" t="s">
        <v>47</v>
      </c>
      <c r="P1885" s="11" t="s">
        <v>32</v>
      </c>
      <c r="Q1885" s="12">
        <v>44994</v>
      </c>
      <c r="R1885" s="13">
        <v>0</v>
      </c>
      <c r="S1885" s="13">
        <v>0</v>
      </c>
      <c r="T1885" s="11"/>
      <c r="U1885" s="13">
        <v>0</v>
      </c>
      <c r="V1885" s="13">
        <v>0</v>
      </c>
      <c r="W1885" s="13">
        <v>6546397</v>
      </c>
      <c r="X1885" s="12">
        <v>44994</v>
      </c>
      <c r="Y1885" s="12">
        <v>44450</v>
      </c>
      <c r="Z1885" s="12">
        <v>44205</v>
      </c>
      <c r="AA1885" s="12">
        <v>44959</v>
      </c>
      <c r="AB1885" s="13">
        <f t="array" ref="AB1885">IF(D1885="Vaccin",IF(AND(ISNUMBER(AA1885),ISNUMBER(Y1885)),IF(AA1885-Y1885+1&gt;=0,CEILING(AA1885-Y1885+1,1),""),""),IF(AND(ISNUMBER(N1885),ISNUMBER(Y1885)),IF(N1885-Y1885+1&gt;=0,CEILING(N1885-Y1885+1,1),""),""))</f>
        <v>510</v>
      </c>
      <c r="AC1885" s="13" t="str">
        <f t="array" ref="AC1885">IF(D1885="Vaccin",IF(AND(ISNUMBER(AA1885),ISNUMBER(X1885)),IF(AA1885-X1885+1&gt;=0,CEILING(AA1885-X1885+1,1),""),""),IF(AND(ISNUMBER(N1885),ISNUMBER(X1885)),IF(N1885-X1885+1&gt;=0,CEILING(N1885-X1885+1,1),""),""))</f>
        <v/>
      </c>
      <c r="AD1885" s="13">
        <f t="array" ref="AD1885">IF(D1885="Vaccin",IF(AND(ISNUMBER(AB1885),ISNUMBER(U1885),AB1885&lt;&gt;0),CEILING(U1885/AB1885,1),""),"")</f>
        <v>0</v>
      </c>
      <c r="AE1885" s="13">
        <f t="array" ref="AE1885">IF(AND(ISNUMBER(N1885),ISNUMBER(X1885)),IF(N1885-X1885+1&gt;=0,CEILING(N1885-X1885+1,1),""),"")</f>
        <v>44</v>
      </c>
      <c r="AF1885" s="13">
        <f t="array" ref="AF1885">IF(SUM(AE1885)=0,"",CEILING((SUM(F1885)-SUM(L1885)-SUM(M1885)-SUM(S1885))/SUM(AE1885),1))</f>
        <v>0</v>
      </c>
      <c r="AG1885" s="13">
        <f t="array" ref="AG1885">IF(AND(ISNUMBER(H1885),ISNUMBER(N1885)),IF(H1885-N1885+1&gt;=0,CEILING(H1885-N1885+1,1),""),"")</f>
        <v>194</v>
      </c>
      <c r="AH1885" s="13">
        <f t="array" ref="AH1885">IF(SUM(AG1885)=0,0,IF(L1885-AG1885*IF(D1885="Vaccin",MIN(AD1885,AF1885),AF1885)&lt;0,0,IF((H1885-N1885)&lt;=45,CEILING(L1885-AG1885*IF(D1885="Vaccin",MIN(AD1885,AF1885),AF1885),1),0)))</f>
        <v>0</v>
      </c>
      <c r="AI1885" s="15">
        <f t="array" ref="AI1885">IF(OR(AH1885="",F1885=0,F1885=""),"",AH1885/F1885)</f>
        <v>0</v>
      </c>
      <c r="AJ1885" s="13">
        <f t="array" ref="AJ1885">IF(OR(L1885="",AH1885=""),"",IF(L1885-AH1885&lt;0,0,L1885-AH1885))</f>
        <v>224640</v>
      </c>
      <c r="AK1885" s="13">
        <f t="array" ref="AK1885">IF(OR(L1885="",AG1885="",AG1885=0),"",CEILING(L1885/AG1885,1))</f>
        <v>1158</v>
      </c>
      <c r="AL1885" s="16">
        <f t="array" ref="AL1885">IF(OR(AK1885="",AK1885=0,AD1885="",AF1885=""),"",IF(AK1885-IF(D1885="Vaccin",MIN(AD1885,AF1885),AF1885)&lt;0,"",(AK1885-IF(D1885="Vaccin",MIN(AD1885,AF1885),AF1885))/AK1885))</f>
        <v>1</v>
      </c>
    </row>
    <row r="1886" spans="1:38" x14ac:dyDescent="0.2">
      <c r="A1886" s="10" t="s">
        <v>28</v>
      </c>
      <c r="B1886" s="29" t="s">
        <v>203</v>
      </c>
      <c r="C1886" s="12">
        <v>44270</v>
      </c>
      <c r="D1886" s="11" t="s">
        <v>30</v>
      </c>
      <c r="E1886" s="11">
        <v>6</v>
      </c>
      <c r="F1886" s="13">
        <v>106470</v>
      </c>
      <c r="G1886" s="40" t="s">
        <v>953</v>
      </c>
      <c r="H1886" s="12">
        <v>45199</v>
      </c>
      <c r="I1886" s="13">
        <f t="array" ref="I1886">F1886-L1886-M1886-S1886</f>
        <v>106470</v>
      </c>
      <c r="J1886" s="13">
        <f t="array" ref="J1886">IF(IF(Q1886="",L1886-C1886,Q1886-C1886)&lt;=45,I1886,0)</f>
        <v>0</v>
      </c>
      <c r="K1886" s="13">
        <f t="array" ref="K1886">IF(SUM(AG1886)=0,0,IF(L1886-AG1886*IF(D1886="Vaccin",MIN(AD1886,AF1886),AF1886)&lt;0,0,IF((H1886-N1886)&lt;=30,CEILING(L1886-AG1886*IF(D1886="Vaccin",MIN(AD1886,AF1886),AF1886),1),0)))</f>
        <v>0</v>
      </c>
      <c r="L1886" s="13">
        <v>0</v>
      </c>
      <c r="M1886" s="13">
        <v>0</v>
      </c>
      <c r="N1886" s="14">
        <v>45037</v>
      </c>
      <c r="O1886" s="11" t="s">
        <v>47</v>
      </c>
      <c r="P1886" s="11" t="s">
        <v>32</v>
      </c>
      <c r="Q1886" s="12">
        <v>44637</v>
      </c>
      <c r="R1886" s="13">
        <v>0</v>
      </c>
      <c r="S1886" s="13">
        <v>0</v>
      </c>
      <c r="T1886" s="11"/>
      <c r="U1886" s="13">
        <v>0</v>
      </c>
      <c r="V1886" s="13">
        <v>0</v>
      </c>
      <c r="W1886" s="13">
        <v>6546397</v>
      </c>
      <c r="X1886" s="12">
        <v>44637</v>
      </c>
      <c r="Y1886" s="12">
        <v>44450</v>
      </c>
      <c r="Z1886" s="12">
        <v>44205</v>
      </c>
      <c r="AA1886" s="12">
        <v>44959</v>
      </c>
      <c r="AB1886" s="13">
        <f t="array" ref="AB1886">IF(D1886="Vaccin",IF(AND(ISNUMBER(AA1886),ISNUMBER(Y1886)),IF(AA1886-Y1886+1&gt;=0,CEILING(AA1886-Y1886+1,1),""),""),IF(AND(ISNUMBER(N1886),ISNUMBER(Y1886)),IF(N1886-Y1886+1&gt;=0,CEILING(N1886-Y1886+1,1),""),""))</f>
        <v>510</v>
      </c>
      <c r="AC1886" s="13">
        <f t="array" ref="AC1886">IF(D1886="Vaccin",IF(AND(ISNUMBER(AA1886),ISNUMBER(X1886)),IF(AA1886-X1886+1&gt;=0,CEILING(AA1886-X1886+1,1),""),""),IF(AND(ISNUMBER(N1886),ISNUMBER(X1886)),IF(N1886-X1886+1&gt;=0,CEILING(N1886-X1886+1,1),""),""))</f>
        <v>323</v>
      </c>
      <c r="AD1886" s="13">
        <f t="array" ref="AD1886">IF(D1886="Vaccin",IF(AND(ISNUMBER(AB1886),ISNUMBER(U1886),AB1886&lt;&gt;0),CEILING(U1886/AB1886,1),""),"")</f>
        <v>0</v>
      </c>
      <c r="AE1886" s="13">
        <f t="array" ref="AE1886">IF(AND(ISNUMBER(N1886),ISNUMBER(X1886)),IF(N1886-X1886+1&gt;=0,CEILING(N1886-X1886+1,1),""),"")</f>
        <v>401</v>
      </c>
      <c r="AF1886" s="13">
        <f t="array" ref="AF1886">IF(SUM(AE1886)=0,"",CEILING((SUM(F1886)-SUM(L1886)-SUM(M1886)-SUM(S1886))/SUM(AE1886),1))</f>
        <v>266</v>
      </c>
      <c r="AG1886" s="13">
        <f t="array" ref="AG1886">IF(AND(ISNUMBER(H1886),ISNUMBER(N1886)),IF(H1886-N1886+1&gt;=0,CEILING(H1886-N1886+1,1),""),"")</f>
        <v>163</v>
      </c>
      <c r="AH1886" s="13">
        <f t="array" ref="AH1886">IF(SUM(AG1886)=0,0,IF(L1886-AG1886*IF(D1886="Vaccin",MIN(AD1886,AF1886),AF1886)&lt;0,0,IF((H1886-N1886)&lt;=45,CEILING(L1886-AG1886*IF(D1886="Vaccin",MIN(AD1886,AF1886),AF1886),1),0)))</f>
        <v>0</v>
      </c>
      <c r="AI1886" s="15">
        <f t="array" ref="AI1886">IF(OR(AH1886="",F1886=0,F1886=""),"",AH1886/F1886)</f>
        <v>0</v>
      </c>
      <c r="AJ1886" s="13">
        <f t="array" ref="AJ1886">IF(OR(L1886="",AH1886=""),"",IF(L1886-AH1886&lt;0,0,L1886-AH1886))</f>
        <v>0</v>
      </c>
      <c r="AK1886" s="13">
        <f t="array" ref="AK1886">IF(OR(L1886="",AG1886="",AG1886=0),"",CEILING(L1886/AG1886,1))</f>
        <v>0</v>
      </c>
      <c r="AL1886" s="16" t="str">
        <f t="array" ref="AL1886">IF(OR(AK1886="",AK1886=0,AD1886="",AF1886=""),"",IF(AK1886-IF(D1886="Vaccin",MIN(AD1886,AF1886),AF1886)&lt;0,"",(AK1886-IF(D1886="Vaccin",MIN(AD1886,AF1886),AF1886))/AK1886))</f>
        <v/>
      </c>
    </row>
    <row r="1887" spans="1:38" x14ac:dyDescent="0.2">
      <c r="A1887" s="10" t="s">
        <v>28</v>
      </c>
      <c r="B1887" s="29" t="s">
        <v>203</v>
      </c>
      <c r="C1887" s="12">
        <v>44270</v>
      </c>
      <c r="D1887" s="11" t="s">
        <v>30</v>
      </c>
      <c r="E1887" s="11">
        <v>6</v>
      </c>
      <c r="F1887" s="13">
        <v>93600</v>
      </c>
      <c r="G1887" s="40" t="s">
        <v>684</v>
      </c>
      <c r="H1887" s="12">
        <v>45199</v>
      </c>
      <c r="I1887" s="13">
        <f t="array" ref="I1887">F1887-L1887-M1887-S1887</f>
        <v>93600</v>
      </c>
      <c r="J1887" s="13">
        <f t="array" ref="J1887">IF(IF(Q1887="",L1887-C1887,Q1887-C1887)&lt;=45,I1887,0)</f>
        <v>0</v>
      </c>
      <c r="K1887" s="13">
        <f t="array" ref="K1887">IF(SUM(AG1887)=0,0,IF(L1887-AG1887*IF(D1887="Vaccin",MIN(AD1887,AF1887),AF1887)&lt;0,0,IF((H1887-N1887)&lt;=30,CEILING(L1887-AG1887*IF(D1887="Vaccin",MIN(AD1887,AF1887),AF1887),1),0)))</f>
        <v>0</v>
      </c>
      <c r="L1887" s="13">
        <v>0</v>
      </c>
      <c r="M1887" s="13">
        <v>0</v>
      </c>
      <c r="N1887" s="14">
        <v>45037</v>
      </c>
      <c r="O1887" s="11" t="s">
        <v>47</v>
      </c>
      <c r="P1887" s="11" t="s">
        <v>32</v>
      </c>
      <c r="Q1887" s="12">
        <v>44637</v>
      </c>
      <c r="R1887" s="13">
        <v>0</v>
      </c>
      <c r="S1887" s="13">
        <v>0</v>
      </c>
      <c r="T1887" s="11"/>
      <c r="U1887" s="13">
        <v>0</v>
      </c>
      <c r="V1887" s="13">
        <v>0</v>
      </c>
      <c r="W1887" s="13">
        <v>6546397</v>
      </c>
      <c r="X1887" s="12">
        <v>44637</v>
      </c>
      <c r="Y1887" s="12">
        <v>44450</v>
      </c>
      <c r="Z1887" s="12">
        <v>44205</v>
      </c>
      <c r="AA1887" s="12">
        <v>44959</v>
      </c>
      <c r="AB1887" s="13">
        <f t="array" ref="AB1887">IF(D1887="Vaccin",IF(AND(ISNUMBER(AA1887),ISNUMBER(Y1887)),IF(AA1887-Y1887+1&gt;=0,CEILING(AA1887-Y1887+1,1),""),""),IF(AND(ISNUMBER(N1887),ISNUMBER(Y1887)),IF(N1887-Y1887+1&gt;=0,CEILING(N1887-Y1887+1,1),""),""))</f>
        <v>510</v>
      </c>
      <c r="AC1887" s="13">
        <f t="array" ref="AC1887">IF(D1887="Vaccin",IF(AND(ISNUMBER(AA1887),ISNUMBER(X1887)),IF(AA1887-X1887+1&gt;=0,CEILING(AA1887-X1887+1,1),""),""),IF(AND(ISNUMBER(N1887),ISNUMBER(X1887)),IF(N1887-X1887+1&gt;=0,CEILING(N1887-X1887+1,1),""),""))</f>
        <v>323</v>
      </c>
      <c r="AD1887" s="13">
        <f t="array" ref="AD1887">IF(D1887="Vaccin",IF(AND(ISNUMBER(AB1887),ISNUMBER(U1887),AB1887&lt;&gt;0),CEILING(U1887/AB1887,1),""),"")</f>
        <v>0</v>
      </c>
      <c r="AE1887" s="13">
        <f t="array" ref="AE1887">IF(AND(ISNUMBER(N1887),ISNUMBER(X1887)),IF(N1887-X1887+1&gt;=0,CEILING(N1887-X1887+1,1),""),"")</f>
        <v>401</v>
      </c>
      <c r="AF1887" s="13">
        <f t="array" ref="AF1887">IF(SUM(AE1887)=0,"",CEILING((SUM(F1887)-SUM(L1887)-SUM(M1887)-SUM(S1887))/SUM(AE1887),1))</f>
        <v>234</v>
      </c>
      <c r="AG1887" s="13">
        <f t="array" ref="AG1887">IF(AND(ISNUMBER(H1887),ISNUMBER(N1887)),IF(H1887-N1887+1&gt;=0,CEILING(H1887-N1887+1,1),""),"")</f>
        <v>163</v>
      </c>
      <c r="AH1887" s="13">
        <f t="array" ref="AH1887">IF(SUM(AG1887)=0,0,IF(L1887-AG1887*IF(D1887="Vaccin",MIN(AD1887,AF1887),AF1887)&lt;0,0,IF((H1887-N1887)&lt;=45,CEILING(L1887-AG1887*IF(D1887="Vaccin",MIN(AD1887,AF1887),AF1887),1),0)))</f>
        <v>0</v>
      </c>
      <c r="AI1887" s="15">
        <f t="array" ref="AI1887">IF(OR(AH1887="",F1887=0,F1887=""),"",AH1887/F1887)</f>
        <v>0</v>
      </c>
      <c r="AJ1887" s="13">
        <f t="array" ref="AJ1887">IF(OR(L1887="",AH1887=""),"",IF(L1887-AH1887&lt;0,0,L1887-AH1887))</f>
        <v>0</v>
      </c>
      <c r="AK1887" s="13">
        <f t="array" ref="AK1887">IF(OR(L1887="",AG1887="",AG1887=0),"",CEILING(L1887/AG1887,1))</f>
        <v>0</v>
      </c>
      <c r="AL1887" s="16" t="str">
        <f t="array" ref="AL1887">IF(OR(AK1887="",AK1887=0,AD1887="",AF1887=""),"",IF(AK1887-IF(D1887="Vaccin",MIN(AD1887,AF1887),AF1887)&lt;0,"",(AK1887-IF(D1887="Vaccin",MIN(AD1887,AF1887),AF1887))/AK1887))</f>
        <v/>
      </c>
    </row>
    <row r="1888" spans="1:38" x14ac:dyDescent="0.2">
      <c r="A1888" s="10" t="s">
        <v>28</v>
      </c>
      <c r="B1888" s="29" t="s">
        <v>203</v>
      </c>
      <c r="C1888" s="12">
        <v>44270</v>
      </c>
      <c r="D1888" s="11" t="s">
        <v>30</v>
      </c>
      <c r="E1888" s="11">
        <v>6</v>
      </c>
      <c r="F1888" s="13">
        <v>276480</v>
      </c>
      <c r="G1888" s="40" t="s">
        <v>69</v>
      </c>
      <c r="H1888" s="12">
        <v>45199</v>
      </c>
      <c r="I1888" s="13">
        <f t="array" ref="I1888">F1888-L1888-M1888-S1888</f>
        <v>276480</v>
      </c>
      <c r="J1888" s="13">
        <f t="array" ref="J1888">IF(IF(Q1888="",L1888-C1888,Q1888-C1888)&lt;=45,I1888,0)</f>
        <v>0</v>
      </c>
      <c r="K1888" s="13">
        <f t="array" ref="K1888">IF(SUM(AG1888)=0,0,IF(L1888-AG1888*IF(D1888="Vaccin",MIN(AD1888,AF1888),AF1888)&lt;0,0,IF((H1888-N1888)&lt;=30,CEILING(L1888-AG1888*IF(D1888="Vaccin",MIN(AD1888,AF1888),AF1888),1),0)))</f>
        <v>0</v>
      </c>
      <c r="L1888" s="13">
        <v>0</v>
      </c>
      <c r="M1888" s="13">
        <v>0</v>
      </c>
      <c r="N1888" s="14">
        <v>45037</v>
      </c>
      <c r="O1888" s="11" t="s">
        <v>47</v>
      </c>
      <c r="P1888" s="11" t="s">
        <v>32</v>
      </c>
      <c r="Q1888" s="12">
        <v>44941</v>
      </c>
      <c r="R1888" s="13">
        <v>0</v>
      </c>
      <c r="S1888" s="13">
        <v>0</v>
      </c>
      <c r="T1888" s="11"/>
      <c r="U1888" s="13">
        <v>0</v>
      </c>
      <c r="V1888" s="13">
        <v>0</v>
      </c>
      <c r="W1888" s="13">
        <v>6546397</v>
      </c>
      <c r="X1888" s="12">
        <v>44941</v>
      </c>
      <c r="Y1888" s="12">
        <v>44450</v>
      </c>
      <c r="Z1888" s="12">
        <v>44205</v>
      </c>
      <c r="AA1888" s="12">
        <v>44959</v>
      </c>
      <c r="AB1888" s="13">
        <f t="array" ref="AB1888">IF(D1888="Vaccin",IF(AND(ISNUMBER(AA1888),ISNUMBER(Y1888)),IF(AA1888-Y1888+1&gt;=0,CEILING(AA1888-Y1888+1,1),""),""),IF(AND(ISNUMBER(N1888),ISNUMBER(Y1888)),IF(N1888-Y1888+1&gt;=0,CEILING(N1888-Y1888+1,1),""),""))</f>
        <v>510</v>
      </c>
      <c r="AC1888" s="13">
        <f t="array" ref="AC1888">IF(D1888="Vaccin",IF(AND(ISNUMBER(AA1888),ISNUMBER(X1888)),IF(AA1888-X1888+1&gt;=0,CEILING(AA1888-X1888+1,1),""),""),IF(AND(ISNUMBER(N1888),ISNUMBER(X1888)),IF(N1888-X1888+1&gt;=0,CEILING(N1888-X1888+1,1),""),""))</f>
        <v>19</v>
      </c>
      <c r="AD1888" s="13">
        <f t="array" ref="AD1888">IF(D1888="Vaccin",IF(AND(ISNUMBER(AB1888),ISNUMBER(U1888),AB1888&lt;&gt;0),CEILING(U1888/AB1888,1),""),"")</f>
        <v>0</v>
      </c>
      <c r="AE1888" s="13">
        <f t="array" ref="AE1888">IF(AND(ISNUMBER(N1888),ISNUMBER(X1888)),IF(N1888-X1888+1&gt;=0,CEILING(N1888-X1888+1,1),""),"")</f>
        <v>97</v>
      </c>
      <c r="AF1888" s="13">
        <f t="array" ref="AF1888">IF(SUM(AE1888)=0,"",CEILING((SUM(F1888)-SUM(L1888)-SUM(M1888)-SUM(S1888))/SUM(AE1888),1))</f>
        <v>2851</v>
      </c>
      <c r="AG1888" s="13">
        <f t="array" ref="AG1888">IF(AND(ISNUMBER(H1888),ISNUMBER(N1888)),IF(H1888-N1888+1&gt;=0,CEILING(H1888-N1888+1,1),""),"")</f>
        <v>163</v>
      </c>
      <c r="AH1888" s="13">
        <f t="array" ref="AH1888">IF(SUM(AG1888)=0,0,IF(L1888-AG1888*IF(D1888="Vaccin",MIN(AD1888,AF1888),AF1888)&lt;0,0,IF((H1888-N1888)&lt;=45,CEILING(L1888-AG1888*IF(D1888="Vaccin",MIN(AD1888,AF1888),AF1888),1),0)))</f>
        <v>0</v>
      </c>
      <c r="AI1888" s="15">
        <f t="array" ref="AI1888">IF(OR(AH1888="",F1888=0,F1888=""),"",AH1888/F1888)</f>
        <v>0</v>
      </c>
      <c r="AJ1888" s="13">
        <f t="array" ref="AJ1888">IF(OR(L1888="",AH1888=""),"",IF(L1888-AH1888&lt;0,0,L1888-AH1888))</f>
        <v>0</v>
      </c>
      <c r="AK1888" s="13">
        <f t="array" ref="AK1888">IF(OR(L1888="",AG1888="",AG1888=0),"",CEILING(L1888/AG1888,1))</f>
        <v>0</v>
      </c>
      <c r="AL1888" s="16" t="str">
        <f t="array" ref="AL1888">IF(OR(AK1888="",AK1888=0,AD1888="",AF1888=""),"",IF(AK1888-IF(D1888="Vaccin",MIN(AD1888,AF1888),AF1888)&lt;0,"",(AK1888-IF(D1888="Vaccin",MIN(AD1888,AF1888),AF1888))/AK1888))</f>
        <v/>
      </c>
    </row>
    <row r="1889" spans="1:38" x14ac:dyDescent="0.2">
      <c r="A1889" s="10" t="s">
        <v>28</v>
      </c>
      <c r="B1889" s="29" t="s">
        <v>203</v>
      </c>
      <c r="C1889" s="12">
        <v>44270</v>
      </c>
      <c r="D1889" s="11" t="s">
        <v>30</v>
      </c>
      <c r="E1889" s="11">
        <v>6</v>
      </c>
      <c r="F1889" s="13">
        <v>596160</v>
      </c>
      <c r="G1889" s="40" t="s">
        <v>69</v>
      </c>
      <c r="H1889" s="12">
        <v>45199</v>
      </c>
      <c r="I1889" s="13">
        <f t="array" ref="I1889">F1889-L1889-M1889-S1889</f>
        <v>513114</v>
      </c>
      <c r="J1889" s="13">
        <f t="array" ref="J1889">IF(IF(Q1889="",L1889-C1889,Q1889-C1889)&lt;=45,I1889,0)</f>
        <v>0</v>
      </c>
      <c r="K1889" s="13">
        <f t="array" ref="K1889">IF(SUM(AG1889)=0,0,IF(L1889-AG1889*IF(D1889="Vaccin",MIN(AD1889,AF1889),AF1889)&lt;0,0,IF((H1889-N1889)&lt;=30,CEILING(L1889-AG1889*IF(D1889="Vaccin",MIN(AD1889,AF1889),AF1889),1),0)))</f>
        <v>0</v>
      </c>
      <c r="L1889" s="13">
        <v>83046</v>
      </c>
      <c r="M1889" s="13">
        <v>0</v>
      </c>
      <c r="N1889" s="14">
        <v>45037</v>
      </c>
      <c r="O1889" s="11" t="s">
        <v>47</v>
      </c>
      <c r="P1889" s="11" t="s">
        <v>37</v>
      </c>
      <c r="Q1889" s="12">
        <v>44977</v>
      </c>
      <c r="R1889" s="13">
        <v>0</v>
      </c>
      <c r="S1889" s="13">
        <v>0</v>
      </c>
      <c r="T1889" s="11"/>
      <c r="U1889" s="13">
        <v>0</v>
      </c>
      <c r="V1889" s="13">
        <v>0</v>
      </c>
      <c r="W1889" s="13">
        <v>6546397</v>
      </c>
      <c r="X1889" s="12">
        <v>44977</v>
      </c>
      <c r="Y1889" s="12">
        <v>44450</v>
      </c>
      <c r="Z1889" s="12">
        <v>44205</v>
      </c>
      <c r="AA1889" s="12">
        <v>44959</v>
      </c>
      <c r="AB1889" s="13">
        <f t="array" ref="AB1889">IF(D1889="Vaccin",IF(AND(ISNUMBER(AA1889),ISNUMBER(Y1889)),IF(AA1889-Y1889+1&gt;=0,CEILING(AA1889-Y1889+1,1),""),""),IF(AND(ISNUMBER(N1889),ISNUMBER(Y1889)),IF(N1889-Y1889+1&gt;=0,CEILING(N1889-Y1889+1,1),""),""))</f>
        <v>510</v>
      </c>
      <c r="AC1889" s="13" t="str">
        <f t="array" ref="AC1889">IF(D1889="Vaccin",IF(AND(ISNUMBER(AA1889),ISNUMBER(X1889)),IF(AA1889-X1889+1&gt;=0,CEILING(AA1889-X1889+1,1),""),""),IF(AND(ISNUMBER(N1889),ISNUMBER(X1889)),IF(N1889-X1889+1&gt;=0,CEILING(N1889-X1889+1,1),""),""))</f>
        <v/>
      </c>
      <c r="AD1889" s="13">
        <f t="array" ref="AD1889">IF(D1889="Vaccin",IF(AND(ISNUMBER(AB1889),ISNUMBER(U1889),AB1889&lt;&gt;0),CEILING(U1889/AB1889,1),""),"")</f>
        <v>0</v>
      </c>
      <c r="AE1889" s="13">
        <f t="array" ref="AE1889">IF(AND(ISNUMBER(N1889),ISNUMBER(X1889)),IF(N1889-X1889+1&gt;=0,CEILING(N1889-X1889+1,1),""),"")</f>
        <v>61</v>
      </c>
      <c r="AF1889" s="13">
        <f t="array" ref="AF1889">IF(SUM(AE1889)=0,"",CEILING((SUM(F1889)-SUM(L1889)-SUM(M1889)-SUM(S1889))/SUM(AE1889),1))</f>
        <v>8412</v>
      </c>
      <c r="AG1889" s="13">
        <f t="array" ref="AG1889">IF(AND(ISNUMBER(H1889),ISNUMBER(N1889)),IF(H1889-N1889+1&gt;=0,CEILING(H1889-N1889+1,1),""),"")</f>
        <v>163</v>
      </c>
      <c r="AH1889" s="13">
        <f t="array" ref="AH1889">IF(SUM(AG1889)=0,0,IF(L1889-AG1889*IF(D1889="Vaccin",MIN(AD1889,AF1889),AF1889)&lt;0,0,IF((H1889-N1889)&lt;=45,CEILING(L1889-AG1889*IF(D1889="Vaccin",MIN(AD1889,AF1889),AF1889),1),0)))</f>
        <v>0</v>
      </c>
      <c r="AI1889" s="15">
        <f t="array" ref="AI1889">IF(OR(AH1889="",F1889=0,F1889=""),"",AH1889/F1889)</f>
        <v>0</v>
      </c>
      <c r="AJ1889" s="13">
        <f t="array" ref="AJ1889">IF(OR(L1889="",AH1889=""),"",IF(L1889-AH1889&lt;0,0,L1889-AH1889))</f>
        <v>83046</v>
      </c>
      <c r="AK1889" s="13">
        <f t="array" ref="AK1889">IF(OR(L1889="",AG1889="",AG1889=0),"",CEILING(L1889/AG1889,1))</f>
        <v>510</v>
      </c>
      <c r="AL1889" s="16">
        <f t="array" ref="AL1889">IF(OR(AK1889="",AK1889=0,AD1889="",AF1889=""),"",IF(AK1889-IF(D1889="Vaccin",MIN(AD1889,AF1889),AF1889)&lt;0,"",(AK1889-IF(D1889="Vaccin",MIN(AD1889,AF1889),AF1889))/AK1889))</f>
        <v>1</v>
      </c>
    </row>
    <row r="1890" spans="1:38" x14ac:dyDescent="0.2">
      <c r="A1890" s="10" t="s">
        <v>28</v>
      </c>
      <c r="B1890" s="29" t="s">
        <v>203</v>
      </c>
      <c r="C1890" s="12">
        <v>44270</v>
      </c>
      <c r="D1890" s="11" t="s">
        <v>30</v>
      </c>
      <c r="E1890" s="11">
        <v>7</v>
      </c>
      <c r="F1890" s="13">
        <v>175680</v>
      </c>
      <c r="G1890" s="40" t="s">
        <v>69</v>
      </c>
      <c r="H1890" s="12">
        <v>45199</v>
      </c>
      <c r="I1890" s="13">
        <f t="array" ref="I1890">F1890-L1890-M1890-S1890</f>
        <v>175680</v>
      </c>
      <c r="J1890" s="13">
        <f t="array" ref="J1890">IF(IF(Q1890="",L1890-C1890,Q1890-C1890)&lt;=45,I1890,0)</f>
        <v>0</v>
      </c>
      <c r="K1890" s="13">
        <f t="array" ref="K1890">IF(SUM(AG1890)=0,0,IF(L1890-AG1890*IF(D1890="Vaccin",MIN(AD1890,AF1890),AF1890)&lt;0,0,IF((H1890-N1890)&lt;=30,CEILING(L1890-AG1890*IF(D1890="Vaccin",MIN(AD1890,AF1890),AF1890),1),0)))</f>
        <v>0</v>
      </c>
      <c r="L1890" s="13">
        <v>0</v>
      </c>
      <c r="M1890" s="13">
        <v>0</v>
      </c>
      <c r="N1890" s="14">
        <v>45037</v>
      </c>
      <c r="O1890" s="11" t="s">
        <v>47</v>
      </c>
      <c r="P1890" s="11" t="s">
        <v>32</v>
      </c>
      <c r="Q1890" s="12">
        <v>44578</v>
      </c>
      <c r="R1890" s="13">
        <v>0</v>
      </c>
      <c r="S1890" s="13">
        <v>0</v>
      </c>
      <c r="T1890" s="11"/>
      <c r="U1890" s="13">
        <v>0</v>
      </c>
      <c r="V1890" s="13">
        <v>0</v>
      </c>
      <c r="W1890" s="13">
        <v>6546397</v>
      </c>
      <c r="X1890" s="12">
        <v>44578</v>
      </c>
      <c r="Y1890" s="12">
        <v>44450</v>
      </c>
      <c r="Z1890" s="12">
        <v>44205</v>
      </c>
      <c r="AA1890" s="12">
        <v>44959</v>
      </c>
      <c r="AB1890" s="13">
        <f t="array" ref="AB1890">IF(D1890="Vaccin",IF(AND(ISNUMBER(AA1890),ISNUMBER(Y1890)),IF(AA1890-Y1890+1&gt;=0,CEILING(AA1890-Y1890+1,1),""),""),IF(AND(ISNUMBER(N1890),ISNUMBER(Y1890)),IF(N1890-Y1890+1&gt;=0,CEILING(N1890-Y1890+1,1),""),""))</f>
        <v>510</v>
      </c>
      <c r="AC1890" s="13">
        <f t="array" ref="AC1890">IF(D1890="Vaccin",IF(AND(ISNUMBER(AA1890),ISNUMBER(X1890)),IF(AA1890-X1890+1&gt;=0,CEILING(AA1890-X1890+1,1),""),""),IF(AND(ISNUMBER(N1890),ISNUMBER(X1890)),IF(N1890-X1890+1&gt;=0,CEILING(N1890-X1890+1,1),""),""))</f>
        <v>382</v>
      </c>
      <c r="AD1890" s="13">
        <f t="array" ref="AD1890">IF(D1890="Vaccin",IF(AND(ISNUMBER(AB1890),ISNUMBER(U1890),AB1890&lt;&gt;0),CEILING(U1890/AB1890,1),""),"")</f>
        <v>0</v>
      </c>
      <c r="AE1890" s="13">
        <f t="array" ref="AE1890">IF(AND(ISNUMBER(N1890),ISNUMBER(X1890)),IF(N1890-X1890+1&gt;=0,CEILING(N1890-X1890+1,1),""),"")</f>
        <v>460</v>
      </c>
      <c r="AF1890" s="13">
        <f t="array" ref="AF1890">IF(SUM(AE1890)=0,"",CEILING((SUM(F1890)-SUM(L1890)-SUM(M1890)-SUM(S1890))/SUM(AE1890),1))</f>
        <v>382</v>
      </c>
      <c r="AG1890" s="13">
        <f t="array" ref="AG1890">IF(AND(ISNUMBER(H1890),ISNUMBER(N1890)),IF(H1890-N1890+1&gt;=0,CEILING(H1890-N1890+1,1),""),"")</f>
        <v>163</v>
      </c>
      <c r="AH1890" s="13">
        <f t="array" ref="AH1890">IF(SUM(AG1890)=0,0,IF(L1890-AG1890*IF(D1890="Vaccin",MIN(AD1890,AF1890),AF1890)&lt;0,0,IF((H1890-N1890)&lt;=45,CEILING(L1890-AG1890*IF(D1890="Vaccin",MIN(AD1890,AF1890),AF1890),1),0)))</f>
        <v>0</v>
      </c>
      <c r="AI1890" s="15">
        <f t="array" ref="AI1890">IF(OR(AH1890="",F1890=0,F1890=""),"",AH1890/F1890)</f>
        <v>0</v>
      </c>
      <c r="AJ1890" s="13">
        <f t="array" ref="AJ1890">IF(OR(L1890="",AH1890=""),"",IF(L1890-AH1890&lt;0,0,L1890-AH1890))</f>
        <v>0</v>
      </c>
      <c r="AK1890" s="13">
        <f t="array" ref="AK1890">IF(OR(L1890="",AG1890="",AG1890=0),"",CEILING(L1890/AG1890,1))</f>
        <v>0</v>
      </c>
      <c r="AL1890" s="16" t="str">
        <f t="array" ref="AL1890">IF(OR(AK1890="",AK1890=0,AD1890="",AF1890=""),"",IF(AK1890-IF(D1890="Vaccin",MIN(AD1890,AF1890),AF1890)&lt;0,"",(AK1890-IF(D1890="Vaccin",MIN(AD1890,AF1890),AF1890))/AK1890))</f>
        <v/>
      </c>
    </row>
    <row r="1891" spans="1:38" x14ac:dyDescent="0.2">
      <c r="A1891" s="10" t="s">
        <v>28</v>
      </c>
      <c r="B1891" s="29" t="s">
        <v>203</v>
      </c>
      <c r="C1891" s="12">
        <v>44270</v>
      </c>
      <c r="D1891" s="11" t="s">
        <v>30</v>
      </c>
      <c r="E1891" s="11">
        <v>6</v>
      </c>
      <c r="F1891" s="13">
        <v>299520</v>
      </c>
      <c r="G1891" s="40" t="s">
        <v>160</v>
      </c>
      <c r="H1891" s="12">
        <v>44895</v>
      </c>
      <c r="I1891" s="13">
        <f t="array" ref="I1891">F1891-L1891-M1891-S1891</f>
        <v>299420</v>
      </c>
      <c r="J1891" s="13">
        <f t="array" ref="J1891">IF(IF(Q1891="",L1891-C1891,Q1891-C1891)&lt;=45,I1891,0)</f>
        <v>0</v>
      </c>
      <c r="K1891" s="13">
        <f t="array" ref="K1891">IF(SUM(AG1891)=0,0,IF(L1891-AG1891*IF(D1891="Vaccin",MIN(AD1891,AF1891),AF1891)&lt;0,0,IF((H1891-N1891)&lt;=30,CEILING(L1891-AG1891*IF(D1891="Vaccin",MIN(AD1891,AF1891),AF1891),1),0)))</f>
        <v>0</v>
      </c>
      <c r="L1891" s="13">
        <v>0</v>
      </c>
      <c r="M1891" s="13">
        <v>100</v>
      </c>
      <c r="N1891" s="14">
        <v>45037</v>
      </c>
      <c r="O1891" s="11" t="s">
        <v>47</v>
      </c>
      <c r="P1891" s="11" t="s">
        <v>32</v>
      </c>
      <c r="Q1891" s="12">
        <v>44798</v>
      </c>
      <c r="R1891" s="13">
        <v>0</v>
      </c>
      <c r="S1891" s="13">
        <v>0</v>
      </c>
      <c r="T1891" s="11"/>
      <c r="U1891" s="13">
        <v>0</v>
      </c>
      <c r="V1891" s="13">
        <v>0</v>
      </c>
      <c r="W1891" s="13">
        <v>6546397</v>
      </c>
      <c r="X1891" s="12">
        <v>44798</v>
      </c>
      <c r="Y1891" s="12">
        <v>44450</v>
      </c>
      <c r="Z1891" s="12">
        <v>44205</v>
      </c>
      <c r="AA1891" s="12">
        <v>44959</v>
      </c>
      <c r="AB1891" s="13">
        <f t="array" ref="AB1891">IF(D1891="Vaccin",IF(AND(ISNUMBER(AA1891),ISNUMBER(Y1891)),IF(AA1891-Y1891+1&gt;=0,CEILING(AA1891-Y1891+1,1),""),""),IF(AND(ISNUMBER(N1891),ISNUMBER(Y1891)),IF(N1891-Y1891+1&gt;=0,CEILING(N1891-Y1891+1,1),""),""))</f>
        <v>510</v>
      </c>
      <c r="AC1891" s="13">
        <f t="array" ref="AC1891">IF(D1891="Vaccin",IF(AND(ISNUMBER(AA1891),ISNUMBER(X1891)),IF(AA1891-X1891+1&gt;=0,CEILING(AA1891-X1891+1,1),""),""),IF(AND(ISNUMBER(N1891),ISNUMBER(X1891)),IF(N1891-X1891+1&gt;=0,CEILING(N1891-X1891+1,1),""),""))</f>
        <v>162</v>
      </c>
      <c r="AD1891" s="13">
        <f t="array" ref="AD1891">IF(D1891="Vaccin",IF(AND(ISNUMBER(AB1891),ISNUMBER(U1891),AB1891&lt;&gt;0),CEILING(U1891/AB1891,1),""),"")</f>
        <v>0</v>
      </c>
      <c r="AE1891" s="13">
        <f t="array" ref="AE1891">IF(AND(ISNUMBER(N1891),ISNUMBER(X1891)),IF(N1891-X1891+1&gt;=0,CEILING(N1891-X1891+1,1),""),"")</f>
        <v>240</v>
      </c>
      <c r="AF1891" s="13">
        <f t="array" ref="AF1891">IF(SUM(AE1891)=0,"",CEILING((SUM(F1891)-SUM(L1891)-SUM(M1891)-SUM(S1891))/SUM(AE1891),1))</f>
        <v>1248</v>
      </c>
      <c r="AG1891" s="13" t="str">
        <f t="array" ref="AG1891">IF(AND(ISNUMBER(H1891),ISNUMBER(N1891)),IF(H1891-N1891+1&gt;=0,CEILING(H1891-N1891+1,1),""),"")</f>
        <v/>
      </c>
      <c r="AH1891" s="13">
        <f t="array" ref="AH1891">IF(SUM(AG1891)=0,0,IF(L1891-AG1891*IF(D1891="Vaccin",MIN(AD1891,AF1891),AF1891)&lt;0,0,IF((H1891-N1891)&lt;=45,CEILING(L1891-AG1891*IF(D1891="Vaccin",MIN(AD1891,AF1891),AF1891),1),0)))</f>
        <v>0</v>
      </c>
      <c r="AI1891" s="15">
        <f t="array" ref="AI1891">IF(OR(AH1891="",F1891=0,F1891=""),"",AH1891/F1891)</f>
        <v>0</v>
      </c>
      <c r="AJ1891" s="13">
        <f t="array" ref="AJ1891">IF(OR(L1891="",AH1891=""),"",IF(L1891-AH1891&lt;0,0,L1891-AH1891))</f>
        <v>0</v>
      </c>
      <c r="AK1891" s="13" t="str">
        <f t="array" ref="AK1891">IF(OR(L1891="",AG1891="",AG1891=0),"",CEILING(L1891/AG1891,1))</f>
        <v/>
      </c>
      <c r="AL1891" s="16" t="str">
        <f t="array" ref="AL1891">IF(OR(AK1891="",AK1891=0,AD1891="",AF1891=""),"",IF(AK1891-IF(D1891="Vaccin",MIN(AD1891,AF1891),AF1891)&lt;0,"",(AK1891-IF(D1891="Vaccin",MIN(AD1891,AF1891),AF1891))/AK1891))</f>
        <v/>
      </c>
    </row>
    <row r="1892" spans="1:38" x14ac:dyDescent="0.2">
      <c r="A1892" s="10" t="s">
        <v>28</v>
      </c>
      <c r="B1892" s="29" t="s">
        <v>203</v>
      </c>
      <c r="C1892" s="12">
        <v>44270</v>
      </c>
      <c r="D1892" s="11" t="s">
        <v>30</v>
      </c>
      <c r="E1892" s="11">
        <v>6</v>
      </c>
      <c r="F1892" s="13">
        <v>201600</v>
      </c>
      <c r="G1892" s="40" t="s">
        <v>954</v>
      </c>
      <c r="H1892" s="12">
        <v>44895</v>
      </c>
      <c r="I1892" s="13">
        <f t="array" ref="I1892">F1892-L1892-M1892-S1892</f>
        <v>200622</v>
      </c>
      <c r="J1892" s="13">
        <f t="array" ref="J1892">IF(IF(Q1892="",L1892-C1892,Q1892-C1892)&lt;=45,I1892,0)</f>
        <v>0</v>
      </c>
      <c r="K1892" s="13">
        <f t="array" ref="K1892">IF(SUM(AG1892)=0,0,IF(L1892-AG1892*IF(D1892="Vaccin",MIN(AD1892,AF1892),AF1892)&lt;0,0,IF((H1892-N1892)&lt;=30,CEILING(L1892-AG1892*IF(D1892="Vaccin",MIN(AD1892,AF1892),AF1892),1),0)))</f>
        <v>0</v>
      </c>
      <c r="L1892" s="13">
        <v>0</v>
      </c>
      <c r="M1892" s="13">
        <v>978</v>
      </c>
      <c r="N1892" s="14">
        <v>45037</v>
      </c>
      <c r="O1892" s="11" t="s">
        <v>47</v>
      </c>
      <c r="P1892" s="11" t="s">
        <v>32</v>
      </c>
      <c r="Q1892" s="12">
        <v>44806</v>
      </c>
      <c r="R1892" s="13">
        <v>0</v>
      </c>
      <c r="S1892" s="13">
        <v>0</v>
      </c>
      <c r="T1892" s="11"/>
      <c r="U1892" s="13">
        <v>0</v>
      </c>
      <c r="V1892" s="13">
        <v>0</v>
      </c>
      <c r="W1892" s="13">
        <v>6546397</v>
      </c>
      <c r="X1892" s="12">
        <v>44806</v>
      </c>
      <c r="Y1892" s="12">
        <v>44450</v>
      </c>
      <c r="Z1892" s="12">
        <v>44205</v>
      </c>
      <c r="AA1892" s="12">
        <v>44959</v>
      </c>
      <c r="AB1892" s="13">
        <f t="array" ref="AB1892">IF(D1892="Vaccin",IF(AND(ISNUMBER(AA1892),ISNUMBER(Y1892)),IF(AA1892-Y1892+1&gt;=0,CEILING(AA1892-Y1892+1,1),""),""),IF(AND(ISNUMBER(N1892),ISNUMBER(Y1892)),IF(N1892-Y1892+1&gt;=0,CEILING(N1892-Y1892+1,1),""),""))</f>
        <v>510</v>
      </c>
      <c r="AC1892" s="13">
        <f t="array" ref="AC1892">IF(D1892="Vaccin",IF(AND(ISNUMBER(AA1892),ISNUMBER(X1892)),IF(AA1892-X1892+1&gt;=0,CEILING(AA1892-X1892+1,1),""),""),IF(AND(ISNUMBER(N1892),ISNUMBER(X1892)),IF(N1892-X1892+1&gt;=0,CEILING(N1892-X1892+1,1),""),""))</f>
        <v>154</v>
      </c>
      <c r="AD1892" s="13">
        <f t="array" ref="AD1892">IF(D1892="Vaccin",IF(AND(ISNUMBER(AB1892),ISNUMBER(U1892),AB1892&lt;&gt;0),CEILING(U1892/AB1892,1),""),"")</f>
        <v>0</v>
      </c>
      <c r="AE1892" s="13">
        <f t="array" ref="AE1892">IF(AND(ISNUMBER(N1892),ISNUMBER(X1892)),IF(N1892-X1892+1&gt;=0,CEILING(N1892-X1892+1,1),""),"")</f>
        <v>232</v>
      </c>
      <c r="AF1892" s="13">
        <f t="array" ref="AF1892">IF(SUM(AE1892)=0,"",CEILING((SUM(F1892)-SUM(L1892)-SUM(M1892)-SUM(S1892))/SUM(AE1892),1))</f>
        <v>865</v>
      </c>
      <c r="AG1892" s="13" t="str">
        <f t="array" ref="AG1892">IF(AND(ISNUMBER(H1892),ISNUMBER(N1892)),IF(H1892-N1892+1&gt;=0,CEILING(H1892-N1892+1,1),""),"")</f>
        <v/>
      </c>
      <c r="AH1892" s="13">
        <f t="array" ref="AH1892">IF(SUM(AG1892)=0,0,IF(L1892-AG1892*IF(D1892="Vaccin",MIN(AD1892,AF1892),AF1892)&lt;0,0,IF((H1892-N1892)&lt;=45,CEILING(L1892-AG1892*IF(D1892="Vaccin",MIN(AD1892,AF1892),AF1892),1),0)))</f>
        <v>0</v>
      </c>
      <c r="AI1892" s="15">
        <f t="array" ref="AI1892">IF(OR(AH1892="",F1892=0,F1892=""),"",AH1892/F1892)</f>
        <v>0</v>
      </c>
      <c r="AJ1892" s="13">
        <f t="array" ref="AJ1892">IF(OR(L1892="",AH1892=""),"",IF(L1892-AH1892&lt;0,0,L1892-AH1892))</f>
        <v>0</v>
      </c>
      <c r="AK1892" s="13" t="str">
        <f t="array" ref="AK1892">IF(OR(L1892="",AG1892="",AG1892=0),"",CEILING(L1892/AG1892,1))</f>
        <v/>
      </c>
      <c r="AL1892" s="16" t="str">
        <f t="array" ref="AL1892">IF(OR(AK1892="",AK1892=0,AD1892="",AF1892=""),"",IF(AK1892-IF(D1892="Vaccin",MIN(AD1892,AF1892),AF1892)&lt;0,"",(AK1892-IF(D1892="Vaccin",MIN(AD1892,AF1892),AF1892))/AK1892))</f>
        <v/>
      </c>
    </row>
    <row r="1893" spans="1:38" x14ac:dyDescent="0.2">
      <c r="A1893" s="10" t="s">
        <v>28</v>
      </c>
      <c r="B1893" s="29" t="s">
        <v>203</v>
      </c>
      <c r="C1893" s="12">
        <v>44270</v>
      </c>
      <c r="D1893" s="11" t="s">
        <v>30</v>
      </c>
      <c r="E1893" s="11">
        <v>6</v>
      </c>
      <c r="F1893" s="13">
        <v>54990</v>
      </c>
      <c r="G1893" s="40" t="s">
        <v>914</v>
      </c>
      <c r="H1893" s="12">
        <v>44834</v>
      </c>
      <c r="I1893" s="13">
        <f t="array" ref="I1893">F1893-L1893-M1893-S1893</f>
        <v>52990</v>
      </c>
      <c r="J1893" s="13">
        <f t="array" ref="J1893">IF(IF(Q1893="",L1893-C1893,Q1893-C1893)&lt;=45,I1893,0)</f>
        <v>0</v>
      </c>
      <c r="K1893" s="13">
        <f t="array" ref="K1893">IF(SUM(AG1893)=0,0,IF(L1893-AG1893*IF(D1893="Vaccin",MIN(AD1893,AF1893),AF1893)&lt;0,0,IF((H1893-N1893)&lt;=30,CEILING(L1893-AG1893*IF(D1893="Vaccin",MIN(AD1893,AF1893),AF1893),1),0)))</f>
        <v>0</v>
      </c>
      <c r="L1893" s="13">
        <v>0</v>
      </c>
      <c r="M1893" s="13">
        <v>0</v>
      </c>
      <c r="N1893" s="14">
        <v>45037</v>
      </c>
      <c r="O1893" s="11" t="s">
        <v>47</v>
      </c>
      <c r="P1893" s="11" t="s">
        <v>32</v>
      </c>
      <c r="Q1893" s="12">
        <v>44679</v>
      </c>
      <c r="R1893" s="13">
        <v>0</v>
      </c>
      <c r="S1893" s="13">
        <v>2000</v>
      </c>
      <c r="T1893" s="11" t="s">
        <v>92</v>
      </c>
      <c r="U1893" s="13">
        <v>0</v>
      </c>
      <c r="V1893" s="13">
        <v>0</v>
      </c>
      <c r="W1893" s="13">
        <v>6546397</v>
      </c>
      <c r="X1893" s="12">
        <v>44679</v>
      </c>
      <c r="Y1893" s="12">
        <v>44450</v>
      </c>
      <c r="Z1893" s="12">
        <v>44205</v>
      </c>
      <c r="AA1893" s="12">
        <v>44959</v>
      </c>
      <c r="AB1893" s="13">
        <f t="array" ref="AB1893">IF(D1893="Vaccin",IF(AND(ISNUMBER(AA1893),ISNUMBER(Y1893)),IF(AA1893-Y1893+1&gt;=0,CEILING(AA1893-Y1893+1,1),""),""),IF(AND(ISNUMBER(N1893),ISNUMBER(Y1893)),IF(N1893-Y1893+1&gt;=0,CEILING(N1893-Y1893+1,1),""),""))</f>
        <v>510</v>
      </c>
      <c r="AC1893" s="13">
        <f t="array" ref="AC1893">IF(D1893="Vaccin",IF(AND(ISNUMBER(AA1893),ISNUMBER(X1893)),IF(AA1893-X1893+1&gt;=0,CEILING(AA1893-X1893+1,1),""),""),IF(AND(ISNUMBER(N1893),ISNUMBER(X1893)),IF(N1893-X1893+1&gt;=0,CEILING(N1893-X1893+1,1),""),""))</f>
        <v>281</v>
      </c>
      <c r="AD1893" s="13">
        <f t="array" ref="AD1893">IF(D1893="Vaccin",IF(AND(ISNUMBER(AB1893),ISNUMBER(U1893),AB1893&lt;&gt;0),CEILING(U1893/AB1893,1),""),"")</f>
        <v>0</v>
      </c>
      <c r="AE1893" s="13">
        <f t="array" ref="AE1893">IF(AND(ISNUMBER(N1893),ISNUMBER(X1893)),IF(N1893-X1893+1&gt;=0,CEILING(N1893-X1893+1,1),""),"")</f>
        <v>359</v>
      </c>
      <c r="AF1893" s="13">
        <f t="array" ref="AF1893">IF(SUM(AE1893)=0,"",CEILING((SUM(F1893)-SUM(L1893)-SUM(M1893)-SUM(S1893))/SUM(AE1893),1))</f>
        <v>148</v>
      </c>
      <c r="AG1893" s="13" t="str">
        <f t="array" ref="AG1893">IF(AND(ISNUMBER(H1893),ISNUMBER(N1893)),IF(H1893-N1893+1&gt;=0,CEILING(H1893-N1893+1,1),""),"")</f>
        <v/>
      </c>
      <c r="AH1893" s="13">
        <f t="array" ref="AH1893">IF(SUM(AG1893)=0,0,IF(L1893-AG1893*IF(D1893="Vaccin",MIN(AD1893,AF1893),AF1893)&lt;0,0,IF((H1893-N1893)&lt;=45,CEILING(L1893-AG1893*IF(D1893="Vaccin",MIN(AD1893,AF1893),AF1893),1),0)))</f>
        <v>0</v>
      </c>
      <c r="AI1893" s="15">
        <f t="array" ref="AI1893">IF(OR(AH1893="",F1893=0,F1893=""),"",AH1893/F1893)</f>
        <v>0</v>
      </c>
      <c r="AJ1893" s="13">
        <f t="array" ref="AJ1893">IF(OR(L1893="",AH1893=""),"",IF(L1893-AH1893&lt;0,0,L1893-AH1893))</f>
        <v>0</v>
      </c>
      <c r="AK1893" s="13" t="str">
        <f t="array" ref="AK1893">IF(OR(L1893="",AG1893="",AG1893=0),"",CEILING(L1893/AG1893,1))</f>
        <v/>
      </c>
      <c r="AL1893" s="16" t="str">
        <f t="array" ref="AL1893">IF(OR(AK1893="",AK1893=0,AD1893="",AF1893=""),"",IF(AK1893-IF(D1893="Vaccin",MIN(AD1893,AF1893),AF1893)&lt;0,"",(AK1893-IF(D1893="Vaccin",MIN(AD1893,AF1893),AF1893))/AK1893))</f>
        <v/>
      </c>
    </row>
    <row r="1894" spans="1:38" x14ac:dyDescent="0.2">
      <c r="A1894" s="10" t="s">
        <v>28</v>
      </c>
      <c r="B1894" s="29" t="s">
        <v>203</v>
      </c>
      <c r="C1894" s="12">
        <v>44270</v>
      </c>
      <c r="D1894" s="11" t="s">
        <v>30</v>
      </c>
      <c r="E1894" s="11">
        <v>6</v>
      </c>
      <c r="F1894" s="13">
        <v>145080</v>
      </c>
      <c r="G1894" s="40" t="s">
        <v>581</v>
      </c>
      <c r="H1894" s="12">
        <v>44834</v>
      </c>
      <c r="I1894" s="13">
        <f t="array" ref="I1894">F1894-L1894-M1894-S1894</f>
        <v>141444</v>
      </c>
      <c r="J1894" s="13">
        <f t="array" ref="J1894">IF(IF(Q1894="",L1894-C1894,Q1894-C1894)&lt;=45,I1894,0)</f>
        <v>0</v>
      </c>
      <c r="K1894" s="13">
        <f t="array" ref="K1894">IF(SUM(AG1894)=0,0,IF(L1894-AG1894*IF(D1894="Vaccin",MIN(AD1894,AF1894),AF1894)&lt;0,0,IF((H1894-N1894)&lt;=30,CEILING(L1894-AG1894*IF(D1894="Vaccin",MIN(AD1894,AF1894),AF1894),1),0)))</f>
        <v>0</v>
      </c>
      <c r="L1894" s="13">
        <v>0</v>
      </c>
      <c r="M1894" s="13">
        <v>0</v>
      </c>
      <c r="N1894" s="14">
        <v>45037</v>
      </c>
      <c r="O1894" s="11" t="s">
        <v>47</v>
      </c>
      <c r="P1894" s="11" t="s">
        <v>32</v>
      </c>
      <c r="Q1894" s="12">
        <v>44679</v>
      </c>
      <c r="R1894" s="13">
        <v>0</v>
      </c>
      <c r="S1894" s="13">
        <v>3636</v>
      </c>
      <c r="T1894" s="11" t="s">
        <v>92</v>
      </c>
      <c r="U1894" s="13">
        <v>0</v>
      </c>
      <c r="V1894" s="13">
        <v>0</v>
      </c>
      <c r="W1894" s="13">
        <v>6546397</v>
      </c>
      <c r="X1894" s="12">
        <v>44679</v>
      </c>
      <c r="Y1894" s="12">
        <v>44450</v>
      </c>
      <c r="Z1894" s="12">
        <v>44205</v>
      </c>
      <c r="AA1894" s="12">
        <v>44959</v>
      </c>
      <c r="AB1894" s="13">
        <f t="array" ref="AB1894">IF(D1894="Vaccin",IF(AND(ISNUMBER(AA1894),ISNUMBER(Y1894)),IF(AA1894-Y1894+1&gt;=0,CEILING(AA1894-Y1894+1,1),""),""),IF(AND(ISNUMBER(N1894),ISNUMBER(Y1894)),IF(N1894-Y1894+1&gt;=0,CEILING(N1894-Y1894+1,1),""),""))</f>
        <v>510</v>
      </c>
      <c r="AC1894" s="13">
        <f t="array" ref="AC1894">IF(D1894="Vaccin",IF(AND(ISNUMBER(AA1894),ISNUMBER(X1894)),IF(AA1894-X1894+1&gt;=0,CEILING(AA1894-X1894+1,1),""),""),IF(AND(ISNUMBER(N1894),ISNUMBER(X1894)),IF(N1894-X1894+1&gt;=0,CEILING(N1894-X1894+1,1),""),""))</f>
        <v>281</v>
      </c>
      <c r="AD1894" s="13">
        <f t="array" ref="AD1894">IF(D1894="Vaccin",IF(AND(ISNUMBER(AB1894),ISNUMBER(U1894),AB1894&lt;&gt;0),CEILING(U1894/AB1894,1),""),"")</f>
        <v>0</v>
      </c>
      <c r="AE1894" s="13">
        <f t="array" ref="AE1894">IF(AND(ISNUMBER(N1894),ISNUMBER(X1894)),IF(N1894-X1894+1&gt;=0,CEILING(N1894-X1894+1,1),""),"")</f>
        <v>359</v>
      </c>
      <c r="AF1894" s="13">
        <f t="array" ref="AF1894">IF(SUM(AE1894)=0,"",CEILING((SUM(F1894)-SUM(L1894)-SUM(M1894)-SUM(S1894))/SUM(AE1894),1))</f>
        <v>394</v>
      </c>
      <c r="AG1894" s="13" t="str">
        <f t="array" ref="AG1894">IF(AND(ISNUMBER(H1894),ISNUMBER(N1894)),IF(H1894-N1894+1&gt;=0,CEILING(H1894-N1894+1,1),""),"")</f>
        <v/>
      </c>
      <c r="AH1894" s="13">
        <f t="array" ref="AH1894">IF(SUM(AG1894)=0,0,IF(L1894-AG1894*IF(D1894="Vaccin",MIN(AD1894,AF1894),AF1894)&lt;0,0,IF((H1894-N1894)&lt;=45,CEILING(L1894-AG1894*IF(D1894="Vaccin",MIN(AD1894,AF1894),AF1894),1),0)))</f>
        <v>0</v>
      </c>
      <c r="AI1894" s="15">
        <f t="array" ref="AI1894">IF(OR(AH1894="",F1894=0,F1894=""),"",AH1894/F1894)</f>
        <v>0</v>
      </c>
      <c r="AJ1894" s="13">
        <f t="array" ref="AJ1894">IF(OR(L1894="",AH1894=""),"",IF(L1894-AH1894&lt;0,0,L1894-AH1894))</f>
        <v>0</v>
      </c>
      <c r="AK1894" s="13" t="str">
        <f t="array" ref="AK1894">IF(OR(L1894="",AG1894="",AG1894=0),"",CEILING(L1894/AG1894,1))</f>
        <v/>
      </c>
      <c r="AL1894" s="16" t="str">
        <f t="array" ref="AL1894">IF(OR(AK1894="",AK1894=0,AD1894="",AF1894=""),"",IF(AK1894-IF(D1894="Vaccin",MIN(AD1894,AF1894),AF1894)&lt;0,"",(AK1894-IF(D1894="Vaccin",MIN(AD1894,AF1894),AF1894))/AK1894))</f>
        <v/>
      </c>
    </row>
    <row r="1895" spans="1:38" x14ac:dyDescent="0.2">
      <c r="A1895" s="10" t="s">
        <v>28</v>
      </c>
      <c r="B1895" s="29" t="s">
        <v>203</v>
      </c>
      <c r="C1895" s="12">
        <v>44270</v>
      </c>
      <c r="D1895" s="11" t="s">
        <v>30</v>
      </c>
      <c r="E1895" s="11">
        <v>6</v>
      </c>
      <c r="F1895" s="13">
        <v>160290</v>
      </c>
      <c r="G1895" s="40" t="s">
        <v>330</v>
      </c>
      <c r="H1895" s="12">
        <v>44834</v>
      </c>
      <c r="I1895" s="13">
        <f t="array" ref="I1895">F1895-L1895-M1895-S1895</f>
        <v>160290</v>
      </c>
      <c r="J1895" s="13">
        <f t="array" ref="J1895">IF(IF(Q1895="",L1895-C1895,Q1895-C1895)&lt;=45,I1895,0)</f>
        <v>0</v>
      </c>
      <c r="K1895" s="13">
        <f t="array" ref="K1895">IF(SUM(AG1895)=0,0,IF(L1895-AG1895*IF(D1895="Vaccin",MIN(AD1895,AF1895),AF1895)&lt;0,0,IF((H1895-N1895)&lt;=30,CEILING(L1895-AG1895*IF(D1895="Vaccin",MIN(AD1895,AF1895),AF1895),1),0)))</f>
        <v>0</v>
      </c>
      <c r="L1895" s="13">
        <v>0</v>
      </c>
      <c r="M1895" s="13">
        <v>0</v>
      </c>
      <c r="N1895" s="14">
        <v>45037</v>
      </c>
      <c r="O1895" s="11" t="s">
        <v>47</v>
      </c>
      <c r="P1895" s="11" t="s">
        <v>32</v>
      </c>
      <c r="Q1895" s="12">
        <v>44616</v>
      </c>
      <c r="R1895" s="13">
        <v>0</v>
      </c>
      <c r="S1895" s="13">
        <v>0</v>
      </c>
      <c r="T1895" s="11"/>
      <c r="U1895" s="13">
        <v>0</v>
      </c>
      <c r="V1895" s="13">
        <v>0</v>
      </c>
      <c r="W1895" s="13">
        <v>6546397</v>
      </c>
      <c r="X1895" s="12">
        <v>44616</v>
      </c>
      <c r="Y1895" s="12">
        <v>44450</v>
      </c>
      <c r="Z1895" s="12">
        <v>44205</v>
      </c>
      <c r="AA1895" s="12">
        <v>44959</v>
      </c>
      <c r="AB1895" s="13">
        <f t="array" ref="AB1895">IF(D1895="Vaccin",IF(AND(ISNUMBER(AA1895),ISNUMBER(Y1895)),IF(AA1895-Y1895+1&gt;=0,CEILING(AA1895-Y1895+1,1),""),""),IF(AND(ISNUMBER(N1895),ISNUMBER(Y1895)),IF(N1895-Y1895+1&gt;=0,CEILING(N1895-Y1895+1,1),""),""))</f>
        <v>510</v>
      </c>
      <c r="AC1895" s="13">
        <f t="array" ref="AC1895">IF(D1895="Vaccin",IF(AND(ISNUMBER(AA1895),ISNUMBER(X1895)),IF(AA1895-X1895+1&gt;=0,CEILING(AA1895-X1895+1,1),""),""),IF(AND(ISNUMBER(N1895),ISNUMBER(X1895)),IF(N1895-X1895+1&gt;=0,CEILING(N1895-X1895+1,1),""),""))</f>
        <v>344</v>
      </c>
      <c r="AD1895" s="13">
        <f t="array" ref="AD1895">IF(D1895="Vaccin",IF(AND(ISNUMBER(AB1895),ISNUMBER(U1895),AB1895&lt;&gt;0),CEILING(U1895/AB1895,1),""),"")</f>
        <v>0</v>
      </c>
      <c r="AE1895" s="13">
        <f t="array" ref="AE1895">IF(AND(ISNUMBER(N1895),ISNUMBER(X1895)),IF(N1895-X1895+1&gt;=0,CEILING(N1895-X1895+1,1),""),"")</f>
        <v>422</v>
      </c>
      <c r="AF1895" s="13">
        <f t="array" ref="AF1895">IF(SUM(AE1895)=0,"",CEILING((SUM(F1895)-SUM(L1895)-SUM(M1895)-SUM(S1895))/SUM(AE1895),1))</f>
        <v>380</v>
      </c>
      <c r="AG1895" s="13" t="str">
        <f t="array" ref="AG1895">IF(AND(ISNUMBER(H1895),ISNUMBER(N1895)),IF(H1895-N1895+1&gt;=0,CEILING(H1895-N1895+1,1),""),"")</f>
        <v/>
      </c>
      <c r="AH1895" s="13">
        <f t="array" ref="AH1895">IF(SUM(AG1895)=0,0,IF(L1895-AG1895*IF(D1895="Vaccin",MIN(AD1895,AF1895),AF1895)&lt;0,0,IF((H1895-N1895)&lt;=45,CEILING(L1895-AG1895*IF(D1895="Vaccin",MIN(AD1895,AF1895),AF1895),1),0)))</f>
        <v>0</v>
      </c>
      <c r="AI1895" s="15">
        <f t="array" ref="AI1895">IF(OR(AH1895="",F1895=0,F1895=""),"",AH1895/F1895)</f>
        <v>0</v>
      </c>
      <c r="AJ1895" s="13">
        <f t="array" ref="AJ1895">IF(OR(L1895="",AH1895=""),"",IF(L1895-AH1895&lt;0,0,L1895-AH1895))</f>
        <v>0</v>
      </c>
      <c r="AK1895" s="13" t="str">
        <f t="array" ref="AK1895">IF(OR(L1895="",AG1895="",AG1895=0),"",CEILING(L1895/AG1895,1))</f>
        <v/>
      </c>
      <c r="AL1895" s="16" t="str">
        <f t="array" ref="AL1895">IF(OR(AK1895="",AK1895=0,AD1895="",AF1895=""),"",IF(AK1895-IF(D1895="Vaccin",MIN(AD1895,AF1895),AF1895)&lt;0,"",(AK1895-IF(D1895="Vaccin",MIN(AD1895,AF1895),AF1895))/AK1895))</f>
        <v/>
      </c>
    </row>
    <row r="1896" spans="1:38" x14ac:dyDescent="0.2">
      <c r="A1896" s="10" t="s">
        <v>28</v>
      </c>
      <c r="B1896" s="29" t="s">
        <v>203</v>
      </c>
      <c r="C1896" s="12">
        <v>44270</v>
      </c>
      <c r="D1896" s="11" t="s">
        <v>30</v>
      </c>
      <c r="E1896" s="11">
        <v>6</v>
      </c>
      <c r="F1896" s="13">
        <v>263250</v>
      </c>
      <c r="G1896" s="40" t="s">
        <v>955</v>
      </c>
      <c r="H1896" s="12">
        <v>44834</v>
      </c>
      <c r="I1896" s="13">
        <f t="array" ref="I1896">F1896-L1896-M1896-S1896</f>
        <v>238970</v>
      </c>
      <c r="J1896" s="13">
        <f t="array" ref="J1896">IF(IF(Q1896="",L1896-C1896,Q1896-C1896)&lt;=45,I1896,0)</f>
        <v>0</v>
      </c>
      <c r="K1896" s="13">
        <f t="array" ref="K1896">IF(SUM(AG1896)=0,0,IF(L1896-AG1896*IF(D1896="Vaccin",MIN(AD1896,AF1896),AF1896)&lt;0,0,IF((H1896-N1896)&lt;=30,CEILING(L1896-AG1896*IF(D1896="Vaccin",MIN(AD1896,AF1896),AF1896),1),0)))</f>
        <v>0</v>
      </c>
      <c r="L1896" s="13">
        <v>0</v>
      </c>
      <c r="M1896" s="13">
        <v>0</v>
      </c>
      <c r="N1896" s="14">
        <v>45037</v>
      </c>
      <c r="O1896" s="11" t="s">
        <v>47</v>
      </c>
      <c r="P1896" s="11" t="s">
        <v>32</v>
      </c>
      <c r="Q1896" s="12">
        <v>44741</v>
      </c>
      <c r="R1896" s="13">
        <v>0</v>
      </c>
      <c r="S1896" s="13">
        <v>24280</v>
      </c>
      <c r="T1896" s="11" t="s">
        <v>92</v>
      </c>
      <c r="U1896" s="13">
        <v>0</v>
      </c>
      <c r="V1896" s="13">
        <v>0</v>
      </c>
      <c r="W1896" s="13">
        <v>6546397</v>
      </c>
      <c r="X1896" s="12">
        <v>44741</v>
      </c>
      <c r="Y1896" s="12">
        <v>44450</v>
      </c>
      <c r="Z1896" s="12">
        <v>44205</v>
      </c>
      <c r="AA1896" s="12">
        <v>44959</v>
      </c>
      <c r="AB1896" s="13">
        <f t="array" ref="AB1896">IF(D1896="Vaccin",IF(AND(ISNUMBER(AA1896),ISNUMBER(Y1896)),IF(AA1896-Y1896+1&gt;=0,CEILING(AA1896-Y1896+1,1),""),""),IF(AND(ISNUMBER(N1896),ISNUMBER(Y1896)),IF(N1896-Y1896+1&gt;=0,CEILING(N1896-Y1896+1,1),""),""))</f>
        <v>510</v>
      </c>
      <c r="AC1896" s="13">
        <f t="array" ref="AC1896">IF(D1896="Vaccin",IF(AND(ISNUMBER(AA1896),ISNUMBER(X1896)),IF(AA1896-X1896+1&gt;=0,CEILING(AA1896-X1896+1,1),""),""),IF(AND(ISNUMBER(N1896),ISNUMBER(X1896)),IF(N1896-X1896+1&gt;=0,CEILING(N1896-X1896+1,1),""),""))</f>
        <v>219</v>
      </c>
      <c r="AD1896" s="13">
        <f t="array" ref="AD1896">IF(D1896="Vaccin",IF(AND(ISNUMBER(AB1896),ISNUMBER(U1896),AB1896&lt;&gt;0),CEILING(U1896/AB1896,1),""),"")</f>
        <v>0</v>
      </c>
      <c r="AE1896" s="13">
        <f t="array" ref="AE1896">IF(AND(ISNUMBER(N1896),ISNUMBER(X1896)),IF(N1896-X1896+1&gt;=0,CEILING(N1896-X1896+1,1),""),"")</f>
        <v>297</v>
      </c>
      <c r="AF1896" s="13">
        <f t="array" ref="AF1896">IF(SUM(AE1896)=0,"",CEILING((SUM(F1896)-SUM(L1896)-SUM(M1896)-SUM(S1896))/SUM(AE1896),1))</f>
        <v>805</v>
      </c>
      <c r="AG1896" s="13" t="str">
        <f t="array" ref="AG1896">IF(AND(ISNUMBER(H1896),ISNUMBER(N1896)),IF(H1896-N1896+1&gt;=0,CEILING(H1896-N1896+1,1),""),"")</f>
        <v/>
      </c>
      <c r="AH1896" s="13">
        <f t="array" ref="AH1896">IF(SUM(AG1896)=0,0,IF(L1896-AG1896*IF(D1896="Vaccin",MIN(AD1896,AF1896),AF1896)&lt;0,0,IF((H1896-N1896)&lt;=45,CEILING(L1896-AG1896*IF(D1896="Vaccin",MIN(AD1896,AF1896),AF1896),1),0)))</f>
        <v>0</v>
      </c>
      <c r="AI1896" s="15">
        <f t="array" ref="AI1896">IF(OR(AH1896="",F1896=0,F1896=""),"",AH1896/F1896)</f>
        <v>0</v>
      </c>
      <c r="AJ1896" s="13">
        <f t="array" ref="AJ1896">IF(OR(L1896="",AH1896=""),"",IF(L1896-AH1896&lt;0,0,L1896-AH1896))</f>
        <v>0</v>
      </c>
      <c r="AK1896" s="13" t="str">
        <f t="array" ref="AK1896">IF(OR(L1896="",AG1896="",AG1896=0),"",CEILING(L1896/AG1896,1))</f>
        <v/>
      </c>
      <c r="AL1896" s="16" t="str">
        <f t="array" ref="AL1896">IF(OR(AK1896="",AK1896=0,AD1896="",AF1896=""),"",IF(AK1896-IF(D1896="Vaccin",MIN(AD1896,AF1896),AF1896)&lt;0,"",(AK1896-IF(D1896="Vaccin",MIN(AD1896,AF1896),AF1896))/AK1896))</f>
        <v/>
      </c>
    </row>
    <row r="1897" spans="1:38" x14ac:dyDescent="0.2">
      <c r="A1897" s="10" t="s">
        <v>28</v>
      </c>
      <c r="B1897" s="29" t="s">
        <v>203</v>
      </c>
      <c r="C1897" s="12">
        <v>44270</v>
      </c>
      <c r="D1897" s="11" t="s">
        <v>30</v>
      </c>
      <c r="E1897" s="11">
        <v>6</v>
      </c>
      <c r="F1897" s="13">
        <v>290160</v>
      </c>
      <c r="G1897" s="40" t="s">
        <v>334</v>
      </c>
      <c r="H1897" s="12">
        <v>44742</v>
      </c>
      <c r="I1897" s="13">
        <f t="array" ref="I1897">F1897-L1897-M1897-S1897</f>
        <v>273954</v>
      </c>
      <c r="J1897" s="13">
        <f t="array" ref="J1897">IF(IF(Q1897="",L1897-C1897,Q1897-C1897)&lt;=45,I1897,0)</f>
        <v>0</v>
      </c>
      <c r="K1897" s="13">
        <f t="array" ref="K1897">IF(SUM(AG1897)=0,0,IF(L1897-AG1897*IF(D1897="Vaccin",MIN(AD1897,AF1897),AF1897)&lt;0,0,IF((H1897-N1897)&lt;=30,CEILING(L1897-AG1897*IF(D1897="Vaccin",MIN(AD1897,AF1897),AF1897),1),0)))</f>
        <v>0</v>
      </c>
      <c r="L1897" s="13">
        <v>0</v>
      </c>
      <c r="M1897" s="13">
        <v>0</v>
      </c>
      <c r="N1897" s="14">
        <v>45037</v>
      </c>
      <c r="O1897" s="11" t="s">
        <v>47</v>
      </c>
      <c r="P1897" s="11" t="s">
        <v>32</v>
      </c>
      <c r="Q1897" s="12">
        <v>44502</v>
      </c>
      <c r="R1897" s="13">
        <v>0</v>
      </c>
      <c r="S1897" s="13">
        <v>16206</v>
      </c>
      <c r="T1897" s="11" t="s">
        <v>92</v>
      </c>
      <c r="U1897" s="13">
        <v>0</v>
      </c>
      <c r="V1897" s="13">
        <v>0</v>
      </c>
      <c r="W1897" s="13">
        <v>6546397</v>
      </c>
      <c r="X1897" s="12">
        <v>44502</v>
      </c>
      <c r="Y1897" s="12">
        <v>44450</v>
      </c>
      <c r="Z1897" s="12">
        <v>44205</v>
      </c>
      <c r="AA1897" s="12">
        <v>44959</v>
      </c>
      <c r="AB1897" s="13">
        <f t="array" ref="AB1897">IF(D1897="Vaccin",IF(AND(ISNUMBER(AA1897),ISNUMBER(Y1897)),IF(AA1897-Y1897+1&gt;=0,CEILING(AA1897-Y1897+1,1),""),""),IF(AND(ISNUMBER(N1897),ISNUMBER(Y1897)),IF(N1897-Y1897+1&gt;=0,CEILING(N1897-Y1897+1,1),""),""))</f>
        <v>510</v>
      </c>
      <c r="AC1897" s="13">
        <f t="array" ref="AC1897">IF(D1897="Vaccin",IF(AND(ISNUMBER(AA1897),ISNUMBER(X1897)),IF(AA1897-X1897+1&gt;=0,CEILING(AA1897-X1897+1,1),""),""),IF(AND(ISNUMBER(N1897),ISNUMBER(X1897)),IF(N1897-X1897+1&gt;=0,CEILING(N1897-X1897+1,1),""),""))</f>
        <v>458</v>
      </c>
      <c r="AD1897" s="13">
        <f t="array" ref="AD1897">IF(D1897="Vaccin",IF(AND(ISNUMBER(AB1897),ISNUMBER(U1897),AB1897&lt;&gt;0),CEILING(U1897/AB1897,1),""),"")</f>
        <v>0</v>
      </c>
      <c r="AE1897" s="13">
        <f t="array" ref="AE1897">IF(AND(ISNUMBER(N1897),ISNUMBER(X1897)),IF(N1897-X1897+1&gt;=0,CEILING(N1897-X1897+1,1),""),"")</f>
        <v>536</v>
      </c>
      <c r="AF1897" s="13">
        <f t="array" ref="AF1897">IF(SUM(AE1897)=0,"",CEILING((SUM(F1897)-SUM(L1897)-SUM(M1897)-SUM(S1897))/SUM(AE1897),1))</f>
        <v>512</v>
      </c>
      <c r="AG1897" s="13" t="str">
        <f t="array" ref="AG1897">IF(AND(ISNUMBER(H1897),ISNUMBER(N1897)),IF(H1897-N1897+1&gt;=0,CEILING(H1897-N1897+1,1),""),"")</f>
        <v/>
      </c>
      <c r="AH1897" s="13">
        <f t="array" ref="AH1897">IF(SUM(AG1897)=0,0,IF(L1897-AG1897*IF(D1897="Vaccin",MIN(AD1897,AF1897),AF1897)&lt;0,0,IF((H1897-N1897)&lt;=45,CEILING(L1897-AG1897*IF(D1897="Vaccin",MIN(AD1897,AF1897),AF1897),1),0)))</f>
        <v>0</v>
      </c>
      <c r="AI1897" s="15">
        <f t="array" ref="AI1897">IF(OR(AH1897="",F1897=0,F1897=""),"",AH1897/F1897)</f>
        <v>0</v>
      </c>
      <c r="AJ1897" s="13">
        <f t="array" ref="AJ1897">IF(OR(L1897="",AH1897=""),"",IF(L1897-AH1897&lt;0,0,L1897-AH1897))</f>
        <v>0</v>
      </c>
      <c r="AK1897" s="13" t="str">
        <f t="array" ref="AK1897">IF(OR(L1897="",AG1897="",AG1897=0),"",CEILING(L1897/AG1897,1))</f>
        <v/>
      </c>
      <c r="AL1897" s="16" t="str">
        <f t="array" ref="AL1897">IF(OR(AK1897="",AK1897=0,AD1897="",AF1897=""),"",IF(AK1897-IF(D1897="Vaccin",MIN(AD1897,AF1897),AF1897)&lt;0,"",(AK1897-IF(D1897="Vaccin",MIN(AD1897,AF1897),AF1897))/AK1897))</f>
        <v/>
      </c>
    </row>
    <row r="1898" spans="1:38" x14ac:dyDescent="0.2">
      <c r="A1898" s="10" t="s">
        <v>28</v>
      </c>
      <c r="B1898" s="29" t="s">
        <v>203</v>
      </c>
      <c r="C1898" s="12">
        <v>44270</v>
      </c>
      <c r="D1898" s="11" t="s">
        <v>30</v>
      </c>
      <c r="E1898" s="11">
        <v>6</v>
      </c>
      <c r="F1898" s="13">
        <v>113490</v>
      </c>
      <c r="G1898" s="40" t="s">
        <v>561</v>
      </c>
      <c r="H1898" s="12">
        <v>44592</v>
      </c>
      <c r="I1898" s="13">
        <f t="array" ref="I1898">F1898-L1898-M1898-S1898</f>
        <v>100488</v>
      </c>
      <c r="J1898" s="13">
        <f t="array" ref="J1898">IF(IF(Q1898="",L1898-C1898,Q1898-C1898)&lt;=45,I1898,0)</f>
        <v>0</v>
      </c>
      <c r="K1898" s="13">
        <f t="array" ref="K1898">IF(SUM(AG1898)=0,0,IF(L1898-AG1898*IF(D1898="Vaccin",MIN(AD1898,AF1898),AF1898)&lt;0,0,IF((H1898-N1898)&lt;=30,CEILING(L1898-AG1898*IF(D1898="Vaccin",MIN(AD1898,AF1898),AF1898),1),0)))</f>
        <v>0</v>
      </c>
      <c r="L1898" s="13">
        <v>0</v>
      </c>
      <c r="M1898" s="13">
        <v>0</v>
      </c>
      <c r="N1898" s="14">
        <v>45037</v>
      </c>
      <c r="O1898" s="11" t="s">
        <v>47</v>
      </c>
      <c r="P1898" s="11" t="s">
        <v>37</v>
      </c>
      <c r="Q1898" s="12">
        <v>44450</v>
      </c>
      <c r="R1898" s="13">
        <v>0</v>
      </c>
      <c r="S1898" s="13">
        <v>13002</v>
      </c>
      <c r="T1898" s="11" t="s">
        <v>92</v>
      </c>
      <c r="U1898" s="13">
        <v>0</v>
      </c>
      <c r="V1898" s="13">
        <v>0</v>
      </c>
      <c r="W1898" s="13">
        <v>6546397</v>
      </c>
      <c r="X1898" s="12">
        <v>44450</v>
      </c>
      <c r="Y1898" s="12">
        <v>44450</v>
      </c>
      <c r="Z1898" s="12">
        <v>44205</v>
      </c>
      <c r="AA1898" s="12">
        <v>44959</v>
      </c>
      <c r="AB1898" s="13">
        <f t="array" ref="AB1898">IF(D1898="Vaccin",IF(AND(ISNUMBER(AA1898),ISNUMBER(Y1898)),IF(AA1898-Y1898+1&gt;=0,CEILING(AA1898-Y1898+1,1),""),""),IF(AND(ISNUMBER(N1898),ISNUMBER(Y1898)),IF(N1898-Y1898+1&gt;=0,CEILING(N1898-Y1898+1,1),""),""))</f>
        <v>510</v>
      </c>
      <c r="AC1898" s="13">
        <f t="array" ref="AC1898">IF(D1898="Vaccin",IF(AND(ISNUMBER(AA1898),ISNUMBER(X1898)),IF(AA1898-X1898+1&gt;=0,CEILING(AA1898-X1898+1,1),""),""),IF(AND(ISNUMBER(N1898),ISNUMBER(X1898)),IF(N1898-X1898+1&gt;=0,CEILING(N1898-X1898+1,1),""),""))</f>
        <v>510</v>
      </c>
      <c r="AD1898" s="13">
        <f t="array" ref="AD1898">IF(D1898="Vaccin",IF(AND(ISNUMBER(AB1898),ISNUMBER(U1898),AB1898&lt;&gt;0),CEILING(U1898/AB1898,1),""),"")</f>
        <v>0</v>
      </c>
      <c r="AE1898" s="13">
        <f t="array" ref="AE1898">IF(AND(ISNUMBER(N1898),ISNUMBER(X1898)),IF(N1898-X1898+1&gt;=0,CEILING(N1898-X1898+1,1),""),"")</f>
        <v>588</v>
      </c>
      <c r="AF1898" s="13">
        <f t="array" ref="AF1898">IF(SUM(AE1898)=0,"",CEILING((SUM(F1898)-SUM(L1898)-SUM(M1898)-SUM(S1898))/SUM(AE1898),1))</f>
        <v>171</v>
      </c>
      <c r="AG1898" s="13" t="str">
        <f t="array" ref="AG1898">IF(AND(ISNUMBER(H1898),ISNUMBER(N1898)),IF(H1898-N1898+1&gt;=0,CEILING(H1898-N1898+1,1),""),"")</f>
        <v/>
      </c>
      <c r="AH1898" s="13">
        <f t="array" ref="AH1898">IF(SUM(AG1898)=0,0,IF(L1898-AG1898*IF(D1898="Vaccin",MIN(AD1898,AF1898),AF1898)&lt;0,0,IF((H1898-N1898)&lt;=45,CEILING(L1898-AG1898*IF(D1898="Vaccin",MIN(AD1898,AF1898),AF1898),1),0)))</f>
        <v>0</v>
      </c>
      <c r="AI1898" s="15">
        <f t="array" ref="AI1898">IF(OR(AH1898="",F1898=0,F1898=""),"",AH1898/F1898)</f>
        <v>0</v>
      </c>
      <c r="AJ1898" s="13">
        <f t="array" ref="AJ1898">IF(OR(L1898="",AH1898=""),"",IF(L1898-AH1898&lt;0,0,L1898-AH1898))</f>
        <v>0</v>
      </c>
      <c r="AK1898" s="13" t="str">
        <f t="array" ref="AK1898">IF(OR(L1898="",AG1898="",AG1898=0),"",CEILING(L1898/AG1898,1))</f>
        <v/>
      </c>
      <c r="AL1898" s="16" t="str">
        <f t="array" ref="AL1898">IF(OR(AK1898="",AK1898=0,AD1898="",AF1898=""),"",IF(AK1898-IF(D1898="Vaccin",MIN(AD1898,AF1898),AF1898)&lt;0,"",(AK1898-IF(D1898="Vaccin",MIN(AD1898,AF1898),AF1898))/AK1898))</f>
        <v/>
      </c>
    </row>
    <row r="1899" spans="1:38" x14ac:dyDescent="0.2">
      <c r="A1899" s="10" t="s">
        <v>28</v>
      </c>
      <c r="B1899" s="29" t="s">
        <v>203</v>
      </c>
      <c r="C1899" s="12">
        <v>44270</v>
      </c>
      <c r="D1899" s="11" t="s">
        <v>30</v>
      </c>
      <c r="E1899" s="11">
        <v>2</v>
      </c>
      <c r="F1899" s="13">
        <v>49380</v>
      </c>
      <c r="G1899" s="40" t="s">
        <v>70</v>
      </c>
      <c r="H1899" s="12">
        <v>45247</v>
      </c>
      <c r="I1899" s="13">
        <f t="array" ref="I1899">F1899-L1899-M1899-S1899</f>
        <v>49380</v>
      </c>
      <c r="J1899" s="13">
        <f t="array" ref="J1899">IF(IF(Q1899="",L1899-C1899,Q1899-C1899)&lt;=45,I1899,0)</f>
        <v>0</v>
      </c>
      <c r="K1899" s="13">
        <f t="array" ref="K1899">IF(SUM(AG1899)=0,0,IF(L1899-AG1899*IF(D1899="Vaccin",MIN(AD1899,AF1899),AF1899)&lt;0,0,IF((H1899-N1899)&lt;=30,CEILING(L1899-AG1899*IF(D1899="Vaccin",MIN(AD1899,AF1899),AF1899),1),0)))</f>
        <v>0</v>
      </c>
      <c r="L1899" s="13">
        <v>0</v>
      </c>
      <c r="M1899" s="13">
        <v>0</v>
      </c>
      <c r="N1899" s="14">
        <v>45037</v>
      </c>
      <c r="O1899" s="11" t="s">
        <v>36</v>
      </c>
      <c r="P1899" s="11" t="s">
        <v>37</v>
      </c>
      <c r="Q1899" s="12">
        <v>44764</v>
      </c>
      <c r="R1899" s="13">
        <v>0</v>
      </c>
      <c r="S1899" s="13">
        <v>0</v>
      </c>
      <c r="T1899" s="11"/>
      <c r="U1899" s="13">
        <v>0</v>
      </c>
      <c r="V1899" s="13">
        <v>0</v>
      </c>
      <c r="W1899" s="13">
        <v>6546397</v>
      </c>
      <c r="X1899" s="12">
        <v>44764</v>
      </c>
      <c r="Y1899" s="12">
        <v>44253</v>
      </c>
      <c r="Z1899" s="12">
        <v>44205</v>
      </c>
      <c r="AA1899" s="12">
        <v>44959</v>
      </c>
      <c r="AB1899" s="13">
        <f t="array" ref="AB1899">IF(D1899="Vaccin",IF(AND(ISNUMBER(AA1899),ISNUMBER(Y1899)),IF(AA1899-Y1899+1&gt;=0,CEILING(AA1899-Y1899+1,1),""),""),IF(AND(ISNUMBER(N1899),ISNUMBER(Y1899)),IF(N1899-Y1899+1&gt;=0,CEILING(N1899-Y1899+1,1),""),""))</f>
        <v>707</v>
      </c>
      <c r="AC1899" s="13">
        <f t="array" ref="AC1899">IF(D1899="Vaccin",IF(AND(ISNUMBER(AA1899),ISNUMBER(X1899)),IF(AA1899-X1899+1&gt;=0,CEILING(AA1899-X1899+1,1),""),""),IF(AND(ISNUMBER(N1899),ISNUMBER(X1899)),IF(N1899-X1899+1&gt;=0,CEILING(N1899-X1899+1,1),""),""))</f>
        <v>196</v>
      </c>
      <c r="AD1899" s="13">
        <f t="array" ref="AD1899">IF(D1899="Vaccin",IF(AND(ISNUMBER(AB1899),ISNUMBER(U1899),AB1899&lt;&gt;0),CEILING(U1899/AB1899,1),""),"")</f>
        <v>0</v>
      </c>
      <c r="AE1899" s="13">
        <f t="array" ref="AE1899">IF(AND(ISNUMBER(N1899),ISNUMBER(X1899)),IF(N1899-X1899+1&gt;=0,CEILING(N1899-X1899+1,1),""),"")</f>
        <v>274</v>
      </c>
      <c r="AF1899" s="13">
        <f t="array" ref="AF1899">IF(SUM(AE1899)=0,"",CEILING((SUM(F1899)-SUM(L1899)-SUM(M1899)-SUM(S1899))/SUM(AE1899),1))</f>
        <v>181</v>
      </c>
      <c r="AG1899" s="13">
        <f t="array" ref="AG1899">IF(AND(ISNUMBER(H1899),ISNUMBER(N1899)),IF(H1899-N1899+1&gt;=0,CEILING(H1899-N1899+1,1),""),"")</f>
        <v>211</v>
      </c>
      <c r="AH1899" s="13">
        <f t="array" ref="AH1899">IF(SUM(AG1899)=0,0,IF(L1899-AG1899*IF(D1899="Vaccin",MIN(AD1899,AF1899),AF1899)&lt;0,0,IF((H1899-N1899)&lt;=45,CEILING(L1899-AG1899*IF(D1899="Vaccin",MIN(AD1899,AF1899),AF1899),1),0)))</f>
        <v>0</v>
      </c>
      <c r="AI1899" s="15">
        <f t="array" ref="AI1899">IF(OR(AH1899="",F1899=0,F1899=""),"",AH1899/F1899)</f>
        <v>0</v>
      </c>
      <c r="AJ1899" s="13">
        <f t="array" ref="AJ1899">IF(OR(L1899="",AH1899=""),"",IF(L1899-AH1899&lt;0,0,L1899-AH1899))</f>
        <v>0</v>
      </c>
      <c r="AK1899" s="13">
        <f t="array" ref="AK1899">IF(OR(L1899="",AG1899="",AG1899=0),"",CEILING(L1899/AG1899,1))</f>
        <v>0</v>
      </c>
      <c r="AL1899" s="16" t="str">
        <f t="array" ref="AL1899">IF(OR(AK1899="",AK1899=0,AD1899="",AF1899=""),"",IF(AK1899-IF(D1899="Vaccin",MIN(AD1899,AF1899),AF1899)&lt;0,"",(AK1899-IF(D1899="Vaccin",MIN(AD1899,AF1899),AF1899))/AK1899))</f>
        <v/>
      </c>
    </row>
    <row r="1900" spans="1:38" x14ac:dyDescent="0.2">
      <c r="A1900" s="10" t="s">
        <v>28</v>
      </c>
      <c r="B1900" s="29" t="s">
        <v>203</v>
      </c>
      <c r="C1900" s="12">
        <v>44270</v>
      </c>
      <c r="D1900" s="11" t="s">
        <v>30</v>
      </c>
      <c r="E1900" s="11">
        <v>2</v>
      </c>
      <c r="F1900" s="13">
        <v>140080</v>
      </c>
      <c r="G1900" s="40" t="s">
        <v>956</v>
      </c>
      <c r="H1900" s="12">
        <v>45223</v>
      </c>
      <c r="I1900" s="13">
        <f t="array" ref="I1900">F1900-L1900-M1900-S1900</f>
        <v>140080</v>
      </c>
      <c r="J1900" s="13">
        <f t="array" ref="J1900">IF(IF(Q1900="",L1900-C1900,Q1900-C1900)&lt;=45,I1900,0)</f>
        <v>0</v>
      </c>
      <c r="K1900" s="13">
        <f t="array" ref="K1900">IF(SUM(AG1900)=0,0,IF(L1900-AG1900*IF(D1900="Vaccin",MIN(AD1900,AF1900),AF1900)&lt;0,0,IF((H1900-N1900)&lt;=30,CEILING(L1900-AG1900*IF(D1900="Vaccin",MIN(AD1900,AF1900),AF1900),1),0)))</f>
        <v>0</v>
      </c>
      <c r="L1900" s="13">
        <v>0</v>
      </c>
      <c r="M1900" s="13">
        <v>0</v>
      </c>
      <c r="N1900" s="14">
        <v>45037</v>
      </c>
      <c r="O1900" s="11" t="s">
        <v>36</v>
      </c>
      <c r="P1900" s="11" t="s">
        <v>37</v>
      </c>
      <c r="Q1900" s="12">
        <v>44764</v>
      </c>
      <c r="R1900" s="13">
        <v>0</v>
      </c>
      <c r="S1900" s="13">
        <v>0</v>
      </c>
      <c r="T1900" s="11"/>
      <c r="U1900" s="13">
        <v>0</v>
      </c>
      <c r="V1900" s="13">
        <v>0</v>
      </c>
      <c r="W1900" s="13">
        <v>6546397</v>
      </c>
      <c r="X1900" s="12">
        <v>44764</v>
      </c>
      <c r="Y1900" s="12">
        <v>44253</v>
      </c>
      <c r="Z1900" s="12">
        <v>44205</v>
      </c>
      <c r="AA1900" s="12">
        <v>44959</v>
      </c>
      <c r="AB1900" s="13">
        <f t="array" ref="AB1900">IF(D1900="Vaccin",IF(AND(ISNUMBER(AA1900),ISNUMBER(Y1900)),IF(AA1900-Y1900+1&gt;=0,CEILING(AA1900-Y1900+1,1),""),""),IF(AND(ISNUMBER(N1900),ISNUMBER(Y1900)),IF(N1900-Y1900+1&gt;=0,CEILING(N1900-Y1900+1,1),""),""))</f>
        <v>707</v>
      </c>
      <c r="AC1900" s="13">
        <f t="array" ref="AC1900">IF(D1900="Vaccin",IF(AND(ISNUMBER(AA1900),ISNUMBER(X1900)),IF(AA1900-X1900+1&gt;=0,CEILING(AA1900-X1900+1,1),""),""),IF(AND(ISNUMBER(N1900),ISNUMBER(X1900)),IF(N1900-X1900+1&gt;=0,CEILING(N1900-X1900+1,1),""),""))</f>
        <v>196</v>
      </c>
      <c r="AD1900" s="13">
        <f t="array" ref="AD1900">IF(D1900="Vaccin",IF(AND(ISNUMBER(AB1900),ISNUMBER(U1900),AB1900&lt;&gt;0),CEILING(U1900/AB1900,1),""),"")</f>
        <v>0</v>
      </c>
      <c r="AE1900" s="13">
        <f t="array" ref="AE1900">IF(AND(ISNUMBER(N1900),ISNUMBER(X1900)),IF(N1900-X1900+1&gt;=0,CEILING(N1900-X1900+1,1),""),"")</f>
        <v>274</v>
      </c>
      <c r="AF1900" s="13">
        <f t="array" ref="AF1900">IF(SUM(AE1900)=0,"",CEILING((SUM(F1900)-SUM(L1900)-SUM(M1900)-SUM(S1900))/SUM(AE1900),1))</f>
        <v>512</v>
      </c>
      <c r="AG1900" s="13">
        <f t="array" ref="AG1900">IF(AND(ISNUMBER(H1900),ISNUMBER(N1900)),IF(H1900-N1900+1&gt;=0,CEILING(H1900-N1900+1,1),""),"")</f>
        <v>187</v>
      </c>
      <c r="AH1900" s="13">
        <f t="array" ref="AH1900">IF(SUM(AG1900)=0,0,IF(L1900-AG1900*IF(D1900="Vaccin",MIN(AD1900,AF1900),AF1900)&lt;0,0,IF((H1900-N1900)&lt;=45,CEILING(L1900-AG1900*IF(D1900="Vaccin",MIN(AD1900,AF1900),AF1900),1),0)))</f>
        <v>0</v>
      </c>
      <c r="AI1900" s="15">
        <f t="array" ref="AI1900">IF(OR(AH1900="",F1900=0,F1900=""),"",AH1900/F1900)</f>
        <v>0</v>
      </c>
      <c r="AJ1900" s="13">
        <f t="array" ref="AJ1900">IF(OR(L1900="",AH1900=""),"",IF(L1900-AH1900&lt;0,0,L1900-AH1900))</f>
        <v>0</v>
      </c>
      <c r="AK1900" s="13">
        <f t="array" ref="AK1900">IF(OR(L1900="",AG1900="",AG1900=0),"",CEILING(L1900/AG1900,1))</f>
        <v>0</v>
      </c>
      <c r="AL1900" s="16" t="str">
        <f t="array" ref="AL1900">IF(OR(AK1900="",AK1900=0,AD1900="",AF1900=""),"",IF(AK1900-IF(D1900="Vaccin",MIN(AD1900,AF1900),AF1900)&lt;0,"",(AK1900-IF(D1900="Vaccin",MIN(AD1900,AF1900),AF1900))/AK1900))</f>
        <v/>
      </c>
    </row>
    <row r="1901" spans="1:38" x14ac:dyDescent="0.2">
      <c r="A1901" s="10" t="s">
        <v>28</v>
      </c>
      <c r="B1901" s="29" t="s">
        <v>203</v>
      </c>
      <c r="C1901" s="12">
        <v>44270</v>
      </c>
      <c r="D1901" s="11" t="s">
        <v>30</v>
      </c>
      <c r="E1901" s="11">
        <v>1</v>
      </c>
      <c r="F1901" s="13">
        <v>150000</v>
      </c>
      <c r="G1901" s="40">
        <v>2021061540</v>
      </c>
      <c r="H1901" s="12">
        <v>45078</v>
      </c>
      <c r="I1901" s="13">
        <f t="array" ref="I1901">F1901-L1901-M1901-S1901</f>
        <v>150000</v>
      </c>
      <c r="J1901" s="13">
        <f t="array" ref="J1901">IF(IF(Q1901="",L1901-C1901,Q1901-C1901)&lt;=45,I1901,0)</f>
        <v>0</v>
      </c>
      <c r="K1901" s="13">
        <f t="array" ref="K1901">IF(SUM(AG1901)=0,0,IF(L1901-AG1901*IF(D1901="Vaccin",MIN(AD1901,AF1901),AF1901)&lt;0,0,IF((H1901-N1901)&lt;=30,CEILING(L1901-AG1901*IF(D1901="Vaccin",MIN(AD1901,AF1901),AF1901),1),0)))</f>
        <v>0</v>
      </c>
      <c r="L1901" s="13">
        <v>0</v>
      </c>
      <c r="M1901" s="13">
        <v>0</v>
      </c>
      <c r="N1901" s="14">
        <v>45037</v>
      </c>
      <c r="O1901" s="11" t="s">
        <v>36</v>
      </c>
      <c r="P1901" s="11" t="s">
        <v>37</v>
      </c>
      <c r="Q1901" s="12">
        <v>44416</v>
      </c>
      <c r="R1901" s="13">
        <v>0</v>
      </c>
      <c r="S1901" s="13">
        <v>0</v>
      </c>
      <c r="T1901" s="11"/>
      <c r="U1901" s="13">
        <v>0</v>
      </c>
      <c r="V1901" s="13">
        <v>0</v>
      </c>
      <c r="W1901" s="13">
        <v>6546397</v>
      </c>
      <c r="X1901" s="12">
        <v>44416</v>
      </c>
      <c r="Y1901" s="12">
        <v>44253</v>
      </c>
      <c r="Z1901" s="12">
        <v>44205</v>
      </c>
      <c r="AA1901" s="12">
        <v>44959</v>
      </c>
      <c r="AB1901" s="13">
        <f t="array" ref="AB1901">IF(D1901="Vaccin",IF(AND(ISNUMBER(AA1901),ISNUMBER(Y1901)),IF(AA1901-Y1901+1&gt;=0,CEILING(AA1901-Y1901+1,1),""),""),IF(AND(ISNUMBER(N1901),ISNUMBER(Y1901)),IF(N1901-Y1901+1&gt;=0,CEILING(N1901-Y1901+1,1),""),""))</f>
        <v>707</v>
      </c>
      <c r="AC1901" s="13">
        <f t="array" ref="AC1901">IF(D1901="Vaccin",IF(AND(ISNUMBER(AA1901),ISNUMBER(X1901)),IF(AA1901-X1901+1&gt;=0,CEILING(AA1901-X1901+1,1),""),""),IF(AND(ISNUMBER(N1901),ISNUMBER(X1901)),IF(N1901-X1901+1&gt;=0,CEILING(N1901-X1901+1,1),""),""))</f>
        <v>544</v>
      </c>
      <c r="AD1901" s="13">
        <f t="array" ref="AD1901">IF(D1901="Vaccin",IF(AND(ISNUMBER(AB1901),ISNUMBER(U1901),AB1901&lt;&gt;0),CEILING(U1901/AB1901,1),""),"")</f>
        <v>0</v>
      </c>
      <c r="AE1901" s="13">
        <f t="array" ref="AE1901">IF(AND(ISNUMBER(N1901),ISNUMBER(X1901)),IF(N1901-X1901+1&gt;=0,CEILING(N1901-X1901+1,1),""),"")</f>
        <v>622</v>
      </c>
      <c r="AF1901" s="13">
        <f t="array" ref="AF1901">IF(SUM(AE1901)=0,"",CEILING((SUM(F1901)-SUM(L1901)-SUM(M1901)-SUM(S1901))/SUM(AE1901),1))</f>
        <v>242</v>
      </c>
      <c r="AG1901" s="13">
        <f t="array" ref="AG1901">IF(AND(ISNUMBER(H1901),ISNUMBER(N1901)),IF(H1901-N1901+1&gt;=0,CEILING(H1901-N1901+1,1),""),"")</f>
        <v>42</v>
      </c>
      <c r="AH1901" s="13">
        <f t="array" ref="AH1901">IF(SUM(AG1901)=0,0,IF(L1901-AG1901*IF(D1901="Vaccin",MIN(AD1901,AF1901),AF1901)&lt;0,0,IF((H1901-N1901)&lt;=45,CEILING(L1901-AG1901*IF(D1901="Vaccin",MIN(AD1901,AF1901),AF1901),1),0)))</f>
        <v>0</v>
      </c>
      <c r="AI1901" s="15">
        <f t="array" ref="AI1901">IF(OR(AH1901="",F1901=0,F1901=""),"",AH1901/F1901)</f>
        <v>0</v>
      </c>
      <c r="AJ1901" s="13">
        <f t="array" ref="AJ1901">IF(OR(L1901="",AH1901=""),"",IF(L1901-AH1901&lt;0,0,L1901-AH1901))</f>
        <v>0</v>
      </c>
      <c r="AK1901" s="13">
        <f t="array" ref="AK1901">IF(OR(L1901="",AG1901="",AG1901=0),"",CEILING(L1901/AG1901,1))</f>
        <v>0</v>
      </c>
      <c r="AL1901" s="16" t="str">
        <f t="array" ref="AL1901">IF(OR(AK1901="",AK1901=0,AD1901="",AF1901=""),"",IF(AK1901-IF(D1901="Vaccin",MIN(AD1901,AF1901),AF1901)&lt;0,"",(AK1901-IF(D1901="Vaccin",MIN(AD1901,AF1901),AF1901))/AK1901))</f>
        <v/>
      </c>
    </row>
    <row r="1902" spans="1:38" x14ac:dyDescent="0.2">
      <c r="A1902" s="10" t="s">
        <v>28</v>
      </c>
      <c r="B1902" s="29" t="s">
        <v>203</v>
      </c>
      <c r="C1902" s="12">
        <v>44270</v>
      </c>
      <c r="D1902" s="11" t="s">
        <v>30</v>
      </c>
      <c r="E1902" s="11">
        <v>1</v>
      </c>
      <c r="F1902" s="13">
        <v>50000</v>
      </c>
      <c r="G1902" s="40">
        <v>2021061541</v>
      </c>
      <c r="H1902" s="12">
        <v>45078</v>
      </c>
      <c r="I1902" s="13">
        <f t="array" ref="I1902">F1902-L1902-M1902-S1902</f>
        <v>50000</v>
      </c>
      <c r="J1902" s="13">
        <f t="array" ref="J1902">IF(IF(Q1902="",L1902-C1902,Q1902-C1902)&lt;=45,I1902,0)</f>
        <v>0</v>
      </c>
      <c r="K1902" s="13">
        <f t="array" ref="K1902">IF(SUM(AG1902)=0,0,IF(L1902-AG1902*IF(D1902="Vaccin",MIN(AD1902,AF1902),AF1902)&lt;0,0,IF((H1902-N1902)&lt;=30,CEILING(L1902-AG1902*IF(D1902="Vaccin",MIN(AD1902,AF1902),AF1902),1),0)))</f>
        <v>0</v>
      </c>
      <c r="L1902" s="13">
        <v>0</v>
      </c>
      <c r="M1902" s="13">
        <v>0</v>
      </c>
      <c r="N1902" s="14">
        <v>45037</v>
      </c>
      <c r="O1902" s="11" t="s">
        <v>36</v>
      </c>
      <c r="P1902" s="11" t="s">
        <v>37</v>
      </c>
      <c r="Q1902" s="12">
        <v>44416</v>
      </c>
      <c r="R1902" s="13">
        <v>0</v>
      </c>
      <c r="S1902" s="13">
        <v>0</v>
      </c>
      <c r="T1902" s="11"/>
      <c r="U1902" s="13">
        <v>0</v>
      </c>
      <c r="V1902" s="13">
        <v>0</v>
      </c>
      <c r="W1902" s="13">
        <v>6546397</v>
      </c>
      <c r="X1902" s="12">
        <v>44416</v>
      </c>
      <c r="Y1902" s="12">
        <v>44253</v>
      </c>
      <c r="Z1902" s="12">
        <v>44205</v>
      </c>
      <c r="AA1902" s="12">
        <v>44959</v>
      </c>
      <c r="AB1902" s="13">
        <f t="array" ref="AB1902">IF(D1902="Vaccin",IF(AND(ISNUMBER(AA1902),ISNUMBER(Y1902)),IF(AA1902-Y1902+1&gt;=0,CEILING(AA1902-Y1902+1,1),""),""),IF(AND(ISNUMBER(N1902),ISNUMBER(Y1902)),IF(N1902-Y1902+1&gt;=0,CEILING(N1902-Y1902+1,1),""),""))</f>
        <v>707</v>
      </c>
      <c r="AC1902" s="13">
        <f t="array" ref="AC1902">IF(D1902="Vaccin",IF(AND(ISNUMBER(AA1902),ISNUMBER(X1902)),IF(AA1902-X1902+1&gt;=0,CEILING(AA1902-X1902+1,1),""),""),IF(AND(ISNUMBER(N1902),ISNUMBER(X1902)),IF(N1902-X1902+1&gt;=0,CEILING(N1902-X1902+1,1),""),""))</f>
        <v>544</v>
      </c>
      <c r="AD1902" s="13">
        <f t="array" ref="AD1902">IF(D1902="Vaccin",IF(AND(ISNUMBER(AB1902),ISNUMBER(U1902),AB1902&lt;&gt;0),CEILING(U1902/AB1902,1),""),"")</f>
        <v>0</v>
      </c>
      <c r="AE1902" s="13">
        <f t="array" ref="AE1902">IF(AND(ISNUMBER(N1902),ISNUMBER(X1902)),IF(N1902-X1902+1&gt;=0,CEILING(N1902-X1902+1,1),""),"")</f>
        <v>622</v>
      </c>
      <c r="AF1902" s="13">
        <f t="array" ref="AF1902">IF(SUM(AE1902)=0,"",CEILING((SUM(F1902)-SUM(L1902)-SUM(M1902)-SUM(S1902))/SUM(AE1902),1))</f>
        <v>81</v>
      </c>
      <c r="AG1902" s="13">
        <f t="array" ref="AG1902">IF(AND(ISNUMBER(H1902),ISNUMBER(N1902)),IF(H1902-N1902+1&gt;=0,CEILING(H1902-N1902+1,1),""),"")</f>
        <v>42</v>
      </c>
      <c r="AH1902" s="13">
        <f t="array" ref="AH1902">IF(SUM(AG1902)=0,0,IF(L1902-AG1902*IF(D1902="Vaccin",MIN(AD1902,AF1902),AF1902)&lt;0,0,IF((H1902-N1902)&lt;=45,CEILING(L1902-AG1902*IF(D1902="Vaccin",MIN(AD1902,AF1902),AF1902),1),0)))</f>
        <v>0</v>
      </c>
      <c r="AI1902" s="15">
        <f t="array" ref="AI1902">IF(OR(AH1902="",F1902=0,F1902=""),"",AH1902/F1902)</f>
        <v>0</v>
      </c>
      <c r="AJ1902" s="13">
        <f t="array" ref="AJ1902">IF(OR(L1902="",AH1902=""),"",IF(L1902-AH1902&lt;0,0,L1902-AH1902))</f>
        <v>0</v>
      </c>
      <c r="AK1902" s="13">
        <f t="array" ref="AK1902">IF(OR(L1902="",AG1902="",AG1902=0),"",CEILING(L1902/AG1902,1))</f>
        <v>0</v>
      </c>
      <c r="AL1902" s="16" t="str">
        <f t="array" ref="AL1902">IF(OR(AK1902="",AK1902=0,AD1902="",AF1902=""),"",IF(AK1902-IF(D1902="Vaccin",MIN(AD1902,AF1902),AF1902)&lt;0,"",(AK1902-IF(D1902="Vaccin",MIN(AD1902,AF1902),AF1902))/AK1902))</f>
        <v/>
      </c>
    </row>
    <row r="1903" spans="1:38" x14ac:dyDescent="0.2">
      <c r="A1903" s="10" t="s">
        <v>28</v>
      </c>
      <c r="B1903" s="29" t="s">
        <v>203</v>
      </c>
      <c r="C1903" s="12">
        <v>44270</v>
      </c>
      <c r="D1903" s="11" t="s">
        <v>30</v>
      </c>
      <c r="E1903" s="11">
        <v>1</v>
      </c>
      <c r="F1903" s="13">
        <v>40000</v>
      </c>
      <c r="G1903" s="40">
        <v>2021020146</v>
      </c>
      <c r="H1903" s="12">
        <v>44958</v>
      </c>
      <c r="I1903" s="13">
        <f t="array" ref="I1903">F1903-L1903-M1903-S1903</f>
        <v>40000</v>
      </c>
      <c r="J1903" s="13">
        <f t="array" ref="J1903">IF(IF(Q1903="",L1903-C1903,Q1903-C1903)&lt;=45,I1903,0)</f>
        <v>40000</v>
      </c>
      <c r="K1903" s="13">
        <f t="array" ref="K1903">IF(SUM(AG1903)=0,0,IF(L1903-AG1903*IF(D1903="Vaccin",MIN(AD1903,AF1903),AF1903)&lt;0,0,IF((H1903-N1903)&lt;=30,CEILING(L1903-AG1903*IF(D1903="Vaccin",MIN(AD1903,AF1903),AF1903),1),0)))</f>
        <v>0</v>
      </c>
      <c r="L1903" s="13">
        <v>0</v>
      </c>
      <c r="M1903" s="13">
        <v>0</v>
      </c>
      <c r="N1903" s="14">
        <v>45037</v>
      </c>
      <c r="O1903" s="11" t="s">
        <v>36</v>
      </c>
      <c r="P1903" s="11" t="s">
        <v>37</v>
      </c>
      <c r="Q1903" s="12">
        <v>44281</v>
      </c>
      <c r="R1903" s="13">
        <v>0</v>
      </c>
      <c r="S1903" s="13">
        <v>0</v>
      </c>
      <c r="T1903" s="11"/>
      <c r="U1903" s="13">
        <v>0</v>
      </c>
      <c r="V1903" s="13">
        <v>0</v>
      </c>
      <c r="W1903" s="13">
        <v>6546397</v>
      </c>
      <c r="X1903" s="12">
        <v>44281</v>
      </c>
      <c r="Y1903" s="12">
        <v>44253</v>
      </c>
      <c r="Z1903" s="12">
        <v>44205</v>
      </c>
      <c r="AA1903" s="12">
        <v>44959</v>
      </c>
      <c r="AB1903" s="13">
        <f t="array" ref="AB1903">IF(D1903="Vaccin",IF(AND(ISNUMBER(AA1903),ISNUMBER(Y1903)),IF(AA1903-Y1903+1&gt;=0,CEILING(AA1903-Y1903+1,1),""),""),IF(AND(ISNUMBER(N1903),ISNUMBER(Y1903)),IF(N1903-Y1903+1&gt;=0,CEILING(N1903-Y1903+1,1),""),""))</f>
        <v>707</v>
      </c>
      <c r="AC1903" s="13">
        <f t="array" ref="AC1903">IF(D1903="Vaccin",IF(AND(ISNUMBER(AA1903),ISNUMBER(X1903)),IF(AA1903-X1903+1&gt;=0,CEILING(AA1903-X1903+1,1),""),""),IF(AND(ISNUMBER(N1903),ISNUMBER(X1903)),IF(N1903-X1903+1&gt;=0,CEILING(N1903-X1903+1,1),""),""))</f>
        <v>679</v>
      </c>
      <c r="AD1903" s="13">
        <f t="array" ref="AD1903">IF(D1903="Vaccin",IF(AND(ISNUMBER(AB1903),ISNUMBER(U1903),AB1903&lt;&gt;0),CEILING(U1903/AB1903,1),""),"")</f>
        <v>0</v>
      </c>
      <c r="AE1903" s="13">
        <f t="array" ref="AE1903">IF(AND(ISNUMBER(N1903),ISNUMBER(X1903)),IF(N1903-X1903+1&gt;=0,CEILING(N1903-X1903+1,1),""),"")</f>
        <v>757</v>
      </c>
      <c r="AF1903" s="13">
        <f t="array" ref="AF1903">IF(SUM(AE1903)=0,"",CEILING((SUM(F1903)-SUM(L1903)-SUM(M1903)-SUM(S1903))/SUM(AE1903),1))</f>
        <v>53</v>
      </c>
      <c r="AG1903" s="13" t="str">
        <f t="array" ref="AG1903">IF(AND(ISNUMBER(H1903),ISNUMBER(N1903)),IF(H1903-N1903+1&gt;=0,CEILING(H1903-N1903+1,1),""),"")</f>
        <v/>
      </c>
      <c r="AH1903" s="13">
        <f t="array" ref="AH1903">IF(SUM(AG1903)=0,0,IF(L1903-AG1903*IF(D1903="Vaccin",MIN(AD1903,AF1903),AF1903)&lt;0,0,IF((H1903-N1903)&lt;=45,CEILING(L1903-AG1903*IF(D1903="Vaccin",MIN(AD1903,AF1903),AF1903),1),0)))</f>
        <v>0</v>
      </c>
      <c r="AI1903" s="15">
        <f t="array" ref="AI1903">IF(OR(AH1903="",F1903=0,F1903=""),"",AH1903/F1903)</f>
        <v>0</v>
      </c>
      <c r="AJ1903" s="13">
        <f t="array" ref="AJ1903">IF(OR(L1903="",AH1903=""),"",IF(L1903-AH1903&lt;0,0,L1903-AH1903))</f>
        <v>0</v>
      </c>
      <c r="AK1903" s="13" t="str">
        <f t="array" ref="AK1903">IF(OR(L1903="",AG1903="",AG1903=0),"",CEILING(L1903/AG1903,1))</f>
        <v/>
      </c>
      <c r="AL1903" s="16" t="str">
        <f t="array" ref="AL1903">IF(OR(AK1903="",AK1903=0,AD1903="",AF1903=""),"",IF(AK1903-IF(D1903="Vaccin",MIN(AD1903,AF1903),AF1903)&lt;0,"",(AK1903-IF(D1903="Vaccin",MIN(AD1903,AF1903),AF1903))/AK1903))</f>
        <v/>
      </c>
    </row>
    <row r="1904" spans="1:38" x14ac:dyDescent="0.2">
      <c r="A1904" s="10" t="s">
        <v>28</v>
      </c>
      <c r="B1904" s="29" t="s">
        <v>203</v>
      </c>
      <c r="C1904" s="12">
        <v>44270</v>
      </c>
      <c r="D1904" s="11" t="s">
        <v>30</v>
      </c>
      <c r="E1904" s="11">
        <v>1</v>
      </c>
      <c r="F1904" s="13">
        <v>50000</v>
      </c>
      <c r="G1904" s="40">
        <v>2021010033</v>
      </c>
      <c r="H1904" s="12">
        <v>44927</v>
      </c>
      <c r="I1904" s="13">
        <f t="array" ref="I1904">F1904-L1904-M1904-S1904</f>
        <v>50000</v>
      </c>
      <c r="J1904" s="13">
        <f t="array" ref="J1904">IF(IF(Q1904="",L1904-C1904,Q1904-C1904)&lt;=45,I1904,0)</f>
        <v>50000</v>
      </c>
      <c r="K1904" s="13">
        <f t="array" ref="K1904">IF(SUM(AG1904)=0,0,IF(L1904-AG1904*IF(D1904="Vaccin",MIN(AD1904,AF1904),AF1904)&lt;0,0,IF((H1904-N1904)&lt;=30,CEILING(L1904-AG1904*IF(D1904="Vaccin",MIN(AD1904,AF1904),AF1904),1),0)))</f>
        <v>0</v>
      </c>
      <c r="L1904" s="13">
        <v>0</v>
      </c>
      <c r="M1904" s="13">
        <v>0</v>
      </c>
      <c r="N1904" s="14">
        <v>45037</v>
      </c>
      <c r="O1904" s="11" t="s">
        <v>36</v>
      </c>
      <c r="P1904" s="11" t="s">
        <v>37</v>
      </c>
      <c r="Q1904" s="12">
        <v>44253</v>
      </c>
      <c r="R1904" s="13">
        <v>0</v>
      </c>
      <c r="S1904" s="13">
        <v>0</v>
      </c>
      <c r="T1904" s="11"/>
      <c r="U1904" s="13">
        <v>0</v>
      </c>
      <c r="V1904" s="13">
        <v>0</v>
      </c>
      <c r="W1904" s="13">
        <v>6546397</v>
      </c>
      <c r="X1904" s="12">
        <v>44253</v>
      </c>
      <c r="Y1904" s="12">
        <v>44253</v>
      </c>
      <c r="Z1904" s="12">
        <v>44205</v>
      </c>
      <c r="AA1904" s="12">
        <v>44959</v>
      </c>
      <c r="AB1904" s="13">
        <f t="array" ref="AB1904">IF(D1904="Vaccin",IF(AND(ISNUMBER(AA1904),ISNUMBER(Y1904)),IF(AA1904-Y1904+1&gt;=0,CEILING(AA1904-Y1904+1,1),""),""),IF(AND(ISNUMBER(N1904),ISNUMBER(Y1904)),IF(N1904-Y1904+1&gt;=0,CEILING(N1904-Y1904+1,1),""),""))</f>
        <v>707</v>
      </c>
      <c r="AC1904" s="13">
        <f t="array" ref="AC1904">IF(D1904="Vaccin",IF(AND(ISNUMBER(AA1904),ISNUMBER(X1904)),IF(AA1904-X1904+1&gt;=0,CEILING(AA1904-X1904+1,1),""),""),IF(AND(ISNUMBER(N1904),ISNUMBER(X1904)),IF(N1904-X1904+1&gt;=0,CEILING(N1904-X1904+1,1),""),""))</f>
        <v>707</v>
      </c>
      <c r="AD1904" s="13">
        <f t="array" ref="AD1904">IF(D1904="Vaccin",IF(AND(ISNUMBER(AB1904),ISNUMBER(U1904),AB1904&lt;&gt;0),CEILING(U1904/AB1904,1),""),"")</f>
        <v>0</v>
      </c>
      <c r="AE1904" s="13">
        <f t="array" ref="AE1904">IF(AND(ISNUMBER(N1904),ISNUMBER(X1904)),IF(N1904-X1904+1&gt;=0,CEILING(N1904-X1904+1,1),""),"")</f>
        <v>785</v>
      </c>
      <c r="AF1904" s="13">
        <f t="array" ref="AF1904">IF(SUM(AE1904)=0,"",CEILING((SUM(F1904)-SUM(L1904)-SUM(M1904)-SUM(S1904))/SUM(AE1904),1))</f>
        <v>64</v>
      </c>
      <c r="AG1904" s="13" t="str">
        <f t="array" ref="AG1904">IF(AND(ISNUMBER(H1904),ISNUMBER(N1904)),IF(H1904-N1904+1&gt;=0,CEILING(H1904-N1904+1,1),""),"")</f>
        <v/>
      </c>
      <c r="AH1904" s="13">
        <f t="array" ref="AH1904">IF(SUM(AG1904)=0,0,IF(L1904-AG1904*IF(D1904="Vaccin",MIN(AD1904,AF1904),AF1904)&lt;0,0,IF((H1904-N1904)&lt;=45,CEILING(L1904-AG1904*IF(D1904="Vaccin",MIN(AD1904,AF1904),AF1904),1),0)))</f>
        <v>0</v>
      </c>
      <c r="AI1904" s="15">
        <f t="array" ref="AI1904">IF(OR(AH1904="",F1904=0,F1904=""),"",AH1904/F1904)</f>
        <v>0</v>
      </c>
      <c r="AJ1904" s="13">
        <f t="array" ref="AJ1904">IF(OR(L1904="",AH1904=""),"",IF(L1904-AH1904&lt;0,0,L1904-AH1904))</f>
        <v>0</v>
      </c>
      <c r="AK1904" s="13" t="str">
        <f t="array" ref="AK1904">IF(OR(L1904="",AG1904="",AG1904=0),"",CEILING(L1904/AG1904,1))</f>
        <v/>
      </c>
      <c r="AL1904" s="16" t="str">
        <f t="array" ref="AL1904">IF(OR(AK1904="",AK1904=0,AD1904="",AF1904=""),"",IF(AK1904-IF(D1904="Vaccin",MIN(AD1904,AF1904),AF1904)&lt;0,"",(AK1904-IF(D1904="Vaccin",MIN(AD1904,AF1904),AF1904))/AK1904))</f>
        <v/>
      </c>
    </row>
    <row r="1905" spans="1:38" x14ac:dyDescent="0.2">
      <c r="A1905" s="10" t="s">
        <v>28</v>
      </c>
      <c r="B1905" s="29" t="s">
        <v>203</v>
      </c>
      <c r="C1905" s="12">
        <v>44270</v>
      </c>
      <c r="D1905" s="11" t="s">
        <v>30</v>
      </c>
      <c r="E1905" s="11">
        <v>1</v>
      </c>
      <c r="F1905" s="13">
        <v>150000</v>
      </c>
      <c r="G1905" s="40">
        <v>2021010035</v>
      </c>
      <c r="H1905" s="12">
        <v>44927</v>
      </c>
      <c r="I1905" s="13">
        <f t="array" ref="I1905">F1905-L1905-M1905-S1905</f>
        <v>150000</v>
      </c>
      <c r="J1905" s="13">
        <f t="array" ref="J1905">IF(IF(Q1905="",L1905-C1905,Q1905-C1905)&lt;=45,I1905,0)</f>
        <v>150000</v>
      </c>
      <c r="K1905" s="13">
        <f t="array" ref="K1905">IF(SUM(AG1905)=0,0,IF(L1905-AG1905*IF(D1905="Vaccin",MIN(AD1905,AF1905),AF1905)&lt;0,0,IF((H1905-N1905)&lt;=30,CEILING(L1905-AG1905*IF(D1905="Vaccin",MIN(AD1905,AF1905),AF1905),1),0)))</f>
        <v>0</v>
      </c>
      <c r="L1905" s="13">
        <v>0</v>
      </c>
      <c r="M1905" s="13">
        <v>0</v>
      </c>
      <c r="N1905" s="14">
        <v>45037</v>
      </c>
      <c r="O1905" s="11" t="s">
        <v>36</v>
      </c>
      <c r="P1905" s="11" t="s">
        <v>37</v>
      </c>
      <c r="Q1905" s="12">
        <v>44253</v>
      </c>
      <c r="R1905" s="13">
        <v>0</v>
      </c>
      <c r="S1905" s="13">
        <v>0</v>
      </c>
      <c r="T1905" s="11"/>
      <c r="U1905" s="13">
        <v>0</v>
      </c>
      <c r="V1905" s="13">
        <v>0</v>
      </c>
      <c r="W1905" s="13">
        <v>6546397</v>
      </c>
      <c r="X1905" s="12">
        <v>44253</v>
      </c>
      <c r="Y1905" s="12">
        <v>44253</v>
      </c>
      <c r="Z1905" s="12">
        <v>44205</v>
      </c>
      <c r="AA1905" s="12">
        <v>44959</v>
      </c>
      <c r="AB1905" s="13">
        <f t="array" ref="AB1905">IF(D1905="Vaccin",IF(AND(ISNUMBER(AA1905),ISNUMBER(Y1905)),IF(AA1905-Y1905+1&gt;=0,CEILING(AA1905-Y1905+1,1),""),""),IF(AND(ISNUMBER(N1905),ISNUMBER(Y1905)),IF(N1905-Y1905+1&gt;=0,CEILING(N1905-Y1905+1,1),""),""))</f>
        <v>707</v>
      </c>
      <c r="AC1905" s="13">
        <f t="array" ref="AC1905">IF(D1905="Vaccin",IF(AND(ISNUMBER(AA1905),ISNUMBER(X1905)),IF(AA1905-X1905+1&gt;=0,CEILING(AA1905-X1905+1,1),""),""),IF(AND(ISNUMBER(N1905),ISNUMBER(X1905)),IF(N1905-X1905+1&gt;=0,CEILING(N1905-X1905+1,1),""),""))</f>
        <v>707</v>
      </c>
      <c r="AD1905" s="13">
        <f t="array" ref="AD1905">IF(D1905="Vaccin",IF(AND(ISNUMBER(AB1905),ISNUMBER(U1905),AB1905&lt;&gt;0),CEILING(U1905/AB1905,1),""),"")</f>
        <v>0</v>
      </c>
      <c r="AE1905" s="13">
        <f t="array" ref="AE1905">IF(AND(ISNUMBER(N1905),ISNUMBER(X1905)),IF(N1905-X1905+1&gt;=0,CEILING(N1905-X1905+1,1),""),"")</f>
        <v>785</v>
      </c>
      <c r="AF1905" s="13">
        <f t="array" ref="AF1905">IF(SUM(AE1905)=0,"",CEILING((SUM(F1905)-SUM(L1905)-SUM(M1905)-SUM(S1905))/SUM(AE1905),1))</f>
        <v>192</v>
      </c>
      <c r="AG1905" s="13" t="str">
        <f t="array" ref="AG1905">IF(AND(ISNUMBER(H1905),ISNUMBER(N1905)),IF(H1905-N1905+1&gt;=0,CEILING(H1905-N1905+1,1),""),"")</f>
        <v/>
      </c>
      <c r="AH1905" s="13">
        <f t="array" ref="AH1905">IF(SUM(AG1905)=0,0,IF(L1905-AG1905*IF(D1905="Vaccin",MIN(AD1905,AF1905),AF1905)&lt;0,0,IF((H1905-N1905)&lt;=45,CEILING(L1905-AG1905*IF(D1905="Vaccin",MIN(AD1905,AF1905),AF1905),1),0)))</f>
        <v>0</v>
      </c>
      <c r="AI1905" s="15">
        <f t="array" ref="AI1905">IF(OR(AH1905="",F1905=0,F1905=""),"",AH1905/F1905)</f>
        <v>0</v>
      </c>
      <c r="AJ1905" s="13">
        <f t="array" ref="AJ1905">IF(OR(L1905="",AH1905=""),"",IF(L1905-AH1905&lt;0,0,L1905-AH1905))</f>
        <v>0</v>
      </c>
      <c r="AK1905" s="13" t="str">
        <f t="array" ref="AK1905">IF(OR(L1905="",AG1905="",AG1905=0),"",CEILING(L1905/AG1905,1))</f>
        <v/>
      </c>
      <c r="AL1905" s="16" t="str">
        <f t="array" ref="AL1905">IF(OR(AK1905="",AK1905=0,AD1905="",AF1905=""),"",IF(AK1905-IF(D1905="Vaccin",MIN(AD1905,AF1905),AF1905)&lt;0,"",(AK1905-IF(D1905="Vaccin",MIN(AD1905,AF1905),AF1905))/AK1905))</f>
        <v/>
      </c>
    </row>
    <row r="1906" spans="1:38" x14ac:dyDescent="0.2">
      <c r="A1906" s="10" t="s">
        <v>57</v>
      </c>
      <c r="B1906" s="29" t="s">
        <v>208</v>
      </c>
      <c r="C1906" s="12">
        <v>44292</v>
      </c>
      <c r="D1906" s="11" t="s">
        <v>30</v>
      </c>
      <c r="E1906" s="11">
        <v>1</v>
      </c>
      <c r="F1906" s="13">
        <v>60000</v>
      </c>
      <c r="G1906" s="40">
        <v>210401</v>
      </c>
      <c r="H1906" s="12">
        <v>44592</v>
      </c>
      <c r="I1906" s="13">
        <f t="array" ref="I1906">F1906-L1906-M1906-S1906</f>
        <v>47780</v>
      </c>
      <c r="J1906" s="13">
        <f t="array" ref="J1906">IF(IF(Q1906="",L1906-C1906,Q1906-C1906)&lt;=45,I1906,0)</f>
        <v>47780</v>
      </c>
      <c r="K1906" s="13">
        <f t="array" ref="K1906">IF(SUM(AG1906)=0,0,IF(L1906-AG1906*IF(D1906="Vaccin",MIN(AD1906,AF1906),AF1906)&lt;0,0,IF((H1906-N1906)&lt;=30,CEILING(L1906-AG1906*IF(D1906="Vaccin",MIN(AD1906,AF1906),AF1906),1),0)))</f>
        <v>0</v>
      </c>
      <c r="L1906" s="13">
        <v>0</v>
      </c>
      <c r="M1906" s="13">
        <v>12220</v>
      </c>
      <c r="N1906" s="14">
        <v>45038</v>
      </c>
      <c r="O1906" s="11" t="s">
        <v>31</v>
      </c>
      <c r="P1906" s="11" t="s">
        <v>32</v>
      </c>
      <c r="Q1906" s="12"/>
      <c r="R1906" s="13">
        <v>0</v>
      </c>
      <c r="S1906" s="13">
        <v>0</v>
      </c>
      <c r="T1906" s="11"/>
      <c r="U1906" s="13">
        <v>142714</v>
      </c>
      <c r="V1906" s="13">
        <v>4312900</v>
      </c>
      <c r="W1906" s="13">
        <v>4312900</v>
      </c>
      <c r="X1906" s="12">
        <v>44292</v>
      </c>
      <c r="Y1906" s="12">
        <v>44292</v>
      </c>
      <c r="Z1906" s="12">
        <v>44292</v>
      </c>
      <c r="AA1906" s="12">
        <v>45047</v>
      </c>
      <c r="AB1906" s="13">
        <f t="array" ref="AB1906">IF(D1906="Vaccin",IF(AND(ISNUMBER(AA1906),ISNUMBER(Y1906)),IF(AA1906-Y1906+1&gt;=0,CEILING(AA1906-Y1906+1,1),""),""),IF(AND(ISNUMBER(N1906),ISNUMBER(Y1906)),IF(N1906-Y1906+1&gt;=0,CEILING(N1906-Y1906+1,1),""),""))</f>
        <v>756</v>
      </c>
      <c r="AC1906" s="13">
        <f t="array" ref="AC1906">IF(D1906="Vaccin",IF(AND(ISNUMBER(AA1906),ISNUMBER(X1906)),IF(AA1906-X1906+1&gt;=0,CEILING(AA1906-X1906+1,1),""),""),IF(AND(ISNUMBER(N1906),ISNUMBER(X1906)),IF(N1906-X1906+1&gt;=0,CEILING(N1906-X1906+1,1),""),""))</f>
        <v>756</v>
      </c>
      <c r="AD1906" s="13">
        <f t="array" ref="AD1906">IF(D1906="Vaccin",IF(AND(ISNUMBER(AB1906),ISNUMBER(U1906),AB1906&lt;&gt;0),CEILING(U1906/AB1906,1),""),"")</f>
        <v>189</v>
      </c>
      <c r="AE1906" s="13">
        <f t="array" ref="AE1906">IF(AND(ISNUMBER(N1906),ISNUMBER(X1906)),IF(N1906-X1906+1&gt;=0,CEILING(N1906-X1906+1,1),""),"")</f>
        <v>747</v>
      </c>
      <c r="AF1906" s="13">
        <f t="array" ref="AF1906">IF(SUM(AE1906)=0,"",CEILING((SUM(F1906)-SUM(L1906)-SUM(M1906)-SUM(S1906))/SUM(AE1906),1))</f>
        <v>64</v>
      </c>
      <c r="AG1906" s="13" t="str">
        <f t="array" ref="AG1906">IF(AND(ISNUMBER(H1906),ISNUMBER(N1906)),IF(H1906-N1906+1&gt;=0,CEILING(H1906-N1906+1,1),""),"")</f>
        <v/>
      </c>
      <c r="AH1906" s="13">
        <f t="array" ref="AH1906">IF(SUM(AG1906)=0,0,IF(L1906-AG1906*IF(D1906="Vaccin",MIN(AD1906,AF1906),AF1906)&lt;0,0,IF((H1906-N1906)&lt;=45,CEILING(L1906-AG1906*IF(D1906="Vaccin",MIN(AD1906,AF1906),AF1906),1),0)))</f>
        <v>0</v>
      </c>
      <c r="AI1906" s="15">
        <f t="array" ref="AI1906">IF(OR(AH1906="",F1906=0,F1906=""),"",AH1906/F1906)</f>
        <v>0</v>
      </c>
      <c r="AJ1906" s="13">
        <f t="array" ref="AJ1906">IF(OR(L1906="",AH1906=""),"",IF(L1906-AH1906&lt;0,0,L1906-AH1906))</f>
        <v>0</v>
      </c>
      <c r="AK1906" s="13" t="str">
        <f t="array" ref="AK1906">IF(OR(L1906="",AG1906="",AG1906=0),"",CEILING(L1906/AG1906,1))</f>
        <v/>
      </c>
      <c r="AL1906" s="16" t="str">
        <f t="array" ref="AL1906">IF(OR(AK1906="",AK1906=0,AD1906="",AF1906=""),"",IF(AK1906-IF(D1906="Vaccin",MIN(AD1906,AF1906),AF1906)&lt;0,"",(AK1906-IF(D1906="Vaccin",MIN(AD1906,AF1906),AF1906))/AK1906))</f>
        <v/>
      </c>
    </row>
    <row r="1907" spans="1:38" x14ac:dyDescent="0.2">
      <c r="A1907" s="10" t="s">
        <v>57</v>
      </c>
      <c r="B1907" s="29" t="s">
        <v>208</v>
      </c>
      <c r="C1907" s="12">
        <v>44292</v>
      </c>
      <c r="D1907" s="11" t="s">
        <v>30</v>
      </c>
      <c r="E1907" s="11">
        <v>1</v>
      </c>
      <c r="F1907" s="13">
        <v>59520</v>
      </c>
      <c r="G1907" s="40" t="s">
        <v>780</v>
      </c>
      <c r="H1907" s="12">
        <v>44469</v>
      </c>
      <c r="I1907" s="13">
        <f t="array" ref="I1907">F1907-L1907-M1907-S1907</f>
        <v>59520</v>
      </c>
      <c r="J1907" s="13">
        <f t="array" ref="J1907">IF(IF(Q1907="",L1907-C1907,Q1907-C1907)&lt;=45,I1907,0)</f>
        <v>59520</v>
      </c>
      <c r="K1907" s="13">
        <f t="array" ref="K1907">IF(SUM(AG1907)=0,0,IF(L1907-AG1907*IF(D1907="Vaccin",MIN(AD1907,AF1907),AF1907)&lt;0,0,IF((H1907-N1907)&lt;=30,CEILING(L1907-AG1907*IF(D1907="Vaccin",MIN(AD1907,AF1907),AF1907),1),0)))</f>
        <v>0</v>
      </c>
      <c r="L1907" s="13">
        <v>0</v>
      </c>
      <c r="M1907" s="13">
        <v>0</v>
      </c>
      <c r="N1907" s="14">
        <v>45038</v>
      </c>
      <c r="O1907" s="11" t="s">
        <v>31</v>
      </c>
      <c r="P1907" s="11" t="s">
        <v>32</v>
      </c>
      <c r="Q1907" s="12"/>
      <c r="R1907" s="13">
        <v>0</v>
      </c>
      <c r="S1907" s="13">
        <v>0</v>
      </c>
      <c r="T1907" s="11"/>
      <c r="U1907" s="13">
        <v>142714</v>
      </c>
      <c r="V1907" s="13">
        <v>4312900</v>
      </c>
      <c r="W1907" s="13">
        <v>4312900</v>
      </c>
      <c r="X1907" s="12">
        <v>44292</v>
      </c>
      <c r="Y1907" s="12">
        <v>44292</v>
      </c>
      <c r="Z1907" s="12">
        <v>44292</v>
      </c>
      <c r="AA1907" s="12">
        <v>45047</v>
      </c>
      <c r="AB1907" s="13">
        <f t="array" ref="AB1907">IF(D1907="Vaccin",IF(AND(ISNUMBER(AA1907),ISNUMBER(Y1907)),IF(AA1907-Y1907+1&gt;=0,CEILING(AA1907-Y1907+1,1),""),""),IF(AND(ISNUMBER(N1907),ISNUMBER(Y1907)),IF(N1907-Y1907+1&gt;=0,CEILING(N1907-Y1907+1,1),""),""))</f>
        <v>756</v>
      </c>
      <c r="AC1907" s="13">
        <f t="array" ref="AC1907">IF(D1907="Vaccin",IF(AND(ISNUMBER(AA1907),ISNUMBER(X1907)),IF(AA1907-X1907+1&gt;=0,CEILING(AA1907-X1907+1,1),""),""),IF(AND(ISNUMBER(N1907),ISNUMBER(X1907)),IF(N1907-X1907+1&gt;=0,CEILING(N1907-X1907+1,1),""),""))</f>
        <v>756</v>
      </c>
      <c r="AD1907" s="13">
        <f t="array" ref="AD1907">IF(D1907="Vaccin",IF(AND(ISNUMBER(AB1907),ISNUMBER(U1907),AB1907&lt;&gt;0),CEILING(U1907/AB1907,1),""),"")</f>
        <v>189</v>
      </c>
      <c r="AE1907" s="13">
        <f t="array" ref="AE1907">IF(AND(ISNUMBER(N1907),ISNUMBER(X1907)),IF(N1907-X1907+1&gt;=0,CEILING(N1907-X1907+1,1),""),"")</f>
        <v>747</v>
      </c>
      <c r="AF1907" s="13">
        <f t="array" ref="AF1907">IF(SUM(AE1907)=0,"",CEILING((SUM(F1907)-SUM(L1907)-SUM(M1907)-SUM(S1907))/SUM(AE1907),1))</f>
        <v>80</v>
      </c>
      <c r="AG1907" s="13" t="str">
        <f t="array" ref="AG1907">IF(AND(ISNUMBER(H1907),ISNUMBER(N1907)),IF(H1907-N1907+1&gt;=0,CEILING(H1907-N1907+1,1),""),"")</f>
        <v/>
      </c>
      <c r="AH1907" s="13">
        <f t="array" ref="AH1907">IF(SUM(AG1907)=0,0,IF(L1907-AG1907*IF(D1907="Vaccin",MIN(AD1907,AF1907),AF1907)&lt;0,0,IF((H1907-N1907)&lt;=45,CEILING(L1907-AG1907*IF(D1907="Vaccin",MIN(AD1907,AF1907),AF1907),1),0)))</f>
        <v>0</v>
      </c>
      <c r="AI1907" s="15">
        <f t="array" ref="AI1907">IF(OR(AH1907="",F1907=0,F1907=""),"",AH1907/F1907)</f>
        <v>0</v>
      </c>
      <c r="AJ1907" s="13">
        <f t="array" ref="AJ1907">IF(OR(L1907="",AH1907=""),"",IF(L1907-AH1907&lt;0,0,L1907-AH1907))</f>
        <v>0</v>
      </c>
      <c r="AK1907" s="13" t="str">
        <f t="array" ref="AK1907">IF(OR(L1907="",AG1907="",AG1907=0),"",CEILING(L1907/AG1907,1))</f>
        <v/>
      </c>
      <c r="AL1907" s="16" t="str">
        <f t="array" ref="AL1907">IF(OR(AK1907="",AK1907=0,AD1907="",AF1907=""),"",IF(AK1907-IF(D1907="Vaccin",MIN(AD1907,AF1907),AF1907)&lt;0,"",(AK1907-IF(D1907="Vaccin",MIN(AD1907,AF1907),AF1907))/AK1907))</f>
        <v/>
      </c>
    </row>
    <row r="1908" spans="1:38" x14ac:dyDescent="0.2">
      <c r="A1908" s="10" t="s">
        <v>57</v>
      </c>
      <c r="B1908" s="29" t="s">
        <v>208</v>
      </c>
      <c r="C1908" s="12">
        <v>44292</v>
      </c>
      <c r="D1908" s="11" t="s">
        <v>30</v>
      </c>
      <c r="E1908" s="11">
        <v>1</v>
      </c>
      <c r="F1908" s="13">
        <v>60000</v>
      </c>
      <c r="G1908" s="40" t="s">
        <v>427</v>
      </c>
      <c r="H1908" s="12">
        <v>44299</v>
      </c>
      <c r="I1908" s="13">
        <f t="array" ref="I1908">F1908-L1908-M1908-S1908</f>
        <v>0</v>
      </c>
      <c r="J1908" s="13">
        <f t="array" ref="J1908">IF(IF(Q1908="",L1908-C1908,Q1908-C1908)&lt;=45,I1908,0)</f>
        <v>0</v>
      </c>
      <c r="K1908" s="13">
        <f t="array" ref="K1908">IF(SUM(AG1908)=0,0,IF(L1908-AG1908*IF(D1908="Vaccin",MIN(AD1908,AF1908),AF1908)&lt;0,0,IF((H1908-N1908)&lt;=30,CEILING(L1908-AG1908*IF(D1908="Vaccin",MIN(AD1908,AF1908),AF1908),1),0)))</f>
        <v>0</v>
      </c>
      <c r="L1908" s="13">
        <v>0</v>
      </c>
      <c r="M1908" s="13">
        <v>0</v>
      </c>
      <c r="N1908" s="14">
        <v>45038</v>
      </c>
      <c r="O1908" s="11" t="s">
        <v>31</v>
      </c>
      <c r="P1908" s="11" t="s">
        <v>37</v>
      </c>
      <c r="Q1908" s="12"/>
      <c r="R1908" s="13">
        <v>0</v>
      </c>
      <c r="S1908" s="13">
        <v>60000</v>
      </c>
      <c r="T1908" s="11" t="s">
        <v>92</v>
      </c>
      <c r="U1908" s="13">
        <v>142714</v>
      </c>
      <c r="V1908" s="13">
        <v>0</v>
      </c>
      <c r="W1908" s="13">
        <v>4312900</v>
      </c>
      <c r="X1908" s="12">
        <v>44292</v>
      </c>
      <c r="Y1908" s="12">
        <v>44292</v>
      </c>
      <c r="Z1908" s="12">
        <v>44292</v>
      </c>
      <c r="AA1908" s="12">
        <v>45047</v>
      </c>
      <c r="AB1908" s="13">
        <f t="array" ref="AB1908">IF(D1908="Vaccin",IF(AND(ISNUMBER(AA1908),ISNUMBER(Y1908)),IF(AA1908-Y1908+1&gt;=0,CEILING(AA1908-Y1908+1,1),""),""),IF(AND(ISNUMBER(N1908),ISNUMBER(Y1908)),IF(N1908-Y1908+1&gt;=0,CEILING(N1908-Y1908+1,1),""),""))</f>
        <v>756</v>
      </c>
      <c r="AC1908" s="13">
        <f t="array" ref="AC1908">IF(D1908="Vaccin",IF(AND(ISNUMBER(AA1908),ISNUMBER(X1908)),IF(AA1908-X1908+1&gt;=0,CEILING(AA1908-X1908+1,1),""),""),IF(AND(ISNUMBER(N1908),ISNUMBER(X1908)),IF(N1908-X1908+1&gt;=0,CEILING(N1908-X1908+1,1),""),""))</f>
        <v>756</v>
      </c>
      <c r="AD1908" s="13">
        <f t="array" ref="AD1908">IF(D1908="Vaccin",IF(AND(ISNUMBER(AB1908),ISNUMBER(U1908),AB1908&lt;&gt;0),CEILING(U1908/AB1908,1),""),"")</f>
        <v>189</v>
      </c>
      <c r="AE1908" s="13">
        <f t="array" ref="AE1908">IF(AND(ISNUMBER(N1908),ISNUMBER(X1908)),IF(N1908-X1908+1&gt;=0,CEILING(N1908-X1908+1,1),""),"")</f>
        <v>747</v>
      </c>
      <c r="AF1908" s="13">
        <f t="array" ref="AF1908">IF(SUM(AE1908)=0,"",CEILING((SUM(F1908)-SUM(L1908)-SUM(M1908)-SUM(S1908))/SUM(AE1908),1))</f>
        <v>0</v>
      </c>
      <c r="AG1908" s="13" t="str">
        <f t="array" ref="AG1908">IF(AND(ISNUMBER(H1908),ISNUMBER(N1908)),IF(H1908-N1908+1&gt;=0,CEILING(H1908-N1908+1,1),""),"")</f>
        <v/>
      </c>
      <c r="AH1908" s="13">
        <f t="array" ref="AH1908">IF(SUM(AG1908)=0,0,IF(L1908-AG1908*IF(D1908="Vaccin",MIN(AD1908,AF1908),AF1908)&lt;0,0,IF((H1908-N1908)&lt;=45,CEILING(L1908-AG1908*IF(D1908="Vaccin",MIN(AD1908,AF1908),AF1908),1),0)))</f>
        <v>0</v>
      </c>
      <c r="AI1908" s="15">
        <f t="array" ref="AI1908">IF(OR(AH1908="",F1908=0,F1908=""),"",AH1908/F1908)</f>
        <v>0</v>
      </c>
      <c r="AJ1908" s="13">
        <f t="array" ref="AJ1908">IF(OR(L1908="",AH1908=""),"",IF(L1908-AH1908&lt;0,0,L1908-AH1908))</f>
        <v>0</v>
      </c>
      <c r="AK1908" s="13" t="str">
        <f t="array" ref="AK1908">IF(OR(L1908="",AG1908="",AG1908=0),"",CEILING(L1908/AG1908,1))</f>
        <v/>
      </c>
      <c r="AL1908" s="16" t="str">
        <f t="array" ref="AL1908">IF(OR(AK1908="",AK1908=0,AD1908="",AF1908=""),"",IF(AK1908-IF(D1908="Vaccin",MIN(AD1908,AF1908),AF1908)&lt;0,"",(AK1908-IF(D1908="Vaccin",MIN(AD1908,AF1908),AF1908))/AK1908))</f>
        <v/>
      </c>
    </row>
    <row r="1909" spans="1:38" x14ac:dyDescent="0.2">
      <c r="A1909" s="10" t="s">
        <v>57</v>
      </c>
      <c r="B1909" s="29" t="s">
        <v>208</v>
      </c>
      <c r="C1909" s="12">
        <v>44292</v>
      </c>
      <c r="D1909" s="11" t="s">
        <v>30</v>
      </c>
      <c r="E1909" s="11">
        <v>10</v>
      </c>
      <c r="F1909" s="13">
        <v>208800</v>
      </c>
      <c r="G1909" s="40" t="s">
        <v>957</v>
      </c>
      <c r="H1909" s="12">
        <v>45350</v>
      </c>
      <c r="I1909" s="13">
        <f t="array" ref="I1909">F1909-L1909-M1909-S1909</f>
        <v>0</v>
      </c>
      <c r="J1909" s="13">
        <f t="array" ref="J1909">IF(IF(Q1909="",L1909-C1909,Q1909-C1909)&lt;=45,I1909,0)</f>
        <v>0</v>
      </c>
      <c r="K1909" s="13">
        <f t="array" ref="K1909">IF(SUM(AG1909)=0,0,IF(L1909-AG1909*IF(D1909="Vaccin",MIN(AD1909,AF1909),AF1909)&lt;0,0,IF((H1909-N1909)&lt;=30,CEILING(L1909-AG1909*IF(D1909="Vaccin",MIN(AD1909,AF1909),AF1909),1),0)))</f>
        <v>0</v>
      </c>
      <c r="L1909" s="13">
        <v>208800</v>
      </c>
      <c r="M1909" s="13">
        <v>0</v>
      </c>
      <c r="N1909" s="14">
        <v>45038</v>
      </c>
      <c r="O1909" s="11" t="s">
        <v>34</v>
      </c>
      <c r="P1909" s="11" t="s">
        <v>32</v>
      </c>
      <c r="Q1909" s="12"/>
      <c r="R1909" s="13">
        <v>0</v>
      </c>
      <c r="S1909" s="13">
        <v>0</v>
      </c>
      <c r="T1909" s="11"/>
      <c r="U1909" s="13">
        <v>4170186</v>
      </c>
      <c r="V1909" s="13">
        <v>4312900</v>
      </c>
      <c r="W1909" s="13">
        <v>4312900</v>
      </c>
      <c r="X1909" s="12">
        <v>44292</v>
      </c>
      <c r="Y1909" s="12">
        <v>44292</v>
      </c>
      <c r="Z1909" s="12">
        <v>44292</v>
      </c>
      <c r="AA1909" s="12">
        <v>45047</v>
      </c>
      <c r="AB1909" s="13">
        <f t="array" ref="AB1909">IF(D1909="Vaccin",IF(AND(ISNUMBER(AA1909),ISNUMBER(Y1909)),IF(AA1909-Y1909+1&gt;=0,CEILING(AA1909-Y1909+1,1),""),""),IF(AND(ISNUMBER(N1909),ISNUMBER(Y1909)),IF(N1909-Y1909+1&gt;=0,CEILING(N1909-Y1909+1,1),""),""))</f>
        <v>756</v>
      </c>
      <c r="AC1909" s="13">
        <f t="array" ref="AC1909">IF(D1909="Vaccin",IF(AND(ISNUMBER(AA1909),ISNUMBER(X1909)),IF(AA1909-X1909+1&gt;=0,CEILING(AA1909-X1909+1,1),""),""),IF(AND(ISNUMBER(N1909),ISNUMBER(X1909)),IF(N1909-X1909+1&gt;=0,CEILING(N1909-X1909+1,1),""),""))</f>
        <v>756</v>
      </c>
      <c r="AD1909" s="13">
        <f t="array" ref="AD1909">IF(D1909="Vaccin",IF(AND(ISNUMBER(AB1909),ISNUMBER(U1909),AB1909&lt;&gt;0),CEILING(U1909/AB1909,1),""),"")</f>
        <v>5517</v>
      </c>
      <c r="AE1909" s="13">
        <f t="array" ref="AE1909">IF(AND(ISNUMBER(N1909),ISNUMBER(X1909)),IF(N1909-X1909+1&gt;=0,CEILING(N1909-X1909+1,1),""),"")</f>
        <v>747</v>
      </c>
      <c r="AF1909" s="13">
        <f t="array" ref="AF1909">IF(SUM(AE1909)=0,"",CEILING((SUM(F1909)-SUM(L1909)-SUM(M1909)-SUM(S1909))/SUM(AE1909),1))</f>
        <v>0</v>
      </c>
      <c r="AG1909" s="13">
        <f t="array" ref="AG1909">IF(AND(ISNUMBER(H1909),ISNUMBER(N1909)),IF(H1909-N1909+1&gt;=0,CEILING(H1909-N1909+1,1),""),"")</f>
        <v>313</v>
      </c>
      <c r="AH1909" s="13">
        <f t="array" ref="AH1909">IF(SUM(AG1909)=0,0,IF(L1909-AG1909*IF(D1909="Vaccin",MIN(AD1909,AF1909),AF1909)&lt;0,0,IF((H1909-N1909)&lt;=45,CEILING(L1909-AG1909*IF(D1909="Vaccin",MIN(AD1909,AF1909),AF1909),1),0)))</f>
        <v>0</v>
      </c>
      <c r="AI1909" s="15">
        <f t="array" ref="AI1909">IF(OR(AH1909="",F1909=0,F1909=""),"",AH1909/F1909)</f>
        <v>0</v>
      </c>
      <c r="AJ1909" s="13">
        <f t="array" ref="AJ1909">IF(OR(L1909="",AH1909=""),"",IF(L1909-AH1909&lt;0,0,L1909-AH1909))</f>
        <v>208800</v>
      </c>
      <c r="AK1909" s="13">
        <f t="array" ref="AK1909">IF(OR(L1909="",AG1909="",AG1909=0),"",CEILING(L1909/AG1909,1))</f>
        <v>668</v>
      </c>
      <c r="AL1909" s="16">
        <f t="array" ref="AL1909">IF(OR(AK1909="",AK1909=0,AD1909="",AF1909=""),"",IF(AK1909-IF(D1909="Vaccin",MIN(AD1909,AF1909),AF1909)&lt;0,"",(AK1909-IF(D1909="Vaccin",MIN(AD1909,AF1909),AF1909))/AK1909))</f>
        <v>1</v>
      </c>
    </row>
    <row r="1910" spans="1:38" x14ac:dyDescent="0.2">
      <c r="A1910" s="10" t="s">
        <v>57</v>
      </c>
      <c r="B1910" s="29" t="s">
        <v>208</v>
      </c>
      <c r="C1910" s="12">
        <v>44292</v>
      </c>
      <c r="D1910" s="11" t="s">
        <v>30</v>
      </c>
      <c r="E1910" s="11">
        <v>10</v>
      </c>
      <c r="F1910" s="13">
        <v>295200</v>
      </c>
      <c r="G1910" s="40" t="s">
        <v>958</v>
      </c>
      <c r="H1910" s="12">
        <v>45321</v>
      </c>
      <c r="I1910" s="13">
        <f t="array" ref="I1910">F1910-L1910-M1910-S1910</f>
        <v>295200</v>
      </c>
      <c r="J1910" s="13">
        <f t="array" ref="J1910">IF(IF(Q1910="",L1910-C1910,Q1910-C1910)&lt;=45,I1910,0)</f>
        <v>295200</v>
      </c>
      <c r="K1910" s="13">
        <f t="array" ref="K1910">IF(SUM(AG1910)=0,0,IF(L1910-AG1910*IF(D1910="Vaccin",MIN(AD1910,AF1910),AF1910)&lt;0,0,IF((H1910-N1910)&lt;=30,CEILING(L1910-AG1910*IF(D1910="Vaccin",MIN(AD1910,AF1910),AF1910),1),0)))</f>
        <v>0</v>
      </c>
      <c r="L1910" s="13">
        <v>0</v>
      </c>
      <c r="M1910" s="13">
        <v>0</v>
      </c>
      <c r="N1910" s="14">
        <v>45038</v>
      </c>
      <c r="O1910" s="11" t="s">
        <v>34</v>
      </c>
      <c r="P1910" s="11" t="s">
        <v>32</v>
      </c>
      <c r="Q1910" s="12"/>
      <c r="R1910" s="13">
        <v>0</v>
      </c>
      <c r="S1910" s="13">
        <v>0</v>
      </c>
      <c r="T1910" s="11"/>
      <c r="U1910" s="13">
        <v>4170186</v>
      </c>
      <c r="V1910" s="13">
        <v>4312900</v>
      </c>
      <c r="W1910" s="13">
        <v>4312900</v>
      </c>
      <c r="X1910" s="12">
        <v>44292</v>
      </c>
      <c r="Y1910" s="12">
        <v>44292</v>
      </c>
      <c r="Z1910" s="12">
        <v>44292</v>
      </c>
      <c r="AA1910" s="12">
        <v>45047</v>
      </c>
      <c r="AB1910" s="13">
        <f t="array" ref="AB1910">IF(D1910="Vaccin",IF(AND(ISNUMBER(AA1910),ISNUMBER(Y1910)),IF(AA1910-Y1910+1&gt;=0,CEILING(AA1910-Y1910+1,1),""),""),IF(AND(ISNUMBER(N1910),ISNUMBER(Y1910)),IF(N1910-Y1910+1&gt;=0,CEILING(N1910-Y1910+1,1),""),""))</f>
        <v>756</v>
      </c>
      <c r="AC1910" s="13">
        <f t="array" ref="AC1910">IF(D1910="Vaccin",IF(AND(ISNUMBER(AA1910),ISNUMBER(X1910)),IF(AA1910-X1910+1&gt;=0,CEILING(AA1910-X1910+1,1),""),""),IF(AND(ISNUMBER(N1910),ISNUMBER(X1910)),IF(N1910-X1910+1&gt;=0,CEILING(N1910-X1910+1,1),""),""))</f>
        <v>756</v>
      </c>
      <c r="AD1910" s="13">
        <f t="array" ref="AD1910">IF(D1910="Vaccin",IF(AND(ISNUMBER(AB1910),ISNUMBER(U1910),AB1910&lt;&gt;0),CEILING(U1910/AB1910,1),""),"")</f>
        <v>5517</v>
      </c>
      <c r="AE1910" s="13">
        <f t="array" ref="AE1910">IF(AND(ISNUMBER(N1910),ISNUMBER(X1910)),IF(N1910-X1910+1&gt;=0,CEILING(N1910-X1910+1,1),""),"")</f>
        <v>747</v>
      </c>
      <c r="AF1910" s="13">
        <f t="array" ref="AF1910">IF(SUM(AE1910)=0,"",CEILING((SUM(F1910)-SUM(L1910)-SUM(M1910)-SUM(S1910))/SUM(AE1910),1))</f>
        <v>396</v>
      </c>
      <c r="AG1910" s="13">
        <f t="array" ref="AG1910">IF(AND(ISNUMBER(H1910),ISNUMBER(N1910)),IF(H1910-N1910+1&gt;=0,CEILING(H1910-N1910+1,1),""),"")</f>
        <v>284</v>
      </c>
      <c r="AH1910" s="13">
        <f t="array" ref="AH1910">IF(SUM(AG1910)=0,0,IF(L1910-AG1910*IF(D1910="Vaccin",MIN(AD1910,AF1910),AF1910)&lt;0,0,IF((H1910-N1910)&lt;=45,CEILING(L1910-AG1910*IF(D1910="Vaccin",MIN(AD1910,AF1910),AF1910),1),0)))</f>
        <v>0</v>
      </c>
      <c r="AI1910" s="15">
        <f t="array" ref="AI1910">IF(OR(AH1910="",F1910=0,F1910=""),"",AH1910/F1910)</f>
        <v>0</v>
      </c>
      <c r="AJ1910" s="13">
        <f t="array" ref="AJ1910">IF(OR(L1910="",AH1910=""),"",IF(L1910-AH1910&lt;0,0,L1910-AH1910))</f>
        <v>0</v>
      </c>
      <c r="AK1910" s="13">
        <f t="array" ref="AK1910">IF(OR(L1910="",AG1910="",AG1910=0),"",CEILING(L1910/AG1910,1))</f>
        <v>0</v>
      </c>
      <c r="AL1910" s="16" t="str">
        <f t="array" ref="AL1910">IF(OR(AK1910="",AK1910=0,AD1910="",AF1910=""),"",IF(AK1910-IF(D1910="Vaccin",MIN(AD1910,AF1910),AF1910)&lt;0,"",(AK1910-IF(D1910="Vaccin",MIN(AD1910,AF1910),AF1910))/AK1910))</f>
        <v/>
      </c>
    </row>
    <row r="1911" spans="1:38" x14ac:dyDescent="0.2">
      <c r="A1911" s="10" t="s">
        <v>57</v>
      </c>
      <c r="B1911" s="29" t="s">
        <v>208</v>
      </c>
      <c r="C1911" s="12">
        <v>44292</v>
      </c>
      <c r="D1911" s="11" t="s">
        <v>30</v>
      </c>
      <c r="E1911" s="11">
        <v>6</v>
      </c>
      <c r="F1911" s="13">
        <v>324000</v>
      </c>
      <c r="G1911" s="40" t="s">
        <v>503</v>
      </c>
      <c r="H1911" s="12">
        <v>45291</v>
      </c>
      <c r="I1911" s="13">
        <f t="array" ref="I1911">F1911-L1911-M1911-S1911</f>
        <v>324000</v>
      </c>
      <c r="J1911" s="13">
        <f t="array" ref="J1911">IF(IF(Q1911="",L1911-C1911,Q1911-C1911)&lt;=45,I1911,0)</f>
        <v>324000</v>
      </c>
      <c r="K1911" s="13">
        <f t="array" ref="K1911">IF(SUM(AG1911)=0,0,IF(L1911-AG1911*IF(D1911="Vaccin",MIN(AD1911,AF1911),AF1911)&lt;0,0,IF((H1911-N1911)&lt;=30,CEILING(L1911-AG1911*IF(D1911="Vaccin",MIN(AD1911,AF1911),AF1911),1),0)))</f>
        <v>0</v>
      </c>
      <c r="L1911" s="13">
        <v>0</v>
      </c>
      <c r="M1911" s="13">
        <v>0</v>
      </c>
      <c r="N1911" s="14">
        <v>45038</v>
      </c>
      <c r="O1911" s="11" t="s">
        <v>34</v>
      </c>
      <c r="P1911" s="11" t="s">
        <v>54</v>
      </c>
      <c r="Q1911" s="12"/>
      <c r="R1911" s="13">
        <v>0</v>
      </c>
      <c r="S1911" s="13">
        <v>0</v>
      </c>
      <c r="T1911" s="11"/>
      <c r="U1911" s="13">
        <v>4170186</v>
      </c>
      <c r="V1911" s="13">
        <v>0</v>
      </c>
      <c r="W1911" s="13">
        <v>4312900</v>
      </c>
      <c r="X1911" s="12">
        <v>44292</v>
      </c>
      <c r="Y1911" s="12">
        <v>44292</v>
      </c>
      <c r="Z1911" s="12">
        <v>44292</v>
      </c>
      <c r="AA1911" s="12">
        <v>45047</v>
      </c>
      <c r="AB1911" s="13">
        <f t="array" ref="AB1911">IF(D1911="Vaccin",IF(AND(ISNUMBER(AA1911),ISNUMBER(Y1911)),IF(AA1911-Y1911+1&gt;=0,CEILING(AA1911-Y1911+1,1),""),""),IF(AND(ISNUMBER(N1911),ISNUMBER(Y1911)),IF(N1911-Y1911+1&gt;=0,CEILING(N1911-Y1911+1,1),""),""))</f>
        <v>756</v>
      </c>
      <c r="AC1911" s="13">
        <f t="array" ref="AC1911">IF(D1911="Vaccin",IF(AND(ISNUMBER(AA1911),ISNUMBER(X1911)),IF(AA1911-X1911+1&gt;=0,CEILING(AA1911-X1911+1,1),""),""),IF(AND(ISNUMBER(N1911),ISNUMBER(X1911)),IF(N1911-X1911+1&gt;=0,CEILING(N1911-X1911+1,1),""),""))</f>
        <v>756</v>
      </c>
      <c r="AD1911" s="13">
        <f t="array" ref="AD1911">IF(D1911="Vaccin",IF(AND(ISNUMBER(AB1911),ISNUMBER(U1911),AB1911&lt;&gt;0),CEILING(U1911/AB1911,1),""),"")</f>
        <v>5517</v>
      </c>
      <c r="AE1911" s="13">
        <f t="array" ref="AE1911">IF(AND(ISNUMBER(N1911),ISNUMBER(X1911)),IF(N1911-X1911+1&gt;=0,CEILING(N1911-X1911+1,1),""),"")</f>
        <v>747</v>
      </c>
      <c r="AF1911" s="13">
        <f t="array" ref="AF1911">IF(SUM(AE1911)=0,"",CEILING((SUM(F1911)-SUM(L1911)-SUM(M1911)-SUM(S1911))/SUM(AE1911),1))</f>
        <v>434</v>
      </c>
      <c r="AG1911" s="13">
        <f t="array" ref="AG1911">IF(AND(ISNUMBER(H1911),ISNUMBER(N1911)),IF(H1911-N1911+1&gt;=0,CEILING(H1911-N1911+1,1),""),"")</f>
        <v>254</v>
      </c>
      <c r="AH1911" s="13">
        <f t="array" ref="AH1911">IF(SUM(AG1911)=0,0,IF(L1911-AG1911*IF(D1911="Vaccin",MIN(AD1911,AF1911),AF1911)&lt;0,0,IF((H1911-N1911)&lt;=45,CEILING(L1911-AG1911*IF(D1911="Vaccin",MIN(AD1911,AF1911),AF1911),1),0)))</f>
        <v>0</v>
      </c>
      <c r="AI1911" s="15">
        <f t="array" ref="AI1911">IF(OR(AH1911="",F1911=0,F1911=""),"",AH1911/F1911)</f>
        <v>0</v>
      </c>
      <c r="AJ1911" s="13">
        <f t="array" ref="AJ1911">IF(OR(L1911="",AH1911=""),"",IF(L1911-AH1911&lt;0,0,L1911-AH1911))</f>
        <v>0</v>
      </c>
      <c r="AK1911" s="13">
        <f t="array" ref="AK1911">IF(OR(L1911="",AG1911="",AG1911=0),"",CEILING(L1911/AG1911,1))</f>
        <v>0</v>
      </c>
      <c r="AL1911" s="16" t="str">
        <f t="array" ref="AL1911">IF(OR(AK1911="",AK1911=0,AD1911="",AF1911=""),"",IF(AK1911-IF(D1911="Vaccin",MIN(AD1911,AF1911),AF1911)&lt;0,"",(AK1911-IF(D1911="Vaccin",MIN(AD1911,AF1911),AF1911))/AK1911))</f>
        <v/>
      </c>
    </row>
    <row r="1912" spans="1:38" x14ac:dyDescent="0.2">
      <c r="A1912" s="10" t="s">
        <v>57</v>
      </c>
      <c r="B1912" s="29" t="s">
        <v>208</v>
      </c>
      <c r="C1912" s="12">
        <v>44292</v>
      </c>
      <c r="D1912" s="11" t="s">
        <v>30</v>
      </c>
      <c r="E1912" s="11">
        <v>6</v>
      </c>
      <c r="F1912" s="13">
        <v>1005600</v>
      </c>
      <c r="G1912" s="40" t="s">
        <v>538</v>
      </c>
      <c r="H1912" s="12">
        <v>45291</v>
      </c>
      <c r="I1912" s="13">
        <f t="array" ref="I1912">F1912-L1912-M1912-S1912</f>
        <v>386110</v>
      </c>
      <c r="J1912" s="13">
        <f t="array" ref="J1912">IF(IF(Q1912="",L1912-C1912,Q1912-C1912)&lt;=45,I1912,0)</f>
        <v>0</v>
      </c>
      <c r="K1912" s="13">
        <f t="array" ref="K1912">IF(SUM(AG1912)=0,0,IF(L1912-AG1912*IF(D1912="Vaccin",MIN(AD1912,AF1912),AF1912)&lt;0,0,IF((H1912-N1912)&lt;=30,CEILING(L1912-AG1912*IF(D1912="Vaccin",MIN(AD1912,AF1912),AF1912),1),0)))</f>
        <v>0</v>
      </c>
      <c r="L1912" s="13">
        <v>619490</v>
      </c>
      <c r="M1912" s="13">
        <v>0</v>
      </c>
      <c r="N1912" s="14">
        <v>45038</v>
      </c>
      <c r="O1912" s="11" t="s">
        <v>34</v>
      </c>
      <c r="P1912" s="11" t="s">
        <v>54</v>
      </c>
      <c r="Q1912" s="12"/>
      <c r="R1912" s="13">
        <v>0</v>
      </c>
      <c r="S1912" s="13">
        <v>0</v>
      </c>
      <c r="T1912" s="11"/>
      <c r="U1912" s="13">
        <v>4170186</v>
      </c>
      <c r="V1912" s="13">
        <v>0</v>
      </c>
      <c r="W1912" s="13">
        <v>4312900</v>
      </c>
      <c r="X1912" s="12">
        <v>44292</v>
      </c>
      <c r="Y1912" s="12">
        <v>44292</v>
      </c>
      <c r="Z1912" s="12">
        <v>44292</v>
      </c>
      <c r="AA1912" s="12">
        <v>45047</v>
      </c>
      <c r="AB1912" s="13">
        <f t="array" ref="AB1912">IF(D1912="Vaccin",IF(AND(ISNUMBER(AA1912),ISNUMBER(Y1912)),IF(AA1912-Y1912+1&gt;=0,CEILING(AA1912-Y1912+1,1),""),""),IF(AND(ISNUMBER(N1912),ISNUMBER(Y1912)),IF(N1912-Y1912+1&gt;=0,CEILING(N1912-Y1912+1,1),""),""))</f>
        <v>756</v>
      </c>
      <c r="AC1912" s="13">
        <f t="array" ref="AC1912">IF(D1912="Vaccin",IF(AND(ISNUMBER(AA1912),ISNUMBER(X1912)),IF(AA1912-X1912+1&gt;=0,CEILING(AA1912-X1912+1,1),""),""),IF(AND(ISNUMBER(N1912),ISNUMBER(X1912)),IF(N1912-X1912+1&gt;=0,CEILING(N1912-X1912+1,1),""),""))</f>
        <v>756</v>
      </c>
      <c r="AD1912" s="13">
        <f t="array" ref="AD1912">IF(D1912="Vaccin",IF(AND(ISNUMBER(AB1912),ISNUMBER(U1912),AB1912&lt;&gt;0),CEILING(U1912/AB1912,1),""),"")</f>
        <v>5517</v>
      </c>
      <c r="AE1912" s="13">
        <f t="array" ref="AE1912">IF(AND(ISNUMBER(N1912),ISNUMBER(X1912)),IF(N1912-X1912+1&gt;=0,CEILING(N1912-X1912+1,1),""),"")</f>
        <v>747</v>
      </c>
      <c r="AF1912" s="13">
        <f t="array" ref="AF1912">IF(SUM(AE1912)=0,"",CEILING((SUM(F1912)-SUM(L1912)-SUM(M1912)-SUM(S1912))/SUM(AE1912),1))</f>
        <v>517</v>
      </c>
      <c r="AG1912" s="13">
        <f t="array" ref="AG1912">IF(AND(ISNUMBER(H1912),ISNUMBER(N1912)),IF(H1912-N1912+1&gt;=0,CEILING(H1912-N1912+1,1),""),"")</f>
        <v>254</v>
      </c>
      <c r="AH1912" s="13">
        <f t="array" ref="AH1912">IF(SUM(AG1912)=0,0,IF(L1912-AG1912*IF(D1912="Vaccin",MIN(AD1912,AF1912),AF1912)&lt;0,0,IF((H1912-N1912)&lt;=45,CEILING(L1912-AG1912*IF(D1912="Vaccin",MIN(AD1912,AF1912),AF1912),1),0)))</f>
        <v>0</v>
      </c>
      <c r="AI1912" s="15">
        <f t="array" ref="AI1912">IF(OR(AH1912="",F1912=0,F1912=""),"",AH1912/F1912)</f>
        <v>0</v>
      </c>
      <c r="AJ1912" s="13">
        <f t="array" ref="AJ1912">IF(OR(L1912="",AH1912=""),"",IF(L1912-AH1912&lt;0,0,L1912-AH1912))</f>
        <v>619490</v>
      </c>
      <c r="AK1912" s="13">
        <f t="array" ref="AK1912">IF(OR(L1912="",AG1912="",AG1912=0),"",CEILING(L1912/AG1912,1))</f>
        <v>2439</v>
      </c>
      <c r="AL1912" s="16">
        <f t="array" ref="AL1912">IF(OR(AK1912="",AK1912=0,AD1912="",AF1912=""),"",IF(AK1912-IF(D1912="Vaccin",MIN(AD1912,AF1912),AF1912)&lt;0,"",(AK1912-IF(D1912="Vaccin",MIN(AD1912,AF1912),AF1912))/AK1912))</f>
        <v>0.78802788027880277</v>
      </c>
    </row>
    <row r="1913" spans="1:38" x14ac:dyDescent="0.2">
      <c r="A1913" s="10" t="s">
        <v>57</v>
      </c>
      <c r="B1913" s="29" t="s">
        <v>208</v>
      </c>
      <c r="C1913" s="12">
        <v>44292</v>
      </c>
      <c r="D1913" s="11" t="s">
        <v>30</v>
      </c>
      <c r="E1913" s="11">
        <v>6</v>
      </c>
      <c r="F1913" s="13">
        <v>1171200</v>
      </c>
      <c r="G1913" s="40" t="s">
        <v>795</v>
      </c>
      <c r="H1913" s="12">
        <v>45260</v>
      </c>
      <c r="I1913" s="13">
        <f t="array" ref="I1913">F1913-L1913-M1913-S1913</f>
        <v>1171200</v>
      </c>
      <c r="J1913" s="13">
        <f t="array" ref="J1913">IF(IF(Q1913="",L1913-C1913,Q1913-C1913)&lt;=45,I1913,0)</f>
        <v>1171200</v>
      </c>
      <c r="K1913" s="13">
        <f t="array" ref="K1913">IF(SUM(AG1913)=0,0,IF(L1913-AG1913*IF(D1913="Vaccin",MIN(AD1913,AF1913),AF1913)&lt;0,0,IF((H1913-N1913)&lt;=30,CEILING(L1913-AG1913*IF(D1913="Vaccin",MIN(AD1913,AF1913),AF1913),1),0)))</f>
        <v>0</v>
      </c>
      <c r="L1913" s="13">
        <v>0</v>
      </c>
      <c r="M1913" s="13">
        <v>0</v>
      </c>
      <c r="N1913" s="14">
        <v>45038</v>
      </c>
      <c r="O1913" s="11" t="s">
        <v>34</v>
      </c>
      <c r="P1913" s="11" t="s">
        <v>54</v>
      </c>
      <c r="Q1913" s="12"/>
      <c r="R1913" s="13">
        <v>0</v>
      </c>
      <c r="S1913" s="13">
        <v>0</v>
      </c>
      <c r="T1913" s="11"/>
      <c r="U1913" s="13">
        <v>4170186</v>
      </c>
      <c r="V1913" s="13">
        <v>0</v>
      </c>
      <c r="W1913" s="13">
        <v>4312900</v>
      </c>
      <c r="X1913" s="12">
        <v>44292</v>
      </c>
      <c r="Y1913" s="12">
        <v>44292</v>
      </c>
      <c r="Z1913" s="12">
        <v>44292</v>
      </c>
      <c r="AA1913" s="12">
        <v>45047</v>
      </c>
      <c r="AB1913" s="13">
        <f t="array" ref="AB1913">IF(D1913="Vaccin",IF(AND(ISNUMBER(AA1913),ISNUMBER(Y1913)),IF(AA1913-Y1913+1&gt;=0,CEILING(AA1913-Y1913+1,1),""),""),IF(AND(ISNUMBER(N1913),ISNUMBER(Y1913)),IF(N1913-Y1913+1&gt;=0,CEILING(N1913-Y1913+1,1),""),""))</f>
        <v>756</v>
      </c>
      <c r="AC1913" s="13">
        <f t="array" ref="AC1913">IF(D1913="Vaccin",IF(AND(ISNUMBER(AA1913),ISNUMBER(X1913)),IF(AA1913-X1913+1&gt;=0,CEILING(AA1913-X1913+1,1),""),""),IF(AND(ISNUMBER(N1913),ISNUMBER(X1913)),IF(N1913-X1913+1&gt;=0,CEILING(N1913-X1913+1,1),""),""))</f>
        <v>756</v>
      </c>
      <c r="AD1913" s="13">
        <f t="array" ref="AD1913">IF(D1913="Vaccin",IF(AND(ISNUMBER(AB1913),ISNUMBER(U1913),AB1913&lt;&gt;0),CEILING(U1913/AB1913,1),""),"")</f>
        <v>5517</v>
      </c>
      <c r="AE1913" s="13">
        <f t="array" ref="AE1913">IF(AND(ISNUMBER(N1913),ISNUMBER(X1913)),IF(N1913-X1913+1&gt;=0,CEILING(N1913-X1913+1,1),""),"")</f>
        <v>747</v>
      </c>
      <c r="AF1913" s="13">
        <f t="array" ref="AF1913">IF(SUM(AE1913)=0,"",CEILING((SUM(F1913)-SUM(L1913)-SUM(M1913)-SUM(S1913))/SUM(AE1913),1))</f>
        <v>1568</v>
      </c>
      <c r="AG1913" s="13">
        <f t="array" ref="AG1913">IF(AND(ISNUMBER(H1913),ISNUMBER(N1913)),IF(H1913-N1913+1&gt;=0,CEILING(H1913-N1913+1,1),""),"")</f>
        <v>223</v>
      </c>
      <c r="AH1913" s="13">
        <f t="array" ref="AH1913">IF(SUM(AG1913)=0,0,IF(L1913-AG1913*IF(D1913="Vaccin",MIN(AD1913,AF1913),AF1913)&lt;0,0,IF((H1913-N1913)&lt;=45,CEILING(L1913-AG1913*IF(D1913="Vaccin",MIN(AD1913,AF1913),AF1913),1),0)))</f>
        <v>0</v>
      </c>
      <c r="AI1913" s="15">
        <f t="array" ref="AI1913">IF(OR(AH1913="",F1913=0,F1913=""),"",AH1913/F1913)</f>
        <v>0</v>
      </c>
      <c r="AJ1913" s="13">
        <f t="array" ref="AJ1913">IF(OR(L1913="",AH1913=""),"",IF(L1913-AH1913&lt;0,0,L1913-AH1913))</f>
        <v>0</v>
      </c>
      <c r="AK1913" s="13">
        <f t="array" ref="AK1913">IF(OR(L1913="",AG1913="",AG1913=0),"",CEILING(L1913/AG1913,1))</f>
        <v>0</v>
      </c>
      <c r="AL1913" s="16" t="str">
        <f t="array" ref="AL1913">IF(OR(AK1913="",AK1913=0,AD1913="",AF1913=""),"",IF(AK1913-IF(D1913="Vaccin",MIN(AD1913,AF1913),AF1913)&lt;0,"",(AK1913-IF(D1913="Vaccin",MIN(AD1913,AF1913),AF1913))/AK1913))</f>
        <v/>
      </c>
    </row>
    <row r="1914" spans="1:38" x14ac:dyDescent="0.2">
      <c r="A1914" s="10" t="s">
        <v>57</v>
      </c>
      <c r="B1914" s="29" t="s">
        <v>208</v>
      </c>
      <c r="C1914" s="12">
        <v>44292</v>
      </c>
      <c r="D1914" s="11" t="s">
        <v>30</v>
      </c>
      <c r="E1914" s="11">
        <v>10</v>
      </c>
      <c r="F1914" s="13">
        <v>345600</v>
      </c>
      <c r="G1914" s="40" t="s">
        <v>507</v>
      </c>
      <c r="H1914" s="12">
        <v>45209</v>
      </c>
      <c r="I1914" s="13">
        <f t="array" ref="I1914">F1914-L1914-M1914-S1914</f>
        <v>345600</v>
      </c>
      <c r="J1914" s="13">
        <f t="array" ref="J1914">IF(IF(Q1914="",L1914-C1914,Q1914-C1914)&lt;=45,I1914,0)</f>
        <v>345600</v>
      </c>
      <c r="K1914" s="13">
        <f t="array" ref="K1914">IF(SUM(AG1914)=0,0,IF(L1914-AG1914*IF(D1914="Vaccin",MIN(AD1914,AF1914),AF1914)&lt;0,0,IF((H1914-N1914)&lt;=30,CEILING(L1914-AG1914*IF(D1914="Vaccin",MIN(AD1914,AF1914),AF1914),1),0)))</f>
        <v>0</v>
      </c>
      <c r="L1914" s="13">
        <v>0</v>
      </c>
      <c r="M1914" s="13">
        <v>0</v>
      </c>
      <c r="N1914" s="14">
        <v>45038</v>
      </c>
      <c r="O1914" s="11" t="s">
        <v>34</v>
      </c>
      <c r="P1914" s="11" t="s">
        <v>32</v>
      </c>
      <c r="Q1914" s="12"/>
      <c r="R1914" s="13">
        <v>0</v>
      </c>
      <c r="S1914" s="13">
        <v>0</v>
      </c>
      <c r="T1914" s="11"/>
      <c r="U1914" s="13">
        <v>4170186</v>
      </c>
      <c r="V1914" s="13">
        <v>4312900</v>
      </c>
      <c r="W1914" s="13">
        <v>4312900</v>
      </c>
      <c r="X1914" s="12">
        <v>44292</v>
      </c>
      <c r="Y1914" s="12">
        <v>44292</v>
      </c>
      <c r="Z1914" s="12">
        <v>44292</v>
      </c>
      <c r="AA1914" s="12">
        <v>45047</v>
      </c>
      <c r="AB1914" s="13">
        <f t="array" ref="AB1914">IF(D1914="Vaccin",IF(AND(ISNUMBER(AA1914),ISNUMBER(Y1914)),IF(AA1914-Y1914+1&gt;=0,CEILING(AA1914-Y1914+1,1),""),""),IF(AND(ISNUMBER(N1914),ISNUMBER(Y1914)),IF(N1914-Y1914+1&gt;=0,CEILING(N1914-Y1914+1,1),""),""))</f>
        <v>756</v>
      </c>
      <c r="AC1914" s="13">
        <f t="array" ref="AC1914">IF(D1914="Vaccin",IF(AND(ISNUMBER(AA1914),ISNUMBER(X1914)),IF(AA1914-X1914+1&gt;=0,CEILING(AA1914-X1914+1,1),""),""),IF(AND(ISNUMBER(N1914),ISNUMBER(X1914)),IF(N1914-X1914+1&gt;=0,CEILING(N1914-X1914+1,1),""),""))</f>
        <v>756</v>
      </c>
      <c r="AD1914" s="13">
        <f t="array" ref="AD1914">IF(D1914="Vaccin",IF(AND(ISNUMBER(AB1914),ISNUMBER(U1914),AB1914&lt;&gt;0),CEILING(U1914/AB1914,1),""),"")</f>
        <v>5517</v>
      </c>
      <c r="AE1914" s="13">
        <f t="array" ref="AE1914">IF(AND(ISNUMBER(N1914),ISNUMBER(X1914)),IF(N1914-X1914+1&gt;=0,CEILING(N1914-X1914+1,1),""),"")</f>
        <v>747</v>
      </c>
      <c r="AF1914" s="13">
        <f t="array" ref="AF1914">IF(SUM(AE1914)=0,"",CEILING((SUM(F1914)-SUM(L1914)-SUM(M1914)-SUM(S1914))/SUM(AE1914),1))</f>
        <v>463</v>
      </c>
      <c r="AG1914" s="13">
        <f t="array" ref="AG1914">IF(AND(ISNUMBER(H1914),ISNUMBER(N1914)),IF(H1914-N1914+1&gt;=0,CEILING(H1914-N1914+1,1),""),"")</f>
        <v>172</v>
      </c>
      <c r="AH1914" s="13">
        <f t="array" ref="AH1914">IF(SUM(AG1914)=0,0,IF(L1914-AG1914*IF(D1914="Vaccin",MIN(AD1914,AF1914),AF1914)&lt;0,0,IF((H1914-N1914)&lt;=45,CEILING(L1914-AG1914*IF(D1914="Vaccin",MIN(AD1914,AF1914),AF1914),1),0)))</f>
        <v>0</v>
      </c>
      <c r="AI1914" s="15">
        <f t="array" ref="AI1914">IF(OR(AH1914="",F1914=0,F1914=""),"",AH1914/F1914)</f>
        <v>0</v>
      </c>
      <c r="AJ1914" s="13">
        <f t="array" ref="AJ1914">IF(OR(L1914="",AH1914=""),"",IF(L1914-AH1914&lt;0,0,L1914-AH1914))</f>
        <v>0</v>
      </c>
      <c r="AK1914" s="13">
        <f t="array" ref="AK1914">IF(OR(L1914="",AG1914="",AG1914=0),"",CEILING(L1914/AG1914,1))</f>
        <v>0</v>
      </c>
      <c r="AL1914" s="16" t="str">
        <f t="array" ref="AL1914">IF(OR(AK1914="",AK1914=0,AD1914="",AF1914=""),"",IF(AK1914-IF(D1914="Vaccin",MIN(AD1914,AF1914),AF1914)&lt;0,"",(AK1914-IF(D1914="Vaccin",MIN(AD1914,AF1914),AF1914))/AK1914))</f>
        <v/>
      </c>
    </row>
    <row r="1915" spans="1:38" x14ac:dyDescent="0.2">
      <c r="A1915" s="10" t="s">
        <v>57</v>
      </c>
      <c r="B1915" s="29" t="s">
        <v>208</v>
      </c>
      <c r="C1915" s="12">
        <v>44292</v>
      </c>
      <c r="D1915" s="11" t="s">
        <v>30</v>
      </c>
      <c r="E1915" s="11">
        <v>10</v>
      </c>
      <c r="F1915" s="13">
        <v>140000</v>
      </c>
      <c r="G1915" s="40" t="s">
        <v>486</v>
      </c>
      <c r="H1915" s="12">
        <v>45200</v>
      </c>
      <c r="I1915" s="13">
        <f t="array" ref="I1915">F1915-L1915-M1915-S1915</f>
        <v>140000</v>
      </c>
      <c r="J1915" s="13">
        <f t="array" ref="J1915">IF(IF(Q1915="",L1915-C1915,Q1915-C1915)&lt;=45,I1915,0)</f>
        <v>140000</v>
      </c>
      <c r="K1915" s="13">
        <f t="array" ref="K1915">IF(SUM(AG1915)=0,0,IF(L1915-AG1915*IF(D1915="Vaccin",MIN(AD1915,AF1915),AF1915)&lt;0,0,IF((H1915-N1915)&lt;=30,CEILING(L1915-AG1915*IF(D1915="Vaccin",MIN(AD1915,AF1915),AF1915),1),0)))</f>
        <v>0</v>
      </c>
      <c r="L1915" s="13">
        <v>0</v>
      </c>
      <c r="M1915" s="13">
        <v>0</v>
      </c>
      <c r="N1915" s="14">
        <v>45038</v>
      </c>
      <c r="O1915" s="11" t="s">
        <v>34</v>
      </c>
      <c r="P1915" s="11" t="s">
        <v>32</v>
      </c>
      <c r="Q1915" s="12"/>
      <c r="R1915" s="13">
        <v>0</v>
      </c>
      <c r="S1915" s="13">
        <v>0</v>
      </c>
      <c r="T1915" s="11"/>
      <c r="U1915" s="13">
        <v>4170186</v>
      </c>
      <c r="V1915" s="13">
        <v>4312900</v>
      </c>
      <c r="W1915" s="13">
        <v>4312900</v>
      </c>
      <c r="X1915" s="12">
        <v>44292</v>
      </c>
      <c r="Y1915" s="12">
        <v>44292</v>
      </c>
      <c r="Z1915" s="12">
        <v>44292</v>
      </c>
      <c r="AA1915" s="12">
        <v>45047</v>
      </c>
      <c r="AB1915" s="13">
        <f t="array" ref="AB1915">IF(D1915="Vaccin",IF(AND(ISNUMBER(AA1915),ISNUMBER(Y1915)),IF(AA1915-Y1915+1&gt;=0,CEILING(AA1915-Y1915+1,1),""),""),IF(AND(ISNUMBER(N1915),ISNUMBER(Y1915)),IF(N1915-Y1915+1&gt;=0,CEILING(N1915-Y1915+1,1),""),""))</f>
        <v>756</v>
      </c>
      <c r="AC1915" s="13">
        <f t="array" ref="AC1915">IF(D1915="Vaccin",IF(AND(ISNUMBER(AA1915),ISNUMBER(X1915)),IF(AA1915-X1915+1&gt;=0,CEILING(AA1915-X1915+1,1),""),""),IF(AND(ISNUMBER(N1915),ISNUMBER(X1915)),IF(N1915-X1915+1&gt;=0,CEILING(N1915-X1915+1,1),""),""))</f>
        <v>756</v>
      </c>
      <c r="AD1915" s="13">
        <f t="array" ref="AD1915">IF(D1915="Vaccin",IF(AND(ISNUMBER(AB1915),ISNUMBER(U1915),AB1915&lt;&gt;0),CEILING(U1915/AB1915,1),""),"")</f>
        <v>5517</v>
      </c>
      <c r="AE1915" s="13">
        <f t="array" ref="AE1915">IF(AND(ISNUMBER(N1915),ISNUMBER(X1915)),IF(N1915-X1915+1&gt;=0,CEILING(N1915-X1915+1,1),""),"")</f>
        <v>747</v>
      </c>
      <c r="AF1915" s="13">
        <f t="array" ref="AF1915">IF(SUM(AE1915)=0,"",CEILING((SUM(F1915)-SUM(L1915)-SUM(M1915)-SUM(S1915))/SUM(AE1915),1))</f>
        <v>188</v>
      </c>
      <c r="AG1915" s="13">
        <f t="array" ref="AG1915">IF(AND(ISNUMBER(H1915),ISNUMBER(N1915)),IF(H1915-N1915+1&gt;=0,CEILING(H1915-N1915+1,1),""),"")</f>
        <v>163</v>
      </c>
      <c r="AH1915" s="13">
        <f t="array" ref="AH1915">IF(SUM(AG1915)=0,0,IF(L1915-AG1915*IF(D1915="Vaccin",MIN(AD1915,AF1915),AF1915)&lt;0,0,IF((H1915-N1915)&lt;=45,CEILING(L1915-AG1915*IF(D1915="Vaccin",MIN(AD1915,AF1915),AF1915),1),0)))</f>
        <v>0</v>
      </c>
      <c r="AI1915" s="15">
        <f t="array" ref="AI1915">IF(OR(AH1915="",F1915=0,F1915=""),"",AH1915/F1915)</f>
        <v>0</v>
      </c>
      <c r="AJ1915" s="13">
        <f t="array" ref="AJ1915">IF(OR(L1915="",AH1915=""),"",IF(L1915-AH1915&lt;0,0,L1915-AH1915))</f>
        <v>0</v>
      </c>
      <c r="AK1915" s="13">
        <f t="array" ref="AK1915">IF(OR(L1915="",AG1915="",AG1915=0),"",CEILING(L1915/AG1915,1))</f>
        <v>0</v>
      </c>
      <c r="AL1915" s="16" t="str">
        <f t="array" ref="AL1915">IF(OR(AK1915="",AK1915=0,AD1915="",AF1915=""),"",IF(AK1915-IF(D1915="Vaccin",MIN(AD1915,AF1915),AF1915)&lt;0,"",(AK1915-IF(D1915="Vaccin",MIN(AD1915,AF1915),AF1915))/AK1915))</f>
        <v/>
      </c>
    </row>
    <row r="1916" spans="1:38" x14ac:dyDescent="0.2">
      <c r="A1916" s="10" t="s">
        <v>57</v>
      </c>
      <c r="B1916" s="29" t="s">
        <v>208</v>
      </c>
      <c r="C1916" s="12">
        <v>44292</v>
      </c>
      <c r="D1916" s="11" t="s">
        <v>30</v>
      </c>
      <c r="E1916" s="11">
        <v>10</v>
      </c>
      <c r="F1916" s="13">
        <v>144000</v>
      </c>
      <c r="G1916" s="40" t="s">
        <v>959</v>
      </c>
      <c r="H1916" s="12">
        <v>45199</v>
      </c>
      <c r="I1916" s="13">
        <f t="array" ref="I1916">F1916-L1916-M1916-S1916</f>
        <v>144000</v>
      </c>
      <c r="J1916" s="13">
        <f t="array" ref="J1916">IF(IF(Q1916="",L1916-C1916,Q1916-C1916)&lt;=45,I1916,0)</f>
        <v>144000</v>
      </c>
      <c r="K1916" s="13">
        <f t="array" ref="K1916">IF(SUM(AG1916)=0,0,IF(L1916-AG1916*IF(D1916="Vaccin",MIN(AD1916,AF1916),AF1916)&lt;0,0,IF((H1916-N1916)&lt;=30,CEILING(L1916-AG1916*IF(D1916="Vaccin",MIN(AD1916,AF1916),AF1916),1),0)))</f>
        <v>0</v>
      </c>
      <c r="L1916" s="13">
        <v>0</v>
      </c>
      <c r="M1916" s="13">
        <v>0</v>
      </c>
      <c r="N1916" s="14">
        <v>45038</v>
      </c>
      <c r="O1916" s="11" t="s">
        <v>34</v>
      </c>
      <c r="P1916" s="11" t="s">
        <v>32</v>
      </c>
      <c r="Q1916" s="12"/>
      <c r="R1916" s="13">
        <v>0</v>
      </c>
      <c r="S1916" s="13">
        <v>0</v>
      </c>
      <c r="T1916" s="11"/>
      <c r="U1916" s="13">
        <v>4170186</v>
      </c>
      <c r="V1916" s="13">
        <v>4312900</v>
      </c>
      <c r="W1916" s="13">
        <v>4312900</v>
      </c>
      <c r="X1916" s="12">
        <v>44292</v>
      </c>
      <c r="Y1916" s="12">
        <v>44292</v>
      </c>
      <c r="Z1916" s="12">
        <v>44292</v>
      </c>
      <c r="AA1916" s="12">
        <v>45047</v>
      </c>
      <c r="AB1916" s="13">
        <f t="array" ref="AB1916">IF(D1916="Vaccin",IF(AND(ISNUMBER(AA1916),ISNUMBER(Y1916)),IF(AA1916-Y1916+1&gt;=0,CEILING(AA1916-Y1916+1,1),""),""),IF(AND(ISNUMBER(N1916),ISNUMBER(Y1916)),IF(N1916-Y1916+1&gt;=0,CEILING(N1916-Y1916+1,1),""),""))</f>
        <v>756</v>
      </c>
      <c r="AC1916" s="13">
        <f t="array" ref="AC1916">IF(D1916="Vaccin",IF(AND(ISNUMBER(AA1916),ISNUMBER(X1916)),IF(AA1916-X1916+1&gt;=0,CEILING(AA1916-X1916+1,1),""),""),IF(AND(ISNUMBER(N1916),ISNUMBER(X1916)),IF(N1916-X1916+1&gt;=0,CEILING(N1916-X1916+1,1),""),""))</f>
        <v>756</v>
      </c>
      <c r="AD1916" s="13">
        <f t="array" ref="AD1916">IF(D1916="Vaccin",IF(AND(ISNUMBER(AB1916),ISNUMBER(U1916),AB1916&lt;&gt;0),CEILING(U1916/AB1916,1),""),"")</f>
        <v>5517</v>
      </c>
      <c r="AE1916" s="13">
        <f t="array" ref="AE1916">IF(AND(ISNUMBER(N1916),ISNUMBER(X1916)),IF(N1916-X1916+1&gt;=0,CEILING(N1916-X1916+1,1),""),"")</f>
        <v>747</v>
      </c>
      <c r="AF1916" s="13">
        <f t="array" ref="AF1916">IF(SUM(AE1916)=0,"",CEILING((SUM(F1916)-SUM(L1916)-SUM(M1916)-SUM(S1916))/SUM(AE1916),1))</f>
        <v>193</v>
      </c>
      <c r="AG1916" s="13">
        <f t="array" ref="AG1916">IF(AND(ISNUMBER(H1916),ISNUMBER(N1916)),IF(H1916-N1916+1&gt;=0,CEILING(H1916-N1916+1,1),""),"")</f>
        <v>162</v>
      </c>
      <c r="AH1916" s="13">
        <f t="array" ref="AH1916">IF(SUM(AG1916)=0,0,IF(L1916-AG1916*IF(D1916="Vaccin",MIN(AD1916,AF1916),AF1916)&lt;0,0,IF((H1916-N1916)&lt;=45,CEILING(L1916-AG1916*IF(D1916="Vaccin",MIN(AD1916,AF1916),AF1916),1),0)))</f>
        <v>0</v>
      </c>
      <c r="AI1916" s="15">
        <f t="array" ref="AI1916">IF(OR(AH1916="",F1916=0,F1916=""),"",AH1916/F1916)</f>
        <v>0</v>
      </c>
      <c r="AJ1916" s="13">
        <f t="array" ref="AJ1916">IF(OR(L1916="",AH1916=""),"",IF(L1916-AH1916&lt;0,0,L1916-AH1916))</f>
        <v>0</v>
      </c>
      <c r="AK1916" s="13">
        <f t="array" ref="AK1916">IF(OR(L1916="",AG1916="",AG1916=0),"",CEILING(L1916/AG1916,1))</f>
        <v>0</v>
      </c>
      <c r="AL1916" s="16" t="str">
        <f t="array" ref="AL1916">IF(OR(AK1916="",AK1916=0,AD1916="",AF1916=""),"",IF(AK1916-IF(D1916="Vaccin",MIN(AD1916,AF1916),AF1916)&lt;0,"",(AK1916-IF(D1916="Vaccin",MIN(AD1916,AF1916),AF1916))/AK1916))</f>
        <v/>
      </c>
    </row>
    <row r="1917" spans="1:38" x14ac:dyDescent="0.2">
      <c r="A1917" s="10" t="s">
        <v>57</v>
      </c>
      <c r="B1917" s="29" t="s">
        <v>208</v>
      </c>
      <c r="C1917" s="12">
        <v>44292</v>
      </c>
      <c r="D1917" s="11" t="s">
        <v>30</v>
      </c>
      <c r="E1917" s="11">
        <v>10</v>
      </c>
      <c r="F1917" s="13">
        <v>172800</v>
      </c>
      <c r="G1917" s="40" t="s">
        <v>510</v>
      </c>
      <c r="H1917" s="12">
        <v>45177</v>
      </c>
      <c r="I1917" s="13">
        <f t="array" ref="I1917">F1917-L1917-M1917-S1917</f>
        <v>172800</v>
      </c>
      <c r="J1917" s="13">
        <f t="array" ref="J1917">IF(IF(Q1917="",L1917-C1917,Q1917-C1917)&lt;=45,I1917,0)</f>
        <v>172800</v>
      </c>
      <c r="K1917" s="13">
        <f t="array" ref="K1917">IF(SUM(AG1917)=0,0,IF(L1917-AG1917*IF(D1917="Vaccin",MIN(AD1917,AF1917),AF1917)&lt;0,0,IF((H1917-N1917)&lt;=30,CEILING(L1917-AG1917*IF(D1917="Vaccin",MIN(AD1917,AF1917),AF1917),1),0)))</f>
        <v>0</v>
      </c>
      <c r="L1917" s="13">
        <v>0</v>
      </c>
      <c r="M1917" s="13">
        <v>0</v>
      </c>
      <c r="N1917" s="14">
        <v>45038</v>
      </c>
      <c r="O1917" s="11" t="s">
        <v>34</v>
      </c>
      <c r="P1917" s="11" t="s">
        <v>32</v>
      </c>
      <c r="Q1917" s="12"/>
      <c r="R1917" s="13">
        <v>0</v>
      </c>
      <c r="S1917" s="13">
        <v>0</v>
      </c>
      <c r="T1917" s="11"/>
      <c r="U1917" s="13">
        <v>4170186</v>
      </c>
      <c r="V1917" s="13">
        <v>4312900</v>
      </c>
      <c r="W1917" s="13">
        <v>4312900</v>
      </c>
      <c r="X1917" s="12">
        <v>44292</v>
      </c>
      <c r="Y1917" s="12">
        <v>44292</v>
      </c>
      <c r="Z1917" s="12">
        <v>44292</v>
      </c>
      <c r="AA1917" s="12">
        <v>45047</v>
      </c>
      <c r="AB1917" s="13">
        <f t="array" ref="AB1917">IF(D1917="Vaccin",IF(AND(ISNUMBER(AA1917),ISNUMBER(Y1917)),IF(AA1917-Y1917+1&gt;=0,CEILING(AA1917-Y1917+1,1),""),""),IF(AND(ISNUMBER(N1917),ISNUMBER(Y1917)),IF(N1917-Y1917+1&gt;=0,CEILING(N1917-Y1917+1,1),""),""))</f>
        <v>756</v>
      </c>
      <c r="AC1917" s="13">
        <f t="array" ref="AC1917">IF(D1917="Vaccin",IF(AND(ISNUMBER(AA1917),ISNUMBER(X1917)),IF(AA1917-X1917+1&gt;=0,CEILING(AA1917-X1917+1,1),""),""),IF(AND(ISNUMBER(N1917),ISNUMBER(X1917)),IF(N1917-X1917+1&gt;=0,CEILING(N1917-X1917+1,1),""),""))</f>
        <v>756</v>
      </c>
      <c r="AD1917" s="13">
        <f t="array" ref="AD1917">IF(D1917="Vaccin",IF(AND(ISNUMBER(AB1917),ISNUMBER(U1917),AB1917&lt;&gt;0),CEILING(U1917/AB1917,1),""),"")</f>
        <v>5517</v>
      </c>
      <c r="AE1917" s="13">
        <f t="array" ref="AE1917">IF(AND(ISNUMBER(N1917),ISNUMBER(X1917)),IF(N1917-X1917+1&gt;=0,CEILING(N1917-X1917+1,1),""),"")</f>
        <v>747</v>
      </c>
      <c r="AF1917" s="13">
        <f t="array" ref="AF1917">IF(SUM(AE1917)=0,"",CEILING((SUM(F1917)-SUM(L1917)-SUM(M1917)-SUM(S1917))/SUM(AE1917),1))</f>
        <v>232</v>
      </c>
      <c r="AG1917" s="13">
        <f t="array" ref="AG1917">IF(AND(ISNUMBER(H1917),ISNUMBER(N1917)),IF(H1917-N1917+1&gt;=0,CEILING(H1917-N1917+1,1),""),"")</f>
        <v>140</v>
      </c>
      <c r="AH1917" s="13">
        <f t="array" ref="AH1917">IF(SUM(AG1917)=0,0,IF(L1917-AG1917*IF(D1917="Vaccin",MIN(AD1917,AF1917),AF1917)&lt;0,0,IF((H1917-N1917)&lt;=45,CEILING(L1917-AG1917*IF(D1917="Vaccin",MIN(AD1917,AF1917),AF1917),1),0)))</f>
        <v>0</v>
      </c>
      <c r="AI1917" s="15">
        <f t="array" ref="AI1917">IF(OR(AH1917="",F1917=0,F1917=""),"",AH1917/F1917)</f>
        <v>0</v>
      </c>
      <c r="AJ1917" s="13">
        <f t="array" ref="AJ1917">IF(OR(L1917="",AH1917=""),"",IF(L1917-AH1917&lt;0,0,L1917-AH1917))</f>
        <v>0</v>
      </c>
      <c r="AK1917" s="13">
        <f t="array" ref="AK1917">IF(OR(L1917="",AG1917="",AG1917=0),"",CEILING(L1917/AG1917,1))</f>
        <v>0</v>
      </c>
      <c r="AL1917" s="16" t="str">
        <f t="array" ref="AL1917">IF(OR(AK1917="",AK1917=0,AD1917="",AF1917=""),"",IF(AK1917-IF(D1917="Vaccin",MIN(AD1917,AF1917),AF1917)&lt;0,"",(AK1917-IF(D1917="Vaccin",MIN(AD1917,AF1917),AF1917))/AK1917))</f>
        <v/>
      </c>
    </row>
    <row r="1918" spans="1:38" x14ac:dyDescent="0.2">
      <c r="A1918" s="10" t="s">
        <v>57</v>
      </c>
      <c r="B1918" s="29" t="s">
        <v>208</v>
      </c>
      <c r="C1918" s="12">
        <v>44292</v>
      </c>
      <c r="D1918" s="11" t="s">
        <v>30</v>
      </c>
      <c r="E1918" s="11">
        <v>10</v>
      </c>
      <c r="F1918" s="13">
        <v>254400</v>
      </c>
      <c r="G1918" s="40" t="s">
        <v>696</v>
      </c>
      <c r="H1918" s="12">
        <v>44935</v>
      </c>
      <c r="I1918" s="13">
        <f t="array" ref="I1918">F1918-L1918-M1918-S1918</f>
        <v>254400</v>
      </c>
      <c r="J1918" s="13">
        <f t="array" ref="J1918">IF(IF(Q1918="",L1918-C1918,Q1918-C1918)&lt;=45,I1918,0)</f>
        <v>254400</v>
      </c>
      <c r="K1918" s="13">
        <f t="array" ref="K1918">IF(SUM(AG1918)=0,0,IF(L1918-AG1918*IF(D1918="Vaccin",MIN(AD1918,AF1918),AF1918)&lt;0,0,IF((H1918-N1918)&lt;=30,CEILING(L1918-AG1918*IF(D1918="Vaccin",MIN(AD1918,AF1918),AF1918),1),0)))</f>
        <v>0</v>
      </c>
      <c r="L1918" s="13">
        <v>0</v>
      </c>
      <c r="M1918" s="13">
        <v>0</v>
      </c>
      <c r="N1918" s="14">
        <v>45038</v>
      </c>
      <c r="O1918" s="11" t="s">
        <v>34</v>
      </c>
      <c r="P1918" s="11" t="s">
        <v>32</v>
      </c>
      <c r="Q1918" s="12"/>
      <c r="R1918" s="13">
        <v>0</v>
      </c>
      <c r="S1918" s="13">
        <v>0</v>
      </c>
      <c r="T1918" s="11"/>
      <c r="U1918" s="13">
        <v>4170186</v>
      </c>
      <c r="V1918" s="13">
        <v>4312900</v>
      </c>
      <c r="W1918" s="13">
        <v>4312900</v>
      </c>
      <c r="X1918" s="12">
        <v>44292</v>
      </c>
      <c r="Y1918" s="12">
        <v>44292</v>
      </c>
      <c r="Z1918" s="12">
        <v>44292</v>
      </c>
      <c r="AA1918" s="12">
        <v>45047</v>
      </c>
      <c r="AB1918" s="13">
        <f t="array" ref="AB1918">IF(D1918="Vaccin",IF(AND(ISNUMBER(AA1918),ISNUMBER(Y1918)),IF(AA1918-Y1918+1&gt;=0,CEILING(AA1918-Y1918+1,1),""),""),IF(AND(ISNUMBER(N1918),ISNUMBER(Y1918)),IF(N1918-Y1918+1&gt;=0,CEILING(N1918-Y1918+1,1),""),""))</f>
        <v>756</v>
      </c>
      <c r="AC1918" s="13">
        <f t="array" ref="AC1918">IF(D1918="Vaccin",IF(AND(ISNUMBER(AA1918),ISNUMBER(X1918)),IF(AA1918-X1918+1&gt;=0,CEILING(AA1918-X1918+1,1),""),""),IF(AND(ISNUMBER(N1918),ISNUMBER(X1918)),IF(N1918-X1918+1&gt;=0,CEILING(N1918-X1918+1,1),""),""))</f>
        <v>756</v>
      </c>
      <c r="AD1918" s="13">
        <f t="array" ref="AD1918">IF(D1918="Vaccin",IF(AND(ISNUMBER(AB1918),ISNUMBER(U1918),AB1918&lt;&gt;0),CEILING(U1918/AB1918,1),""),"")</f>
        <v>5517</v>
      </c>
      <c r="AE1918" s="13">
        <f t="array" ref="AE1918">IF(AND(ISNUMBER(N1918),ISNUMBER(X1918)),IF(N1918-X1918+1&gt;=0,CEILING(N1918-X1918+1,1),""),"")</f>
        <v>747</v>
      </c>
      <c r="AF1918" s="13">
        <f t="array" ref="AF1918">IF(SUM(AE1918)=0,"",CEILING((SUM(F1918)-SUM(L1918)-SUM(M1918)-SUM(S1918))/SUM(AE1918),1))</f>
        <v>341</v>
      </c>
      <c r="AG1918" s="13" t="str">
        <f t="array" ref="AG1918">IF(AND(ISNUMBER(H1918),ISNUMBER(N1918)),IF(H1918-N1918+1&gt;=0,CEILING(H1918-N1918+1,1),""),"")</f>
        <v/>
      </c>
      <c r="AH1918" s="13">
        <f t="array" ref="AH1918">IF(SUM(AG1918)=0,0,IF(L1918-AG1918*IF(D1918="Vaccin",MIN(AD1918,AF1918),AF1918)&lt;0,0,IF((H1918-N1918)&lt;=45,CEILING(L1918-AG1918*IF(D1918="Vaccin",MIN(AD1918,AF1918),AF1918),1),0)))</f>
        <v>0</v>
      </c>
      <c r="AI1918" s="15">
        <f t="array" ref="AI1918">IF(OR(AH1918="",F1918=0,F1918=""),"",AH1918/F1918)</f>
        <v>0</v>
      </c>
      <c r="AJ1918" s="13">
        <f t="array" ref="AJ1918">IF(OR(L1918="",AH1918=""),"",IF(L1918-AH1918&lt;0,0,L1918-AH1918))</f>
        <v>0</v>
      </c>
      <c r="AK1918" s="13" t="str">
        <f t="array" ref="AK1918">IF(OR(L1918="",AG1918="",AG1918=0),"",CEILING(L1918/AG1918,1))</f>
        <v/>
      </c>
      <c r="AL1918" s="16" t="str">
        <f t="array" ref="AL1918">IF(OR(AK1918="",AK1918=0,AD1918="",AF1918=""),"",IF(AK1918-IF(D1918="Vaccin",MIN(AD1918,AF1918),AF1918)&lt;0,"",(AK1918-IF(D1918="Vaccin",MIN(AD1918,AF1918),AF1918))/AK1918))</f>
        <v/>
      </c>
    </row>
    <row r="1919" spans="1:38" x14ac:dyDescent="0.2">
      <c r="A1919" s="10" t="s">
        <v>57</v>
      </c>
      <c r="B1919" s="29" t="s">
        <v>208</v>
      </c>
      <c r="C1919" s="12">
        <v>44292</v>
      </c>
      <c r="D1919" s="11" t="s">
        <v>30</v>
      </c>
      <c r="E1919" s="11">
        <v>10</v>
      </c>
      <c r="F1919" s="13">
        <v>232800</v>
      </c>
      <c r="G1919" s="40" t="s">
        <v>960</v>
      </c>
      <c r="H1919" s="12">
        <v>44895</v>
      </c>
      <c r="I1919" s="13">
        <f t="array" ref="I1919">F1919-L1919-M1919-S1919</f>
        <v>232800</v>
      </c>
      <c r="J1919" s="13">
        <f t="array" ref="J1919">IF(IF(Q1919="",L1919-C1919,Q1919-C1919)&lt;=45,I1919,0)</f>
        <v>232800</v>
      </c>
      <c r="K1919" s="13">
        <f t="array" ref="K1919">IF(SUM(AG1919)=0,0,IF(L1919-AG1919*IF(D1919="Vaccin",MIN(AD1919,AF1919),AF1919)&lt;0,0,IF((H1919-N1919)&lt;=30,CEILING(L1919-AG1919*IF(D1919="Vaccin",MIN(AD1919,AF1919),AF1919),1),0)))</f>
        <v>0</v>
      </c>
      <c r="L1919" s="13">
        <v>0</v>
      </c>
      <c r="M1919" s="13">
        <v>0</v>
      </c>
      <c r="N1919" s="14">
        <v>45038</v>
      </c>
      <c r="O1919" s="11" t="s">
        <v>34</v>
      </c>
      <c r="P1919" s="11" t="s">
        <v>32</v>
      </c>
      <c r="Q1919" s="12"/>
      <c r="R1919" s="13">
        <v>0</v>
      </c>
      <c r="S1919" s="13">
        <v>0</v>
      </c>
      <c r="T1919" s="11"/>
      <c r="U1919" s="13">
        <v>4170186</v>
      </c>
      <c r="V1919" s="13">
        <v>4312900</v>
      </c>
      <c r="W1919" s="13">
        <v>4312900</v>
      </c>
      <c r="X1919" s="12">
        <v>44292</v>
      </c>
      <c r="Y1919" s="12">
        <v>44292</v>
      </c>
      <c r="Z1919" s="12">
        <v>44292</v>
      </c>
      <c r="AA1919" s="12">
        <v>45047</v>
      </c>
      <c r="AB1919" s="13">
        <f t="array" ref="AB1919">IF(D1919="Vaccin",IF(AND(ISNUMBER(AA1919),ISNUMBER(Y1919)),IF(AA1919-Y1919+1&gt;=0,CEILING(AA1919-Y1919+1,1),""),""),IF(AND(ISNUMBER(N1919),ISNUMBER(Y1919)),IF(N1919-Y1919+1&gt;=0,CEILING(N1919-Y1919+1,1),""),""))</f>
        <v>756</v>
      </c>
      <c r="AC1919" s="13">
        <f t="array" ref="AC1919">IF(D1919="Vaccin",IF(AND(ISNUMBER(AA1919),ISNUMBER(X1919)),IF(AA1919-X1919+1&gt;=0,CEILING(AA1919-X1919+1,1),""),""),IF(AND(ISNUMBER(N1919),ISNUMBER(X1919)),IF(N1919-X1919+1&gt;=0,CEILING(N1919-X1919+1,1),""),""))</f>
        <v>756</v>
      </c>
      <c r="AD1919" s="13">
        <f t="array" ref="AD1919">IF(D1919="Vaccin",IF(AND(ISNUMBER(AB1919),ISNUMBER(U1919),AB1919&lt;&gt;0),CEILING(U1919/AB1919,1),""),"")</f>
        <v>5517</v>
      </c>
      <c r="AE1919" s="13">
        <f t="array" ref="AE1919">IF(AND(ISNUMBER(N1919),ISNUMBER(X1919)),IF(N1919-X1919+1&gt;=0,CEILING(N1919-X1919+1,1),""),"")</f>
        <v>747</v>
      </c>
      <c r="AF1919" s="13">
        <f t="array" ref="AF1919">IF(SUM(AE1919)=0,"",CEILING((SUM(F1919)-SUM(L1919)-SUM(M1919)-SUM(S1919))/SUM(AE1919),1))</f>
        <v>312</v>
      </c>
      <c r="AG1919" s="13" t="str">
        <f t="array" ref="AG1919">IF(AND(ISNUMBER(H1919),ISNUMBER(N1919)),IF(H1919-N1919+1&gt;=0,CEILING(H1919-N1919+1,1),""),"")</f>
        <v/>
      </c>
      <c r="AH1919" s="13">
        <f t="array" ref="AH1919">IF(SUM(AG1919)=0,0,IF(L1919-AG1919*IF(D1919="Vaccin",MIN(AD1919,AF1919),AF1919)&lt;0,0,IF((H1919-N1919)&lt;=45,CEILING(L1919-AG1919*IF(D1919="Vaccin",MIN(AD1919,AF1919),AF1919),1),0)))</f>
        <v>0</v>
      </c>
      <c r="AI1919" s="15">
        <f t="array" ref="AI1919">IF(OR(AH1919="",F1919=0,F1919=""),"",AH1919/F1919)</f>
        <v>0</v>
      </c>
      <c r="AJ1919" s="13">
        <f t="array" ref="AJ1919">IF(OR(L1919="",AH1919=""),"",IF(L1919-AH1919&lt;0,0,L1919-AH1919))</f>
        <v>0</v>
      </c>
      <c r="AK1919" s="13" t="str">
        <f t="array" ref="AK1919">IF(OR(L1919="",AG1919="",AG1919=0),"",CEILING(L1919/AG1919,1))</f>
        <v/>
      </c>
      <c r="AL1919" s="16" t="str">
        <f t="array" ref="AL1919">IF(OR(AK1919="",AK1919=0,AD1919="",AF1919=""),"",IF(AK1919-IF(D1919="Vaccin",MIN(AD1919,AF1919),AF1919)&lt;0,"",(AK1919-IF(D1919="Vaccin",MIN(AD1919,AF1919),AF1919))/AK1919))</f>
        <v/>
      </c>
    </row>
    <row r="1920" spans="1:38" x14ac:dyDescent="0.2">
      <c r="A1920" s="10" t="s">
        <v>57</v>
      </c>
      <c r="B1920" s="29" t="s">
        <v>208</v>
      </c>
      <c r="C1920" s="12">
        <v>44292</v>
      </c>
      <c r="D1920" s="11" t="s">
        <v>30</v>
      </c>
      <c r="E1920" s="11">
        <v>10</v>
      </c>
      <c r="F1920" s="13">
        <v>549700</v>
      </c>
      <c r="G1920" s="40" t="s">
        <v>853</v>
      </c>
      <c r="H1920" s="12">
        <v>44832</v>
      </c>
      <c r="I1920" s="13">
        <f t="array" ref="I1920">F1920-L1920-M1920-S1920</f>
        <v>549700</v>
      </c>
      <c r="J1920" s="13">
        <f t="array" ref="J1920">IF(IF(Q1920="",L1920-C1920,Q1920-C1920)&lt;=45,I1920,0)</f>
        <v>549700</v>
      </c>
      <c r="K1920" s="13">
        <f t="array" ref="K1920">IF(SUM(AG1920)=0,0,IF(L1920-AG1920*IF(D1920="Vaccin",MIN(AD1920,AF1920),AF1920)&lt;0,0,IF((H1920-N1920)&lt;=30,CEILING(L1920-AG1920*IF(D1920="Vaccin",MIN(AD1920,AF1920),AF1920),1),0)))</f>
        <v>0</v>
      </c>
      <c r="L1920" s="13">
        <v>0</v>
      </c>
      <c r="M1920" s="13">
        <v>0</v>
      </c>
      <c r="N1920" s="14">
        <v>45038</v>
      </c>
      <c r="O1920" s="11" t="s">
        <v>34</v>
      </c>
      <c r="P1920" s="11" t="s">
        <v>32</v>
      </c>
      <c r="Q1920" s="12"/>
      <c r="R1920" s="13">
        <v>0</v>
      </c>
      <c r="S1920" s="13">
        <v>0</v>
      </c>
      <c r="T1920" s="11"/>
      <c r="U1920" s="13">
        <v>4170186</v>
      </c>
      <c r="V1920" s="13">
        <v>4312900</v>
      </c>
      <c r="W1920" s="13">
        <v>4312900</v>
      </c>
      <c r="X1920" s="12">
        <v>44292</v>
      </c>
      <c r="Y1920" s="12">
        <v>44292</v>
      </c>
      <c r="Z1920" s="12">
        <v>44292</v>
      </c>
      <c r="AA1920" s="12">
        <v>45047</v>
      </c>
      <c r="AB1920" s="13">
        <f t="array" ref="AB1920">IF(D1920="Vaccin",IF(AND(ISNUMBER(AA1920),ISNUMBER(Y1920)),IF(AA1920-Y1920+1&gt;=0,CEILING(AA1920-Y1920+1,1),""),""),IF(AND(ISNUMBER(N1920),ISNUMBER(Y1920)),IF(N1920-Y1920+1&gt;=0,CEILING(N1920-Y1920+1,1),""),""))</f>
        <v>756</v>
      </c>
      <c r="AC1920" s="13">
        <f t="array" ref="AC1920">IF(D1920="Vaccin",IF(AND(ISNUMBER(AA1920),ISNUMBER(X1920)),IF(AA1920-X1920+1&gt;=0,CEILING(AA1920-X1920+1,1),""),""),IF(AND(ISNUMBER(N1920),ISNUMBER(X1920)),IF(N1920-X1920+1&gt;=0,CEILING(N1920-X1920+1,1),""),""))</f>
        <v>756</v>
      </c>
      <c r="AD1920" s="13">
        <f t="array" ref="AD1920">IF(D1920="Vaccin",IF(AND(ISNUMBER(AB1920),ISNUMBER(U1920),AB1920&lt;&gt;0),CEILING(U1920/AB1920,1),""),"")</f>
        <v>5517</v>
      </c>
      <c r="AE1920" s="13">
        <f t="array" ref="AE1920">IF(AND(ISNUMBER(N1920),ISNUMBER(X1920)),IF(N1920-X1920+1&gt;=0,CEILING(N1920-X1920+1,1),""),"")</f>
        <v>747</v>
      </c>
      <c r="AF1920" s="13">
        <f t="array" ref="AF1920">IF(SUM(AE1920)=0,"",CEILING((SUM(F1920)-SUM(L1920)-SUM(M1920)-SUM(S1920))/SUM(AE1920),1))</f>
        <v>736</v>
      </c>
      <c r="AG1920" s="13" t="str">
        <f t="array" ref="AG1920">IF(AND(ISNUMBER(H1920),ISNUMBER(N1920)),IF(H1920-N1920+1&gt;=0,CEILING(H1920-N1920+1,1),""),"")</f>
        <v/>
      </c>
      <c r="AH1920" s="13">
        <f t="array" ref="AH1920">IF(SUM(AG1920)=0,0,IF(L1920-AG1920*IF(D1920="Vaccin",MIN(AD1920,AF1920),AF1920)&lt;0,0,IF((H1920-N1920)&lt;=45,CEILING(L1920-AG1920*IF(D1920="Vaccin",MIN(AD1920,AF1920),AF1920),1),0)))</f>
        <v>0</v>
      </c>
      <c r="AI1920" s="15">
        <f t="array" ref="AI1920">IF(OR(AH1920="",F1920=0,F1920=""),"",AH1920/F1920)</f>
        <v>0</v>
      </c>
      <c r="AJ1920" s="13">
        <f t="array" ref="AJ1920">IF(OR(L1920="",AH1920=""),"",IF(L1920-AH1920&lt;0,0,L1920-AH1920))</f>
        <v>0</v>
      </c>
      <c r="AK1920" s="13" t="str">
        <f t="array" ref="AK1920">IF(OR(L1920="",AG1920="",AG1920=0),"",CEILING(L1920/AG1920,1))</f>
        <v/>
      </c>
      <c r="AL1920" s="16" t="str">
        <f t="array" ref="AL1920">IF(OR(AK1920="",AK1920=0,AD1920="",AF1920=""),"",IF(AK1920-IF(D1920="Vaccin",MIN(AD1920,AF1920),AF1920)&lt;0,"",(AK1920-IF(D1920="Vaccin",MIN(AD1920,AF1920),AF1920))/AK1920))</f>
        <v/>
      </c>
    </row>
    <row r="1921" spans="1:38" x14ac:dyDescent="0.2">
      <c r="A1921" s="10" t="s">
        <v>57</v>
      </c>
      <c r="B1921" s="29" t="s">
        <v>208</v>
      </c>
      <c r="C1921" s="12">
        <v>44292</v>
      </c>
      <c r="D1921" s="11" t="s">
        <v>30</v>
      </c>
      <c r="E1921" s="11">
        <v>10</v>
      </c>
      <c r="F1921" s="13">
        <v>19200</v>
      </c>
      <c r="G1921" s="40" t="s">
        <v>628</v>
      </c>
      <c r="H1921" s="12">
        <v>44765</v>
      </c>
      <c r="I1921" s="13">
        <f t="array" ref="I1921">F1921-L1921-M1921-S1921</f>
        <v>19200</v>
      </c>
      <c r="J1921" s="13">
        <f t="array" ref="J1921">IF(IF(Q1921="",L1921-C1921,Q1921-C1921)&lt;=45,I1921,0)</f>
        <v>19200</v>
      </c>
      <c r="K1921" s="13">
        <f t="array" ref="K1921">IF(SUM(AG1921)=0,0,IF(L1921-AG1921*IF(D1921="Vaccin",MIN(AD1921,AF1921),AF1921)&lt;0,0,IF((H1921-N1921)&lt;=30,CEILING(L1921-AG1921*IF(D1921="Vaccin",MIN(AD1921,AF1921),AF1921),1),0)))</f>
        <v>0</v>
      </c>
      <c r="L1921" s="13">
        <v>0</v>
      </c>
      <c r="M1921" s="13">
        <v>0</v>
      </c>
      <c r="N1921" s="14">
        <v>45038</v>
      </c>
      <c r="O1921" s="11" t="s">
        <v>34</v>
      </c>
      <c r="P1921" s="11" t="s">
        <v>32</v>
      </c>
      <c r="Q1921" s="12"/>
      <c r="R1921" s="13">
        <v>0</v>
      </c>
      <c r="S1921" s="13">
        <v>0</v>
      </c>
      <c r="T1921" s="11"/>
      <c r="U1921" s="13">
        <v>4170186</v>
      </c>
      <c r="V1921" s="13">
        <v>4312900</v>
      </c>
      <c r="W1921" s="13">
        <v>4312900</v>
      </c>
      <c r="X1921" s="12">
        <v>44292</v>
      </c>
      <c r="Y1921" s="12">
        <v>44292</v>
      </c>
      <c r="Z1921" s="12">
        <v>44292</v>
      </c>
      <c r="AA1921" s="12">
        <v>45047</v>
      </c>
      <c r="AB1921" s="13">
        <f t="array" ref="AB1921">IF(D1921="Vaccin",IF(AND(ISNUMBER(AA1921),ISNUMBER(Y1921)),IF(AA1921-Y1921+1&gt;=0,CEILING(AA1921-Y1921+1,1),""),""),IF(AND(ISNUMBER(N1921),ISNUMBER(Y1921)),IF(N1921-Y1921+1&gt;=0,CEILING(N1921-Y1921+1,1),""),""))</f>
        <v>756</v>
      </c>
      <c r="AC1921" s="13">
        <f t="array" ref="AC1921">IF(D1921="Vaccin",IF(AND(ISNUMBER(AA1921),ISNUMBER(X1921)),IF(AA1921-X1921+1&gt;=0,CEILING(AA1921-X1921+1,1),""),""),IF(AND(ISNUMBER(N1921),ISNUMBER(X1921)),IF(N1921-X1921+1&gt;=0,CEILING(N1921-X1921+1,1),""),""))</f>
        <v>756</v>
      </c>
      <c r="AD1921" s="13">
        <f t="array" ref="AD1921">IF(D1921="Vaccin",IF(AND(ISNUMBER(AB1921),ISNUMBER(U1921),AB1921&lt;&gt;0),CEILING(U1921/AB1921,1),""),"")</f>
        <v>5517</v>
      </c>
      <c r="AE1921" s="13">
        <f t="array" ref="AE1921">IF(AND(ISNUMBER(N1921),ISNUMBER(X1921)),IF(N1921-X1921+1&gt;=0,CEILING(N1921-X1921+1,1),""),"")</f>
        <v>747</v>
      </c>
      <c r="AF1921" s="13">
        <f t="array" ref="AF1921">IF(SUM(AE1921)=0,"",CEILING((SUM(F1921)-SUM(L1921)-SUM(M1921)-SUM(S1921))/SUM(AE1921),1))</f>
        <v>26</v>
      </c>
      <c r="AG1921" s="13" t="str">
        <f t="array" ref="AG1921">IF(AND(ISNUMBER(H1921),ISNUMBER(N1921)),IF(H1921-N1921+1&gt;=0,CEILING(H1921-N1921+1,1),""),"")</f>
        <v/>
      </c>
      <c r="AH1921" s="13">
        <f t="array" ref="AH1921">IF(SUM(AG1921)=0,0,IF(L1921-AG1921*IF(D1921="Vaccin",MIN(AD1921,AF1921),AF1921)&lt;0,0,IF((H1921-N1921)&lt;=45,CEILING(L1921-AG1921*IF(D1921="Vaccin",MIN(AD1921,AF1921),AF1921),1),0)))</f>
        <v>0</v>
      </c>
      <c r="AI1921" s="15">
        <f t="array" ref="AI1921">IF(OR(AH1921="",F1921=0,F1921=""),"",AH1921/F1921)</f>
        <v>0</v>
      </c>
      <c r="AJ1921" s="13">
        <f t="array" ref="AJ1921">IF(OR(L1921="",AH1921=""),"",IF(L1921-AH1921&lt;0,0,L1921-AH1921))</f>
        <v>0</v>
      </c>
      <c r="AK1921" s="13" t="str">
        <f t="array" ref="AK1921">IF(OR(L1921="",AG1921="",AG1921=0),"",CEILING(L1921/AG1921,1))</f>
        <v/>
      </c>
      <c r="AL1921" s="16" t="str">
        <f t="array" ref="AL1921">IF(OR(AK1921="",AK1921=0,AD1921="",AF1921=""),"",IF(AK1921-IF(D1921="Vaccin",MIN(AD1921,AF1921),AF1921)&lt;0,"",(AK1921-IF(D1921="Vaccin",MIN(AD1921,AF1921),AF1921))/AK1921))</f>
        <v/>
      </c>
    </row>
    <row r="1922" spans="1:38" x14ac:dyDescent="0.2">
      <c r="A1922" s="10" t="s">
        <v>57</v>
      </c>
      <c r="B1922" s="29" t="s">
        <v>208</v>
      </c>
      <c r="C1922" s="12">
        <v>44292</v>
      </c>
      <c r="D1922" s="11" t="s">
        <v>30</v>
      </c>
      <c r="E1922" s="11">
        <v>10</v>
      </c>
      <c r="F1922" s="13">
        <v>88800</v>
      </c>
      <c r="G1922" s="40" t="s">
        <v>897</v>
      </c>
      <c r="H1922" s="12">
        <v>44760</v>
      </c>
      <c r="I1922" s="13">
        <f t="array" ref="I1922">F1922-L1922-M1922-S1922</f>
        <v>88800</v>
      </c>
      <c r="J1922" s="13">
        <f t="array" ref="J1922">IF(IF(Q1922="",L1922-C1922,Q1922-C1922)&lt;=45,I1922,0)</f>
        <v>88800</v>
      </c>
      <c r="K1922" s="13">
        <f t="array" ref="K1922">IF(SUM(AG1922)=0,0,IF(L1922-AG1922*IF(D1922="Vaccin",MIN(AD1922,AF1922),AF1922)&lt;0,0,IF((H1922-N1922)&lt;=30,CEILING(L1922-AG1922*IF(D1922="Vaccin",MIN(AD1922,AF1922),AF1922),1),0)))</f>
        <v>0</v>
      </c>
      <c r="L1922" s="13">
        <v>0</v>
      </c>
      <c r="M1922" s="13">
        <v>0</v>
      </c>
      <c r="N1922" s="14">
        <v>45038</v>
      </c>
      <c r="O1922" s="11" t="s">
        <v>34</v>
      </c>
      <c r="P1922" s="11" t="s">
        <v>32</v>
      </c>
      <c r="Q1922" s="12"/>
      <c r="R1922" s="13">
        <v>0</v>
      </c>
      <c r="S1922" s="13">
        <v>0</v>
      </c>
      <c r="T1922" s="11"/>
      <c r="U1922" s="13">
        <v>4170186</v>
      </c>
      <c r="V1922" s="13">
        <v>4312900</v>
      </c>
      <c r="W1922" s="13">
        <v>4312900</v>
      </c>
      <c r="X1922" s="12">
        <v>44292</v>
      </c>
      <c r="Y1922" s="12">
        <v>44292</v>
      </c>
      <c r="Z1922" s="12">
        <v>44292</v>
      </c>
      <c r="AA1922" s="12">
        <v>45047</v>
      </c>
      <c r="AB1922" s="13">
        <f t="array" ref="AB1922">IF(D1922="Vaccin",IF(AND(ISNUMBER(AA1922),ISNUMBER(Y1922)),IF(AA1922-Y1922+1&gt;=0,CEILING(AA1922-Y1922+1,1),""),""),IF(AND(ISNUMBER(N1922),ISNUMBER(Y1922)),IF(N1922-Y1922+1&gt;=0,CEILING(N1922-Y1922+1,1),""),""))</f>
        <v>756</v>
      </c>
      <c r="AC1922" s="13">
        <f t="array" ref="AC1922">IF(D1922="Vaccin",IF(AND(ISNUMBER(AA1922),ISNUMBER(X1922)),IF(AA1922-X1922+1&gt;=0,CEILING(AA1922-X1922+1,1),""),""),IF(AND(ISNUMBER(N1922),ISNUMBER(X1922)),IF(N1922-X1922+1&gt;=0,CEILING(N1922-X1922+1,1),""),""))</f>
        <v>756</v>
      </c>
      <c r="AD1922" s="13">
        <f t="array" ref="AD1922">IF(D1922="Vaccin",IF(AND(ISNUMBER(AB1922),ISNUMBER(U1922),AB1922&lt;&gt;0),CEILING(U1922/AB1922,1),""),"")</f>
        <v>5517</v>
      </c>
      <c r="AE1922" s="13">
        <f t="array" ref="AE1922">IF(AND(ISNUMBER(N1922),ISNUMBER(X1922)),IF(N1922-X1922+1&gt;=0,CEILING(N1922-X1922+1,1),""),"")</f>
        <v>747</v>
      </c>
      <c r="AF1922" s="13">
        <f t="array" ref="AF1922">IF(SUM(AE1922)=0,"",CEILING((SUM(F1922)-SUM(L1922)-SUM(M1922)-SUM(S1922))/SUM(AE1922),1))</f>
        <v>119</v>
      </c>
      <c r="AG1922" s="13" t="str">
        <f t="array" ref="AG1922">IF(AND(ISNUMBER(H1922),ISNUMBER(N1922)),IF(H1922-N1922+1&gt;=0,CEILING(H1922-N1922+1,1),""),"")</f>
        <v/>
      </c>
      <c r="AH1922" s="13">
        <f t="array" ref="AH1922">IF(SUM(AG1922)=0,0,IF(L1922-AG1922*IF(D1922="Vaccin",MIN(AD1922,AF1922),AF1922)&lt;0,0,IF((H1922-N1922)&lt;=45,CEILING(L1922-AG1922*IF(D1922="Vaccin",MIN(AD1922,AF1922),AF1922),1),0)))</f>
        <v>0</v>
      </c>
      <c r="AI1922" s="15">
        <f t="array" ref="AI1922">IF(OR(AH1922="",F1922=0,F1922=""),"",AH1922/F1922)</f>
        <v>0</v>
      </c>
      <c r="AJ1922" s="13">
        <f t="array" ref="AJ1922">IF(OR(L1922="",AH1922=""),"",IF(L1922-AH1922&lt;0,0,L1922-AH1922))</f>
        <v>0</v>
      </c>
      <c r="AK1922" s="13" t="str">
        <f t="array" ref="AK1922">IF(OR(L1922="",AG1922="",AG1922=0),"",CEILING(L1922/AG1922,1))</f>
        <v/>
      </c>
      <c r="AL1922" s="16" t="str">
        <f t="array" ref="AL1922">IF(OR(AK1922="",AK1922=0,AD1922="",AF1922=""),"",IF(AK1922-IF(D1922="Vaccin",MIN(AD1922,AF1922),AF1922)&lt;0,"",(AK1922-IF(D1922="Vaccin",MIN(AD1922,AF1922),AF1922))/AK1922))</f>
        <v/>
      </c>
    </row>
    <row r="1923" spans="1:38" x14ac:dyDescent="0.2">
      <c r="A1923" s="10" t="s">
        <v>57</v>
      </c>
      <c r="B1923" s="29" t="s">
        <v>208</v>
      </c>
      <c r="C1923" s="12">
        <v>44292</v>
      </c>
      <c r="D1923" s="11" t="s">
        <v>30</v>
      </c>
      <c r="E1923" s="11">
        <v>1</v>
      </c>
      <c r="F1923" s="13">
        <v>336000</v>
      </c>
      <c r="G1923" s="40" t="s">
        <v>324</v>
      </c>
      <c r="H1923" s="12">
        <v>44682</v>
      </c>
      <c r="I1923" s="13">
        <f t="array" ref="I1923">F1923-L1923-M1923-S1923</f>
        <v>325855</v>
      </c>
      <c r="J1923" s="13">
        <f t="array" ref="J1923">IF(IF(Q1923="",L1923-C1923,Q1923-C1923)&lt;=45,I1923,0)</f>
        <v>325855</v>
      </c>
      <c r="K1923" s="13">
        <f t="array" ref="K1923">IF(SUM(AG1923)=0,0,IF(L1923-AG1923*IF(D1923="Vaccin",MIN(AD1923,AF1923),AF1923)&lt;0,0,IF((H1923-N1923)&lt;=30,CEILING(L1923-AG1923*IF(D1923="Vaccin",MIN(AD1923,AF1923),AF1923),1),0)))</f>
        <v>0</v>
      </c>
      <c r="L1923" s="13">
        <v>0</v>
      </c>
      <c r="M1923" s="13">
        <v>10145</v>
      </c>
      <c r="N1923" s="14">
        <v>45038</v>
      </c>
      <c r="O1923" s="11" t="s">
        <v>34</v>
      </c>
      <c r="P1923" s="11" t="s">
        <v>32</v>
      </c>
      <c r="Q1923" s="12"/>
      <c r="R1923" s="13">
        <v>0</v>
      </c>
      <c r="S1923" s="13">
        <v>0</v>
      </c>
      <c r="T1923" s="11"/>
      <c r="U1923" s="13">
        <v>4170186</v>
      </c>
      <c r="V1923" s="13">
        <v>4312900</v>
      </c>
      <c r="W1923" s="13">
        <v>4312900</v>
      </c>
      <c r="X1923" s="12">
        <v>44292</v>
      </c>
      <c r="Y1923" s="12">
        <v>44292</v>
      </c>
      <c r="Z1923" s="12">
        <v>44292</v>
      </c>
      <c r="AA1923" s="12">
        <v>45047</v>
      </c>
      <c r="AB1923" s="13">
        <f t="array" ref="AB1923">IF(D1923="Vaccin",IF(AND(ISNUMBER(AA1923),ISNUMBER(Y1923)),IF(AA1923-Y1923+1&gt;=0,CEILING(AA1923-Y1923+1,1),""),""),IF(AND(ISNUMBER(N1923),ISNUMBER(Y1923)),IF(N1923-Y1923+1&gt;=0,CEILING(N1923-Y1923+1,1),""),""))</f>
        <v>756</v>
      </c>
      <c r="AC1923" s="13">
        <f t="array" ref="AC1923">IF(D1923="Vaccin",IF(AND(ISNUMBER(AA1923),ISNUMBER(X1923)),IF(AA1923-X1923+1&gt;=0,CEILING(AA1923-X1923+1,1),""),""),IF(AND(ISNUMBER(N1923),ISNUMBER(X1923)),IF(N1923-X1923+1&gt;=0,CEILING(N1923-X1923+1,1),""),""))</f>
        <v>756</v>
      </c>
      <c r="AD1923" s="13">
        <f t="array" ref="AD1923">IF(D1923="Vaccin",IF(AND(ISNUMBER(AB1923),ISNUMBER(U1923),AB1923&lt;&gt;0),CEILING(U1923/AB1923,1),""),"")</f>
        <v>5517</v>
      </c>
      <c r="AE1923" s="13">
        <f t="array" ref="AE1923">IF(AND(ISNUMBER(N1923),ISNUMBER(X1923)),IF(N1923-X1923+1&gt;=0,CEILING(N1923-X1923+1,1),""),"")</f>
        <v>747</v>
      </c>
      <c r="AF1923" s="13">
        <f t="array" ref="AF1923">IF(SUM(AE1923)=0,"",CEILING((SUM(F1923)-SUM(L1923)-SUM(M1923)-SUM(S1923))/SUM(AE1923),1))</f>
        <v>437</v>
      </c>
      <c r="AG1923" s="13" t="str">
        <f t="array" ref="AG1923">IF(AND(ISNUMBER(H1923),ISNUMBER(N1923)),IF(H1923-N1923+1&gt;=0,CEILING(H1923-N1923+1,1),""),"")</f>
        <v/>
      </c>
      <c r="AH1923" s="13">
        <f t="array" ref="AH1923">IF(SUM(AG1923)=0,0,IF(L1923-AG1923*IF(D1923="Vaccin",MIN(AD1923,AF1923),AF1923)&lt;0,0,IF((H1923-N1923)&lt;=45,CEILING(L1923-AG1923*IF(D1923="Vaccin",MIN(AD1923,AF1923),AF1923),1),0)))</f>
        <v>0</v>
      </c>
      <c r="AI1923" s="15">
        <f t="array" ref="AI1923">IF(OR(AH1923="",F1923=0,F1923=""),"",AH1923/F1923)</f>
        <v>0</v>
      </c>
      <c r="AJ1923" s="13">
        <f t="array" ref="AJ1923">IF(OR(L1923="",AH1923=""),"",IF(L1923-AH1923&lt;0,0,L1923-AH1923))</f>
        <v>0</v>
      </c>
      <c r="AK1923" s="13" t="str">
        <f t="array" ref="AK1923">IF(OR(L1923="",AG1923="",AG1923=0),"",CEILING(L1923/AG1923,1))</f>
        <v/>
      </c>
      <c r="AL1923" s="16" t="str">
        <f t="array" ref="AL1923">IF(OR(AK1923="",AK1923=0,AD1923="",AF1923=""),"",IF(AK1923-IF(D1923="Vaccin",MIN(AD1923,AF1923),AF1923)&lt;0,"",(AK1923-IF(D1923="Vaccin",MIN(AD1923,AF1923),AF1923))/AK1923))</f>
        <v/>
      </c>
    </row>
    <row r="1924" spans="1:38" x14ac:dyDescent="0.2">
      <c r="A1924" s="10" t="s">
        <v>57</v>
      </c>
      <c r="B1924" s="29" t="s">
        <v>208</v>
      </c>
      <c r="C1924" s="12">
        <v>44292</v>
      </c>
      <c r="D1924" s="11" t="s">
        <v>30</v>
      </c>
      <c r="E1924" s="11">
        <v>1</v>
      </c>
      <c r="F1924" s="13">
        <v>168000</v>
      </c>
      <c r="G1924" s="40" t="s">
        <v>854</v>
      </c>
      <c r="H1924" s="12">
        <v>44668</v>
      </c>
      <c r="I1924" s="13">
        <f t="array" ref="I1924">F1924-L1924-M1924-S1924</f>
        <v>168000</v>
      </c>
      <c r="J1924" s="13">
        <f t="array" ref="J1924">IF(IF(Q1924="",L1924-C1924,Q1924-C1924)&lt;=45,I1924,0)</f>
        <v>168000</v>
      </c>
      <c r="K1924" s="13">
        <f t="array" ref="K1924">IF(SUM(AG1924)=0,0,IF(L1924-AG1924*IF(D1924="Vaccin",MIN(AD1924,AF1924),AF1924)&lt;0,0,IF((H1924-N1924)&lt;=30,CEILING(L1924-AG1924*IF(D1924="Vaccin",MIN(AD1924,AF1924),AF1924),1),0)))</f>
        <v>0</v>
      </c>
      <c r="L1924" s="13">
        <v>0</v>
      </c>
      <c r="M1924" s="13">
        <v>0</v>
      </c>
      <c r="N1924" s="14">
        <v>45038</v>
      </c>
      <c r="O1924" s="11" t="s">
        <v>34</v>
      </c>
      <c r="P1924" s="11" t="s">
        <v>32</v>
      </c>
      <c r="Q1924" s="12"/>
      <c r="R1924" s="13">
        <v>0</v>
      </c>
      <c r="S1924" s="13">
        <v>0</v>
      </c>
      <c r="T1924" s="11"/>
      <c r="U1924" s="13">
        <v>4170186</v>
      </c>
      <c r="V1924" s="13">
        <v>4312900</v>
      </c>
      <c r="W1924" s="13">
        <v>4312900</v>
      </c>
      <c r="X1924" s="12">
        <v>44292</v>
      </c>
      <c r="Y1924" s="12">
        <v>44292</v>
      </c>
      <c r="Z1924" s="12">
        <v>44292</v>
      </c>
      <c r="AA1924" s="12">
        <v>45047</v>
      </c>
      <c r="AB1924" s="13">
        <f t="array" ref="AB1924">IF(D1924="Vaccin",IF(AND(ISNUMBER(AA1924),ISNUMBER(Y1924)),IF(AA1924-Y1924+1&gt;=0,CEILING(AA1924-Y1924+1,1),""),""),IF(AND(ISNUMBER(N1924),ISNUMBER(Y1924)),IF(N1924-Y1924+1&gt;=0,CEILING(N1924-Y1924+1,1),""),""))</f>
        <v>756</v>
      </c>
      <c r="AC1924" s="13">
        <f t="array" ref="AC1924">IF(D1924="Vaccin",IF(AND(ISNUMBER(AA1924),ISNUMBER(X1924)),IF(AA1924-X1924+1&gt;=0,CEILING(AA1924-X1924+1,1),""),""),IF(AND(ISNUMBER(N1924),ISNUMBER(X1924)),IF(N1924-X1924+1&gt;=0,CEILING(N1924-X1924+1,1),""),""))</f>
        <v>756</v>
      </c>
      <c r="AD1924" s="13">
        <f t="array" ref="AD1924">IF(D1924="Vaccin",IF(AND(ISNUMBER(AB1924),ISNUMBER(U1924),AB1924&lt;&gt;0),CEILING(U1924/AB1924,1),""),"")</f>
        <v>5517</v>
      </c>
      <c r="AE1924" s="13">
        <f t="array" ref="AE1924">IF(AND(ISNUMBER(N1924),ISNUMBER(X1924)),IF(N1924-X1924+1&gt;=0,CEILING(N1924-X1924+1,1),""),"")</f>
        <v>747</v>
      </c>
      <c r="AF1924" s="13">
        <f t="array" ref="AF1924">IF(SUM(AE1924)=0,"",CEILING((SUM(F1924)-SUM(L1924)-SUM(M1924)-SUM(S1924))/SUM(AE1924),1))</f>
        <v>225</v>
      </c>
      <c r="AG1924" s="13" t="str">
        <f t="array" ref="AG1924">IF(AND(ISNUMBER(H1924),ISNUMBER(N1924)),IF(H1924-N1924+1&gt;=0,CEILING(H1924-N1924+1,1),""),"")</f>
        <v/>
      </c>
      <c r="AH1924" s="13">
        <f t="array" ref="AH1924">IF(SUM(AG1924)=0,0,IF(L1924-AG1924*IF(D1924="Vaccin",MIN(AD1924,AF1924),AF1924)&lt;0,0,IF((H1924-N1924)&lt;=45,CEILING(L1924-AG1924*IF(D1924="Vaccin",MIN(AD1924,AF1924),AF1924),1),0)))</f>
        <v>0</v>
      </c>
      <c r="AI1924" s="15">
        <f t="array" ref="AI1924">IF(OR(AH1924="",F1924=0,F1924=""),"",AH1924/F1924)</f>
        <v>0</v>
      </c>
      <c r="AJ1924" s="13">
        <f t="array" ref="AJ1924">IF(OR(L1924="",AH1924=""),"",IF(L1924-AH1924&lt;0,0,L1924-AH1924))</f>
        <v>0</v>
      </c>
      <c r="AK1924" s="13" t="str">
        <f t="array" ref="AK1924">IF(OR(L1924="",AG1924="",AG1924=0),"",CEILING(L1924/AG1924,1))</f>
        <v/>
      </c>
      <c r="AL1924" s="16" t="str">
        <f t="array" ref="AL1924">IF(OR(AK1924="",AK1924=0,AD1924="",AF1924=""),"",IF(AK1924-IF(D1924="Vaccin",MIN(AD1924,AF1924),AF1924)&lt;0,"",(AK1924-IF(D1924="Vaccin",MIN(AD1924,AF1924),AF1924))/AK1924))</f>
        <v/>
      </c>
    </row>
    <row r="1925" spans="1:38" x14ac:dyDescent="0.2">
      <c r="A1925" s="10" t="s">
        <v>57</v>
      </c>
      <c r="B1925" s="29" t="s">
        <v>208</v>
      </c>
      <c r="C1925" s="12">
        <v>44292</v>
      </c>
      <c r="D1925" s="11" t="s">
        <v>30</v>
      </c>
      <c r="E1925" s="11">
        <v>1</v>
      </c>
      <c r="F1925" s="13">
        <v>152950</v>
      </c>
      <c r="G1925" s="40">
        <v>1822805</v>
      </c>
      <c r="H1925" s="12">
        <v>44592</v>
      </c>
      <c r="I1925" s="13">
        <f t="array" ref="I1925">F1925-L1925-M1925-S1925</f>
        <v>152950</v>
      </c>
      <c r="J1925" s="13">
        <f t="array" ref="J1925">IF(IF(Q1925="",L1925-C1925,Q1925-C1925)&lt;=45,I1925,0)</f>
        <v>152950</v>
      </c>
      <c r="K1925" s="13">
        <f t="array" ref="K1925">IF(SUM(AG1925)=0,0,IF(L1925-AG1925*IF(D1925="Vaccin",MIN(AD1925,AF1925),AF1925)&lt;0,0,IF((H1925-N1925)&lt;=30,CEILING(L1925-AG1925*IF(D1925="Vaccin",MIN(AD1925,AF1925),AF1925),1),0)))</f>
        <v>0</v>
      </c>
      <c r="L1925" s="13">
        <v>0</v>
      </c>
      <c r="M1925" s="13">
        <v>0</v>
      </c>
      <c r="N1925" s="14">
        <v>45038</v>
      </c>
      <c r="O1925" s="11" t="s">
        <v>34</v>
      </c>
      <c r="P1925" s="11" t="s">
        <v>32</v>
      </c>
      <c r="Q1925" s="12"/>
      <c r="R1925" s="13">
        <v>0</v>
      </c>
      <c r="S1925" s="13">
        <v>0</v>
      </c>
      <c r="T1925" s="11"/>
      <c r="U1925" s="13">
        <v>4170186</v>
      </c>
      <c r="V1925" s="13">
        <v>4312900</v>
      </c>
      <c r="W1925" s="13">
        <v>4312900</v>
      </c>
      <c r="X1925" s="12">
        <v>44292</v>
      </c>
      <c r="Y1925" s="12">
        <v>44292</v>
      </c>
      <c r="Z1925" s="12">
        <v>44292</v>
      </c>
      <c r="AA1925" s="12">
        <v>45047</v>
      </c>
      <c r="AB1925" s="13">
        <f t="array" ref="AB1925">IF(D1925="Vaccin",IF(AND(ISNUMBER(AA1925),ISNUMBER(Y1925)),IF(AA1925-Y1925+1&gt;=0,CEILING(AA1925-Y1925+1,1),""),""),IF(AND(ISNUMBER(N1925),ISNUMBER(Y1925)),IF(N1925-Y1925+1&gt;=0,CEILING(N1925-Y1925+1,1),""),""))</f>
        <v>756</v>
      </c>
      <c r="AC1925" s="13">
        <f t="array" ref="AC1925">IF(D1925="Vaccin",IF(AND(ISNUMBER(AA1925),ISNUMBER(X1925)),IF(AA1925-X1925+1&gt;=0,CEILING(AA1925-X1925+1,1),""),""),IF(AND(ISNUMBER(N1925),ISNUMBER(X1925)),IF(N1925-X1925+1&gt;=0,CEILING(N1925-X1925+1,1),""),""))</f>
        <v>756</v>
      </c>
      <c r="AD1925" s="13">
        <f t="array" ref="AD1925">IF(D1925="Vaccin",IF(AND(ISNUMBER(AB1925),ISNUMBER(U1925),AB1925&lt;&gt;0),CEILING(U1925/AB1925,1),""),"")</f>
        <v>5517</v>
      </c>
      <c r="AE1925" s="13">
        <f t="array" ref="AE1925">IF(AND(ISNUMBER(N1925),ISNUMBER(X1925)),IF(N1925-X1925+1&gt;=0,CEILING(N1925-X1925+1,1),""),"")</f>
        <v>747</v>
      </c>
      <c r="AF1925" s="13">
        <f t="array" ref="AF1925">IF(SUM(AE1925)=0,"",CEILING((SUM(F1925)-SUM(L1925)-SUM(M1925)-SUM(S1925))/SUM(AE1925),1))</f>
        <v>205</v>
      </c>
      <c r="AG1925" s="13" t="str">
        <f t="array" ref="AG1925">IF(AND(ISNUMBER(H1925),ISNUMBER(N1925)),IF(H1925-N1925+1&gt;=0,CEILING(H1925-N1925+1,1),""),"")</f>
        <v/>
      </c>
      <c r="AH1925" s="13">
        <f t="array" ref="AH1925">IF(SUM(AG1925)=0,0,IF(L1925-AG1925*IF(D1925="Vaccin",MIN(AD1925,AF1925),AF1925)&lt;0,0,IF((H1925-N1925)&lt;=45,CEILING(L1925-AG1925*IF(D1925="Vaccin",MIN(AD1925,AF1925),AF1925),1),0)))</f>
        <v>0</v>
      </c>
      <c r="AI1925" s="15">
        <f t="array" ref="AI1925">IF(OR(AH1925="",F1925=0,F1925=""),"",AH1925/F1925)</f>
        <v>0</v>
      </c>
      <c r="AJ1925" s="13">
        <f t="array" ref="AJ1925">IF(OR(L1925="",AH1925=""),"",IF(L1925-AH1925&lt;0,0,L1925-AH1925))</f>
        <v>0</v>
      </c>
      <c r="AK1925" s="13" t="str">
        <f t="array" ref="AK1925">IF(OR(L1925="",AG1925="",AG1925=0),"",CEILING(L1925/AG1925,1))</f>
        <v/>
      </c>
      <c r="AL1925" s="16" t="str">
        <f t="array" ref="AL1925">IF(OR(AK1925="",AK1925=0,AD1925="",AF1925=""),"",IF(AK1925-IF(D1925="Vaccin",MIN(AD1925,AF1925),AF1925)&lt;0,"",(AK1925-IF(D1925="Vaccin",MIN(AD1925,AF1925),AF1925))/AK1925))</f>
        <v/>
      </c>
    </row>
    <row r="1926" spans="1:38" x14ac:dyDescent="0.2">
      <c r="A1926" s="10" t="s">
        <v>28</v>
      </c>
      <c r="B1926" s="29" t="s">
        <v>210</v>
      </c>
      <c r="C1926" s="12">
        <v>44265</v>
      </c>
      <c r="D1926" s="11" t="s">
        <v>30</v>
      </c>
      <c r="E1926" s="11">
        <v>10</v>
      </c>
      <c r="F1926" s="13">
        <v>74400</v>
      </c>
      <c r="G1926" s="40" t="s">
        <v>746</v>
      </c>
      <c r="H1926" s="12">
        <v>44561</v>
      </c>
      <c r="I1926" s="13">
        <f t="array" ref="I1926">F1926-L1926-M1926-S1926</f>
        <v>74400</v>
      </c>
      <c r="J1926" s="13">
        <f t="array" ref="J1926">IF(IF(Q1926="",L1926-C1926,Q1926-C1926)&lt;=45,I1926,0)</f>
        <v>0</v>
      </c>
      <c r="K1926" s="13">
        <f t="array" ref="K1926">IF(SUM(AG1926)=0,0,IF(L1926-AG1926*IF(D1926="Vaccin",MIN(AD1926,AF1926),AF1926)&lt;0,0,IF((H1926-N1926)&lt;=30,CEILING(L1926-AG1926*IF(D1926="Vaccin",MIN(AD1926,AF1926),AF1926),1),0)))</f>
        <v>0</v>
      </c>
      <c r="L1926" s="13">
        <v>0</v>
      </c>
      <c r="M1926" s="13">
        <v>0</v>
      </c>
      <c r="N1926" s="14">
        <v>45044</v>
      </c>
      <c r="O1926" s="11" t="s">
        <v>31</v>
      </c>
      <c r="P1926" s="11" t="s">
        <v>32</v>
      </c>
      <c r="Q1926" s="12">
        <v>44506</v>
      </c>
      <c r="R1926" s="13">
        <v>0</v>
      </c>
      <c r="S1926" s="13">
        <v>0</v>
      </c>
      <c r="T1926" s="11"/>
      <c r="U1926" s="13">
        <v>792249</v>
      </c>
      <c r="V1926" s="13">
        <v>2090667</v>
      </c>
      <c r="W1926" s="13">
        <v>3401991</v>
      </c>
      <c r="X1926" s="12">
        <v>44506</v>
      </c>
      <c r="Y1926" s="12">
        <v>44262</v>
      </c>
      <c r="Z1926" s="12">
        <v>44262</v>
      </c>
      <c r="AA1926" s="12">
        <v>45045</v>
      </c>
      <c r="AB1926" s="13">
        <f t="array" ref="AB1926">IF(D1926="Vaccin",IF(AND(ISNUMBER(AA1926),ISNUMBER(Y1926)),IF(AA1926-Y1926+1&gt;=0,CEILING(AA1926-Y1926+1,1),""),""),IF(AND(ISNUMBER(N1926),ISNUMBER(Y1926)),IF(N1926-Y1926+1&gt;=0,CEILING(N1926-Y1926+1,1),""),""))</f>
        <v>784</v>
      </c>
      <c r="AC1926" s="13">
        <f t="array" ref="AC1926">IF(D1926="Vaccin",IF(AND(ISNUMBER(AA1926),ISNUMBER(X1926)),IF(AA1926-X1926+1&gt;=0,CEILING(AA1926-X1926+1,1),""),""),IF(AND(ISNUMBER(N1926),ISNUMBER(X1926)),IF(N1926-X1926+1&gt;=0,CEILING(N1926-X1926+1,1),""),""))</f>
        <v>540</v>
      </c>
      <c r="AD1926" s="13">
        <f t="array" ref="AD1926">IF(D1926="Vaccin",IF(AND(ISNUMBER(AB1926),ISNUMBER(U1926),AB1926&lt;&gt;0),CEILING(U1926/AB1926,1),""),"")</f>
        <v>1011</v>
      </c>
      <c r="AE1926" s="13">
        <f t="array" ref="AE1926">IF(AND(ISNUMBER(N1926),ISNUMBER(X1926)),IF(N1926-X1926+1&gt;=0,CEILING(N1926-X1926+1,1),""),"")</f>
        <v>539</v>
      </c>
      <c r="AF1926" s="13">
        <f t="array" ref="AF1926">IF(SUM(AE1926)=0,"",CEILING((SUM(F1926)-SUM(L1926)-SUM(M1926)-SUM(S1926))/SUM(AE1926),1))</f>
        <v>139</v>
      </c>
      <c r="AG1926" s="13" t="str">
        <f t="array" ref="AG1926">IF(AND(ISNUMBER(H1926),ISNUMBER(N1926)),IF(H1926-N1926+1&gt;=0,CEILING(H1926-N1926+1,1),""),"")</f>
        <v/>
      </c>
      <c r="AH1926" s="13">
        <f t="array" ref="AH1926">IF(SUM(AG1926)=0,0,IF(L1926-AG1926*IF(D1926="Vaccin",MIN(AD1926,AF1926),AF1926)&lt;0,0,IF((H1926-N1926)&lt;=45,CEILING(L1926-AG1926*IF(D1926="Vaccin",MIN(AD1926,AF1926),AF1926),1),0)))</f>
        <v>0</v>
      </c>
      <c r="AI1926" s="15">
        <f t="array" ref="AI1926">IF(OR(AH1926="",F1926=0,F1926=""),"",AH1926/F1926)</f>
        <v>0</v>
      </c>
      <c r="AJ1926" s="13">
        <f t="array" ref="AJ1926">IF(OR(L1926="",AH1926=""),"",IF(L1926-AH1926&lt;0,0,L1926-AH1926))</f>
        <v>0</v>
      </c>
      <c r="AK1926" s="13" t="str">
        <f t="array" ref="AK1926">IF(OR(L1926="",AG1926="",AG1926=0),"",CEILING(L1926/AG1926,1))</f>
        <v/>
      </c>
      <c r="AL1926" s="16" t="str">
        <f t="array" ref="AL1926">IF(OR(AK1926="",AK1926=0,AD1926="",AF1926=""),"",IF(AK1926-IF(D1926="Vaccin",MIN(AD1926,AF1926),AF1926)&lt;0,"",(AK1926-IF(D1926="Vaccin",MIN(AD1926,AF1926),AF1926))/AK1926))</f>
        <v/>
      </c>
    </row>
    <row r="1927" spans="1:38" x14ac:dyDescent="0.2">
      <c r="A1927" s="10" t="s">
        <v>28</v>
      </c>
      <c r="B1927" s="29" t="s">
        <v>210</v>
      </c>
      <c r="C1927" s="12">
        <v>44265</v>
      </c>
      <c r="D1927" s="11" t="s">
        <v>30</v>
      </c>
      <c r="E1927" s="11">
        <v>10</v>
      </c>
      <c r="F1927" s="13">
        <v>22200</v>
      </c>
      <c r="G1927" s="40" t="s">
        <v>397</v>
      </c>
      <c r="H1927" s="12">
        <v>44561</v>
      </c>
      <c r="I1927" s="13">
        <f t="array" ref="I1927">F1927-L1927-M1927-S1927</f>
        <v>22200</v>
      </c>
      <c r="J1927" s="13">
        <f t="array" ref="J1927">IF(IF(Q1927="",L1927-C1927,Q1927-C1927)&lt;=45,I1927,0)</f>
        <v>0</v>
      </c>
      <c r="K1927" s="13">
        <f t="array" ref="K1927">IF(SUM(AG1927)=0,0,IF(L1927-AG1927*IF(D1927="Vaccin",MIN(AD1927,AF1927),AF1927)&lt;0,0,IF((H1927-N1927)&lt;=30,CEILING(L1927-AG1927*IF(D1927="Vaccin",MIN(AD1927,AF1927),AF1927),1),0)))</f>
        <v>0</v>
      </c>
      <c r="L1927" s="13">
        <v>0</v>
      </c>
      <c r="M1927" s="13">
        <v>0</v>
      </c>
      <c r="N1927" s="14">
        <v>45044</v>
      </c>
      <c r="O1927" s="11" t="s">
        <v>31</v>
      </c>
      <c r="P1927" s="11" t="s">
        <v>32</v>
      </c>
      <c r="Q1927" s="12">
        <v>44506</v>
      </c>
      <c r="R1927" s="13">
        <v>0</v>
      </c>
      <c r="S1927" s="13">
        <v>0</v>
      </c>
      <c r="T1927" s="11"/>
      <c r="U1927" s="13">
        <v>792249</v>
      </c>
      <c r="V1927" s="13">
        <v>2090667</v>
      </c>
      <c r="W1927" s="13">
        <v>3401991</v>
      </c>
      <c r="X1927" s="12">
        <v>44506</v>
      </c>
      <c r="Y1927" s="12">
        <v>44262</v>
      </c>
      <c r="Z1927" s="12">
        <v>44262</v>
      </c>
      <c r="AA1927" s="12">
        <v>45045</v>
      </c>
      <c r="AB1927" s="13">
        <f t="array" ref="AB1927">IF(D1927="Vaccin",IF(AND(ISNUMBER(AA1927),ISNUMBER(Y1927)),IF(AA1927-Y1927+1&gt;=0,CEILING(AA1927-Y1927+1,1),""),""),IF(AND(ISNUMBER(N1927),ISNUMBER(Y1927)),IF(N1927-Y1927+1&gt;=0,CEILING(N1927-Y1927+1,1),""),""))</f>
        <v>784</v>
      </c>
      <c r="AC1927" s="13">
        <f t="array" ref="AC1927">IF(D1927="Vaccin",IF(AND(ISNUMBER(AA1927),ISNUMBER(X1927)),IF(AA1927-X1927+1&gt;=0,CEILING(AA1927-X1927+1,1),""),""),IF(AND(ISNUMBER(N1927),ISNUMBER(X1927)),IF(N1927-X1927+1&gt;=0,CEILING(N1927-X1927+1,1),""),""))</f>
        <v>540</v>
      </c>
      <c r="AD1927" s="13">
        <f t="array" ref="AD1927">IF(D1927="Vaccin",IF(AND(ISNUMBER(AB1927),ISNUMBER(U1927),AB1927&lt;&gt;0),CEILING(U1927/AB1927,1),""),"")</f>
        <v>1011</v>
      </c>
      <c r="AE1927" s="13">
        <f t="array" ref="AE1927">IF(AND(ISNUMBER(N1927),ISNUMBER(X1927)),IF(N1927-X1927+1&gt;=0,CEILING(N1927-X1927+1,1),""),"")</f>
        <v>539</v>
      </c>
      <c r="AF1927" s="13">
        <f t="array" ref="AF1927">IF(SUM(AE1927)=0,"",CEILING((SUM(F1927)-SUM(L1927)-SUM(M1927)-SUM(S1927))/SUM(AE1927),1))</f>
        <v>42</v>
      </c>
      <c r="AG1927" s="13" t="str">
        <f t="array" ref="AG1927">IF(AND(ISNUMBER(H1927),ISNUMBER(N1927)),IF(H1927-N1927+1&gt;=0,CEILING(H1927-N1927+1,1),""),"")</f>
        <v/>
      </c>
      <c r="AH1927" s="13">
        <f t="array" ref="AH1927">IF(SUM(AG1927)=0,0,IF(L1927-AG1927*IF(D1927="Vaccin",MIN(AD1927,AF1927),AF1927)&lt;0,0,IF((H1927-N1927)&lt;=45,CEILING(L1927-AG1927*IF(D1927="Vaccin",MIN(AD1927,AF1927),AF1927),1),0)))</f>
        <v>0</v>
      </c>
      <c r="AI1927" s="15">
        <f t="array" ref="AI1927">IF(OR(AH1927="",F1927=0,F1927=""),"",AH1927/F1927)</f>
        <v>0</v>
      </c>
      <c r="AJ1927" s="13">
        <f t="array" ref="AJ1927">IF(OR(L1927="",AH1927=""),"",IF(L1927-AH1927&lt;0,0,L1927-AH1927))</f>
        <v>0</v>
      </c>
      <c r="AK1927" s="13" t="str">
        <f t="array" ref="AK1927">IF(OR(L1927="",AG1927="",AG1927=0),"",CEILING(L1927/AG1927,1))</f>
        <v/>
      </c>
      <c r="AL1927" s="16" t="str">
        <f t="array" ref="AL1927">IF(OR(AK1927="",AK1927=0,AD1927="",AF1927=""),"",IF(AK1927-IF(D1927="Vaccin",MIN(AD1927,AF1927),AF1927)&lt;0,"",(AK1927-IF(D1927="Vaccin",MIN(AD1927,AF1927),AF1927))/AK1927))</f>
        <v/>
      </c>
    </row>
    <row r="1928" spans="1:38" x14ac:dyDescent="0.2">
      <c r="A1928" s="10" t="s">
        <v>28</v>
      </c>
      <c r="B1928" s="29" t="s">
        <v>210</v>
      </c>
      <c r="C1928" s="12">
        <v>44265</v>
      </c>
      <c r="D1928" s="11" t="s">
        <v>30</v>
      </c>
      <c r="E1928" s="11">
        <v>10</v>
      </c>
      <c r="F1928" s="13">
        <v>86400</v>
      </c>
      <c r="G1928" s="40" t="s">
        <v>961</v>
      </c>
      <c r="H1928" s="12">
        <v>44561</v>
      </c>
      <c r="I1928" s="13">
        <f t="array" ref="I1928">F1928-L1928-M1928-S1928</f>
        <v>86400</v>
      </c>
      <c r="J1928" s="13">
        <f t="array" ref="J1928">IF(IF(Q1928="",L1928-C1928,Q1928-C1928)&lt;=45,I1928,0)</f>
        <v>0</v>
      </c>
      <c r="K1928" s="13">
        <f t="array" ref="K1928">IF(SUM(AG1928)=0,0,IF(L1928-AG1928*IF(D1928="Vaccin",MIN(AD1928,AF1928),AF1928)&lt;0,0,IF((H1928-N1928)&lt;=30,CEILING(L1928-AG1928*IF(D1928="Vaccin",MIN(AD1928,AF1928),AF1928),1),0)))</f>
        <v>0</v>
      </c>
      <c r="L1928" s="13">
        <v>0</v>
      </c>
      <c r="M1928" s="13">
        <v>0</v>
      </c>
      <c r="N1928" s="14">
        <v>45044</v>
      </c>
      <c r="O1928" s="11" t="s">
        <v>31</v>
      </c>
      <c r="P1928" s="11" t="s">
        <v>32</v>
      </c>
      <c r="Q1928" s="12">
        <v>44506</v>
      </c>
      <c r="R1928" s="13">
        <v>0</v>
      </c>
      <c r="S1928" s="13">
        <v>0</v>
      </c>
      <c r="T1928" s="11"/>
      <c r="U1928" s="13">
        <v>792249</v>
      </c>
      <c r="V1928" s="13">
        <v>2090667</v>
      </c>
      <c r="W1928" s="13">
        <v>3401991</v>
      </c>
      <c r="X1928" s="12">
        <v>44506</v>
      </c>
      <c r="Y1928" s="12">
        <v>44262</v>
      </c>
      <c r="Z1928" s="12">
        <v>44262</v>
      </c>
      <c r="AA1928" s="12">
        <v>45045</v>
      </c>
      <c r="AB1928" s="13">
        <f t="array" ref="AB1928">IF(D1928="Vaccin",IF(AND(ISNUMBER(AA1928),ISNUMBER(Y1928)),IF(AA1928-Y1928+1&gt;=0,CEILING(AA1928-Y1928+1,1),""),""),IF(AND(ISNUMBER(N1928),ISNUMBER(Y1928)),IF(N1928-Y1928+1&gt;=0,CEILING(N1928-Y1928+1,1),""),""))</f>
        <v>784</v>
      </c>
      <c r="AC1928" s="13">
        <f t="array" ref="AC1928">IF(D1928="Vaccin",IF(AND(ISNUMBER(AA1928),ISNUMBER(X1928)),IF(AA1928-X1928+1&gt;=0,CEILING(AA1928-X1928+1,1),""),""),IF(AND(ISNUMBER(N1928),ISNUMBER(X1928)),IF(N1928-X1928+1&gt;=0,CEILING(N1928-X1928+1,1),""),""))</f>
        <v>540</v>
      </c>
      <c r="AD1928" s="13">
        <f t="array" ref="AD1928">IF(D1928="Vaccin",IF(AND(ISNUMBER(AB1928),ISNUMBER(U1928),AB1928&lt;&gt;0),CEILING(U1928/AB1928,1),""),"")</f>
        <v>1011</v>
      </c>
      <c r="AE1928" s="13">
        <f t="array" ref="AE1928">IF(AND(ISNUMBER(N1928),ISNUMBER(X1928)),IF(N1928-X1928+1&gt;=0,CEILING(N1928-X1928+1,1),""),"")</f>
        <v>539</v>
      </c>
      <c r="AF1928" s="13">
        <f t="array" ref="AF1928">IF(SUM(AE1928)=0,"",CEILING((SUM(F1928)-SUM(L1928)-SUM(M1928)-SUM(S1928))/SUM(AE1928),1))</f>
        <v>161</v>
      </c>
      <c r="AG1928" s="13" t="str">
        <f t="array" ref="AG1928">IF(AND(ISNUMBER(H1928),ISNUMBER(N1928)),IF(H1928-N1928+1&gt;=0,CEILING(H1928-N1928+1,1),""),"")</f>
        <v/>
      </c>
      <c r="AH1928" s="13">
        <f t="array" ref="AH1928">IF(SUM(AG1928)=0,0,IF(L1928-AG1928*IF(D1928="Vaccin",MIN(AD1928,AF1928),AF1928)&lt;0,0,IF((H1928-N1928)&lt;=45,CEILING(L1928-AG1928*IF(D1928="Vaccin",MIN(AD1928,AF1928),AF1928),1),0)))</f>
        <v>0</v>
      </c>
      <c r="AI1928" s="15">
        <f t="array" ref="AI1928">IF(OR(AH1928="",F1928=0,F1928=""),"",AH1928/F1928)</f>
        <v>0</v>
      </c>
      <c r="AJ1928" s="13">
        <f t="array" ref="AJ1928">IF(OR(L1928="",AH1928=""),"",IF(L1928-AH1928&lt;0,0,L1928-AH1928))</f>
        <v>0</v>
      </c>
      <c r="AK1928" s="13" t="str">
        <f t="array" ref="AK1928">IF(OR(L1928="",AG1928="",AG1928=0),"",CEILING(L1928/AG1928,1))</f>
        <v/>
      </c>
      <c r="AL1928" s="16" t="str">
        <f t="array" ref="AL1928">IF(OR(AK1928="",AK1928=0,AD1928="",AF1928=""),"",IF(AK1928-IF(D1928="Vaccin",MIN(AD1928,AF1928),AF1928)&lt;0,"",(AK1928-IF(D1928="Vaccin",MIN(AD1928,AF1928),AF1928))/AK1928))</f>
        <v/>
      </c>
    </row>
    <row r="1929" spans="1:38" x14ac:dyDescent="0.2">
      <c r="A1929" s="10" t="s">
        <v>28</v>
      </c>
      <c r="B1929" s="29" t="s">
        <v>210</v>
      </c>
      <c r="C1929" s="12">
        <v>44265</v>
      </c>
      <c r="D1929" s="11" t="s">
        <v>30</v>
      </c>
      <c r="E1929" s="11">
        <v>10</v>
      </c>
      <c r="F1929" s="13">
        <v>40800</v>
      </c>
      <c r="G1929" s="40" t="s">
        <v>533</v>
      </c>
      <c r="H1929" s="12">
        <v>44530</v>
      </c>
      <c r="I1929" s="13">
        <f t="array" ref="I1929">F1929-L1929-M1929-S1929</f>
        <v>40800</v>
      </c>
      <c r="J1929" s="13">
        <f t="array" ref="J1929">IF(IF(Q1929="",L1929-C1929,Q1929-C1929)&lt;=45,I1929,0)</f>
        <v>0</v>
      </c>
      <c r="K1929" s="13">
        <f t="array" ref="K1929">IF(SUM(AG1929)=0,0,IF(L1929-AG1929*IF(D1929="Vaccin",MIN(AD1929,AF1929),AF1929)&lt;0,0,IF((H1929-N1929)&lt;=30,CEILING(L1929-AG1929*IF(D1929="Vaccin",MIN(AD1929,AF1929),AF1929),1),0)))</f>
        <v>0</v>
      </c>
      <c r="L1929" s="13">
        <v>0</v>
      </c>
      <c r="M1929" s="13">
        <v>0</v>
      </c>
      <c r="N1929" s="14">
        <v>45044</v>
      </c>
      <c r="O1929" s="11" t="s">
        <v>31</v>
      </c>
      <c r="P1929" s="11" t="s">
        <v>32</v>
      </c>
      <c r="Q1929" s="12">
        <v>44448</v>
      </c>
      <c r="R1929" s="13">
        <v>0</v>
      </c>
      <c r="S1929" s="13">
        <v>0</v>
      </c>
      <c r="T1929" s="11"/>
      <c r="U1929" s="13">
        <v>792249</v>
      </c>
      <c r="V1929" s="13">
        <v>2090667</v>
      </c>
      <c r="W1929" s="13">
        <v>3401991</v>
      </c>
      <c r="X1929" s="12">
        <v>44448</v>
      </c>
      <c r="Y1929" s="12">
        <v>44262</v>
      </c>
      <c r="Z1929" s="12">
        <v>44262</v>
      </c>
      <c r="AA1929" s="12">
        <v>45045</v>
      </c>
      <c r="AB1929" s="13">
        <f t="array" ref="AB1929">IF(D1929="Vaccin",IF(AND(ISNUMBER(AA1929),ISNUMBER(Y1929)),IF(AA1929-Y1929+1&gt;=0,CEILING(AA1929-Y1929+1,1),""),""),IF(AND(ISNUMBER(N1929),ISNUMBER(Y1929)),IF(N1929-Y1929+1&gt;=0,CEILING(N1929-Y1929+1,1),""),""))</f>
        <v>784</v>
      </c>
      <c r="AC1929" s="13">
        <f t="array" ref="AC1929">IF(D1929="Vaccin",IF(AND(ISNUMBER(AA1929),ISNUMBER(X1929)),IF(AA1929-X1929+1&gt;=0,CEILING(AA1929-X1929+1,1),""),""),IF(AND(ISNUMBER(N1929),ISNUMBER(X1929)),IF(N1929-X1929+1&gt;=0,CEILING(N1929-X1929+1,1),""),""))</f>
        <v>598</v>
      </c>
      <c r="AD1929" s="13">
        <f t="array" ref="AD1929">IF(D1929="Vaccin",IF(AND(ISNUMBER(AB1929),ISNUMBER(U1929),AB1929&lt;&gt;0),CEILING(U1929/AB1929,1),""),"")</f>
        <v>1011</v>
      </c>
      <c r="AE1929" s="13">
        <f t="array" ref="AE1929">IF(AND(ISNUMBER(N1929),ISNUMBER(X1929)),IF(N1929-X1929+1&gt;=0,CEILING(N1929-X1929+1,1),""),"")</f>
        <v>597</v>
      </c>
      <c r="AF1929" s="13">
        <f t="array" ref="AF1929">IF(SUM(AE1929)=0,"",CEILING((SUM(F1929)-SUM(L1929)-SUM(M1929)-SUM(S1929))/SUM(AE1929),1))</f>
        <v>69</v>
      </c>
      <c r="AG1929" s="13" t="str">
        <f t="array" ref="AG1929">IF(AND(ISNUMBER(H1929),ISNUMBER(N1929)),IF(H1929-N1929+1&gt;=0,CEILING(H1929-N1929+1,1),""),"")</f>
        <v/>
      </c>
      <c r="AH1929" s="13">
        <f t="array" ref="AH1929">IF(SUM(AG1929)=0,0,IF(L1929-AG1929*IF(D1929="Vaccin",MIN(AD1929,AF1929),AF1929)&lt;0,0,IF((H1929-N1929)&lt;=45,CEILING(L1929-AG1929*IF(D1929="Vaccin",MIN(AD1929,AF1929),AF1929),1),0)))</f>
        <v>0</v>
      </c>
      <c r="AI1929" s="15">
        <f t="array" ref="AI1929">IF(OR(AH1929="",F1929=0,F1929=""),"",AH1929/F1929)</f>
        <v>0</v>
      </c>
      <c r="AJ1929" s="13">
        <f t="array" ref="AJ1929">IF(OR(L1929="",AH1929=""),"",IF(L1929-AH1929&lt;0,0,L1929-AH1929))</f>
        <v>0</v>
      </c>
      <c r="AK1929" s="13" t="str">
        <f t="array" ref="AK1929">IF(OR(L1929="",AG1929="",AG1929=0),"",CEILING(L1929/AG1929,1))</f>
        <v/>
      </c>
      <c r="AL1929" s="16" t="str">
        <f t="array" ref="AL1929">IF(OR(AK1929="",AK1929=0,AD1929="",AF1929=""),"",IF(AK1929-IF(D1929="Vaccin",MIN(AD1929,AF1929),AF1929)&lt;0,"",(AK1929-IF(D1929="Vaccin",MIN(AD1929,AF1929),AF1929))/AK1929))</f>
        <v/>
      </c>
    </row>
    <row r="1930" spans="1:38" x14ac:dyDescent="0.2">
      <c r="A1930" s="10" t="s">
        <v>28</v>
      </c>
      <c r="B1930" s="29" t="s">
        <v>210</v>
      </c>
      <c r="C1930" s="12">
        <v>44265</v>
      </c>
      <c r="D1930" s="11" t="s">
        <v>30</v>
      </c>
      <c r="E1930" s="11">
        <v>10</v>
      </c>
      <c r="F1930" s="13">
        <v>40800</v>
      </c>
      <c r="G1930" s="40" t="s">
        <v>530</v>
      </c>
      <c r="H1930" s="12">
        <v>44530</v>
      </c>
      <c r="I1930" s="13">
        <f t="array" ref="I1930">F1930-L1930-M1930-S1930</f>
        <v>40800</v>
      </c>
      <c r="J1930" s="13">
        <f t="array" ref="J1930">IF(IF(Q1930="",L1930-C1930,Q1930-C1930)&lt;=45,I1930,0)</f>
        <v>0</v>
      </c>
      <c r="K1930" s="13">
        <f t="array" ref="K1930">IF(SUM(AG1930)=0,0,IF(L1930-AG1930*IF(D1930="Vaccin",MIN(AD1930,AF1930),AF1930)&lt;0,0,IF((H1930-N1930)&lt;=30,CEILING(L1930-AG1930*IF(D1930="Vaccin",MIN(AD1930,AF1930),AF1930),1),0)))</f>
        <v>0</v>
      </c>
      <c r="L1930" s="13">
        <v>0</v>
      </c>
      <c r="M1930" s="13">
        <v>0</v>
      </c>
      <c r="N1930" s="14">
        <v>45044</v>
      </c>
      <c r="O1930" s="11" t="s">
        <v>31</v>
      </c>
      <c r="P1930" s="11" t="s">
        <v>32</v>
      </c>
      <c r="Q1930" s="12">
        <v>44448</v>
      </c>
      <c r="R1930" s="13">
        <v>0</v>
      </c>
      <c r="S1930" s="13">
        <v>0</v>
      </c>
      <c r="T1930" s="11"/>
      <c r="U1930" s="13">
        <v>792249</v>
      </c>
      <c r="V1930" s="13">
        <v>2090667</v>
      </c>
      <c r="W1930" s="13">
        <v>3401991</v>
      </c>
      <c r="X1930" s="12">
        <v>44448</v>
      </c>
      <c r="Y1930" s="12">
        <v>44262</v>
      </c>
      <c r="Z1930" s="12">
        <v>44262</v>
      </c>
      <c r="AA1930" s="12">
        <v>45045</v>
      </c>
      <c r="AB1930" s="13">
        <f t="array" ref="AB1930">IF(D1930="Vaccin",IF(AND(ISNUMBER(AA1930),ISNUMBER(Y1930)),IF(AA1930-Y1930+1&gt;=0,CEILING(AA1930-Y1930+1,1),""),""),IF(AND(ISNUMBER(N1930),ISNUMBER(Y1930)),IF(N1930-Y1930+1&gt;=0,CEILING(N1930-Y1930+1,1),""),""))</f>
        <v>784</v>
      </c>
      <c r="AC1930" s="13">
        <f t="array" ref="AC1930">IF(D1930="Vaccin",IF(AND(ISNUMBER(AA1930),ISNUMBER(X1930)),IF(AA1930-X1930+1&gt;=0,CEILING(AA1930-X1930+1,1),""),""),IF(AND(ISNUMBER(N1930),ISNUMBER(X1930)),IF(N1930-X1930+1&gt;=0,CEILING(N1930-X1930+1,1),""),""))</f>
        <v>598</v>
      </c>
      <c r="AD1930" s="13">
        <f t="array" ref="AD1930">IF(D1930="Vaccin",IF(AND(ISNUMBER(AB1930),ISNUMBER(U1930),AB1930&lt;&gt;0),CEILING(U1930/AB1930,1),""),"")</f>
        <v>1011</v>
      </c>
      <c r="AE1930" s="13">
        <f t="array" ref="AE1930">IF(AND(ISNUMBER(N1930),ISNUMBER(X1930)),IF(N1930-X1930+1&gt;=0,CEILING(N1930-X1930+1,1),""),"")</f>
        <v>597</v>
      </c>
      <c r="AF1930" s="13">
        <f t="array" ref="AF1930">IF(SUM(AE1930)=0,"",CEILING((SUM(F1930)-SUM(L1930)-SUM(M1930)-SUM(S1930))/SUM(AE1930),1))</f>
        <v>69</v>
      </c>
      <c r="AG1930" s="13" t="str">
        <f t="array" ref="AG1930">IF(AND(ISNUMBER(H1930),ISNUMBER(N1930)),IF(H1930-N1930+1&gt;=0,CEILING(H1930-N1930+1,1),""),"")</f>
        <v/>
      </c>
      <c r="AH1930" s="13">
        <f t="array" ref="AH1930">IF(SUM(AG1930)=0,0,IF(L1930-AG1930*IF(D1930="Vaccin",MIN(AD1930,AF1930),AF1930)&lt;0,0,IF((H1930-N1930)&lt;=45,CEILING(L1930-AG1930*IF(D1930="Vaccin",MIN(AD1930,AF1930),AF1930),1),0)))</f>
        <v>0</v>
      </c>
      <c r="AI1930" s="15">
        <f t="array" ref="AI1930">IF(OR(AH1930="",F1930=0,F1930=""),"",AH1930/F1930)</f>
        <v>0</v>
      </c>
      <c r="AJ1930" s="13">
        <f t="array" ref="AJ1930">IF(OR(L1930="",AH1930=""),"",IF(L1930-AH1930&lt;0,0,L1930-AH1930))</f>
        <v>0</v>
      </c>
      <c r="AK1930" s="13" t="str">
        <f t="array" ref="AK1930">IF(OR(L1930="",AG1930="",AG1930=0),"",CEILING(L1930/AG1930,1))</f>
        <v/>
      </c>
      <c r="AL1930" s="16" t="str">
        <f t="array" ref="AL1930">IF(OR(AK1930="",AK1930=0,AD1930="",AF1930=""),"",IF(AK1930-IF(D1930="Vaccin",MIN(AD1930,AF1930),AF1930)&lt;0,"",(AK1930-IF(D1930="Vaccin",MIN(AD1930,AF1930),AF1930))/AK1930))</f>
        <v/>
      </c>
    </row>
    <row r="1931" spans="1:38" x14ac:dyDescent="0.2">
      <c r="A1931" s="10" t="s">
        <v>28</v>
      </c>
      <c r="B1931" s="29" t="s">
        <v>210</v>
      </c>
      <c r="C1931" s="12">
        <v>44265</v>
      </c>
      <c r="D1931" s="11" t="s">
        <v>30</v>
      </c>
      <c r="E1931" s="11">
        <v>10</v>
      </c>
      <c r="F1931" s="13">
        <v>101760</v>
      </c>
      <c r="G1931" s="40" t="s">
        <v>494</v>
      </c>
      <c r="H1931" s="12">
        <v>44500</v>
      </c>
      <c r="I1931" s="13">
        <f t="array" ref="I1931">F1931-L1931-M1931-S1931</f>
        <v>101760</v>
      </c>
      <c r="J1931" s="13">
        <f t="array" ref="J1931">IF(IF(Q1931="",L1931-C1931,Q1931-C1931)&lt;=45,I1931,0)</f>
        <v>0</v>
      </c>
      <c r="K1931" s="13">
        <f t="array" ref="K1931">IF(SUM(AG1931)=0,0,IF(L1931-AG1931*IF(D1931="Vaccin",MIN(AD1931,AF1931),AF1931)&lt;0,0,IF((H1931-N1931)&lt;=30,CEILING(L1931-AG1931*IF(D1931="Vaccin",MIN(AD1931,AF1931),AF1931),1),0)))</f>
        <v>0</v>
      </c>
      <c r="L1931" s="13">
        <v>0</v>
      </c>
      <c r="M1931" s="13">
        <v>0</v>
      </c>
      <c r="N1931" s="14">
        <v>45044</v>
      </c>
      <c r="O1931" s="11" t="s">
        <v>31</v>
      </c>
      <c r="P1931" s="11" t="s">
        <v>32</v>
      </c>
      <c r="Q1931" s="12">
        <v>44455</v>
      </c>
      <c r="R1931" s="13">
        <v>0</v>
      </c>
      <c r="S1931" s="13">
        <v>0</v>
      </c>
      <c r="T1931" s="11"/>
      <c r="U1931" s="13">
        <v>792249</v>
      </c>
      <c r="V1931" s="13">
        <v>2090667</v>
      </c>
      <c r="W1931" s="13">
        <v>3401991</v>
      </c>
      <c r="X1931" s="12">
        <v>44455</v>
      </c>
      <c r="Y1931" s="12">
        <v>44262</v>
      </c>
      <c r="Z1931" s="12">
        <v>44262</v>
      </c>
      <c r="AA1931" s="12">
        <v>45045</v>
      </c>
      <c r="AB1931" s="13">
        <f t="array" ref="AB1931">IF(D1931="Vaccin",IF(AND(ISNUMBER(AA1931),ISNUMBER(Y1931)),IF(AA1931-Y1931+1&gt;=0,CEILING(AA1931-Y1931+1,1),""),""),IF(AND(ISNUMBER(N1931),ISNUMBER(Y1931)),IF(N1931-Y1931+1&gt;=0,CEILING(N1931-Y1931+1,1),""),""))</f>
        <v>784</v>
      </c>
      <c r="AC1931" s="13">
        <f t="array" ref="AC1931">IF(D1931="Vaccin",IF(AND(ISNUMBER(AA1931),ISNUMBER(X1931)),IF(AA1931-X1931+1&gt;=0,CEILING(AA1931-X1931+1,1),""),""),IF(AND(ISNUMBER(N1931),ISNUMBER(X1931)),IF(N1931-X1931+1&gt;=0,CEILING(N1931-X1931+1,1),""),""))</f>
        <v>591</v>
      </c>
      <c r="AD1931" s="13">
        <f t="array" ref="AD1931">IF(D1931="Vaccin",IF(AND(ISNUMBER(AB1931),ISNUMBER(U1931),AB1931&lt;&gt;0),CEILING(U1931/AB1931,1),""),"")</f>
        <v>1011</v>
      </c>
      <c r="AE1931" s="13">
        <f t="array" ref="AE1931">IF(AND(ISNUMBER(N1931),ISNUMBER(X1931)),IF(N1931-X1931+1&gt;=0,CEILING(N1931-X1931+1,1),""),"")</f>
        <v>590</v>
      </c>
      <c r="AF1931" s="13">
        <f t="array" ref="AF1931">IF(SUM(AE1931)=0,"",CEILING((SUM(F1931)-SUM(L1931)-SUM(M1931)-SUM(S1931))/SUM(AE1931),1))</f>
        <v>173</v>
      </c>
      <c r="AG1931" s="13" t="str">
        <f t="array" ref="AG1931">IF(AND(ISNUMBER(H1931),ISNUMBER(N1931)),IF(H1931-N1931+1&gt;=0,CEILING(H1931-N1931+1,1),""),"")</f>
        <v/>
      </c>
      <c r="AH1931" s="13">
        <f t="array" ref="AH1931">IF(SUM(AG1931)=0,0,IF(L1931-AG1931*IF(D1931="Vaccin",MIN(AD1931,AF1931),AF1931)&lt;0,0,IF((H1931-N1931)&lt;=45,CEILING(L1931-AG1931*IF(D1931="Vaccin",MIN(AD1931,AF1931),AF1931),1),0)))</f>
        <v>0</v>
      </c>
      <c r="AI1931" s="15">
        <f t="array" ref="AI1931">IF(OR(AH1931="",F1931=0,F1931=""),"",AH1931/F1931)</f>
        <v>0</v>
      </c>
      <c r="AJ1931" s="13">
        <f t="array" ref="AJ1931">IF(OR(L1931="",AH1931=""),"",IF(L1931-AH1931&lt;0,0,L1931-AH1931))</f>
        <v>0</v>
      </c>
      <c r="AK1931" s="13" t="str">
        <f t="array" ref="AK1931">IF(OR(L1931="",AG1931="",AG1931=0),"",CEILING(L1931/AG1931,1))</f>
        <v/>
      </c>
      <c r="AL1931" s="16" t="str">
        <f t="array" ref="AL1931">IF(OR(AK1931="",AK1931=0,AD1931="",AF1931=""),"",IF(AK1931-IF(D1931="Vaccin",MIN(AD1931,AF1931),AF1931)&lt;0,"",(AK1931-IF(D1931="Vaccin",MIN(AD1931,AF1931),AF1931))/AK1931))</f>
        <v/>
      </c>
    </row>
    <row r="1932" spans="1:38" x14ac:dyDescent="0.2">
      <c r="A1932" s="10" t="s">
        <v>28</v>
      </c>
      <c r="B1932" s="29" t="s">
        <v>210</v>
      </c>
      <c r="C1932" s="12">
        <v>44265</v>
      </c>
      <c r="D1932" s="11" t="s">
        <v>30</v>
      </c>
      <c r="E1932" s="11">
        <v>10</v>
      </c>
      <c r="F1932" s="13">
        <v>9920</v>
      </c>
      <c r="G1932" s="40" t="s">
        <v>565</v>
      </c>
      <c r="H1932" s="12">
        <v>44388</v>
      </c>
      <c r="I1932" s="13">
        <f t="array" ref="I1932">F1932-L1932-M1932-S1932</f>
        <v>9920</v>
      </c>
      <c r="J1932" s="13">
        <f t="array" ref="J1932">IF(IF(Q1932="",L1932-C1932,Q1932-C1932)&lt;=45,I1932,0)</f>
        <v>9920</v>
      </c>
      <c r="K1932" s="13">
        <f t="array" ref="K1932">IF(SUM(AG1932)=0,0,IF(L1932-AG1932*IF(D1932="Vaccin",MIN(AD1932,AF1932),AF1932)&lt;0,0,IF((H1932-N1932)&lt;=30,CEILING(L1932-AG1932*IF(D1932="Vaccin",MIN(AD1932,AF1932),AF1932),1),0)))</f>
        <v>0</v>
      </c>
      <c r="L1932" s="13">
        <v>0</v>
      </c>
      <c r="M1932" s="13">
        <v>0</v>
      </c>
      <c r="N1932" s="14">
        <v>45044</v>
      </c>
      <c r="O1932" s="11" t="s">
        <v>31</v>
      </c>
      <c r="P1932" s="11" t="s">
        <v>32</v>
      </c>
      <c r="Q1932" s="12">
        <v>44262</v>
      </c>
      <c r="R1932" s="13">
        <v>0</v>
      </c>
      <c r="S1932" s="13">
        <v>0</v>
      </c>
      <c r="T1932" s="11"/>
      <c r="U1932" s="13">
        <v>792249</v>
      </c>
      <c r="V1932" s="13">
        <v>2090667</v>
      </c>
      <c r="W1932" s="13">
        <v>3401991</v>
      </c>
      <c r="X1932" s="12">
        <v>44262</v>
      </c>
      <c r="Y1932" s="12">
        <v>44262</v>
      </c>
      <c r="Z1932" s="12">
        <v>44262</v>
      </c>
      <c r="AA1932" s="12">
        <v>45045</v>
      </c>
      <c r="AB1932" s="13">
        <f t="array" ref="AB1932">IF(D1932="Vaccin",IF(AND(ISNUMBER(AA1932),ISNUMBER(Y1932)),IF(AA1932-Y1932+1&gt;=0,CEILING(AA1932-Y1932+1,1),""),""),IF(AND(ISNUMBER(N1932),ISNUMBER(Y1932)),IF(N1932-Y1932+1&gt;=0,CEILING(N1932-Y1932+1,1),""),""))</f>
        <v>784</v>
      </c>
      <c r="AC1932" s="13">
        <f t="array" ref="AC1932">IF(D1932="Vaccin",IF(AND(ISNUMBER(AA1932),ISNUMBER(X1932)),IF(AA1932-X1932+1&gt;=0,CEILING(AA1932-X1932+1,1),""),""),IF(AND(ISNUMBER(N1932),ISNUMBER(X1932)),IF(N1932-X1932+1&gt;=0,CEILING(N1932-X1932+1,1),""),""))</f>
        <v>784</v>
      </c>
      <c r="AD1932" s="13">
        <f t="array" ref="AD1932">IF(D1932="Vaccin",IF(AND(ISNUMBER(AB1932),ISNUMBER(U1932),AB1932&lt;&gt;0),CEILING(U1932/AB1932,1),""),"")</f>
        <v>1011</v>
      </c>
      <c r="AE1932" s="13">
        <f t="array" ref="AE1932">IF(AND(ISNUMBER(N1932),ISNUMBER(X1932)),IF(N1932-X1932+1&gt;=0,CEILING(N1932-X1932+1,1),""),"")</f>
        <v>783</v>
      </c>
      <c r="AF1932" s="13">
        <f t="array" ref="AF1932">IF(SUM(AE1932)=0,"",CEILING((SUM(F1932)-SUM(L1932)-SUM(M1932)-SUM(S1932))/SUM(AE1932),1))</f>
        <v>13</v>
      </c>
      <c r="AG1932" s="13" t="str">
        <f t="array" ref="AG1932">IF(AND(ISNUMBER(H1932),ISNUMBER(N1932)),IF(H1932-N1932+1&gt;=0,CEILING(H1932-N1932+1,1),""),"")</f>
        <v/>
      </c>
      <c r="AH1932" s="13">
        <f t="array" ref="AH1932">IF(SUM(AG1932)=0,0,IF(L1932-AG1932*IF(D1932="Vaccin",MIN(AD1932,AF1932),AF1932)&lt;0,0,IF((H1932-N1932)&lt;=45,CEILING(L1932-AG1932*IF(D1932="Vaccin",MIN(AD1932,AF1932),AF1932),1),0)))</f>
        <v>0</v>
      </c>
      <c r="AI1932" s="15">
        <f t="array" ref="AI1932">IF(OR(AH1932="",F1932=0,F1932=""),"",AH1932/F1932)</f>
        <v>0</v>
      </c>
      <c r="AJ1932" s="13">
        <f t="array" ref="AJ1932">IF(OR(L1932="",AH1932=""),"",IF(L1932-AH1932&lt;0,0,L1932-AH1932))</f>
        <v>0</v>
      </c>
      <c r="AK1932" s="13" t="str">
        <f t="array" ref="AK1932">IF(OR(L1932="",AG1932="",AG1932=0),"",CEILING(L1932/AG1932,1))</f>
        <v/>
      </c>
      <c r="AL1932" s="16" t="str">
        <f t="array" ref="AL1932">IF(OR(AK1932="",AK1932=0,AD1932="",AF1932=""),"",IF(AK1932-IF(D1932="Vaccin",MIN(AD1932,AF1932),AF1932)&lt;0,"",(AK1932-IF(D1932="Vaccin",MIN(AD1932,AF1932),AF1932))/AK1932))</f>
        <v/>
      </c>
    </row>
    <row r="1933" spans="1:38" x14ac:dyDescent="0.2">
      <c r="A1933" s="10" t="s">
        <v>28</v>
      </c>
      <c r="B1933" s="29" t="s">
        <v>210</v>
      </c>
      <c r="C1933" s="12">
        <v>44265</v>
      </c>
      <c r="D1933" s="11" t="s">
        <v>30</v>
      </c>
      <c r="E1933" s="11">
        <v>10</v>
      </c>
      <c r="F1933" s="13">
        <v>146080</v>
      </c>
      <c r="G1933" s="40" t="s">
        <v>536</v>
      </c>
      <c r="H1933" s="12">
        <v>44387</v>
      </c>
      <c r="I1933" s="13">
        <f t="array" ref="I1933">F1933-L1933-M1933-S1933</f>
        <v>146080</v>
      </c>
      <c r="J1933" s="13">
        <f t="array" ref="J1933">IF(IF(Q1933="",L1933-C1933,Q1933-C1933)&lt;=45,I1933,0)</f>
        <v>146080</v>
      </c>
      <c r="K1933" s="13">
        <f t="array" ref="K1933">IF(SUM(AG1933)=0,0,IF(L1933-AG1933*IF(D1933="Vaccin",MIN(AD1933,AF1933),AF1933)&lt;0,0,IF((H1933-N1933)&lt;=30,CEILING(L1933-AG1933*IF(D1933="Vaccin",MIN(AD1933,AF1933),AF1933),1),0)))</f>
        <v>0</v>
      </c>
      <c r="L1933" s="13">
        <v>0</v>
      </c>
      <c r="M1933" s="13">
        <v>0</v>
      </c>
      <c r="N1933" s="14">
        <v>45044</v>
      </c>
      <c r="O1933" s="11" t="s">
        <v>31</v>
      </c>
      <c r="P1933" s="11" t="s">
        <v>32</v>
      </c>
      <c r="Q1933" s="12">
        <v>44262</v>
      </c>
      <c r="R1933" s="13">
        <v>0</v>
      </c>
      <c r="S1933" s="13">
        <v>0</v>
      </c>
      <c r="T1933" s="11"/>
      <c r="U1933" s="13">
        <v>792249</v>
      </c>
      <c r="V1933" s="13">
        <v>2090667</v>
      </c>
      <c r="W1933" s="13">
        <v>3401991</v>
      </c>
      <c r="X1933" s="12">
        <v>44262</v>
      </c>
      <c r="Y1933" s="12">
        <v>44262</v>
      </c>
      <c r="Z1933" s="12">
        <v>44262</v>
      </c>
      <c r="AA1933" s="12">
        <v>45045</v>
      </c>
      <c r="AB1933" s="13">
        <f t="array" ref="AB1933">IF(D1933="Vaccin",IF(AND(ISNUMBER(AA1933),ISNUMBER(Y1933)),IF(AA1933-Y1933+1&gt;=0,CEILING(AA1933-Y1933+1,1),""),""),IF(AND(ISNUMBER(N1933),ISNUMBER(Y1933)),IF(N1933-Y1933+1&gt;=0,CEILING(N1933-Y1933+1,1),""),""))</f>
        <v>784</v>
      </c>
      <c r="AC1933" s="13">
        <f t="array" ref="AC1933">IF(D1933="Vaccin",IF(AND(ISNUMBER(AA1933),ISNUMBER(X1933)),IF(AA1933-X1933+1&gt;=0,CEILING(AA1933-X1933+1,1),""),""),IF(AND(ISNUMBER(N1933),ISNUMBER(X1933)),IF(N1933-X1933+1&gt;=0,CEILING(N1933-X1933+1,1),""),""))</f>
        <v>784</v>
      </c>
      <c r="AD1933" s="13">
        <f t="array" ref="AD1933">IF(D1933="Vaccin",IF(AND(ISNUMBER(AB1933),ISNUMBER(U1933),AB1933&lt;&gt;0),CEILING(U1933/AB1933,1),""),"")</f>
        <v>1011</v>
      </c>
      <c r="AE1933" s="13">
        <f t="array" ref="AE1933">IF(AND(ISNUMBER(N1933),ISNUMBER(X1933)),IF(N1933-X1933+1&gt;=0,CEILING(N1933-X1933+1,1),""),"")</f>
        <v>783</v>
      </c>
      <c r="AF1933" s="13">
        <f t="array" ref="AF1933">IF(SUM(AE1933)=0,"",CEILING((SUM(F1933)-SUM(L1933)-SUM(M1933)-SUM(S1933))/SUM(AE1933),1))</f>
        <v>187</v>
      </c>
      <c r="AG1933" s="13" t="str">
        <f t="array" ref="AG1933">IF(AND(ISNUMBER(H1933),ISNUMBER(N1933)),IF(H1933-N1933+1&gt;=0,CEILING(H1933-N1933+1,1),""),"")</f>
        <v/>
      </c>
      <c r="AH1933" s="13">
        <f t="array" ref="AH1933">IF(SUM(AG1933)=0,0,IF(L1933-AG1933*IF(D1933="Vaccin",MIN(AD1933,AF1933),AF1933)&lt;0,0,IF((H1933-N1933)&lt;=45,CEILING(L1933-AG1933*IF(D1933="Vaccin",MIN(AD1933,AF1933),AF1933),1),0)))</f>
        <v>0</v>
      </c>
      <c r="AI1933" s="15">
        <f t="array" ref="AI1933">IF(OR(AH1933="",F1933=0,F1933=""),"",AH1933/F1933)</f>
        <v>0</v>
      </c>
      <c r="AJ1933" s="13">
        <f t="array" ref="AJ1933">IF(OR(L1933="",AH1933=""),"",IF(L1933-AH1933&lt;0,0,L1933-AH1933))</f>
        <v>0</v>
      </c>
      <c r="AK1933" s="13" t="str">
        <f t="array" ref="AK1933">IF(OR(L1933="",AG1933="",AG1933=0),"",CEILING(L1933/AG1933,1))</f>
        <v/>
      </c>
      <c r="AL1933" s="16" t="str">
        <f t="array" ref="AL1933">IF(OR(AK1933="",AK1933=0,AD1933="",AF1933=""),"",IF(AK1933-IF(D1933="Vaccin",MIN(AD1933,AF1933),AF1933)&lt;0,"",(AK1933-IF(D1933="Vaccin",MIN(AD1933,AF1933),AF1933))/AK1933))</f>
        <v/>
      </c>
    </row>
    <row r="1934" spans="1:38" x14ac:dyDescent="0.2">
      <c r="A1934" s="10" t="s">
        <v>28</v>
      </c>
      <c r="B1934" s="29" t="s">
        <v>210</v>
      </c>
      <c r="C1934" s="12">
        <v>44265</v>
      </c>
      <c r="D1934" s="11" t="s">
        <v>30</v>
      </c>
      <c r="E1934" s="11">
        <v>10</v>
      </c>
      <c r="F1934" s="13">
        <v>140000</v>
      </c>
      <c r="G1934" s="40" t="s">
        <v>962</v>
      </c>
      <c r="H1934" s="12">
        <v>44374</v>
      </c>
      <c r="I1934" s="13">
        <f t="array" ref="I1934">F1934-L1934-M1934-S1934</f>
        <v>140000</v>
      </c>
      <c r="J1934" s="13">
        <f t="array" ref="J1934">IF(IF(Q1934="",L1934-C1934,Q1934-C1934)&lt;=45,I1934,0)</f>
        <v>0</v>
      </c>
      <c r="K1934" s="13">
        <f t="array" ref="K1934">IF(SUM(AG1934)=0,0,IF(L1934-AG1934*IF(D1934="Vaccin",MIN(AD1934,AF1934),AF1934)&lt;0,0,IF((H1934-N1934)&lt;=30,CEILING(L1934-AG1934*IF(D1934="Vaccin",MIN(AD1934,AF1934),AF1934),1),0)))</f>
        <v>0</v>
      </c>
      <c r="L1934" s="13">
        <v>0</v>
      </c>
      <c r="M1934" s="13">
        <v>0</v>
      </c>
      <c r="N1934" s="14">
        <v>45044</v>
      </c>
      <c r="O1934" s="11" t="s">
        <v>31</v>
      </c>
      <c r="P1934" s="11" t="s">
        <v>32</v>
      </c>
      <c r="Q1934" s="12">
        <v>44325</v>
      </c>
      <c r="R1934" s="13">
        <v>0</v>
      </c>
      <c r="S1934" s="13">
        <v>0</v>
      </c>
      <c r="T1934" s="11"/>
      <c r="U1934" s="13">
        <v>792249</v>
      </c>
      <c r="V1934" s="13">
        <v>2090667</v>
      </c>
      <c r="W1934" s="13">
        <v>3401991</v>
      </c>
      <c r="X1934" s="12">
        <v>44325</v>
      </c>
      <c r="Y1934" s="12">
        <v>44262</v>
      </c>
      <c r="Z1934" s="12">
        <v>44262</v>
      </c>
      <c r="AA1934" s="12">
        <v>45045</v>
      </c>
      <c r="AB1934" s="13">
        <f t="array" ref="AB1934">IF(D1934="Vaccin",IF(AND(ISNUMBER(AA1934),ISNUMBER(Y1934)),IF(AA1934-Y1934+1&gt;=0,CEILING(AA1934-Y1934+1,1),""),""),IF(AND(ISNUMBER(N1934),ISNUMBER(Y1934)),IF(N1934-Y1934+1&gt;=0,CEILING(N1934-Y1934+1,1),""),""))</f>
        <v>784</v>
      </c>
      <c r="AC1934" s="13">
        <f t="array" ref="AC1934">IF(D1934="Vaccin",IF(AND(ISNUMBER(AA1934),ISNUMBER(X1934)),IF(AA1934-X1934+1&gt;=0,CEILING(AA1934-X1934+1,1),""),""),IF(AND(ISNUMBER(N1934),ISNUMBER(X1934)),IF(N1934-X1934+1&gt;=0,CEILING(N1934-X1934+1,1),""),""))</f>
        <v>721</v>
      </c>
      <c r="AD1934" s="13">
        <f t="array" ref="AD1934">IF(D1934="Vaccin",IF(AND(ISNUMBER(AB1934),ISNUMBER(U1934),AB1934&lt;&gt;0),CEILING(U1934/AB1934,1),""),"")</f>
        <v>1011</v>
      </c>
      <c r="AE1934" s="13">
        <f t="array" ref="AE1934">IF(AND(ISNUMBER(N1934),ISNUMBER(X1934)),IF(N1934-X1934+1&gt;=0,CEILING(N1934-X1934+1,1),""),"")</f>
        <v>720</v>
      </c>
      <c r="AF1934" s="13">
        <f t="array" ref="AF1934">IF(SUM(AE1934)=0,"",CEILING((SUM(F1934)-SUM(L1934)-SUM(M1934)-SUM(S1934))/SUM(AE1934),1))</f>
        <v>195</v>
      </c>
      <c r="AG1934" s="13" t="str">
        <f t="array" ref="AG1934">IF(AND(ISNUMBER(H1934),ISNUMBER(N1934)),IF(H1934-N1934+1&gt;=0,CEILING(H1934-N1934+1,1),""),"")</f>
        <v/>
      </c>
      <c r="AH1934" s="13">
        <f t="array" ref="AH1934">IF(SUM(AG1934)=0,0,IF(L1934-AG1934*IF(D1934="Vaccin",MIN(AD1934,AF1934),AF1934)&lt;0,0,IF((H1934-N1934)&lt;=45,CEILING(L1934-AG1934*IF(D1934="Vaccin",MIN(AD1934,AF1934),AF1934),1),0)))</f>
        <v>0</v>
      </c>
      <c r="AI1934" s="15">
        <f t="array" ref="AI1934">IF(OR(AH1934="",F1934=0,F1934=""),"",AH1934/F1934)</f>
        <v>0</v>
      </c>
      <c r="AJ1934" s="13">
        <f t="array" ref="AJ1934">IF(OR(L1934="",AH1934=""),"",IF(L1934-AH1934&lt;0,0,L1934-AH1934))</f>
        <v>0</v>
      </c>
      <c r="AK1934" s="13" t="str">
        <f t="array" ref="AK1934">IF(OR(L1934="",AG1934="",AG1934=0),"",CEILING(L1934/AG1934,1))</f>
        <v/>
      </c>
      <c r="AL1934" s="16" t="str">
        <f t="array" ref="AL1934">IF(OR(AK1934="",AK1934=0,AD1934="",AF1934=""),"",IF(AK1934-IF(D1934="Vaccin",MIN(AD1934,AF1934),AF1934)&lt;0,"",(AK1934-IF(D1934="Vaccin",MIN(AD1934,AF1934),AF1934))/AK1934))</f>
        <v/>
      </c>
    </row>
    <row r="1935" spans="1:38" x14ac:dyDescent="0.2">
      <c r="A1935" s="10" t="s">
        <v>28</v>
      </c>
      <c r="B1935" s="29" t="s">
        <v>210</v>
      </c>
      <c r="C1935" s="12">
        <v>44265</v>
      </c>
      <c r="D1935" s="11" t="s">
        <v>30</v>
      </c>
      <c r="E1935" s="11">
        <v>10</v>
      </c>
      <c r="F1935" s="13">
        <v>120000</v>
      </c>
      <c r="G1935" s="40" t="s">
        <v>516</v>
      </c>
      <c r="H1935" s="12">
        <v>44299</v>
      </c>
      <c r="I1935" s="13">
        <f t="array" ref="I1935">F1935-L1935-M1935-S1935</f>
        <v>120000</v>
      </c>
      <c r="J1935" s="13">
        <f t="array" ref="J1935">IF(IF(Q1935="",L1935-C1935,Q1935-C1935)&lt;=45,I1935,0)</f>
        <v>120000</v>
      </c>
      <c r="K1935" s="13">
        <f t="array" ref="K1935">IF(SUM(AG1935)=0,0,IF(L1935-AG1935*IF(D1935="Vaccin",MIN(AD1935,AF1935),AF1935)&lt;0,0,IF((H1935-N1935)&lt;=30,CEILING(L1935-AG1935*IF(D1935="Vaccin",MIN(AD1935,AF1935),AF1935),1),0)))</f>
        <v>0</v>
      </c>
      <c r="L1935" s="13">
        <v>0</v>
      </c>
      <c r="M1935" s="13">
        <v>0</v>
      </c>
      <c r="N1935" s="14">
        <v>45044</v>
      </c>
      <c r="O1935" s="11" t="s">
        <v>31</v>
      </c>
      <c r="P1935" s="11" t="s">
        <v>37</v>
      </c>
      <c r="Q1935" s="12">
        <v>44276</v>
      </c>
      <c r="R1935" s="13">
        <v>0</v>
      </c>
      <c r="S1935" s="13">
        <v>0</v>
      </c>
      <c r="T1935" s="11"/>
      <c r="U1935" s="13">
        <v>792249</v>
      </c>
      <c r="V1935" s="13">
        <v>1311324</v>
      </c>
      <c r="W1935" s="13">
        <v>3401991</v>
      </c>
      <c r="X1935" s="12">
        <v>44276</v>
      </c>
      <c r="Y1935" s="12">
        <v>44262</v>
      </c>
      <c r="Z1935" s="12">
        <v>44262</v>
      </c>
      <c r="AA1935" s="12">
        <v>45045</v>
      </c>
      <c r="AB1935" s="13">
        <f t="array" ref="AB1935">IF(D1935="Vaccin",IF(AND(ISNUMBER(AA1935),ISNUMBER(Y1935)),IF(AA1935-Y1935+1&gt;=0,CEILING(AA1935-Y1935+1,1),""),""),IF(AND(ISNUMBER(N1935),ISNUMBER(Y1935)),IF(N1935-Y1935+1&gt;=0,CEILING(N1935-Y1935+1,1),""),""))</f>
        <v>784</v>
      </c>
      <c r="AC1935" s="13">
        <f t="array" ref="AC1935">IF(D1935="Vaccin",IF(AND(ISNUMBER(AA1935),ISNUMBER(X1935)),IF(AA1935-X1935+1&gt;=0,CEILING(AA1935-X1935+1,1),""),""),IF(AND(ISNUMBER(N1935),ISNUMBER(X1935)),IF(N1935-X1935+1&gt;=0,CEILING(N1935-X1935+1,1),""),""))</f>
        <v>770</v>
      </c>
      <c r="AD1935" s="13">
        <f t="array" ref="AD1935">IF(D1935="Vaccin",IF(AND(ISNUMBER(AB1935),ISNUMBER(U1935),AB1935&lt;&gt;0),CEILING(U1935/AB1935,1),""),"")</f>
        <v>1011</v>
      </c>
      <c r="AE1935" s="13">
        <f t="array" ref="AE1935">IF(AND(ISNUMBER(N1935),ISNUMBER(X1935)),IF(N1935-X1935+1&gt;=0,CEILING(N1935-X1935+1,1),""),"")</f>
        <v>769</v>
      </c>
      <c r="AF1935" s="13">
        <f t="array" ref="AF1935">IF(SUM(AE1935)=0,"",CEILING((SUM(F1935)-SUM(L1935)-SUM(M1935)-SUM(S1935))/SUM(AE1935),1))</f>
        <v>157</v>
      </c>
      <c r="AG1935" s="13" t="str">
        <f t="array" ref="AG1935">IF(AND(ISNUMBER(H1935),ISNUMBER(N1935)),IF(H1935-N1935+1&gt;=0,CEILING(H1935-N1935+1,1),""),"")</f>
        <v/>
      </c>
      <c r="AH1935" s="13">
        <f t="array" ref="AH1935">IF(SUM(AG1935)=0,0,IF(L1935-AG1935*IF(D1935="Vaccin",MIN(AD1935,AF1935),AF1935)&lt;0,0,IF((H1935-N1935)&lt;=45,CEILING(L1935-AG1935*IF(D1935="Vaccin",MIN(AD1935,AF1935),AF1935),1),0)))</f>
        <v>0</v>
      </c>
      <c r="AI1935" s="15">
        <f t="array" ref="AI1935">IF(OR(AH1935="",F1935=0,F1935=""),"",AH1935/F1935)</f>
        <v>0</v>
      </c>
      <c r="AJ1935" s="13">
        <f t="array" ref="AJ1935">IF(OR(L1935="",AH1935=""),"",IF(L1935-AH1935&lt;0,0,L1935-AH1935))</f>
        <v>0</v>
      </c>
      <c r="AK1935" s="13" t="str">
        <f t="array" ref="AK1935">IF(OR(L1935="",AG1935="",AG1935=0),"",CEILING(L1935/AG1935,1))</f>
        <v/>
      </c>
      <c r="AL1935" s="16" t="str">
        <f t="array" ref="AL1935">IF(OR(AK1935="",AK1935=0,AD1935="",AF1935=""),"",IF(AK1935-IF(D1935="Vaccin",MIN(AD1935,AF1935),AF1935)&lt;0,"",(AK1935-IF(D1935="Vaccin",MIN(AD1935,AF1935),AF1935))/AK1935))</f>
        <v/>
      </c>
    </row>
    <row r="1936" spans="1:38" x14ac:dyDescent="0.2">
      <c r="A1936" s="10" t="s">
        <v>28</v>
      </c>
      <c r="B1936" s="29" t="s">
        <v>210</v>
      </c>
      <c r="C1936" s="12">
        <v>44265</v>
      </c>
      <c r="D1936" s="11" t="s">
        <v>30</v>
      </c>
      <c r="E1936" s="11">
        <v>1</v>
      </c>
      <c r="F1936" s="13">
        <v>336000</v>
      </c>
      <c r="G1936" s="40" t="s">
        <v>511</v>
      </c>
      <c r="H1936" s="12">
        <v>45175</v>
      </c>
      <c r="I1936" s="13">
        <f t="array" ref="I1936">F1936-L1936-M1936-S1936</f>
        <v>0</v>
      </c>
      <c r="J1936" s="13">
        <f t="array" ref="J1936">IF(IF(Q1936="",L1936-C1936,Q1936-C1936)&lt;=45,I1936,0)</f>
        <v>0</v>
      </c>
      <c r="K1936" s="13">
        <f t="array" ref="K1936">IF(SUM(AG1936)=0,0,IF(L1936-AG1936*IF(D1936="Vaccin",MIN(AD1936,AF1936),AF1936)&lt;0,0,IF((H1936-N1936)&lt;=30,CEILING(L1936-AG1936*IF(D1936="Vaccin",MIN(AD1936,AF1936),AF1936),1),0)))</f>
        <v>0</v>
      </c>
      <c r="L1936" s="13">
        <v>336000</v>
      </c>
      <c r="M1936" s="13">
        <v>0</v>
      </c>
      <c r="N1936" s="14">
        <v>45044</v>
      </c>
      <c r="O1936" s="11" t="s">
        <v>34</v>
      </c>
      <c r="P1936" s="11" t="s">
        <v>32</v>
      </c>
      <c r="Q1936" s="12">
        <v>44521</v>
      </c>
      <c r="R1936" s="13">
        <v>0</v>
      </c>
      <c r="S1936" s="13">
        <v>0</v>
      </c>
      <c r="T1936" s="11"/>
      <c r="U1936" s="13">
        <v>509566</v>
      </c>
      <c r="V1936" s="13">
        <v>2090667</v>
      </c>
      <c r="W1936" s="13">
        <v>3401991</v>
      </c>
      <c r="X1936" s="12">
        <v>44521</v>
      </c>
      <c r="Y1936" s="12">
        <v>44413</v>
      </c>
      <c r="Z1936" s="12">
        <v>44262</v>
      </c>
      <c r="AA1936" s="12">
        <v>45045</v>
      </c>
      <c r="AB1936" s="13">
        <f t="array" ref="AB1936">IF(D1936="Vaccin",IF(AND(ISNUMBER(AA1936),ISNUMBER(Y1936)),IF(AA1936-Y1936+1&gt;=0,CEILING(AA1936-Y1936+1,1),""),""),IF(AND(ISNUMBER(N1936),ISNUMBER(Y1936)),IF(N1936-Y1936+1&gt;=0,CEILING(N1936-Y1936+1,1),""),""))</f>
        <v>633</v>
      </c>
      <c r="AC1936" s="13">
        <f t="array" ref="AC1936">IF(D1936="Vaccin",IF(AND(ISNUMBER(AA1936),ISNUMBER(X1936)),IF(AA1936-X1936+1&gt;=0,CEILING(AA1936-X1936+1,1),""),""),IF(AND(ISNUMBER(N1936),ISNUMBER(X1936)),IF(N1936-X1936+1&gt;=0,CEILING(N1936-X1936+1,1),""),""))</f>
        <v>525</v>
      </c>
      <c r="AD1936" s="13">
        <f t="array" ref="AD1936">IF(D1936="Vaccin",IF(AND(ISNUMBER(AB1936),ISNUMBER(U1936),AB1936&lt;&gt;0),CEILING(U1936/AB1936,1),""),"")</f>
        <v>806</v>
      </c>
      <c r="AE1936" s="13">
        <f t="array" ref="AE1936">IF(AND(ISNUMBER(N1936),ISNUMBER(X1936)),IF(N1936-X1936+1&gt;=0,CEILING(N1936-X1936+1,1),""),"")</f>
        <v>524</v>
      </c>
      <c r="AF1936" s="13">
        <f t="array" ref="AF1936">IF(SUM(AE1936)=0,"",CEILING((SUM(F1936)-SUM(L1936)-SUM(M1936)-SUM(S1936))/SUM(AE1936),1))</f>
        <v>0</v>
      </c>
      <c r="AG1936" s="13">
        <f t="array" ref="AG1936">IF(AND(ISNUMBER(H1936),ISNUMBER(N1936)),IF(H1936-N1936+1&gt;=0,CEILING(H1936-N1936+1,1),""),"")</f>
        <v>132</v>
      </c>
      <c r="AH1936" s="13">
        <f t="array" ref="AH1936">IF(SUM(AG1936)=0,0,IF(L1936-AG1936*IF(D1936="Vaccin",MIN(AD1936,AF1936),AF1936)&lt;0,0,IF((H1936-N1936)&lt;=45,CEILING(L1936-AG1936*IF(D1936="Vaccin",MIN(AD1936,AF1936),AF1936),1),0)))</f>
        <v>0</v>
      </c>
      <c r="AI1936" s="15">
        <f t="array" ref="AI1936">IF(OR(AH1936="",F1936=0,F1936=""),"",AH1936/F1936)</f>
        <v>0</v>
      </c>
      <c r="AJ1936" s="13">
        <f t="array" ref="AJ1936">IF(OR(L1936="",AH1936=""),"",IF(L1936-AH1936&lt;0,0,L1936-AH1936))</f>
        <v>336000</v>
      </c>
      <c r="AK1936" s="13">
        <f t="array" ref="AK1936">IF(OR(L1936="",AG1936="",AG1936=0),"",CEILING(L1936/AG1936,1))</f>
        <v>2546</v>
      </c>
      <c r="AL1936" s="16">
        <f t="array" ref="AL1936">IF(OR(AK1936="",AK1936=0,AD1936="",AF1936=""),"",IF(AK1936-IF(D1936="Vaccin",MIN(AD1936,AF1936),AF1936)&lt;0,"",(AK1936-IF(D1936="Vaccin",MIN(AD1936,AF1936),AF1936))/AK1936))</f>
        <v>1</v>
      </c>
    </row>
    <row r="1937" spans="1:38" x14ac:dyDescent="0.2">
      <c r="A1937" s="10" t="s">
        <v>28</v>
      </c>
      <c r="B1937" s="29" t="s">
        <v>210</v>
      </c>
      <c r="C1937" s="12">
        <v>44265</v>
      </c>
      <c r="D1937" s="11" t="s">
        <v>30</v>
      </c>
      <c r="E1937" s="11">
        <v>1</v>
      </c>
      <c r="F1937" s="13">
        <v>633600</v>
      </c>
      <c r="G1937" s="40" t="s">
        <v>897</v>
      </c>
      <c r="H1937" s="12">
        <v>45169</v>
      </c>
      <c r="I1937" s="13">
        <f t="array" ref="I1937">F1937-L1937-M1937-S1937</f>
        <v>185000</v>
      </c>
      <c r="J1937" s="13">
        <f t="array" ref="J1937">IF(IF(Q1937="",L1937-C1937,Q1937-C1937)&lt;=45,I1937,0)</f>
        <v>0</v>
      </c>
      <c r="K1937" s="13">
        <f t="array" ref="K1937">IF(SUM(AG1937)=0,0,IF(L1937-AG1937*IF(D1937="Vaccin",MIN(AD1937,AF1937),AF1937)&lt;0,0,IF((H1937-N1937)&lt;=30,CEILING(L1937-AG1937*IF(D1937="Vaccin",MIN(AD1937,AF1937),AF1937),1),0)))</f>
        <v>0</v>
      </c>
      <c r="L1937" s="13">
        <v>448600</v>
      </c>
      <c r="M1937" s="13">
        <v>0</v>
      </c>
      <c r="N1937" s="14">
        <v>45044</v>
      </c>
      <c r="O1937" s="11" t="s">
        <v>34</v>
      </c>
      <c r="P1937" s="11" t="s">
        <v>32</v>
      </c>
      <c r="Q1937" s="12">
        <v>44525</v>
      </c>
      <c r="R1937" s="13">
        <v>0</v>
      </c>
      <c r="S1937" s="13">
        <v>0</v>
      </c>
      <c r="T1937" s="11"/>
      <c r="U1937" s="13">
        <v>509566</v>
      </c>
      <c r="V1937" s="13">
        <v>2090667</v>
      </c>
      <c r="W1937" s="13">
        <v>3401991</v>
      </c>
      <c r="X1937" s="12">
        <v>44525</v>
      </c>
      <c r="Y1937" s="12">
        <v>44413</v>
      </c>
      <c r="Z1937" s="12">
        <v>44262</v>
      </c>
      <c r="AA1937" s="12">
        <v>45045</v>
      </c>
      <c r="AB1937" s="13">
        <f t="array" ref="AB1937">IF(D1937="Vaccin",IF(AND(ISNUMBER(AA1937),ISNUMBER(Y1937)),IF(AA1937-Y1937+1&gt;=0,CEILING(AA1937-Y1937+1,1),""),""),IF(AND(ISNUMBER(N1937),ISNUMBER(Y1937)),IF(N1937-Y1937+1&gt;=0,CEILING(N1937-Y1937+1,1),""),""))</f>
        <v>633</v>
      </c>
      <c r="AC1937" s="13">
        <f t="array" ref="AC1937">IF(D1937="Vaccin",IF(AND(ISNUMBER(AA1937),ISNUMBER(X1937)),IF(AA1937-X1937+1&gt;=0,CEILING(AA1937-X1937+1,1),""),""),IF(AND(ISNUMBER(N1937),ISNUMBER(X1937)),IF(N1937-X1937+1&gt;=0,CEILING(N1937-X1937+1,1),""),""))</f>
        <v>521</v>
      </c>
      <c r="AD1937" s="13">
        <f t="array" ref="AD1937">IF(D1937="Vaccin",IF(AND(ISNUMBER(AB1937),ISNUMBER(U1937),AB1937&lt;&gt;0),CEILING(U1937/AB1937,1),""),"")</f>
        <v>806</v>
      </c>
      <c r="AE1937" s="13">
        <f t="array" ref="AE1937">IF(AND(ISNUMBER(N1937),ISNUMBER(X1937)),IF(N1937-X1937+1&gt;=0,CEILING(N1937-X1937+1,1),""),"")</f>
        <v>520</v>
      </c>
      <c r="AF1937" s="13">
        <f t="array" ref="AF1937">IF(SUM(AE1937)=0,"",CEILING((SUM(F1937)-SUM(L1937)-SUM(M1937)-SUM(S1937))/SUM(AE1937),1))</f>
        <v>356</v>
      </c>
      <c r="AG1937" s="13">
        <f t="array" ref="AG1937">IF(AND(ISNUMBER(H1937),ISNUMBER(N1937)),IF(H1937-N1937+1&gt;=0,CEILING(H1937-N1937+1,1),""),"")</f>
        <v>126</v>
      </c>
      <c r="AH1937" s="13">
        <f t="array" ref="AH1937">IF(SUM(AG1937)=0,0,IF(L1937-AG1937*IF(D1937="Vaccin",MIN(AD1937,AF1937),AF1937)&lt;0,0,IF((H1937-N1937)&lt;=45,CEILING(L1937-AG1937*IF(D1937="Vaccin",MIN(AD1937,AF1937),AF1937),1),0)))</f>
        <v>0</v>
      </c>
      <c r="AI1937" s="15">
        <f t="array" ref="AI1937">IF(OR(AH1937="",F1937=0,F1937=""),"",AH1937/F1937)</f>
        <v>0</v>
      </c>
      <c r="AJ1937" s="13">
        <f t="array" ref="AJ1937">IF(OR(L1937="",AH1937=""),"",IF(L1937-AH1937&lt;0,0,L1937-AH1937))</f>
        <v>448600</v>
      </c>
      <c r="AK1937" s="13">
        <f t="array" ref="AK1937">IF(OR(L1937="",AG1937="",AG1937=0),"",CEILING(L1937/AG1937,1))</f>
        <v>3561</v>
      </c>
      <c r="AL1937" s="16">
        <f t="array" ref="AL1937">IF(OR(AK1937="",AK1937=0,AD1937="",AF1937=""),"",IF(AK1937-IF(D1937="Vaccin",MIN(AD1937,AF1937),AF1937)&lt;0,"",(AK1937-IF(D1937="Vaccin",MIN(AD1937,AF1937),AF1937))/AK1937))</f>
        <v>0.9000280819994384</v>
      </c>
    </row>
    <row r="1938" spans="1:38" x14ac:dyDescent="0.2">
      <c r="A1938" s="10" t="s">
        <v>28</v>
      </c>
      <c r="B1938" s="29" t="s">
        <v>210</v>
      </c>
      <c r="C1938" s="12">
        <v>44265</v>
      </c>
      <c r="D1938" s="11" t="s">
        <v>30</v>
      </c>
      <c r="E1938" s="11">
        <v>1</v>
      </c>
      <c r="F1938" s="13">
        <v>151200</v>
      </c>
      <c r="G1938" s="40" t="s">
        <v>62</v>
      </c>
      <c r="H1938" s="12">
        <v>45169</v>
      </c>
      <c r="I1938" s="13">
        <f t="array" ref="I1938">F1938-L1938-M1938-S1938</f>
        <v>0</v>
      </c>
      <c r="J1938" s="13">
        <f t="array" ref="J1938">IF(IF(Q1938="",L1938-C1938,Q1938-C1938)&lt;=45,I1938,0)</f>
        <v>0</v>
      </c>
      <c r="K1938" s="13">
        <f t="array" ref="K1938">IF(SUM(AG1938)=0,0,IF(L1938-AG1938*IF(D1938="Vaccin",MIN(AD1938,AF1938),AF1938)&lt;0,0,IF((H1938-N1938)&lt;=30,CEILING(L1938-AG1938*IF(D1938="Vaccin",MIN(AD1938,AF1938),AF1938),1),0)))</f>
        <v>0</v>
      </c>
      <c r="L1938" s="13">
        <v>151200</v>
      </c>
      <c r="M1938" s="13">
        <v>0</v>
      </c>
      <c r="N1938" s="14">
        <v>45044</v>
      </c>
      <c r="O1938" s="11" t="s">
        <v>34</v>
      </c>
      <c r="P1938" s="11" t="s">
        <v>156</v>
      </c>
      <c r="Q1938" s="12">
        <v>44540</v>
      </c>
      <c r="R1938" s="13">
        <v>0</v>
      </c>
      <c r="S1938" s="13">
        <v>0</v>
      </c>
      <c r="T1938" s="11"/>
      <c r="U1938" s="13">
        <v>509566</v>
      </c>
      <c r="V1938" s="13">
        <v>0</v>
      </c>
      <c r="W1938" s="13">
        <v>3401991</v>
      </c>
      <c r="X1938" s="12">
        <v>44540</v>
      </c>
      <c r="Y1938" s="12">
        <v>44413</v>
      </c>
      <c r="Z1938" s="12">
        <v>44262</v>
      </c>
      <c r="AA1938" s="12">
        <v>45045</v>
      </c>
      <c r="AB1938" s="13">
        <f t="array" ref="AB1938">IF(D1938="Vaccin",IF(AND(ISNUMBER(AA1938),ISNUMBER(Y1938)),IF(AA1938-Y1938+1&gt;=0,CEILING(AA1938-Y1938+1,1),""),""),IF(AND(ISNUMBER(N1938),ISNUMBER(Y1938)),IF(N1938-Y1938+1&gt;=0,CEILING(N1938-Y1938+1,1),""),""))</f>
        <v>633</v>
      </c>
      <c r="AC1938" s="13">
        <f t="array" ref="AC1938">IF(D1938="Vaccin",IF(AND(ISNUMBER(AA1938),ISNUMBER(X1938)),IF(AA1938-X1938+1&gt;=0,CEILING(AA1938-X1938+1,1),""),""),IF(AND(ISNUMBER(N1938),ISNUMBER(X1938)),IF(N1938-X1938+1&gt;=0,CEILING(N1938-X1938+1,1),""),""))</f>
        <v>506</v>
      </c>
      <c r="AD1938" s="13">
        <f t="array" ref="AD1938">IF(D1938="Vaccin",IF(AND(ISNUMBER(AB1938),ISNUMBER(U1938),AB1938&lt;&gt;0),CEILING(U1938/AB1938,1),""),"")</f>
        <v>806</v>
      </c>
      <c r="AE1938" s="13">
        <f t="array" ref="AE1938">IF(AND(ISNUMBER(N1938),ISNUMBER(X1938)),IF(N1938-X1938+1&gt;=0,CEILING(N1938-X1938+1,1),""),"")</f>
        <v>505</v>
      </c>
      <c r="AF1938" s="13">
        <f t="array" ref="AF1938">IF(SUM(AE1938)=0,"",CEILING((SUM(F1938)-SUM(L1938)-SUM(M1938)-SUM(S1938))/SUM(AE1938),1))</f>
        <v>0</v>
      </c>
      <c r="AG1938" s="13">
        <f t="array" ref="AG1938">IF(AND(ISNUMBER(H1938),ISNUMBER(N1938)),IF(H1938-N1938+1&gt;=0,CEILING(H1938-N1938+1,1),""),"")</f>
        <v>126</v>
      </c>
      <c r="AH1938" s="13">
        <f t="array" ref="AH1938">IF(SUM(AG1938)=0,0,IF(L1938-AG1938*IF(D1938="Vaccin",MIN(AD1938,AF1938),AF1938)&lt;0,0,IF((H1938-N1938)&lt;=45,CEILING(L1938-AG1938*IF(D1938="Vaccin",MIN(AD1938,AF1938),AF1938),1),0)))</f>
        <v>0</v>
      </c>
      <c r="AI1938" s="15">
        <f t="array" ref="AI1938">IF(OR(AH1938="",F1938=0,F1938=""),"",AH1938/F1938)</f>
        <v>0</v>
      </c>
      <c r="AJ1938" s="13">
        <f t="array" ref="AJ1938">IF(OR(L1938="",AH1938=""),"",IF(L1938-AH1938&lt;0,0,L1938-AH1938))</f>
        <v>151200</v>
      </c>
      <c r="AK1938" s="13">
        <f t="array" ref="AK1938">IF(OR(L1938="",AG1938="",AG1938=0),"",CEILING(L1938/AG1938,1))</f>
        <v>1200</v>
      </c>
      <c r="AL1938" s="16">
        <f t="array" ref="AL1938">IF(OR(AK1938="",AK1938=0,AD1938="",AF1938=""),"",IF(AK1938-IF(D1938="Vaccin",MIN(AD1938,AF1938),AF1938)&lt;0,"",(AK1938-IF(D1938="Vaccin",MIN(AD1938,AF1938),AF1938))/AK1938))</f>
        <v>1</v>
      </c>
    </row>
    <row r="1939" spans="1:38" x14ac:dyDescent="0.2">
      <c r="A1939" s="10" t="s">
        <v>28</v>
      </c>
      <c r="B1939" s="29" t="s">
        <v>210</v>
      </c>
      <c r="C1939" s="12">
        <v>44265</v>
      </c>
      <c r="D1939" s="11" t="s">
        <v>30</v>
      </c>
      <c r="E1939" s="11">
        <v>1</v>
      </c>
      <c r="F1939" s="13">
        <v>151200</v>
      </c>
      <c r="G1939" s="40" t="s">
        <v>472</v>
      </c>
      <c r="H1939" s="12">
        <v>45138</v>
      </c>
      <c r="I1939" s="13">
        <f t="array" ref="I1939">F1939-L1939-M1939-S1939</f>
        <v>1600</v>
      </c>
      <c r="J1939" s="13">
        <f t="array" ref="J1939">IF(IF(Q1939="",L1939-C1939,Q1939-C1939)&lt;=45,I1939,0)</f>
        <v>0</v>
      </c>
      <c r="K1939" s="13">
        <f t="array" ref="K1939">IF(SUM(AG1939)=0,0,IF(L1939-AG1939*IF(D1939="Vaccin",MIN(AD1939,AF1939),AF1939)&lt;0,0,IF((H1939-N1939)&lt;=30,CEILING(L1939-AG1939*IF(D1939="Vaccin",MIN(AD1939,AF1939),AF1939),1),0)))</f>
        <v>0</v>
      </c>
      <c r="L1939" s="13">
        <v>149600</v>
      </c>
      <c r="M1939" s="13">
        <v>0</v>
      </c>
      <c r="N1939" s="14">
        <v>45044</v>
      </c>
      <c r="O1939" s="11" t="s">
        <v>34</v>
      </c>
      <c r="P1939" s="11" t="s">
        <v>32</v>
      </c>
      <c r="Q1939" s="12">
        <v>44522</v>
      </c>
      <c r="R1939" s="13">
        <v>0</v>
      </c>
      <c r="S1939" s="13">
        <v>0</v>
      </c>
      <c r="T1939" s="11"/>
      <c r="U1939" s="13">
        <v>509566</v>
      </c>
      <c r="V1939" s="13">
        <v>2090667</v>
      </c>
      <c r="W1939" s="13">
        <v>3401991</v>
      </c>
      <c r="X1939" s="12">
        <v>44522</v>
      </c>
      <c r="Y1939" s="12">
        <v>44413</v>
      </c>
      <c r="Z1939" s="12">
        <v>44262</v>
      </c>
      <c r="AA1939" s="12">
        <v>45045</v>
      </c>
      <c r="AB1939" s="13">
        <f t="array" ref="AB1939">IF(D1939="Vaccin",IF(AND(ISNUMBER(AA1939),ISNUMBER(Y1939)),IF(AA1939-Y1939+1&gt;=0,CEILING(AA1939-Y1939+1,1),""),""),IF(AND(ISNUMBER(N1939),ISNUMBER(Y1939)),IF(N1939-Y1939+1&gt;=0,CEILING(N1939-Y1939+1,1),""),""))</f>
        <v>633</v>
      </c>
      <c r="AC1939" s="13">
        <f t="array" ref="AC1939">IF(D1939="Vaccin",IF(AND(ISNUMBER(AA1939),ISNUMBER(X1939)),IF(AA1939-X1939+1&gt;=0,CEILING(AA1939-X1939+1,1),""),""),IF(AND(ISNUMBER(N1939),ISNUMBER(X1939)),IF(N1939-X1939+1&gt;=0,CEILING(N1939-X1939+1,1),""),""))</f>
        <v>524</v>
      </c>
      <c r="AD1939" s="13">
        <f t="array" ref="AD1939">IF(D1939="Vaccin",IF(AND(ISNUMBER(AB1939),ISNUMBER(U1939),AB1939&lt;&gt;0),CEILING(U1939/AB1939,1),""),"")</f>
        <v>806</v>
      </c>
      <c r="AE1939" s="13">
        <f t="array" ref="AE1939">IF(AND(ISNUMBER(N1939),ISNUMBER(X1939)),IF(N1939-X1939+1&gt;=0,CEILING(N1939-X1939+1,1),""),"")</f>
        <v>523</v>
      </c>
      <c r="AF1939" s="13">
        <f t="array" ref="AF1939">IF(SUM(AE1939)=0,"",CEILING((SUM(F1939)-SUM(L1939)-SUM(M1939)-SUM(S1939))/SUM(AE1939),1))</f>
        <v>4</v>
      </c>
      <c r="AG1939" s="13">
        <f t="array" ref="AG1939">IF(AND(ISNUMBER(H1939),ISNUMBER(N1939)),IF(H1939-N1939+1&gt;=0,CEILING(H1939-N1939+1,1),""),"")</f>
        <v>95</v>
      </c>
      <c r="AH1939" s="13">
        <f t="array" ref="AH1939">IF(SUM(AG1939)=0,0,IF(L1939-AG1939*IF(D1939="Vaccin",MIN(AD1939,AF1939),AF1939)&lt;0,0,IF((H1939-N1939)&lt;=45,CEILING(L1939-AG1939*IF(D1939="Vaccin",MIN(AD1939,AF1939),AF1939),1),0)))</f>
        <v>0</v>
      </c>
      <c r="AI1939" s="15">
        <f t="array" ref="AI1939">IF(OR(AH1939="",F1939=0,F1939=""),"",AH1939/F1939)</f>
        <v>0</v>
      </c>
      <c r="AJ1939" s="13">
        <f t="array" ref="AJ1939">IF(OR(L1939="",AH1939=""),"",IF(L1939-AH1939&lt;0,0,L1939-AH1939))</f>
        <v>149600</v>
      </c>
      <c r="AK1939" s="13">
        <f t="array" ref="AK1939">IF(OR(L1939="",AG1939="",AG1939=0),"",CEILING(L1939/AG1939,1))</f>
        <v>1575</v>
      </c>
      <c r="AL1939" s="16">
        <f t="array" ref="AL1939">IF(OR(AK1939="",AK1939=0,AD1939="",AF1939=""),"",IF(AK1939-IF(D1939="Vaccin",MIN(AD1939,AF1939),AF1939)&lt;0,"",(AK1939-IF(D1939="Vaccin",MIN(AD1939,AF1939),AF1939))/AK1939))</f>
        <v>0.99746031746031749</v>
      </c>
    </row>
    <row r="1940" spans="1:38" x14ac:dyDescent="0.2">
      <c r="A1940" s="10" t="s">
        <v>28</v>
      </c>
      <c r="B1940" s="29" t="s">
        <v>210</v>
      </c>
      <c r="C1940" s="12">
        <v>44265</v>
      </c>
      <c r="D1940" s="11" t="s">
        <v>30</v>
      </c>
      <c r="E1940" s="11">
        <v>1</v>
      </c>
      <c r="F1940" s="13">
        <v>324000</v>
      </c>
      <c r="G1940" s="40" t="s">
        <v>963</v>
      </c>
      <c r="H1940" s="12">
        <v>45107</v>
      </c>
      <c r="I1940" s="13">
        <f t="array" ref="I1940">F1940-L1940-M1940-S1940</f>
        <v>324000</v>
      </c>
      <c r="J1940" s="13">
        <f t="array" ref="J1940">IF(IF(Q1940="",L1940-C1940,Q1940-C1940)&lt;=45,I1940,0)</f>
        <v>0</v>
      </c>
      <c r="K1940" s="13">
        <f t="array" ref="K1940">IF(SUM(AG1940)=0,0,IF(L1940-AG1940*IF(D1940="Vaccin",MIN(AD1940,AF1940),AF1940)&lt;0,0,IF((H1940-N1940)&lt;=30,CEILING(L1940-AG1940*IF(D1940="Vaccin",MIN(AD1940,AF1940),AF1940),1),0)))</f>
        <v>0</v>
      </c>
      <c r="L1940" s="13">
        <v>0</v>
      </c>
      <c r="M1940" s="13">
        <v>0</v>
      </c>
      <c r="N1940" s="14">
        <v>45044</v>
      </c>
      <c r="O1940" s="11" t="s">
        <v>34</v>
      </c>
      <c r="P1940" s="11" t="s">
        <v>156</v>
      </c>
      <c r="Q1940" s="12">
        <v>44501</v>
      </c>
      <c r="R1940" s="13">
        <v>0</v>
      </c>
      <c r="S1940" s="13">
        <v>0</v>
      </c>
      <c r="T1940" s="11"/>
      <c r="U1940" s="13">
        <v>509566</v>
      </c>
      <c r="V1940" s="13">
        <v>0</v>
      </c>
      <c r="W1940" s="13">
        <v>3401991</v>
      </c>
      <c r="X1940" s="12">
        <v>44501</v>
      </c>
      <c r="Y1940" s="12">
        <v>44413</v>
      </c>
      <c r="Z1940" s="12">
        <v>44262</v>
      </c>
      <c r="AA1940" s="12">
        <v>45045</v>
      </c>
      <c r="AB1940" s="13">
        <f t="array" ref="AB1940">IF(D1940="Vaccin",IF(AND(ISNUMBER(AA1940),ISNUMBER(Y1940)),IF(AA1940-Y1940+1&gt;=0,CEILING(AA1940-Y1940+1,1),""),""),IF(AND(ISNUMBER(N1940),ISNUMBER(Y1940)),IF(N1940-Y1940+1&gt;=0,CEILING(N1940-Y1940+1,1),""),""))</f>
        <v>633</v>
      </c>
      <c r="AC1940" s="13">
        <f t="array" ref="AC1940">IF(D1940="Vaccin",IF(AND(ISNUMBER(AA1940),ISNUMBER(X1940)),IF(AA1940-X1940+1&gt;=0,CEILING(AA1940-X1940+1,1),""),""),IF(AND(ISNUMBER(N1940),ISNUMBER(X1940)),IF(N1940-X1940+1&gt;=0,CEILING(N1940-X1940+1,1),""),""))</f>
        <v>545</v>
      </c>
      <c r="AD1940" s="13">
        <f t="array" ref="AD1940">IF(D1940="Vaccin",IF(AND(ISNUMBER(AB1940),ISNUMBER(U1940),AB1940&lt;&gt;0),CEILING(U1940/AB1940,1),""),"")</f>
        <v>806</v>
      </c>
      <c r="AE1940" s="13">
        <f t="array" ref="AE1940">IF(AND(ISNUMBER(N1940),ISNUMBER(X1940)),IF(N1940-X1940+1&gt;=0,CEILING(N1940-X1940+1,1),""),"")</f>
        <v>544</v>
      </c>
      <c r="AF1940" s="13">
        <f t="array" ref="AF1940">IF(SUM(AE1940)=0,"",CEILING((SUM(F1940)-SUM(L1940)-SUM(M1940)-SUM(S1940))/SUM(AE1940),1))</f>
        <v>596</v>
      </c>
      <c r="AG1940" s="13">
        <f t="array" ref="AG1940">IF(AND(ISNUMBER(H1940),ISNUMBER(N1940)),IF(H1940-N1940+1&gt;=0,CEILING(H1940-N1940+1,1),""),"")</f>
        <v>64</v>
      </c>
      <c r="AH1940" s="13">
        <f t="array" ref="AH1940">IF(SUM(AG1940)=0,0,IF(L1940-AG1940*IF(D1940="Vaccin",MIN(AD1940,AF1940),AF1940)&lt;0,0,IF((H1940-N1940)&lt;=45,CEILING(L1940-AG1940*IF(D1940="Vaccin",MIN(AD1940,AF1940),AF1940),1),0)))</f>
        <v>0</v>
      </c>
      <c r="AI1940" s="15">
        <f t="array" ref="AI1940">IF(OR(AH1940="",F1940=0,F1940=""),"",AH1940/F1940)</f>
        <v>0</v>
      </c>
      <c r="AJ1940" s="13">
        <f t="array" ref="AJ1940">IF(OR(L1940="",AH1940=""),"",IF(L1940-AH1940&lt;0,0,L1940-AH1940))</f>
        <v>0</v>
      </c>
      <c r="AK1940" s="13">
        <f t="array" ref="AK1940">IF(OR(L1940="",AG1940="",AG1940=0),"",CEILING(L1940/AG1940,1))</f>
        <v>0</v>
      </c>
      <c r="AL1940" s="16" t="str">
        <f t="array" ref="AL1940">IF(OR(AK1940="",AK1940=0,AD1940="",AF1940=""),"",IF(AK1940-IF(D1940="Vaccin",MIN(AD1940,AF1940),AF1940)&lt;0,"",(AK1940-IF(D1940="Vaccin",MIN(AD1940,AF1940),AF1940))/AK1940))</f>
        <v/>
      </c>
    </row>
    <row r="1941" spans="1:38" x14ac:dyDescent="0.2">
      <c r="A1941" s="10" t="s">
        <v>28</v>
      </c>
      <c r="B1941" s="29" t="s">
        <v>210</v>
      </c>
      <c r="C1941" s="12">
        <v>44265</v>
      </c>
      <c r="D1941" s="11" t="s">
        <v>30</v>
      </c>
      <c r="E1941" s="11">
        <v>1</v>
      </c>
      <c r="F1941" s="13">
        <v>151200</v>
      </c>
      <c r="G1941" s="40" t="s">
        <v>964</v>
      </c>
      <c r="H1941" s="12">
        <v>45107</v>
      </c>
      <c r="I1941" s="13">
        <f t="array" ref="I1941">F1941-L1941-M1941-S1941</f>
        <v>4800</v>
      </c>
      <c r="J1941" s="13">
        <f t="array" ref="J1941">IF(IF(Q1941="",L1941-C1941,Q1941-C1941)&lt;=45,I1941,0)</f>
        <v>0</v>
      </c>
      <c r="K1941" s="13">
        <f t="array" ref="K1941">IF(SUM(AG1941)=0,0,IF(L1941-AG1941*IF(D1941="Vaccin",MIN(AD1941,AF1941),AF1941)&lt;0,0,IF((H1941-N1941)&lt;=30,CEILING(L1941-AG1941*IF(D1941="Vaccin",MIN(AD1941,AF1941),AF1941),1),0)))</f>
        <v>0</v>
      </c>
      <c r="L1941" s="13">
        <v>146400</v>
      </c>
      <c r="M1941" s="13">
        <v>0</v>
      </c>
      <c r="N1941" s="14">
        <v>45044</v>
      </c>
      <c r="O1941" s="11" t="s">
        <v>34</v>
      </c>
      <c r="P1941" s="11" t="s">
        <v>156</v>
      </c>
      <c r="Q1941" s="12">
        <v>44501</v>
      </c>
      <c r="R1941" s="13">
        <v>0</v>
      </c>
      <c r="S1941" s="13">
        <v>0</v>
      </c>
      <c r="T1941" s="11"/>
      <c r="U1941" s="13">
        <v>509566</v>
      </c>
      <c r="V1941" s="13">
        <v>0</v>
      </c>
      <c r="W1941" s="13">
        <v>3401991</v>
      </c>
      <c r="X1941" s="12">
        <v>44501</v>
      </c>
      <c r="Y1941" s="12">
        <v>44413</v>
      </c>
      <c r="Z1941" s="12">
        <v>44262</v>
      </c>
      <c r="AA1941" s="12">
        <v>45045</v>
      </c>
      <c r="AB1941" s="13">
        <f t="array" ref="AB1941">IF(D1941="Vaccin",IF(AND(ISNUMBER(AA1941),ISNUMBER(Y1941)),IF(AA1941-Y1941+1&gt;=0,CEILING(AA1941-Y1941+1,1),""),""),IF(AND(ISNUMBER(N1941),ISNUMBER(Y1941)),IF(N1941-Y1941+1&gt;=0,CEILING(N1941-Y1941+1,1),""),""))</f>
        <v>633</v>
      </c>
      <c r="AC1941" s="13">
        <f t="array" ref="AC1941">IF(D1941="Vaccin",IF(AND(ISNUMBER(AA1941),ISNUMBER(X1941)),IF(AA1941-X1941+1&gt;=0,CEILING(AA1941-X1941+1,1),""),""),IF(AND(ISNUMBER(N1941),ISNUMBER(X1941)),IF(N1941-X1941+1&gt;=0,CEILING(N1941-X1941+1,1),""),""))</f>
        <v>545</v>
      </c>
      <c r="AD1941" s="13">
        <f t="array" ref="AD1941">IF(D1941="Vaccin",IF(AND(ISNUMBER(AB1941),ISNUMBER(U1941),AB1941&lt;&gt;0),CEILING(U1941/AB1941,1),""),"")</f>
        <v>806</v>
      </c>
      <c r="AE1941" s="13">
        <f t="array" ref="AE1941">IF(AND(ISNUMBER(N1941),ISNUMBER(X1941)),IF(N1941-X1941+1&gt;=0,CEILING(N1941-X1941+1,1),""),"")</f>
        <v>544</v>
      </c>
      <c r="AF1941" s="13">
        <f t="array" ref="AF1941">IF(SUM(AE1941)=0,"",CEILING((SUM(F1941)-SUM(L1941)-SUM(M1941)-SUM(S1941))/SUM(AE1941),1))</f>
        <v>9</v>
      </c>
      <c r="AG1941" s="13">
        <f t="array" ref="AG1941">IF(AND(ISNUMBER(H1941),ISNUMBER(N1941)),IF(H1941-N1941+1&gt;=0,CEILING(H1941-N1941+1,1),""),"")</f>
        <v>64</v>
      </c>
      <c r="AH1941" s="13">
        <f t="array" ref="AH1941">IF(SUM(AG1941)=0,0,IF(L1941-AG1941*IF(D1941="Vaccin",MIN(AD1941,AF1941),AF1941)&lt;0,0,IF((H1941-N1941)&lt;=45,CEILING(L1941-AG1941*IF(D1941="Vaccin",MIN(AD1941,AF1941),AF1941),1),0)))</f>
        <v>0</v>
      </c>
      <c r="AI1941" s="15">
        <f t="array" ref="AI1941">IF(OR(AH1941="",F1941=0,F1941=""),"",AH1941/F1941)</f>
        <v>0</v>
      </c>
      <c r="AJ1941" s="13">
        <f t="array" ref="AJ1941">IF(OR(L1941="",AH1941=""),"",IF(L1941-AH1941&lt;0,0,L1941-AH1941))</f>
        <v>146400</v>
      </c>
      <c r="AK1941" s="13">
        <f t="array" ref="AK1941">IF(OR(L1941="",AG1941="",AG1941=0),"",CEILING(L1941/AG1941,1))</f>
        <v>2288</v>
      </c>
      <c r="AL1941" s="16">
        <f t="array" ref="AL1941">IF(OR(AK1941="",AK1941=0,AD1941="",AF1941=""),"",IF(AK1941-IF(D1941="Vaccin",MIN(AD1941,AF1941),AF1941)&lt;0,"",(AK1941-IF(D1941="Vaccin",MIN(AD1941,AF1941),AF1941))/AK1941))</f>
        <v>0.99606643356643354</v>
      </c>
    </row>
    <row r="1942" spans="1:38" x14ac:dyDescent="0.2">
      <c r="A1942" s="10" t="s">
        <v>28</v>
      </c>
      <c r="B1942" s="29" t="s">
        <v>210</v>
      </c>
      <c r="C1942" s="12">
        <v>44265</v>
      </c>
      <c r="D1942" s="11" t="s">
        <v>30</v>
      </c>
      <c r="E1942" s="11">
        <v>1</v>
      </c>
      <c r="F1942" s="13">
        <v>117600</v>
      </c>
      <c r="G1942" s="40" t="s">
        <v>322</v>
      </c>
      <c r="H1942" s="12">
        <v>45047</v>
      </c>
      <c r="I1942" s="13">
        <f t="array" ref="I1942">F1942-L1942-M1942-S1942</f>
        <v>117600</v>
      </c>
      <c r="J1942" s="13">
        <f t="array" ref="J1942">IF(IF(Q1942="",L1942-C1942,Q1942-C1942)&lt;=45,I1942,0)</f>
        <v>0</v>
      </c>
      <c r="K1942" s="13">
        <f t="array" ref="K1942">IF(SUM(AG1942)=0,0,IF(L1942-AG1942*IF(D1942="Vaccin",MIN(AD1942,AF1942),AF1942)&lt;0,0,IF((H1942-N1942)&lt;=30,CEILING(L1942-AG1942*IF(D1942="Vaccin",MIN(AD1942,AF1942),AF1942),1),0)))</f>
        <v>0</v>
      </c>
      <c r="L1942" s="13">
        <v>0</v>
      </c>
      <c r="M1942" s="13">
        <v>0</v>
      </c>
      <c r="N1942" s="14">
        <v>45044</v>
      </c>
      <c r="O1942" s="11" t="s">
        <v>34</v>
      </c>
      <c r="P1942" s="11" t="s">
        <v>37</v>
      </c>
      <c r="Q1942" s="12">
        <v>44413</v>
      </c>
      <c r="R1942" s="13">
        <v>0</v>
      </c>
      <c r="S1942" s="13">
        <v>0</v>
      </c>
      <c r="T1942" s="11"/>
      <c r="U1942" s="13">
        <v>509566</v>
      </c>
      <c r="V1942" s="13">
        <v>1311324</v>
      </c>
      <c r="W1942" s="13">
        <v>3401991</v>
      </c>
      <c r="X1942" s="12">
        <v>44413</v>
      </c>
      <c r="Y1942" s="12">
        <v>44413</v>
      </c>
      <c r="Z1942" s="12">
        <v>44262</v>
      </c>
      <c r="AA1942" s="12">
        <v>45045</v>
      </c>
      <c r="AB1942" s="13">
        <f t="array" ref="AB1942">IF(D1942="Vaccin",IF(AND(ISNUMBER(AA1942),ISNUMBER(Y1942)),IF(AA1942-Y1942+1&gt;=0,CEILING(AA1942-Y1942+1,1),""),""),IF(AND(ISNUMBER(N1942),ISNUMBER(Y1942)),IF(N1942-Y1942+1&gt;=0,CEILING(N1942-Y1942+1,1),""),""))</f>
        <v>633</v>
      </c>
      <c r="AC1942" s="13">
        <f t="array" ref="AC1942">IF(D1942="Vaccin",IF(AND(ISNUMBER(AA1942),ISNUMBER(X1942)),IF(AA1942-X1942+1&gt;=0,CEILING(AA1942-X1942+1,1),""),""),IF(AND(ISNUMBER(N1942),ISNUMBER(X1942)),IF(N1942-X1942+1&gt;=0,CEILING(N1942-X1942+1,1),""),""))</f>
        <v>633</v>
      </c>
      <c r="AD1942" s="13">
        <f t="array" ref="AD1942">IF(D1942="Vaccin",IF(AND(ISNUMBER(AB1942),ISNUMBER(U1942),AB1942&lt;&gt;0),CEILING(U1942/AB1942,1),""),"")</f>
        <v>806</v>
      </c>
      <c r="AE1942" s="13">
        <f t="array" ref="AE1942">IF(AND(ISNUMBER(N1942),ISNUMBER(X1942)),IF(N1942-X1942+1&gt;=0,CEILING(N1942-X1942+1,1),""),"")</f>
        <v>632</v>
      </c>
      <c r="AF1942" s="13">
        <f t="array" ref="AF1942">IF(SUM(AE1942)=0,"",CEILING((SUM(F1942)-SUM(L1942)-SUM(M1942)-SUM(S1942))/SUM(AE1942),1))</f>
        <v>187</v>
      </c>
      <c r="AG1942" s="13">
        <f t="array" ref="AG1942">IF(AND(ISNUMBER(H1942),ISNUMBER(N1942)),IF(H1942-N1942+1&gt;=0,CEILING(H1942-N1942+1,1),""),"")</f>
        <v>4</v>
      </c>
      <c r="AH1942" s="13">
        <f t="array" ref="AH1942">IF(SUM(AG1942)=0,0,IF(L1942-AG1942*IF(D1942="Vaccin",MIN(AD1942,AF1942),AF1942)&lt;0,0,IF((H1942-N1942)&lt;=45,CEILING(L1942-AG1942*IF(D1942="Vaccin",MIN(AD1942,AF1942),AF1942),1),0)))</f>
        <v>0</v>
      </c>
      <c r="AI1942" s="15">
        <f t="array" ref="AI1942">IF(OR(AH1942="",F1942=0,F1942=""),"",AH1942/F1942)</f>
        <v>0</v>
      </c>
      <c r="AJ1942" s="13">
        <f t="array" ref="AJ1942">IF(OR(L1942="",AH1942=""),"",IF(L1942-AH1942&lt;0,0,L1942-AH1942))</f>
        <v>0</v>
      </c>
      <c r="AK1942" s="13">
        <f t="array" ref="AK1942">IF(OR(L1942="",AG1942="",AG1942=0),"",CEILING(L1942/AG1942,1))</f>
        <v>0</v>
      </c>
      <c r="AL1942" s="16" t="str">
        <f t="array" ref="AL1942">IF(OR(AK1942="",AK1942=0,AD1942="",AF1942=""),"",IF(AK1942-IF(D1942="Vaccin",MIN(AD1942,AF1942),AF1942)&lt;0,"",(AK1942-IF(D1942="Vaccin",MIN(AD1942,AF1942),AF1942))/AK1942))</f>
        <v/>
      </c>
    </row>
    <row r="1943" spans="1:38" x14ac:dyDescent="0.2">
      <c r="A1943" s="10" t="s">
        <v>28</v>
      </c>
      <c r="B1943" s="29" t="s">
        <v>210</v>
      </c>
      <c r="C1943" s="12">
        <v>44265</v>
      </c>
      <c r="D1943" s="11" t="s">
        <v>30</v>
      </c>
      <c r="E1943" s="11">
        <v>6</v>
      </c>
      <c r="F1943" s="13">
        <v>25920</v>
      </c>
      <c r="G1943" s="40" t="s">
        <v>69</v>
      </c>
      <c r="H1943" s="12">
        <v>45199</v>
      </c>
      <c r="I1943" s="13">
        <f t="array" ref="I1943">F1943-L1943-M1943-S1943</f>
        <v>25920</v>
      </c>
      <c r="J1943" s="13">
        <f t="array" ref="J1943">IF(IF(Q1943="",L1943-C1943,Q1943-C1943)&lt;=45,I1943,0)</f>
        <v>0</v>
      </c>
      <c r="K1943" s="13">
        <f t="array" ref="K1943">IF(SUM(AG1943)=0,0,IF(L1943-AG1943*IF(D1943="Vaccin",MIN(AD1943,AF1943),AF1943)&lt;0,0,IF((H1943-N1943)&lt;=30,CEILING(L1943-AG1943*IF(D1943="Vaccin",MIN(AD1943,AF1943),AF1943),1),0)))</f>
        <v>0</v>
      </c>
      <c r="L1943" s="13">
        <v>0</v>
      </c>
      <c r="M1943" s="13">
        <v>0</v>
      </c>
      <c r="N1943" s="14">
        <v>45044</v>
      </c>
      <c r="O1943" s="11" t="s">
        <v>47</v>
      </c>
      <c r="P1943" s="11" t="s">
        <v>32</v>
      </c>
      <c r="Q1943" s="12">
        <v>44938</v>
      </c>
      <c r="R1943" s="13">
        <v>0</v>
      </c>
      <c r="S1943" s="13">
        <v>0</v>
      </c>
      <c r="T1943" s="11"/>
      <c r="U1943" s="13">
        <v>1298418</v>
      </c>
      <c r="V1943" s="13">
        <v>2090667</v>
      </c>
      <c r="W1943" s="13">
        <v>3401991</v>
      </c>
      <c r="X1943" s="12">
        <v>44938</v>
      </c>
      <c r="Y1943" s="12">
        <v>44348</v>
      </c>
      <c r="Z1943" s="12">
        <v>44262</v>
      </c>
      <c r="AA1943" s="12">
        <v>45045</v>
      </c>
      <c r="AB1943" s="13">
        <f t="array" ref="AB1943">IF(D1943="Vaccin",IF(AND(ISNUMBER(AA1943),ISNUMBER(Y1943)),IF(AA1943-Y1943+1&gt;=0,CEILING(AA1943-Y1943+1,1),""),""),IF(AND(ISNUMBER(N1943),ISNUMBER(Y1943)),IF(N1943-Y1943+1&gt;=0,CEILING(N1943-Y1943+1,1),""),""))</f>
        <v>698</v>
      </c>
      <c r="AC1943" s="13">
        <f t="array" ref="AC1943">IF(D1943="Vaccin",IF(AND(ISNUMBER(AA1943),ISNUMBER(X1943)),IF(AA1943-X1943+1&gt;=0,CEILING(AA1943-X1943+1,1),""),""),IF(AND(ISNUMBER(N1943),ISNUMBER(X1943)),IF(N1943-X1943+1&gt;=0,CEILING(N1943-X1943+1,1),""),""))</f>
        <v>108</v>
      </c>
      <c r="AD1943" s="13">
        <f t="array" ref="AD1943">IF(D1943="Vaccin",IF(AND(ISNUMBER(AB1943),ISNUMBER(U1943),AB1943&lt;&gt;0),CEILING(U1943/AB1943,1),""),"")</f>
        <v>1861</v>
      </c>
      <c r="AE1943" s="13">
        <f t="array" ref="AE1943">IF(AND(ISNUMBER(N1943),ISNUMBER(X1943)),IF(N1943-X1943+1&gt;=0,CEILING(N1943-X1943+1,1),""),"")</f>
        <v>107</v>
      </c>
      <c r="AF1943" s="13">
        <f t="array" ref="AF1943">IF(SUM(AE1943)=0,"",CEILING((SUM(F1943)-SUM(L1943)-SUM(M1943)-SUM(S1943))/SUM(AE1943),1))</f>
        <v>243</v>
      </c>
      <c r="AG1943" s="13">
        <f t="array" ref="AG1943">IF(AND(ISNUMBER(H1943),ISNUMBER(N1943)),IF(H1943-N1943+1&gt;=0,CEILING(H1943-N1943+1,1),""),"")</f>
        <v>156</v>
      </c>
      <c r="AH1943" s="13">
        <f t="array" ref="AH1943">IF(SUM(AG1943)=0,0,IF(L1943-AG1943*IF(D1943="Vaccin",MIN(AD1943,AF1943),AF1943)&lt;0,0,IF((H1943-N1943)&lt;=45,CEILING(L1943-AG1943*IF(D1943="Vaccin",MIN(AD1943,AF1943),AF1943),1),0)))</f>
        <v>0</v>
      </c>
      <c r="AI1943" s="15">
        <f t="array" ref="AI1943">IF(OR(AH1943="",F1943=0,F1943=""),"",AH1943/F1943)</f>
        <v>0</v>
      </c>
      <c r="AJ1943" s="13">
        <f t="array" ref="AJ1943">IF(OR(L1943="",AH1943=""),"",IF(L1943-AH1943&lt;0,0,L1943-AH1943))</f>
        <v>0</v>
      </c>
      <c r="AK1943" s="13">
        <f t="array" ref="AK1943">IF(OR(L1943="",AG1943="",AG1943=0),"",CEILING(L1943/AG1943,1))</f>
        <v>0</v>
      </c>
      <c r="AL1943" s="16" t="str">
        <f t="array" ref="AL1943">IF(OR(AK1943="",AK1943=0,AD1943="",AF1943=""),"",IF(AK1943-IF(D1943="Vaccin",MIN(AD1943,AF1943),AF1943)&lt;0,"",(AK1943-IF(D1943="Vaccin",MIN(AD1943,AF1943),AF1943))/AK1943))</f>
        <v/>
      </c>
    </row>
    <row r="1944" spans="1:38" x14ac:dyDescent="0.2">
      <c r="A1944" s="10" t="s">
        <v>28</v>
      </c>
      <c r="B1944" s="29" t="s">
        <v>210</v>
      </c>
      <c r="C1944" s="12">
        <v>44265</v>
      </c>
      <c r="D1944" s="11" t="s">
        <v>30</v>
      </c>
      <c r="E1944" s="11">
        <v>6</v>
      </c>
      <c r="F1944" s="13">
        <v>25920</v>
      </c>
      <c r="G1944" s="40" t="s">
        <v>69</v>
      </c>
      <c r="H1944" s="12">
        <v>45199</v>
      </c>
      <c r="I1944" s="13">
        <f t="array" ref="I1944">F1944-L1944-M1944-S1944</f>
        <v>18780</v>
      </c>
      <c r="J1944" s="13">
        <f t="array" ref="J1944">IF(IF(Q1944="",L1944-C1944,Q1944-C1944)&lt;=45,I1944,0)</f>
        <v>0</v>
      </c>
      <c r="K1944" s="13">
        <f t="array" ref="K1944">IF(SUM(AG1944)=0,0,IF(L1944-AG1944*IF(D1944="Vaccin",MIN(AD1944,AF1944),AF1944)&lt;0,0,IF((H1944-N1944)&lt;=30,CEILING(L1944-AG1944*IF(D1944="Vaccin",MIN(AD1944,AF1944),AF1944),1),0)))</f>
        <v>0</v>
      </c>
      <c r="L1944" s="13">
        <v>7140</v>
      </c>
      <c r="M1944" s="13">
        <v>0</v>
      </c>
      <c r="N1944" s="14">
        <v>45044</v>
      </c>
      <c r="O1944" s="11" t="s">
        <v>47</v>
      </c>
      <c r="P1944" s="11" t="s">
        <v>32</v>
      </c>
      <c r="Q1944" s="12">
        <v>44940</v>
      </c>
      <c r="R1944" s="13">
        <v>0</v>
      </c>
      <c r="S1944" s="13">
        <v>0</v>
      </c>
      <c r="T1944" s="11"/>
      <c r="U1944" s="13">
        <v>1298418</v>
      </c>
      <c r="V1944" s="13">
        <v>2090667</v>
      </c>
      <c r="W1944" s="13">
        <v>3401991</v>
      </c>
      <c r="X1944" s="12">
        <v>44940</v>
      </c>
      <c r="Y1944" s="12">
        <v>44348</v>
      </c>
      <c r="Z1944" s="12">
        <v>44262</v>
      </c>
      <c r="AA1944" s="12">
        <v>45045</v>
      </c>
      <c r="AB1944" s="13">
        <f t="array" ref="AB1944">IF(D1944="Vaccin",IF(AND(ISNUMBER(AA1944),ISNUMBER(Y1944)),IF(AA1944-Y1944+1&gt;=0,CEILING(AA1944-Y1944+1,1),""),""),IF(AND(ISNUMBER(N1944),ISNUMBER(Y1944)),IF(N1944-Y1944+1&gt;=0,CEILING(N1944-Y1944+1,1),""),""))</f>
        <v>698</v>
      </c>
      <c r="AC1944" s="13">
        <f t="array" ref="AC1944">IF(D1944="Vaccin",IF(AND(ISNUMBER(AA1944),ISNUMBER(X1944)),IF(AA1944-X1944+1&gt;=0,CEILING(AA1944-X1944+1,1),""),""),IF(AND(ISNUMBER(N1944),ISNUMBER(X1944)),IF(N1944-X1944+1&gt;=0,CEILING(N1944-X1944+1,1),""),""))</f>
        <v>106</v>
      </c>
      <c r="AD1944" s="13">
        <f t="array" ref="AD1944">IF(D1944="Vaccin",IF(AND(ISNUMBER(AB1944),ISNUMBER(U1944),AB1944&lt;&gt;0),CEILING(U1944/AB1944,1),""),"")</f>
        <v>1861</v>
      </c>
      <c r="AE1944" s="13">
        <f t="array" ref="AE1944">IF(AND(ISNUMBER(N1944),ISNUMBER(X1944)),IF(N1944-X1944+1&gt;=0,CEILING(N1944-X1944+1,1),""),"")</f>
        <v>105</v>
      </c>
      <c r="AF1944" s="13">
        <f t="array" ref="AF1944">IF(SUM(AE1944)=0,"",CEILING((SUM(F1944)-SUM(L1944)-SUM(M1944)-SUM(S1944))/SUM(AE1944),1))</f>
        <v>179</v>
      </c>
      <c r="AG1944" s="13">
        <f t="array" ref="AG1944">IF(AND(ISNUMBER(H1944),ISNUMBER(N1944)),IF(H1944-N1944+1&gt;=0,CEILING(H1944-N1944+1,1),""),"")</f>
        <v>156</v>
      </c>
      <c r="AH1944" s="13">
        <f t="array" ref="AH1944">IF(SUM(AG1944)=0,0,IF(L1944-AG1944*IF(D1944="Vaccin",MIN(AD1944,AF1944),AF1944)&lt;0,0,IF((H1944-N1944)&lt;=45,CEILING(L1944-AG1944*IF(D1944="Vaccin",MIN(AD1944,AF1944),AF1944),1),0)))</f>
        <v>0</v>
      </c>
      <c r="AI1944" s="15">
        <f t="array" ref="AI1944">IF(OR(AH1944="",F1944=0,F1944=""),"",AH1944/F1944)</f>
        <v>0</v>
      </c>
      <c r="AJ1944" s="13">
        <f t="array" ref="AJ1944">IF(OR(L1944="",AH1944=""),"",IF(L1944-AH1944&lt;0,0,L1944-AH1944))</f>
        <v>7140</v>
      </c>
      <c r="AK1944" s="13">
        <f t="array" ref="AK1944">IF(OR(L1944="",AG1944="",AG1944=0),"",CEILING(L1944/AG1944,1))</f>
        <v>46</v>
      </c>
      <c r="AL1944" s="16" t="str">
        <f t="array" ref="AL1944">IF(OR(AK1944="",AK1944=0,AD1944="",AF1944=""),"",IF(AK1944-IF(D1944="Vaccin",MIN(AD1944,AF1944),AF1944)&lt;0,"",(AK1944-IF(D1944="Vaccin",MIN(AD1944,AF1944),AF1944))/AK1944))</f>
        <v/>
      </c>
    </row>
    <row r="1945" spans="1:38" x14ac:dyDescent="0.2">
      <c r="A1945" s="10" t="s">
        <v>28</v>
      </c>
      <c r="B1945" s="29" t="s">
        <v>210</v>
      </c>
      <c r="C1945" s="12">
        <v>44265</v>
      </c>
      <c r="D1945" s="11" t="s">
        <v>30</v>
      </c>
      <c r="E1945" s="11">
        <v>6</v>
      </c>
      <c r="F1945" s="13">
        <v>25920</v>
      </c>
      <c r="G1945" s="40" t="s">
        <v>69</v>
      </c>
      <c r="H1945" s="12">
        <v>45199</v>
      </c>
      <c r="I1945" s="13">
        <f t="array" ref="I1945">F1945-L1945-M1945-S1945</f>
        <v>0</v>
      </c>
      <c r="J1945" s="13">
        <f t="array" ref="J1945">IF(IF(Q1945="",L1945-C1945,Q1945-C1945)&lt;=45,I1945,0)</f>
        <v>0</v>
      </c>
      <c r="K1945" s="13">
        <f t="array" ref="K1945">IF(SUM(AG1945)=0,0,IF(L1945-AG1945*IF(D1945="Vaccin",MIN(AD1945,AF1945),AF1945)&lt;0,0,IF((H1945-N1945)&lt;=30,CEILING(L1945-AG1945*IF(D1945="Vaccin",MIN(AD1945,AF1945),AF1945),1),0)))</f>
        <v>0</v>
      </c>
      <c r="L1945" s="13">
        <v>25920</v>
      </c>
      <c r="M1945" s="13">
        <v>0</v>
      </c>
      <c r="N1945" s="14">
        <v>45044</v>
      </c>
      <c r="O1945" s="11" t="s">
        <v>47</v>
      </c>
      <c r="P1945" s="11" t="s">
        <v>32</v>
      </c>
      <c r="Q1945" s="12">
        <v>44942</v>
      </c>
      <c r="R1945" s="13">
        <v>0</v>
      </c>
      <c r="S1945" s="13">
        <v>0</v>
      </c>
      <c r="T1945" s="11"/>
      <c r="U1945" s="13">
        <v>1298418</v>
      </c>
      <c r="V1945" s="13">
        <v>2090667</v>
      </c>
      <c r="W1945" s="13">
        <v>3401991</v>
      </c>
      <c r="X1945" s="12">
        <v>44942</v>
      </c>
      <c r="Y1945" s="12">
        <v>44348</v>
      </c>
      <c r="Z1945" s="12">
        <v>44262</v>
      </c>
      <c r="AA1945" s="12">
        <v>45045</v>
      </c>
      <c r="AB1945" s="13">
        <f t="array" ref="AB1945">IF(D1945="Vaccin",IF(AND(ISNUMBER(AA1945),ISNUMBER(Y1945)),IF(AA1945-Y1945+1&gt;=0,CEILING(AA1945-Y1945+1,1),""),""),IF(AND(ISNUMBER(N1945),ISNUMBER(Y1945)),IF(N1945-Y1945+1&gt;=0,CEILING(N1945-Y1945+1,1),""),""))</f>
        <v>698</v>
      </c>
      <c r="AC1945" s="13">
        <f t="array" ref="AC1945">IF(D1945="Vaccin",IF(AND(ISNUMBER(AA1945),ISNUMBER(X1945)),IF(AA1945-X1945+1&gt;=0,CEILING(AA1945-X1945+1,1),""),""),IF(AND(ISNUMBER(N1945),ISNUMBER(X1945)),IF(N1945-X1945+1&gt;=0,CEILING(N1945-X1945+1,1),""),""))</f>
        <v>104</v>
      </c>
      <c r="AD1945" s="13">
        <f t="array" ref="AD1945">IF(D1945="Vaccin",IF(AND(ISNUMBER(AB1945),ISNUMBER(U1945),AB1945&lt;&gt;0),CEILING(U1945/AB1945,1),""),"")</f>
        <v>1861</v>
      </c>
      <c r="AE1945" s="13">
        <f t="array" ref="AE1945">IF(AND(ISNUMBER(N1945),ISNUMBER(X1945)),IF(N1945-X1945+1&gt;=0,CEILING(N1945-X1945+1,1),""),"")</f>
        <v>103</v>
      </c>
      <c r="AF1945" s="13">
        <f t="array" ref="AF1945">IF(SUM(AE1945)=0,"",CEILING((SUM(F1945)-SUM(L1945)-SUM(M1945)-SUM(S1945))/SUM(AE1945),1))</f>
        <v>0</v>
      </c>
      <c r="AG1945" s="13">
        <f t="array" ref="AG1945">IF(AND(ISNUMBER(H1945),ISNUMBER(N1945)),IF(H1945-N1945+1&gt;=0,CEILING(H1945-N1945+1,1),""),"")</f>
        <v>156</v>
      </c>
      <c r="AH1945" s="13">
        <f t="array" ref="AH1945">IF(SUM(AG1945)=0,0,IF(L1945-AG1945*IF(D1945="Vaccin",MIN(AD1945,AF1945),AF1945)&lt;0,0,IF((H1945-N1945)&lt;=45,CEILING(L1945-AG1945*IF(D1945="Vaccin",MIN(AD1945,AF1945),AF1945),1),0)))</f>
        <v>0</v>
      </c>
      <c r="AI1945" s="15">
        <f t="array" ref="AI1945">IF(OR(AH1945="",F1945=0,F1945=""),"",AH1945/F1945)</f>
        <v>0</v>
      </c>
      <c r="AJ1945" s="13">
        <f t="array" ref="AJ1945">IF(OR(L1945="",AH1945=""),"",IF(L1945-AH1945&lt;0,0,L1945-AH1945))</f>
        <v>25920</v>
      </c>
      <c r="AK1945" s="13">
        <f t="array" ref="AK1945">IF(OR(L1945="",AG1945="",AG1945=0),"",CEILING(L1945/AG1945,1))</f>
        <v>167</v>
      </c>
      <c r="AL1945" s="16">
        <f t="array" ref="AL1945">IF(OR(AK1945="",AK1945=0,AD1945="",AF1945=""),"",IF(AK1945-IF(D1945="Vaccin",MIN(AD1945,AF1945),AF1945)&lt;0,"",(AK1945-IF(D1945="Vaccin",MIN(AD1945,AF1945),AF1945))/AK1945))</f>
        <v>1</v>
      </c>
    </row>
    <row r="1946" spans="1:38" x14ac:dyDescent="0.2">
      <c r="A1946" s="10" t="s">
        <v>28</v>
      </c>
      <c r="B1946" s="29" t="s">
        <v>210</v>
      </c>
      <c r="C1946" s="12">
        <v>44265</v>
      </c>
      <c r="D1946" s="11" t="s">
        <v>30</v>
      </c>
      <c r="E1946" s="11">
        <v>6</v>
      </c>
      <c r="F1946" s="13">
        <v>25920</v>
      </c>
      <c r="G1946" s="40" t="s">
        <v>69</v>
      </c>
      <c r="H1946" s="12">
        <v>45199</v>
      </c>
      <c r="I1946" s="13">
        <f t="array" ref="I1946">F1946-L1946-M1946-S1946</f>
        <v>0</v>
      </c>
      <c r="J1946" s="13">
        <f t="array" ref="J1946">IF(IF(Q1946="",L1946-C1946,Q1946-C1946)&lt;=45,I1946,0)</f>
        <v>0</v>
      </c>
      <c r="K1946" s="13">
        <f t="array" ref="K1946">IF(SUM(AG1946)=0,0,IF(L1946-AG1946*IF(D1946="Vaccin",MIN(AD1946,AF1946),AF1946)&lt;0,0,IF((H1946-N1946)&lt;=30,CEILING(L1946-AG1946*IF(D1946="Vaccin",MIN(AD1946,AF1946),AF1946),1),0)))</f>
        <v>0</v>
      </c>
      <c r="L1946" s="13">
        <v>25920</v>
      </c>
      <c r="M1946" s="13">
        <v>0</v>
      </c>
      <c r="N1946" s="14">
        <v>45044</v>
      </c>
      <c r="O1946" s="11" t="s">
        <v>47</v>
      </c>
      <c r="P1946" s="11" t="s">
        <v>32</v>
      </c>
      <c r="Q1946" s="12">
        <v>44943</v>
      </c>
      <c r="R1946" s="13">
        <v>0</v>
      </c>
      <c r="S1946" s="13">
        <v>0</v>
      </c>
      <c r="T1946" s="11"/>
      <c r="U1946" s="13">
        <v>1298418</v>
      </c>
      <c r="V1946" s="13">
        <v>2090667</v>
      </c>
      <c r="W1946" s="13">
        <v>3401991</v>
      </c>
      <c r="X1946" s="12">
        <v>44943</v>
      </c>
      <c r="Y1946" s="12">
        <v>44348</v>
      </c>
      <c r="Z1946" s="12">
        <v>44262</v>
      </c>
      <c r="AA1946" s="12">
        <v>45045</v>
      </c>
      <c r="AB1946" s="13">
        <f t="array" ref="AB1946">IF(D1946="Vaccin",IF(AND(ISNUMBER(AA1946),ISNUMBER(Y1946)),IF(AA1946-Y1946+1&gt;=0,CEILING(AA1946-Y1946+1,1),""),""),IF(AND(ISNUMBER(N1946),ISNUMBER(Y1946)),IF(N1946-Y1946+1&gt;=0,CEILING(N1946-Y1946+1,1),""),""))</f>
        <v>698</v>
      </c>
      <c r="AC1946" s="13">
        <f t="array" ref="AC1946">IF(D1946="Vaccin",IF(AND(ISNUMBER(AA1946),ISNUMBER(X1946)),IF(AA1946-X1946+1&gt;=0,CEILING(AA1946-X1946+1,1),""),""),IF(AND(ISNUMBER(N1946),ISNUMBER(X1946)),IF(N1946-X1946+1&gt;=0,CEILING(N1946-X1946+1,1),""),""))</f>
        <v>103</v>
      </c>
      <c r="AD1946" s="13">
        <f t="array" ref="AD1946">IF(D1946="Vaccin",IF(AND(ISNUMBER(AB1946),ISNUMBER(U1946),AB1946&lt;&gt;0),CEILING(U1946/AB1946,1),""),"")</f>
        <v>1861</v>
      </c>
      <c r="AE1946" s="13">
        <f t="array" ref="AE1946">IF(AND(ISNUMBER(N1946),ISNUMBER(X1946)),IF(N1946-X1946+1&gt;=0,CEILING(N1946-X1946+1,1),""),"")</f>
        <v>102</v>
      </c>
      <c r="AF1946" s="13">
        <f t="array" ref="AF1946">IF(SUM(AE1946)=0,"",CEILING((SUM(F1946)-SUM(L1946)-SUM(M1946)-SUM(S1946))/SUM(AE1946),1))</f>
        <v>0</v>
      </c>
      <c r="AG1946" s="13">
        <f t="array" ref="AG1946">IF(AND(ISNUMBER(H1946),ISNUMBER(N1946)),IF(H1946-N1946+1&gt;=0,CEILING(H1946-N1946+1,1),""),"")</f>
        <v>156</v>
      </c>
      <c r="AH1946" s="13">
        <f t="array" ref="AH1946">IF(SUM(AG1946)=0,0,IF(L1946-AG1946*IF(D1946="Vaccin",MIN(AD1946,AF1946),AF1946)&lt;0,0,IF((H1946-N1946)&lt;=45,CEILING(L1946-AG1946*IF(D1946="Vaccin",MIN(AD1946,AF1946),AF1946),1),0)))</f>
        <v>0</v>
      </c>
      <c r="AI1946" s="15">
        <f t="array" ref="AI1946">IF(OR(AH1946="",F1946=0,F1946=""),"",AH1946/F1946)</f>
        <v>0</v>
      </c>
      <c r="AJ1946" s="13">
        <f t="array" ref="AJ1946">IF(OR(L1946="",AH1946=""),"",IF(L1946-AH1946&lt;0,0,L1946-AH1946))</f>
        <v>25920</v>
      </c>
      <c r="AK1946" s="13">
        <f t="array" ref="AK1946">IF(OR(L1946="",AG1946="",AG1946=0),"",CEILING(L1946/AG1946,1))</f>
        <v>167</v>
      </c>
      <c r="AL1946" s="16">
        <f t="array" ref="AL1946">IF(OR(AK1946="",AK1946=0,AD1946="",AF1946=""),"",IF(AK1946-IF(D1946="Vaccin",MIN(AD1946,AF1946),AF1946)&lt;0,"",(AK1946-IF(D1946="Vaccin",MIN(AD1946,AF1946),AF1946))/AK1946))</f>
        <v>1</v>
      </c>
    </row>
    <row r="1947" spans="1:38" x14ac:dyDescent="0.2">
      <c r="A1947" s="10" t="s">
        <v>28</v>
      </c>
      <c r="B1947" s="29" t="s">
        <v>210</v>
      </c>
      <c r="C1947" s="12">
        <v>44265</v>
      </c>
      <c r="D1947" s="11" t="s">
        <v>30</v>
      </c>
      <c r="E1947" s="11">
        <v>6</v>
      </c>
      <c r="F1947" s="13">
        <v>17280</v>
      </c>
      <c r="G1947" s="40" t="s">
        <v>69</v>
      </c>
      <c r="H1947" s="12">
        <v>45199</v>
      </c>
      <c r="I1947" s="13">
        <f t="array" ref="I1947">F1947-L1947-M1947-S1947</f>
        <v>0</v>
      </c>
      <c r="J1947" s="13">
        <f t="array" ref="J1947">IF(IF(Q1947="",L1947-C1947,Q1947-C1947)&lt;=45,I1947,0)</f>
        <v>0</v>
      </c>
      <c r="K1947" s="13">
        <f t="array" ref="K1947">IF(SUM(AG1947)=0,0,IF(L1947-AG1947*IF(D1947="Vaccin",MIN(AD1947,AF1947),AF1947)&lt;0,0,IF((H1947-N1947)&lt;=30,CEILING(L1947-AG1947*IF(D1947="Vaccin",MIN(AD1947,AF1947),AF1947),1),0)))</f>
        <v>0</v>
      </c>
      <c r="L1947" s="13">
        <v>17280</v>
      </c>
      <c r="M1947" s="13">
        <v>0</v>
      </c>
      <c r="N1947" s="14">
        <v>45044</v>
      </c>
      <c r="O1947" s="11" t="s">
        <v>47</v>
      </c>
      <c r="P1947" s="11" t="s">
        <v>32</v>
      </c>
      <c r="Q1947" s="12">
        <v>44945</v>
      </c>
      <c r="R1947" s="13">
        <v>0</v>
      </c>
      <c r="S1947" s="13">
        <v>0</v>
      </c>
      <c r="T1947" s="11"/>
      <c r="U1947" s="13">
        <v>1298418</v>
      </c>
      <c r="V1947" s="13">
        <v>2090667</v>
      </c>
      <c r="W1947" s="13">
        <v>3401991</v>
      </c>
      <c r="X1947" s="12">
        <v>44945</v>
      </c>
      <c r="Y1947" s="12">
        <v>44348</v>
      </c>
      <c r="Z1947" s="12">
        <v>44262</v>
      </c>
      <c r="AA1947" s="12">
        <v>45045</v>
      </c>
      <c r="AB1947" s="13">
        <f t="array" ref="AB1947">IF(D1947="Vaccin",IF(AND(ISNUMBER(AA1947),ISNUMBER(Y1947)),IF(AA1947-Y1947+1&gt;=0,CEILING(AA1947-Y1947+1,1),""),""),IF(AND(ISNUMBER(N1947),ISNUMBER(Y1947)),IF(N1947-Y1947+1&gt;=0,CEILING(N1947-Y1947+1,1),""),""))</f>
        <v>698</v>
      </c>
      <c r="AC1947" s="13">
        <f t="array" ref="AC1947">IF(D1947="Vaccin",IF(AND(ISNUMBER(AA1947),ISNUMBER(X1947)),IF(AA1947-X1947+1&gt;=0,CEILING(AA1947-X1947+1,1),""),""),IF(AND(ISNUMBER(N1947),ISNUMBER(X1947)),IF(N1947-X1947+1&gt;=0,CEILING(N1947-X1947+1,1),""),""))</f>
        <v>101</v>
      </c>
      <c r="AD1947" s="13">
        <f t="array" ref="AD1947">IF(D1947="Vaccin",IF(AND(ISNUMBER(AB1947),ISNUMBER(U1947),AB1947&lt;&gt;0),CEILING(U1947/AB1947,1),""),"")</f>
        <v>1861</v>
      </c>
      <c r="AE1947" s="13">
        <f t="array" ref="AE1947">IF(AND(ISNUMBER(N1947),ISNUMBER(X1947)),IF(N1947-X1947+1&gt;=0,CEILING(N1947-X1947+1,1),""),"")</f>
        <v>100</v>
      </c>
      <c r="AF1947" s="13">
        <f t="array" ref="AF1947">IF(SUM(AE1947)=0,"",CEILING((SUM(F1947)-SUM(L1947)-SUM(M1947)-SUM(S1947))/SUM(AE1947),1))</f>
        <v>0</v>
      </c>
      <c r="AG1947" s="13">
        <f t="array" ref="AG1947">IF(AND(ISNUMBER(H1947),ISNUMBER(N1947)),IF(H1947-N1947+1&gt;=0,CEILING(H1947-N1947+1,1),""),"")</f>
        <v>156</v>
      </c>
      <c r="AH1947" s="13">
        <f t="array" ref="AH1947">IF(SUM(AG1947)=0,0,IF(L1947-AG1947*IF(D1947="Vaccin",MIN(AD1947,AF1947),AF1947)&lt;0,0,IF((H1947-N1947)&lt;=45,CEILING(L1947-AG1947*IF(D1947="Vaccin",MIN(AD1947,AF1947),AF1947),1),0)))</f>
        <v>0</v>
      </c>
      <c r="AI1947" s="15">
        <f t="array" ref="AI1947">IF(OR(AH1947="",F1947=0,F1947=""),"",AH1947/F1947)</f>
        <v>0</v>
      </c>
      <c r="AJ1947" s="13">
        <f t="array" ref="AJ1947">IF(OR(L1947="",AH1947=""),"",IF(L1947-AH1947&lt;0,0,L1947-AH1947))</f>
        <v>17280</v>
      </c>
      <c r="AK1947" s="13">
        <f t="array" ref="AK1947">IF(OR(L1947="",AG1947="",AG1947=0),"",CEILING(L1947/AG1947,1))</f>
        <v>111</v>
      </c>
      <c r="AL1947" s="16">
        <f t="array" ref="AL1947">IF(OR(AK1947="",AK1947=0,AD1947="",AF1947=""),"",IF(AK1947-IF(D1947="Vaccin",MIN(AD1947,AF1947),AF1947)&lt;0,"",(AK1947-IF(D1947="Vaccin",MIN(AD1947,AF1947),AF1947))/AK1947))</f>
        <v>1</v>
      </c>
    </row>
    <row r="1948" spans="1:38" x14ac:dyDescent="0.2">
      <c r="A1948" s="10" t="s">
        <v>28</v>
      </c>
      <c r="B1948" s="29" t="s">
        <v>210</v>
      </c>
      <c r="C1948" s="12">
        <v>44265</v>
      </c>
      <c r="D1948" s="11" t="s">
        <v>30</v>
      </c>
      <c r="E1948" s="11">
        <v>6</v>
      </c>
      <c r="F1948" s="13">
        <v>87750</v>
      </c>
      <c r="G1948" s="40" t="s">
        <v>160</v>
      </c>
      <c r="H1948" s="12">
        <v>44895</v>
      </c>
      <c r="I1948" s="13">
        <f t="array" ref="I1948">F1948-L1948-M1948-S1948</f>
        <v>87750</v>
      </c>
      <c r="J1948" s="13">
        <f t="array" ref="J1948">IF(IF(Q1948="",L1948-C1948,Q1948-C1948)&lt;=45,I1948,0)</f>
        <v>0</v>
      </c>
      <c r="K1948" s="13">
        <f t="array" ref="K1948">IF(SUM(AG1948)=0,0,IF(L1948-AG1948*IF(D1948="Vaccin",MIN(AD1948,AF1948),AF1948)&lt;0,0,IF((H1948-N1948)&lt;=30,CEILING(L1948-AG1948*IF(D1948="Vaccin",MIN(AD1948,AF1948),AF1948),1),0)))</f>
        <v>0</v>
      </c>
      <c r="L1948" s="13">
        <v>0</v>
      </c>
      <c r="M1948" s="13">
        <v>0</v>
      </c>
      <c r="N1948" s="14">
        <v>45044</v>
      </c>
      <c r="O1948" s="11" t="s">
        <v>47</v>
      </c>
      <c r="P1948" s="11" t="s">
        <v>32</v>
      </c>
      <c r="Q1948" s="12">
        <v>44791</v>
      </c>
      <c r="R1948" s="13">
        <v>0</v>
      </c>
      <c r="S1948" s="13">
        <v>0</v>
      </c>
      <c r="T1948" s="11"/>
      <c r="U1948" s="13">
        <v>1298418</v>
      </c>
      <c r="V1948" s="13">
        <v>2090667</v>
      </c>
      <c r="W1948" s="13">
        <v>3401991</v>
      </c>
      <c r="X1948" s="12">
        <v>44791</v>
      </c>
      <c r="Y1948" s="12">
        <v>44348</v>
      </c>
      <c r="Z1948" s="12">
        <v>44262</v>
      </c>
      <c r="AA1948" s="12">
        <v>45045</v>
      </c>
      <c r="AB1948" s="13">
        <f t="array" ref="AB1948">IF(D1948="Vaccin",IF(AND(ISNUMBER(AA1948),ISNUMBER(Y1948)),IF(AA1948-Y1948+1&gt;=0,CEILING(AA1948-Y1948+1,1),""),""),IF(AND(ISNUMBER(N1948),ISNUMBER(Y1948)),IF(N1948-Y1948+1&gt;=0,CEILING(N1948-Y1948+1,1),""),""))</f>
        <v>698</v>
      </c>
      <c r="AC1948" s="13">
        <f t="array" ref="AC1948">IF(D1948="Vaccin",IF(AND(ISNUMBER(AA1948),ISNUMBER(X1948)),IF(AA1948-X1948+1&gt;=0,CEILING(AA1948-X1948+1,1),""),""),IF(AND(ISNUMBER(N1948),ISNUMBER(X1948)),IF(N1948-X1948+1&gt;=0,CEILING(N1948-X1948+1,1),""),""))</f>
        <v>255</v>
      </c>
      <c r="AD1948" s="13">
        <f t="array" ref="AD1948">IF(D1948="Vaccin",IF(AND(ISNUMBER(AB1948),ISNUMBER(U1948),AB1948&lt;&gt;0),CEILING(U1948/AB1948,1),""),"")</f>
        <v>1861</v>
      </c>
      <c r="AE1948" s="13">
        <f t="array" ref="AE1948">IF(AND(ISNUMBER(N1948),ISNUMBER(X1948)),IF(N1948-X1948+1&gt;=0,CEILING(N1948-X1948+1,1),""),"")</f>
        <v>254</v>
      </c>
      <c r="AF1948" s="13">
        <f t="array" ref="AF1948">IF(SUM(AE1948)=0,"",CEILING((SUM(F1948)-SUM(L1948)-SUM(M1948)-SUM(S1948))/SUM(AE1948),1))</f>
        <v>346</v>
      </c>
      <c r="AG1948" s="13" t="str">
        <f t="array" ref="AG1948">IF(AND(ISNUMBER(H1948),ISNUMBER(N1948)),IF(H1948-N1948+1&gt;=0,CEILING(H1948-N1948+1,1),""),"")</f>
        <v/>
      </c>
      <c r="AH1948" s="13">
        <f t="array" ref="AH1948">IF(SUM(AG1948)=0,0,IF(L1948-AG1948*IF(D1948="Vaccin",MIN(AD1948,AF1948),AF1948)&lt;0,0,IF((H1948-N1948)&lt;=45,CEILING(L1948-AG1948*IF(D1948="Vaccin",MIN(AD1948,AF1948),AF1948),1),0)))</f>
        <v>0</v>
      </c>
      <c r="AI1948" s="15">
        <f t="array" ref="AI1948">IF(OR(AH1948="",F1948=0,F1948=""),"",AH1948/F1948)</f>
        <v>0</v>
      </c>
      <c r="AJ1948" s="13">
        <f t="array" ref="AJ1948">IF(OR(L1948="",AH1948=""),"",IF(L1948-AH1948&lt;0,0,L1948-AH1948))</f>
        <v>0</v>
      </c>
      <c r="AK1948" s="13" t="str">
        <f t="array" ref="AK1948">IF(OR(L1948="",AG1948="",AG1948=0),"",CEILING(L1948/AG1948,1))</f>
        <v/>
      </c>
      <c r="AL1948" s="16" t="str">
        <f t="array" ref="AL1948">IF(OR(AK1948="",AK1948=0,AD1948="",AF1948=""),"",IF(AK1948-IF(D1948="Vaccin",MIN(AD1948,AF1948),AF1948)&lt;0,"",(AK1948-IF(D1948="Vaccin",MIN(AD1948,AF1948),AF1948))/AK1948))</f>
        <v/>
      </c>
    </row>
    <row r="1949" spans="1:38" x14ac:dyDescent="0.2">
      <c r="A1949" s="10" t="s">
        <v>28</v>
      </c>
      <c r="B1949" s="29" t="s">
        <v>210</v>
      </c>
      <c r="C1949" s="12">
        <v>44265</v>
      </c>
      <c r="D1949" s="11" t="s">
        <v>30</v>
      </c>
      <c r="E1949" s="11">
        <v>6</v>
      </c>
      <c r="F1949" s="13">
        <v>2340</v>
      </c>
      <c r="G1949" s="40" t="s">
        <v>82</v>
      </c>
      <c r="H1949" s="12">
        <v>44895</v>
      </c>
      <c r="I1949" s="13">
        <f t="array" ref="I1949">F1949-L1949-M1949-S1949</f>
        <v>2340</v>
      </c>
      <c r="J1949" s="13">
        <f t="array" ref="J1949">IF(IF(Q1949="",L1949-C1949,Q1949-C1949)&lt;=45,I1949,0)</f>
        <v>0</v>
      </c>
      <c r="K1949" s="13">
        <f t="array" ref="K1949">IF(SUM(AG1949)=0,0,IF(L1949-AG1949*IF(D1949="Vaccin",MIN(AD1949,AF1949),AF1949)&lt;0,0,IF((H1949-N1949)&lt;=30,CEILING(L1949-AG1949*IF(D1949="Vaccin",MIN(AD1949,AF1949),AF1949),1),0)))</f>
        <v>0</v>
      </c>
      <c r="L1949" s="13">
        <v>0</v>
      </c>
      <c r="M1949" s="13">
        <v>0</v>
      </c>
      <c r="N1949" s="14">
        <v>45044</v>
      </c>
      <c r="O1949" s="11" t="s">
        <v>47</v>
      </c>
      <c r="P1949" s="11" t="s">
        <v>32</v>
      </c>
      <c r="Q1949" s="12">
        <v>44791</v>
      </c>
      <c r="R1949" s="13">
        <v>0</v>
      </c>
      <c r="S1949" s="13">
        <v>0</v>
      </c>
      <c r="T1949" s="11"/>
      <c r="U1949" s="13">
        <v>1298418</v>
      </c>
      <c r="V1949" s="13">
        <v>2090667</v>
      </c>
      <c r="W1949" s="13">
        <v>3401991</v>
      </c>
      <c r="X1949" s="12">
        <v>44791</v>
      </c>
      <c r="Y1949" s="12">
        <v>44348</v>
      </c>
      <c r="Z1949" s="12">
        <v>44262</v>
      </c>
      <c r="AA1949" s="12">
        <v>45045</v>
      </c>
      <c r="AB1949" s="13">
        <f t="array" ref="AB1949">IF(D1949="Vaccin",IF(AND(ISNUMBER(AA1949),ISNUMBER(Y1949)),IF(AA1949-Y1949+1&gt;=0,CEILING(AA1949-Y1949+1,1),""),""),IF(AND(ISNUMBER(N1949),ISNUMBER(Y1949)),IF(N1949-Y1949+1&gt;=0,CEILING(N1949-Y1949+1,1),""),""))</f>
        <v>698</v>
      </c>
      <c r="AC1949" s="13">
        <f t="array" ref="AC1949">IF(D1949="Vaccin",IF(AND(ISNUMBER(AA1949),ISNUMBER(X1949)),IF(AA1949-X1949+1&gt;=0,CEILING(AA1949-X1949+1,1),""),""),IF(AND(ISNUMBER(N1949),ISNUMBER(X1949)),IF(N1949-X1949+1&gt;=0,CEILING(N1949-X1949+1,1),""),""))</f>
        <v>255</v>
      </c>
      <c r="AD1949" s="13">
        <f t="array" ref="AD1949">IF(D1949="Vaccin",IF(AND(ISNUMBER(AB1949),ISNUMBER(U1949),AB1949&lt;&gt;0),CEILING(U1949/AB1949,1),""),"")</f>
        <v>1861</v>
      </c>
      <c r="AE1949" s="13">
        <f t="array" ref="AE1949">IF(AND(ISNUMBER(N1949),ISNUMBER(X1949)),IF(N1949-X1949+1&gt;=0,CEILING(N1949-X1949+1,1),""),"")</f>
        <v>254</v>
      </c>
      <c r="AF1949" s="13">
        <f t="array" ref="AF1949">IF(SUM(AE1949)=0,"",CEILING((SUM(F1949)-SUM(L1949)-SUM(M1949)-SUM(S1949))/SUM(AE1949),1))</f>
        <v>10</v>
      </c>
      <c r="AG1949" s="13" t="str">
        <f t="array" ref="AG1949">IF(AND(ISNUMBER(H1949),ISNUMBER(N1949)),IF(H1949-N1949+1&gt;=0,CEILING(H1949-N1949+1,1),""),"")</f>
        <v/>
      </c>
      <c r="AH1949" s="13">
        <f t="array" ref="AH1949">IF(SUM(AG1949)=0,0,IF(L1949-AG1949*IF(D1949="Vaccin",MIN(AD1949,AF1949),AF1949)&lt;0,0,IF((H1949-N1949)&lt;=45,CEILING(L1949-AG1949*IF(D1949="Vaccin",MIN(AD1949,AF1949),AF1949),1),0)))</f>
        <v>0</v>
      </c>
      <c r="AI1949" s="15">
        <f t="array" ref="AI1949">IF(OR(AH1949="",F1949=0,F1949=""),"",AH1949/F1949)</f>
        <v>0</v>
      </c>
      <c r="AJ1949" s="13">
        <f t="array" ref="AJ1949">IF(OR(L1949="",AH1949=""),"",IF(L1949-AH1949&lt;0,0,L1949-AH1949))</f>
        <v>0</v>
      </c>
      <c r="AK1949" s="13" t="str">
        <f t="array" ref="AK1949">IF(OR(L1949="",AG1949="",AG1949=0),"",CEILING(L1949/AG1949,1))</f>
        <v/>
      </c>
      <c r="AL1949" s="16" t="str">
        <f t="array" ref="AL1949">IF(OR(AK1949="",AK1949=0,AD1949="",AF1949=""),"",IF(AK1949-IF(D1949="Vaccin",MIN(AD1949,AF1949),AF1949)&lt;0,"",(AK1949-IF(D1949="Vaccin",MIN(AD1949,AF1949),AF1949))/AK1949))</f>
        <v/>
      </c>
    </row>
    <row r="1950" spans="1:38" x14ac:dyDescent="0.2">
      <c r="A1950" s="10" t="s">
        <v>28</v>
      </c>
      <c r="B1950" s="29" t="s">
        <v>210</v>
      </c>
      <c r="C1950" s="12">
        <v>44265</v>
      </c>
      <c r="D1950" s="11" t="s">
        <v>30</v>
      </c>
      <c r="E1950" s="11">
        <v>6</v>
      </c>
      <c r="F1950" s="13">
        <v>4680</v>
      </c>
      <c r="G1950" s="40" t="s">
        <v>953</v>
      </c>
      <c r="H1950" s="12">
        <v>44834</v>
      </c>
      <c r="I1950" s="13">
        <f t="array" ref="I1950">F1950-L1950-M1950-S1950</f>
        <v>4680</v>
      </c>
      <c r="J1950" s="13">
        <f t="array" ref="J1950">IF(IF(Q1950="",L1950-C1950,Q1950-C1950)&lt;=45,I1950,0)</f>
        <v>0</v>
      </c>
      <c r="K1950" s="13">
        <f t="array" ref="K1950">IF(SUM(AG1950)=0,0,IF(L1950-AG1950*IF(D1950="Vaccin",MIN(AD1950,AF1950),AF1950)&lt;0,0,IF((H1950-N1950)&lt;=30,CEILING(L1950-AG1950*IF(D1950="Vaccin",MIN(AD1950,AF1950),AF1950),1),0)))</f>
        <v>0</v>
      </c>
      <c r="L1950" s="13">
        <v>0</v>
      </c>
      <c r="M1950" s="13">
        <v>0</v>
      </c>
      <c r="N1950" s="14">
        <v>45044</v>
      </c>
      <c r="O1950" s="11" t="s">
        <v>47</v>
      </c>
      <c r="P1950" s="11" t="s">
        <v>32</v>
      </c>
      <c r="Q1950" s="12">
        <v>44633</v>
      </c>
      <c r="R1950" s="13">
        <v>0</v>
      </c>
      <c r="S1950" s="13">
        <v>0</v>
      </c>
      <c r="T1950" s="11"/>
      <c r="U1950" s="13">
        <v>1298418</v>
      </c>
      <c r="V1950" s="13">
        <v>2090667</v>
      </c>
      <c r="W1950" s="13">
        <v>3401991</v>
      </c>
      <c r="X1950" s="12">
        <v>44633</v>
      </c>
      <c r="Y1950" s="12">
        <v>44348</v>
      </c>
      <c r="Z1950" s="12">
        <v>44262</v>
      </c>
      <c r="AA1950" s="12">
        <v>45045</v>
      </c>
      <c r="AB1950" s="13">
        <f t="array" ref="AB1950">IF(D1950="Vaccin",IF(AND(ISNUMBER(AA1950),ISNUMBER(Y1950)),IF(AA1950-Y1950+1&gt;=0,CEILING(AA1950-Y1950+1,1),""),""),IF(AND(ISNUMBER(N1950),ISNUMBER(Y1950)),IF(N1950-Y1950+1&gt;=0,CEILING(N1950-Y1950+1,1),""),""))</f>
        <v>698</v>
      </c>
      <c r="AC1950" s="13">
        <f t="array" ref="AC1950">IF(D1950="Vaccin",IF(AND(ISNUMBER(AA1950),ISNUMBER(X1950)),IF(AA1950-X1950+1&gt;=0,CEILING(AA1950-X1950+1,1),""),""),IF(AND(ISNUMBER(N1950),ISNUMBER(X1950)),IF(N1950-X1950+1&gt;=0,CEILING(N1950-X1950+1,1),""),""))</f>
        <v>413</v>
      </c>
      <c r="AD1950" s="13">
        <f t="array" ref="AD1950">IF(D1950="Vaccin",IF(AND(ISNUMBER(AB1950),ISNUMBER(U1950),AB1950&lt;&gt;0),CEILING(U1950/AB1950,1),""),"")</f>
        <v>1861</v>
      </c>
      <c r="AE1950" s="13">
        <f t="array" ref="AE1950">IF(AND(ISNUMBER(N1950),ISNUMBER(X1950)),IF(N1950-X1950+1&gt;=0,CEILING(N1950-X1950+1,1),""),"")</f>
        <v>412</v>
      </c>
      <c r="AF1950" s="13">
        <f t="array" ref="AF1950">IF(SUM(AE1950)=0,"",CEILING((SUM(F1950)-SUM(L1950)-SUM(M1950)-SUM(S1950))/SUM(AE1950),1))</f>
        <v>12</v>
      </c>
      <c r="AG1950" s="13" t="str">
        <f t="array" ref="AG1950">IF(AND(ISNUMBER(H1950),ISNUMBER(N1950)),IF(H1950-N1950+1&gt;=0,CEILING(H1950-N1950+1,1),""),"")</f>
        <v/>
      </c>
      <c r="AH1950" s="13">
        <f t="array" ref="AH1950">IF(SUM(AG1950)=0,0,IF(L1950-AG1950*IF(D1950="Vaccin",MIN(AD1950,AF1950),AF1950)&lt;0,0,IF((H1950-N1950)&lt;=45,CEILING(L1950-AG1950*IF(D1950="Vaccin",MIN(AD1950,AF1950),AF1950),1),0)))</f>
        <v>0</v>
      </c>
      <c r="AI1950" s="15">
        <f t="array" ref="AI1950">IF(OR(AH1950="",F1950=0,F1950=""),"",AH1950/F1950)</f>
        <v>0</v>
      </c>
      <c r="AJ1950" s="13">
        <f t="array" ref="AJ1950">IF(OR(L1950="",AH1950=""),"",IF(L1950-AH1950&lt;0,0,L1950-AH1950))</f>
        <v>0</v>
      </c>
      <c r="AK1950" s="13" t="str">
        <f t="array" ref="AK1950">IF(OR(L1950="",AG1950="",AG1950=0),"",CEILING(L1950/AG1950,1))</f>
        <v/>
      </c>
      <c r="AL1950" s="16" t="str">
        <f t="array" ref="AL1950">IF(OR(AK1950="",AK1950=0,AD1950="",AF1950=""),"",IF(AK1950-IF(D1950="Vaccin",MIN(AD1950,AF1950),AF1950)&lt;0,"",(AK1950-IF(D1950="Vaccin",MIN(AD1950,AF1950),AF1950))/AK1950))</f>
        <v/>
      </c>
    </row>
    <row r="1951" spans="1:38" x14ac:dyDescent="0.2">
      <c r="A1951" s="10" t="s">
        <v>28</v>
      </c>
      <c r="B1951" s="29" t="s">
        <v>210</v>
      </c>
      <c r="C1951" s="12">
        <v>44265</v>
      </c>
      <c r="D1951" s="11" t="s">
        <v>30</v>
      </c>
      <c r="E1951" s="11">
        <v>6</v>
      </c>
      <c r="F1951" s="13">
        <v>196560</v>
      </c>
      <c r="G1951" s="40" t="s">
        <v>965</v>
      </c>
      <c r="H1951" s="12">
        <v>44804</v>
      </c>
      <c r="I1951" s="13">
        <f t="array" ref="I1951">F1951-L1951-M1951-S1951</f>
        <v>167016</v>
      </c>
      <c r="J1951" s="13">
        <f t="array" ref="J1951">IF(IF(Q1951="",L1951-C1951,Q1951-C1951)&lt;=45,I1951,0)</f>
        <v>0</v>
      </c>
      <c r="K1951" s="13">
        <f t="array" ref="K1951">IF(SUM(AG1951)=0,0,IF(L1951-AG1951*IF(D1951="Vaccin",MIN(AD1951,AF1951),AF1951)&lt;0,0,IF((H1951-N1951)&lt;=30,CEILING(L1951-AG1951*IF(D1951="Vaccin",MIN(AD1951,AF1951),AF1951),1),0)))</f>
        <v>0</v>
      </c>
      <c r="L1951" s="13">
        <v>0</v>
      </c>
      <c r="M1951" s="13">
        <v>29544</v>
      </c>
      <c r="N1951" s="14">
        <v>45044</v>
      </c>
      <c r="O1951" s="11" t="s">
        <v>47</v>
      </c>
      <c r="P1951" s="11" t="s">
        <v>32</v>
      </c>
      <c r="Q1951" s="12">
        <v>44633</v>
      </c>
      <c r="R1951" s="13">
        <v>0</v>
      </c>
      <c r="S1951" s="13">
        <v>0</v>
      </c>
      <c r="T1951" s="11"/>
      <c r="U1951" s="13">
        <v>1298418</v>
      </c>
      <c r="V1951" s="13">
        <v>2090667</v>
      </c>
      <c r="W1951" s="13">
        <v>3401991</v>
      </c>
      <c r="X1951" s="12">
        <v>44633</v>
      </c>
      <c r="Y1951" s="12">
        <v>44348</v>
      </c>
      <c r="Z1951" s="12">
        <v>44262</v>
      </c>
      <c r="AA1951" s="12">
        <v>45045</v>
      </c>
      <c r="AB1951" s="13">
        <f t="array" ref="AB1951">IF(D1951="Vaccin",IF(AND(ISNUMBER(AA1951),ISNUMBER(Y1951)),IF(AA1951-Y1951+1&gt;=0,CEILING(AA1951-Y1951+1,1),""),""),IF(AND(ISNUMBER(N1951),ISNUMBER(Y1951)),IF(N1951-Y1951+1&gt;=0,CEILING(N1951-Y1951+1,1),""),""))</f>
        <v>698</v>
      </c>
      <c r="AC1951" s="13">
        <f t="array" ref="AC1951">IF(D1951="Vaccin",IF(AND(ISNUMBER(AA1951),ISNUMBER(X1951)),IF(AA1951-X1951+1&gt;=0,CEILING(AA1951-X1951+1,1),""),""),IF(AND(ISNUMBER(N1951),ISNUMBER(X1951)),IF(N1951-X1951+1&gt;=0,CEILING(N1951-X1951+1,1),""),""))</f>
        <v>413</v>
      </c>
      <c r="AD1951" s="13">
        <f t="array" ref="AD1951">IF(D1951="Vaccin",IF(AND(ISNUMBER(AB1951),ISNUMBER(U1951),AB1951&lt;&gt;0),CEILING(U1951/AB1951,1),""),"")</f>
        <v>1861</v>
      </c>
      <c r="AE1951" s="13">
        <f t="array" ref="AE1951">IF(AND(ISNUMBER(N1951),ISNUMBER(X1951)),IF(N1951-X1951+1&gt;=0,CEILING(N1951-X1951+1,1),""),"")</f>
        <v>412</v>
      </c>
      <c r="AF1951" s="13">
        <f t="array" ref="AF1951">IF(SUM(AE1951)=0,"",CEILING((SUM(F1951)-SUM(L1951)-SUM(M1951)-SUM(S1951))/SUM(AE1951),1))</f>
        <v>406</v>
      </c>
      <c r="AG1951" s="13" t="str">
        <f t="array" ref="AG1951">IF(AND(ISNUMBER(H1951),ISNUMBER(N1951)),IF(H1951-N1951+1&gt;=0,CEILING(H1951-N1951+1,1),""),"")</f>
        <v/>
      </c>
      <c r="AH1951" s="13">
        <f t="array" ref="AH1951">IF(SUM(AG1951)=0,0,IF(L1951-AG1951*IF(D1951="Vaccin",MIN(AD1951,AF1951),AF1951)&lt;0,0,IF((H1951-N1951)&lt;=45,CEILING(L1951-AG1951*IF(D1951="Vaccin",MIN(AD1951,AF1951),AF1951),1),0)))</f>
        <v>0</v>
      </c>
      <c r="AI1951" s="15">
        <f t="array" ref="AI1951">IF(OR(AH1951="",F1951=0,F1951=""),"",AH1951/F1951)</f>
        <v>0</v>
      </c>
      <c r="AJ1951" s="13">
        <f t="array" ref="AJ1951">IF(OR(L1951="",AH1951=""),"",IF(L1951-AH1951&lt;0,0,L1951-AH1951))</f>
        <v>0</v>
      </c>
      <c r="AK1951" s="13" t="str">
        <f t="array" ref="AK1951">IF(OR(L1951="",AG1951="",AG1951=0),"",CEILING(L1951/AG1951,1))</f>
        <v/>
      </c>
      <c r="AL1951" s="16" t="str">
        <f t="array" ref="AL1951">IF(OR(AK1951="",AK1951=0,AD1951="",AF1951=""),"",IF(AK1951-IF(D1951="Vaccin",MIN(AD1951,AF1951),AF1951)&lt;0,"",(AK1951-IF(D1951="Vaccin",MIN(AD1951,AF1951),AF1951))/AK1951))</f>
        <v/>
      </c>
    </row>
    <row r="1952" spans="1:38" x14ac:dyDescent="0.2">
      <c r="A1952" s="10" t="s">
        <v>28</v>
      </c>
      <c r="B1952" s="29" t="s">
        <v>210</v>
      </c>
      <c r="C1952" s="12">
        <v>44265</v>
      </c>
      <c r="D1952" s="11" t="s">
        <v>30</v>
      </c>
      <c r="E1952" s="11">
        <v>6</v>
      </c>
      <c r="F1952" s="13">
        <v>234000</v>
      </c>
      <c r="G1952" s="40" t="s">
        <v>335</v>
      </c>
      <c r="H1952" s="12">
        <v>44742</v>
      </c>
      <c r="I1952" s="13">
        <f t="array" ref="I1952">F1952-L1952-M1952-S1952</f>
        <v>234000</v>
      </c>
      <c r="J1952" s="13">
        <f t="array" ref="J1952">IF(IF(Q1952="",L1952-C1952,Q1952-C1952)&lt;=45,I1952,0)</f>
        <v>0</v>
      </c>
      <c r="K1952" s="13">
        <f t="array" ref="K1952">IF(SUM(AG1952)=0,0,IF(L1952-AG1952*IF(D1952="Vaccin",MIN(AD1952,AF1952),AF1952)&lt;0,0,IF((H1952-N1952)&lt;=30,CEILING(L1952-AG1952*IF(D1952="Vaccin",MIN(AD1952,AF1952),AF1952),1),0)))</f>
        <v>0</v>
      </c>
      <c r="L1952" s="13">
        <v>0</v>
      </c>
      <c r="M1952" s="13">
        <v>0</v>
      </c>
      <c r="N1952" s="14">
        <v>45044</v>
      </c>
      <c r="O1952" s="11" t="s">
        <v>47</v>
      </c>
      <c r="P1952" s="11" t="s">
        <v>32</v>
      </c>
      <c r="Q1952" s="12">
        <v>44512</v>
      </c>
      <c r="R1952" s="13">
        <v>0</v>
      </c>
      <c r="S1952" s="13">
        <v>0</v>
      </c>
      <c r="T1952" s="11"/>
      <c r="U1952" s="13">
        <v>1298418</v>
      </c>
      <c r="V1952" s="13">
        <v>2090667</v>
      </c>
      <c r="W1952" s="13">
        <v>3401991</v>
      </c>
      <c r="X1952" s="12">
        <v>44512</v>
      </c>
      <c r="Y1952" s="12">
        <v>44348</v>
      </c>
      <c r="Z1952" s="12">
        <v>44262</v>
      </c>
      <c r="AA1952" s="12">
        <v>45045</v>
      </c>
      <c r="AB1952" s="13">
        <f t="array" ref="AB1952">IF(D1952="Vaccin",IF(AND(ISNUMBER(AA1952),ISNUMBER(Y1952)),IF(AA1952-Y1952+1&gt;=0,CEILING(AA1952-Y1952+1,1),""),""),IF(AND(ISNUMBER(N1952),ISNUMBER(Y1952)),IF(N1952-Y1952+1&gt;=0,CEILING(N1952-Y1952+1,1),""),""))</f>
        <v>698</v>
      </c>
      <c r="AC1952" s="13">
        <f t="array" ref="AC1952">IF(D1952="Vaccin",IF(AND(ISNUMBER(AA1952),ISNUMBER(X1952)),IF(AA1952-X1952+1&gt;=0,CEILING(AA1952-X1952+1,1),""),""),IF(AND(ISNUMBER(N1952),ISNUMBER(X1952)),IF(N1952-X1952+1&gt;=0,CEILING(N1952-X1952+1,1),""),""))</f>
        <v>534</v>
      </c>
      <c r="AD1952" s="13">
        <f t="array" ref="AD1952">IF(D1952="Vaccin",IF(AND(ISNUMBER(AB1952),ISNUMBER(U1952),AB1952&lt;&gt;0),CEILING(U1952/AB1952,1),""),"")</f>
        <v>1861</v>
      </c>
      <c r="AE1952" s="13">
        <f t="array" ref="AE1952">IF(AND(ISNUMBER(N1952),ISNUMBER(X1952)),IF(N1952-X1952+1&gt;=0,CEILING(N1952-X1952+1,1),""),"")</f>
        <v>533</v>
      </c>
      <c r="AF1952" s="13">
        <f t="array" ref="AF1952">IF(SUM(AE1952)=0,"",CEILING((SUM(F1952)-SUM(L1952)-SUM(M1952)-SUM(S1952))/SUM(AE1952),1))</f>
        <v>440</v>
      </c>
      <c r="AG1952" s="13" t="str">
        <f t="array" ref="AG1952">IF(AND(ISNUMBER(H1952),ISNUMBER(N1952)),IF(H1952-N1952+1&gt;=0,CEILING(H1952-N1952+1,1),""),"")</f>
        <v/>
      </c>
      <c r="AH1952" s="13">
        <f t="array" ref="AH1952">IF(SUM(AG1952)=0,0,IF(L1952-AG1952*IF(D1952="Vaccin",MIN(AD1952,AF1952),AF1952)&lt;0,0,IF((H1952-N1952)&lt;=45,CEILING(L1952-AG1952*IF(D1952="Vaccin",MIN(AD1952,AF1952),AF1952),1),0)))</f>
        <v>0</v>
      </c>
      <c r="AI1952" s="15">
        <f t="array" ref="AI1952">IF(OR(AH1952="",F1952=0,F1952=""),"",AH1952/F1952)</f>
        <v>0</v>
      </c>
      <c r="AJ1952" s="13">
        <f t="array" ref="AJ1952">IF(OR(L1952="",AH1952=""),"",IF(L1952-AH1952&lt;0,0,L1952-AH1952))</f>
        <v>0</v>
      </c>
      <c r="AK1952" s="13" t="str">
        <f t="array" ref="AK1952">IF(OR(L1952="",AG1952="",AG1952=0),"",CEILING(L1952/AG1952,1))</f>
        <v/>
      </c>
      <c r="AL1952" s="16" t="str">
        <f t="array" ref="AL1952">IF(OR(AK1952="",AK1952=0,AD1952="",AF1952=""),"",IF(AK1952-IF(D1952="Vaccin",MIN(AD1952,AF1952),AF1952)&lt;0,"",(AK1952-IF(D1952="Vaccin",MIN(AD1952,AF1952),AF1952))/AK1952))</f>
        <v/>
      </c>
    </row>
    <row r="1953" spans="1:38" x14ac:dyDescent="0.2">
      <c r="A1953" s="10" t="s">
        <v>28</v>
      </c>
      <c r="B1953" s="29" t="s">
        <v>210</v>
      </c>
      <c r="C1953" s="12">
        <v>44265</v>
      </c>
      <c r="D1953" s="11" t="s">
        <v>30</v>
      </c>
      <c r="E1953" s="11">
        <v>6</v>
      </c>
      <c r="F1953" s="13">
        <v>200070</v>
      </c>
      <c r="G1953" s="40" t="s">
        <v>966</v>
      </c>
      <c r="H1953" s="12">
        <v>44681</v>
      </c>
      <c r="I1953" s="13">
        <f t="array" ref="I1953">F1953-L1953-M1953-S1953</f>
        <v>200070</v>
      </c>
      <c r="J1953" s="13">
        <f t="array" ref="J1953">IF(IF(Q1953="",L1953-C1953,Q1953-C1953)&lt;=45,I1953,0)</f>
        <v>0</v>
      </c>
      <c r="K1953" s="13">
        <f t="array" ref="K1953">IF(SUM(AG1953)=0,0,IF(L1953-AG1953*IF(D1953="Vaccin",MIN(AD1953,AF1953),AF1953)&lt;0,0,IF((H1953-N1953)&lt;=30,CEILING(L1953-AG1953*IF(D1953="Vaccin",MIN(AD1953,AF1953),AF1953),1),0)))</f>
        <v>0</v>
      </c>
      <c r="L1953" s="13">
        <v>0</v>
      </c>
      <c r="M1953" s="13">
        <v>0</v>
      </c>
      <c r="N1953" s="14">
        <v>45044</v>
      </c>
      <c r="O1953" s="11" t="s">
        <v>47</v>
      </c>
      <c r="P1953" s="11" t="s">
        <v>32</v>
      </c>
      <c r="Q1953" s="12">
        <v>44579</v>
      </c>
      <c r="R1953" s="13">
        <v>0</v>
      </c>
      <c r="S1953" s="13">
        <v>0</v>
      </c>
      <c r="T1953" s="11"/>
      <c r="U1953" s="13">
        <v>1298418</v>
      </c>
      <c r="V1953" s="13">
        <v>2090667</v>
      </c>
      <c r="W1953" s="13">
        <v>3401991</v>
      </c>
      <c r="X1953" s="12">
        <v>44579</v>
      </c>
      <c r="Y1953" s="12">
        <v>44348</v>
      </c>
      <c r="Z1953" s="12">
        <v>44262</v>
      </c>
      <c r="AA1953" s="12">
        <v>45045</v>
      </c>
      <c r="AB1953" s="13">
        <f t="array" ref="AB1953">IF(D1953="Vaccin",IF(AND(ISNUMBER(AA1953),ISNUMBER(Y1953)),IF(AA1953-Y1953+1&gt;=0,CEILING(AA1953-Y1953+1,1),""),""),IF(AND(ISNUMBER(N1953),ISNUMBER(Y1953)),IF(N1953-Y1953+1&gt;=0,CEILING(N1953-Y1953+1,1),""),""))</f>
        <v>698</v>
      </c>
      <c r="AC1953" s="13">
        <f t="array" ref="AC1953">IF(D1953="Vaccin",IF(AND(ISNUMBER(AA1953),ISNUMBER(X1953)),IF(AA1953-X1953+1&gt;=0,CEILING(AA1953-X1953+1,1),""),""),IF(AND(ISNUMBER(N1953),ISNUMBER(X1953)),IF(N1953-X1953+1&gt;=0,CEILING(N1953-X1953+1,1),""),""))</f>
        <v>467</v>
      </c>
      <c r="AD1953" s="13">
        <f t="array" ref="AD1953">IF(D1953="Vaccin",IF(AND(ISNUMBER(AB1953),ISNUMBER(U1953),AB1953&lt;&gt;0),CEILING(U1953/AB1953,1),""),"")</f>
        <v>1861</v>
      </c>
      <c r="AE1953" s="13">
        <f t="array" ref="AE1953">IF(AND(ISNUMBER(N1953),ISNUMBER(X1953)),IF(N1953-X1953+1&gt;=0,CEILING(N1953-X1953+1,1),""),"")</f>
        <v>466</v>
      </c>
      <c r="AF1953" s="13">
        <f t="array" ref="AF1953">IF(SUM(AE1953)=0,"",CEILING((SUM(F1953)-SUM(L1953)-SUM(M1953)-SUM(S1953))/SUM(AE1953),1))</f>
        <v>430</v>
      </c>
      <c r="AG1953" s="13" t="str">
        <f t="array" ref="AG1953">IF(AND(ISNUMBER(H1953),ISNUMBER(N1953)),IF(H1953-N1953+1&gt;=0,CEILING(H1953-N1953+1,1),""),"")</f>
        <v/>
      </c>
      <c r="AH1953" s="13">
        <f t="array" ref="AH1953">IF(SUM(AG1953)=0,0,IF(L1953-AG1953*IF(D1953="Vaccin",MIN(AD1953,AF1953),AF1953)&lt;0,0,IF((H1953-N1953)&lt;=45,CEILING(L1953-AG1953*IF(D1953="Vaccin",MIN(AD1953,AF1953),AF1953),1),0)))</f>
        <v>0</v>
      </c>
      <c r="AI1953" s="15">
        <f t="array" ref="AI1953">IF(OR(AH1953="",F1953=0,F1953=""),"",AH1953/F1953)</f>
        <v>0</v>
      </c>
      <c r="AJ1953" s="13">
        <f t="array" ref="AJ1953">IF(OR(L1953="",AH1953=""),"",IF(L1953-AH1953&lt;0,0,L1953-AH1953))</f>
        <v>0</v>
      </c>
      <c r="AK1953" s="13" t="str">
        <f t="array" ref="AK1953">IF(OR(L1953="",AG1953="",AG1953=0),"",CEILING(L1953/AG1953,1))</f>
        <v/>
      </c>
      <c r="AL1953" s="16" t="str">
        <f t="array" ref="AL1953">IF(OR(AK1953="",AK1953=0,AD1953="",AF1953=""),"",IF(AK1953-IF(D1953="Vaccin",MIN(AD1953,AF1953),AF1953)&lt;0,"",(AK1953-IF(D1953="Vaccin",MIN(AD1953,AF1953),AF1953))/AK1953))</f>
        <v/>
      </c>
    </row>
    <row r="1954" spans="1:38" x14ac:dyDescent="0.2">
      <c r="A1954" s="10" t="s">
        <v>28</v>
      </c>
      <c r="B1954" s="29" t="s">
        <v>210</v>
      </c>
      <c r="C1954" s="12">
        <v>44265</v>
      </c>
      <c r="D1954" s="11" t="s">
        <v>30</v>
      </c>
      <c r="E1954" s="11">
        <v>6</v>
      </c>
      <c r="F1954" s="13">
        <v>67860</v>
      </c>
      <c r="G1954" s="40" t="s">
        <v>583</v>
      </c>
      <c r="H1954" s="12">
        <v>44620</v>
      </c>
      <c r="I1954" s="13">
        <f t="array" ref="I1954">F1954-L1954-M1954-S1954</f>
        <v>67860</v>
      </c>
      <c r="J1954" s="13">
        <f t="array" ref="J1954">IF(IF(Q1954="",L1954-C1954,Q1954-C1954)&lt;=45,I1954,0)</f>
        <v>0</v>
      </c>
      <c r="K1954" s="13">
        <f t="array" ref="K1954">IF(SUM(AG1954)=0,0,IF(L1954-AG1954*IF(D1954="Vaccin",MIN(AD1954,AF1954),AF1954)&lt;0,0,IF((H1954-N1954)&lt;=30,CEILING(L1954-AG1954*IF(D1954="Vaccin",MIN(AD1954,AF1954),AF1954),1),0)))</f>
        <v>0</v>
      </c>
      <c r="L1954" s="13">
        <v>0</v>
      </c>
      <c r="M1954" s="13">
        <v>0</v>
      </c>
      <c r="N1954" s="14">
        <v>45044</v>
      </c>
      <c r="O1954" s="11" t="s">
        <v>47</v>
      </c>
      <c r="P1954" s="11" t="s">
        <v>32</v>
      </c>
      <c r="Q1954" s="12">
        <v>44512</v>
      </c>
      <c r="R1954" s="13">
        <v>0</v>
      </c>
      <c r="S1954" s="13">
        <v>0</v>
      </c>
      <c r="T1954" s="11"/>
      <c r="U1954" s="13">
        <v>1298418</v>
      </c>
      <c r="V1954" s="13">
        <v>2090667</v>
      </c>
      <c r="W1954" s="13">
        <v>3401991</v>
      </c>
      <c r="X1954" s="12">
        <v>44512</v>
      </c>
      <c r="Y1954" s="12">
        <v>44348</v>
      </c>
      <c r="Z1954" s="12">
        <v>44262</v>
      </c>
      <c r="AA1954" s="12">
        <v>45045</v>
      </c>
      <c r="AB1954" s="13">
        <f t="array" ref="AB1954">IF(D1954="Vaccin",IF(AND(ISNUMBER(AA1954),ISNUMBER(Y1954)),IF(AA1954-Y1954+1&gt;=0,CEILING(AA1954-Y1954+1,1),""),""),IF(AND(ISNUMBER(N1954),ISNUMBER(Y1954)),IF(N1954-Y1954+1&gt;=0,CEILING(N1954-Y1954+1,1),""),""))</f>
        <v>698</v>
      </c>
      <c r="AC1954" s="13">
        <f t="array" ref="AC1954">IF(D1954="Vaccin",IF(AND(ISNUMBER(AA1954),ISNUMBER(X1954)),IF(AA1954-X1954+1&gt;=0,CEILING(AA1954-X1954+1,1),""),""),IF(AND(ISNUMBER(N1954),ISNUMBER(X1954)),IF(N1954-X1954+1&gt;=0,CEILING(N1954-X1954+1,1),""),""))</f>
        <v>534</v>
      </c>
      <c r="AD1954" s="13">
        <f t="array" ref="AD1954">IF(D1954="Vaccin",IF(AND(ISNUMBER(AB1954),ISNUMBER(U1954),AB1954&lt;&gt;0),CEILING(U1954/AB1954,1),""),"")</f>
        <v>1861</v>
      </c>
      <c r="AE1954" s="13">
        <f t="array" ref="AE1954">IF(AND(ISNUMBER(N1954),ISNUMBER(X1954)),IF(N1954-X1954+1&gt;=0,CEILING(N1954-X1954+1,1),""),"")</f>
        <v>533</v>
      </c>
      <c r="AF1954" s="13">
        <f t="array" ref="AF1954">IF(SUM(AE1954)=0,"",CEILING((SUM(F1954)-SUM(L1954)-SUM(M1954)-SUM(S1954))/SUM(AE1954),1))</f>
        <v>128</v>
      </c>
      <c r="AG1954" s="13" t="str">
        <f t="array" ref="AG1954">IF(AND(ISNUMBER(H1954),ISNUMBER(N1954)),IF(H1954-N1954+1&gt;=0,CEILING(H1954-N1954+1,1),""),"")</f>
        <v/>
      </c>
      <c r="AH1954" s="13">
        <f t="array" ref="AH1954">IF(SUM(AG1954)=0,0,IF(L1954-AG1954*IF(D1954="Vaccin",MIN(AD1954,AF1954),AF1954)&lt;0,0,IF((H1954-N1954)&lt;=45,CEILING(L1954-AG1954*IF(D1954="Vaccin",MIN(AD1954,AF1954),AF1954),1),0)))</f>
        <v>0</v>
      </c>
      <c r="AI1954" s="15">
        <f t="array" ref="AI1954">IF(OR(AH1954="",F1954=0,F1954=""),"",AH1954/F1954)</f>
        <v>0</v>
      </c>
      <c r="AJ1954" s="13">
        <f t="array" ref="AJ1954">IF(OR(L1954="",AH1954=""),"",IF(L1954-AH1954&lt;0,0,L1954-AH1954))</f>
        <v>0</v>
      </c>
      <c r="AK1954" s="13" t="str">
        <f t="array" ref="AK1954">IF(OR(L1954="",AG1954="",AG1954=0),"",CEILING(L1954/AG1954,1))</f>
        <v/>
      </c>
      <c r="AL1954" s="16" t="str">
        <f t="array" ref="AL1954">IF(OR(AK1954="",AK1954=0,AD1954="",AF1954=""),"",IF(AK1954-IF(D1954="Vaccin",MIN(AD1954,AF1954),AF1954)&lt;0,"",(AK1954-IF(D1954="Vaccin",MIN(AD1954,AF1954),AF1954))/AK1954))</f>
        <v/>
      </c>
    </row>
    <row r="1955" spans="1:38" x14ac:dyDescent="0.2">
      <c r="A1955" s="10" t="s">
        <v>28</v>
      </c>
      <c r="B1955" s="29" t="s">
        <v>210</v>
      </c>
      <c r="C1955" s="12">
        <v>44265</v>
      </c>
      <c r="D1955" s="11" t="s">
        <v>30</v>
      </c>
      <c r="E1955" s="11">
        <v>6</v>
      </c>
      <c r="F1955" s="13">
        <v>301860</v>
      </c>
      <c r="G1955" s="40" t="s">
        <v>967</v>
      </c>
      <c r="H1955" s="12">
        <v>44620</v>
      </c>
      <c r="I1955" s="13">
        <f t="array" ref="I1955">F1955-L1955-M1955-S1955</f>
        <v>301860</v>
      </c>
      <c r="J1955" s="13">
        <f t="array" ref="J1955">IF(IF(Q1955="",L1955-C1955,Q1955-C1955)&lt;=45,I1955,0)</f>
        <v>0</v>
      </c>
      <c r="K1955" s="13">
        <f t="array" ref="K1955">IF(SUM(AG1955)=0,0,IF(L1955-AG1955*IF(D1955="Vaccin",MIN(AD1955,AF1955),AF1955)&lt;0,0,IF((H1955-N1955)&lt;=30,CEILING(L1955-AG1955*IF(D1955="Vaccin",MIN(AD1955,AF1955),AF1955),1),0)))</f>
        <v>0</v>
      </c>
      <c r="L1955" s="13">
        <v>0</v>
      </c>
      <c r="M1955" s="13">
        <v>0</v>
      </c>
      <c r="N1955" s="14">
        <v>45044</v>
      </c>
      <c r="O1955" s="11" t="s">
        <v>47</v>
      </c>
      <c r="P1955" s="11" t="s">
        <v>32</v>
      </c>
      <c r="Q1955" s="12">
        <v>44486</v>
      </c>
      <c r="R1955" s="13">
        <v>0</v>
      </c>
      <c r="S1955" s="13">
        <v>0</v>
      </c>
      <c r="T1955" s="11"/>
      <c r="U1955" s="13">
        <v>1298418</v>
      </c>
      <c r="V1955" s="13">
        <v>2090667</v>
      </c>
      <c r="W1955" s="13">
        <v>3401991</v>
      </c>
      <c r="X1955" s="12">
        <v>44486</v>
      </c>
      <c r="Y1955" s="12">
        <v>44348</v>
      </c>
      <c r="Z1955" s="12">
        <v>44262</v>
      </c>
      <c r="AA1955" s="12">
        <v>45045</v>
      </c>
      <c r="AB1955" s="13">
        <f t="array" ref="AB1955">IF(D1955="Vaccin",IF(AND(ISNUMBER(AA1955),ISNUMBER(Y1955)),IF(AA1955-Y1955+1&gt;=0,CEILING(AA1955-Y1955+1,1),""),""),IF(AND(ISNUMBER(N1955),ISNUMBER(Y1955)),IF(N1955-Y1955+1&gt;=0,CEILING(N1955-Y1955+1,1),""),""))</f>
        <v>698</v>
      </c>
      <c r="AC1955" s="13">
        <f t="array" ref="AC1955">IF(D1955="Vaccin",IF(AND(ISNUMBER(AA1955),ISNUMBER(X1955)),IF(AA1955-X1955+1&gt;=0,CEILING(AA1955-X1955+1,1),""),""),IF(AND(ISNUMBER(N1955),ISNUMBER(X1955)),IF(N1955-X1955+1&gt;=0,CEILING(N1955-X1955+1,1),""),""))</f>
        <v>560</v>
      </c>
      <c r="AD1955" s="13">
        <f t="array" ref="AD1955">IF(D1955="Vaccin",IF(AND(ISNUMBER(AB1955),ISNUMBER(U1955),AB1955&lt;&gt;0),CEILING(U1955/AB1955,1),""),"")</f>
        <v>1861</v>
      </c>
      <c r="AE1955" s="13">
        <f t="array" ref="AE1955">IF(AND(ISNUMBER(N1955),ISNUMBER(X1955)),IF(N1955-X1955+1&gt;=0,CEILING(N1955-X1955+1,1),""),"")</f>
        <v>559</v>
      </c>
      <c r="AF1955" s="13">
        <f t="array" ref="AF1955">IF(SUM(AE1955)=0,"",CEILING((SUM(F1955)-SUM(L1955)-SUM(M1955)-SUM(S1955))/SUM(AE1955),1))</f>
        <v>540</v>
      </c>
      <c r="AG1955" s="13" t="str">
        <f t="array" ref="AG1955">IF(AND(ISNUMBER(H1955),ISNUMBER(N1955)),IF(H1955-N1955+1&gt;=0,CEILING(H1955-N1955+1,1),""),"")</f>
        <v/>
      </c>
      <c r="AH1955" s="13">
        <f t="array" ref="AH1955">IF(SUM(AG1955)=0,0,IF(L1955-AG1955*IF(D1955="Vaccin",MIN(AD1955,AF1955),AF1955)&lt;0,0,IF((H1955-N1955)&lt;=45,CEILING(L1955-AG1955*IF(D1955="Vaccin",MIN(AD1955,AF1955),AF1955),1),0)))</f>
        <v>0</v>
      </c>
      <c r="AI1955" s="15">
        <f t="array" ref="AI1955">IF(OR(AH1955="",F1955=0,F1955=""),"",AH1955/F1955)</f>
        <v>0</v>
      </c>
      <c r="AJ1955" s="13">
        <f t="array" ref="AJ1955">IF(OR(L1955="",AH1955=""),"",IF(L1955-AH1955&lt;0,0,L1955-AH1955))</f>
        <v>0</v>
      </c>
      <c r="AK1955" s="13" t="str">
        <f t="array" ref="AK1955">IF(OR(L1955="",AG1955="",AG1955=0),"",CEILING(L1955/AG1955,1))</f>
        <v/>
      </c>
      <c r="AL1955" s="16" t="str">
        <f t="array" ref="AL1955">IF(OR(AK1955="",AK1955=0,AD1955="",AF1955=""),"",IF(AK1955-IF(D1955="Vaccin",MIN(AD1955,AF1955),AF1955)&lt;0,"",(AK1955-IF(D1955="Vaccin",MIN(AD1955,AF1955),AF1955))/AK1955))</f>
        <v/>
      </c>
    </row>
    <row r="1956" spans="1:38" x14ac:dyDescent="0.2">
      <c r="A1956" s="10" t="s">
        <v>28</v>
      </c>
      <c r="B1956" s="29" t="s">
        <v>210</v>
      </c>
      <c r="C1956" s="12">
        <v>44265</v>
      </c>
      <c r="D1956" s="11" t="s">
        <v>30</v>
      </c>
      <c r="E1956" s="11">
        <v>6</v>
      </c>
      <c r="F1956" s="13">
        <v>117000</v>
      </c>
      <c r="G1956" s="40" t="s">
        <v>968</v>
      </c>
      <c r="H1956" s="12">
        <v>44561</v>
      </c>
      <c r="I1956" s="13">
        <f t="array" ref="I1956">F1956-L1956-M1956-S1956</f>
        <v>117000</v>
      </c>
      <c r="J1956" s="13">
        <f t="array" ref="J1956">IF(IF(Q1956="",L1956-C1956,Q1956-C1956)&lt;=45,I1956,0)</f>
        <v>0</v>
      </c>
      <c r="K1956" s="13">
        <f t="array" ref="K1956">IF(SUM(AG1956)=0,0,IF(L1956-AG1956*IF(D1956="Vaccin",MIN(AD1956,AF1956),AF1956)&lt;0,0,IF((H1956-N1956)&lt;=30,CEILING(L1956-AG1956*IF(D1956="Vaccin",MIN(AD1956,AF1956),AF1956),1),0)))</f>
        <v>0</v>
      </c>
      <c r="L1956" s="13">
        <v>0</v>
      </c>
      <c r="M1956" s="13">
        <v>0</v>
      </c>
      <c r="N1956" s="14">
        <v>45044</v>
      </c>
      <c r="O1956" s="11" t="s">
        <v>47</v>
      </c>
      <c r="P1956" s="11" t="s">
        <v>32</v>
      </c>
      <c r="Q1956" s="12">
        <v>44451</v>
      </c>
      <c r="R1956" s="13">
        <v>0</v>
      </c>
      <c r="S1956" s="13">
        <v>0</v>
      </c>
      <c r="T1956" s="11"/>
      <c r="U1956" s="13">
        <v>1298418</v>
      </c>
      <c r="V1956" s="13">
        <v>2090667</v>
      </c>
      <c r="W1956" s="13">
        <v>3401991</v>
      </c>
      <c r="X1956" s="12">
        <v>44451</v>
      </c>
      <c r="Y1956" s="12">
        <v>44348</v>
      </c>
      <c r="Z1956" s="12">
        <v>44262</v>
      </c>
      <c r="AA1956" s="12">
        <v>45045</v>
      </c>
      <c r="AB1956" s="13">
        <f t="array" ref="AB1956">IF(D1956="Vaccin",IF(AND(ISNUMBER(AA1956),ISNUMBER(Y1956)),IF(AA1956-Y1956+1&gt;=0,CEILING(AA1956-Y1956+1,1),""),""),IF(AND(ISNUMBER(N1956),ISNUMBER(Y1956)),IF(N1956-Y1956+1&gt;=0,CEILING(N1956-Y1956+1,1),""),""))</f>
        <v>698</v>
      </c>
      <c r="AC1956" s="13">
        <f t="array" ref="AC1956">IF(D1956="Vaccin",IF(AND(ISNUMBER(AA1956),ISNUMBER(X1956)),IF(AA1956-X1956+1&gt;=0,CEILING(AA1956-X1956+1,1),""),""),IF(AND(ISNUMBER(N1956),ISNUMBER(X1956)),IF(N1956-X1956+1&gt;=0,CEILING(N1956-X1956+1,1),""),""))</f>
        <v>595</v>
      </c>
      <c r="AD1956" s="13">
        <f t="array" ref="AD1956">IF(D1956="Vaccin",IF(AND(ISNUMBER(AB1956),ISNUMBER(U1956),AB1956&lt;&gt;0),CEILING(U1956/AB1956,1),""),"")</f>
        <v>1861</v>
      </c>
      <c r="AE1956" s="13">
        <f t="array" ref="AE1956">IF(AND(ISNUMBER(N1956),ISNUMBER(X1956)),IF(N1956-X1956+1&gt;=0,CEILING(N1956-X1956+1,1),""),"")</f>
        <v>594</v>
      </c>
      <c r="AF1956" s="13">
        <f t="array" ref="AF1956">IF(SUM(AE1956)=0,"",CEILING((SUM(F1956)-SUM(L1956)-SUM(M1956)-SUM(S1956))/SUM(AE1956),1))</f>
        <v>197</v>
      </c>
      <c r="AG1956" s="13" t="str">
        <f t="array" ref="AG1956">IF(AND(ISNUMBER(H1956),ISNUMBER(N1956)),IF(H1956-N1956+1&gt;=0,CEILING(H1956-N1956+1,1),""),"")</f>
        <v/>
      </c>
      <c r="AH1956" s="13">
        <f t="array" ref="AH1956">IF(SUM(AG1956)=0,0,IF(L1956-AG1956*IF(D1956="Vaccin",MIN(AD1956,AF1956),AF1956)&lt;0,0,IF((H1956-N1956)&lt;=45,CEILING(L1956-AG1956*IF(D1956="Vaccin",MIN(AD1956,AF1956),AF1956),1),0)))</f>
        <v>0</v>
      </c>
      <c r="AI1956" s="15">
        <f t="array" ref="AI1956">IF(OR(AH1956="",F1956=0,F1956=""),"",AH1956/F1956)</f>
        <v>0</v>
      </c>
      <c r="AJ1956" s="13">
        <f t="array" ref="AJ1956">IF(OR(L1956="",AH1956=""),"",IF(L1956-AH1956&lt;0,0,L1956-AH1956))</f>
        <v>0</v>
      </c>
      <c r="AK1956" s="13" t="str">
        <f t="array" ref="AK1956">IF(OR(L1956="",AG1956="",AG1956=0),"",CEILING(L1956/AG1956,1))</f>
        <v/>
      </c>
      <c r="AL1956" s="16" t="str">
        <f t="array" ref="AL1956">IF(OR(AK1956="",AK1956=0,AD1956="",AF1956=""),"",IF(AK1956-IF(D1956="Vaccin",MIN(AD1956,AF1956),AF1956)&lt;0,"",(AK1956-IF(D1956="Vaccin",MIN(AD1956,AF1956),AF1956))/AK1956))</f>
        <v/>
      </c>
    </row>
    <row r="1957" spans="1:38" x14ac:dyDescent="0.2">
      <c r="A1957" s="10" t="s">
        <v>28</v>
      </c>
      <c r="B1957" s="29" t="s">
        <v>210</v>
      </c>
      <c r="C1957" s="12">
        <v>44265</v>
      </c>
      <c r="D1957" s="11" t="s">
        <v>30</v>
      </c>
      <c r="E1957" s="11">
        <v>6</v>
      </c>
      <c r="F1957" s="13">
        <v>188370</v>
      </c>
      <c r="G1957" s="40" t="s">
        <v>345</v>
      </c>
      <c r="H1957" s="12">
        <v>44561</v>
      </c>
      <c r="I1957" s="13">
        <f t="array" ref="I1957">F1957-L1957-M1957-S1957</f>
        <v>188370</v>
      </c>
      <c r="J1957" s="13">
        <f t="array" ref="J1957">IF(IF(Q1957="",L1957-C1957,Q1957-C1957)&lt;=45,I1957,0)</f>
        <v>0</v>
      </c>
      <c r="K1957" s="13">
        <f t="array" ref="K1957">IF(SUM(AG1957)=0,0,IF(L1957-AG1957*IF(D1957="Vaccin",MIN(AD1957,AF1957),AF1957)&lt;0,0,IF((H1957-N1957)&lt;=30,CEILING(L1957-AG1957*IF(D1957="Vaccin",MIN(AD1957,AF1957),AF1957),1),0)))</f>
        <v>0</v>
      </c>
      <c r="L1957" s="13">
        <v>0</v>
      </c>
      <c r="M1957" s="13">
        <v>0</v>
      </c>
      <c r="N1957" s="14">
        <v>45044</v>
      </c>
      <c r="O1957" s="11" t="s">
        <v>47</v>
      </c>
      <c r="P1957" s="11" t="s">
        <v>32</v>
      </c>
      <c r="Q1957" s="12">
        <v>44430</v>
      </c>
      <c r="R1957" s="13">
        <v>0</v>
      </c>
      <c r="S1957" s="13">
        <v>0</v>
      </c>
      <c r="T1957" s="11"/>
      <c r="U1957" s="13">
        <v>1298418</v>
      </c>
      <c r="V1957" s="13">
        <v>2090667</v>
      </c>
      <c r="W1957" s="13">
        <v>3401991</v>
      </c>
      <c r="X1957" s="12">
        <v>44430</v>
      </c>
      <c r="Y1957" s="12">
        <v>44348</v>
      </c>
      <c r="Z1957" s="12">
        <v>44262</v>
      </c>
      <c r="AA1957" s="12">
        <v>45045</v>
      </c>
      <c r="AB1957" s="13">
        <f t="array" ref="AB1957">IF(D1957="Vaccin",IF(AND(ISNUMBER(AA1957),ISNUMBER(Y1957)),IF(AA1957-Y1957+1&gt;=0,CEILING(AA1957-Y1957+1,1),""),""),IF(AND(ISNUMBER(N1957),ISNUMBER(Y1957)),IF(N1957-Y1957+1&gt;=0,CEILING(N1957-Y1957+1,1),""),""))</f>
        <v>698</v>
      </c>
      <c r="AC1957" s="13">
        <f t="array" ref="AC1957">IF(D1957="Vaccin",IF(AND(ISNUMBER(AA1957),ISNUMBER(X1957)),IF(AA1957-X1957+1&gt;=0,CEILING(AA1957-X1957+1,1),""),""),IF(AND(ISNUMBER(N1957),ISNUMBER(X1957)),IF(N1957-X1957+1&gt;=0,CEILING(N1957-X1957+1,1),""),""))</f>
        <v>616</v>
      </c>
      <c r="AD1957" s="13">
        <f t="array" ref="AD1957">IF(D1957="Vaccin",IF(AND(ISNUMBER(AB1957),ISNUMBER(U1957),AB1957&lt;&gt;0),CEILING(U1957/AB1957,1),""),"")</f>
        <v>1861</v>
      </c>
      <c r="AE1957" s="13">
        <f t="array" ref="AE1957">IF(AND(ISNUMBER(N1957),ISNUMBER(X1957)),IF(N1957-X1957+1&gt;=0,CEILING(N1957-X1957+1,1),""),"")</f>
        <v>615</v>
      </c>
      <c r="AF1957" s="13">
        <f t="array" ref="AF1957">IF(SUM(AE1957)=0,"",CEILING((SUM(F1957)-SUM(L1957)-SUM(M1957)-SUM(S1957))/SUM(AE1957),1))</f>
        <v>307</v>
      </c>
      <c r="AG1957" s="13" t="str">
        <f t="array" ref="AG1957">IF(AND(ISNUMBER(H1957),ISNUMBER(N1957)),IF(H1957-N1957+1&gt;=0,CEILING(H1957-N1957+1,1),""),"")</f>
        <v/>
      </c>
      <c r="AH1957" s="13">
        <f t="array" ref="AH1957">IF(SUM(AG1957)=0,0,IF(L1957-AG1957*IF(D1957="Vaccin",MIN(AD1957,AF1957),AF1957)&lt;0,0,IF((H1957-N1957)&lt;=45,CEILING(L1957-AG1957*IF(D1957="Vaccin",MIN(AD1957,AF1957),AF1957),1),0)))</f>
        <v>0</v>
      </c>
      <c r="AI1957" s="15">
        <f t="array" ref="AI1957">IF(OR(AH1957="",F1957=0,F1957=""),"",AH1957/F1957)</f>
        <v>0</v>
      </c>
      <c r="AJ1957" s="13">
        <f t="array" ref="AJ1957">IF(OR(L1957="",AH1957=""),"",IF(L1957-AH1957&lt;0,0,L1957-AH1957))</f>
        <v>0</v>
      </c>
      <c r="AK1957" s="13" t="str">
        <f t="array" ref="AK1957">IF(OR(L1957="",AG1957="",AG1957=0),"",CEILING(L1957/AG1957,1))</f>
        <v/>
      </c>
      <c r="AL1957" s="16" t="str">
        <f t="array" ref="AL1957">IF(OR(AK1957="",AK1957=0,AD1957="",AF1957=""),"",IF(AK1957-IF(D1957="Vaccin",MIN(AD1957,AF1957),AF1957)&lt;0,"",(AK1957-IF(D1957="Vaccin",MIN(AD1957,AF1957),AF1957))/AK1957))</f>
        <v/>
      </c>
    </row>
    <row r="1958" spans="1:38" x14ac:dyDescent="0.2">
      <c r="A1958" s="10" t="s">
        <v>28</v>
      </c>
      <c r="B1958" s="29" t="s">
        <v>210</v>
      </c>
      <c r="C1958" s="12">
        <v>44265</v>
      </c>
      <c r="D1958" s="11" t="s">
        <v>30</v>
      </c>
      <c r="E1958" s="11">
        <v>6</v>
      </c>
      <c r="F1958" s="13">
        <v>100620</v>
      </c>
      <c r="G1958" s="40" t="s">
        <v>440</v>
      </c>
      <c r="H1958" s="12">
        <v>44469</v>
      </c>
      <c r="I1958" s="13">
        <f t="array" ref="I1958">F1958-L1958-M1958-S1958</f>
        <v>100620</v>
      </c>
      <c r="J1958" s="13">
        <f t="array" ref="J1958">IF(IF(Q1958="",L1958-C1958,Q1958-C1958)&lt;=45,I1958,0)</f>
        <v>0</v>
      </c>
      <c r="K1958" s="13">
        <f t="array" ref="K1958">IF(SUM(AG1958)=0,0,IF(L1958-AG1958*IF(D1958="Vaccin",MIN(AD1958,AF1958),AF1958)&lt;0,0,IF((H1958-N1958)&lt;=30,CEILING(L1958-AG1958*IF(D1958="Vaccin",MIN(AD1958,AF1958),AF1958),1),0)))</f>
        <v>0</v>
      </c>
      <c r="L1958" s="13">
        <v>0</v>
      </c>
      <c r="M1958" s="13">
        <v>0</v>
      </c>
      <c r="N1958" s="14">
        <v>45044</v>
      </c>
      <c r="O1958" s="11" t="s">
        <v>47</v>
      </c>
      <c r="P1958" s="11" t="s">
        <v>32</v>
      </c>
      <c r="Q1958" s="12">
        <v>44348</v>
      </c>
      <c r="R1958" s="13">
        <v>0</v>
      </c>
      <c r="S1958" s="13">
        <v>0</v>
      </c>
      <c r="T1958" s="11"/>
      <c r="U1958" s="13">
        <v>1298418</v>
      </c>
      <c r="V1958" s="13">
        <v>2090667</v>
      </c>
      <c r="W1958" s="13">
        <v>3401991</v>
      </c>
      <c r="X1958" s="12">
        <v>44348</v>
      </c>
      <c r="Y1958" s="12">
        <v>44348</v>
      </c>
      <c r="Z1958" s="12">
        <v>44262</v>
      </c>
      <c r="AA1958" s="12">
        <v>45045</v>
      </c>
      <c r="AB1958" s="13">
        <f t="array" ref="AB1958">IF(D1958="Vaccin",IF(AND(ISNUMBER(AA1958),ISNUMBER(Y1958)),IF(AA1958-Y1958+1&gt;=0,CEILING(AA1958-Y1958+1,1),""),""),IF(AND(ISNUMBER(N1958),ISNUMBER(Y1958)),IF(N1958-Y1958+1&gt;=0,CEILING(N1958-Y1958+1,1),""),""))</f>
        <v>698</v>
      </c>
      <c r="AC1958" s="13">
        <f t="array" ref="AC1958">IF(D1958="Vaccin",IF(AND(ISNUMBER(AA1958),ISNUMBER(X1958)),IF(AA1958-X1958+1&gt;=0,CEILING(AA1958-X1958+1,1),""),""),IF(AND(ISNUMBER(N1958),ISNUMBER(X1958)),IF(N1958-X1958+1&gt;=0,CEILING(N1958-X1958+1,1),""),""))</f>
        <v>698</v>
      </c>
      <c r="AD1958" s="13">
        <f t="array" ref="AD1958">IF(D1958="Vaccin",IF(AND(ISNUMBER(AB1958),ISNUMBER(U1958),AB1958&lt;&gt;0),CEILING(U1958/AB1958,1),""),"")</f>
        <v>1861</v>
      </c>
      <c r="AE1958" s="13">
        <f t="array" ref="AE1958">IF(AND(ISNUMBER(N1958),ISNUMBER(X1958)),IF(N1958-X1958+1&gt;=0,CEILING(N1958-X1958+1,1),""),"")</f>
        <v>697</v>
      </c>
      <c r="AF1958" s="13">
        <f t="array" ref="AF1958">IF(SUM(AE1958)=0,"",CEILING((SUM(F1958)-SUM(L1958)-SUM(M1958)-SUM(S1958))/SUM(AE1958),1))</f>
        <v>145</v>
      </c>
      <c r="AG1958" s="13" t="str">
        <f t="array" ref="AG1958">IF(AND(ISNUMBER(H1958),ISNUMBER(N1958)),IF(H1958-N1958+1&gt;=0,CEILING(H1958-N1958+1,1),""),"")</f>
        <v/>
      </c>
      <c r="AH1958" s="13">
        <f t="array" ref="AH1958">IF(SUM(AG1958)=0,0,IF(L1958-AG1958*IF(D1958="Vaccin",MIN(AD1958,AF1958),AF1958)&lt;0,0,IF((H1958-N1958)&lt;=45,CEILING(L1958-AG1958*IF(D1958="Vaccin",MIN(AD1958,AF1958),AF1958),1),0)))</f>
        <v>0</v>
      </c>
      <c r="AI1958" s="15">
        <f t="array" ref="AI1958">IF(OR(AH1958="",F1958=0,F1958=""),"",AH1958/F1958)</f>
        <v>0</v>
      </c>
      <c r="AJ1958" s="13">
        <f t="array" ref="AJ1958">IF(OR(L1958="",AH1958=""),"",IF(L1958-AH1958&lt;0,0,L1958-AH1958))</f>
        <v>0</v>
      </c>
      <c r="AK1958" s="13" t="str">
        <f t="array" ref="AK1958">IF(OR(L1958="",AG1958="",AG1958=0),"",CEILING(L1958/AG1958,1))</f>
        <v/>
      </c>
      <c r="AL1958" s="16" t="str">
        <f t="array" ref="AL1958">IF(OR(AK1958="",AK1958=0,AD1958="",AF1958=""),"",IF(AK1958-IF(D1958="Vaccin",MIN(AD1958,AF1958),AF1958)&lt;0,"",(AK1958-IF(D1958="Vaccin",MIN(AD1958,AF1958),AF1958))/AK1958))</f>
        <v/>
      </c>
    </row>
    <row r="1959" spans="1:38" x14ac:dyDescent="0.2">
      <c r="A1959" s="10" t="s">
        <v>28</v>
      </c>
      <c r="B1959" s="29" t="s">
        <v>210</v>
      </c>
      <c r="C1959" s="12">
        <v>44265</v>
      </c>
      <c r="D1959" s="11" t="s">
        <v>30</v>
      </c>
      <c r="E1959" s="11">
        <v>10</v>
      </c>
      <c r="F1959" s="13">
        <v>105600</v>
      </c>
      <c r="G1959" s="40">
        <v>2021040454</v>
      </c>
      <c r="H1959" s="12">
        <v>45020</v>
      </c>
      <c r="I1959" s="13">
        <f t="array" ref="I1959">F1959-L1959-M1959-S1959</f>
        <v>0</v>
      </c>
      <c r="J1959" s="13">
        <f t="array" ref="J1959">IF(IF(Q1959="",L1959-C1959,Q1959-C1959)&lt;=45,I1959,0)</f>
        <v>0</v>
      </c>
      <c r="K1959" s="13">
        <f t="array" ref="K1959">IF(SUM(AG1959)=0,0,IF(L1959-AG1959*IF(D1959="Vaccin",MIN(AD1959,AF1959),AF1959)&lt;0,0,IF((H1959-N1959)&lt;=30,CEILING(L1959-AG1959*IF(D1959="Vaccin",MIN(AD1959,AF1959),AF1959),1),0)))</f>
        <v>0</v>
      </c>
      <c r="L1959" s="13">
        <v>0</v>
      </c>
      <c r="M1959" s="13">
        <v>105600</v>
      </c>
      <c r="N1959" s="14">
        <v>45044</v>
      </c>
      <c r="O1959" s="11" t="s">
        <v>36</v>
      </c>
      <c r="P1959" s="11" t="s">
        <v>37</v>
      </c>
      <c r="Q1959" s="12">
        <v>44536</v>
      </c>
      <c r="R1959" s="13">
        <v>0</v>
      </c>
      <c r="S1959" s="13">
        <v>0</v>
      </c>
      <c r="T1959" s="11"/>
      <c r="U1959" s="13">
        <v>0</v>
      </c>
      <c r="V1959" s="13">
        <v>1311324</v>
      </c>
      <c r="W1959" s="13">
        <v>3401991</v>
      </c>
      <c r="X1959" s="12">
        <v>44536</v>
      </c>
      <c r="Y1959" s="12">
        <v>44536</v>
      </c>
      <c r="Z1959" s="12">
        <v>44262</v>
      </c>
      <c r="AA1959" s="12">
        <v>45045</v>
      </c>
      <c r="AB1959" s="13">
        <f t="array" ref="AB1959">IF(D1959="Vaccin",IF(AND(ISNUMBER(AA1959),ISNUMBER(Y1959)),IF(AA1959-Y1959+1&gt;=0,CEILING(AA1959-Y1959+1,1),""),""),IF(AND(ISNUMBER(N1959),ISNUMBER(Y1959)),IF(N1959-Y1959+1&gt;=0,CEILING(N1959-Y1959+1,1),""),""))</f>
        <v>510</v>
      </c>
      <c r="AC1959" s="13">
        <f t="array" ref="AC1959">IF(D1959="Vaccin",IF(AND(ISNUMBER(AA1959),ISNUMBER(X1959)),IF(AA1959-X1959+1&gt;=0,CEILING(AA1959-X1959+1,1),""),""),IF(AND(ISNUMBER(N1959),ISNUMBER(X1959)),IF(N1959-X1959+1&gt;=0,CEILING(N1959-X1959+1,1),""),""))</f>
        <v>510</v>
      </c>
      <c r="AD1959" s="13">
        <f t="array" ref="AD1959">IF(D1959="Vaccin",IF(AND(ISNUMBER(AB1959),ISNUMBER(U1959),AB1959&lt;&gt;0),CEILING(U1959/AB1959,1),""),"")</f>
        <v>0</v>
      </c>
      <c r="AE1959" s="13">
        <f t="array" ref="AE1959">IF(AND(ISNUMBER(N1959),ISNUMBER(X1959)),IF(N1959-X1959+1&gt;=0,CEILING(N1959-X1959+1,1),""),"")</f>
        <v>509</v>
      </c>
      <c r="AF1959" s="13">
        <f t="array" ref="AF1959">IF(SUM(AE1959)=0,"",CEILING((SUM(F1959)-SUM(L1959)-SUM(M1959)-SUM(S1959))/SUM(AE1959),1))</f>
        <v>0</v>
      </c>
      <c r="AG1959" s="13" t="str">
        <f t="array" ref="AG1959">IF(AND(ISNUMBER(H1959),ISNUMBER(N1959)),IF(H1959-N1959+1&gt;=0,CEILING(H1959-N1959+1,1),""),"")</f>
        <v/>
      </c>
      <c r="AH1959" s="13">
        <f t="array" ref="AH1959">IF(SUM(AG1959)=0,0,IF(L1959-AG1959*IF(D1959="Vaccin",MIN(AD1959,AF1959),AF1959)&lt;0,0,IF((H1959-N1959)&lt;=45,CEILING(L1959-AG1959*IF(D1959="Vaccin",MIN(AD1959,AF1959),AF1959),1),0)))</f>
        <v>0</v>
      </c>
      <c r="AI1959" s="15">
        <f t="array" ref="AI1959">IF(OR(AH1959="",F1959=0,F1959=""),"",AH1959/F1959)</f>
        <v>0</v>
      </c>
      <c r="AJ1959" s="13">
        <f t="array" ref="AJ1959">IF(OR(L1959="",AH1959=""),"",IF(L1959-AH1959&lt;0,0,L1959-AH1959))</f>
        <v>0</v>
      </c>
      <c r="AK1959" s="13" t="str">
        <f t="array" ref="AK1959">IF(OR(L1959="",AG1959="",AG1959=0),"",CEILING(L1959/AG1959,1))</f>
        <v/>
      </c>
      <c r="AL1959" s="16" t="str">
        <f t="array" ref="AL1959">IF(OR(AK1959="",AK1959=0,AD1959="",AF1959=""),"",IF(AK1959-IF(D1959="Vaccin",MIN(AD1959,AF1959),AF1959)&lt;0,"",(AK1959-IF(D1959="Vaccin",MIN(AD1959,AF1959),AF1959))/AK1959))</f>
        <v/>
      </c>
    </row>
    <row r="1960" spans="1:38" x14ac:dyDescent="0.2">
      <c r="A1960" s="10" t="s">
        <v>28</v>
      </c>
      <c r="B1960" s="29" t="s">
        <v>210</v>
      </c>
      <c r="C1960" s="12">
        <v>44265</v>
      </c>
      <c r="D1960" s="11" t="s">
        <v>30</v>
      </c>
      <c r="E1960" s="11">
        <v>10</v>
      </c>
      <c r="F1960" s="13">
        <v>200000</v>
      </c>
      <c r="G1960" s="40" t="s">
        <v>969</v>
      </c>
      <c r="H1960" s="12">
        <v>45111</v>
      </c>
      <c r="I1960" s="13">
        <f t="array" ref="I1960">F1960-L1960-M1960-S1960</f>
        <v>111680</v>
      </c>
      <c r="J1960" s="13">
        <f t="array" ref="J1960">IF(IF(Q1960="",L1960-C1960,Q1960-C1960)&lt;=45,I1960,0)</f>
        <v>0</v>
      </c>
      <c r="K1960" s="13">
        <f t="array" ref="K1960">IF(SUM(AG1960)=0,0,IF(L1960-AG1960*IF(D1960="Vaccin",MIN(AD1960,AF1960),AF1960)&lt;0,0,IF((H1960-N1960)&lt;=30,CEILING(L1960-AG1960*IF(D1960="Vaccin",MIN(AD1960,AF1960),AF1960),1),0)))</f>
        <v>0</v>
      </c>
      <c r="L1960" s="13">
        <v>88320</v>
      </c>
      <c r="M1960" s="13">
        <v>0</v>
      </c>
      <c r="N1960" s="14">
        <v>45044</v>
      </c>
      <c r="O1960" s="11" t="s">
        <v>38</v>
      </c>
      <c r="P1960" s="11" t="s">
        <v>37</v>
      </c>
      <c r="Q1960" s="12">
        <v>44428</v>
      </c>
      <c r="R1960" s="13">
        <v>0</v>
      </c>
      <c r="S1960" s="13">
        <v>0</v>
      </c>
      <c r="T1960" s="11"/>
      <c r="U1960" s="13">
        <v>801758</v>
      </c>
      <c r="V1960" s="13">
        <v>1311324</v>
      </c>
      <c r="W1960" s="13">
        <v>3401991</v>
      </c>
      <c r="X1960" s="12">
        <v>44428</v>
      </c>
      <c r="Y1960" s="12">
        <v>44309</v>
      </c>
      <c r="Z1960" s="12">
        <v>44262</v>
      </c>
      <c r="AA1960" s="12">
        <v>45045</v>
      </c>
      <c r="AB1960" s="13">
        <f t="array" ref="AB1960">IF(D1960="Vaccin",IF(AND(ISNUMBER(AA1960),ISNUMBER(Y1960)),IF(AA1960-Y1960+1&gt;=0,CEILING(AA1960-Y1960+1,1),""),""),IF(AND(ISNUMBER(N1960),ISNUMBER(Y1960)),IF(N1960-Y1960+1&gt;=0,CEILING(N1960-Y1960+1,1),""),""))</f>
        <v>737</v>
      </c>
      <c r="AC1960" s="13">
        <f t="array" ref="AC1960">IF(D1960="Vaccin",IF(AND(ISNUMBER(AA1960),ISNUMBER(X1960)),IF(AA1960-X1960+1&gt;=0,CEILING(AA1960-X1960+1,1),""),""),IF(AND(ISNUMBER(N1960),ISNUMBER(X1960)),IF(N1960-X1960+1&gt;=0,CEILING(N1960-X1960+1,1),""),""))</f>
        <v>618</v>
      </c>
      <c r="AD1960" s="13">
        <f t="array" ref="AD1960">IF(D1960="Vaccin",IF(AND(ISNUMBER(AB1960),ISNUMBER(U1960),AB1960&lt;&gt;0),CEILING(U1960/AB1960,1),""),"")</f>
        <v>1088</v>
      </c>
      <c r="AE1960" s="13">
        <f t="array" ref="AE1960">IF(AND(ISNUMBER(N1960),ISNUMBER(X1960)),IF(N1960-X1960+1&gt;=0,CEILING(N1960-X1960+1,1),""),"")</f>
        <v>617</v>
      </c>
      <c r="AF1960" s="13">
        <f t="array" ref="AF1960">IF(SUM(AE1960)=0,"",CEILING((SUM(F1960)-SUM(L1960)-SUM(M1960)-SUM(S1960))/SUM(AE1960),1))</f>
        <v>182</v>
      </c>
      <c r="AG1960" s="13">
        <f t="array" ref="AG1960">IF(AND(ISNUMBER(H1960),ISNUMBER(N1960)),IF(H1960-N1960+1&gt;=0,CEILING(H1960-N1960+1,1),""),"")</f>
        <v>68</v>
      </c>
      <c r="AH1960" s="13">
        <f t="array" ref="AH1960">IF(SUM(AG1960)=0,0,IF(L1960-AG1960*IF(D1960="Vaccin",MIN(AD1960,AF1960),AF1960)&lt;0,0,IF((H1960-N1960)&lt;=45,CEILING(L1960-AG1960*IF(D1960="Vaccin",MIN(AD1960,AF1960),AF1960),1),0)))</f>
        <v>0</v>
      </c>
      <c r="AI1960" s="15">
        <f t="array" ref="AI1960">IF(OR(AH1960="",F1960=0,F1960=""),"",AH1960/F1960)</f>
        <v>0</v>
      </c>
      <c r="AJ1960" s="13">
        <f t="array" ref="AJ1960">IF(OR(L1960="",AH1960=""),"",IF(L1960-AH1960&lt;0,0,L1960-AH1960))</f>
        <v>88320</v>
      </c>
      <c r="AK1960" s="13">
        <f t="array" ref="AK1960">IF(OR(L1960="",AG1960="",AG1960=0),"",CEILING(L1960/AG1960,1))</f>
        <v>1299</v>
      </c>
      <c r="AL1960" s="16">
        <f t="array" ref="AL1960">IF(OR(AK1960="",AK1960=0,AD1960="",AF1960=""),"",IF(AK1960-IF(D1960="Vaccin",MIN(AD1960,AF1960),AF1960)&lt;0,"",(AK1960-IF(D1960="Vaccin",MIN(AD1960,AF1960),AF1960))/AK1960))</f>
        <v>0.85989222478829874</v>
      </c>
    </row>
    <row r="1961" spans="1:38" x14ac:dyDescent="0.2">
      <c r="A1961" s="10" t="s">
        <v>28</v>
      </c>
      <c r="B1961" s="29" t="s">
        <v>210</v>
      </c>
      <c r="C1961" s="12">
        <v>44265</v>
      </c>
      <c r="D1961" s="11" t="s">
        <v>30</v>
      </c>
      <c r="E1961" s="11">
        <v>10</v>
      </c>
      <c r="F1961" s="13">
        <v>331400</v>
      </c>
      <c r="G1961" s="40" t="s">
        <v>970</v>
      </c>
      <c r="H1961" s="12">
        <v>44765</v>
      </c>
      <c r="I1961" s="13">
        <f t="array" ref="I1961">F1961-L1961-M1961-S1961</f>
        <v>178800</v>
      </c>
      <c r="J1961" s="13">
        <f t="array" ref="J1961">IF(IF(Q1961="",L1961-C1961,Q1961-C1961)&lt;=45,I1961,0)</f>
        <v>0</v>
      </c>
      <c r="K1961" s="13">
        <f t="array" ref="K1961">IF(SUM(AG1961)=0,0,IF(L1961-AG1961*IF(D1961="Vaccin",MIN(AD1961,AF1961),AF1961)&lt;0,0,IF((H1961-N1961)&lt;=30,CEILING(L1961-AG1961*IF(D1961="Vaccin",MIN(AD1961,AF1961),AF1961),1),0)))</f>
        <v>0</v>
      </c>
      <c r="L1961" s="13">
        <v>0</v>
      </c>
      <c r="M1961" s="13">
        <v>152600</v>
      </c>
      <c r="N1961" s="14">
        <v>45044</v>
      </c>
      <c r="O1961" s="11" t="s">
        <v>38</v>
      </c>
      <c r="P1961" s="11" t="s">
        <v>37</v>
      </c>
      <c r="Q1961" s="12">
        <v>44495</v>
      </c>
      <c r="R1961" s="13">
        <v>0</v>
      </c>
      <c r="S1961" s="13">
        <v>0</v>
      </c>
      <c r="T1961" s="11"/>
      <c r="U1961" s="13">
        <v>801758</v>
      </c>
      <c r="V1961" s="13">
        <v>1311324</v>
      </c>
      <c r="W1961" s="13">
        <v>3401991</v>
      </c>
      <c r="X1961" s="12">
        <v>44495</v>
      </c>
      <c r="Y1961" s="12">
        <v>44309</v>
      </c>
      <c r="Z1961" s="12">
        <v>44262</v>
      </c>
      <c r="AA1961" s="12">
        <v>45045</v>
      </c>
      <c r="AB1961" s="13">
        <f t="array" ref="AB1961">IF(D1961="Vaccin",IF(AND(ISNUMBER(AA1961),ISNUMBER(Y1961)),IF(AA1961-Y1961+1&gt;=0,CEILING(AA1961-Y1961+1,1),""),""),IF(AND(ISNUMBER(N1961),ISNUMBER(Y1961)),IF(N1961-Y1961+1&gt;=0,CEILING(N1961-Y1961+1,1),""),""))</f>
        <v>737</v>
      </c>
      <c r="AC1961" s="13">
        <f t="array" ref="AC1961">IF(D1961="Vaccin",IF(AND(ISNUMBER(AA1961),ISNUMBER(X1961)),IF(AA1961-X1961+1&gt;=0,CEILING(AA1961-X1961+1,1),""),""),IF(AND(ISNUMBER(N1961),ISNUMBER(X1961)),IF(N1961-X1961+1&gt;=0,CEILING(N1961-X1961+1,1),""),""))</f>
        <v>551</v>
      </c>
      <c r="AD1961" s="13">
        <f t="array" ref="AD1961">IF(D1961="Vaccin",IF(AND(ISNUMBER(AB1961),ISNUMBER(U1961),AB1961&lt;&gt;0),CEILING(U1961/AB1961,1),""),"")</f>
        <v>1088</v>
      </c>
      <c r="AE1961" s="13">
        <f t="array" ref="AE1961">IF(AND(ISNUMBER(N1961),ISNUMBER(X1961)),IF(N1961-X1961+1&gt;=0,CEILING(N1961-X1961+1,1),""),"")</f>
        <v>550</v>
      </c>
      <c r="AF1961" s="13">
        <f t="array" ref="AF1961">IF(SUM(AE1961)=0,"",CEILING((SUM(F1961)-SUM(L1961)-SUM(M1961)-SUM(S1961))/SUM(AE1961),1))</f>
        <v>326</v>
      </c>
      <c r="AG1961" s="13" t="str">
        <f t="array" ref="AG1961">IF(AND(ISNUMBER(H1961),ISNUMBER(N1961)),IF(H1961-N1961+1&gt;=0,CEILING(H1961-N1961+1,1),""),"")</f>
        <v/>
      </c>
      <c r="AH1961" s="13">
        <f t="array" ref="AH1961">IF(SUM(AG1961)=0,0,IF(L1961-AG1961*IF(D1961="Vaccin",MIN(AD1961,AF1961),AF1961)&lt;0,0,IF((H1961-N1961)&lt;=45,CEILING(L1961-AG1961*IF(D1961="Vaccin",MIN(AD1961,AF1961),AF1961),1),0)))</f>
        <v>0</v>
      </c>
      <c r="AI1961" s="15">
        <f t="array" ref="AI1961">IF(OR(AH1961="",F1961=0,F1961=""),"",AH1961/F1961)</f>
        <v>0</v>
      </c>
      <c r="AJ1961" s="13">
        <f t="array" ref="AJ1961">IF(OR(L1961="",AH1961=""),"",IF(L1961-AH1961&lt;0,0,L1961-AH1961))</f>
        <v>0</v>
      </c>
      <c r="AK1961" s="13" t="str">
        <f t="array" ref="AK1961">IF(OR(L1961="",AG1961="",AG1961=0),"",CEILING(L1961/AG1961,1))</f>
        <v/>
      </c>
      <c r="AL1961" s="16" t="str">
        <f t="array" ref="AL1961">IF(OR(AK1961="",AK1961=0,AD1961="",AF1961=""),"",IF(AK1961-IF(D1961="Vaccin",MIN(AD1961,AF1961),AF1961)&lt;0,"",(AK1961-IF(D1961="Vaccin",MIN(AD1961,AF1961),AF1961))/AK1961))</f>
        <v/>
      </c>
    </row>
    <row r="1962" spans="1:38" x14ac:dyDescent="0.2">
      <c r="A1962" s="10" t="s">
        <v>28</v>
      </c>
      <c r="B1962" s="29" t="s">
        <v>210</v>
      </c>
      <c r="C1962" s="12">
        <v>44265</v>
      </c>
      <c r="D1962" s="11" t="s">
        <v>30</v>
      </c>
      <c r="E1962" s="11">
        <v>10</v>
      </c>
      <c r="F1962" s="13">
        <v>370600</v>
      </c>
      <c r="G1962" s="40" t="s">
        <v>971</v>
      </c>
      <c r="H1962" s="12">
        <v>44763</v>
      </c>
      <c r="I1962" s="13">
        <f t="array" ref="I1962">F1962-L1962-M1962-S1962</f>
        <v>83400</v>
      </c>
      <c r="J1962" s="13">
        <f t="array" ref="J1962">IF(IF(Q1962="",L1962-C1962,Q1962-C1962)&lt;=45,I1962,0)</f>
        <v>0</v>
      </c>
      <c r="K1962" s="13">
        <f t="array" ref="K1962">IF(SUM(AG1962)=0,0,IF(L1962-AG1962*IF(D1962="Vaccin",MIN(AD1962,AF1962),AF1962)&lt;0,0,IF((H1962-N1962)&lt;=30,CEILING(L1962-AG1962*IF(D1962="Vaccin",MIN(AD1962,AF1962),AF1962),1),0)))</f>
        <v>0</v>
      </c>
      <c r="L1962" s="13">
        <v>0</v>
      </c>
      <c r="M1962" s="13">
        <v>287200</v>
      </c>
      <c r="N1962" s="14">
        <v>45044</v>
      </c>
      <c r="O1962" s="11" t="s">
        <v>38</v>
      </c>
      <c r="P1962" s="11" t="s">
        <v>37</v>
      </c>
      <c r="Q1962" s="12">
        <v>44495</v>
      </c>
      <c r="R1962" s="13">
        <v>0</v>
      </c>
      <c r="S1962" s="13">
        <v>0</v>
      </c>
      <c r="T1962" s="11"/>
      <c r="U1962" s="13">
        <v>801758</v>
      </c>
      <c r="V1962" s="13">
        <v>1311324</v>
      </c>
      <c r="W1962" s="13">
        <v>3401991</v>
      </c>
      <c r="X1962" s="12">
        <v>44495</v>
      </c>
      <c r="Y1962" s="12">
        <v>44309</v>
      </c>
      <c r="Z1962" s="12">
        <v>44262</v>
      </c>
      <c r="AA1962" s="12">
        <v>45045</v>
      </c>
      <c r="AB1962" s="13">
        <f t="array" ref="AB1962">IF(D1962="Vaccin",IF(AND(ISNUMBER(AA1962),ISNUMBER(Y1962)),IF(AA1962-Y1962+1&gt;=0,CEILING(AA1962-Y1962+1,1),""),""),IF(AND(ISNUMBER(N1962),ISNUMBER(Y1962)),IF(N1962-Y1962+1&gt;=0,CEILING(N1962-Y1962+1,1),""),""))</f>
        <v>737</v>
      </c>
      <c r="AC1962" s="13">
        <f t="array" ref="AC1962">IF(D1962="Vaccin",IF(AND(ISNUMBER(AA1962),ISNUMBER(X1962)),IF(AA1962-X1962+1&gt;=0,CEILING(AA1962-X1962+1,1),""),""),IF(AND(ISNUMBER(N1962),ISNUMBER(X1962)),IF(N1962-X1962+1&gt;=0,CEILING(N1962-X1962+1,1),""),""))</f>
        <v>551</v>
      </c>
      <c r="AD1962" s="13">
        <f t="array" ref="AD1962">IF(D1962="Vaccin",IF(AND(ISNUMBER(AB1962),ISNUMBER(U1962),AB1962&lt;&gt;0),CEILING(U1962/AB1962,1),""),"")</f>
        <v>1088</v>
      </c>
      <c r="AE1962" s="13">
        <f t="array" ref="AE1962">IF(AND(ISNUMBER(N1962),ISNUMBER(X1962)),IF(N1962-X1962+1&gt;=0,CEILING(N1962-X1962+1,1),""),"")</f>
        <v>550</v>
      </c>
      <c r="AF1962" s="13">
        <f t="array" ref="AF1962">IF(SUM(AE1962)=0,"",CEILING((SUM(F1962)-SUM(L1962)-SUM(M1962)-SUM(S1962))/SUM(AE1962),1))</f>
        <v>152</v>
      </c>
      <c r="AG1962" s="13" t="str">
        <f t="array" ref="AG1962">IF(AND(ISNUMBER(H1962),ISNUMBER(N1962)),IF(H1962-N1962+1&gt;=0,CEILING(H1962-N1962+1,1),""),"")</f>
        <v/>
      </c>
      <c r="AH1962" s="13">
        <f t="array" ref="AH1962">IF(SUM(AG1962)=0,0,IF(L1962-AG1962*IF(D1962="Vaccin",MIN(AD1962,AF1962),AF1962)&lt;0,0,IF((H1962-N1962)&lt;=45,CEILING(L1962-AG1962*IF(D1962="Vaccin",MIN(AD1962,AF1962),AF1962),1),0)))</f>
        <v>0</v>
      </c>
      <c r="AI1962" s="15">
        <f t="array" ref="AI1962">IF(OR(AH1962="",F1962=0,F1962=""),"",AH1962/F1962)</f>
        <v>0</v>
      </c>
      <c r="AJ1962" s="13">
        <f t="array" ref="AJ1962">IF(OR(L1962="",AH1962=""),"",IF(L1962-AH1962&lt;0,0,L1962-AH1962))</f>
        <v>0</v>
      </c>
      <c r="AK1962" s="13" t="str">
        <f t="array" ref="AK1962">IF(OR(L1962="",AG1962="",AG1962=0),"",CEILING(L1962/AG1962,1))</f>
        <v/>
      </c>
      <c r="AL1962" s="16" t="str">
        <f t="array" ref="AL1962">IF(OR(AK1962="",AK1962=0,AD1962="",AF1962=""),"",IF(AK1962-IF(D1962="Vaccin",MIN(AD1962,AF1962),AF1962)&lt;0,"",(AK1962-IF(D1962="Vaccin",MIN(AD1962,AF1962),AF1962))/AK1962))</f>
        <v/>
      </c>
    </row>
    <row r="1963" spans="1:38" x14ac:dyDescent="0.2">
      <c r="A1963" s="10" t="s">
        <v>28</v>
      </c>
      <c r="B1963" s="29" t="s">
        <v>210</v>
      </c>
      <c r="C1963" s="12">
        <v>44265</v>
      </c>
      <c r="D1963" s="11" t="s">
        <v>30</v>
      </c>
      <c r="E1963" s="11">
        <v>10</v>
      </c>
      <c r="F1963" s="13">
        <v>325200</v>
      </c>
      <c r="G1963" s="40" t="s">
        <v>972</v>
      </c>
      <c r="H1963" s="12">
        <v>44728</v>
      </c>
      <c r="I1963" s="13">
        <f t="array" ref="I1963">F1963-L1963-M1963-S1963</f>
        <v>325200</v>
      </c>
      <c r="J1963" s="13">
        <f t="array" ref="J1963">IF(IF(Q1963="",L1963-C1963,Q1963-C1963)&lt;=45,I1963,0)</f>
        <v>0</v>
      </c>
      <c r="K1963" s="13">
        <f t="array" ref="K1963">IF(SUM(AG1963)=0,0,IF(L1963-AG1963*IF(D1963="Vaccin",MIN(AD1963,AF1963),AF1963)&lt;0,0,IF((H1963-N1963)&lt;=30,CEILING(L1963-AG1963*IF(D1963="Vaccin",MIN(AD1963,AF1963),AF1963),1),0)))</f>
        <v>0</v>
      </c>
      <c r="L1963" s="13">
        <v>0</v>
      </c>
      <c r="M1963" s="13">
        <v>0</v>
      </c>
      <c r="N1963" s="14">
        <v>45044</v>
      </c>
      <c r="O1963" s="11" t="s">
        <v>38</v>
      </c>
      <c r="P1963" s="11" t="s">
        <v>37</v>
      </c>
      <c r="Q1963" s="12">
        <v>44448</v>
      </c>
      <c r="R1963" s="13">
        <v>0</v>
      </c>
      <c r="S1963" s="13">
        <v>0</v>
      </c>
      <c r="T1963" s="11"/>
      <c r="U1963" s="13">
        <v>801758</v>
      </c>
      <c r="V1963" s="13">
        <v>1311324</v>
      </c>
      <c r="W1963" s="13">
        <v>3401991</v>
      </c>
      <c r="X1963" s="12">
        <v>44448</v>
      </c>
      <c r="Y1963" s="12">
        <v>44309</v>
      </c>
      <c r="Z1963" s="12">
        <v>44262</v>
      </c>
      <c r="AA1963" s="12">
        <v>45045</v>
      </c>
      <c r="AB1963" s="13">
        <f t="array" ref="AB1963">IF(D1963="Vaccin",IF(AND(ISNUMBER(AA1963),ISNUMBER(Y1963)),IF(AA1963-Y1963+1&gt;=0,CEILING(AA1963-Y1963+1,1),""),""),IF(AND(ISNUMBER(N1963),ISNUMBER(Y1963)),IF(N1963-Y1963+1&gt;=0,CEILING(N1963-Y1963+1,1),""),""))</f>
        <v>737</v>
      </c>
      <c r="AC1963" s="13">
        <f t="array" ref="AC1963">IF(D1963="Vaccin",IF(AND(ISNUMBER(AA1963),ISNUMBER(X1963)),IF(AA1963-X1963+1&gt;=0,CEILING(AA1963-X1963+1,1),""),""),IF(AND(ISNUMBER(N1963),ISNUMBER(X1963)),IF(N1963-X1963+1&gt;=0,CEILING(N1963-X1963+1,1),""),""))</f>
        <v>598</v>
      </c>
      <c r="AD1963" s="13">
        <f t="array" ref="AD1963">IF(D1963="Vaccin",IF(AND(ISNUMBER(AB1963),ISNUMBER(U1963),AB1963&lt;&gt;0),CEILING(U1963/AB1963,1),""),"")</f>
        <v>1088</v>
      </c>
      <c r="AE1963" s="13">
        <f t="array" ref="AE1963">IF(AND(ISNUMBER(N1963),ISNUMBER(X1963)),IF(N1963-X1963+1&gt;=0,CEILING(N1963-X1963+1,1),""),"")</f>
        <v>597</v>
      </c>
      <c r="AF1963" s="13">
        <f t="array" ref="AF1963">IF(SUM(AE1963)=0,"",CEILING((SUM(F1963)-SUM(L1963)-SUM(M1963)-SUM(S1963))/SUM(AE1963),1))</f>
        <v>545</v>
      </c>
      <c r="AG1963" s="13" t="str">
        <f t="array" ref="AG1963">IF(AND(ISNUMBER(H1963),ISNUMBER(N1963)),IF(H1963-N1963+1&gt;=0,CEILING(H1963-N1963+1,1),""),"")</f>
        <v/>
      </c>
      <c r="AH1963" s="13">
        <f t="array" ref="AH1963">IF(SUM(AG1963)=0,0,IF(L1963-AG1963*IF(D1963="Vaccin",MIN(AD1963,AF1963),AF1963)&lt;0,0,IF((H1963-N1963)&lt;=45,CEILING(L1963-AG1963*IF(D1963="Vaccin",MIN(AD1963,AF1963),AF1963),1),0)))</f>
        <v>0</v>
      </c>
      <c r="AI1963" s="15">
        <f t="array" ref="AI1963">IF(OR(AH1963="",F1963=0,F1963=""),"",AH1963/F1963)</f>
        <v>0</v>
      </c>
      <c r="AJ1963" s="13">
        <f t="array" ref="AJ1963">IF(OR(L1963="",AH1963=""),"",IF(L1963-AH1963&lt;0,0,L1963-AH1963))</f>
        <v>0</v>
      </c>
      <c r="AK1963" s="13" t="str">
        <f t="array" ref="AK1963">IF(OR(L1963="",AG1963="",AG1963=0),"",CEILING(L1963/AG1963,1))</f>
        <v/>
      </c>
      <c r="AL1963" s="16" t="str">
        <f t="array" ref="AL1963">IF(OR(AK1963="",AK1963=0,AD1963="",AF1963=""),"",IF(AK1963-IF(D1963="Vaccin",MIN(AD1963,AF1963),AF1963)&lt;0,"",(AK1963-IF(D1963="Vaccin",MIN(AD1963,AF1963),AF1963))/AK1963))</f>
        <v/>
      </c>
    </row>
    <row r="1964" spans="1:38" x14ac:dyDescent="0.2">
      <c r="A1964" s="10" t="s">
        <v>57</v>
      </c>
      <c r="B1964" s="29" t="s">
        <v>214</v>
      </c>
      <c r="C1964" s="12">
        <v>44265</v>
      </c>
      <c r="D1964" s="11" t="s">
        <v>30</v>
      </c>
      <c r="E1964" s="11">
        <v>10</v>
      </c>
      <c r="F1964" s="13">
        <v>256800</v>
      </c>
      <c r="G1964" s="40" t="s">
        <v>934</v>
      </c>
      <c r="H1964" s="12">
        <v>44651</v>
      </c>
      <c r="I1964" s="13">
        <f t="array" ref="I1964">F1964-L1964-M1964-S1964</f>
        <v>256800</v>
      </c>
      <c r="J1964" s="13">
        <f t="array" ref="J1964">IF(IF(Q1964="",L1964-C1964,Q1964-C1964)&lt;=45,I1964,0)</f>
        <v>256800</v>
      </c>
      <c r="K1964" s="13">
        <f t="array" ref="K1964">IF(SUM(AG1964)=0,0,IF(L1964-AG1964*IF(D1964="Vaccin",MIN(AD1964,AF1964),AF1964)&lt;0,0,IF((H1964-N1964)&lt;=30,CEILING(L1964-AG1964*IF(D1964="Vaccin",MIN(AD1964,AF1964),AF1964),1),0)))</f>
        <v>0</v>
      </c>
      <c r="L1964" s="13">
        <v>0</v>
      </c>
      <c r="M1964" s="13">
        <v>0</v>
      </c>
      <c r="N1964" s="14">
        <v>45038</v>
      </c>
      <c r="O1964" s="11" t="s">
        <v>31</v>
      </c>
      <c r="P1964" s="11" t="s">
        <v>32</v>
      </c>
      <c r="Q1964" s="12"/>
      <c r="R1964" s="13">
        <v>0</v>
      </c>
      <c r="S1964" s="13">
        <v>0</v>
      </c>
      <c r="T1964" s="11"/>
      <c r="U1964" s="13">
        <v>6930199</v>
      </c>
      <c r="V1964" s="13">
        <v>25107627</v>
      </c>
      <c r="W1964" s="13">
        <v>25107627</v>
      </c>
      <c r="X1964" s="12">
        <v>44265</v>
      </c>
      <c r="Y1964" s="12">
        <v>44265</v>
      </c>
      <c r="Z1964" s="12">
        <v>44265</v>
      </c>
      <c r="AA1964" s="12">
        <v>45033</v>
      </c>
      <c r="AB1964" s="13">
        <f t="array" ref="AB1964">IF(D1964="Vaccin",IF(AND(ISNUMBER(AA1964),ISNUMBER(Y1964)),IF(AA1964-Y1964+1&gt;=0,CEILING(AA1964-Y1964+1,1),""),""),IF(AND(ISNUMBER(N1964),ISNUMBER(Y1964)),IF(N1964-Y1964+1&gt;=0,CEILING(N1964-Y1964+1,1),""),""))</f>
        <v>769</v>
      </c>
      <c r="AC1964" s="13">
        <f t="array" ref="AC1964">IF(D1964="Vaccin",IF(AND(ISNUMBER(AA1964),ISNUMBER(X1964)),IF(AA1964-X1964+1&gt;=0,CEILING(AA1964-X1964+1,1),""),""),IF(AND(ISNUMBER(N1964),ISNUMBER(X1964)),IF(N1964-X1964+1&gt;=0,CEILING(N1964-X1964+1,1),""),""))</f>
        <v>769</v>
      </c>
      <c r="AD1964" s="13">
        <f t="array" ref="AD1964">IF(D1964="Vaccin",IF(AND(ISNUMBER(AB1964),ISNUMBER(U1964),AB1964&lt;&gt;0),CEILING(U1964/AB1964,1),""),"")</f>
        <v>9012</v>
      </c>
      <c r="AE1964" s="13">
        <f t="array" ref="AE1964">IF(AND(ISNUMBER(N1964),ISNUMBER(X1964)),IF(N1964-X1964+1&gt;=0,CEILING(N1964-X1964+1,1),""),"")</f>
        <v>774</v>
      </c>
      <c r="AF1964" s="13">
        <f t="array" ref="AF1964">IF(SUM(AE1964)=0,"",CEILING((SUM(F1964)-SUM(L1964)-SUM(M1964)-SUM(S1964))/SUM(AE1964),1))</f>
        <v>332</v>
      </c>
      <c r="AG1964" s="13" t="str">
        <f t="array" ref="AG1964">IF(AND(ISNUMBER(H1964),ISNUMBER(N1964)),IF(H1964-N1964+1&gt;=0,CEILING(H1964-N1964+1,1),""),"")</f>
        <v/>
      </c>
      <c r="AH1964" s="13">
        <f t="array" ref="AH1964">IF(SUM(AG1964)=0,0,IF(L1964-AG1964*IF(D1964="Vaccin",MIN(AD1964,AF1964),AF1964)&lt;0,0,IF((H1964-N1964)&lt;=45,CEILING(L1964-AG1964*IF(D1964="Vaccin",MIN(AD1964,AF1964),AF1964),1),0)))</f>
        <v>0</v>
      </c>
      <c r="AI1964" s="15">
        <f t="array" ref="AI1964">IF(OR(AH1964="",F1964=0,F1964=""),"",AH1964/F1964)</f>
        <v>0</v>
      </c>
      <c r="AJ1964" s="13">
        <f t="array" ref="AJ1964">IF(OR(L1964="",AH1964=""),"",IF(L1964-AH1964&lt;0,0,L1964-AH1964))</f>
        <v>0</v>
      </c>
      <c r="AK1964" s="13" t="str">
        <f t="array" ref="AK1964">IF(OR(L1964="",AG1964="",AG1964=0),"",CEILING(L1964/AG1964,1))</f>
        <v/>
      </c>
      <c r="AL1964" s="16" t="str">
        <f t="array" ref="AL1964">IF(OR(AK1964="",AK1964=0,AD1964="",AF1964=""),"",IF(AK1964-IF(D1964="Vaccin",MIN(AD1964,AF1964),AF1964)&lt;0,"",(AK1964-IF(D1964="Vaccin",MIN(AD1964,AF1964),AF1964))/AK1964))</f>
        <v/>
      </c>
    </row>
    <row r="1965" spans="1:38" x14ac:dyDescent="0.2">
      <c r="A1965" s="10" t="s">
        <v>57</v>
      </c>
      <c r="B1965" s="29" t="s">
        <v>214</v>
      </c>
      <c r="C1965" s="12">
        <v>44265</v>
      </c>
      <c r="D1965" s="11" t="s">
        <v>30</v>
      </c>
      <c r="E1965" s="11">
        <v>10</v>
      </c>
      <c r="F1965" s="13">
        <v>381600</v>
      </c>
      <c r="G1965" s="40" t="s">
        <v>973</v>
      </c>
      <c r="H1965" s="12">
        <v>44651</v>
      </c>
      <c r="I1965" s="13">
        <f t="array" ref="I1965">F1965-L1965-M1965-S1965</f>
        <v>381600</v>
      </c>
      <c r="J1965" s="13">
        <f t="array" ref="J1965">IF(IF(Q1965="",L1965-C1965,Q1965-C1965)&lt;=45,I1965,0)</f>
        <v>381600</v>
      </c>
      <c r="K1965" s="13">
        <f t="array" ref="K1965">IF(SUM(AG1965)=0,0,IF(L1965-AG1965*IF(D1965="Vaccin",MIN(AD1965,AF1965),AF1965)&lt;0,0,IF((H1965-N1965)&lt;=30,CEILING(L1965-AG1965*IF(D1965="Vaccin",MIN(AD1965,AF1965),AF1965),1),0)))</f>
        <v>0</v>
      </c>
      <c r="L1965" s="13">
        <v>0</v>
      </c>
      <c r="M1965" s="13">
        <v>0</v>
      </c>
      <c r="N1965" s="14">
        <v>45038</v>
      </c>
      <c r="O1965" s="11" t="s">
        <v>31</v>
      </c>
      <c r="P1965" s="11" t="s">
        <v>32</v>
      </c>
      <c r="Q1965" s="12"/>
      <c r="R1965" s="13">
        <v>0</v>
      </c>
      <c r="S1965" s="13">
        <v>0</v>
      </c>
      <c r="T1965" s="11"/>
      <c r="U1965" s="13">
        <v>6930199</v>
      </c>
      <c r="V1965" s="13">
        <v>25107627</v>
      </c>
      <c r="W1965" s="13">
        <v>25107627</v>
      </c>
      <c r="X1965" s="12">
        <v>44265</v>
      </c>
      <c r="Y1965" s="12">
        <v>44265</v>
      </c>
      <c r="Z1965" s="12">
        <v>44265</v>
      </c>
      <c r="AA1965" s="12">
        <v>45033</v>
      </c>
      <c r="AB1965" s="13">
        <f t="array" ref="AB1965">IF(D1965="Vaccin",IF(AND(ISNUMBER(AA1965),ISNUMBER(Y1965)),IF(AA1965-Y1965+1&gt;=0,CEILING(AA1965-Y1965+1,1),""),""),IF(AND(ISNUMBER(N1965),ISNUMBER(Y1965)),IF(N1965-Y1965+1&gt;=0,CEILING(N1965-Y1965+1,1),""),""))</f>
        <v>769</v>
      </c>
      <c r="AC1965" s="13">
        <f t="array" ref="AC1965">IF(D1965="Vaccin",IF(AND(ISNUMBER(AA1965),ISNUMBER(X1965)),IF(AA1965-X1965+1&gt;=0,CEILING(AA1965-X1965+1,1),""),""),IF(AND(ISNUMBER(N1965),ISNUMBER(X1965)),IF(N1965-X1965+1&gt;=0,CEILING(N1965-X1965+1,1),""),""))</f>
        <v>769</v>
      </c>
      <c r="AD1965" s="13">
        <f t="array" ref="AD1965">IF(D1965="Vaccin",IF(AND(ISNUMBER(AB1965),ISNUMBER(U1965),AB1965&lt;&gt;0),CEILING(U1965/AB1965,1),""),"")</f>
        <v>9012</v>
      </c>
      <c r="AE1965" s="13">
        <f t="array" ref="AE1965">IF(AND(ISNUMBER(N1965),ISNUMBER(X1965)),IF(N1965-X1965+1&gt;=0,CEILING(N1965-X1965+1,1),""),"")</f>
        <v>774</v>
      </c>
      <c r="AF1965" s="13">
        <f t="array" ref="AF1965">IF(SUM(AE1965)=0,"",CEILING((SUM(F1965)-SUM(L1965)-SUM(M1965)-SUM(S1965))/SUM(AE1965),1))</f>
        <v>494</v>
      </c>
      <c r="AG1965" s="13" t="str">
        <f t="array" ref="AG1965">IF(AND(ISNUMBER(H1965),ISNUMBER(N1965)),IF(H1965-N1965+1&gt;=0,CEILING(H1965-N1965+1,1),""),"")</f>
        <v/>
      </c>
      <c r="AH1965" s="13">
        <f t="array" ref="AH1965">IF(SUM(AG1965)=0,0,IF(L1965-AG1965*IF(D1965="Vaccin",MIN(AD1965,AF1965),AF1965)&lt;0,0,IF((H1965-N1965)&lt;=45,CEILING(L1965-AG1965*IF(D1965="Vaccin",MIN(AD1965,AF1965),AF1965),1),0)))</f>
        <v>0</v>
      </c>
      <c r="AI1965" s="15">
        <f t="array" ref="AI1965">IF(OR(AH1965="",F1965=0,F1965=""),"",AH1965/F1965)</f>
        <v>0</v>
      </c>
      <c r="AJ1965" s="13">
        <f t="array" ref="AJ1965">IF(OR(L1965="",AH1965=""),"",IF(L1965-AH1965&lt;0,0,L1965-AH1965))</f>
        <v>0</v>
      </c>
      <c r="AK1965" s="13" t="str">
        <f t="array" ref="AK1965">IF(OR(L1965="",AG1965="",AG1965=0),"",CEILING(L1965/AG1965,1))</f>
        <v/>
      </c>
      <c r="AL1965" s="16" t="str">
        <f t="array" ref="AL1965">IF(OR(AK1965="",AK1965=0,AD1965="",AF1965=""),"",IF(AK1965-IF(D1965="Vaccin",MIN(AD1965,AF1965),AF1965)&lt;0,"",(AK1965-IF(D1965="Vaccin",MIN(AD1965,AF1965),AF1965))/AK1965))</f>
        <v/>
      </c>
    </row>
    <row r="1966" spans="1:38" x14ac:dyDescent="0.2">
      <c r="A1966" s="10" t="s">
        <v>57</v>
      </c>
      <c r="B1966" s="29" t="s">
        <v>214</v>
      </c>
      <c r="C1966" s="12">
        <v>44265</v>
      </c>
      <c r="D1966" s="11" t="s">
        <v>30</v>
      </c>
      <c r="E1966" s="11">
        <v>10</v>
      </c>
      <c r="F1966" s="13">
        <v>261600</v>
      </c>
      <c r="G1966" s="40">
        <v>210352</v>
      </c>
      <c r="H1966" s="12">
        <v>44591</v>
      </c>
      <c r="I1966" s="13">
        <f t="array" ref="I1966">F1966-L1966-M1966-S1966</f>
        <v>261600</v>
      </c>
      <c r="J1966" s="13">
        <f t="array" ref="J1966">IF(IF(Q1966="",L1966-C1966,Q1966-C1966)&lt;=45,I1966,0)</f>
        <v>261600</v>
      </c>
      <c r="K1966" s="13">
        <f t="array" ref="K1966">IF(SUM(AG1966)=0,0,IF(L1966-AG1966*IF(D1966="Vaccin",MIN(AD1966,AF1966),AF1966)&lt;0,0,IF((H1966-N1966)&lt;=30,CEILING(L1966-AG1966*IF(D1966="Vaccin",MIN(AD1966,AF1966),AF1966),1),0)))</f>
        <v>0</v>
      </c>
      <c r="L1966" s="13">
        <v>0</v>
      </c>
      <c r="M1966" s="13">
        <v>0</v>
      </c>
      <c r="N1966" s="14">
        <v>45038</v>
      </c>
      <c r="O1966" s="11" t="s">
        <v>31</v>
      </c>
      <c r="P1966" s="11" t="s">
        <v>32</v>
      </c>
      <c r="Q1966" s="12"/>
      <c r="R1966" s="13">
        <v>0</v>
      </c>
      <c r="S1966" s="13">
        <v>0</v>
      </c>
      <c r="T1966" s="11"/>
      <c r="U1966" s="13">
        <v>6930199</v>
      </c>
      <c r="V1966" s="13">
        <v>25107627</v>
      </c>
      <c r="W1966" s="13">
        <v>25107627</v>
      </c>
      <c r="X1966" s="12">
        <v>44265</v>
      </c>
      <c r="Y1966" s="12">
        <v>44265</v>
      </c>
      <c r="Z1966" s="12">
        <v>44265</v>
      </c>
      <c r="AA1966" s="12">
        <v>45033</v>
      </c>
      <c r="AB1966" s="13">
        <f t="array" ref="AB1966">IF(D1966="Vaccin",IF(AND(ISNUMBER(AA1966),ISNUMBER(Y1966)),IF(AA1966-Y1966+1&gt;=0,CEILING(AA1966-Y1966+1,1),""),""),IF(AND(ISNUMBER(N1966),ISNUMBER(Y1966)),IF(N1966-Y1966+1&gt;=0,CEILING(N1966-Y1966+1,1),""),""))</f>
        <v>769</v>
      </c>
      <c r="AC1966" s="13">
        <f t="array" ref="AC1966">IF(D1966="Vaccin",IF(AND(ISNUMBER(AA1966),ISNUMBER(X1966)),IF(AA1966-X1966+1&gt;=0,CEILING(AA1966-X1966+1,1),""),""),IF(AND(ISNUMBER(N1966),ISNUMBER(X1966)),IF(N1966-X1966+1&gt;=0,CEILING(N1966-X1966+1,1),""),""))</f>
        <v>769</v>
      </c>
      <c r="AD1966" s="13">
        <f t="array" ref="AD1966">IF(D1966="Vaccin",IF(AND(ISNUMBER(AB1966),ISNUMBER(U1966),AB1966&lt;&gt;0),CEILING(U1966/AB1966,1),""),"")</f>
        <v>9012</v>
      </c>
      <c r="AE1966" s="13">
        <f t="array" ref="AE1966">IF(AND(ISNUMBER(N1966),ISNUMBER(X1966)),IF(N1966-X1966+1&gt;=0,CEILING(N1966-X1966+1,1),""),"")</f>
        <v>774</v>
      </c>
      <c r="AF1966" s="13">
        <f t="array" ref="AF1966">IF(SUM(AE1966)=0,"",CEILING((SUM(F1966)-SUM(L1966)-SUM(M1966)-SUM(S1966))/SUM(AE1966),1))</f>
        <v>338</v>
      </c>
      <c r="AG1966" s="13" t="str">
        <f t="array" ref="AG1966">IF(AND(ISNUMBER(H1966),ISNUMBER(N1966)),IF(H1966-N1966+1&gt;=0,CEILING(H1966-N1966+1,1),""),"")</f>
        <v/>
      </c>
      <c r="AH1966" s="13">
        <f t="array" ref="AH1966">IF(SUM(AG1966)=0,0,IF(L1966-AG1966*IF(D1966="Vaccin",MIN(AD1966,AF1966),AF1966)&lt;0,0,IF((H1966-N1966)&lt;=45,CEILING(L1966-AG1966*IF(D1966="Vaccin",MIN(AD1966,AF1966),AF1966),1),0)))</f>
        <v>0</v>
      </c>
      <c r="AI1966" s="15">
        <f t="array" ref="AI1966">IF(OR(AH1966="",F1966=0,F1966=""),"",AH1966/F1966)</f>
        <v>0</v>
      </c>
      <c r="AJ1966" s="13">
        <f t="array" ref="AJ1966">IF(OR(L1966="",AH1966=""),"",IF(L1966-AH1966&lt;0,0,L1966-AH1966))</f>
        <v>0</v>
      </c>
      <c r="AK1966" s="13" t="str">
        <f t="array" ref="AK1966">IF(OR(L1966="",AG1966="",AG1966=0),"",CEILING(L1966/AG1966,1))</f>
        <v/>
      </c>
      <c r="AL1966" s="16" t="str">
        <f t="array" ref="AL1966">IF(OR(AK1966="",AK1966=0,AD1966="",AF1966=""),"",IF(AK1966-IF(D1966="Vaccin",MIN(AD1966,AF1966),AF1966)&lt;0,"",(AK1966-IF(D1966="Vaccin",MIN(AD1966,AF1966),AF1966))/AK1966))</f>
        <v/>
      </c>
    </row>
    <row r="1967" spans="1:38" x14ac:dyDescent="0.2">
      <c r="A1967" s="10" t="s">
        <v>57</v>
      </c>
      <c r="B1967" s="29" t="s">
        <v>214</v>
      </c>
      <c r="C1967" s="12">
        <v>44265</v>
      </c>
      <c r="D1967" s="11" t="s">
        <v>30</v>
      </c>
      <c r="E1967" s="11">
        <v>10</v>
      </c>
      <c r="F1967" s="13">
        <v>427200</v>
      </c>
      <c r="G1967" s="40">
        <v>210401</v>
      </c>
      <c r="H1967" s="12">
        <v>44591</v>
      </c>
      <c r="I1967" s="13">
        <f t="array" ref="I1967">F1967-L1967-M1967-S1967</f>
        <v>427200</v>
      </c>
      <c r="J1967" s="13">
        <f t="array" ref="J1967">IF(IF(Q1967="",L1967-C1967,Q1967-C1967)&lt;=45,I1967,0)</f>
        <v>427200</v>
      </c>
      <c r="K1967" s="13">
        <f t="array" ref="K1967">IF(SUM(AG1967)=0,0,IF(L1967-AG1967*IF(D1967="Vaccin",MIN(AD1967,AF1967),AF1967)&lt;0,0,IF((H1967-N1967)&lt;=30,CEILING(L1967-AG1967*IF(D1967="Vaccin",MIN(AD1967,AF1967),AF1967),1),0)))</f>
        <v>0</v>
      </c>
      <c r="L1967" s="13">
        <v>0</v>
      </c>
      <c r="M1967" s="13">
        <v>0</v>
      </c>
      <c r="N1967" s="14">
        <v>45038</v>
      </c>
      <c r="O1967" s="11" t="s">
        <v>31</v>
      </c>
      <c r="P1967" s="11" t="s">
        <v>32</v>
      </c>
      <c r="Q1967" s="12"/>
      <c r="R1967" s="13">
        <v>0</v>
      </c>
      <c r="S1967" s="13">
        <v>0</v>
      </c>
      <c r="T1967" s="11"/>
      <c r="U1967" s="13">
        <v>6930199</v>
      </c>
      <c r="V1967" s="13">
        <v>25107627</v>
      </c>
      <c r="W1967" s="13">
        <v>25107627</v>
      </c>
      <c r="X1967" s="12">
        <v>44265</v>
      </c>
      <c r="Y1967" s="12">
        <v>44265</v>
      </c>
      <c r="Z1967" s="12">
        <v>44265</v>
      </c>
      <c r="AA1967" s="12">
        <v>45033</v>
      </c>
      <c r="AB1967" s="13">
        <f t="array" ref="AB1967">IF(D1967="Vaccin",IF(AND(ISNUMBER(AA1967),ISNUMBER(Y1967)),IF(AA1967-Y1967+1&gt;=0,CEILING(AA1967-Y1967+1,1),""),""),IF(AND(ISNUMBER(N1967),ISNUMBER(Y1967)),IF(N1967-Y1967+1&gt;=0,CEILING(N1967-Y1967+1,1),""),""))</f>
        <v>769</v>
      </c>
      <c r="AC1967" s="13">
        <f t="array" ref="AC1967">IF(D1967="Vaccin",IF(AND(ISNUMBER(AA1967),ISNUMBER(X1967)),IF(AA1967-X1967+1&gt;=0,CEILING(AA1967-X1967+1,1),""),""),IF(AND(ISNUMBER(N1967),ISNUMBER(X1967)),IF(N1967-X1967+1&gt;=0,CEILING(N1967-X1967+1,1),""),""))</f>
        <v>769</v>
      </c>
      <c r="AD1967" s="13">
        <f t="array" ref="AD1967">IF(D1967="Vaccin",IF(AND(ISNUMBER(AB1967),ISNUMBER(U1967),AB1967&lt;&gt;0),CEILING(U1967/AB1967,1),""),"")</f>
        <v>9012</v>
      </c>
      <c r="AE1967" s="13">
        <f t="array" ref="AE1967">IF(AND(ISNUMBER(N1967),ISNUMBER(X1967)),IF(N1967-X1967+1&gt;=0,CEILING(N1967-X1967+1,1),""),"")</f>
        <v>774</v>
      </c>
      <c r="AF1967" s="13">
        <f t="array" ref="AF1967">IF(SUM(AE1967)=0,"",CEILING((SUM(F1967)-SUM(L1967)-SUM(M1967)-SUM(S1967))/SUM(AE1967),1))</f>
        <v>552</v>
      </c>
      <c r="AG1967" s="13" t="str">
        <f t="array" ref="AG1967">IF(AND(ISNUMBER(H1967),ISNUMBER(N1967)),IF(H1967-N1967+1&gt;=0,CEILING(H1967-N1967+1,1),""),"")</f>
        <v/>
      </c>
      <c r="AH1967" s="13">
        <f t="array" ref="AH1967">IF(SUM(AG1967)=0,0,IF(L1967-AG1967*IF(D1967="Vaccin",MIN(AD1967,AF1967),AF1967)&lt;0,0,IF((H1967-N1967)&lt;=45,CEILING(L1967-AG1967*IF(D1967="Vaccin",MIN(AD1967,AF1967),AF1967),1),0)))</f>
        <v>0</v>
      </c>
      <c r="AI1967" s="15">
        <f t="array" ref="AI1967">IF(OR(AH1967="",F1967=0,F1967=""),"",AH1967/F1967)</f>
        <v>0</v>
      </c>
      <c r="AJ1967" s="13">
        <f t="array" ref="AJ1967">IF(OR(L1967="",AH1967=""),"",IF(L1967-AH1967&lt;0,0,L1967-AH1967))</f>
        <v>0</v>
      </c>
      <c r="AK1967" s="13" t="str">
        <f t="array" ref="AK1967">IF(OR(L1967="",AG1967="",AG1967=0),"",CEILING(L1967/AG1967,1))</f>
        <v/>
      </c>
      <c r="AL1967" s="16" t="str">
        <f t="array" ref="AL1967">IF(OR(AK1967="",AK1967=0,AD1967="",AF1967=""),"",IF(AK1967-IF(D1967="Vaccin",MIN(AD1967,AF1967),AF1967)&lt;0,"",(AK1967-IF(D1967="Vaccin",MIN(AD1967,AF1967),AF1967))/AK1967))</f>
        <v/>
      </c>
    </row>
    <row r="1968" spans="1:38" x14ac:dyDescent="0.2">
      <c r="A1968" s="10" t="s">
        <v>57</v>
      </c>
      <c r="B1968" s="29" t="s">
        <v>214</v>
      </c>
      <c r="C1968" s="12">
        <v>44265</v>
      </c>
      <c r="D1968" s="11" t="s">
        <v>30</v>
      </c>
      <c r="E1968" s="11">
        <v>10</v>
      </c>
      <c r="F1968" s="13">
        <v>619500</v>
      </c>
      <c r="G1968" s="40" t="s">
        <v>974</v>
      </c>
      <c r="H1968" s="12">
        <v>44591</v>
      </c>
      <c r="I1968" s="13">
        <f t="array" ref="I1968">F1968-L1968-M1968-S1968</f>
        <v>619500</v>
      </c>
      <c r="J1968" s="13">
        <f t="array" ref="J1968">IF(IF(Q1968="",L1968-C1968,Q1968-C1968)&lt;=45,I1968,0)</f>
        <v>619500</v>
      </c>
      <c r="K1968" s="13">
        <f t="array" ref="K1968">IF(SUM(AG1968)=0,0,IF(L1968-AG1968*IF(D1968="Vaccin",MIN(AD1968,AF1968),AF1968)&lt;0,0,IF((H1968-N1968)&lt;=30,CEILING(L1968-AG1968*IF(D1968="Vaccin",MIN(AD1968,AF1968),AF1968),1),0)))</f>
        <v>0</v>
      </c>
      <c r="L1968" s="13">
        <v>0</v>
      </c>
      <c r="M1968" s="13">
        <v>0</v>
      </c>
      <c r="N1968" s="14">
        <v>45038</v>
      </c>
      <c r="O1968" s="11" t="s">
        <v>31</v>
      </c>
      <c r="P1968" s="11" t="s">
        <v>32</v>
      </c>
      <c r="Q1968" s="12"/>
      <c r="R1968" s="13">
        <v>0</v>
      </c>
      <c r="S1968" s="13">
        <v>0</v>
      </c>
      <c r="T1968" s="11"/>
      <c r="U1968" s="13">
        <v>6930199</v>
      </c>
      <c r="V1968" s="13">
        <v>25107627</v>
      </c>
      <c r="W1968" s="13">
        <v>25107627</v>
      </c>
      <c r="X1968" s="12">
        <v>44265</v>
      </c>
      <c r="Y1968" s="12">
        <v>44265</v>
      </c>
      <c r="Z1968" s="12">
        <v>44265</v>
      </c>
      <c r="AA1968" s="12">
        <v>45033</v>
      </c>
      <c r="AB1968" s="13">
        <f t="array" ref="AB1968">IF(D1968="Vaccin",IF(AND(ISNUMBER(AA1968),ISNUMBER(Y1968)),IF(AA1968-Y1968+1&gt;=0,CEILING(AA1968-Y1968+1,1),""),""),IF(AND(ISNUMBER(N1968),ISNUMBER(Y1968)),IF(N1968-Y1968+1&gt;=0,CEILING(N1968-Y1968+1,1),""),""))</f>
        <v>769</v>
      </c>
      <c r="AC1968" s="13">
        <f t="array" ref="AC1968">IF(D1968="Vaccin",IF(AND(ISNUMBER(AA1968),ISNUMBER(X1968)),IF(AA1968-X1968+1&gt;=0,CEILING(AA1968-X1968+1,1),""),""),IF(AND(ISNUMBER(N1968),ISNUMBER(X1968)),IF(N1968-X1968+1&gt;=0,CEILING(N1968-X1968+1,1),""),""))</f>
        <v>769</v>
      </c>
      <c r="AD1968" s="13">
        <f t="array" ref="AD1968">IF(D1968="Vaccin",IF(AND(ISNUMBER(AB1968),ISNUMBER(U1968),AB1968&lt;&gt;0),CEILING(U1968/AB1968,1),""),"")</f>
        <v>9012</v>
      </c>
      <c r="AE1968" s="13">
        <f t="array" ref="AE1968">IF(AND(ISNUMBER(N1968),ISNUMBER(X1968)),IF(N1968-X1968+1&gt;=0,CEILING(N1968-X1968+1,1),""),"")</f>
        <v>774</v>
      </c>
      <c r="AF1968" s="13">
        <f t="array" ref="AF1968">IF(SUM(AE1968)=0,"",CEILING((SUM(F1968)-SUM(L1968)-SUM(M1968)-SUM(S1968))/SUM(AE1968),1))</f>
        <v>801</v>
      </c>
      <c r="AG1968" s="13" t="str">
        <f t="array" ref="AG1968">IF(AND(ISNUMBER(H1968),ISNUMBER(N1968)),IF(H1968-N1968+1&gt;=0,CEILING(H1968-N1968+1,1),""),"")</f>
        <v/>
      </c>
      <c r="AH1968" s="13">
        <f t="array" ref="AH1968">IF(SUM(AG1968)=0,0,IF(L1968-AG1968*IF(D1968="Vaccin",MIN(AD1968,AF1968),AF1968)&lt;0,0,IF((H1968-N1968)&lt;=45,CEILING(L1968-AG1968*IF(D1968="Vaccin",MIN(AD1968,AF1968),AF1968),1),0)))</f>
        <v>0</v>
      </c>
      <c r="AI1968" s="15">
        <f t="array" ref="AI1968">IF(OR(AH1968="",F1968=0,F1968=""),"",AH1968/F1968)</f>
        <v>0</v>
      </c>
      <c r="AJ1968" s="13">
        <f t="array" ref="AJ1968">IF(OR(L1968="",AH1968=""),"",IF(L1968-AH1968&lt;0,0,L1968-AH1968))</f>
        <v>0</v>
      </c>
      <c r="AK1968" s="13" t="str">
        <f t="array" ref="AK1968">IF(OR(L1968="",AG1968="",AG1968=0),"",CEILING(L1968/AG1968,1))</f>
        <v/>
      </c>
      <c r="AL1968" s="16" t="str">
        <f t="array" ref="AL1968">IF(OR(AK1968="",AK1968=0,AD1968="",AF1968=""),"",IF(AK1968-IF(D1968="Vaccin",MIN(AD1968,AF1968),AF1968)&lt;0,"",(AK1968-IF(D1968="Vaccin",MIN(AD1968,AF1968),AF1968))/AK1968))</f>
        <v/>
      </c>
    </row>
    <row r="1969" spans="1:38" x14ac:dyDescent="0.2">
      <c r="A1969" s="10" t="s">
        <v>57</v>
      </c>
      <c r="B1969" s="29" t="s">
        <v>214</v>
      </c>
      <c r="C1969" s="12">
        <v>44265</v>
      </c>
      <c r="D1969" s="11" t="s">
        <v>30</v>
      </c>
      <c r="E1969" s="11">
        <v>10</v>
      </c>
      <c r="F1969" s="13">
        <v>40000</v>
      </c>
      <c r="G1969" s="40">
        <v>210298</v>
      </c>
      <c r="H1969" s="12">
        <v>44561</v>
      </c>
      <c r="I1969" s="13">
        <f t="array" ref="I1969">F1969-L1969-M1969-S1969</f>
        <v>40000</v>
      </c>
      <c r="J1969" s="13">
        <f t="array" ref="J1969">IF(IF(Q1969="",L1969-C1969,Q1969-C1969)&lt;=45,I1969,0)</f>
        <v>40000</v>
      </c>
      <c r="K1969" s="13">
        <f t="array" ref="K1969">IF(SUM(AG1969)=0,0,IF(L1969-AG1969*IF(D1969="Vaccin",MIN(AD1969,AF1969),AF1969)&lt;0,0,IF((H1969-N1969)&lt;=30,CEILING(L1969-AG1969*IF(D1969="Vaccin",MIN(AD1969,AF1969),AF1969),1),0)))</f>
        <v>0</v>
      </c>
      <c r="L1969" s="13">
        <v>0</v>
      </c>
      <c r="M1969" s="13">
        <v>0</v>
      </c>
      <c r="N1969" s="14">
        <v>45038</v>
      </c>
      <c r="O1969" s="11" t="s">
        <v>31</v>
      </c>
      <c r="P1969" s="11" t="s">
        <v>32</v>
      </c>
      <c r="Q1969" s="12"/>
      <c r="R1969" s="13">
        <v>0</v>
      </c>
      <c r="S1969" s="13">
        <v>0</v>
      </c>
      <c r="T1969" s="11"/>
      <c r="U1969" s="13">
        <v>6930199</v>
      </c>
      <c r="V1969" s="13">
        <v>25107627</v>
      </c>
      <c r="W1969" s="13">
        <v>25107627</v>
      </c>
      <c r="X1969" s="12">
        <v>44265</v>
      </c>
      <c r="Y1969" s="12">
        <v>44265</v>
      </c>
      <c r="Z1969" s="12">
        <v>44265</v>
      </c>
      <c r="AA1969" s="12">
        <v>45033</v>
      </c>
      <c r="AB1969" s="13">
        <f t="array" ref="AB1969">IF(D1969="Vaccin",IF(AND(ISNUMBER(AA1969),ISNUMBER(Y1969)),IF(AA1969-Y1969+1&gt;=0,CEILING(AA1969-Y1969+1,1),""),""),IF(AND(ISNUMBER(N1969),ISNUMBER(Y1969)),IF(N1969-Y1969+1&gt;=0,CEILING(N1969-Y1969+1,1),""),""))</f>
        <v>769</v>
      </c>
      <c r="AC1969" s="13">
        <f t="array" ref="AC1969">IF(D1969="Vaccin",IF(AND(ISNUMBER(AA1969),ISNUMBER(X1969)),IF(AA1969-X1969+1&gt;=0,CEILING(AA1969-X1969+1,1),""),""),IF(AND(ISNUMBER(N1969),ISNUMBER(X1969)),IF(N1969-X1969+1&gt;=0,CEILING(N1969-X1969+1,1),""),""))</f>
        <v>769</v>
      </c>
      <c r="AD1969" s="13">
        <f t="array" ref="AD1969">IF(D1969="Vaccin",IF(AND(ISNUMBER(AB1969),ISNUMBER(U1969),AB1969&lt;&gt;0),CEILING(U1969/AB1969,1),""),"")</f>
        <v>9012</v>
      </c>
      <c r="AE1969" s="13">
        <f t="array" ref="AE1969">IF(AND(ISNUMBER(N1969),ISNUMBER(X1969)),IF(N1969-X1969+1&gt;=0,CEILING(N1969-X1969+1,1),""),"")</f>
        <v>774</v>
      </c>
      <c r="AF1969" s="13">
        <f t="array" ref="AF1969">IF(SUM(AE1969)=0,"",CEILING((SUM(F1969)-SUM(L1969)-SUM(M1969)-SUM(S1969))/SUM(AE1969),1))</f>
        <v>52</v>
      </c>
      <c r="AG1969" s="13" t="str">
        <f t="array" ref="AG1969">IF(AND(ISNUMBER(H1969),ISNUMBER(N1969)),IF(H1969-N1969+1&gt;=0,CEILING(H1969-N1969+1,1),""),"")</f>
        <v/>
      </c>
      <c r="AH1969" s="13">
        <f t="array" ref="AH1969">IF(SUM(AG1969)=0,0,IF(L1969-AG1969*IF(D1969="Vaccin",MIN(AD1969,AF1969),AF1969)&lt;0,0,IF((H1969-N1969)&lt;=45,CEILING(L1969-AG1969*IF(D1969="Vaccin",MIN(AD1969,AF1969),AF1969),1),0)))</f>
        <v>0</v>
      </c>
      <c r="AI1969" s="15">
        <f t="array" ref="AI1969">IF(OR(AH1969="",F1969=0,F1969=""),"",AH1969/F1969)</f>
        <v>0</v>
      </c>
      <c r="AJ1969" s="13">
        <f t="array" ref="AJ1969">IF(OR(L1969="",AH1969=""),"",IF(L1969-AH1969&lt;0,0,L1969-AH1969))</f>
        <v>0</v>
      </c>
      <c r="AK1969" s="13" t="str">
        <f t="array" ref="AK1969">IF(OR(L1969="",AG1969="",AG1969=0),"",CEILING(L1969/AG1969,1))</f>
        <v/>
      </c>
      <c r="AL1969" s="16" t="str">
        <f t="array" ref="AL1969">IF(OR(AK1969="",AK1969=0,AD1969="",AF1969=""),"",IF(AK1969-IF(D1969="Vaccin",MIN(AD1969,AF1969),AF1969)&lt;0,"",(AK1969-IF(D1969="Vaccin",MIN(AD1969,AF1969),AF1969))/AK1969))</f>
        <v/>
      </c>
    </row>
    <row r="1970" spans="1:38" x14ac:dyDescent="0.2">
      <c r="A1970" s="10" t="s">
        <v>57</v>
      </c>
      <c r="B1970" s="29" t="s">
        <v>214</v>
      </c>
      <c r="C1970" s="12">
        <v>44265</v>
      </c>
      <c r="D1970" s="11" t="s">
        <v>30</v>
      </c>
      <c r="E1970" s="11">
        <v>10</v>
      </c>
      <c r="F1970" s="13">
        <v>480000</v>
      </c>
      <c r="G1970" s="40" t="s">
        <v>975</v>
      </c>
      <c r="H1970" s="12">
        <v>44561</v>
      </c>
      <c r="I1970" s="13">
        <f t="array" ref="I1970">F1970-L1970-M1970-S1970</f>
        <v>480000</v>
      </c>
      <c r="J1970" s="13">
        <f t="array" ref="J1970">IF(IF(Q1970="",L1970-C1970,Q1970-C1970)&lt;=45,I1970,0)</f>
        <v>480000</v>
      </c>
      <c r="K1970" s="13">
        <f t="array" ref="K1970">IF(SUM(AG1970)=0,0,IF(L1970-AG1970*IF(D1970="Vaccin",MIN(AD1970,AF1970),AF1970)&lt;0,0,IF((H1970-N1970)&lt;=30,CEILING(L1970-AG1970*IF(D1970="Vaccin",MIN(AD1970,AF1970),AF1970),1),0)))</f>
        <v>0</v>
      </c>
      <c r="L1970" s="13">
        <v>0</v>
      </c>
      <c r="M1970" s="13">
        <v>0</v>
      </c>
      <c r="N1970" s="14">
        <v>45038</v>
      </c>
      <c r="O1970" s="11" t="s">
        <v>31</v>
      </c>
      <c r="P1970" s="11" t="s">
        <v>32</v>
      </c>
      <c r="Q1970" s="12"/>
      <c r="R1970" s="13">
        <v>0</v>
      </c>
      <c r="S1970" s="13">
        <v>0</v>
      </c>
      <c r="T1970" s="11"/>
      <c r="U1970" s="13">
        <v>6930199</v>
      </c>
      <c r="V1970" s="13">
        <v>25107627</v>
      </c>
      <c r="W1970" s="13">
        <v>25107627</v>
      </c>
      <c r="X1970" s="12">
        <v>44265</v>
      </c>
      <c r="Y1970" s="12">
        <v>44265</v>
      </c>
      <c r="Z1970" s="12">
        <v>44265</v>
      </c>
      <c r="AA1970" s="12">
        <v>45033</v>
      </c>
      <c r="AB1970" s="13">
        <f t="array" ref="AB1970">IF(D1970="Vaccin",IF(AND(ISNUMBER(AA1970),ISNUMBER(Y1970)),IF(AA1970-Y1970+1&gt;=0,CEILING(AA1970-Y1970+1,1),""),""),IF(AND(ISNUMBER(N1970),ISNUMBER(Y1970)),IF(N1970-Y1970+1&gt;=0,CEILING(N1970-Y1970+1,1),""),""))</f>
        <v>769</v>
      </c>
      <c r="AC1970" s="13">
        <f t="array" ref="AC1970">IF(D1970="Vaccin",IF(AND(ISNUMBER(AA1970),ISNUMBER(X1970)),IF(AA1970-X1970+1&gt;=0,CEILING(AA1970-X1970+1,1),""),""),IF(AND(ISNUMBER(N1970),ISNUMBER(X1970)),IF(N1970-X1970+1&gt;=0,CEILING(N1970-X1970+1,1),""),""))</f>
        <v>769</v>
      </c>
      <c r="AD1970" s="13">
        <f t="array" ref="AD1970">IF(D1970="Vaccin",IF(AND(ISNUMBER(AB1970),ISNUMBER(U1970),AB1970&lt;&gt;0),CEILING(U1970/AB1970,1),""),"")</f>
        <v>9012</v>
      </c>
      <c r="AE1970" s="13">
        <f t="array" ref="AE1970">IF(AND(ISNUMBER(N1970),ISNUMBER(X1970)),IF(N1970-X1970+1&gt;=0,CEILING(N1970-X1970+1,1),""),"")</f>
        <v>774</v>
      </c>
      <c r="AF1970" s="13">
        <f t="array" ref="AF1970">IF(SUM(AE1970)=0,"",CEILING((SUM(F1970)-SUM(L1970)-SUM(M1970)-SUM(S1970))/SUM(AE1970),1))</f>
        <v>621</v>
      </c>
      <c r="AG1970" s="13" t="str">
        <f t="array" ref="AG1970">IF(AND(ISNUMBER(H1970),ISNUMBER(N1970)),IF(H1970-N1970+1&gt;=0,CEILING(H1970-N1970+1,1),""),"")</f>
        <v/>
      </c>
      <c r="AH1970" s="13">
        <f t="array" ref="AH1970">IF(SUM(AG1970)=0,0,IF(L1970-AG1970*IF(D1970="Vaccin",MIN(AD1970,AF1970),AF1970)&lt;0,0,IF((H1970-N1970)&lt;=45,CEILING(L1970-AG1970*IF(D1970="Vaccin",MIN(AD1970,AF1970),AF1970),1),0)))</f>
        <v>0</v>
      </c>
      <c r="AI1970" s="15">
        <f t="array" ref="AI1970">IF(OR(AH1970="",F1970=0,F1970=""),"",AH1970/F1970)</f>
        <v>0</v>
      </c>
      <c r="AJ1970" s="13">
        <f t="array" ref="AJ1970">IF(OR(L1970="",AH1970=""),"",IF(L1970-AH1970&lt;0,0,L1970-AH1970))</f>
        <v>0</v>
      </c>
      <c r="AK1970" s="13" t="str">
        <f t="array" ref="AK1970">IF(OR(L1970="",AG1970="",AG1970=0),"",CEILING(L1970/AG1970,1))</f>
        <v/>
      </c>
      <c r="AL1970" s="16" t="str">
        <f t="array" ref="AL1970">IF(OR(AK1970="",AK1970=0,AD1970="",AF1970=""),"",IF(AK1970-IF(D1970="Vaccin",MIN(AD1970,AF1970),AF1970)&lt;0,"",(AK1970-IF(D1970="Vaccin",MIN(AD1970,AF1970),AF1970))/AK1970))</f>
        <v/>
      </c>
    </row>
    <row r="1971" spans="1:38" x14ac:dyDescent="0.2">
      <c r="A1971" s="10" t="s">
        <v>57</v>
      </c>
      <c r="B1971" s="29" t="s">
        <v>214</v>
      </c>
      <c r="C1971" s="12">
        <v>44265</v>
      </c>
      <c r="D1971" s="11" t="s">
        <v>30</v>
      </c>
      <c r="E1971" s="11">
        <v>10</v>
      </c>
      <c r="F1971" s="13">
        <v>492000</v>
      </c>
      <c r="G1971" s="40" t="s">
        <v>976</v>
      </c>
      <c r="H1971" s="12">
        <v>44560</v>
      </c>
      <c r="I1971" s="13">
        <f t="array" ref="I1971">F1971-L1971-M1971-S1971</f>
        <v>492000</v>
      </c>
      <c r="J1971" s="13">
        <f t="array" ref="J1971">IF(IF(Q1971="",L1971-C1971,Q1971-C1971)&lt;=45,I1971,0)</f>
        <v>492000</v>
      </c>
      <c r="K1971" s="13">
        <f t="array" ref="K1971">IF(SUM(AG1971)=0,0,IF(L1971-AG1971*IF(D1971="Vaccin",MIN(AD1971,AF1971),AF1971)&lt;0,0,IF((H1971-N1971)&lt;=30,CEILING(L1971-AG1971*IF(D1971="Vaccin",MIN(AD1971,AF1971),AF1971),1),0)))</f>
        <v>0</v>
      </c>
      <c r="L1971" s="13">
        <v>0</v>
      </c>
      <c r="M1971" s="13">
        <v>0</v>
      </c>
      <c r="N1971" s="14">
        <v>45038</v>
      </c>
      <c r="O1971" s="11" t="s">
        <v>31</v>
      </c>
      <c r="P1971" s="11" t="s">
        <v>32</v>
      </c>
      <c r="Q1971" s="12"/>
      <c r="R1971" s="13">
        <v>0</v>
      </c>
      <c r="S1971" s="13">
        <v>0</v>
      </c>
      <c r="T1971" s="11"/>
      <c r="U1971" s="13">
        <v>6930199</v>
      </c>
      <c r="V1971" s="13">
        <v>25107627</v>
      </c>
      <c r="W1971" s="13">
        <v>25107627</v>
      </c>
      <c r="X1971" s="12">
        <v>44265</v>
      </c>
      <c r="Y1971" s="12">
        <v>44265</v>
      </c>
      <c r="Z1971" s="12">
        <v>44265</v>
      </c>
      <c r="AA1971" s="12">
        <v>45033</v>
      </c>
      <c r="AB1971" s="13">
        <f t="array" ref="AB1971">IF(D1971="Vaccin",IF(AND(ISNUMBER(AA1971),ISNUMBER(Y1971)),IF(AA1971-Y1971+1&gt;=0,CEILING(AA1971-Y1971+1,1),""),""),IF(AND(ISNUMBER(N1971),ISNUMBER(Y1971)),IF(N1971-Y1971+1&gt;=0,CEILING(N1971-Y1971+1,1),""),""))</f>
        <v>769</v>
      </c>
      <c r="AC1971" s="13">
        <f t="array" ref="AC1971">IF(D1971="Vaccin",IF(AND(ISNUMBER(AA1971),ISNUMBER(X1971)),IF(AA1971-X1971+1&gt;=0,CEILING(AA1971-X1971+1,1),""),""),IF(AND(ISNUMBER(N1971),ISNUMBER(X1971)),IF(N1971-X1971+1&gt;=0,CEILING(N1971-X1971+1,1),""),""))</f>
        <v>769</v>
      </c>
      <c r="AD1971" s="13">
        <f t="array" ref="AD1971">IF(D1971="Vaccin",IF(AND(ISNUMBER(AB1971),ISNUMBER(U1971),AB1971&lt;&gt;0),CEILING(U1971/AB1971,1),""),"")</f>
        <v>9012</v>
      </c>
      <c r="AE1971" s="13">
        <f t="array" ref="AE1971">IF(AND(ISNUMBER(N1971),ISNUMBER(X1971)),IF(N1971-X1971+1&gt;=0,CEILING(N1971-X1971+1,1),""),"")</f>
        <v>774</v>
      </c>
      <c r="AF1971" s="13">
        <f t="array" ref="AF1971">IF(SUM(AE1971)=0,"",CEILING((SUM(F1971)-SUM(L1971)-SUM(M1971)-SUM(S1971))/SUM(AE1971),1))</f>
        <v>636</v>
      </c>
      <c r="AG1971" s="13" t="str">
        <f t="array" ref="AG1971">IF(AND(ISNUMBER(H1971),ISNUMBER(N1971)),IF(H1971-N1971+1&gt;=0,CEILING(H1971-N1971+1,1),""),"")</f>
        <v/>
      </c>
      <c r="AH1971" s="13">
        <f t="array" ref="AH1971">IF(SUM(AG1971)=0,0,IF(L1971-AG1971*IF(D1971="Vaccin",MIN(AD1971,AF1971),AF1971)&lt;0,0,IF((H1971-N1971)&lt;=45,CEILING(L1971-AG1971*IF(D1971="Vaccin",MIN(AD1971,AF1971),AF1971),1),0)))</f>
        <v>0</v>
      </c>
      <c r="AI1971" s="15">
        <f t="array" ref="AI1971">IF(OR(AH1971="",F1971=0,F1971=""),"",AH1971/F1971)</f>
        <v>0</v>
      </c>
      <c r="AJ1971" s="13">
        <f t="array" ref="AJ1971">IF(OR(L1971="",AH1971=""),"",IF(L1971-AH1971&lt;0,0,L1971-AH1971))</f>
        <v>0</v>
      </c>
      <c r="AK1971" s="13" t="str">
        <f t="array" ref="AK1971">IF(OR(L1971="",AG1971="",AG1971=0),"",CEILING(L1971/AG1971,1))</f>
        <v/>
      </c>
      <c r="AL1971" s="16" t="str">
        <f t="array" ref="AL1971">IF(OR(AK1971="",AK1971=0,AD1971="",AF1971=""),"",IF(AK1971-IF(D1971="Vaccin",MIN(AD1971,AF1971),AF1971)&lt;0,"",(AK1971-IF(D1971="Vaccin",MIN(AD1971,AF1971),AF1971))/AK1971))</f>
        <v/>
      </c>
    </row>
    <row r="1972" spans="1:38" x14ac:dyDescent="0.2">
      <c r="A1972" s="10" t="s">
        <v>57</v>
      </c>
      <c r="B1972" s="29" t="s">
        <v>214</v>
      </c>
      <c r="C1972" s="12">
        <v>44265</v>
      </c>
      <c r="D1972" s="11" t="s">
        <v>30</v>
      </c>
      <c r="E1972" s="11">
        <v>10</v>
      </c>
      <c r="F1972" s="13">
        <v>21400</v>
      </c>
      <c r="G1972" s="40" t="s">
        <v>747</v>
      </c>
      <c r="H1972" s="12">
        <v>44560</v>
      </c>
      <c r="I1972" s="13">
        <f t="array" ref="I1972">F1972-L1972-M1972-S1972</f>
        <v>21400</v>
      </c>
      <c r="J1972" s="13">
        <f t="array" ref="J1972">IF(IF(Q1972="",L1972-C1972,Q1972-C1972)&lt;=45,I1972,0)</f>
        <v>21400</v>
      </c>
      <c r="K1972" s="13">
        <f t="array" ref="K1972">IF(SUM(AG1972)=0,0,IF(L1972-AG1972*IF(D1972="Vaccin",MIN(AD1972,AF1972),AF1972)&lt;0,0,IF((H1972-N1972)&lt;=30,CEILING(L1972-AG1972*IF(D1972="Vaccin",MIN(AD1972,AF1972),AF1972),1),0)))</f>
        <v>0</v>
      </c>
      <c r="L1972" s="13">
        <v>0</v>
      </c>
      <c r="M1972" s="13">
        <v>0</v>
      </c>
      <c r="N1972" s="14">
        <v>45038</v>
      </c>
      <c r="O1972" s="11" t="s">
        <v>31</v>
      </c>
      <c r="P1972" s="11" t="s">
        <v>32</v>
      </c>
      <c r="Q1972" s="12"/>
      <c r="R1972" s="13">
        <v>0</v>
      </c>
      <c r="S1972" s="13">
        <v>0</v>
      </c>
      <c r="T1972" s="11"/>
      <c r="U1972" s="13">
        <v>6930199</v>
      </c>
      <c r="V1972" s="13">
        <v>25107627</v>
      </c>
      <c r="W1972" s="13">
        <v>25107627</v>
      </c>
      <c r="X1972" s="12">
        <v>44265</v>
      </c>
      <c r="Y1972" s="12">
        <v>44265</v>
      </c>
      <c r="Z1972" s="12">
        <v>44265</v>
      </c>
      <c r="AA1972" s="12">
        <v>45033</v>
      </c>
      <c r="AB1972" s="13">
        <f t="array" ref="AB1972">IF(D1972="Vaccin",IF(AND(ISNUMBER(AA1972),ISNUMBER(Y1972)),IF(AA1972-Y1972+1&gt;=0,CEILING(AA1972-Y1972+1,1),""),""),IF(AND(ISNUMBER(N1972),ISNUMBER(Y1972)),IF(N1972-Y1972+1&gt;=0,CEILING(N1972-Y1972+1,1),""),""))</f>
        <v>769</v>
      </c>
      <c r="AC1972" s="13">
        <f t="array" ref="AC1972">IF(D1972="Vaccin",IF(AND(ISNUMBER(AA1972),ISNUMBER(X1972)),IF(AA1972-X1972+1&gt;=0,CEILING(AA1972-X1972+1,1),""),""),IF(AND(ISNUMBER(N1972),ISNUMBER(X1972)),IF(N1972-X1972+1&gt;=0,CEILING(N1972-X1972+1,1),""),""))</f>
        <v>769</v>
      </c>
      <c r="AD1972" s="13">
        <f t="array" ref="AD1972">IF(D1972="Vaccin",IF(AND(ISNUMBER(AB1972),ISNUMBER(U1972),AB1972&lt;&gt;0),CEILING(U1972/AB1972,1),""),"")</f>
        <v>9012</v>
      </c>
      <c r="AE1972" s="13">
        <f t="array" ref="AE1972">IF(AND(ISNUMBER(N1972),ISNUMBER(X1972)),IF(N1972-X1972+1&gt;=0,CEILING(N1972-X1972+1,1),""),"")</f>
        <v>774</v>
      </c>
      <c r="AF1972" s="13">
        <f t="array" ref="AF1972">IF(SUM(AE1972)=0,"",CEILING((SUM(F1972)-SUM(L1972)-SUM(M1972)-SUM(S1972))/SUM(AE1972),1))</f>
        <v>28</v>
      </c>
      <c r="AG1972" s="13" t="str">
        <f t="array" ref="AG1972">IF(AND(ISNUMBER(H1972),ISNUMBER(N1972)),IF(H1972-N1972+1&gt;=0,CEILING(H1972-N1972+1,1),""),"")</f>
        <v/>
      </c>
      <c r="AH1972" s="13">
        <f t="array" ref="AH1972">IF(SUM(AG1972)=0,0,IF(L1972-AG1972*IF(D1972="Vaccin",MIN(AD1972,AF1972),AF1972)&lt;0,0,IF((H1972-N1972)&lt;=45,CEILING(L1972-AG1972*IF(D1972="Vaccin",MIN(AD1972,AF1972),AF1972),1),0)))</f>
        <v>0</v>
      </c>
      <c r="AI1972" s="15">
        <f t="array" ref="AI1972">IF(OR(AH1972="",F1972=0,F1972=""),"",AH1972/F1972)</f>
        <v>0</v>
      </c>
      <c r="AJ1972" s="13">
        <f t="array" ref="AJ1972">IF(OR(L1972="",AH1972=""),"",IF(L1972-AH1972&lt;0,0,L1972-AH1972))</f>
        <v>0</v>
      </c>
      <c r="AK1972" s="13" t="str">
        <f t="array" ref="AK1972">IF(OR(L1972="",AG1972="",AG1972=0),"",CEILING(L1972/AG1972,1))</f>
        <v/>
      </c>
      <c r="AL1972" s="16" t="str">
        <f t="array" ref="AL1972">IF(OR(AK1972="",AK1972=0,AD1972="",AF1972=""),"",IF(AK1972-IF(D1972="Vaccin",MIN(AD1972,AF1972),AF1972)&lt;0,"",(AK1972-IF(D1972="Vaccin",MIN(AD1972,AF1972),AF1972))/AK1972))</f>
        <v/>
      </c>
    </row>
    <row r="1973" spans="1:38" x14ac:dyDescent="0.2">
      <c r="A1973" s="10" t="s">
        <v>57</v>
      </c>
      <c r="B1973" s="29" t="s">
        <v>214</v>
      </c>
      <c r="C1973" s="12">
        <v>44265</v>
      </c>
      <c r="D1973" s="11" t="s">
        <v>30</v>
      </c>
      <c r="E1973" s="11">
        <v>10</v>
      </c>
      <c r="F1973" s="13">
        <v>2700</v>
      </c>
      <c r="G1973" s="40">
        <v>210104</v>
      </c>
      <c r="H1973" s="12">
        <v>44530</v>
      </c>
      <c r="I1973" s="13">
        <f t="array" ref="I1973">F1973-L1973-M1973-S1973</f>
        <v>2700</v>
      </c>
      <c r="J1973" s="13">
        <f t="array" ref="J1973">IF(IF(Q1973="",L1973-C1973,Q1973-C1973)&lt;=45,I1973,0)</f>
        <v>2700</v>
      </c>
      <c r="K1973" s="13">
        <f t="array" ref="K1973">IF(SUM(AG1973)=0,0,IF(L1973-AG1973*IF(D1973="Vaccin",MIN(AD1973,AF1973),AF1973)&lt;0,0,IF((H1973-N1973)&lt;=30,CEILING(L1973-AG1973*IF(D1973="Vaccin",MIN(AD1973,AF1973),AF1973),1),0)))</f>
        <v>0</v>
      </c>
      <c r="L1973" s="13">
        <v>0</v>
      </c>
      <c r="M1973" s="13">
        <v>0</v>
      </c>
      <c r="N1973" s="14">
        <v>45038</v>
      </c>
      <c r="O1973" s="11" t="s">
        <v>31</v>
      </c>
      <c r="P1973" s="11" t="s">
        <v>32</v>
      </c>
      <c r="Q1973" s="12"/>
      <c r="R1973" s="13">
        <v>0</v>
      </c>
      <c r="S1973" s="13">
        <v>0</v>
      </c>
      <c r="T1973" s="11"/>
      <c r="U1973" s="13">
        <v>6930199</v>
      </c>
      <c r="V1973" s="13">
        <v>25107627</v>
      </c>
      <c r="W1973" s="13">
        <v>25107627</v>
      </c>
      <c r="X1973" s="12">
        <v>44265</v>
      </c>
      <c r="Y1973" s="12">
        <v>44265</v>
      </c>
      <c r="Z1973" s="12">
        <v>44265</v>
      </c>
      <c r="AA1973" s="12">
        <v>45033</v>
      </c>
      <c r="AB1973" s="13">
        <f t="array" ref="AB1973">IF(D1973="Vaccin",IF(AND(ISNUMBER(AA1973),ISNUMBER(Y1973)),IF(AA1973-Y1973+1&gt;=0,CEILING(AA1973-Y1973+1,1),""),""),IF(AND(ISNUMBER(N1973),ISNUMBER(Y1973)),IF(N1973-Y1973+1&gt;=0,CEILING(N1973-Y1973+1,1),""),""))</f>
        <v>769</v>
      </c>
      <c r="AC1973" s="13">
        <f t="array" ref="AC1973">IF(D1973="Vaccin",IF(AND(ISNUMBER(AA1973),ISNUMBER(X1973)),IF(AA1973-X1973+1&gt;=0,CEILING(AA1973-X1973+1,1),""),""),IF(AND(ISNUMBER(N1973),ISNUMBER(X1973)),IF(N1973-X1973+1&gt;=0,CEILING(N1973-X1973+1,1),""),""))</f>
        <v>769</v>
      </c>
      <c r="AD1973" s="13">
        <f t="array" ref="AD1973">IF(D1973="Vaccin",IF(AND(ISNUMBER(AB1973),ISNUMBER(U1973),AB1973&lt;&gt;0),CEILING(U1973/AB1973,1),""),"")</f>
        <v>9012</v>
      </c>
      <c r="AE1973" s="13">
        <f t="array" ref="AE1973">IF(AND(ISNUMBER(N1973),ISNUMBER(X1973)),IF(N1973-X1973+1&gt;=0,CEILING(N1973-X1973+1,1),""),"")</f>
        <v>774</v>
      </c>
      <c r="AF1973" s="13">
        <f t="array" ref="AF1973">IF(SUM(AE1973)=0,"",CEILING((SUM(F1973)-SUM(L1973)-SUM(M1973)-SUM(S1973))/SUM(AE1973),1))</f>
        <v>4</v>
      </c>
      <c r="AG1973" s="13" t="str">
        <f t="array" ref="AG1973">IF(AND(ISNUMBER(H1973),ISNUMBER(N1973)),IF(H1973-N1973+1&gt;=0,CEILING(H1973-N1973+1,1),""),"")</f>
        <v/>
      </c>
      <c r="AH1973" s="13">
        <f t="array" ref="AH1973">IF(SUM(AG1973)=0,0,IF(L1973-AG1973*IF(D1973="Vaccin",MIN(AD1973,AF1973),AF1973)&lt;0,0,IF((H1973-N1973)&lt;=45,CEILING(L1973-AG1973*IF(D1973="Vaccin",MIN(AD1973,AF1973),AF1973),1),0)))</f>
        <v>0</v>
      </c>
      <c r="AI1973" s="15">
        <f t="array" ref="AI1973">IF(OR(AH1973="",F1973=0,F1973=""),"",AH1973/F1973)</f>
        <v>0</v>
      </c>
      <c r="AJ1973" s="13">
        <f t="array" ref="AJ1973">IF(OR(L1973="",AH1973=""),"",IF(L1973-AH1973&lt;0,0,L1973-AH1973))</f>
        <v>0</v>
      </c>
      <c r="AK1973" s="13" t="str">
        <f t="array" ref="AK1973">IF(OR(L1973="",AG1973="",AG1973=0),"",CEILING(L1973/AG1973,1))</f>
        <v/>
      </c>
      <c r="AL1973" s="16" t="str">
        <f t="array" ref="AL1973">IF(OR(AK1973="",AK1973=0,AD1973="",AF1973=""),"",IF(AK1973-IF(D1973="Vaccin",MIN(AD1973,AF1973),AF1973)&lt;0,"",(AK1973-IF(D1973="Vaccin",MIN(AD1973,AF1973),AF1973))/AK1973))</f>
        <v/>
      </c>
    </row>
    <row r="1974" spans="1:38" x14ac:dyDescent="0.2">
      <c r="A1974" s="10" t="s">
        <v>57</v>
      </c>
      <c r="B1974" s="29" t="s">
        <v>214</v>
      </c>
      <c r="C1974" s="12">
        <v>44265</v>
      </c>
      <c r="D1974" s="11" t="s">
        <v>30</v>
      </c>
      <c r="E1974" s="11">
        <v>10</v>
      </c>
      <c r="F1974" s="13">
        <v>172800</v>
      </c>
      <c r="G1974" s="40">
        <v>210159</v>
      </c>
      <c r="H1974" s="12">
        <v>44530</v>
      </c>
      <c r="I1974" s="13">
        <f t="array" ref="I1974">F1974-L1974-M1974-S1974</f>
        <v>172800</v>
      </c>
      <c r="J1974" s="13">
        <f t="array" ref="J1974">IF(IF(Q1974="",L1974-C1974,Q1974-C1974)&lt;=45,I1974,0)</f>
        <v>172800</v>
      </c>
      <c r="K1974" s="13">
        <f t="array" ref="K1974">IF(SUM(AG1974)=0,0,IF(L1974-AG1974*IF(D1974="Vaccin",MIN(AD1974,AF1974),AF1974)&lt;0,0,IF((H1974-N1974)&lt;=30,CEILING(L1974-AG1974*IF(D1974="Vaccin",MIN(AD1974,AF1974),AF1974),1),0)))</f>
        <v>0</v>
      </c>
      <c r="L1974" s="13">
        <v>0</v>
      </c>
      <c r="M1974" s="13">
        <v>0</v>
      </c>
      <c r="N1974" s="14">
        <v>45038</v>
      </c>
      <c r="O1974" s="11" t="s">
        <v>31</v>
      </c>
      <c r="P1974" s="11" t="s">
        <v>32</v>
      </c>
      <c r="Q1974" s="12"/>
      <c r="R1974" s="13">
        <v>0</v>
      </c>
      <c r="S1974" s="13">
        <v>0</v>
      </c>
      <c r="T1974" s="11"/>
      <c r="U1974" s="13">
        <v>6930199</v>
      </c>
      <c r="V1974" s="13">
        <v>25107627</v>
      </c>
      <c r="W1974" s="13">
        <v>25107627</v>
      </c>
      <c r="X1974" s="12">
        <v>44265</v>
      </c>
      <c r="Y1974" s="12">
        <v>44265</v>
      </c>
      <c r="Z1974" s="12">
        <v>44265</v>
      </c>
      <c r="AA1974" s="12">
        <v>45033</v>
      </c>
      <c r="AB1974" s="13">
        <f t="array" ref="AB1974">IF(D1974="Vaccin",IF(AND(ISNUMBER(AA1974),ISNUMBER(Y1974)),IF(AA1974-Y1974+1&gt;=0,CEILING(AA1974-Y1974+1,1),""),""),IF(AND(ISNUMBER(N1974),ISNUMBER(Y1974)),IF(N1974-Y1974+1&gt;=0,CEILING(N1974-Y1974+1,1),""),""))</f>
        <v>769</v>
      </c>
      <c r="AC1974" s="13">
        <f t="array" ref="AC1974">IF(D1974="Vaccin",IF(AND(ISNUMBER(AA1974),ISNUMBER(X1974)),IF(AA1974-X1974+1&gt;=0,CEILING(AA1974-X1974+1,1),""),""),IF(AND(ISNUMBER(N1974),ISNUMBER(X1974)),IF(N1974-X1974+1&gt;=0,CEILING(N1974-X1974+1,1),""),""))</f>
        <v>769</v>
      </c>
      <c r="AD1974" s="13">
        <f t="array" ref="AD1974">IF(D1974="Vaccin",IF(AND(ISNUMBER(AB1974),ISNUMBER(U1974),AB1974&lt;&gt;0),CEILING(U1974/AB1974,1),""),"")</f>
        <v>9012</v>
      </c>
      <c r="AE1974" s="13">
        <f t="array" ref="AE1974">IF(AND(ISNUMBER(N1974),ISNUMBER(X1974)),IF(N1974-X1974+1&gt;=0,CEILING(N1974-X1974+1,1),""),"")</f>
        <v>774</v>
      </c>
      <c r="AF1974" s="13">
        <f t="array" ref="AF1974">IF(SUM(AE1974)=0,"",CEILING((SUM(F1974)-SUM(L1974)-SUM(M1974)-SUM(S1974))/SUM(AE1974),1))</f>
        <v>224</v>
      </c>
      <c r="AG1974" s="13" t="str">
        <f t="array" ref="AG1974">IF(AND(ISNUMBER(H1974),ISNUMBER(N1974)),IF(H1974-N1974+1&gt;=0,CEILING(H1974-N1974+1,1),""),"")</f>
        <v/>
      </c>
      <c r="AH1974" s="13">
        <f t="array" ref="AH1974">IF(SUM(AG1974)=0,0,IF(L1974-AG1974*IF(D1974="Vaccin",MIN(AD1974,AF1974),AF1974)&lt;0,0,IF((H1974-N1974)&lt;=45,CEILING(L1974-AG1974*IF(D1974="Vaccin",MIN(AD1974,AF1974),AF1974),1),0)))</f>
        <v>0</v>
      </c>
      <c r="AI1974" s="15">
        <f t="array" ref="AI1974">IF(OR(AH1974="",F1974=0,F1974=""),"",AH1974/F1974)</f>
        <v>0</v>
      </c>
      <c r="AJ1974" s="13">
        <f t="array" ref="AJ1974">IF(OR(L1974="",AH1974=""),"",IF(L1974-AH1974&lt;0,0,L1974-AH1974))</f>
        <v>0</v>
      </c>
      <c r="AK1974" s="13" t="str">
        <f t="array" ref="AK1974">IF(OR(L1974="",AG1974="",AG1974=0),"",CEILING(L1974/AG1974,1))</f>
        <v/>
      </c>
      <c r="AL1974" s="16" t="str">
        <f t="array" ref="AL1974">IF(OR(AK1974="",AK1974=0,AD1974="",AF1974=""),"",IF(AK1974-IF(D1974="Vaccin",MIN(AD1974,AF1974),AF1974)&lt;0,"",(AK1974-IF(D1974="Vaccin",MIN(AD1974,AF1974),AF1974))/AK1974))</f>
        <v/>
      </c>
    </row>
    <row r="1975" spans="1:38" x14ac:dyDescent="0.2">
      <c r="A1975" s="10" t="s">
        <v>57</v>
      </c>
      <c r="B1975" s="29" t="s">
        <v>214</v>
      </c>
      <c r="C1975" s="12">
        <v>44265</v>
      </c>
      <c r="D1975" s="11" t="s">
        <v>30</v>
      </c>
      <c r="E1975" s="11">
        <v>10</v>
      </c>
      <c r="F1975" s="13">
        <v>96000</v>
      </c>
      <c r="G1975" s="40">
        <v>210169</v>
      </c>
      <c r="H1975" s="12">
        <v>44530</v>
      </c>
      <c r="I1975" s="13">
        <f t="array" ref="I1975">F1975-L1975-M1975-S1975</f>
        <v>96000</v>
      </c>
      <c r="J1975" s="13">
        <f t="array" ref="J1975">IF(IF(Q1975="",L1975-C1975,Q1975-C1975)&lt;=45,I1975,0)</f>
        <v>96000</v>
      </c>
      <c r="K1975" s="13">
        <f t="array" ref="K1975">IF(SUM(AG1975)=0,0,IF(L1975-AG1975*IF(D1975="Vaccin",MIN(AD1975,AF1975),AF1975)&lt;0,0,IF((H1975-N1975)&lt;=30,CEILING(L1975-AG1975*IF(D1975="Vaccin",MIN(AD1975,AF1975),AF1975),1),0)))</f>
        <v>0</v>
      </c>
      <c r="L1975" s="13">
        <v>0</v>
      </c>
      <c r="M1975" s="13">
        <v>0</v>
      </c>
      <c r="N1975" s="14">
        <v>45038</v>
      </c>
      <c r="O1975" s="11" t="s">
        <v>31</v>
      </c>
      <c r="P1975" s="11" t="s">
        <v>32</v>
      </c>
      <c r="Q1975" s="12"/>
      <c r="R1975" s="13">
        <v>0</v>
      </c>
      <c r="S1975" s="13">
        <v>0</v>
      </c>
      <c r="T1975" s="11"/>
      <c r="U1975" s="13">
        <v>6930199</v>
      </c>
      <c r="V1975" s="13">
        <v>25107627</v>
      </c>
      <c r="W1975" s="13">
        <v>25107627</v>
      </c>
      <c r="X1975" s="12">
        <v>44265</v>
      </c>
      <c r="Y1975" s="12">
        <v>44265</v>
      </c>
      <c r="Z1975" s="12">
        <v>44265</v>
      </c>
      <c r="AA1975" s="12">
        <v>45033</v>
      </c>
      <c r="AB1975" s="13">
        <f t="array" ref="AB1975">IF(D1975="Vaccin",IF(AND(ISNUMBER(AA1975),ISNUMBER(Y1975)),IF(AA1975-Y1975+1&gt;=0,CEILING(AA1975-Y1975+1,1),""),""),IF(AND(ISNUMBER(N1975),ISNUMBER(Y1975)),IF(N1975-Y1975+1&gt;=0,CEILING(N1975-Y1975+1,1),""),""))</f>
        <v>769</v>
      </c>
      <c r="AC1975" s="13">
        <f t="array" ref="AC1975">IF(D1975="Vaccin",IF(AND(ISNUMBER(AA1975),ISNUMBER(X1975)),IF(AA1975-X1975+1&gt;=0,CEILING(AA1975-X1975+1,1),""),""),IF(AND(ISNUMBER(N1975),ISNUMBER(X1975)),IF(N1975-X1975+1&gt;=0,CEILING(N1975-X1975+1,1),""),""))</f>
        <v>769</v>
      </c>
      <c r="AD1975" s="13">
        <f t="array" ref="AD1975">IF(D1975="Vaccin",IF(AND(ISNUMBER(AB1975),ISNUMBER(U1975),AB1975&lt;&gt;0),CEILING(U1975/AB1975,1),""),"")</f>
        <v>9012</v>
      </c>
      <c r="AE1975" s="13">
        <f t="array" ref="AE1975">IF(AND(ISNUMBER(N1975),ISNUMBER(X1975)),IF(N1975-X1975+1&gt;=0,CEILING(N1975-X1975+1,1),""),"")</f>
        <v>774</v>
      </c>
      <c r="AF1975" s="13">
        <f t="array" ref="AF1975">IF(SUM(AE1975)=0,"",CEILING((SUM(F1975)-SUM(L1975)-SUM(M1975)-SUM(S1975))/SUM(AE1975),1))</f>
        <v>125</v>
      </c>
      <c r="AG1975" s="13" t="str">
        <f t="array" ref="AG1975">IF(AND(ISNUMBER(H1975),ISNUMBER(N1975)),IF(H1975-N1975+1&gt;=0,CEILING(H1975-N1975+1,1),""),"")</f>
        <v/>
      </c>
      <c r="AH1975" s="13">
        <f t="array" ref="AH1975">IF(SUM(AG1975)=0,0,IF(L1975-AG1975*IF(D1975="Vaccin",MIN(AD1975,AF1975),AF1975)&lt;0,0,IF((H1975-N1975)&lt;=45,CEILING(L1975-AG1975*IF(D1975="Vaccin",MIN(AD1975,AF1975),AF1975),1),0)))</f>
        <v>0</v>
      </c>
      <c r="AI1975" s="15">
        <f t="array" ref="AI1975">IF(OR(AH1975="",F1975=0,F1975=""),"",AH1975/F1975)</f>
        <v>0</v>
      </c>
      <c r="AJ1975" s="13">
        <f t="array" ref="AJ1975">IF(OR(L1975="",AH1975=""),"",IF(L1975-AH1975&lt;0,0,L1975-AH1975))</f>
        <v>0</v>
      </c>
      <c r="AK1975" s="13" t="str">
        <f t="array" ref="AK1975">IF(OR(L1975="",AG1975="",AG1975=0),"",CEILING(L1975/AG1975,1))</f>
        <v/>
      </c>
      <c r="AL1975" s="16" t="str">
        <f t="array" ref="AL1975">IF(OR(AK1975="",AK1975=0,AD1975="",AF1975=""),"",IF(AK1975-IF(D1975="Vaccin",MIN(AD1975,AF1975),AF1975)&lt;0,"",(AK1975-IF(D1975="Vaccin",MIN(AD1975,AF1975),AF1975))/AK1975))</f>
        <v/>
      </c>
    </row>
    <row r="1976" spans="1:38" x14ac:dyDescent="0.2">
      <c r="A1976" s="10" t="s">
        <v>57</v>
      </c>
      <c r="B1976" s="29" t="s">
        <v>214</v>
      </c>
      <c r="C1976" s="12">
        <v>44265</v>
      </c>
      <c r="D1976" s="11" t="s">
        <v>30</v>
      </c>
      <c r="E1976" s="11">
        <v>10</v>
      </c>
      <c r="F1976" s="13">
        <v>98500</v>
      </c>
      <c r="G1976" s="40">
        <v>210178</v>
      </c>
      <c r="H1976" s="12">
        <v>44530</v>
      </c>
      <c r="I1976" s="13">
        <f t="array" ref="I1976">F1976-L1976-M1976-S1976</f>
        <v>98500</v>
      </c>
      <c r="J1976" s="13">
        <f t="array" ref="J1976">IF(IF(Q1976="",L1976-C1976,Q1976-C1976)&lt;=45,I1976,0)</f>
        <v>98500</v>
      </c>
      <c r="K1976" s="13">
        <f t="array" ref="K1976">IF(SUM(AG1976)=0,0,IF(L1976-AG1976*IF(D1976="Vaccin",MIN(AD1976,AF1976),AF1976)&lt;0,0,IF((H1976-N1976)&lt;=30,CEILING(L1976-AG1976*IF(D1976="Vaccin",MIN(AD1976,AF1976),AF1976),1),0)))</f>
        <v>0</v>
      </c>
      <c r="L1976" s="13">
        <v>0</v>
      </c>
      <c r="M1976" s="13">
        <v>0</v>
      </c>
      <c r="N1976" s="14">
        <v>45038</v>
      </c>
      <c r="O1976" s="11" t="s">
        <v>31</v>
      </c>
      <c r="P1976" s="11" t="s">
        <v>32</v>
      </c>
      <c r="Q1976" s="12"/>
      <c r="R1976" s="13">
        <v>0</v>
      </c>
      <c r="S1976" s="13">
        <v>0</v>
      </c>
      <c r="T1976" s="11"/>
      <c r="U1976" s="13">
        <v>6930199</v>
      </c>
      <c r="V1976" s="13">
        <v>25107627</v>
      </c>
      <c r="W1976" s="13">
        <v>25107627</v>
      </c>
      <c r="X1976" s="12">
        <v>44265</v>
      </c>
      <c r="Y1976" s="12">
        <v>44265</v>
      </c>
      <c r="Z1976" s="12">
        <v>44265</v>
      </c>
      <c r="AA1976" s="12">
        <v>45033</v>
      </c>
      <c r="AB1976" s="13">
        <f t="array" ref="AB1976">IF(D1976="Vaccin",IF(AND(ISNUMBER(AA1976),ISNUMBER(Y1976)),IF(AA1976-Y1976+1&gt;=0,CEILING(AA1976-Y1976+1,1),""),""),IF(AND(ISNUMBER(N1976),ISNUMBER(Y1976)),IF(N1976-Y1976+1&gt;=0,CEILING(N1976-Y1976+1,1),""),""))</f>
        <v>769</v>
      </c>
      <c r="AC1976" s="13">
        <f t="array" ref="AC1976">IF(D1976="Vaccin",IF(AND(ISNUMBER(AA1976),ISNUMBER(X1976)),IF(AA1976-X1976+1&gt;=0,CEILING(AA1976-X1976+1,1),""),""),IF(AND(ISNUMBER(N1976),ISNUMBER(X1976)),IF(N1976-X1976+1&gt;=0,CEILING(N1976-X1976+1,1),""),""))</f>
        <v>769</v>
      </c>
      <c r="AD1976" s="13">
        <f t="array" ref="AD1976">IF(D1976="Vaccin",IF(AND(ISNUMBER(AB1976),ISNUMBER(U1976),AB1976&lt;&gt;0),CEILING(U1976/AB1976,1),""),"")</f>
        <v>9012</v>
      </c>
      <c r="AE1976" s="13">
        <f t="array" ref="AE1976">IF(AND(ISNUMBER(N1976),ISNUMBER(X1976)),IF(N1976-X1976+1&gt;=0,CEILING(N1976-X1976+1,1),""),"")</f>
        <v>774</v>
      </c>
      <c r="AF1976" s="13">
        <f t="array" ref="AF1976">IF(SUM(AE1976)=0,"",CEILING((SUM(F1976)-SUM(L1976)-SUM(M1976)-SUM(S1976))/SUM(AE1976),1))</f>
        <v>128</v>
      </c>
      <c r="AG1976" s="13" t="str">
        <f t="array" ref="AG1976">IF(AND(ISNUMBER(H1976),ISNUMBER(N1976)),IF(H1976-N1976+1&gt;=0,CEILING(H1976-N1976+1,1),""),"")</f>
        <v/>
      </c>
      <c r="AH1976" s="13">
        <f t="array" ref="AH1976">IF(SUM(AG1976)=0,0,IF(L1976-AG1976*IF(D1976="Vaccin",MIN(AD1976,AF1976),AF1976)&lt;0,0,IF((H1976-N1976)&lt;=45,CEILING(L1976-AG1976*IF(D1976="Vaccin",MIN(AD1976,AF1976),AF1976),1),0)))</f>
        <v>0</v>
      </c>
      <c r="AI1976" s="15">
        <f t="array" ref="AI1976">IF(OR(AH1976="",F1976=0,F1976=""),"",AH1976/F1976)</f>
        <v>0</v>
      </c>
      <c r="AJ1976" s="13">
        <f t="array" ref="AJ1976">IF(OR(L1976="",AH1976=""),"",IF(L1976-AH1976&lt;0,0,L1976-AH1976))</f>
        <v>0</v>
      </c>
      <c r="AK1976" s="13" t="str">
        <f t="array" ref="AK1976">IF(OR(L1976="",AG1976="",AG1976=0),"",CEILING(L1976/AG1976,1))</f>
        <v/>
      </c>
      <c r="AL1976" s="16" t="str">
        <f t="array" ref="AL1976">IF(OR(AK1976="",AK1976=0,AD1976="",AF1976=""),"",IF(AK1976-IF(D1976="Vaccin",MIN(AD1976,AF1976),AF1976)&lt;0,"",(AK1976-IF(D1976="Vaccin",MIN(AD1976,AF1976),AF1976))/AK1976))</f>
        <v/>
      </c>
    </row>
    <row r="1977" spans="1:38" x14ac:dyDescent="0.2">
      <c r="A1977" s="10" t="s">
        <v>57</v>
      </c>
      <c r="B1977" s="29" t="s">
        <v>214</v>
      </c>
      <c r="C1977" s="12">
        <v>44265</v>
      </c>
      <c r="D1977" s="11" t="s">
        <v>30</v>
      </c>
      <c r="E1977" s="11">
        <v>10</v>
      </c>
      <c r="F1977" s="13">
        <v>12000</v>
      </c>
      <c r="G1977" s="40">
        <v>210211</v>
      </c>
      <c r="H1977" s="12">
        <v>44530</v>
      </c>
      <c r="I1977" s="13">
        <f t="array" ref="I1977">F1977-L1977-M1977-S1977</f>
        <v>12000</v>
      </c>
      <c r="J1977" s="13">
        <f t="array" ref="J1977">IF(IF(Q1977="",L1977-C1977,Q1977-C1977)&lt;=45,I1977,0)</f>
        <v>12000</v>
      </c>
      <c r="K1977" s="13">
        <f t="array" ref="K1977">IF(SUM(AG1977)=0,0,IF(L1977-AG1977*IF(D1977="Vaccin",MIN(AD1977,AF1977),AF1977)&lt;0,0,IF((H1977-N1977)&lt;=30,CEILING(L1977-AG1977*IF(D1977="Vaccin",MIN(AD1977,AF1977),AF1977),1),0)))</f>
        <v>0</v>
      </c>
      <c r="L1977" s="13">
        <v>0</v>
      </c>
      <c r="M1977" s="13">
        <v>0</v>
      </c>
      <c r="N1977" s="14">
        <v>45038</v>
      </c>
      <c r="O1977" s="11" t="s">
        <v>31</v>
      </c>
      <c r="P1977" s="11" t="s">
        <v>32</v>
      </c>
      <c r="Q1977" s="12"/>
      <c r="R1977" s="13">
        <v>0</v>
      </c>
      <c r="S1977" s="13">
        <v>0</v>
      </c>
      <c r="T1977" s="11"/>
      <c r="U1977" s="13">
        <v>6930199</v>
      </c>
      <c r="V1977" s="13">
        <v>25107627</v>
      </c>
      <c r="W1977" s="13">
        <v>25107627</v>
      </c>
      <c r="X1977" s="12">
        <v>44265</v>
      </c>
      <c r="Y1977" s="12">
        <v>44265</v>
      </c>
      <c r="Z1977" s="12">
        <v>44265</v>
      </c>
      <c r="AA1977" s="12">
        <v>45033</v>
      </c>
      <c r="AB1977" s="13">
        <f t="array" ref="AB1977">IF(D1977="Vaccin",IF(AND(ISNUMBER(AA1977),ISNUMBER(Y1977)),IF(AA1977-Y1977+1&gt;=0,CEILING(AA1977-Y1977+1,1),""),""),IF(AND(ISNUMBER(N1977),ISNUMBER(Y1977)),IF(N1977-Y1977+1&gt;=0,CEILING(N1977-Y1977+1,1),""),""))</f>
        <v>769</v>
      </c>
      <c r="AC1977" s="13">
        <f t="array" ref="AC1977">IF(D1977="Vaccin",IF(AND(ISNUMBER(AA1977),ISNUMBER(X1977)),IF(AA1977-X1977+1&gt;=0,CEILING(AA1977-X1977+1,1),""),""),IF(AND(ISNUMBER(N1977),ISNUMBER(X1977)),IF(N1977-X1977+1&gt;=0,CEILING(N1977-X1977+1,1),""),""))</f>
        <v>769</v>
      </c>
      <c r="AD1977" s="13">
        <f t="array" ref="AD1977">IF(D1977="Vaccin",IF(AND(ISNUMBER(AB1977),ISNUMBER(U1977),AB1977&lt;&gt;0),CEILING(U1977/AB1977,1),""),"")</f>
        <v>9012</v>
      </c>
      <c r="AE1977" s="13">
        <f t="array" ref="AE1977">IF(AND(ISNUMBER(N1977),ISNUMBER(X1977)),IF(N1977-X1977+1&gt;=0,CEILING(N1977-X1977+1,1),""),"")</f>
        <v>774</v>
      </c>
      <c r="AF1977" s="13">
        <f t="array" ref="AF1977">IF(SUM(AE1977)=0,"",CEILING((SUM(F1977)-SUM(L1977)-SUM(M1977)-SUM(S1977))/SUM(AE1977),1))</f>
        <v>16</v>
      </c>
      <c r="AG1977" s="13" t="str">
        <f t="array" ref="AG1977">IF(AND(ISNUMBER(H1977),ISNUMBER(N1977)),IF(H1977-N1977+1&gt;=0,CEILING(H1977-N1977+1,1),""),"")</f>
        <v/>
      </c>
      <c r="AH1977" s="13">
        <f t="array" ref="AH1977">IF(SUM(AG1977)=0,0,IF(L1977-AG1977*IF(D1977="Vaccin",MIN(AD1977,AF1977),AF1977)&lt;0,0,IF((H1977-N1977)&lt;=45,CEILING(L1977-AG1977*IF(D1977="Vaccin",MIN(AD1977,AF1977),AF1977),1),0)))</f>
        <v>0</v>
      </c>
      <c r="AI1977" s="15">
        <f t="array" ref="AI1977">IF(OR(AH1977="",F1977=0,F1977=""),"",AH1977/F1977)</f>
        <v>0</v>
      </c>
      <c r="AJ1977" s="13">
        <f t="array" ref="AJ1977">IF(OR(L1977="",AH1977=""),"",IF(L1977-AH1977&lt;0,0,L1977-AH1977))</f>
        <v>0</v>
      </c>
      <c r="AK1977" s="13" t="str">
        <f t="array" ref="AK1977">IF(OR(L1977="",AG1977="",AG1977=0),"",CEILING(L1977/AG1977,1))</f>
        <v/>
      </c>
      <c r="AL1977" s="16" t="str">
        <f t="array" ref="AL1977">IF(OR(AK1977="",AK1977=0,AD1977="",AF1977=""),"",IF(AK1977-IF(D1977="Vaccin",MIN(AD1977,AF1977),AF1977)&lt;0,"",(AK1977-IF(D1977="Vaccin",MIN(AD1977,AF1977),AF1977))/AK1977))</f>
        <v/>
      </c>
    </row>
    <row r="1978" spans="1:38" x14ac:dyDescent="0.2">
      <c r="A1978" s="10" t="s">
        <v>57</v>
      </c>
      <c r="B1978" s="29" t="s">
        <v>214</v>
      </c>
      <c r="C1978" s="12">
        <v>44265</v>
      </c>
      <c r="D1978" s="11" t="s">
        <v>30</v>
      </c>
      <c r="E1978" s="11">
        <v>10</v>
      </c>
      <c r="F1978" s="13">
        <v>55200</v>
      </c>
      <c r="G1978" s="40" t="s">
        <v>868</v>
      </c>
      <c r="H1978" s="12">
        <v>44530</v>
      </c>
      <c r="I1978" s="13">
        <f t="array" ref="I1978">F1978-L1978-M1978-S1978</f>
        <v>55200</v>
      </c>
      <c r="J1978" s="13">
        <f t="array" ref="J1978">IF(IF(Q1978="",L1978-C1978,Q1978-C1978)&lt;=45,I1978,0)</f>
        <v>55200</v>
      </c>
      <c r="K1978" s="13">
        <f t="array" ref="K1978">IF(SUM(AG1978)=0,0,IF(L1978-AG1978*IF(D1978="Vaccin",MIN(AD1978,AF1978),AF1978)&lt;0,0,IF((H1978-N1978)&lt;=30,CEILING(L1978-AG1978*IF(D1978="Vaccin",MIN(AD1978,AF1978),AF1978),1),0)))</f>
        <v>0</v>
      </c>
      <c r="L1978" s="13">
        <v>0</v>
      </c>
      <c r="M1978" s="13">
        <v>0</v>
      </c>
      <c r="N1978" s="14">
        <v>45038</v>
      </c>
      <c r="O1978" s="11" t="s">
        <v>31</v>
      </c>
      <c r="P1978" s="11" t="s">
        <v>32</v>
      </c>
      <c r="Q1978" s="12"/>
      <c r="R1978" s="13">
        <v>0</v>
      </c>
      <c r="S1978" s="13">
        <v>0</v>
      </c>
      <c r="T1978" s="11"/>
      <c r="U1978" s="13">
        <v>6930199</v>
      </c>
      <c r="V1978" s="13">
        <v>25107627</v>
      </c>
      <c r="W1978" s="13">
        <v>25107627</v>
      </c>
      <c r="X1978" s="12">
        <v>44265</v>
      </c>
      <c r="Y1978" s="12">
        <v>44265</v>
      </c>
      <c r="Z1978" s="12">
        <v>44265</v>
      </c>
      <c r="AA1978" s="12">
        <v>45033</v>
      </c>
      <c r="AB1978" s="13">
        <f t="array" ref="AB1978">IF(D1978="Vaccin",IF(AND(ISNUMBER(AA1978),ISNUMBER(Y1978)),IF(AA1978-Y1978+1&gt;=0,CEILING(AA1978-Y1978+1,1),""),""),IF(AND(ISNUMBER(N1978),ISNUMBER(Y1978)),IF(N1978-Y1978+1&gt;=0,CEILING(N1978-Y1978+1,1),""),""))</f>
        <v>769</v>
      </c>
      <c r="AC1978" s="13">
        <f t="array" ref="AC1978">IF(D1978="Vaccin",IF(AND(ISNUMBER(AA1978),ISNUMBER(X1978)),IF(AA1978-X1978+1&gt;=0,CEILING(AA1978-X1978+1,1),""),""),IF(AND(ISNUMBER(N1978),ISNUMBER(X1978)),IF(N1978-X1978+1&gt;=0,CEILING(N1978-X1978+1,1),""),""))</f>
        <v>769</v>
      </c>
      <c r="AD1978" s="13">
        <f t="array" ref="AD1978">IF(D1978="Vaccin",IF(AND(ISNUMBER(AB1978),ISNUMBER(U1978),AB1978&lt;&gt;0),CEILING(U1978/AB1978,1),""),"")</f>
        <v>9012</v>
      </c>
      <c r="AE1978" s="13">
        <f t="array" ref="AE1978">IF(AND(ISNUMBER(N1978),ISNUMBER(X1978)),IF(N1978-X1978+1&gt;=0,CEILING(N1978-X1978+1,1),""),"")</f>
        <v>774</v>
      </c>
      <c r="AF1978" s="13">
        <f t="array" ref="AF1978">IF(SUM(AE1978)=0,"",CEILING((SUM(F1978)-SUM(L1978)-SUM(M1978)-SUM(S1978))/SUM(AE1978),1))</f>
        <v>72</v>
      </c>
      <c r="AG1978" s="13" t="str">
        <f t="array" ref="AG1978">IF(AND(ISNUMBER(H1978),ISNUMBER(N1978)),IF(H1978-N1978+1&gt;=0,CEILING(H1978-N1978+1,1),""),"")</f>
        <v/>
      </c>
      <c r="AH1978" s="13">
        <f t="array" ref="AH1978">IF(SUM(AG1978)=0,0,IF(L1978-AG1978*IF(D1978="Vaccin",MIN(AD1978,AF1978),AF1978)&lt;0,0,IF((H1978-N1978)&lt;=45,CEILING(L1978-AG1978*IF(D1978="Vaccin",MIN(AD1978,AF1978),AF1978),1),0)))</f>
        <v>0</v>
      </c>
      <c r="AI1978" s="15">
        <f t="array" ref="AI1978">IF(OR(AH1978="",F1978=0,F1978=""),"",AH1978/F1978)</f>
        <v>0</v>
      </c>
      <c r="AJ1978" s="13">
        <f t="array" ref="AJ1978">IF(OR(L1978="",AH1978=""),"",IF(L1978-AH1978&lt;0,0,L1978-AH1978))</f>
        <v>0</v>
      </c>
      <c r="AK1978" s="13" t="str">
        <f t="array" ref="AK1978">IF(OR(L1978="",AG1978="",AG1978=0),"",CEILING(L1978/AG1978,1))</f>
        <v/>
      </c>
      <c r="AL1978" s="16" t="str">
        <f t="array" ref="AL1978">IF(OR(AK1978="",AK1978=0,AD1978="",AF1978=""),"",IF(AK1978-IF(D1978="Vaccin",MIN(AD1978,AF1978),AF1978)&lt;0,"",(AK1978-IF(D1978="Vaccin",MIN(AD1978,AF1978),AF1978))/AK1978))</f>
        <v/>
      </c>
    </row>
    <row r="1979" spans="1:38" x14ac:dyDescent="0.2">
      <c r="A1979" s="10" t="s">
        <v>57</v>
      </c>
      <c r="B1979" s="29" t="s">
        <v>214</v>
      </c>
      <c r="C1979" s="12">
        <v>44265</v>
      </c>
      <c r="D1979" s="11" t="s">
        <v>30</v>
      </c>
      <c r="E1979" s="11">
        <v>10</v>
      </c>
      <c r="F1979" s="13">
        <v>120000</v>
      </c>
      <c r="G1979" s="40" t="s">
        <v>529</v>
      </c>
      <c r="H1979" s="12">
        <v>44530</v>
      </c>
      <c r="I1979" s="13">
        <f t="array" ref="I1979">F1979-L1979-M1979-S1979</f>
        <v>120000</v>
      </c>
      <c r="J1979" s="13">
        <f t="array" ref="J1979">IF(IF(Q1979="",L1979-C1979,Q1979-C1979)&lt;=45,I1979,0)</f>
        <v>120000</v>
      </c>
      <c r="K1979" s="13">
        <f t="array" ref="K1979">IF(SUM(AG1979)=0,0,IF(L1979-AG1979*IF(D1979="Vaccin",MIN(AD1979,AF1979),AF1979)&lt;0,0,IF((H1979-N1979)&lt;=30,CEILING(L1979-AG1979*IF(D1979="Vaccin",MIN(AD1979,AF1979),AF1979),1),0)))</f>
        <v>0</v>
      </c>
      <c r="L1979" s="13">
        <v>0</v>
      </c>
      <c r="M1979" s="13">
        <v>0</v>
      </c>
      <c r="N1979" s="14">
        <v>45038</v>
      </c>
      <c r="O1979" s="11" t="s">
        <v>31</v>
      </c>
      <c r="P1979" s="11" t="s">
        <v>32</v>
      </c>
      <c r="Q1979" s="12"/>
      <c r="R1979" s="13">
        <v>0</v>
      </c>
      <c r="S1979" s="13">
        <v>0</v>
      </c>
      <c r="T1979" s="11"/>
      <c r="U1979" s="13">
        <v>6930199</v>
      </c>
      <c r="V1979" s="13">
        <v>25107627</v>
      </c>
      <c r="W1979" s="13">
        <v>25107627</v>
      </c>
      <c r="X1979" s="12">
        <v>44265</v>
      </c>
      <c r="Y1979" s="12">
        <v>44265</v>
      </c>
      <c r="Z1979" s="12">
        <v>44265</v>
      </c>
      <c r="AA1979" s="12">
        <v>45033</v>
      </c>
      <c r="AB1979" s="13">
        <f t="array" ref="AB1979">IF(D1979="Vaccin",IF(AND(ISNUMBER(AA1979),ISNUMBER(Y1979)),IF(AA1979-Y1979+1&gt;=0,CEILING(AA1979-Y1979+1,1),""),""),IF(AND(ISNUMBER(N1979),ISNUMBER(Y1979)),IF(N1979-Y1979+1&gt;=0,CEILING(N1979-Y1979+1,1),""),""))</f>
        <v>769</v>
      </c>
      <c r="AC1979" s="13">
        <f t="array" ref="AC1979">IF(D1979="Vaccin",IF(AND(ISNUMBER(AA1979),ISNUMBER(X1979)),IF(AA1979-X1979+1&gt;=0,CEILING(AA1979-X1979+1,1),""),""),IF(AND(ISNUMBER(N1979),ISNUMBER(X1979)),IF(N1979-X1979+1&gt;=0,CEILING(N1979-X1979+1,1),""),""))</f>
        <v>769</v>
      </c>
      <c r="AD1979" s="13">
        <f t="array" ref="AD1979">IF(D1979="Vaccin",IF(AND(ISNUMBER(AB1979),ISNUMBER(U1979),AB1979&lt;&gt;0),CEILING(U1979/AB1979,1),""),"")</f>
        <v>9012</v>
      </c>
      <c r="AE1979" s="13">
        <f t="array" ref="AE1979">IF(AND(ISNUMBER(N1979),ISNUMBER(X1979)),IF(N1979-X1979+1&gt;=0,CEILING(N1979-X1979+1,1),""),"")</f>
        <v>774</v>
      </c>
      <c r="AF1979" s="13">
        <f t="array" ref="AF1979">IF(SUM(AE1979)=0,"",CEILING((SUM(F1979)-SUM(L1979)-SUM(M1979)-SUM(S1979))/SUM(AE1979),1))</f>
        <v>156</v>
      </c>
      <c r="AG1979" s="13" t="str">
        <f t="array" ref="AG1979">IF(AND(ISNUMBER(H1979),ISNUMBER(N1979)),IF(H1979-N1979+1&gt;=0,CEILING(H1979-N1979+1,1),""),"")</f>
        <v/>
      </c>
      <c r="AH1979" s="13">
        <f t="array" ref="AH1979">IF(SUM(AG1979)=0,0,IF(L1979-AG1979*IF(D1979="Vaccin",MIN(AD1979,AF1979),AF1979)&lt;0,0,IF((H1979-N1979)&lt;=45,CEILING(L1979-AG1979*IF(D1979="Vaccin",MIN(AD1979,AF1979),AF1979),1),0)))</f>
        <v>0</v>
      </c>
      <c r="AI1979" s="15">
        <f t="array" ref="AI1979">IF(OR(AH1979="",F1979=0,F1979=""),"",AH1979/F1979)</f>
        <v>0</v>
      </c>
      <c r="AJ1979" s="13">
        <f t="array" ref="AJ1979">IF(OR(L1979="",AH1979=""),"",IF(L1979-AH1979&lt;0,0,L1979-AH1979))</f>
        <v>0</v>
      </c>
      <c r="AK1979" s="13" t="str">
        <f t="array" ref="AK1979">IF(OR(L1979="",AG1979="",AG1979=0),"",CEILING(L1979/AG1979,1))</f>
        <v/>
      </c>
      <c r="AL1979" s="16" t="str">
        <f t="array" ref="AL1979">IF(OR(AK1979="",AK1979=0,AD1979="",AF1979=""),"",IF(AK1979-IF(D1979="Vaccin",MIN(AD1979,AF1979),AF1979)&lt;0,"",(AK1979-IF(D1979="Vaccin",MIN(AD1979,AF1979),AF1979))/AK1979))</f>
        <v/>
      </c>
    </row>
    <row r="1980" spans="1:38" x14ac:dyDescent="0.2">
      <c r="A1980" s="10" t="s">
        <v>57</v>
      </c>
      <c r="B1980" s="29" t="s">
        <v>214</v>
      </c>
      <c r="C1980" s="12">
        <v>44265</v>
      </c>
      <c r="D1980" s="11" t="s">
        <v>30</v>
      </c>
      <c r="E1980" s="11">
        <v>10</v>
      </c>
      <c r="F1980" s="13">
        <v>386400</v>
      </c>
      <c r="G1980" s="40" t="s">
        <v>230</v>
      </c>
      <c r="H1980" s="12">
        <v>44530</v>
      </c>
      <c r="I1980" s="13">
        <f t="array" ref="I1980">F1980-L1980-M1980-S1980</f>
        <v>386400</v>
      </c>
      <c r="J1980" s="13">
        <f t="array" ref="J1980">IF(IF(Q1980="",L1980-C1980,Q1980-C1980)&lt;=45,I1980,0)</f>
        <v>386400</v>
      </c>
      <c r="K1980" s="13">
        <f t="array" ref="K1980">IF(SUM(AG1980)=0,0,IF(L1980-AG1980*IF(D1980="Vaccin",MIN(AD1980,AF1980),AF1980)&lt;0,0,IF((H1980-N1980)&lt;=30,CEILING(L1980-AG1980*IF(D1980="Vaccin",MIN(AD1980,AF1980),AF1980),1),0)))</f>
        <v>0</v>
      </c>
      <c r="L1980" s="13">
        <v>0</v>
      </c>
      <c r="M1980" s="13">
        <v>0</v>
      </c>
      <c r="N1980" s="14">
        <v>45038</v>
      </c>
      <c r="O1980" s="11" t="s">
        <v>31</v>
      </c>
      <c r="P1980" s="11" t="s">
        <v>32</v>
      </c>
      <c r="Q1980" s="12"/>
      <c r="R1980" s="13">
        <v>0</v>
      </c>
      <c r="S1980" s="13">
        <v>0</v>
      </c>
      <c r="T1980" s="11"/>
      <c r="U1980" s="13">
        <v>6930199</v>
      </c>
      <c r="V1980" s="13">
        <v>25107627</v>
      </c>
      <c r="W1980" s="13">
        <v>25107627</v>
      </c>
      <c r="X1980" s="12">
        <v>44265</v>
      </c>
      <c r="Y1980" s="12">
        <v>44265</v>
      </c>
      <c r="Z1980" s="12">
        <v>44265</v>
      </c>
      <c r="AA1980" s="12">
        <v>45033</v>
      </c>
      <c r="AB1980" s="13">
        <f t="array" ref="AB1980">IF(D1980="Vaccin",IF(AND(ISNUMBER(AA1980),ISNUMBER(Y1980)),IF(AA1980-Y1980+1&gt;=0,CEILING(AA1980-Y1980+1,1),""),""),IF(AND(ISNUMBER(N1980),ISNUMBER(Y1980)),IF(N1980-Y1980+1&gt;=0,CEILING(N1980-Y1980+1,1),""),""))</f>
        <v>769</v>
      </c>
      <c r="AC1980" s="13">
        <f t="array" ref="AC1980">IF(D1980="Vaccin",IF(AND(ISNUMBER(AA1980),ISNUMBER(X1980)),IF(AA1980-X1980+1&gt;=0,CEILING(AA1980-X1980+1,1),""),""),IF(AND(ISNUMBER(N1980),ISNUMBER(X1980)),IF(N1980-X1980+1&gt;=0,CEILING(N1980-X1980+1,1),""),""))</f>
        <v>769</v>
      </c>
      <c r="AD1980" s="13">
        <f t="array" ref="AD1980">IF(D1980="Vaccin",IF(AND(ISNUMBER(AB1980),ISNUMBER(U1980),AB1980&lt;&gt;0),CEILING(U1980/AB1980,1),""),"")</f>
        <v>9012</v>
      </c>
      <c r="AE1980" s="13">
        <f t="array" ref="AE1980">IF(AND(ISNUMBER(N1980),ISNUMBER(X1980)),IF(N1980-X1980+1&gt;=0,CEILING(N1980-X1980+1,1),""),"")</f>
        <v>774</v>
      </c>
      <c r="AF1980" s="13">
        <f t="array" ref="AF1980">IF(SUM(AE1980)=0,"",CEILING((SUM(F1980)-SUM(L1980)-SUM(M1980)-SUM(S1980))/SUM(AE1980),1))</f>
        <v>500</v>
      </c>
      <c r="AG1980" s="13" t="str">
        <f t="array" ref="AG1980">IF(AND(ISNUMBER(H1980),ISNUMBER(N1980)),IF(H1980-N1980+1&gt;=0,CEILING(H1980-N1980+1,1),""),"")</f>
        <v/>
      </c>
      <c r="AH1980" s="13">
        <f t="array" ref="AH1980">IF(SUM(AG1980)=0,0,IF(L1980-AG1980*IF(D1980="Vaccin",MIN(AD1980,AF1980),AF1980)&lt;0,0,IF((H1980-N1980)&lt;=45,CEILING(L1980-AG1980*IF(D1980="Vaccin",MIN(AD1980,AF1980),AF1980),1),0)))</f>
        <v>0</v>
      </c>
      <c r="AI1980" s="15">
        <f t="array" ref="AI1980">IF(OR(AH1980="",F1980=0,F1980=""),"",AH1980/F1980)</f>
        <v>0</v>
      </c>
      <c r="AJ1980" s="13">
        <f t="array" ref="AJ1980">IF(OR(L1980="",AH1980=""),"",IF(L1980-AH1980&lt;0,0,L1980-AH1980))</f>
        <v>0</v>
      </c>
      <c r="AK1980" s="13" t="str">
        <f t="array" ref="AK1980">IF(OR(L1980="",AG1980="",AG1980=0),"",CEILING(L1980/AG1980,1))</f>
        <v/>
      </c>
      <c r="AL1980" s="16" t="str">
        <f t="array" ref="AL1980">IF(OR(AK1980="",AK1980=0,AD1980="",AF1980=""),"",IF(AK1980-IF(D1980="Vaccin",MIN(AD1980,AF1980),AF1980)&lt;0,"",(AK1980-IF(D1980="Vaccin",MIN(AD1980,AF1980),AF1980))/AK1980))</f>
        <v/>
      </c>
    </row>
    <row r="1981" spans="1:38" x14ac:dyDescent="0.2">
      <c r="A1981" s="10" t="s">
        <v>57</v>
      </c>
      <c r="B1981" s="29" t="s">
        <v>214</v>
      </c>
      <c r="C1981" s="12">
        <v>44265</v>
      </c>
      <c r="D1981" s="11" t="s">
        <v>30</v>
      </c>
      <c r="E1981" s="11">
        <v>10</v>
      </c>
      <c r="F1981" s="13">
        <v>120800</v>
      </c>
      <c r="G1981" s="40" t="s">
        <v>694</v>
      </c>
      <c r="H1981" s="12">
        <v>44530</v>
      </c>
      <c r="I1981" s="13">
        <f t="array" ref="I1981">F1981-L1981-M1981-S1981</f>
        <v>120800</v>
      </c>
      <c r="J1981" s="13">
        <f t="array" ref="J1981">IF(IF(Q1981="",L1981-C1981,Q1981-C1981)&lt;=45,I1981,0)</f>
        <v>120800</v>
      </c>
      <c r="K1981" s="13">
        <f t="array" ref="K1981">IF(SUM(AG1981)=0,0,IF(L1981-AG1981*IF(D1981="Vaccin",MIN(AD1981,AF1981),AF1981)&lt;0,0,IF((H1981-N1981)&lt;=30,CEILING(L1981-AG1981*IF(D1981="Vaccin",MIN(AD1981,AF1981),AF1981),1),0)))</f>
        <v>0</v>
      </c>
      <c r="L1981" s="13">
        <v>0</v>
      </c>
      <c r="M1981" s="13">
        <v>0</v>
      </c>
      <c r="N1981" s="14">
        <v>45038</v>
      </c>
      <c r="O1981" s="11" t="s">
        <v>31</v>
      </c>
      <c r="P1981" s="11" t="s">
        <v>32</v>
      </c>
      <c r="Q1981" s="12"/>
      <c r="R1981" s="13">
        <v>0</v>
      </c>
      <c r="S1981" s="13">
        <v>0</v>
      </c>
      <c r="T1981" s="11"/>
      <c r="U1981" s="13">
        <v>6930199</v>
      </c>
      <c r="V1981" s="13">
        <v>25107627</v>
      </c>
      <c r="W1981" s="13">
        <v>25107627</v>
      </c>
      <c r="X1981" s="12">
        <v>44265</v>
      </c>
      <c r="Y1981" s="12">
        <v>44265</v>
      </c>
      <c r="Z1981" s="12">
        <v>44265</v>
      </c>
      <c r="AA1981" s="12">
        <v>45033</v>
      </c>
      <c r="AB1981" s="13">
        <f t="array" ref="AB1981">IF(D1981="Vaccin",IF(AND(ISNUMBER(AA1981),ISNUMBER(Y1981)),IF(AA1981-Y1981+1&gt;=0,CEILING(AA1981-Y1981+1,1),""),""),IF(AND(ISNUMBER(N1981),ISNUMBER(Y1981)),IF(N1981-Y1981+1&gt;=0,CEILING(N1981-Y1981+1,1),""),""))</f>
        <v>769</v>
      </c>
      <c r="AC1981" s="13">
        <f t="array" ref="AC1981">IF(D1981="Vaccin",IF(AND(ISNUMBER(AA1981),ISNUMBER(X1981)),IF(AA1981-X1981+1&gt;=0,CEILING(AA1981-X1981+1,1),""),""),IF(AND(ISNUMBER(N1981),ISNUMBER(X1981)),IF(N1981-X1981+1&gt;=0,CEILING(N1981-X1981+1,1),""),""))</f>
        <v>769</v>
      </c>
      <c r="AD1981" s="13">
        <f t="array" ref="AD1981">IF(D1981="Vaccin",IF(AND(ISNUMBER(AB1981),ISNUMBER(U1981),AB1981&lt;&gt;0),CEILING(U1981/AB1981,1),""),"")</f>
        <v>9012</v>
      </c>
      <c r="AE1981" s="13">
        <f t="array" ref="AE1981">IF(AND(ISNUMBER(N1981),ISNUMBER(X1981)),IF(N1981-X1981+1&gt;=0,CEILING(N1981-X1981+1,1),""),"")</f>
        <v>774</v>
      </c>
      <c r="AF1981" s="13">
        <f t="array" ref="AF1981">IF(SUM(AE1981)=0,"",CEILING((SUM(F1981)-SUM(L1981)-SUM(M1981)-SUM(S1981))/SUM(AE1981),1))</f>
        <v>157</v>
      </c>
      <c r="AG1981" s="13" t="str">
        <f t="array" ref="AG1981">IF(AND(ISNUMBER(H1981),ISNUMBER(N1981)),IF(H1981-N1981+1&gt;=0,CEILING(H1981-N1981+1,1),""),"")</f>
        <v/>
      </c>
      <c r="AH1981" s="13">
        <f t="array" ref="AH1981">IF(SUM(AG1981)=0,0,IF(L1981-AG1981*IF(D1981="Vaccin",MIN(AD1981,AF1981),AF1981)&lt;0,0,IF((H1981-N1981)&lt;=45,CEILING(L1981-AG1981*IF(D1981="Vaccin",MIN(AD1981,AF1981),AF1981),1),0)))</f>
        <v>0</v>
      </c>
      <c r="AI1981" s="15">
        <f t="array" ref="AI1981">IF(OR(AH1981="",F1981=0,F1981=""),"",AH1981/F1981)</f>
        <v>0</v>
      </c>
      <c r="AJ1981" s="13">
        <f t="array" ref="AJ1981">IF(OR(L1981="",AH1981=""),"",IF(L1981-AH1981&lt;0,0,L1981-AH1981))</f>
        <v>0</v>
      </c>
      <c r="AK1981" s="13" t="str">
        <f t="array" ref="AK1981">IF(OR(L1981="",AG1981="",AG1981=0),"",CEILING(L1981/AG1981,1))</f>
        <v/>
      </c>
      <c r="AL1981" s="16" t="str">
        <f t="array" ref="AL1981">IF(OR(AK1981="",AK1981=0,AD1981="",AF1981=""),"",IF(AK1981-IF(D1981="Vaccin",MIN(AD1981,AF1981),AF1981)&lt;0,"",(AK1981-IF(D1981="Vaccin",MIN(AD1981,AF1981),AF1981))/AK1981))</f>
        <v/>
      </c>
    </row>
    <row r="1982" spans="1:38" x14ac:dyDescent="0.2">
      <c r="A1982" s="10" t="s">
        <v>57</v>
      </c>
      <c r="B1982" s="29" t="s">
        <v>214</v>
      </c>
      <c r="C1982" s="12">
        <v>44265</v>
      </c>
      <c r="D1982" s="11" t="s">
        <v>30</v>
      </c>
      <c r="E1982" s="11">
        <v>10</v>
      </c>
      <c r="F1982" s="13">
        <v>52800</v>
      </c>
      <c r="G1982" s="40" t="s">
        <v>669</v>
      </c>
      <c r="H1982" s="12">
        <v>44530</v>
      </c>
      <c r="I1982" s="13">
        <f t="array" ref="I1982">F1982-L1982-M1982-S1982</f>
        <v>52800</v>
      </c>
      <c r="J1982" s="13">
        <f t="array" ref="J1982">IF(IF(Q1982="",L1982-C1982,Q1982-C1982)&lt;=45,I1982,0)</f>
        <v>52800</v>
      </c>
      <c r="K1982" s="13">
        <f t="array" ref="K1982">IF(SUM(AG1982)=0,0,IF(L1982-AG1982*IF(D1982="Vaccin",MIN(AD1982,AF1982),AF1982)&lt;0,0,IF((H1982-N1982)&lt;=30,CEILING(L1982-AG1982*IF(D1982="Vaccin",MIN(AD1982,AF1982),AF1982),1),0)))</f>
        <v>0</v>
      </c>
      <c r="L1982" s="13">
        <v>0</v>
      </c>
      <c r="M1982" s="13">
        <v>0</v>
      </c>
      <c r="N1982" s="14">
        <v>45038</v>
      </c>
      <c r="O1982" s="11" t="s">
        <v>31</v>
      </c>
      <c r="P1982" s="11" t="s">
        <v>32</v>
      </c>
      <c r="Q1982" s="12"/>
      <c r="R1982" s="13">
        <v>0</v>
      </c>
      <c r="S1982" s="13">
        <v>0</v>
      </c>
      <c r="T1982" s="11"/>
      <c r="U1982" s="13">
        <v>6930199</v>
      </c>
      <c r="V1982" s="13">
        <v>25107627</v>
      </c>
      <c r="W1982" s="13">
        <v>25107627</v>
      </c>
      <c r="X1982" s="12">
        <v>44265</v>
      </c>
      <c r="Y1982" s="12">
        <v>44265</v>
      </c>
      <c r="Z1982" s="12">
        <v>44265</v>
      </c>
      <c r="AA1982" s="12">
        <v>45033</v>
      </c>
      <c r="AB1982" s="13">
        <f t="array" ref="AB1982">IF(D1982="Vaccin",IF(AND(ISNUMBER(AA1982),ISNUMBER(Y1982)),IF(AA1982-Y1982+1&gt;=0,CEILING(AA1982-Y1982+1,1),""),""),IF(AND(ISNUMBER(N1982),ISNUMBER(Y1982)),IF(N1982-Y1982+1&gt;=0,CEILING(N1982-Y1982+1,1),""),""))</f>
        <v>769</v>
      </c>
      <c r="AC1982" s="13">
        <f t="array" ref="AC1982">IF(D1982="Vaccin",IF(AND(ISNUMBER(AA1982),ISNUMBER(X1982)),IF(AA1982-X1982+1&gt;=0,CEILING(AA1982-X1982+1,1),""),""),IF(AND(ISNUMBER(N1982),ISNUMBER(X1982)),IF(N1982-X1982+1&gt;=0,CEILING(N1982-X1982+1,1),""),""))</f>
        <v>769</v>
      </c>
      <c r="AD1982" s="13">
        <f t="array" ref="AD1982">IF(D1982="Vaccin",IF(AND(ISNUMBER(AB1982),ISNUMBER(U1982),AB1982&lt;&gt;0),CEILING(U1982/AB1982,1),""),"")</f>
        <v>9012</v>
      </c>
      <c r="AE1982" s="13">
        <f t="array" ref="AE1982">IF(AND(ISNUMBER(N1982),ISNUMBER(X1982)),IF(N1982-X1982+1&gt;=0,CEILING(N1982-X1982+1,1),""),"")</f>
        <v>774</v>
      </c>
      <c r="AF1982" s="13">
        <f t="array" ref="AF1982">IF(SUM(AE1982)=0,"",CEILING((SUM(F1982)-SUM(L1982)-SUM(M1982)-SUM(S1982))/SUM(AE1982),1))</f>
        <v>69</v>
      </c>
      <c r="AG1982" s="13" t="str">
        <f t="array" ref="AG1982">IF(AND(ISNUMBER(H1982),ISNUMBER(N1982)),IF(H1982-N1982+1&gt;=0,CEILING(H1982-N1982+1,1),""),"")</f>
        <v/>
      </c>
      <c r="AH1982" s="13">
        <f t="array" ref="AH1982">IF(SUM(AG1982)=0,0,IF(L1982-AG1982*IF(D1982="Vaccin",MIN(AD1982,AF1982),AF1982)&lt;0,0,IF((H1982-N1982)&lt;=45,CEILING(L1982-AG1982*IF(D1982="Vaccin",MIN(AD1982,AF1982),AF1982),1),0)))</f>
        <v>0</v>
      </c>
      <c r="AI1982" s="15">
        <f t="array" ref="AI1982">IF(OR(AH1982="",F1982=0,F1982=""),"",AH1982/F1982)</f>
        <v>0</v>
      </c>
      <c r="AJ1982" s="13">
        <f t="array" ref="AJ1982">IF(OR(L1982="",AH1982=""),"",IF(L1982-AH1982&lt;0,0,L1982-AH1982))</f>
        <v>0</v>
      </c>
      <c r="AK1982" s="13" t="str">
        <f t="array" ref="AK1982">IF(OR(L1982="",AG1982="",AG1982=0),"",CEILING(L1982/AG1982,1))</f>
        <v/>
      </c>
      <c r="AL1982" s="16" t="str">
        <f t="array" ref="AL1982">IF(OR(AK1982="",AK1982=0,AD1982="",AF1982=""),"",IF(AK1982-IF(D1982="Vaccin",MIN(AD1982,AF1982),AF1982)&lt;0,"",(AK1982-IF(D1982="Vaccin",MIN(AD1982,AF1982),AF1982))/AK1982))</f>
        <v/>
      </c>
    </row>
    <row r="1983" spans="1:38" x14ac:dyDescent="0.2">
      <c r="A1983" s="10" t="s">
        <v>57</v>
      </c>
      <c r="B1983" s="29" t="s">
        <v>214</v>
      </c>
      <c r="C1983" s="12">
        <v>44265</v>
      </c>
      <c r="D1983" s="11" t="s">
        <v>30</v>
      </c>
      <c r="E1983" s="11">
        <v>10</v>
      </c>
      <c r="F1983" s="13">
        <v>40800</v>
      </c>
      <c r="G1983" s="40" t="s">
        <v>447</v>
      </c>
      <c r="H1983" s="12">
        <v>44530</v>
      </c>
      <c r="I1983" s="13">
        <f t="array" ref="I1983">F1983-L1983-M1983-S1983</f>
        <v>40800</v>
      </c>
      <c r="J1983" s="13">
        <f t="array" ref="J1983">IF(IF(Q1983="",L1983-C1983,Q1983-C1983)&lt;=45,I1983,0)</f>
        <v>40800</v>
      </c>
      <c r="K1983" s="13">
        <f t="array" ref="K1983">IF(SUM(AG1983)=0,0,IF(L1983-AG1983*IF(D1983="Vaccin",MIN(AD1983,AF1983),AF1983)&lt;0,0,IF((H1983-N1983)&lt;=30,CEILING(L1983-AG1983*IF(D1983="Vaccin",MIN(AD1983,AF1983),AF1983),1),0)))</f>
        <v>0</v>
      </c>
      <c r="L1983" s="13">
        <v>0</v>
      </c>
      <c r="M1983" s="13">
        <v>0</v>
      </c>
      <c r="N1983" s="14">
        <v>45038</v>
      </c>
      <c r="O1983" s="11" t="s">
        <v>31</v>
      </c>
      <c r="P1983" s="11" t="s">
        <v>32</v>
      </c>
      <c r="Q1983" s="12"/>
      <c r="R1983" s="13">
        <v>0</v>
      </c>
      <c r="S1983" s="13">
        <v>0</v>
      </c>
      <c r="T1983" s="11"/>
      <c r="U1983" s="13">
        <v>6930199</v>
      </c>
      <c r="V1983" s="13">
        <v>25107627</v>
      </c>
      <c r="W1983" s="13">
        <v>25107627</v>
      </c>
      <c r="X1983" s="12">
        <v>44265</v>
      </c>
      <c r="Y1983" s="12">
        <v>44265</v>
      </c>
      <c r="Z1983" s="12">
        <v>44265</v>
      </c>
      <c r="AA1983" s="12">
        <v>45033</v>
      </c>
      <c r="AB1983" s="13">
        <f t="array" ref="AB1983">IF(D1983="Vaccin",IF(AND(ISNUMBER(AA1983),ISNUMBER(Y1983)),IF(AA1983-Y1983+1&gt;=0,CEILING(AA1983-Y1983+1,1),""),""),IF(AND(ISNUMBER(N1983),ISNUMBER(Y1983)),IF(N1983-Y1983+1&gt;=0,CEILING(N1983-Y1983+1,1),""),""))</f>
        <v>769</v>
      </c>
      <c r="AC1983" s="13">
        <f t="array" ref="AC1983">IF(D1983="Vaccin",IF(AND(ISNUMBER(AA1983),ISNUMBER(X1983)),IF(AA1983-X1983+1&gt;=0,CEILING(AA1983-X1983+1,1),""),""),IF(AND(ISNUMBER(N1983),ISNUMBER(X1983)),IF(N1983-X1983+1&gt;=0,CEILING(N1983-X1983+1,1),""),""))</f>
        <v>769</v>
      </c>
      <c r="AD1983" s="13">
        <f t="array" ref="AD1983">IF(D1983="Vaccin",IF(AND(ISNUMBER(AB1983),ISNUMBER(U1983),AB1983&lt;&gt;0),CEILING(U1983/AB1983,1),""),"")</f>
        <v>9012</v>
      </c>
      <c r="AE1983" s="13">
        <f t="array" ref="AE1983">IF(AND(ISNUMBER(N1983),ISNUMBER(X1983)),IF(N1983-X1983+1&gt;=0,CEILING(N1983-X1983+1,1),""),"")</f>
        <v>774</v>
      </c>
      <c r="AF1983" s="13">
        <f t="array" ref="AF1983">IF(SUM(AE1983)=0,"",CEILING((SUM(F1983)-SUM(L1983)-SUM(M1983)-SUM(S1983))/SUM(AE1983),1))</f>
        <v>53</v>
      </c>
      <c r="AG1983" s="13" t="str">
        <f t="array" ref="AG1983">IF(AND(ISNUMBER(H1983),ISNUMBER(N1983)),IF(H1983-N1983+1&gt;=0,CEILING(H1983-N1983+1,1),""),"")</f>
        <v/>
      </c>
      <c r="AH1983" s="13">
        <f t="array" ref="AH1983">IF(SUM(AG1983)=0,0,IF(L1983-AG1983*IF(D1983="Vaccin",MIN(AD1983,AF1983),AF1983)&lt;0,0,IF((H1983-N1983)&lt;=45,CEILING(L1983-AG1983*IF(D1983="Vaccin",MIN(AD1983,AF1983),AF1983),1),0)))</f>
        <v>0</v>
      </c>
      <c r="AI1983" s="15">
        <f t="array" ref="AI1983">IF(OR(AH1983="",F1983=0,F1983=""),"",AH1983/F1983)</f>
        <v>0</v>
      </c>
      <c r="AJ1983" s="13">
        <f t="array" ref="AJ1983">IF(OR(L1983="",AH1983=""),"",IF(L1983-AH1983&lt;0,0,L1983-AH1983))</f>
        <v>0</v>
      </c>
      <c r="AK1983" s="13" t="str">
        <f t="array" ref="AK1983">IF(OR(L1983="",AG1983="",AG1983=0),"",CEILING(L1983/AG1983,1))</f>
        <v/>
      </c>
      <c r="AL1983" s="16" t="str">
        <f t="array" ref="AL1983">IF(OR(AK1983="",AK1983=0,AD1983="",AF1983=""),"",IF(AK1983-IF(D1983="Vaccin",MIN(AD1983,AF1983),AF1983)&lt;0,"",(AK1983-IF(D1983="Vaccin",MIN(AD1983,AF1983),AF1983))/AK1983))</f>
        <v/>
      </c>
    </row>
    <row r="1984" spans="1:38" x14ac:dyDescent="0.2">
      <c r="A1984" s="10" t="s">
        <v>57</v>
      </c>
      <c r="B1984" s="29" t="s">
        <v>214</v>
      </c>
      <c r="C1984" s="12">
        <v>44265</v>
      </c>
      <c r="D1984" s="11" t="s">
        <v>30</v>
      </c>
      <c r="E1984" s="11">
        <v>10</v>
      </c>
      <c r="F1984" s="13">
        <v>120000</v>
      </c>
      <c r="G1984" s="40" t="s">
        <v>977</v>
      </c>
      <c r="H1984" s="12">
        <v>44530</v>
      </c>
      <c r="I1984" s="13">
        <f t="array" ref="I1984">F1984-L1984-M1984-S1984</f>
        <v>120000</v>
      </c>
      <c r="J1984" s="13">
        <f t="array" ref="J1984">IF(IF(Q1984="",L1984-C1984,Q1984-C1984)&lt;=45,I1984,0)</f>
        <v>120000</v>
      </c>
      <c r="K1984" s="13">
        <f t="array" ref="K1984">IF(SUM(AG1984)=0,0,IF(L1984-AG1984*IF(D1984="Vaccin",MIN(AD1984,AF1984),AF1984)&lt;0,0,IF((H1984-N1984)&lt;=30,CEILING(L1984-AG1984*IF(D1984="Vaccin",MIN(AD1984,AF1984),AF1984),1),0)))</f>
        <v>0</v>
      </c>
      <c r="L1984" s="13">
        <v>0</v>
      </c>
      <c r="M1984" s="13">
        <v>0</v>
      </c>
      <c r="N1984" s="14">
        <v>45038</v>
      </c>
      <c r="O1984" s="11" t="s">
        <v>31</v>
      </c>
      <c r="P1984" s="11" t="s">
        <v>32</v>
      </c>
      <c r="Q1984" s="12"/>
      <c r="R1984" s="13">
        <v>0</v>
      </c>
      <c r="S1984" s="13">
        <v>0</v>
      </c>
      <c r="T1984" s="11"/>
      <c r="U1984" s="13">
        <v>6930199</v>
      </c>
      <c r="V1984" s="13">
        <v>25107627</v>
      </c>
      <c r="W1984" s="13">
        <v>25107627</v>
      </c>
      <c r="X1984" s="12">
        <v>44265</v>
      </c>
      <c r="Y1984" s="12">
        <v>44265</v>
      </c>
      <c r="Z1984" s="12">
        <v>44265</v>
      </c>
      <c r="AA1984" s="12">
        <v>45033</v>
      </c>
      <c r="AB1984" s="13">
        <f t="array" ref="AB1984">IF(D1984="Vaccin",IF(AND(ISNUMBER(AA1984),ISNUMBER(Y1984)),IF(AA1984-Y1984+1&gt;=0,CEILING(AA1984-Y1984+1,1),""),""),IF(AND(ISNUMBER(N1984),ISNUMBER(Y1984)),IF(N1984-Y1984+1&gt;=0,CEILING(N1984-Y1984+1,1),""),""))</f>
        <v>769</v>
      </c>
      <c r="AC1984" s="13">
        <f t="array" ref="AC1984">IF(D1984="Vaccin",IF(AND(ISNUMBER(AA1984),ISNUMBER(X1984)),IF(AA1984-X1984+1&gt;=0,CEILING(AA1984-X1984+1,1),""),""),IF(AND(ISNUMBER(N1984),ISNUMBER(X1984)),IF(N1984-X1984+1&gt;=0,CEILING(N1984-X1984+1,1),""),""))</f>
        <v>769</v>
      </c>
      <c r="AD1984" s="13">
        <f t="array" ref="AD1984">IF(D1984="Vaccin",IF(AND(ISNUMBER(AB1984),ISNUMBER(U1984),AB1984&lt;&gt;0),CEILING(U1984/AB1984,1),""),"")</f>
        <v>9012</v>
      </c>
      <c r="AE1984" s="13">
        <f t="array" ref="AE1984">IF(AND(ISNUMBER(N1984),ISNUMBER(X1984)),IF(N1984-X1984+1&gt;=0,CEILING(N1984-X1984+1,1),""),"")</f>
        <v>774</v>
      </c>
      <c r="AF1984" s="13">
        <f t="array" ref="AF1984">IF(SUM(AE1984)=0,"",CEILING((SUM(F1984)-SUM(L1984)-SUM(M1984)-SUM(S1984))/SUM(AE1984),1))</f>
        <v>156</v>
      </c>
      <c r="AG1984" s="13" t="str">
        <f t="array" ref="AG1984">IF(AND(ISNUMBER(H1984),ISNUMBER(N1984)),IF(H1984-N1984+1&gt;=0,CEILING(H1984-N1984+1,1),""),"")</f>
        <v/>
      </c>
      <c r="AH1984" s="13">
        <f t="array" ref="AH1984">IF(SUM(AG1984)=0,0,IF(L1984-AG1984*IF(D1984="Vaccin",MIN(AD1984,AF1984),AF1984)&lt;0,0,IF((H1984-N1984)&lt;=45,CEILING(L1984-AG1984*IF(D1984="Vaccin",MIN(AD1984,AF1984),AF1984),1),0)))</f>
        <v>0</v>
      </c>
      <c r="AI1984" s="15">
        <f t="array" ref="AI1984">IF(OR(AH1984="",F1984=0,F1984=""),"",AH1984/F1984)</f>
        <v>0</v>
      </c>
      <c r="AJ1984" s="13">
        <f t="array" ref="AJ1984">IF(OR(L1984="",AH1984=""),"",IF(L1984-AH1984&lt;0,0,L1984-AH1984))</f>
        <v>0</v>
      </c>
      <c r="AK1984" s="13" t="str">
        <f t="array" ref="AK1984">IF(OR(L1984="",AG1984="",AG1984=0),"",CEILING(L1984/AG1984,1))</f>
        <v/>
      </c>
      <c r="AL1984" s="16" t="str">
        <f t="array" ref="AL1984">IF(OR(AK1984="",AK1984=0,AD1984="",AF1984=""),"",IF(AK1984-IF(D1984="Vaccin",MIN(AD1984,AF1984),AF1984)&lt;0,"",(AK1984-IF(D1984="Vaccin",MIN(AD1984,AF1984),AF1984))/AK1984))</f>
        <v/>
      </c>
    </row>
    <row r="1985" spans="1:38" x14ac:dyDescent="0.2">
      <c r="A1985" s="10" t="s">
        <v>57</v>
      </c>
      <c r="B1985" s="29" t="s">
        <v>214</v>
      </c>
      <c r="C1985" s="12">
        <v>44265</v>
      </c>
      <c r="D1985" s="11" t="s">
        <v>30</v>
      </c>
      <c r="E1985" s="11">
        <v>10</v>
      </c>
      <c r="F1985" s="13">
        <v>80000</v>
      </c>
      <c r="G1985" s="40" t="s">
        <v>671</v>
      </c>
      <c r="H1985" s="12">
        <v>44530</v>
      </c>
      <c r="I1985" s="13">
        <f t="array" ref="I1985">F1985-L1985-M1985-S1985</f>
        <v>80000</v>
      </c>
      <c r="J1985" s="13">
        <f t="array" ref="J1985">IF(IF(Q1985="",L1985-C1985,Q1985-C1985)&lt;=45,I1985,0)</f>
        <v>80000</v>
      </c>
      <c r="K1985" s="13">
        <f t="array" ref="K1985">IF(SUM(AG1985)=0,0,IF(L1985-AG1985*IF(D1985="Vaccin",MIN(AD1985,AF1985),AF1985)&lt;0,0,IF((H1985-N1985)&lt;=30,CEILING(L1985-AG1985*IF(D1985="Vaccin",MIN(AD1985,AF1985),AF1985),1),0)))</f>
        <v>0</v>
      </c>
      <c r="L1985" s="13">
        <v>0</v>
      </c>
      <c r="M1985" s="13">
        <v>0</v>
      </c>
      <c r="N1985" s="14">
        <v>45038</v>
      </c>
      <c r="O1985" s="11" t="s">
        <v>31</v>
      </c>
      <c r="P1985" s="11" t="s">
        <v>32</v>
      </c>
      <c r="Q1985" s="12"/>
      <c r="R1985" s="13">
        <v>0</v>
      </c>
      <c r="S1985" s="13">
        <v>0</v>
      </c>
      <c r="T1985" s="11"/>
      <c r="U1985" s="13">
        <v>6930199</v>
      </c>
      <c r="V1985" s="13">
        <v>25107627</v>
      </c>
      <c r="W1985" s="13">
        <v>25107627</v>
      </c>
      <c r="X1985" s="12">
        <v>44265</v>
      </c>
      <c r="Y1985" s="12">
        <v>44265</v>
      </c>
      <c r="Z1985" s="12">
        <v>44265</v>
      </c>
      <c r="AA1985" s="12">
        <v>45033</v>
      </c>
      <c r="AB1985" s="13">
        <f t="array" ref="AB1985">IF(D1985="Vaccin",IF(AND(ISNUMBER(AA1985),ISNUMBER(Y1985)),IF(AA1985-Y1985+1&gt;=0,CEILING(AA1985-Y1985+1,1),""),""),IF(AND(ISNUMBER(N1985),ISNUMBER(Y1985)),IF(N1985-Y1985+1&gt;=0,CEILING(N1985-Y1985+1,1),""),""))</f>
        <v>769</v>
      </c>
      <c r="AC1985" s="13">
        <f t="array" ref="AC1985">IF(D1985="Vaccin",IF(AND(ISNUMBER(AA1985),ISNUMBER(X1985)),IF(AA1985-X1985+1&gt;=0,CEILING(AA1985-X1985+1,1),""),""),IF(AND(ISNUMBER(N1985),ISNUMBER(X1985)),IF(N1985-X1985+1&gt;=0,CEILING(N1985-X1985+1,1),""),""))</f>
        <v>769</v>
      </c>
      <c r="AD1985" s="13">
        <f t="array" ref="AD1985">IF(D1985="Vaccin",IF(AND(ISNUMBER(AB1985),ISNUMBER(U1985),AB1985&lt;&gt;0),CEILING(U1985/AB1985,1),""),"")</f>
        <v>9012</v>
      </c>
      <c r="AE1985" s="13">
        <f t="array" ref="AE1985">IF(AND(ISNUMBER(N1985),ISNUMBER(X1985)),IF(N1985-X1985+1&gt;=0,CEILING(N1985-X1985+1,1),""),"")</f>
        <v>774</v>
      </c>
      <c r="AF1985" s="13">
        <f t="array" ref="AF1985">IF(SUM(AE1985)=0,"",CEILING((SUM(F1985)-SUM(L1985)-SUM(M1985)-SUM(S1985))/SUM(AE1985),1))</f>
        <v>104</v>
      </c>
      <c r="AG1985" s="13" t="str">
        <f t="array" ref="AG1985">IF(AND(ISNUMBER(H1985),ISNUMBER(N1985)),IF(H1985-N1985+1&gt;=0,CEILING(H1985-N1985+1,1),""),"")</f>
        <v/>
      </c>
      <c r="AH1985" s="13">
        <f t="array" ref="AH1985">IF(SUM(AG1985)=0,0,IF(L1985-AG1985*IF(D1985="Vaccin",MIN(AD1985,AF1985),AF1985)&lt;0,0,IF((H1985-N1985)&lt;=45,CEILING(L1985-AG1985*IF(D1985="Vaccin",MIN(AD1985,AF1985),AF1985),1),0)))</f>
        <v>0</v>
      </c>
      <c r="AI1985" s="15">
        <f t="array" ref="AI1985">IF(OR(AH1985="",F1985=0,F1985=""),"",AH1985/F1985)</f>
        <v>0</v>
      </c>
      <c r="AJ1985" s="13">
        <f t="array" ref="AJ1985">IF(OR(L1985="",AH1985=""),"",IF(L1985-AH1985&lt;0,0,L1985-AH1985))</f>
        <v>0</v>
      </c>
      <c r="AK1985" s="13" t="str">
        <f t="array" ref="AK1985">IF(OR(L1985="",AG1985="",AG1985=0),"",CEILING(L1985/AG1985,1))</f>
        <v/>
      </c>
      <c r="AL1985" s="16" t="str">
        <f t="array" ref="AL1985">IF(OR(AK1985="",AK1985=0,AD1985="",AF1985=""),"",IF(AK1985-IF(D1985="Vaccin",MIN(AD1985,AF1985),AF1985)&lt;0,"",(AK1985-IF(D1985="Vaccin",MIN(AD1985,AF1985),AF1985))/AK1985))</f>
        <v/>
      </c>
    </row>
    <row r="1986" spans="1:38" x14ac:dyDescent="0.2">
      <c r="A1986" s="10" t="s">
        <v>57</v>
      </c>
      <c r="B1986" s="29" t="s">
        <v>214</v>
      </c>
      <c r="C1986" s="12">
        <v>44265</v>
      </c>
      <c r="D1986" s="11" t="s">
        <v>30</v>
      </c>
      <c r="E1986" s="11">
        <v>10</v>
      </c>
      <c r="F1986" s="13">
        <v>2100</v>
      </c>
      <c r="G1986" s="40" t="s">
        <v>978</v>
      </c>
      <c r="H1986" s="12">
        <v>44530</v>
      </c>
      <c r="I1986" s="13">
        <f t="array" ref="I1986">F1986-L1986-M1986-S1986</f>
        <v>2100</v>
      </c>
      <c r="J1986" s="13">
        <f t="array" ref="J1986">IF(IF(Q1986="",L1986-C1986,Q1986-C1986)&lt;=45,I1986,0)</f>
        <v>2100</v>
      </c>
      <c r="K1986" s="13">
        <f t="array" ref="K1986">IF(SUM(AG1986)=0,0,IF(L1986-AG1986*IF(D1986="Vaccin",MIN(AD1986,AF1986),AF1986)&lt;0,0,IF((H1986-N1986)&lt;=30,CEILING(L1986-AG1986*IF(D1986="Vaccin",MIN(AD1986,AF1986),AF1986),1),0)))</f>
        <v>0</v>
      </c>
      <c r="L1986" s="13">
        <v>0</v>
      </c>
      <c r="M1986" s="13">
        <v>0</v>
      </c>
      <c r="N1986" s="14">
        <v>45038</v>
      </c>
      <c r="O1986" s="11" t="s">
        <v>31</v>
      </c>
      <c r="P1986" s="11" t="s">
        <v>32</v>
      </c>
      <c r="Q1986" s="12"/>
      <c r="R1986" s="13">
        <v>0</v>
      </c>
      <c r="S1986" s="13">
        <v>0</v>
      </c>
      <c r="T1986" s="11"/>
      <c r="U1986" s="13">
        <v>6930199</v>
      </c>
      <c r="V1986" s="13">
        <v>25107627</v>
      </c>
      <c r="W1986" s="13">
        <v>25107627</v>
      </c>
      <c r="X1986" s="12">
        <v>44265</v>
      </c>
      <c r="Y1986" s="12">
        <v>44265</v>
      </c>
      <c r="Z1986" s="12">
        <v>44265</v>
      </c>
      <c r="AA1986" s="12">
        <v>45033</v>
      </c>
      <c r="AB1986" s="13">
        <f t="array" ref="AB1986">IF(D1986="Vaccin",IF(AND(ISNUMBER(AA1986),ISNUMBER(Y1986)),IF(AA1986-Y1986+1&gt;=0,CEILING(AA1986-Y1986+1,1),""),""),IF(AND(ISNUMBER(N1986),ISNUMBER(Y1986)),IF(N1986-Y1986+1&gt;=0,CEILING(N1986-Y1986+1,1),""),""))</f>
        <v>769</v>
      </c>
      <c r="AC1986" s="13">
        <f t="array" ref="AC1986">IF(D1986="Vaccin",IF(AND(ISNUMBER(AA1986),ISNUMBER(X1986)),IF(AA1986-X1986+1&gt;=0,CEILING(AA1986-X1986+1,1),""),""),IF(AND(ISNUMBER(N1986),ISNUMBER(X1986)),IF(N1986-X1986+1&gt;=0,CEILING(N1986-X1986+1,1),""),""))</f>
        <v>769</v>
      </c>
      <c r="AD1986" s="13">
        <f t="array" ref="AD1986">IF(D1986="Vaccin",IF(AND(ISNUMBER(AB1986),ISNUMBER(U1986),AB1986&lt;&gt;0),CEILING(U1986/AB1986,1),""),"")</f>
        <v>9012</v>
      </c>
      <c r="AE1986" s="13">
        <f t="array" ref="AE1986">IF(AND(ISNUMBER(N1986),ISNUMBER(X1986)),IF(N1986-X1986+1&gt;=0,CEILING(N1986-X1986+1,1),""),"")</f>
        <v>774</v>
      </c>
      <c r="AF1986" s="13">
        <f t="array" ref="AF1986">IF(SUM(AE1986)=0,"",CEILING((SUM(F1986)-SUM(L1986)-SUM(M1986)-SUM(S1986))/SUM(AE1986),1))</f>
        <v>3</v>
      </c>
      <c r="AG1986" s="13" t="str">
        <f t="array" ref="AG1986">IF(AND(ISNUMBER(H1986),ISNUMBER(N1986)),IF(H1986-N1986+1&gt;=0,CEILING(H1986-N1986+1,1),""),"")</f>
        <v/>
      </c>
      <c r="AH1986" s="13">
        <f t="array" ref="AH1986">IF(SUM(AG1986)=0,0,IF(L1986-AG1986*IF(D1986="Vaccin",MIN(AD1986,AF1986),AF1986)&lt;0,0,IF((H1986-N1986)&lt;=45,CEILING(L1986-AG1986*IF(D1986="Vaccin",MIN(AD1986,AF1986),AF1986),1),0)))</f>
        <v>0</v>
      </c>
      <c r="AI1986" s="15">
        <f t="array" ref="AI1986">IF(OR(AH1986="",F1986=0,F1986=""),"",AH1986/F1986)</f>
        <v>0</v>
      </c>
      <c r="AJ1986" s="13">
        <f t="array" ref="AJ1986">IF(OR(L1986="",AH1986=""),"",IF(L1986-AH1986&lt;0,0,L1986-AH1986))</f>
        <v>0</v>
      </c>
      <c r="AK1986" s="13" t="str">
        <f t="array" ref="AK1986">IF(OR(L1986="",AG1986="",AG1986=0),"",CEILING(L1986/AG1986,1))</f>
        <v/>
      </c>
      <c r="AL1986" s="16" t="str">
        <f t="array" ref="AL1986">IF(OR(AK1986="",AK1986=0,AD1986="",AF1986=""),"",IF(AK1986-IF(D1986="Vaccin",MIN(AD1986,AF1986),AF1986)&lt;0,"",(AK1986-IF(D1986="Vaccin",MIN(AD1986,AF1986),AF1986))/AK1986))</f>
        <v/>
      </c>
    </row>
    <row r="1987" spans="1:38" x14ac:dyDescent="0.2">
      <c r="A1987" s="10" t="s">
        <v>57</v>
      </c>
      <c r="B1987" s="29" t="s">
        <v>214</v>
      </c>
      <c r="C1987" s="12">
        <v>44265</v>
      </c>
      <c r="D1987" s="11" t="s">
        <v>30</v>
      </c>
      <c r="E1987" s="11">
        <v>10</v>
      </c>
      <c r="F1987" s="13">
        <v>28800</v>
      </c>
      <c r="G1987" s="40" t="s">
        <v>231</v>
      </c>
      <c r="H1987" s="12">
        <v>44530</v>
      </c>
      <c r="I1987" s="13">
        <f t="array" ref="I1987">F1987-L1987-M1987-S1987</f>
        <v>28800</v>
      </c>
      <c r="J1987" s="13">
        <f t="array" ref="J1987">IF(IF(Q1987="",L1987-C1987,Q1987-C1987)&lt;=45,I1987,0)</f>
        <v>28800</v>
      </c>
      <c r="K1987" s="13">
        <f t="array" ref="K1987">IF(SUM(AG1987)=0,0,IF(L1987-AG1987*IF(D1987="Vaccin",MIN(AD1987,AF1987),AF1987)&lt;0,0,IF((H1987-N1987)&lt;=30,CEILING(L1987-AG1987*IF(D1987="Vaccin",MIN(AD1987,AF1987),AF1987),1),0)))</f>
        <v>0</v>
      </c>
      <c r="L1987" s="13">
        <v>0</v>
      </c>
      <c r="M1987" s="13">
        <v>0</v>
      </c>
      <c r="N1987" s="14">
        <v>45038</v>
      </c>
      <c r="O1987" s="11" t="s">
        <v>31</v>
      </c>
      <c r="P1987" s="11" t="s">
        <v>32</v>
      </c>
      <c r="Q1987" s="12"/>
      <c r="R1987" s="13">
        <v>0</v>
      </c>
      <c r="S1987" s="13">
        <v>0</v>
      </c>
      <c r="T1987" s="11"/>
      <c r="U1987" s="13">
        <v>6930199</v>
      </c>
      <c r="V1987" s="13">
        <v>25107627</v>
      </c>
      <c r="W1987" s="13">
        <v>25107627</v>
      </c>
      <c r="X1987" s="12">
        <v>44265</v>
      </c>
      <c r="Y1987" s="12">
        <v>44265</v>
      </c>
      <c r="Z1987" s="12">
        <v>44265</v>
      </c>
      <c r="AA1987" s="12">
        <v>45033</v>
      </c>
      <c r="AB1987" s="13">
        <f t="array" ref="AB1987">IF(D1987="Vaccin",IF(AND(ISNUMBER(AA1987),ISNUMBER(Y1987)),IF(AA1987-Y1987+1&gt;=0,CEILING(AA1987-Y1987+1,1),""),""),IF(AND(ISNUMBER(N1987),ISNUMBER(Y1987)),IF(N1987-Y1987+1&gt;=0,CEILING(N1987-Y1987+1,1),""),""))</f>
        <v>769</v>
      </c>
      <c r="AC1987" s="13">
        <f t="array" ref="AC1987">IF(D1987="Vaccin",IF(AND(ISNUMBER(AA1987),ISNUMBER(X1987)),IF(AA1987-X1987+1&gt;=0,CEILING(AA1987-X1987+1,1),""),""),IF(AND(ISNUMBER(N1987),ISNUMBER(X1987)),IF(N1987-X1987+1&gt;=0,CEILING(N1987-X1987+1,1),""),""))</f>
        <v>769</v>
      </c>
      <c r="AD1987" s="13">
        <f t="array" ref="AD1987">IF(D1987="Vaccin",IF(AND(ISNUMBER(AB1987),ISNUMBER(U1987),AB1987&lt;&gt;0),CEILING(U1987/AB1987,1),""),"")</f>
        <v>9012</v>
      </c>
      <c r="AE1987" s="13">
        <f t="array" ref="AE1987">IF(AND(ISNUMBER(N1987),ISNUMBER(X1987)),IF(N1987-X1987+1&gt;=0,CEILING(N1987-X1987+1,1),""),"")</f>
        <v>774</v>
      </c>
      <c r="AF1987" s="13">
        <f t="array" ref="AF1987">IF(SUM(AE1987)=0,"",CEILING((SUM(F1987)-SUM(L1987)-SUM(M1987)-SUM(S1987))/SUM(AE1987),1))</f>
        <v>38</v>
      </c>
      <c r="AG1987" s="13" t="str">
        <f t="array" ref="AG1987">IF(AND(ISNUMBER(H1987),ISNUMBER(N1987)),IF(H1987-N1987+1&gt;=0,CEILING(H1987-N1987+1,1),""),"")</f>
        <v/>
      </c>
      <c r="AH1987" s="13">
        <f t="array" ref="AH1987">IF(SUM(AG1987)=0,0,IF(L1987-AG1987*IF(D1987="Vaccin",MIN(AD1987,AF1987),AF1987)&lt;0,0,IF((H1987-N1987)&lt;=45,CEILING(L1987-AG1987*IF(D1987="Vaccin",MIN(AD1987,AF1987),AF1987),1),0)))</f>
        <v>0</v>
      </c>
      <c r="AI1987" s="15">
        <f t="array" ref="AI1987">IF(OR(AH1987="",F1987=0,F1987=""),"",AH1987/F1987)</f>
        <v>0</v>
      </c>
      <c r="AJ1987" s="13">
        <f t="array" ref="AJ1987">IF(OR(L1987="",AH1987=""),"",IF(L1987-AH1987&lt;0,0,L1987-AH1987))</f>
        <v>0</v>
      </c>
      <c r="AK1987" s="13" t="str">
        <f t="array" ref="AK1987">IF(OR(L1987="",AG1987="",AG1987=0),"",CEILING(L1987/AG1987,1))</f>
        <v/>
      </c>
      <c r="AL1987" s="16" t="str">
        <f t="array" ref="AL1987">IF(OR(AK1987="",AK1987=0,AD1987="",AF1987=""),"",IF(AK1987-IF(D1987="Vaccin",MIN(AD1987,AF1987),AF1987)&lt;0,"",(AK1987-IF(D1987="Vaccin",MIN(AD1987,AF1987),AF1987))/AK1987))</f>
        <v/>
      </c>
    </row>
    <row r="1988" spans="1:38" x14ac:dyDescent="0.2">
      <c r="A1988" s="10" t="s">
        <v>57</v>
      </c>
      <c r="B1988" s="29" t="s">
        <v>214</v>
      </c>
      <c r="C1988" s="12">
        <v>44265</v>
      </c>
      <c r="D1988" s="11" t="s">
        <v>30</v>
      </c>
      <c r="E1988" s="11">
        <v>10</v>
      </c>
      <c r="F1988" s="13">
        <v>200</v>
      </c>
      <c r="G1988" s="40">
        <v>210093</v>
      </c>
      <c r="H1988" s="12">
        <v>44499</v>
      </c>
      <c r="I1988" s="13">
        <f t="array" ref="I1988">F1988-L1988-M1988-S1988</f>
        <v>200</v>
      </c>
      <c r="J1988" s="13">
        <f t="array" ref="J1988">IF(IF(Q1988="",L1988-C1988,Q1988-C1988)&lt;=45,I1988,0)</f>
        <v>200</v>
      </c>
      <c r="K1988" s="13">
        <f t="array" ref="K1988">IF(SUM(AG1988)=0,0,IF(L1988-AG1988*IF(D1988="Vaccin",MIN(AD1988,AF1988),AF1988)&lt;0,0,IF((H1988-N1988)&lt;=30,CEILING(L1988-AG1988*IF(D1988="Vaccin",MIN(AD1988,AF1988),AF1988),1),0)))</f>
        <v>0</v>
      </c>
      <c r="L1988" s="13">
        <v>0</v>
      </c>
      <c r="M1988" s="13">
        <v>0</v>
      </c>
      <c r="N1988" s="14">
        <v>45038</v>
      </c>
      <c r="O1988" s="11" t="s">
        <v>31</v>
      </c>
      <c r="P1988" s="11" t="s">
        <v>32</v>
      </c>
      <c r="Q1988" s="12"/>
      <c r="R1988" s="13">
        <v>0</v>
      </c>
      <c r="S1988" s="13">
        <v>0</v>
      </c>
      <c r="T1988" s="11"/>
      <c r="U1988" s="13">
        <v>6930199</v>
      </c>
      <c r="V1988" s="13">
        <v>25107627</v>
      </c>
      <c r="W1988" s="13">
        <v>25107627</v>
      </c>
      <c r="X1988" s="12">
        <v>44265</v>
      </c>
      <c r="Y1988" s="12">
        <v>44265</v>
      </c>
      <c r="Z1988" s="12">
        <v>44265</v>
      </c>
      <c r="AA1988" s="12">
        <v>45033</v>
      </c>
      <c r="AB1988" s="13">
        <f t="array" ref="AB1988">IF(D1988="Vaccin",IF(AND(ISNUMBER(AA1988),ISNUMBER(Y1988)),IF(AA1988-Y1988+1&gt;=0,CEILING(AA1988-Y1988+1,1),""),""),IF(AND(ISNUMBER(N1988),ISNUMBER(Y1988)),IF(N1988-Y1988+1&gt;=0,CEILING(N1988-Y1988+1,1),""),""))</f>
        <v>769</v>
      </c>
      <c r="AC1988" s="13">
        <f t="array" ref="AC1988">IF(D1988="Vaccin",IF(AND(ISNUMBER(AA1988),ISNUMBER(X1988)),IF(AA1988-X1988+1&gt;=0,CEILING(AA1988-X1988+1,1),""),""),IF(AND(ISNUMBER(N1988),ISNUMBER(X1988)),IF(N1988-X1988+1&gt;=0,CEILING(N1988-X1988+1,1),""),""))</f>
        <v>769</v>
      </c>
      <c r="AD1988" s="13">
        <f t="array" ref="AD1988">IF(D1988="Vaccin",IF(AND(ISNUMBER(AB1988),ISNUMBER(U1988),AB1988&lt;&gt;0),CEILING(U1988/AB1988,1),""),"")</f>
        <v>9012</v>
      </c>
      <c r="AE1988" s="13">
        <f t="array" ref="AE1988">IF(AND(ISNUMBER(N1988),ISNUMBER(X1988)),IF(N1988-X1988+1&gt;=0,CEILING(N1988-X1988+1,1),""),"")</f>
        <v>774</v>
      </c>
      <c r="AF1988" s="13">
        <f t="array" ref="AF1988">IF(SUM(AE1988)=0,"",CEILING((SUM(F1988)-SUM(L1988)-SUM(M1988)-SUM(S1988))/SUM(AE1988),1))</f>
        <v>1</v>
      </c>
      <c r="AG1988" s="13" t="str">
        <f t="array" ref="AG1988">IF(AND(ISNUMBER(H1988),ISNUMBER(N1988)),IF(H1988-N1988+1&gt;=0,CEILING(H1988-N1988+1,1),""),"")</f>
        <v/>
      </c>
      <c r="AH1988" s="13">
        <f t="array" ref="AH1988">IF(SUM(AG1988)=0,0,IF(L1988-AG1988*IF(D1988="Vaccin",MIN(AD1988,AF1988),AF1988)&lt;0,0,IF((H1988-N1988)&lt;=45,CEILING(L1988-AG1988*IF(D1988="Vaccin",MIN(AD1988,AF1988),AF1988),1),0)))</f>
        <v>0</v>
      </c>
      <c r="AI1988" s="15">
        <f t="array" ref="AI1988">IF(OR(AH1988="",F1988=0,F1988=""),"",AH1988/F1988)</f>
        <v>0</v>
      </c>
      <c r="AJ1988" s="13">
        <f t="array" ref="AJ1988">IF(OR(L1988="",AH1988=""),"",IF(L1988-AH1988&lt;0,0,L1988-AH1988))</f>
        <v>0</v>
      </c>
      <c r="AK1988" s="13" t="str">
        <f t="array" ref="AK1988">IF(OR(L1988="",AG1988="",AG1988=0),"",CEILING(L1988/AG1988,1))</f>
        <v/>
      </c>
      <c r="AL1988" s="16" t="str">
        <f t="array" ref="AL1988">IF(OR(AK1988="",AK1988=0,AD1988="",AF1988=""),"",IF(AK1988-IF(D1988="Vaccin",MIN(AD1988,AF1988),AF1988)&lt;0,"",(AK1988-IF(D1988="Vaccin",MIN(AD1988,AF1988),AF1988))/AK1988))</f>
        <v/>
      </c>
    </row>
    <row r="1989" spans="1:38" x14ac:dyDescent="0.2">
      <c r="A1989" s="10" t="s">
        <v>57</v>
      </c>
      <c r="B1989" s="29" t="s">
        <v>214</v>
      </c>
      <c r="C1989" s="12">
        <v>44265</v>
      </c>
      <c r="D1989" s="11" t="s">
        <v>30</v>
      </c>
      <c r="E1989" s="11">
        <v>10</v>
      </c>
      <c r="F1989" s="13">
        <v>900</v>
      </c>
      <c r="G1989" s="40" t="s">
        <v>979</v>
      </c>
      <c r="H1989" s="12">
        <v>44499</v>
      </c>
      <c r="I1989" s="13">
        <f t="array" ref="I1989">F1989-L1989-M1989-S1989</f>
        <v>900</v>
      </c>
      <c r="J1989" s="13">
        <f t="array" ref="J1989">IF(IF(Q1989="",L1989-C1989,Q1989-C1989)&lt;=45,I1989,0)</f>
        <v>900</v>
      </c>
      <c r="K1989" s="13">
        <f t="array" ref="K1989">IF(SUM(AG1989)=0,0,IF(L1989-AG1989*IF(D1989="Vaccin",MIN(AD1989,AF1989),AF1989)&lt;0,0,IF((H1989-N1989)&lt;=30,CEILING(L1989-AG1989*IF(D1989="Vaccin",MIN(AD1989,AF1989),AF1989),1),0)))</f>
        <v>0</v>
      </c>
      <c r="L1989" s="13">
        <v>0</v>
      </c>
      <c r="M1989" s="13">
        <v>0</v>
      </c>
      <c r="N1989" s="14">
        <v>45038</v>
      </c>
      <c r="O1989" s="11" t="s">
        <v>31</v>
      </c>
      <c r="P1989" s="11" t="s">
        <v>32</v>
      </c>
      <c r="Q1989" s="12"/>
      <c r="R1989" s="13">
        <v>0</v>
      </c>
      <c r="S1989" s="13">
        <v>0</v>
      </c>
      <c r="T1989" s="11"/>
      <c r="U1989" s="13">
        <v>6930199</v>
      </c>
      <c r="V1989" s="13">
        <v>25107627</v>
      </c>
      <c r="W1989" s="13">
        <v>25107627</v>
      </c>
      <c r="X1989" s="12">
        <v>44265</v>
      </c>
      <c r="Y1989" s="12">
        <v>44265</v>
      </c>
      <c r="Z1989" s="12">
        <v>44265</v>
      </c>
      <c r="AA1989" s="12">
        <v>45033</v>
      </c>
      <c r="AB1989" s="13">
        <f t="array" ref="AB1989">IF(D1989="Vaccin",IF(AND(ISNUMBER(AA1989),ISNUMBER(Y1989)),IF(AA1989-Y1989+1&gt;=0,CEILING(AA1989-Y1989+1,1),""),""),IF(AND(ISNUMBER(N1989),ISNUMBER(Y1989)),IF(N1989-Y1989+1&gt;=0,CEILING(N1989-Y1989+1,1),""),""))</f>
        <v>769</v>
      </c>
      <c r="AC1989" s="13">
        <f t="array" ref="AC1989">IF(D1989="Vaccin",IF(AND(ISNUMBER(AA1989),ISNUMBER(X1989)),IF(AA1989-X1989+1&gt;=0,CEILING(AA1989-X1989+1,1),""),""),IF(AND(ISNUMBER(N1989),ISNUMBER(X1989)),IF(N1989-X1989+1&gt;=0,CEILING(N1989-X1989+1,1),""),""))</f>
        <v>769</v>
      </c>
      <c r="AD1989" s="13">
        <f t="array" ref="AD1989">IF(D1989="Vaccin",IF(AND(ISNUMBER(AB1989),ISNUMBER(U1989),AB1989&lt;&gt;0),CEILING(U1989/AB1989,1),""),"")</f>
        <v>9012</v>
      </c>
      <c r="AE1989" s="13">
        <f t="array" ref="AE1989">IF(AND(ISNUMBER(N1989),ISNUMBER(X1989)),IF(N1989-X1989+1&gt;=0,CEILING(N1989-X1989+1,1),""),"")</f>
        <v>774</v>
      </c>
      <c r="AF1989" s="13">
        <f t="array" ref="AF1989">IF(SUM(AE1989)=0,"",CEILING((SUM(F1989)-SUM(L1989)-SUM(M1989)-SUM(S1989))/SUM(AE1989),1))</f>
        <v>2</v>
      </c>
      <c r="AG1989" s="13" t="str">
        <f t="array" ref="AG1989">IF(AND(ISNUMBER(H1989),ISNUMBER(N1989)),IF(H1989-N1989+1&gt;=0,CEILING(H1989-N1989+1,1),""),"")</f>
        <v/>
      </c>
      <c r="AH1989" s="13">
        <f t="array" ref="AH1989">IF(SUM(AG1989)=0,0,IF(L1989-AG1989*IF(D1989="Vaccin",MIN(AD1989,AF1989),AF1989)&lt;0,0,IF((H1989-N1989)&lt;=45,CEILING(L1989-AG1989*IF(D1989="Vaccin",MIN(AD1989,AF1989),AF1989),1),0)))</f>
        <v>0</v>
      </c>
      <c r="AI1989" s="15">
        <f t="array" ref="AI1989">IF(OR(AH1989="",F1989=0,F1989=""),"",AH1989/F1989)</f>
        <v>0</v>
      </c>
      <c r="AJ1989" s="13">
        <f t="array" ref="AJ1989">IF(OR(L1989="",AH1989=""),"",IF(L1989-AH1989&lt;0,0,L1989-AH1989))</f>
        <v>0</v>
      </c>
      <c r="AK1989" s="13" t="str">
        <f t="array" ref="AK1989">IF(OR(L1989="",AG1989="",AG1989=0),"",CEILING(L1989/AG1989,1))</f>
        <v/>
      </c>
      <c r="AL1989" s="16" t="str">
        <f t="array" ref="AL1989">IF(OR(AK1989="",AK1989=0,AD1989="",AF1989=""),"",IF(AK1989-IF(D1989="Vaccin",MIN(AD1989,AF1989),AF1989)&lt;0,"",(AK1989-IF(D1989="Vaccin",MIN(AD1989,AF1989),AF1989))/AK1989))</f>
        <v/>
      </c>
    </row>
    <row r="1990" spans="1:38" x14ac:dyDescent="0.2">
      <c r="A1990" s="10" t="s">
        <v>57</v>
      </c>
      <c r="B1990" s="29" t="s">
        <v>214</v>
      </c>
      <c r="C1990" s="12">
        <v>44265</v>
      </c>
      <c r="D1990" s="11" t="s">
        <v>30</v>
      </c>
      <c r="E1990" s="11">
        <v>10</v>
      </c>
      <c r="F1990" s="13">
        <v>69100</v>
      </c>
      <c r="G1990" s="40" t="s">
        <v>749</v>
      </c>
      <c r="H1990" s="12">
        <v>44499</v>
      </c>
      <c r="I1990" s="13">
        <f t="array" ref="I1990">F1990-L1990-M1990-S1990</f>
        <v>69100</v>
      </c>
      <c r="J1990" s="13">
        <f t="array" ref="J1990">IF(IF(Q1990="",L1990-C1990,Q1990-C1990)&lt;=45,I1990,0)</f>
        <v>69100</v>
      </c>
      <c r="K1990" s="13">
        <f t="array" ref="K1990">IF(SUM(AG1990)=0,0,IF(L1990-AG1990*IF(D1990="Vaccin",MIN(AD1990,AF1990),AF1990)&lt;0,0,IF((H1990-N1990)&lt;=30,CEILING(L1990-AG1990*IF(D1990="Vaccin",MIN(AD1990,AF1990),AF1990),1),0)))</f>
        <v>0</v>
      </c>
      <c r="L1990" s="13">
        <v>0</v>
      </c>
      <c r="M1990" s="13">
        <v>0</v>
      </c>
      <c r="N1990" s="14">
        <v>45038</v>
      </c>
      <c r="O1990" s="11" t="s">
        <v>31</v>
      </c>
      <c r="P1990" s="11" t="s">
        <v>32</v>
      </c>
      <c r="Q1990" s="12"/>
      <c r="R1990" s="13">
        <v>0</v>
      </c>
      <c r="S1990" s="13">
        <v>0</v>
      </c>
      <c r="T1990" s="11"/>
      <c r="U1990" s="13">
        <v>6930199</v>
      </c>
      <c r="V1990" s="13">
        <v>25107627</v>
      </c>
      <c r="W1990" s="13">
        <v>25107627</v>
      </c>
      <c r="X1990" s="12">
        <v>44265</v>
      </c>
      <c r="Y1990" s="12">
        <v>44265</v>
      </c>
      <c r="Z1990" s="12">
        <v>44265</v>
      </c>
      <c r="AA1990" s="12">
        <v>45033</v>
      </c>
      <c r="AB1990" s="13">
        <f t="array" ref="AB1990">IF(D1990="Vaccin",IF(AND(ISNUMBER(AA1990),ISNUMBER(Y1990)),IF(AA1990-Y1990+1&gt;=0,CEILING(AA1990-Y1990+1,1),""),""),IF(AND(ISNUMBER(N1990),ISNUMBER(Y1990)),IF(N1990-Y1990+1&gt;=0,CEILING(N1990-Y1990+1,1),""),""))</f>
        <v>769</v>
      </c>
      <c r="AC1990" s="13">
        <f t="array" ref="AC1990">IF(D1990="Vaccin",IF(AND(ISNUMBER(AA1990),ISNUMBER(X1990)),IF(AA1990-X1990+1&gt;=0,CEILING(AA1990-X1990+1,1),""),""),IF(AND(ISNUMBER(N1990),ISNUMBER(X1990)),IF(N1990-X1990+1&gt;=0,CEILING(N1990-X1990+1,1),""),""))</f>
        <v>769</v>
      </c>
      <c r="AD1990" s="13">
        <f t="array" ref="AD1990">IF(D1990="Vaccin",IF(AND(ISNUMBER(AB1990),ISNUMBER(U1990),AB1990&lt;&gt;0),CEILING(U1990/AB1990,1),""),"")</f>
        <v>9012</v>
      </c>
      <c r="AE1990" s="13">
        <f t="array" ref="AE1990">IF(AND(ISNUMBER(N1990),ISNUMBER(X1990)),IF(N1990-X1990+1&gt;=0,CEILING(N1990-X1990+1,1),""),"")</f>
        <v>774</v>
      </c>
      <c r="AF1990" s="13">
        <f t="array" ref="AF1990">IF(SUM(AE1990)=0,"",CEILING((SUM(F1990)-SUM(L1990)-SUM(M1990)-SUM(S1990))/SUM(AE1990),1))</f>
        <v>90</v>
      </c>
      <c r="AG1990" s="13" t="str">
        <f t="array" ref="AG1990">IF(AND(ISNUMBER(H1990),ISNUMBER(N1990)),IF(H1990-N1990+1&gt;=0,CEILING(H1990-N1990+1,1),""),"")</f>
        <v/>
      </c>
      <c r="AH1990" s="13">
        <f t="array" ref="AH1990">IF(SUM(AG1990)=0,0,IF(L1990-AG1990*IF(D1990="Vaccin",MIN(AD1990,AF1990),AF1990)&lt;0,0,IF((H1990-N1990)&lt;=45,CEILING(L1990-AG1990*IF(D1990="Vaccin",MIN(AD1990,AF1990),AF1990),1),0)))</f>
        <v>0</v>
      </c>
      <c r="AI1990" s="15">
        <f t="array" ref="AI1990">IF(OR(AH1990="",F1990=0,F1990=""),"",AH1990/F1990)</f>
        <v>0</v>
      </c>
      <c r="AJ1990" s="13">
        <f t="array" ref="AJ1990">IF(OR(L1990="",AH1990=""),"",IF(L1990-AH1990&lt;0,0,L1990-AH1990))</f>
        <v>0</v>
      </c>
      <c r="AK1990" s="13" t="str">
        <f t="array" ref="AK1990">IF(OR(L1990="",AG1990="",AG1990=0),"",CEILING(L1990/AG1990,1))</f>
        <v/>
      </c>
      <c r="AL1990" s="16" t="str">
        <f t="array" ref="AL1990">IF(OR(AK1990="",AK1990=0,AD1990="",AF1990=""),"",IF(AK1990-IF(D1990="Vaccin",MIN(AD1990,AF1990),AF1990)&lt;0,"",(AK1990-IF(D1990="Vaccin",MIN(AD1990,AF1990),AF1990))/AK1990))</f>
        <v/>
      </c>
    </row>
    <row r="1991" spans="1:38" x14ac:dyDescent="0.2">
      <c r="A1991" s="10" t="s">
        <v>57</v>
      </c>
      <c r="B1991" s="29" t="s">
        <v>214</v>
      </c>
      <c r="C1991" s="12">
        <v>44265</v>
      </c>
      <c r="D1991" s="11" t="s">
        <v>30</v>
      </c>
      <c r="E1991" s="11">
        <v>10</v>
      </c>
      <c r="F1991" s="13">
        <v>400</v>
      </c>
      <c r="G1991" s="40" t="s">
        <v>980</v>
      </c>
      <c r="H1991" s="12">
        <v>44499</v>
      </c>
      <c r="I1991" s="13">
        <f t="array" ref="I1991">F1991-L1991-M1991-S1991</f>
        <v>400</v>
      </c>
      <c r="J1991" s="13">
        <f t="array" ref="J1991">IF(IF(Q1991="",L1991-C1991,Q1991-C1991)&lt;=45,I1991,0)</f>
        <v>400</v>
      </c>
      <c r="K1991" s="13">
        <f t="array" ref="K1991">IF(SUM(AG1991)=0,0,IF(L1991-AG1991*IF(D1991="Vaccin",MIN(AD1991,AF1991),AF1991)&lt;0,0,IF((H1991-N1991)&lt;=30,CEILING(L1991-AG1991*IF(D1991="Vaccin",MIN(AD1991,AF1991),AF1991),1),0)))</f>
        <v>0</v>
      </c>
      <c r="L1991" s="13">
        <v>0</v>
      </c>
      <c r="M1991" s="13">
        <v>0</v>
      </c>
      <c r="N1991" s="14">
        <v>45038</v>
      </c>
      <c r="O1991" s="11" t="s">
        <v>31</v>
      </c>
      <c r="P1991" s="11" t="s">
        <v>32</v>
      </c>
      <c r="Q1991" s="12"/>
      <c r="R1991" s="13">
        <v>0</v>
      </c>
      <c r="S1991" s="13">
        <v>0</v>
      </c>
      <c r="T1991" s="11"/>
      <c r="U1991" s="13">
        <v>6930199</v>
      </c>
      <c r="V1991" s="13">
        <v>25107627</v>
      </c>
      <c r="W1991" s="13">
        <v>25107627</v>
      </c>
      <c r="X1991" s="12">
        <v>44265</v>
      </c>
      <c r="Y1991" s="12">
        <v>44265</v>
      </c>
      <c r="Z1991" s="12">
        <v>44265</v>
      </c>
      <c r="AA1991" s="12">
        <v>45033</v>
      </c>
      <c r="AB1991" s="13">
        <f t="array" ref="AB1991">IF(D1991="Vaccin",IF(AND(ISNUMBER(AA1991),ISNUMBER(Y1991)),IF(AA1991-Y1991+1&gt;=0,CEILING(AA1991-Y1991+1,1),""),""),IF(AND(ISNUMBER(N1991),ISNUMBER(Y1991)),IF(N1991-Y1991+1&gt;=0,CEILING(N1991-Y1991+1,1),""),""))</f>
        <v>769</v>
      </c>
      <c r="AC1991" s="13">
        <f t="array" ref="AC1991">IF(D1991="Vaccin",IF(AND(ISNUMBER(AA1991),ISNUMBER(X1991)),IF(AA1991-X1991+1&gt;=0,CEILING(AA1991-X1991+1,1),""),""),IF(AND(ISNUMBER(N1991),ISNUMBER(X1991)),IF(N1991-X1991+1&gt;=0,CEILING(N1991-X1991+1,1),""),""))</f>
        <v>769</v>
      </c>
      <c r="AD1991" s="13">
        <f t="array" ref="AD1991">IF(D1991="Vaccin",IF(AND(ISNUMBER(AB1991),ISNUMBER(U1991),AB1991&lt;&gt;0),CEILING(U1991/AB1991,1),""),"")</f>
        <v>9012</v>
      </c>
      <c r="AE1991" s="13">
        <f t="array" ref="AE1991">IF(AND(ISNUMBER(N1991),ISNUMBER(X1991)),IF(N1991-X1991+1&gt;=0,CEILING(N1991-X1991+1,1),""),"")</f>
        <v>774</v>
      </c>
      <c r="AF1991" s="13">
        <f t="array" ref="AF1991">IF(SUM(AE1991)=0,"",CEILING((SUM(F1991)-SUM(L1991)-SUM(M1991)-SUM(S1991))/SUM(AE1991),1))</f>
        <v>1</v>
      </c>
      <c r="AG1991" s="13" t="str">
        <f t="array" ref="AG1991">IF(AND(ISNUMBER(H1991),ISNUMBER(N1991)),IF(H1991-N1991+1&gt;=0,CEILING(H1991-N1991+1,1),""),"")</f>
        <v/>
      </c>
      <c r="AH1991" s="13">
        <f t="array" ref="AH1991">IF(SUM(AG1991)=0,0,IF(L1991-AG1991*IF(D1991="Vaccin",MIN(AD1991,AF1991),AF1991)&lt;0,0,IF((H1991-N1991)&lt;=45,CEILING(L1991-AG1991*IF(D1991="Vaccin",MIN(AD1991,AF1991),AF1991),1),0)))</f>
        <v>0</v>
      </c>
      <c r="AI1991" s="15">
        <f t="array" ref="AI1991">IF(OR(AH1991="",F1991=0,F1991=""),"",AH1991/F1991)</f>
        <v>0</v>
      </c>
      <c r="AJ1991" s="13">
        <f t="array" ref="AJ1991">IF(OR(L1991="",AH1991=""),"",IF(L1991-AH1991&lt;0,0,L1991-AH1991))</f>
        <v>0</v>
      </c>
      <c r="AK1991" s="13" t="str">
        <f t="array" ref="AK1991">IF(OR(L1991="",AG1991="",AG1991=0),"",CEILING(L1991/AG1991,1))</f>
        <v/>
      </c>
      <c r="AL1991" s="16" t="str">
        <f t="array" ref="AL1991">IF(OR(AK1991="",AK1991=0,AD1991="",AF1991=""),"",IF(AK1991-IF(D1991="Vaccin",MIN(AD1991,AF1991),AF1991)&lt;0,"",(AK1991-IF(D1991="Vaccin",MIN(AD1991,AF1991),AF1991))/AK1991))</f>
        <v/>
      </c>
    </row>
    <row r="1992" spans="1:38" x14ac:dyDescent="0.2">
      <c r="A1992" s="10" t="s">
        <v>57</v>
      </c>
      <c r="B1992" s="29" t="s">
        <v>214</v>
      </c>
      <c r="C1992" s="12">
        <v>44265</v>
      </c>
      <c r="D1992" s="11" t="s">
        <v>30</v>
      </c>
      <c r="E1992" s="11">
        <v>10</v>
      </c>
      <c r="F1992" s="13">
        <v>72000</v>
      </c>
      <c r="G1992" s="40" t="s">
        <v>477</v>
      </c>
      <c r="H1992" s="12">
        <v>44499</v>
      </c>
      <c r="I1992" s="13">
        <f t="array" ref="I1992">F1992-L1992-M1992-S1992</f>
        <v>72000</v>
      </c>
      <c r="J1992" s="13">
        <f t="array" ref="J1992">IF(IF(Q1992="",L1992-C1992,Q1992-C1992)&lt;=45,I1992,0)</f>
        <v>72000</v>
      </c>
      <c r="K1992" s="13">
        <f t="array" ref="K1992">IF(SUM(AG1992)=0,0,IF(L1992-AG1992*IF(D1992="Vaccin",MIN(AD1992,AF1992),AF1992)&lt;0,0,IF((H1992-N1992)&lt;=30,CEILING(L1992-AG1992*IF(D1992="Vaccin",MIN(AD1992,AF1992),AF1992),1),0)))</f>
        <v>0</v>
      </c>
      <c r="L1992" s="13">
        <v>0</v>
      </c>
      <c r="M1992" s="13">
        <v>0</v>
      </c>
      <c r="N1992" s="14">
        <v>45038</v>
      </c>
      <c r="O1992" s="11" t="s">
        <v>31</v>
      </c>
      <c r="P1992" s="11" t="s">
        <v>32</v>
      </c>
      <c r="Q1992" s="12"/>
      <c r="R1992" s="13">
        <v>0</v>
      </c>
      <c r="S1992" s="13">
        <v>0</v>
      </c>
      <c r="T1992" s="11"/>
      <c r="U1992" s="13">
        <v>6930199</v>
      </c>
      <c r="V1992" s="13">
        <v>25107627</v>
      </c>
      <c r="W1992" s="13">
        <v>25107627</v>
      </c>
      <c r="X1992" s="12">
        <v>44265</v>
      </c>
      <c r="Y1992" s="12">
        <v>44265</v>
      </c>
      <c r="Z1992" s="12">
        <v>44265</v>
      </c>
      <c r="AA1992" s="12">
        <v>45033</v>
      </c>
      <c r="AB1992" s="13">
        <f t="array" ref="AB1992">IF(D1992="Vaccin",IF(AND(ISNUMBER(AA1992),ISNUMBER(Y1992)),IF(AA1992-Y1992+1&gt;=0,CEILING(AA1992-Y1992+1,1),""),""),IF(AND(ISNUMBER(N1992),ISNUMBER(Y1992)),IF(N1992-Y1992+1&gt;=0,CEILING(N1992-Y1992+1,1),""),""))</f>
        <v>769</v>
      </c>
      <c r="AC1992" s="13">
        <f t="array" ref="AC1992">IF(D1992="Vaccin",IF(AND(ISNUMBER(AA1992),ISNUMBER(X1992)),IF(AA1992-X1992+1&gt;=0,CEILING(AA1992-X1992+1,1),""),""),IF(AND(ISNUMBER(N1992),ISNUMBER(X1992)),IF(N1992-X1992+1&gt;=0,CEILING(N1992-X1992+1,1),""),""))</f>
        <v>769</v>
      </c>
      <c r="AD1992" s="13">
        <f t="array" ref="AD1992">IF(D1992="Vaccin",IF(AND(ISNUMBER(AB1992),ISNUMBER(U1992),AB1992&lt;&gt;0),CEILING(U1992/AB1992,1),""),"")</f>
        <v>9012</v>
      </c>
      <c r="AE1992" s="13">
        <f t="array" ref="AE1992">IF(AND(ISNUMBER(N1992),ISNUMBER(X1992)),IF(N1992-X1992+1&gt;=0,CEILING(N1992-X1992+1,1),""),"")</f>
        <v>774</v>
      </c>
      <c r="AF1992" s="13">
        <f t="array" ref="AF1992">IF(SUM(AE1992)=0,"",CEILING((SUM(F1992)-SUM(L1992)-SUM(M1992)-SUM(S1992))/SUM(AE1992),1))</f>
        <v>94</v>
      </c>
      <c r="AG1992" s="13" t="str">
        <f t="array" ref="AG1992">IF(AND(ISNUMBER(H1992),ISNUMBER(N1992)),IF(H1992-N1992+1&gt;=0,CEILING(H1992-N1992+1,1),""),"")</f>
        <v/>
      </c>
      <c r="AH1992" s="13">
        <f t="array" ref="AH1992">IF(SUM(AG1992)=0,0,IF(L1992-AG1992*IF(D1992="Vaccin",MIN(AD1992,AF1992),AF1992)&lt;0,0,IF((H1992-N1992)&lt;=45,CEILING(L1992-AG1992*IF(D1992="Vaccin",MIN(AD1992,AF1992),AF1992),1),0)))</f>
        <v>0</v>
      </c>
      <c r="AI1992" s="15">
        <f t="array" ref="AI1992">IF(OR(AH1992="",F1992=0,F1992=""),"",AH1992/F1992)</f>
        <v>0</v>
      </c>
      <c r="AJ1992" s="13">
        <f t="array" ref="AJ1992">IF(OR(L1992="",AH1992=""),"",IF(L1992-AH1992&lt;0,0,L1992-AH1992))</f>
        <v>0</v>
      </c>
      <c r="AK1992" s="13" t="str">
        <f t="array" ref="AK1992">IF(OR(L1992="",AG1992="",AG1992=0),"",CEILING(L1992/AG1992,1))</f>
        <v/>
      </c>
      <c r="AL1992" s="16" t="str">
        <f t="array" ref="AL1992">IF(OR(AK1992="",AK1992=0,AD1992="",AF1992=""),"",IF(AK1992-IF(D1992="Vaccin",MIN(AD1992,AF1992),AF1992)&lt;0,"",(AK1992-IF(D1992="Vaccin",MIN(AD1992,AF1992),AF1992))/AK1992))</f>
        <v/>
      </c>
    </row>
    <row r="1993" spans="1:38" x14ac:dyDescent="0.2">
      <c r="A1993" s="10" t="s">
        <v>57</v>
      </c>
      <c r="B1993" s="29" t="s">
        <v>214</v>
      </c>
      <c r="C1993" s="12">
        <v>44265</v>
      </c>
      <c r="D1993" s="11" t="s">
        <v>30</v>
      </c>
      <c r="E1993" s="11">
        <v>10</v>
      </c>
      <c r="F1993" s="13">
        <v>175200</v>
      </c>
      <c r="G1993" s="40" t="s">
        <v>842</v>
      </c>
      <c r="H1993" s="12">
        <v>44469</v>
      </c>
      <c r="I1993" s="13">
        <f t="array" ref="I1993">F1993-L1993-M1993-S1993</f>
        <v>175200</v>
      </c>
      <c r="J1993" s="13">
        <f t="array" ref="J1993">IF(IF(Q1993="",L1993-C1993,Q1993-C1993)&lt;=45,I1993,0)</f>
        <v>175200</v>
      </c>
      <c r="K1993" s="13">
        <f t="array" ref="K1993">IF(SUM(AG1993)=0,0,IF(L1993-AG1993*IF(D1993="Vaccin",MIN(AD1993,AF1993),AF1993)&lt;0,0,IF((H1993-N1993)&lt;=30,CEILING(L1993-AG1993*IF(D1993="Vaccin",MIN(AD1993,AF1993),AF1993),1),0)))</f>
        <v>0</v>
      </c>
      <c r="L1993" s="13">
        <v>0</v>
      </c>
      <c r="M1993" s="13">
        <v>0</v>
      </c>
      <c r="N1993" s="14">
        <v>45038</v>
      </c>
      <c r="O1993" s="11" t="s">
        <v>31</v>
      </c>
      <c r="P1993" s="11" t="s">
        <v>37</v>
      </c>
      <c r="Q1993" s="12"/>
      <c r="R1993" s="13">
        <v>0</v>
      </c>
      <c r="S1993" s="13">
        <v>0</v>
      </c>
      <c r="T1993" s="11"/>
      <c r="U1993" s="13">
        <v>6930199</v>
      </c>
      <c r="V1993" s="13">
        <v>0</v>
      </c>
      <c r="W1993" s="13">
        <v>25107627</v>
      </c>
      <c r="X1993" s="12">
        <v>44265</v>
      </c>
      <c r="Y1993" s="12">
        <v>44265</v>
      </c>
      <c r="Z1993" s="12">
        <v>44265</v>
      </c>
      <c r="AA1993" s="12">
        <v>45033</v>
      </c>
      <c r="AB1993" s="13">
        <f t="array" ref="AB1993">IF(D1993="Vaccin",IF(AND(ISNUMBER(AA1993),ISNUMBER(Y1993)),IF(AA1993-Y1993+1&gt;=0,CEILING(AA1993-Y1993+1,1),""),""),IF(AND(ISNUMBER(N1993),ISNUMBER(Y1993)),IF(N1993-Y1993+1&gt;=0,CEILING(N1993-Y1993+1,1),""),""))</f>
        <v>769</v>
      </c>
      <c r="AC1993" s="13">
        <f t="array" ref="AC1993">IF(D1993="Vaccin",IF(AND(ISNUMBER(AA1993),ISNUMBER(X1993)),IF(AA1993-X1993+1&gt;=0,CEILING(AA1993-X1993+1,1),""),""),IF(AND(ISNUMBER(N1993),ISNUMBER(X1993)),IF(N1993-X1993+1&gt;=0,CEILING(N1993-X1993+1,1),""),""))</f>
        <v>769</v>
      </c>
      <c r="AD1993" s="13">
        <f t="array" ref="AD1993">IF(D1993="Vaccin",IF(AND(ISNUMBER(AB1993),ISNUMBER(U1993),AB1993&lt;&gt;0),CEILING(U1993/AB1993,1),""),"")</f>
        <v>9012</v>
      </c>
      <c r="AE1993" s="13">
        <f t="array" ref="AE1993">IF(AND(ISNUMBER(N1993),ISNUMBER(X1993)),IF(N1993-X1993+1&gt;=0,CEILING(N1993-X1993+1,1),""),"")</f>
        <v>774</v>
      </c>
      <c r="AF1993" s="13">
        <f t="array" ref="AF1993">IF(SUM(AE1993)=0,"",CEILING((SUM(F1993)-SUM(L1993)-SUM(M1993)-SUM(S1993))/SUM(AE1993),1))</f>
        <v>227</v>
      </c>
      <c r="AG1993" s="13" t="str">
        <f t="array" ref="AG1993">IF(AND(ISNUMBER(H1993),ISNUMBER(N1993)),IF(H1993-N1993+1&gt;=0,CEILING(H1993-N1993+1,1),""),"")</f>
        <v/>
      </c>
      <c r="AH1993" s="13">
        <f t="array" ref="AH1993">IF(SUM(AG1993)=0,0,IF(L1993-AG1993*IF(D1993="Vaccin",MIN(AD1993,AF1993),AF1993)&lt;0,0,IF((H1993-N1993)&lt;=45,CEILING(L1993-AG1993*IF(D1993="Vaccin",MIN(AD1993,AF1993),AF1993),1),0)))</f>
        <v>0</v>
      </c>
      <c r="AI1993" s="15">
        <f t="array" ref="AI1993">IF(OR(AH1993="",F1993=0,F1993=""),"",AH1993/F1993)</f>
        <v>0</v>
      </c>
      <c r="AJ1993" s="13">
        <f t="array" ref="AJ1993">IF(OR(L1993="",AH1993=""),"",IF(L1993-AH1993&lt;0,0,L1993-AH1993))</f>
        <v>0</v>
      </c>
      <c r="AK1993" s="13" t="str">
        <f t="array" ref="AK1993">IF(OR(L1993="",AG1993="",AG1993=0),"",CEILING(L1993/AG1993,1))</f>
        <v/>
      </c>
      <c r="AL1993" s="16" t="str">
        <f t="array" ref="AL1993">IF(OR(AK1993="",AK1993=0,AD1993="",AF1993=""),"",IF(AK1993-IF(D1993="Vaccin",MIN(AD1993,AF1993),AF1993)&lt;0,"",(AK1993-IF(D1993="Vaccin",MIN(AD1993,AF1993),AF1993))/AK1993))</f>
        <v/>
      </c>
    </row>
    <row r="1994" spans="1:38" x14ac:dyDescent="0.2">
      <c r="A1994" s="10" t="s">
        <v>57</v>
      </c>
      <c r="B1994" s="29" t="s">
        <v>214</v>
      </c>
      <c r="C1994" s="12">
        <v>44265</v>
      </c>
      <c r="D1994" s="11" t="s">
        <v>30</v>
      </c>
      <c r="E1994" s="11">
        <v>10</v>
      </c>
      <c r="F1994" s="13">
        <v>247680</v>
      </c>
      <c r="G1994" s="40" t="s">
        <v>752</v>
      </c>
      <c r="H1994" s="12">
        <v>44469</v>
      </c>
      <c r="I1994" s="13">
        <f t="array" ref="I1994">F1994-L1994-M1994-S1994</f>
        <v>247680</v>
      </c>
      <c r="J1994" s="13">
        <f t="array" ref="J1994">IF(IF(Q1994="",L1994-C1994,Q1994-C1994)&lt;=45,I1994,0)</f>
        <v>247680</v>
      </c>
      <c r="K1994" s="13">
        <f t="array" ref="K1994">IF(SUM(AG1994)=0,0,IF(L1994-AG1994*IF(D1994="Vaccin",MIN(AD1994,AF1994),AF1994)&lt;0,0,IF((H1994-N1994)&lt;=30,CEILING(L1994-AG1994*IF(D1994="Vaccin",MIN(AD1994,AF1994),AF1994),1),0)))</f>
        <v>0</v>
      </c>
      <c r="L1994" s="13">
        <v>0</v>
      </c>
      <c r="M1994" s="13">
        <v>0</v>
      </c>
      <c r="N1994" s="14">
        <v>45038</v>
      </c>
      <c r="O1994" s="11" t="s">
        <v>31</v>
      </c>
      <c r="P1994" s="11" t="s">
        <v>32</v>
      </c>
      <c r="Q1994" s="12"/>
      <c r="R1994" s="13">
        <v>0</v>
      </c>
      <c r="S1994" s="13">
        <v>0</v>
      </c>
      <c r="T1994" s="11"/>
      <c r="U1994" s="13">
        <v>6930199</v>
      </c>
      <c r="V1994" s="13">
        <v>25107627</v>
      </c>
      <c r="W1994" s="13">
        <v>25107627</v>
      </c>
      <c r="X1994" s="12">
        <v>44265</v>
      </c>
      <c r="Y1994" s="12">
        <v>44265</v>
      </c>
      <c r="Z1994" s="12">
        <v>44265</v>
      </c>
      <c r="AA1994" s="12">
        <v>45033</v>
      </c>
      <c r="AB1994" s="13">
        <f t="array" ref="AB1994">IF(D1994="Vaccin",IF(AND(ISNUMBER(AA1994),ISNUMBER(Y1994)),IF(AA1994-Y1994+1&gt;=0,CEILING(AA1994-Y1994+1,1),""),""),IF(AND(ISNUMBER(N1994),ISNUMBER(Y1994)),IF(N1994-Y1994+1&gt;=0,CEILING(N1994-Y1994+1,1),""),""))</f>
        <v>769</v>
      </c>
      <c r="AC1994" s="13">
        <f t="array" ref="AC1994">IF(D1994="Vaccin",IF(AND(ISNUMBER(AA1994),ISNUMBER(X1994)),IF(AA1994-X1994+1&gt;=0,CEILING(AA1994-X1994+1,1),""),""),IF(AND(ISNUMBER(N1994),ISNUMBER(X1994)),IF(N1994-X1994+1&gt;=0,CEILING(N1994-X1994+1,1),""),""))</f>
        <v>769</v>
      </c>
      <c r="AD1994" s="13">
        <f t="array" ref="AD1994">IF(D1994="Vaccin",IF(AND(ISNUMBER(AB1994),ISNUMBER(U1994),AB1994&lt;&gt;0),CEILING(U1994/AB1994,1),""),"")</f>
        <v>9012</v>
      </c>
      <c r="AE1994" s="13">
        <f t="array" ref="AE1994">IF(AND(ISNUMBER(N1994),ISNUMBER(X1994)),IF(N1994-X1994+1&gt;=0,CEILING(N1994-X1994+1,1),""),"")</f>
        <v>774</v>
      </c>
      <c r="AF1994" s="13">
        <f t="array" ref="AF1994">IF(SUM(AE1994)=0,"",CEILING((SUM(F1994)-SUM(L1994)-SUM(M1994)-SUM(S1994))/SUM(AE1994),1))</f>
        <v>320</v>
      </c>
      <c r="AG1994" s="13" t="str">
        <f t="array" ref="AG1994">IF(AND(ISNUMBER(H1994),ISNUMBER(N1994)),IF(H1994-N1994+1&gt;=0,CEILING(H1994-N1994+1,1),""),"")</f>
        <v/>
      </c>
      <c r="AH1994" s="13">
        <f t="array" ref="AH1994">IF(SUM(AG1994)=0,0,IF(L1994-AG1994*IF(D1994="Vaccin",MIN(AD1994,AF1994),AF1994)&lt;0,0,IF((H1994-N1994)&lt;=45,CEILING(L1994-AG1994*IF(D1994="Vaccin",MIN(AD1994,AF1994),AF1994),1),0)))</f>
        <v>0</v>
      </c>
      <c r="AI1994" s="15">
        <f t="array" ref="AI1994">IF(OR(AH1994="",F1994=0,F1994=""),"",AH1994/F1994)</f>
        <v>0</v>
      </c>
      <c r="AJ1994" s="13">
        <f t="array" ref="AJ1994">IF(OR(L1994="",AH1994=""),"",IF(L1994-AH1994&lt;0,0,L1994-AH1994))</f>
        <v>0</v>
      </c>
      <c r="AK1994" s="13" t="str">
        <f t="array" ref="AK1994">IF(OR(L1994="",AG1994="",AG1994=0),"",CEILING(L1994/AG1994,1))</f>
        <v/>
      </c>
      <c r="AL1994" s="16" t="str">
        <f t="array" ref="AL1994">IF(OR(AK1994="",AK1994=0,AD1994="",AF1994=""),"",IF(AK1994-IF(D1994="Vaccin",MIN(AD1994,AF1994),AF1994)&lt;0,"",(AK1994-IF(D1994="Vaccin",MIN(AD1994,AF1994),AF1994))/AK1994))</f>
        <v/>
      </c>
    </row>
    <row r="1995" spans="1:38" x14ac:dyDescent="0.2">
      <c r="A1995" s="10" t="s">
        <v>57</v>
      </c>
      <c r="B1995" s="29" t="s">
        <v>214</v>
      </c>
      <c r="C1995" s="12">
        <v>44265</v>
      </c>
      <c r="D1995" s="11" t="s">
        <v>30</v>
      </c>
      <c r="E1995" s="11">
        <v>10</v>
      </c>
      <c r="F1995" s="13">
        <v>51840</v>
      </c>
      <c r="G1995" s="40" t="s">
        <v>874</v>
      </c>
      <c r="H1995" s="12">
        <v>44469</v>
      </c>
      <c r="I1995" s="13">
        <f t="array" ref="I1995">F1995-L1995-M1995-S1995</f>
        <v>51840</v>
      </c>
      <c r="J1995" s="13">
        <f t="array" ref="J1995">IF(IF(Q1995="",L1995-C1995,Q1995-C1995)&lt;=45,I1995,0)</f>
        <v>51840</v>
      </c>
      <c r="K1995" s="13">
        <f t="array" ref="K1995">IF(SUM(AG1995)=0,0,IF(L1995-AG1995*IF(D1995="Vaccin",MIN(AD1995,AF1995),AF1995)&lt;0,0,IF((H1995-N1995)&lt;=30,CEILING(L1995-AG1995*IF(D1995="Vaccin",MIN(AD1995,AF1995),AF1995),1),0)))</f>
        <v>0</v>
      </c>
      <c r="L1995" s="13">
        <v>0</v>
      </c>
      <c r="M1995" s="13">
        <v>0</v>
      </c>
      <c r="N1995" s="14">
        <v>45038</v>
      </c>
      <c r="O1995" s="11" t="s">
        <v>31</v>
      </c>
      <c r="P1995" s="11" t="s">
        <v>32</v>
      </c>
      <c r="Q1995" s="12"/>
      <c r="R1995" s="13">
        <v>0</v>
      </c>
      <c r="S1995" s="13">
        <v>0</v>
      </c>
      <c r="T1995" s="11"/>
      <c r="U1995" s="13">
        <v>6930199</v>
      </c>
      <c r="V1995" s="13">
        <v>25107627</v>
      </c>
      <c r="W1995" s="13">
        <v>25107627</v>
      </c>
      <c r="X1995" s="12">
        <v>44265</v>
      </c>
      <c r="Y1995" s="12">
        <v>44265</v>
      </c>
      <c r="Z1995" s="12">
        <v>44265</v>
      </c>
      <c r="AA1995" s="12">
        <v>45033</v>
      </c>
      <c r="AB1995" s="13">
        <f t="array" ref="AB1995">IF(D1995="Vaccin",IF(AND(ISNUMBER(AA1995),ISNUMBER(Y1995)),IF(AA1995-Y1995+1&gt;=0,CEILING(AA1995-Y1995+1,1),""),""),IF(AND(ISNUMBER(N1995),ISNUMBER(Y1995)),IF(N1995-Y1995+1&gt;=0,CEILING(N1995-Y1995+1,1),""),""))</f>
        <v>769</v>
      </c>
      <c r="AC1995" s="13">
        <f t="array" ref="AC1995">IF(D1995="Vaccin",IF(AND(ISNUMBER(AA1995),ISNUMBER(X1995)),IF(AA1995-X1995+1&gt;=0,CEILING(AA1995-X1995+1,1),""),""),IF(AND(ISNUMBER(N1995),ISNUMBER(X1995)),IF(N1995-X1995+1&gt;=0,CEILING(N1995-X1995+1,1),""),""))</f>
        <v>769</v>
      </c>
      <c r="AD1995" s="13">
        <f t="array" ref="AD1995">IF(D1995="Vaccin",IF(AND(ISNUMBER(AB1995),ISNUMBER(U1995),AB1995&lt;&gt;0),CEILING(U1995/AB1995,1),""),"")</f>
        <v>9012</v>
      </c>
      <c r="AE1995" s="13">
        <f t="array" ref="AE1995">IF(AND(ISNUMBER(N1995),ISNUMBER(X1995)),IF(N1995-X1995+1&gt;=0,CEILING(N1995-X1995+1,1),""),"")</f>
        <v>774</v>
      </c>
      <c r="AF1995" s="13">
        <f t="array" ref="AF1995">IF(SUM(AE1995)=0,"",CEILING((SUM(F1995)-SUM(L1995)-SUM(M1995)-SUM(S1995))/SUM(AE1995),1))</f>
        <v>67</v>
      </c>
      <c r="AG1995" s="13" t="str">
        <f t="array" ref="AG1995">IF(AND(ISNUMBER(H1995),ISNUMBER(N1995)),IF(H1995-N1995+1&gt;=0,CEILING(H1995-N1995+1,1),""),"")</f>
        <v/>
      </c>
      <c r="AH1995" s="13">
        <f t="array" ref="AH1995">IF(SUM(AG1995)=0,0,IF(L1995-AG1995*IF(D1995="Vaccin",MIN(AD1995,AF1995),AF1995)&lt;0,0,IF((H1995-N1995)&lt;=45,CEILING(L1995-AG1995*IF(D1995="Vaccin",MIN(AD1995,AF1995),AF1995),1),0)))</f>
        <v>0</v>
      </c>
      <c r="AI1995" s="15">
        <f t="array" ref="AI1995">IF(OR(AH1995="",F1995=0,F1995=""),"",AH1995/F1995)</f>
        <v>0</v>
      </c>
      <c r="AJ1995" s="13">
        <f t="array" ref="AJ1995">IF(OR(L1995="",AH1995=""),"",IF(L1995-AH1995&lt;0,0,L1995-AH1995))</f>
        <v>0</v>
      </c>
      <c r="AK1995" s="13" t="str">
        <f t="array" ref="AK1995">IF(OR(L1995="",AG1995="",AG1995=0),"",CEILING(L1995/AG1995,1))</f>
        <v/>
      </c>
      <c r="AL1995" s="16" t="str">
        <f t="array" ref="AL1995">IF(OR(AK1995="",AK1995=0,AD1995="",AF1995=""),"",IF(AK1995-IF(D1995="Vaccin",MIN(AD1995,AF1995),AF1995)&lt;0,"",(AK1995-IF(D1995="Vaccin",MIN(AD1995,AF1995),AF1995))/AK1995))</f>
        <v/>
      </c>
    </row>
    <row r="1996" spans="1:38" x14ac:dyDescent="0.2">
      <c r="A1996" s="10" t="s">
        <v>57</v>
      </c>
      <c r="B1996" s="29" t="s">
        <v>214</v>
      </c>
      <c r="C1996" s="12">
        <v>44265</v>
      </c>
      <c r="D1996" s="11" t="s">
        <v>30</v>
      </c>
      <c r="E1996" s="11">
        <v>10</v>
      </c>
      <c r="F1996" s="13">
        <v>286080</v>
      </c>
      <c r="G1996" s="40" t="s">
        <v>494</v>
      </c>
      <c r="H1996" s="12">
        <v>44469</v>
      </c>
      <c r="I1996" s="13">
        <f t="array" ref="I1996">F1996-L1996-M1996-S1996</f>
        <v>286080</v>
      </c>
      <c r="J1996" s="13">
        <f t="array" ref="J1996">IF(IF(Q1996="",L1996-C1996,Q1996-C1996)&lt;=45,I1996,0)</f>
        <v>286080</v>
      </c>
      <c r="K1996" s="13">
        <f t="array" ref="K1996">IF(SUM(AG1996)=0,0,IF(L1996-AG1996*IF(D1996="Vaccin",MIN(AD1996,AF1996),AF1996)&lt;0,0,IF((H1996-N1996)&lt;=30,CEILING(L1996-AG1996*IF(D1996="Vaccin",MIN(AD1996,AF1996),AF1996),1),0)))</f>
        <v>0</v>
      </c>
      <c r="L1996" s="13">
        <v>0</v>
      </c>
      <c r="M1996" s="13">
        <v>0</v>
      </c>
      <c r="N1996" s="14">
        <v>45038</v>
      </c>
      <c r="O1996" s="11" t="s">
        <v>31</v>
      </c>
      <c r="P1996" s="11" t="s">
        <v>37</v>
      </c>
      <c r="Q1996" s="12"/>
      <c r="R1996" s="13">
        <v>0</v>
      </c>
      <c r="S1996" s="13">
        <v>0</v>
      </c>
      <c r="T1996" s="11"/>
      <c r="U1996" s="13">
        <v>6930199</v>
      </c>
      <c r="V1996" s="13">
        <v>0</v>
      </c>
      <c r="W1996" s="13">
        <v>25107627</v>
      </c>
      <c r="X1996" s="12">
        <v>44265</v>
      </c>
      <c r="Y1996" s="12">
        <v>44265</v>
      </c>
      <c r="Z1996" s="12">
        <v>44265</v>
      </c>
      <c r="AA1996" s="12">
        <v>45033</v>
      </c>
      <c r="AB1996" s="13">
        <f t="array" ref="AB1996">IF(D1996="Vaccin",IF(AND(ISNUMBER(AA1996),ISNUMBER(Y1996)),IF(AA1996-Y1996+1&gt;=0,CEILING(AA1996-Y1996+1,1),""),""),IF(AND(ISNUMBER(N1996),ISNUMBER(Y1996)),IF(N1996-Y1996+1&gt;=0,CEILING(N1996-Y1996+1,1),""),""))</f>
        <v>769</v>
      </c>
      <c r="AC1996" s="13">
        <f t="array" ref="AC1996">IF(D1996="Vaccin",IF(AND(ISNUMBER(AA1996),ISNUMBER(X1996)),IF(AA1996-X1996+1&gt;=0,CEILING(AA1996-X1996+1,1),""),""),IF(AND(ISNUMBER(N1996),ISNUMBER(X1996)),IF(N1996-X1996+1&gt;=0,CEILING(N1996-X1996+1,1),""),""))</f>
        <v>769</v>
      </c>
      <c r="AD1996" s="13">
        <f t="array" ref="AD1996">IF(D1996="Vaccin",IF(AND(ISNUMBER(AB1996),ISNUMBER(U1996),AB1996&lt;&gt;0),CEILING(U1996/AB1996,1),""),"")</f>
        <v>9012</v>
      </c>
      <c r="AE1996" s="13">
        <f t="array" ref="AE1996">IF(AND(ISNUMBER(N1996),ISNUMBER(X1996)),IF(N1996-X1996+1&gt;=0,CEILING(N1996-X1996+1,1),""),"")</f>
        <v>774</v>
      </c>
      <c r="AF1996" s="13">
        <f t="array" ref="AF1996">IF(SUM(AE1996)=0,"",CEILING((SUM(F1996)-SUM(L1996)-SUM(M1996)-SUM(S1996))/SUM(AE1996),1))</f>
        <v>370</v>
      </c>
      <c r="AG1996" s="13" t="str">
        <f t="array" ref="AG1996">IF(AND(ISNUMBER(H1996),ISNUMBER(N1996)),IF(H1996-N1996+1&gt;=0,CEILING(H1996-N1996+1,1),""),"")</f>
        <v/>
      </c>
      <c r="AH1996" s="13">
        <f t="array" ref="AH1996">IF(SUM(AG1996)=0,0,IF(L1996-AG1996*IF(D1996="Vaccin",MIN(AD1996,AF1996),AF1996)&lt;0,0,IF((H1996-N1996)&lt;=45,CEILING(L1996-AG1996*IF(D1996="Vaccin",MIN(AD1996,AF1996),AF1996),1),0)))</f>
        <v>0</v>
      </c>
      <c r="AI1996" s="15">
        <f t="array" ref="AI1996">IF(OR(AH1996="",F1996=0,F1996=""),"",AH1996/F1996)</f>
        <v>0</v>
      </c>
      <c r="AJ1996" s="13">
        <f t="array" ref="AJ1996">IF(OR(L1996="",AH1996=""),"",IF(L1996-AH1996&lt;0,0,L1996-AH1996))</f>
        <v>0</v>
      </c>
      <c r="AK1996" s="13" t="str">
        <f t="array" ref="AK1996">IF(OR(L1996="",AG1996="",AG1996=0),"",CEILING(L1996/AG1996,1))</f>
        <v/>
      </c>
      <c r="AL1996" s="16" t="str">
        <f t="array" ref="AL1996">IF(OR(AK1996="",AK1996=0,AD1996="",AF1996=""),"",IF(AK1996-IF(D1996="Vaccin",MIN(AD1996,AF1996),AF1996)&lt;0,"",(AK1996-IF(D1996="Vaccin",MIN(AD1996,AF1996),AF1996))/AK1996))</f>
        <v/>
      </c>
    </row>
    <row r="1997" spans="1:38" x14ac:dyDescent="0.2">
      <c r="A1997" s="10" t="s">
        <v>57</v>
      </c>
      <c r="B1997" s="29" t="s">
        <v>214</v>
      </c>
      <c r="C1997" s="12">
        <v>44265</v>
      </c>
      <c r="D1997" s="11" t="s">
        <v>30</v>
      </c>
      <c r="E1997" s="11">
        <v>10</v>
      </c>
      <c r="F1997" s="13">
        <v>864000</v>
      </c>
      <c r="G1997" s="40" t="s">
        <v>536</v>
      </c>
      <c r="H1997" s="12">
        <v>44387</v>
      </c>
      <c r="I1997" s="13">
        <f t="array" ref="I1997">F1997-L1997-M1997-S1997</f>
        <v>864000</v>
      </c>
      <c r="J1997" s="13">
        <f t="array" ref="J1997">IF(IF(Q1997="",L1997-C1997,Q1997-C1997)&lt;=45,I1997,0)</f>
        <v>864000</v>
      </c>
      <c r="K1997" s="13">
        <f t="array" ref="K1997">IF(SUM(AG1997)=0,0,IF(L1997-AG1997*IF(D1997="Vaccin",MIN(AD1997,AF1997),AF1997)&lt;0,0,IF((H1997-N1997)&lt;=30,CEILING(L1997-AG1997*IF(D1997="Vaccin",MIN(AD1997,AF1997),AF1997),1),0)))</f>
        <v>0</v>
      </c>
      <c r="L1997" s="13">
        <v>0</v>
      </c>
      <c r="M1997" s="13">
        <v>0</v>
      </c>
      <c r="N1997" s="14">
        <v>45038</v>
      </c>
      <c r="O1997" s="11" t="s">
        <v>31</v>
      </c>
      <c r="P1997" s="11" t="s">
        <v>37</v>
      </c>
      <c r="Q1997" s="12"/>
      <c r="R1997" s="13">
        <v>0</v>
      </c>
      <c r="S1997" s="13">
        <v>0</v>
      </c>
      <c r="T1997" s="11"/>
      <c r="U1997" s="13">
        <v>6930199</v>
      </c>
      <c r="V1997" s="13">
        <v>0</v>
      </c>
      <c r="W1997" s="13">
        <v>25107627</v>
      </c>
      <c r="X1997" s="12">
        <v>44265</v>
      </c>
      <c r="Y1997" s="12">
        <v>44265</v>
      </c>
      <c r="Z1997" s="12">
        <v>44265</v>
      </c>
      <c r="AA1997" s="12">
        <v>45033</v>
      </c>
      <c r="AB1997" s="13">
        <f t="array" ref="AB1997">IF(D1997="Vaccin",IF(AND(ISNUMBER(AA1997),ISNUMBER(Y1997)),IF(AA1997-Y1997+1&gt;=0,CEILING(AA1997-Y1997+1,1),""),""),IF(AND(ISNUMBER(N1997),ISNUMBER(Y1997)),IF(N1997-Y1997+1&gt;=0,CEILING(N1997-Y1997+1,1),""),""))</f>
        <v>769</v>
      </c>
      <c r="AC1997" s="13">
        <f t="array" ref="AC1997">IF(D1997="Vaccin",IF(AND(ISNUMBER(AA1997),ISNUMBER(X1997)),IF(AA1997-X1997+1&gt;=0,CEILING(AA1997-X1997+1,1),""),""),IF(AND(ISNUMBER(N1997),ISNUMBER(X1997)),IF(N1997-X1997+1&gt;=0,CEILING(N1997-X1997+1,1),""),""))</f>
        <v>769</v>
      </c>
      <c r="AD1997" s="13">
        <f t="array" ref="AD1997">IF(D1997="Vaccin",IF(AND(ISNUMBER(AB1997),ISNUMBER(U1997),AB1997&lt;&gt;0),CEILING(U1997/AB1997,1),""),"")</f>
        <v>9012</v>
      </c>
      <c r="AE1997" s="13">
        <f t="array" ref="AE1997">IF(AND(ISNUMBER(N1997),ISNUMBER(X1997)),IF(N1997-X1997+1&gt;=0,CEILING(N1997-X1997+1,1),""),"")</f>
        <v>774</v>
      </c>
      <c r="AF1997" s="13">
        <f t="array" ref="AF1997">IF(SUM(AE1997)=0,"",CEILING((SUM(F1997)-SUM(L1997)-SUM(M1997)-SUM(S1997))/SUM(AE1997),1))</f>
        <v>1117</v>
      </c>
      <c r="AG1997" s="13" t="str">
        <f t="array" ref="AG1997">IF(AND(ISNUMBER(H1997),ISNUMBER(N1997)),IF(H1997-N1997+1&gt;=0,CEILING(H1997-N1997+1,1),""),"")</f>
        <v/>
      </c>
      <c r="AH1997" s="13">
        <f t="array" ref="AH1997">IF(SUM(AG1997)=0,0,IF(L1997-AG1997*IF(D1997="Vaccin",MIN(AD1997,AF1997),AF1997)&lt;0,0,IF((H1997-N1997)&lt;=45,CEILING(L1997-AG1997*IF(D1997="Vaccin",MIN(AD1997,AF1997),AF1997),1),0)))</f>
        <v>0</v>
      </c>
      <c r="AI1997" s="15">
        <f t="array" ref="AI1997">IF(OR(AH1997="",F1997=0,F1997=""),"",AH1997/F1997)</f>
        <v>0</v>
      </c>
      <c r="AJ1997" s="13">
        <f t="array" ref="AJ1997">IF(OR(L1997="",AH1997=""),"",IF(L1997-AH1997&lt;0,0,L1997-AH1997))</f>
        <v>0</v>
      </c>
      <c r="AK1997" s="13" t="str">
        <f t="array" ref="AK1997">IF(OR(L1997="",AG1997="",AG1997=0),"",CEILING(L1997/AG1997,1))</f>
        <v/>
      </c>
      <c r="AL1997" s="16" t="str">
        <f t="array" ref="AL1997">IF(OR(AK1997="",AK1997=0,AD1997="",AF1997=""),"",IF(AK1997-IF(D1997="Vaccin",MIN(AD1997,AF1997),AF1997)&lt;0,"",(AK1997-IF(D1997="Vaccin",MIN(AD1997,AF1997),AF1997))/AK1997))</f>
        <v/>
      </c>
    </row>
    <row r="1998" spans="1:38" x14ac:dyDescent="0.2">
      <c r="A1998" s="10" t="s">
        <v>57</v>
      </c>
      <c r="B1998" s="29" t="s">
        <v>214</v>
      </c>
      <c r="C1998" s="12">
        <v>44265</v>
      </c>
      <c r="D1998" s="11" t="s">
        <v>30</v>
      </c>
      <c r="E1998" s="11">
        <v>10</v>
      </c>
      <c r="F1998" s="13">
        <v>100000</v>
      </c>
      <c r="G1998" s="40" t="s">
        <v>427</v>
      </c>
      <c r="H1998" s="12">
        <v>44387</v>
      </c>
      <c r="I1998" s="13">
        <f t="array" ref="I1998">F1998-L1998-M1998-S1998</f>
        <v>100000</v>
      </c>
      <c r="J1998" s="13">
        <f t="array" ref="J1998">IF(IF(Q1998="",L1998-C1998,Q1998-C1998)&lt;=45,I1998,0)</f>
        <v>100000</v>
      </c>
      <c r="K1998" s="13">
        <f t="array" ref="K1998">IF(SUM(AG1998)=0,0,IF(L1998-AG1998*IF(D1998="Vaccin",MIN(AD1998,AF1998),AF1998)&lt;0,0,IF((H1998-N1998)&lt;=30,CEILING(L1998-AG1998*IF(D1998="Vaccin",MIN(AD1998,AF1998),AF1998),1),0)))</f>
        <v>0</v>
      </c>
      <c r="L1998" s="13">
        <v>0</v>
      </c>
      <c r="M1998" s="13">
        <v>0</v>
      </c>
      <c r="N1998" s="14">
        <v>45038</v>
      </c>
      <c r="O1998" s="11" t="s">
        <v>31</v>
      </c>
      <c r="P1998" s="11" t="s">
        <v>37</v>
      </c>
      <c r="Q1998" s="12"/>
      <c r="R1998" s="13">
        <v>0</v>
      </c>
      <c r="S1998" s="13">
        <v>0</v>
      </c>
      <c r="T1998" s="11"/>
      <c r="U1998" s="13">
        <v>6930199</v>
      </c>
      <c r="V1998" s="13">
        <v>0</v>
      </c>
      <c r="W1998" s="13">
        <v>25107627</v>
      </c>
      <c r="X1998" s="12">
        <v>44265</v>
      </c>
      <c r="Y1998" s="12">
        <v>44265</v>
      </c>
      <c r="Z1998" s="12">
        <v>44265</v>
      </c>
      <c r="AA1998" s="12">
        <v>45033</v>
      </c>
      <c r="AB1998" s="13">
        <f t="array" ref="AB1998">IF(D1998="Vaccin",IF(AND(ISNUMBER(AA1998),ISNUMBER(Y1998)),IF(AA1998-Y1998+1&gt;=0,CEILING(AA1998-Y1998+1,1),""),""),IF(AND(ISNUMBER(N1998),ISNUMBER(Y1998)),IF(N1998-Y1998+1&gt;=0,CEILING(N1998-Y1998+1,1),""),""))</f>
        <v>769</v>
      </c>
      <c r="AC1998" s="13">
        <f t="array" ref="AC1998">IF(D1998="Vaccin",IF(AND(ISNUMBER(AA1998),ISNUMBER(X1998)),IF(AA1998-X1998+1&gt;=0,CEILING(AA1998-X1998+1,1),""),""),IF(AND(ISNUMBER(N1998),ISNUMBER(X1998)),IF(N1998-X1998+1&gt;=0,CEILING(N1998-X1998+1,1),""),""))</f>
        <v>769</v>
      </c>
      <c r="AD1998" s="13">
        <f t="array" ref="AD1998">IF(D1998="Vaccin",IF(AND(ISNUMBER(AB1998),ISNUMBER(U1998),AB1998&lt;&gt;0),CEILING(U1998/AB1998,1),""),"")</f>
        <v>9012</v>
      </c>
      <c r="AE1998" s="13">
        <f t="array" ref="AE1998">IF(AND(ISNUMBER(N1998),ISNUMBER(X1998)),IF(N1998-X1998+1&gt;=0,CEILING(N1998-X1998+1,1),""),"")</f>
        <v>774</v>
      </c>
      <c r="AF1998" s="13">
        <f t="array" ref="AF1998">IF(SUM(AE1998)=0,"",CEILING((SUM(F1998)-SUM(L1998)-SUM(M1998)-SUM(S1998))/SUM(AE1998),1))</f>
        <v>130</v>
      </c>
      <c r="AG1998" s="13" t="str">
        <f t="array" ref="AG1998">IF(AND(ISNUMBER(H1998),ISNUMBER(N1998)),IF(H1998-N1998+1&gt;=0,CEILING(H1998-N1998+1,1),""),"")</f>
        <v/>
      </c>
      <c r="AH1998" s="13">
        <f t="array" ref="AH1998">IF(SUM(AG1998)=0,0,IF(L1998-AG1998*IF(D1998="Vaccin",MIN(AD1998,AF1998),AF1998)&lt;0,0,IF((H1998-N1998)&lt;=45,CEILING(L1998-AG1998*IF(D1998="Vaccin",MIN(AD1998,AF1998),AF1998),1),0)))</f>
        <v>0</v>
      </c>
      <c r="AI1998" s="15">
        <f t="array" ref="AI1998">IF(OR(AH1998="",F1998=0,F1998=""),"",AH1998/F1998)</f>
        <v>0</v>
      </c>
      <c r="AJ1998" s="13">
        <f t="array" ref="AJ1998">IF(OR(L1998="",AH1998=""),"",IF(L1998-AH1998&lt;0,0,L1998-AH1998))</f>
        <v>0</v>
      </c>
      <c r="AK1998" s="13" t="str">
        <f t="array" ref="AK1998">IF(OR(L1998="",AG1998="",AG1998=0),"",CEILING(L1998/AG1998,1))</f>
        <v/>
      </c>
      <c r="AL1998" s="16" t="str">
        <f t="array" ref="AL1998">IF(OR(AK1998="",AK1998=0,AD1998="",AF1998=""),"",IF(AK1998-IF(D1998="Vaccin",MIN(AD1998,AF1998),AF1998)&lt;0,"",(AK1998-IF(D1998="Vaccin",MIN(AD1998,AF1998),AF1998))/AK1998))</f>
        <v/>
      </c>
    </row>
    <row r="1999" spans="1:38" x14ac:dyDescent="0.2">
      <c r="A1999" s="10" t="s">
        <v>57</v>
      </c>
      <c r="B1999" s="29" t="s">
        <v>214</v>
      </c>
      <c r="C1999" s="12">
        <v>44265</v>
      </c>
      <c r="D1999" s="11" t="s">
        <v>30</v>
      </c>
      <c r="E1999" s="11">
        <v>1</v>
      </c>
      <c r="F1999" s="13">
        <v>772800</v>
      </c>
      <c r="G1999" s="40">
        <v>8005221</v>
      </c>
      <c r="H1999" s="12">
        <v>45321</v>
      </c>
      <c r="I1999" s="13">
        <f t="array" ref="I1999">F1999-L1999-M1999-S1999</f>
        <v>0</v>
      </c>
      <c r="J1999" s="13">
        <f t="array" ref="J1999">IF(IF(Q1999="",L1999-C1999,Q1999-C1999)&lt;=45,I1999,0)</f>
        <v>0</v>
      </c>
      <c r="K1999" s="13">
        <f t="array" ref="K1999">IF(SUM(AG1999)=0,0,IF(L1999-AG1999*IF(D1999="Vaccin",MIN(AD1999,AF1999),AF1999)&lt;0,0,IF((H1999-N1999)&lt;=30,CEILING(L1999-AG1999*IF(D1999="Vaccin",MIN(AD1999,AF1999),AF1999),1),0)))</f>
        <v>0</v>
      </c>
      <c r="L1999" s="13">
        <v>772800</v>
      </c>
      <c r="M1999" s="13">
        <v>0</v>
      </c>
      <c r="N1999" s="14">
        <v>45038</v>
      </c>
      <c r="O1999" s="11" t="s">
        <v>34</v>
      </c>
      <c r="P1999" s="11" t="s">
        <v>32</v>
      </c>
      <c r="Q1999" s="12"/>
      <c r="R1999" s="13">
        <v>0</v>
      </c>
      <c r="S1999" s="13">
        <v>0</v>
      </c>
      <c r="T1999" s="11"/>
      <c r="U1999" s="13">
        <v>5949596</v>
      </c>
      <c r="V1999" s="13">
        <v>25107627</v>
      </c>
      <c r="W1999" s="13">
        <v>25107627</v>
      </c>
      <c r="X1999" s="12">
        <v>44265</v>
      </c>
      <c r="Y1999" s="12">
        <v>44265</v>
      </c>
      <c r="Z1999" s="12">
        <v>44265</v>
      </c>
      <c r="AA1999" s="12">
        <v>45033</v>
      </c>
      <c r="AB1999" s="13">
        <f t="array" ref="AB1999">IF(D1999="Vaccin",IF(AND(ISNUMBER(AA1999),ISNUMBER(Y1999)),IF(AA1999-Y1999+1&gt;=0,CEILING(AA1999-Y1999+1,1),""),""),IF(AND(ISNUMBER(N1999),ISNUMBER(Y1999)),IF(N1999-Y1999+1&gt;=0,CEILING(N1999-Y1999+1,1),""),""))</f>
        <v>769</v>
      </c>
      <c r="AC1999" s="13">
        <f t="array" ref="AC1999">IF(D1999="Vaccin",IF(AND(ISNUMBER(AA1999),ISNUMBER(X1999)),IF(AA1999-X1999+1&gt;=0,CEILING(AA1999-X1999+1,1),""),""),IF(AND(ISNUMBER(N1999),ISNUMBER(X1999)),IF(N1999-X1999+1&gt;=0,CEILING(N1999-X1999+1,1),""),""))</f>
        <v>769</v>
      </c>
      <c r="AD1999" s="13">
        <f t="array" ref="AD1999">IF(D1999="Vaccin",IF(AND(ISNUMBER(AB1999),ISNUMBER(U1999),AB1999&lt;&gt;0),CEILING(U1999/AB1999,1),""),"")</f>
        <v>7737</v>
      </c>
      <c r="AE1999" s="13">
        <f t="array" ref="AE1999">IF(AND(ISNUMBER(N1999),ISNUMBER(X1999)),IF(N1999-X1999+1&gt;=0,CEILING(N1999-X1999+1,1),""),"")</f>
        <v>774</v>
      </c>
      <c r="AF1999" s="13">
        <f t="array" ref="AF1999">IF(SUM(AE1999)=0,"",CEILING((SUM(F1999)-SUM(L1999)-SUM(M1999)-SUM(S1999))/SUM(AE1999),1))</f>
        <v>0</v>
      </c>
      <c r="AG1999" s="13">
        <f t="array" ref="AG1999">IF(AND(ISNUMBER(H1999),ISNUMBER(N1999)),IF(H1999-N1999+1&gt;=0,CEILING(H1999-N1999+1,1),""),"")</f>
        <v>284</v>
      </c>
      <c r="AH1999" s="13">
        <f t="array" ref="AH1999">IF(SUM(AG1999)=0,0,IF(L1999-AG1999*IF(D1999="Vaccin",MIN(AD1999,AF1999),AF1999)&lt;0,0,IF((H1999-N1999)&lt;=45,CEILING(L1999-AG1999*IF(D1999="Vaccin",MIN(AD1999,AF1999),AF1999),1),0)))</f>
        <v>0</v>
      </c>
      <c r="AI1999" s="15">
        <f t="array" ref="AI1999">IF(OR(AH1999="",F1999=0,F1999=""),"",AH1999/F1999)</f>
        <v>0</v>
      </c>
      <c r="AJ1999" s="13">
        <f t="array" ref="AJ1999">IF(OR(L1999="",AH1999=""),"",IF(L1999-AH1999&lt;0,0,L1999-AH1999))</f>
        <v>772800</v>
      </c>
      <c r="AK1999" s="13">
        <f t="array" ref="AK1999">IF(OR(L1999="",AG1999="",AG1999=0),"",CEILING(L1999/AG1999,1))</f>
        <v>2722</v>
      </c>
      <c r="AL1999" s="16">
        <f t="array" ref="AL1999">IF(OR(AK1999="",AK1999=0,AD1999="",AF1999=""),"",IF(AK1999-IF(D1999="Vaccin",MIN(AD1999,AF1999),AF1999)&lt;0,"",(AK1999-IF(D1999="Vaccin",MIN(AD1999,AF1999),AF1999))/AK1999))</f>
        <v>1</v>
      </c>
    </row>
    <row r="2000" spans="1:38" x14ac:dyDescent="0.2">
      <c r="A2000" s="10" t="s">
        <v>57</v>
      </c>
      <c r="B2000" s="29" t="s">
        <v>214</v>
      </c>
      <c r="C2000" s="12">
        <v>44265</v>
      </c>
      <c r="D2000" s="11" t="s">
        <v>30</v>
      </c>
      <c r="E2000" s="11">
        <v>1</v>
      </c>
      <c r="F2000" s="13">
        <v>1497600</v>
      </c>
      <c r="G2000" s="40" t="s">
        <v>981</v>
      </c>
      <c r="H2000" s="12">
        <v>45290</v>
      </c>
      <c r="I2000" s="13">
        <f t="array" ref="I2000">F2000-L2000-M2000-S2000</f>
        <v>0</v>
      </c>
      <c r="J2000" s="13">
        <f t="array" ref="J2000">IF(IF(Q2000="",L2000-C2000,Q2000-C2000)&lt;=45,I2000,0)</f>
        <v>0</v>
      </c>
      <c r="K2000" s="13">
        <f t="array" ref="K2000">IF(SUM(AG2000)=0,0,IF(L2000-AG2000*IF(D2000="Vaccin",MIN(AD2000,AF2000),AF2000)&lt;0,0,IF((H2000-N2000)&lt;=30,CEILING(L2000-AG2000*IF(D2000="Vaccin",MIN(AD2000,AF2000),AF2000),1),0)))</f>
        <v>0</v>
      </c>
      <c r="L2000" s="13">
        <v>1497600</v>
      </c>
      <c r="M2000" s="13">
        <v>0</v>
      </c>
      <c r="N2000" s="14">
        <v>45038</v>
      </c>
      <c r="O2000" s="11" t="s">
        <v>34</v>
      </c>
      <c r="P2000" s="11" t="s">
        <v>32</v>
      </c>
      <c r="Q2000" s="12"/>
      <c r="R2000" s="13">
        <v>0</v>
      </c>
      <c r="S2000" s="13">
        <v>0</v>
      </c>
      <c r="T2000" s="11"/>
      <c r="U2000" s="13">
        <v>5949596</v>
      </c>
      <c r="V2000" s="13">
        <v>25107627</v>
      </c>
      <c r="W2000" s="13">
        <v>25107627</v>
      </c>
      <c r="X2000" s="12">
        <v>44265</v>
      </c>
      <c r="Y2000" s="12">
        <v>44265</v>
      </c>
      <c r="Z2000" s="12">
        <v>44265</v>
      </c>
      <c r="AA2000" s="12">
        <v>45033</v>
      </c>
      <c r="AB2000" s="13">
        <f t="array" ref="AB2000">IF(D2000="Vaccin",IF(AND(ISNUMBER(AA2000),ISNUMBER(Y2000)),IF(AA2000-Y2000+1&gt;=0,CEILING(AA2000-Y2000+1,1),""),""),IF(AND(ISNUMBER(N2000),ISNUMBER(Y2000)),IF(N2000-Y2000+1&gt;=0,CEILING(N2000-Y2000+1,1),""),""))</f>
        <v>769</v>
      </c>
      <c r="AC2000" s="13">
        <f t="array" ref="AC2000">IF(D2000="Vaccin",IF(AND(ISNUMBER(AA2000),ISNUMBER(X2000)),IF(AA2000-X2000+1&gt;=0,CEILING(AA2000-X2000+1,1),""),""),IF(AND(ISNUMBER(N2000),ISNUMBER(X2000)),IF(N2000-X2000+1&gt;=0,CEILING(N2000-X2000+1,1),""),""))</f>
        <v>769</v>
      </c>
      <c r="AD2000" s="13">
        <f t="array" ref="AD2000">IF(D2000="Vaccin",IF(AND(ISNUMBER(AB2000),ISNUMBER(U2000),AB2000&lt;&gt;0),CEILING(U2000/AB2000,1),""),"")</f>
        <v>7737</v>
      </c>
      <c r="AE2000" s="13">
        <f t="array" ref="AE2000">IF(AND(ISNUMBER(N2000),ISNUMBER(X2000)),IF(N2000-X2000+1&gt;=0,CEILING(N2000-X2000+1,1),""),"")</f>
        <v>774</v>
      </c>
      <c r="AF2000" s="13">
        <f t="array" ref="AF2000">IF(SUM(AE2000)=0,"",CEILING((SUM(F2000)-SUM(L2000)-SUM(M2000)-SUM(S2000))/SUM(AE2000),1))</f>
        <v>0</v>
      </c>
      <c r="AG2000" s="13">
        <f t="array" ref="AG2000">IF(AND(ISNUMBER(H2000),ISNUMBER(N2000)),IF(H2000-N2000+1&gt;=0,CEILING(H2000-N2000+1,1),""),"")</f>
        <v>253</v>
      </c>
      <c r="AH2000" s="13">
        <f t="array" ref="AH2000">IF(SUM(AG2000)=0,0,IF(L2000-AG2000*IF(D2000="Vaccin",MIN(AD2000,AF2000),AF2000)&lt;0,0,IF((H2000-N2000)&lt;=45,CEILING(L2000-AG2000*IF(D2000="Vaccin",MIN(AD2000,AF2000),AF2000),1),0)))</f>
        <v>0</v>
      </c>
      <c r="AI2000" s="15">
        <f t="array" ref="AI2000">IF(OR(AH2000="",F2000=0,F2000=""),"",AH2000/F2000)</f>
        <v>0</v>
      </c>
      <c r="AJ2000" s="13">
        <f t="array" ref="AJ2000">IF(OR(L2000="",AH2000=""),"",IF(L2000-AH2000&lt;0,0,L2000-AH2000))</f>
        <v>1497600</v>
      </c>
      <c r="AK2000" s="13">
        <f t="array" ref="AK2000">IF(OR(L2000="",AG2000="",AG2000=0),"",CEILING(L2000/AG2000,1))</f>
        <v>5920</v>
      </c>
      <c r="AL2000" s="16">
        <f t="array" ref="AL2000">IF(OR(AK2000="",AK2000=0,AD2000="",AF2000=""),"",IF(AK2000-IF(D2000="Vaccin",MIN(AD2000,AF2000),AF2000)&lt;0,"",(AK2000-IF(D2000="Vaccin",MIN(AD2000,AF2000),AF2000))/AK2000))</f>
        <v>1</v>
      </c>
    </row>
    <row r="2001" spans="1:38" x14ac:dyDescent="0.2">
      <c r="A2001" s="10" t="s">
        <v>57</v>
      </c>
      <c r="B2001" s="29" t="s">
        <v>214</v>
      </c>
      <c r="C2001" s="12">
        <v>44265</v>
      </c>
      <c r="D2001" s="11" t="s">
        <v>30</v>
      </c>
      <c r="E2001" s="11">
        <v>1</v>
      </c>
      <c r="F2001" s="13">
        <v>352800</v>
      </c>
      <c r="G2001" s="40" t="s">
        <v>538</v>
      </c>
      <c r="H2001" s="12">
        <v>45290</v>
      </c>
      <c r="I2001" s="13">
        <f t="array" ref="I2001">F2001-L2001-M2001-S2001</f>
        <v>0</v>
      </c>
      <c r="J2001" s="13">
        <f t="array" ref="J2001">IF(IF(Q2001="",L2001-C2001,Q2001-C2001)&lt;=45,I2001,0)</f>
        <v>0</v>
      </c>
      <c r="K2001" s="13">
        <f t="array" ref="K2001">IF(SUM(AG2001)=0,0,IF(L2001-AG2001*IF(D2001="Vaccin",MIN(AD2001,AF2001),AF2001)&lt;0,0,IF((H2001-N2001)&lt;=30,CEILING(L2001-AG2001*IF(D2001="Vaccin",MIN(AD2001,AF2001),AF2001),1),0)))</f>
        <v>0</v>
      </c>
      <c r="L2001" s="13">
        <v>352800</v>
      </c>
      <c r="M2001" s="13">
        <v>0</v>
      </c>
      <c r="N2001" s="14">
        <v>45038</v>
      </c>
      <c r="O2001" s="11" t="s">
        <v>34</v>
      </c>
      <c r="P2001" s="11" t="s">
        <v>32</v>
      </c>
      <c r="Q2001" s="12"/>
      <c r="R2001" s="13">
        <v>0</v>
      </c>
      <c r="S2001" s="13">
        <v>0</v>
      </c>
      <c r="T2001" s="11"/>
      <c r="U2001" s="13">
        <v>5949596</v>
      </c>
      <c r="V2001" s="13">
        <v>25107627</v>
      </c>
      <c r="W2001" s="13">
        <v>25107627</v>
      </c>
      <c r="X2001" s="12">
        <v>44265</v>
      </c>
      <c r="Y2001" s="12">
        <v>44265</v>
      </c>
      <c r="Z2001" s="12">
        <v>44265</v>
      </c>
      <c r="AA2001" s="12">
        <v>45033</v>
      </c>
      <c r="AB2001" s="13">
        <f t="array" ref="AB2001">IF(D2001="Vaccin",IF(AND(ISNUMBER(AA2001),ISNUMBER(Y2001)),IF(AA2001-Y2001+1&gt;=0,CEILING(AA2001-Y2001+1,1),""),""),IF(AND(ISNUMBER(N2001),ISNUMBER(Y2001)),IF(N2001-Y2001+1&gt;=0,CEILING(N2001-Y2001+1,1),""),""))</f>
        <v>769</v>
      </c>
      <c r="AC2001" s="13">
        <f t="array" ref="AC2001">IF(D2001="Vaccin",IF(AND(ISNUMBER(AA2001),ISNUMBER(X2001)),IF(AA2001-X2001+1&gt;=0,CEILING(AA2001-X2001+1,1),""),""),IF(AND(ISNUMBER(N2001),ISNUMBER(X2001)),IF(N2001-X2001+1&gt;=0,CEILING(N2001-X2001+1,1),""),""))</f>
        <v>769</v>
      </c>
      <c r="AD2001" s="13">
        <f t="array" ref="AD2001">IF(D2001="Vaccin",IF(AND(ISNUMBER(AB2001),ISNUMBER(U2001),AB2001&lt;&gt;0),CEILING(U2001/AB2001,1),""),"")</f>
        <v>7737</v>
      </c>
      <c r="AE2001" s="13">
        <f t="array" ref="AE2001">IF(AND(ISNUMBER(N2001),ISNUMBER(X2001)),IF(N2001-X2001+1&gt;=0,CEILING(N2001-X2001+1,1),""),"")</f>
        <v>774</v>
      </c>
      <c r="AF2001" s="13">
        <f t="array" ref="AF2001">IF(SUM(AE2001)=0,"",CEILING((SUM(F2001)-SUM(L2001)-SUM(M2001)-SUM(S2001))/SUM(AE2001),1))</f>
        <v>0</v>
      </c>
      <c r="AG2001" s="13">
        <f t="array" ref="AG2001">IF(AND(ISNUMBER(H2001),ISNUMBER(N2001)),IF(H2001-N2001+1&gt;=0,CEILING(H2001-N2001+1,1),""),"")</f>
        <v>253</v>
      </c>
      <c r="AH2001" s="13">
        <f t="array" ref="AH2001">IF(SUM(AG2001)=0,0,IF(L2001-AG2001*IF(D2001="Vaccin",MIN(AD2001,AF2001),AF2001)&lt;0,0,IF((H2001-N2001)&lt;=45,CEILING(L2001-AG2001*IF(D2001="Vaccin",MIN(AD2001,AF2001),AF2001),1),0)))</f>
        <v>0</v>
      </c>
      <c r="AI2001" s="15">
        <f t="array" ref="AI2001">IF(OR(AH2001="",F2001=0,F2001=""),"",AH2001/F2001)</f>
        <v>0</v>
      </c>
      <c r="AJ2001" s="13">
        <f t="array" ref="AJ2001">IF(OR(L2001="",AH2001=""),"",IF(L2001-AH2001&lt;0,0,L2001-AH2001))</f>
        <v>352800</v>
      </c>
      <c r="AK2001" s="13">
        <f t="array" ref="AK2001">IF(OR(L2001="",AG2001="",AG2001=0),"",CEILING(L2001/AG2001,1))</f>
        <v>1395</v>
      </c>
      <c r="AL2001" s="16">
        <f t="array" ref="AL2001">IF(OR(AK2001="",AK2001=0,AD2001="",AF2001=""),"",IF(AK2001-IF(D2001="Vaccin",MIN(AD2001,AF2001),AF2001)&lt;0,"",(AK2001-IF(D2001="Vaccin",MIN(AD2001,AF2001),AF2001))/AK2001))</f>
        <v>1</v>
      </c>
    </row>
    <row r="2002" spans="1:38" x14ac:dyDescent="0.2">
      <c r="A2002" s="10" t="s">
        <v>57</v>
      </c>
      <c r="B2002" s="29" t="s">
        <v>214</v>
      </c>
      <c r="C2002" s="12">
        <v>44265</v>
      </c>
      <c r="D2002" s="11" t="s">
        <v>30</v>
      </c>
      <c r="E2002" s="11">
        <v>1</v>
      </c>
      <c r="F2002" s="13">
        <v>1540800</v>
      </c>
      <c r="G2002" s="40" t="s">
        <v>982</v>
      </c>
      <c r="H2002" s="12">
        <v>45290</v>
      </c>
      <c r="I2002" s="13">
        <f t="array" ref="I2002">F2002-L2002-M2002-S2002</f>
        <v>0</v>
      </c>
      <c r="J2002" s="13">
        <f t="array" ref="J2002">IF(IF(Q2002="",L2002-C2002,Q2002-C2002)&lt;=45,I2002,0)</f>
        <v>0</v>
      </c>
      <c r="K2002" s="13">
        <f t="array" ref="K2002">IF(SUM(AG2002)=0,0,IF(L2002-AG2002*IF(D2002="Vaccin",MIN(AD2002,AF2002),AF2002)&lt;0,0,IF((H2002-N2002)&lt;=30,CEILING(L2002-AG2002*IF(D2002="Vaccin",MIN(AD2002,AF2002),AF2002),1),0)))</f>
        <v>0</v>
      </c>
      <c r="L2002" s="13">
        <v>1540800</v>
      </c>
      <c r="M2002" s="13">
        <v>0</v>
      </c>
      <c r="N2002" s="14">
        <v>45038</v>
      </c>
      <c r="O2002" s="11" t="s">
        <v>34</v>
      </c>
      <c r="P2002" s="11" t="s">
        <v>32</v>
      </c>
      <c r="Q2002" s="12"/>
      <c r="R2002" s="13">
        <v>0</v>
      </c>
      <c r="S2002" s="13">
        <v>0</v>
      </c>
      <c r="T2002" s="11"/>
      <c r="U2002" s="13">
        <v>5949596</v>
      </c>
      <c r="V2002" s="13">
        <v>25107627</v>
      </c>
      <c r="W2002" s="13">
        <v>25107627</v>
      </c>
      <c r="X2002" s="12">
        <v>44265</v>
      </c>
      <c r="Y2002" s="12">
        <v>44265</v>
      </c>
      <c r="Z2002" s="12">
        <v>44265</v>
      </c>
      <c r="AA2002" s="12">
        <v>45033</v>
      </c>
      <c r="AB2002" s="13">
        <f t="array" ref="AB2002">IF(D2002="Vaccin",IF(AND(ISNUMBER(AA2002),ISNUMBER(Y2002)),IF(AA2002-Y2002+1&gt;=0,CEILING(AA2002-Y2002+1,1),""),""),IF(AND(ISNUMBER(N2002),ISNUMBER(Y2002)),IF(N2002-Y2002+1&gt;=0,CEILING(N2002-Y2002+1,1),""),""))</f>
        <v>769</v>
      </c>
      <c r="AC2002" s="13">
        <f t="array" ref="AC2002">IF(D2002="Vaccin",IF(AND(ISNUMBER(AA2002),ISNUMBER(X2002)),IF(AA2002-X2002+1&gt;=0,CEILING(AA2002-X2002+1,1),""),""),IF(AND(ISNUMBER(N2002),ISNUMBER(X2002)),IF(N2002-X2002+1&gt;=0,CEILING(N2002-X2002+1,1),""),""))</f>
        <v>769</v>
      </c>
      <c r="AD2002" s="13">
        <f t="array" ref="AD2002">IF(D2002="Vaccin",IF(AND(ISNUMBER(AB2002),ISNUMBER(U2002),AB2002&lt;&gt;0),CEILING(U2002/AB2002,1),""),"")</f>
        <v>7737</v>
      </c>
      <c r="AE2002" s="13">
        <f t="array" ref="AE2002">IF(AND(ISNUMBER(N2002),ISNUMBER(X2002)),IF(N2002-X2002+1&gt;=0,CEILING(N2002-X2002+1,1),""),"")</f>
        <v>774</v>
      </c>
      <c r="AF2002" s="13">
        <f t="array" ref="AF2002">IF(SUM(AE2002)=0,"",CEILING((SUM(F2002)-SUM(L2002)-SUM(M2002)-SUM(S2002))/SUM(AE2002),1))</f>
        <v>0</v>
      </c>
      <c r="AG2002" s="13">
        <f t="array" ref="AG2002">IF(AND(ISNUMBER(H2002),ISNUMBER(N2002)),IF(H2002-N2002+1&gt;=0,CEILING(H2002-N2002+1,1),""),"")</f>
        <v>253</v>
      </c>
      <c r="AH2002" s="13">
        <f t="array" ref="AH2002">IF(SUM(AG2002)=0,0,IF(L2002-AG2002*IF(D2002="Vaccin",MIN(AD2002,AF2002),AF2002)&lt;0,0,IF((H2002-N2002)&lt;=45,CEILING(L2002-AG2002*IF(D2002="Vaccin",MIN(AD2002,AF2002),AF2002),1),0)))</f>
        <v>0</v>
      </c>
      <c r="AI2002" s="15">
        <f t="array" ref="AI2002">IF(OR(AH2002="",F2002=0,F2002=""),"",AH2002/F2002)</f>
        <v>0</v>
      </c>
      <c r="AJ2002" s="13">
        <f t="array" ref="AJ2002">IF(OR(L2002="",AH2002=""),"",IF(L2002-AH2002&lt;0,0,L2002-AH2002))</f>
        <v>1540800</v>
      </c>
      <c r="AK2002" s="13">
        <f t="array" ref="AK2002">IF(OR(L2002="",AG2002="",AG2002=0),"",CEILING(L2002/AG2002,1))</f>
        <v>6091</v>
      </c>
      <c r="AL2002" s="16">
        <f t="array" ref="AL2002">IF(OR(AK2002="",AK2002=0,AD2002="",AF2002=""),"",IF(AK2002-IF(D2002="Vaccin",MIN(AD2002,AF2002),AF2002)&lt;0,"",(AK2002-IF(D2002="Vaccin",MIN(AD2002,AF2002),AF2002))/AK2002))</f>
        <v>1</v>
      </c>
    </row>
    <row r="2003" spans="1:38" x14ac:dyDescent="0.2">
      <c r="A2003" s="10" t="s">
        <v>57</v>
      </c>
      <c r="B2003" s="29" t="s">
        <v>214</v>
      </c>
      <c r="C2003" s="12">
        <v>44265</v>
      </c>
      <c r="D2003" s="11" t="s">
        <v>30</v>
      </c>
      <c r="E2003" s="11">
        <v>1</v>
      </c>
      <c r="F2003" s="13">
        <v>1519200</v>
      </c>
      <c r="G2003" s="40" t="s">
        <v>983</v>
      </c>
      <c r="H2003" s="12">
        <v>45290</v>
      </c>
      <c r="I2003" s="13">
        <f t="array" ref="I2003">F2003-L2003-M2003-S2003</f>
        <v>0</v>
      </c>
      <c r="J2003" s="13">
        <f t="array" ref="J2003">IF(IF(Q2003="",L2003-C2003,Q2003-C2003)&lt;=45,I2003,0)</f>
        <v>0</v>
      </c>
      <c r="K2003" s="13">
        <f t="array" ref="K2003">IF(SUM(AG2003)=0,0,IF(L2003-AG2003*IF(D2003="Vaccin",MIN(AD2003,AF2003),AF2003)&lt;0,0,IF((H2003-N2003)&lt;=30,CEILING(L2003-AG2003*IF(D2003="Vaccin",MIN(AD2003,AF2003),AF2003),1),0)))</f>
        <v>0</v>
      </c>
      <c r="L2003" s="13">
        <v>1519200</v>
      </c>
      <c r="M2003" s="13">
        <v>0</v>
      </c>
      <c r="N2003" s="14">
        <v>45038</v>
      </c>
      <c r="O2003" s="11" t="s">
        <v>34</v>
      </c>
      <c r="P2003" s="11" t="s">
        <v>32</v>
      </c>
      <c r="Q2003" s="12"/>
      <c r="R2003" s="13">
        <v>0</v>
      </c>
      <c r="S2003" s="13">
        <v>0</v>
      </c>
      <c r="T2003" s="11"/>
      <c r="U2003" s="13">
        <v>5949596</v>
      </c>
      <c r="V2003" s="13">
        <v>25107627</v>
      </c>
      <c r="W2003" s="13">
        <v>25107627</v>
      </c>
      <c r="X2003" s="12">
        <v>44265</v>
      </c>
      <c r="Y2003" s="12">
        <v>44265</v>
      </c>
      <c r="Z2003" s="12">
        <v>44265</v>
      </c>
      <c r="AA2003" s="12">
        <v>45033</v>
      </c>
      <c r="AB2003" s="13">
        <f t="array" ref="AB2003">IF(D2003="Vaccin",IF(AND(ISNUMBER(AA2003),ISNUMBER(Y2003)),IF(AA2003-Y2003+1&gt;=0,CEILING(AA2003-Y2003+1,1),""),""),IF(AND(ISNUMBER(N2003),ISNUMBER(Y2003)),IF(N2003-Y2003+1&gt;=0,CEILING(N2003-Y2003+1,1),""),""))</f>
        <v>769</v>
      </c>
      <c r="AC2003" s="13">
        <f t="array" ref="AC2003">IF(D2003="Vaccin",IF(AND(ISNUMBER(AA2003),ISNUMBER(X2003)),IF(AA2003-X2003+1&gt;=0,CEILING(AA2003-X2003+1,1),""),""),IF(AND(ISNUMBER(N2003),ISNUMBER(X2003)),IF(N2003-X2003+1&gt;=0,CEILING(N2003-X2003+1,1),""),""))</f>
        <v>769</v>
      </c>
      <c r="AD2003" s="13">
        <f t="array" ref="AD2003">IF(D2003="Vaccin",IF(AND(ISNUMBER(AB2003),ISNUMBER(U2003),AB2003&lt;&gt;0),CEILING(U2003/AB2003,1),""),"")</f>
        <v>7737</v>
      </c>
      <c r="AE2003" s="13">
        <f t="array" ref="AE2003">IF(AND(ISNUMBER(N2003),ISNUMBER(X2003)),IF(N2003-X2003+1&gt;=0,CEILING(N2003-X2003+1,1),""),"")</f>
        <v>774</v>
      </c>
      <c r="AF2003" s="13">
        <f t="array" ref="AF2003">IF(SUM(AE2003)=0,"",CEILING((SUM(F2003)-SUM(L2003)-SUM(M2003)-SUM(S2003))/SUM(AE2003),1))</f>
        <v>0</v>
      </c>
      <c r="AG2003" s="13">
        <f t="array" ref="AG2003">IF(AND(ISNUMBER(H2003),ISNUMBER(N2003)),IF(H2003-N2003+1&gt;=0,CEILING(H2003-N2003+1,1),""),"")</f>
        <v>253</v>
      </c>
      <c r="AH2003" s="13">
        <f t="array" ref="AH2003">IF(SUM(AG2003)=0,0,IF(L2003-AG2003*IF(D2003="Vaccin",MIN(AD2003,AF2003),AF2003)&lt;0,0,IF((H2003-N2003)&lt;=45,CEILING(L2003-AG2003*IF(D2003="Vaccin",MIN(AD2003,AF2003),AF2003),1),0)))</f>
        <v>0</v>
      </c>
      <c r="AI2003" s="15">
        <f t="array" ref="AI2003">IF(OR(AH2003="",F2003=0,F2003=""),"",AH2003/F2003)</f>
        <v>0</v>
      </c>
      <c r="AJ2003" s="13">
        <f t="array" ref="AJ2003">IF(OR(L2003="",AH2003=""),"",IF(L2003-AH2003&lt;0,0,L2003-AH2003))</f>
        <v>1519200</v>
      </c>
      <c r="AK2003" s="13">
        <f t="array" ref="AK2003">IF(OR(L2003="",AG2003="",AG2003=0),"",CEILING(L2003/AG2003,1))</f>
        <v>6005</v>
      </c>
      <c r="AL2003" s="16">
        <f t="array" ref="AL2003">IF(OR(AK2003="",AK2003=0,AD2003="",AF2003=""),"",IF(AK2003-IF(D2003="Vaccin",MIN(AD2003,AF2003),AF2003)&lt;0,"",(AK2003-IF(D2003="Vaccin",MIN(AD2003,AF2003),AF2003))/AK2003))</f>
        <v>1</v>
      </c>
    </row>
    <row r="2004" spans="1:38" x14ac:dyDescent="0.2">
      <c r="A2004" s="10" t="s">
        <v>57</v>
      </c>
      <c r="B2004" s="29" t="s">
        <v>214</v>
      </c>
      <c r="C2004" s="12">
        <v>44265</v>
      </c>
      <c r="D2004" s="11" t="s">
        <v>30</v>
      </c>
      <c r="E2004" s="11">
        <v>1</v>
      </c>
      <c r="F2004" s="13">
        <v>892800</v>
      </c>
      <c r="G2004" s="40" t="s">
        <v>891</v>
      </c>
      <c r="H2004" s="12">
        <v>45290</v>
      </c>
      <c r="I2004" s="13">
        <f t="array" ref="I2004">F2004-L2004-M2004-S2004</f>
        <v>0</v>
      </c>
      <c r="J2004" s="13">
        <f t="array" ref="J2004">IF(IF(Q2004="",L2004-C2004,Q2004-C2004)&lt;=45,I2004,0)</f>
        <v>0</v>
      </c>
      <c r="K2004" s="13">
        <f t="array" ref="K2004">IF(SUM(AG2004)=0,0,IF(L2004-AG2004*IF(D2004="Vaccin",MIN(AD2004,AF2004),AF2004)&lt;0,0,IF((H2004-N2004)&lt;=30,CEILING(L2004-AG2004*IF(D2004="Vaccin",MIN(AD2004,AF2004),AF2004),1),0)))</f>
        <v>0</v>
      </c>
      <c r="L2004" s="13">
        <v>892800</v>
      </c>
      <c r="M2004" s="13">
        <v>0</v>
      </c>
      <c r="N2004" s="14">
        <v>45038</v>
      </c>
      <c r="O2004" s="11" t="s">
        <v>34</v>
      </c>
      <c r="P2004" s="11" t="s">
        <v>32</v>
      </c>
      <c r="Q2004" s="12"/>
      <c r="R2004" s="13">
        <v>0</v>
      </c>
      <c r="S2004" s="13">
        <v>0</v>
      </c>
      <c r="T2004" s="11"/>
      <c r="U2004" s="13">
        <v>5949596</v>
      </c>
      <c r="V2004" s="13">
        <v>25107627</v>
      </c>
      <c r="W2004" s="13">
        <v>25107627</v>
      </c>
      <c r="X2004" s="12">
        <v>44265</v>
      </c>
      <c r="Y2004" s="12">
        <v>44265</v>
      </c>
      <c r="Z2004" s="12">
        <v>44265</v>
      </c>
      <c r="AA2004" s="12">
        <v>45033</v>
      </c>
      <c r="AB2004" s="13">
        <f t="array" ref="AB2004">IF(D2004="Vaccin",IF(AND(ISNUMBER(AA2004),ISNUMBER(Y2004)),IF(AA2004-Y2004+1&gt;=0,CEILING(AA2004-Y2004+1,1),""),""),IF(AND(ISNUMBER(N2004),ISNUMBER(Y2004)),IF(N2004-Y2004+1&gt;=0,CEILING(N2004-Y2004+1,1),""),""))</f>
        <v>769</v>
      </c>
      <c r="AC2004" s="13">
        <f t="array" ref="AC2004">IF(D2004="Vaccin",IF(AND(ISNUMBER(AA2004),ISNUMBER(X2004)),IF(AA2004-X2004+1&gt;=0,CEILING(AA2004-X2004+1,1),""),""),IF(AND(ISNUMBER(N2004),ISNUMBER(X2004)),IF(N2004-X2004+1&gt;=0,CEILING(N2004-X2004+1,1),""),""))</f>
        <v>769</v>
      </c>
      <c r="AD2004" s="13">
        <f t="array" ref="AD2004">IF(D2004="Vaccin",IF(AND(ISNUMBER(AB2004),ISNUMBER(U2004),AB2004&lt;&gt;0),CEILING(U2004/AB2004,1),""),"")</f>
        <v>7737</v>
      </c>
      <c r="AE2004" s="13">
        <f t="array" ref="AE2004">IF(AND(ISNUMBER(N2004),ISNUMBER(X2004)),IF(N2004-X2004+1&gt;=0,CEILING(N2004-X2004+1,1),""),"")</f>
        <v>774</v>
      </c>
      <c r="AF2004" s="13">
        <f t="array" ref="AF2004">IF(SUM(AE2004)=0,"",CEILING((SUM(F2004)-SUM(L2004)-SUM(M2004)-SUM(S2004))/SUM(AE2004),1))</f>
        <v>0</v>
      </c>
      <c r="AG2004" s="13">
        <f t="array" ref="AG2004">IF(AND(ISNUMBER(H2004),ISNUMBER(N2004)),IF(H2004-N2004+1&gt;=0,CEILING(H2004-N2004+1,1),""),"")</f>
        <v>253</v>
      </c>
      <c r="AH2004" s="13">
        <f t="array" ref="AH2004">IF(SUM(AG2004)=0,0,IF(L2004-AG2004*IF(D2004="Vaccin",MIN(AD2004,AF2004),AF2004)&lt;0,0,IF((H2004-N2004)&lt;=45,CEILING(L2004-AG2004*IF(D2004="Vaccin",MIN(AD2004,AF2004),AF2004),1),0)))</f>
        <v>0</v>
      </c>
      <c r="AI2004" s="15">
        <f t="array" ref="AI2004">IF(OR(AH2004="",F2004=0,F2004=""),"",AH2004/F2004)</f>
        <v>0</v>
      </c>
      <c r="AJ2004" s="13">
        <f t="array" ref="AJ2004">IF(OR(L2004="",AH2004=""),"",IF(L2004-AH2004&lt;0,0,L2004-AH2004))</f>
        <v>892800</v>
      </c>
      <c r="AK2004" s="13">
        <f t="array" ref="AK2004">IF(OR(L2004="",AG2004="",AG2004=0),"",CEILING(L2004/AG2004,1))</f>
        <v>3529</v>
      </c>
      <c r="AL2004" s="16">
        <f t="array" ref="AL2004">IF(OR(AK2004="",AK2004=0,AD2004="",AF2004=""),"",IF(AK2004-IF(D2004="Vaccin",MIN(AD2004,AF2004),AF2004)&lt;0,"",(AK2004-IF(D2004="Vaccin",MIN(AD2004,AF2004),AF2004))/AK2004))</f>
        <v>1</v>
      </c>
    </row>
    <row r="2005" spans="1:38" x14ac:dyDescent="0.2">
      <c r="A2005" s="10" t="s">
        <v>57</v>
      </c>
      <c r="B2005" s="29" t="s">
        <v>214</v>
      </c>
      <c r="C2005" s="12">
        <v>44265</v>
      </c>
      <c r="D2005" s="11" t="s">
        <v>30</v>
      </c>
      <c r="E2005" s="11">
        <v>1</v>
      </c>
      <c r="F2005" s="13">
        <v>890400</v>
      </c>
      <c r="G2005" s="40">
        <v>8001217</v>
      </c>
      <c r="H2005" s="12">
        <v>45260</v>
      </c>
      <c r="I2005" s="13">
        <f t="array" ref="I2005">F2005-L2005-M2005-S2005</f>
        <v>0</v>
      </c>
      <c r="J2005" s="13">
        <f t="array" ref="J2005">IF(IF(Q2005="",L2005-C2005,Q2005-C2005)&lt;=45,I2005,0)</f>
        <v>0</v>
      </c>
      <c r="K2005" s="13">
        <f t="array" ref="K2005">IF(SUM(AG2005)=0,0,IF(L2005-AG2005*IF(D2005="Vaccin",MIN(AD2005,AF2005),AF2005)&lt;0,0,IF((H2005-N2005)&lt;=30,CEILING(L2005-AG2005*IF(D2005="Vaccin",MIN(AD2005,AF2005),AF2005),1),0)))</f>
        <v>0</v>
      </c>
      <c r="L2005" s="13">
        <v>890400</v>
      </c>
      <c r="M2005" s="13">
        <v>0</v>
      </c>
      <c r="N2005" s="14">
        <v>45038</v>
      </c>
      <c r="O2005" s="11" t="s">
        <v>34</v>
      </c>
      <c r="P2005" s="11" t="s">
        <v>32</v>
      </c>
      <c r="Q2005" s="12"/>
      <c r="R2005" s="13">
        <v>0</v>
      </c>
      <c r="S2005" s="13">
        <v>0</v>
      </c>
      <c r="T2005" s="11"/>
      <c r="U2005" s="13">
        <v>5949596</v>
      </c>
      <c r="V2005" s="13">
        <v>25107627</v>
      </c>
      <c r="W2005" s="13">
        <v>25107627</v>
      </c>
      <c r="X2005" s="12">
        <v>44265</v>
      </c>
      <c r="Y2005" s="12">
        <v>44265</v>
      </c>
      <c r="Z2005" s="12">
        <v>44265</v>
      </c>
      <c r="AA2005" s="12">
        <v>45033</v>
      </c>
      <c r="AB2005" s="13">
        <f t="array" ref="AB2005">IF(D2005="Vaccin",IF(AND(ISNUMBER(AA2005),ISNUMBER(Y2005)),IF(AA2005-Y2005+1&gt;=0,CEILING(AA2005-Y2005+1,1),""),""),IF(AND(ISNUMBER(N2005),ISNUMBER(Y2005)),IF(N2005-Y2005+1&gt;=0,CEILING(N2005-Y2005+1,1),""),""))</f>
        <v>769</v>
      </c>
      <c r="AC2005" s="13">
        <f t="array" ref="AC2005">IF(D2005="Vaccin",IF(AND(ISNUMBER(AA2005),ISNUMBER(X2005)),IF(AA2005-X2005+1&gt;=0,CEILING(AA2005-X2005+1,1),""),""),IF(AND(ISNUMBER(N2005),ISNUMBER(X2005)),IF(N2005-X2005+1&gt;=0,CEILING(N2005-X2005+1,1),""),""))</f>
        <v>769</v>
      </c>
      <c r="AD2005" s="13">
        <f t="array" ref="AD2005">IF(D2005="Vaccin",IF(AND(ISNUMBER(AB2005),ISNUMBER(U2005),AB2005&lt;&gt;0),CEILING(U2005/AB2005,1),""),"")</f>
        <v>7737</v>
      </c>
      <c r="AE2005" s="13">
        <f t="array" ref="AE2005">IF(AND(ISNUMBER(N2005),ISNUMBER(X2005)),IF(N2005-X2005+1&gt;=0,CEILING(N2005-X2005+1,1),""),"")</f>
        <v>774</v>
      </c>
      <c r="AF2005" s="13">
        <f t="array" ref="AF2005">IF(SUM(AE2005)=0,"",CEILING((SUM(F2005)-SUM(L2005)-SUM(M2005)-SUM(S2005))/SUM(AE2005),1))</f>
        <v>0</v>
      </c>
      <c r="AG2005" s="13">
        <f t="array" ref="AG2005">IF(AND(ISNUMBER(H2005),ISNUMBER(N2005)),IF(H2005-N2005+1&gt;=0,CEILING(H2005-N2005+1,1),""),"")</f>
        <v>223</v>
      </c>
      <c r="AH2005" s="13">
        <f t="array" ref="AH2005">IF(SUM(AG2005)=0,0,IF(L2005-AG2005*IF(D2005="Vaccin",MIN(AD2005,AF2005),AF2005)&lt;0,0,IF((H2005-N2005)&lt;=45,CEILING(L2005-AG2005*IF(D2005="Vaccin",MIN(AD2005,AF2005),AF2005),1),0)))</f>
        <v>0</v>
      </c>
      <c r="AI2005" s="15">
        <f t="array" ref="AI2005">IF(OR(AH2005="",F2005=0,F2005=""),"",AH2005/F2005)</f>
        <v>0</v>
      </c>
      <c r="AJ2005" s="13">
        <f t="array" ref="AJ2005">IF(OR(L2005="",AH2005=""),"",IF(L2005-AH2005&lt;0,0,L2005-AH2005))</f>
        <v>890400</v>
      </c>
      <c r="AK2005" s="13">
        <f t="array" ref="AK2005">IF(OR(L2005="",AG2005="",AG2005=0),"",CEILING(L2005/AG2005,1))</f>
        <v>3993</v>
      </c>
      <c r="AL2005" s="16">
        <f t="array" ref="AL2005">IF(OR(AK2005="",AK2005=0,AD2005="",AF2005=""),"",IF(AK2005-IF(D2005="Vaccin",MIN(AD2005,AF2005),AF2005)&lt;0,"",(AK2005-IF(D2005="Vaccin",MIN(AD2005,AF2005),AF2005))/AK2005))</f>
        <v>1</v>
      </c>
    </row>
    <row r="2006" spans="1:38" x14ac:dyDescent="0.2">
      <c r="A2006" s="10" t="s">
        <v>57</v>
      </c>
      <c r="B2006" s="29" t="s">
        <v>214</v>
      </c>
      <c r="C2006" s="12">
        <v>44265</v>
      </c>
      <c r="D2006" s="11" t="s">
        <v>30</v>
      </c>
      <c r="E2006" s="11">
        <v>1</v>
      </c>
      <c r="F2006" s="13">
        <v>1281600</v>
      </c>
      <c r="G2006" s="40" t="s">
        <v>984</v>
      </c>
      <c r="H2006" s="12">
        <v>45199</v>
      </c>
      <c r="I2006" s="13">
        <f t="array" ref="I2006">F2006-L2006-M2006-S2006</f>
        <v>0</v>
      </c>
      <c r="J2006" s="13">
        <f t="array" ref="J2006">IF(IF(Q2006="",L2006-C2006,Q2006-C2006)&lt;=45,I2006,0)</f>
        <v>0</v>
      </c>
      <c r="K2006" s="13">
        <f t="array" ref="K2006">IF(SUM(AG2006)=0,0,IF(L2006-AG2006*IF(D2006="Vaccin",MIN(AD2006,AF2006),AF2006)&lt;0,0,IF((H2006-N2006)&lt;=30,CEILING(L2006-AG2006*IF(D2006="Vaccin",MIN(AD2006,AF2006),AF2006),1),0)))</f>
        <v>0</v>
      </c>
      <c r="L2006" s="13">
        <v>1281600</v>
      </c>
      <c r="M2006" s="13">
        <v>0</v>
      </c>
      <c r="N2006" s="14">
        <v>45038</v>
      </c>
      <c r="O2006" s="11" t="s">
        <v>34</v>
      </c>
      <c r="P2006" s="11" t="s">
        <v>32</v>
      </c>
      <c r="Q2006" s="12"/>
      <c r="R2006" s="13">
        <v>0</v>
      </c>
      <c r="S2006" s="13">
        <v>0</v>
      </c>
      <c r="T2006" s="11"/>
      <c r="U2006" s="13">
        <v>5949596</v>
      </c>
      <c r="V2006" s="13">
        <v>25107627</v>
      </c>
      <c r="W2006" s="13">
        <v>25107627</v>
      </c>
      <c r="X2006" s="12">
        <v>44265</v>
      </c>
      <c r="Y2006" s="12">
        <v>44265</v>
      </c>
      <c r="Z2006" s="12">
        <v>44265</v>
      </c>
      <c r="AA2006" s="12">
        <v>45033</v>
      </c>
      <c r="AB2006" s="13">
        <f t="array" ref="AB2006">IF(D2006="Vaccin",IF(AND(ISNUMBER(AA2006),ISNUMBER(Y2006)),IF(AA2006-Y2006+1&gt;=0,CEILING(AA2006-Y2006+1,1),""),""),IF(AND(ISNUMBER(N2006),ISNUMBER(Y2006)),IF(N2006-Y2006+1&gt;=0,CEILING(N2006-Y2006+1,1),""),""))</f>
        <v>769</v>
      </c>
      <c r="AC2006" s="13">
        <f t="array" ref="AC2006">IF(D2006="Vaccin",IF(AND(ISNUMBER(AA2006),ISNUMBER(X2006)),IF(AA2006-X2006+1&gt;=0,CEILING(AA2006-X2006+1,1),""),""),IF(AND(ISNUMBER(N2006),ISNUMBER(X2006)),IF(N2006-X2006+1&gt;=0,CEILING(N2006-X2006+1,1),""),""))</f>
        <v>769</v>
      </c>
      <c r="AD2006" s="13">
        <f t="array" ref="AD2006">IF(D2006="Vaccin",IF(AND(ISNUMBER(AB2006),ISNUMBER(U2006),AB2006&lt;&gt;0),CEILING(U2006/AB2006,1),""),"")</f>
        <v>7737</v>
      </c>
      <c r="AE2006" s="13">
        <f t="array" ref="AE2006">IF(AND(ISNUMBER(N2006),ISNUMBER(X2006)),IF(N2006-X2006+1&gt;=0,CEILING(N2006-X2006+1,1),""),"")</f>
        <v>774</v>
      </c>
      <c r="AF2006" s="13">
        <f t="array" ref="AF2006">IF(SUM(AE2006)=0,"",CEILING((SUM(F2006)-SUM(L2006)-SUM(M2006)-SUM(S2006))/SUM(AE2006),1))</f>
        <v>0</v>
      </c>
      <c r="AG2006" s="13">
        <f t="array" ref="AG2006">IF(AND(ISNUMBER(H2006),ISNUMBER(N2006)),IF(H2006-N2006+1&gt;=0,CEILING(H2006-N2006+1,1),""),"")</f>
        <v>162</v>
      </c>
      <c r="AH2006" s="13">
        <f t="array" ref="AH2006">IF(SUM(AG2006)=0,0,IF(L2006-AG2006*IF(D2006="Vaccin",MIN(AD2006,AF2006),AF2006)&lt;0,0,IF((H2006-N2006)&lt;=45,CEILING(L2006-AG2006*IF(D2006="Vaccin",MIN(AD2006,AF2006),AF2006),1),0)))</f>
        <v>0</v>
      </c>
      <c r="AI2006" s="15">
        <f t="array" ref="AI2006">IF(OR(AH2006="",F2006=0,F2006=""),"",AH2006/F2006)</f>
        <v>0</v>
      </c>
      <c r="AJ2006" s="13">
        <f t="array" ref="AJ2006">IF(OR(L2006="",AH2006=""),"",IF(L2006-AH2006&lt;0,0,L2006-AH2006))</f>
        <v>1281600</v>
      </c>
      <c r="AK2006" s="13">
        <f t="array" ref="AK2006">IF(OR(L2006="",AG2006="",AG2006=0),"",CEILING(L2006/AG2006,1))</f>
        <v>7912</v>
      </c>
      <c r="AL2006" s="16">
        <f t="array" ref="AL2006">IF(OR(AK2006="",AK2006=0,AD2006="",AF2006=""),"",IF(AK2006-IF(D2006="Vaccin",MIN(AD2006,AF2006),AF2006)&lt;0,"",(AK2006-IF(D2006="Vaccin",MIN(AD2006,AF2006),AF2006))/AK2006))</f>
        <v>1</v>
      </c>
    </row>
    <row r="2007" spans="1:38" x14ac:dyDescent="0.2">
      <c r="A2007" s="10" t="s">
        <v>57</v>
      </c>
      <c r="B2007" s="29" t="s">
        <v>214</v>
      </c>
      <c r="C2007" s="12">
        <v>44265</v>
      </c>
      <c r="D2007" s="11" t="s">
        <v>30</v>
      </c>
      <c r="E2007" s="11">
        <v>1</v>
      </c>
      <c r="F2007" s="13">
        <v>948000</v>
      </c>
      <c r="G2007" s="40" t="s">
        <v>736</v>
      </c>
      <c r="H2007" s="12">
        <v>45199</v>
      </c>
      <c r="I2007" s="13">
        <f t="array" ref="I2007">F2007-L2007-M2007-S2007</f>
        <v>0</v>
      </c>
      <c r="J2007" s="13">
        <f t="array" ref="J2007">IF(IF(Q2007="",L2007-C2007,Q2007-C2007)&lt;=45,I2007,0)</f>
        <v>0</v>
      </c>
      <c r="K2007" s="13">
        <f t="array" ref="K2007">IF(SUM(AG2007)=0,0,IF(L2007-AG2007*IF(D2007="Vaccin",MIN(AD2007,AF2007),AF2007)&lt;0,0,IF((H2007-N2007)&lt;=30,CEILING(L2007-AG2007*IF(D2007="Vaccin",MIN(AD2007,AF2007),AF2007),1),0)))</f>
        <v>0</v>
      </c>
      <c r="L2007" s="13">
        <v>948000</v>
      </c>
      <c r="M2007" s="13">
        <v>0</v>
      </c>
      <c r="N2007" s="14">
        <v>45038</v>
      </c>
      <c r="O2007" s="11" t="s">
        <v>34</v>
      </c>
      <c r="P2007" s="11" t="s">
        <v>32</v>
      </c>
      <c r="Q2007" s="12"/>
      <c r="R2007" s="13">
        <v>0</v>
      </c>
      <c r="S2007" s="13">
        <v>0</v>
      </c>
      <c r="T2007" s="11"/>
      <c r="U2007" s="13">
        <v>5949596</v>
      </c>
      <c r="V2007" s="13">
        <v>25107627</v>
      </c>
      <c r="W2007" s="13">
        <v>25107627</v>
      </c>
      <c r="X2007" s="12">
        <v>44265</v>
      </c>
      <c r="Y2007" s="12">
        <v>44265</v>
      </c>
      <c r="Z2007" s="12">
        <v>44265</v>
      </c>
      <c r="AA2007" s="12">
        <v>45033</v>
      </c>
      <c r="AB2007" s="13">
        <f t="array" ref="AB2007">IF(D2007="Vaccin",IF(AND(ISNUMBER(AA2007),ISNUMBER(Y2007)),IF(AA2007-Y2007+1&gt;=0,CEILING(AA2007-Y2007+1,1),""),""),IF(AND(ISNUMBER(N2007),ISNUMBER(Y2007)),IF(N2007-Y2007+1&gt;=0,CEILING(N2007-Y2007+1,1),""),""))</f>
        <v>769</v>
      </c>
      <c r="AC2007" s="13">
        <f t="array" ref="AC2007">IF(D2007="Vaccin",IF(AND(ISNUMBER(AA2007),ISNUMBER(X2007)),IF(AA2007-X2007+1&gt;=0,CEILING(AA2007-X2007+1,1),""),""),IF(AND(ISNUMBER(N2007),ISNUMBER(X2007)),IF(N2007-X2007+1&gt;=0,CEILING(N2007-X2007+1,1),""),""))</f>
        <v>769</v>
      </c>
      <c r="AD2007" s="13">
        <f t="array" ref="AD2007">IF(D2007="Vaccin",IF(AND(ISNUMBER(AB2007),ISNUMBER(U2007),AB2007&lt;&gt;0),CEILING(U2007/AB2007,1),""),"")</f>
        <v>7737</v>
      </c>
      <c r="AE2007" s="13">
        <f t="array" ref="AE2007">IF(AND(ISNUMBER(N2007),ISNUMBER(X2007)),IF(N2007-X2007+1&gt;=0,CEILING(N2007-X2007+1,1),""),"")</f>
        <v>774</v>
      </c>
      <c r="AF2007" s="13">
        <f t="array" ref="AF2007">IF(SUM(AE2007)=0,"",CEILING((SUM(F2007)-SUM(L2007)-SUM(M2007)-SUM(S2007))/SUM(AE2007),1))</f>
        <v>0</v>
      </c>
      <c r="AG2007" s="13">
        <f t="array" ref="AG2007">IF(AND(ISNUMBER(H2007),ISNUMBER(N2007)),IF(H2007-N2007+1&gt;=0,CEILING(H2007-N2007+1,1),""),"")</f>
        <v>162</v>
      </c>
      <c r="AH2007" s="13">
        <f t="array" ref="AH2007">IF(SUM(AG2007)=0,0,IF(L2007-AG2007*IF(D2007="Vaccin",MIN(AD2007,AF2007),AF2007)&lt;0,0,IF((H2007-N2007)&lt;=45,CEILING(L2007-AG2007*IF(D2007="Vaccin",MIN(AD2007,AF2007),AF2007),1),0)))</f>
        <v>0</v>
      </c>
      <c r="AI2007" s="15">
        <f t="array" ref="AI2007">IF(OR(AH2007="",F2007=0,F2007=""),"",AH2007/F2007)</f>
        <v>0</v>
      </c>
      <c r="AJ2007" s="13">
        <f t="array" ref="AJ2007">IF(OR(L2007="",AH2007=""),"",IF(L2007-AH2007&lt;0,0,L2007-AH2007))</f>
        <v>948000</v>
      </c>
      <c r="AK2007" s="13">
        <f t="array" ref="AK2007">IF(OR(L2007="",AG2007="",AG2007=0),"",CEILING(L2007/AG2007,1))</f>
        <v>5852</v>
      </c>
      <c r="AL2007" s="16">
        <f t="array" ref="AL2007">IF(OR(AK2007="",AK2007=0,AD2007="",AF2007=""),"",IF(AK2007-IF(D2007="Vaccin",MIN(AD2007,AF2007),AF2007)&lt;0,"",(AK2007-IF(D2007="Vaccin",MIN(AD2007,AF2007),AF2007))/AK2007))</f>
        <v>1</v>
      </c>
    </row>
    <row r="2008" spans="1:38" x14ac:dyDescent="0.2">
      <c r="A2008" s="10" t="s">
        <v>57</v>
      </c>
      <c r="B2008" s="29" t="s">
        <v>214</v>
      </c>
      <c r="C2008" s="12">
        <v>44265</v>
      </c>
      <c r="D2008" s="11" t="s">
        <v>30</v>
      </c>
      <c r="E2008" s="11">
        <v>1</v>
      </c>
      <c r="F2008" s="13">
        <v>492000</v>
      </c>
      <c r="G2008" s="40" t="s">
        <v>696</v>
      </c>
      <c r="H2008" s="12">
        <v>45199</v>
      </c>
      <c r="I2008" s="13">
        <f t="array" ref="I2008">F2008-L2008-M2008-S2008</f>
        <v>0</v>
      </c>
      <c r="J2008" s="13">
        <f t="array" ref="J2008">IF(IF(Q2008="",L2008-C2008,Q2008-C2008)&lt;=45,I2008,0)</f>
        <v>0</v>
      </c>
      <c r="K2008" s="13">
        <f t="array" ref="K2008">IF(SUM(AG2008)=0,0,IF(L2008-AG2008*IF(D2008="Vaccin",MIN(AD2008,AF2008),AF2008)&lt;0,0,IF((H2008-N2008)&lt;=30,CEILING(L2008-AG2008*IF(D2008="Vaccin",MIN(AD2008,AF2008),AF2008),1),0)))</f>
        <v>0</v>
      </c>
      <c r="L2008" s="13">
        <v>492000</v>
      </c>
      <c r="M2008" s="13">
        <v>0</v>
      </c>
      <c r="N2008" s="14">
        <v>45038</v>
      </c>
      <c r="O2008" s="11" t="s">
        <v>34</v>
      </c>
      <c r="P2008" s="11" t="s">
        <v>32</v>
      </c>
      <c r="Q2008" s="12"/>
      <c r="R2008" s="13">
        <v>0</v>
      </c>
      <c r="S2008" s="13">
        <v>0</v>
      </c>
      <c r="T2008" s="11"/>
      <c r="U2008" s="13">
        <v>5949596</v>
      </c>
      <c r="V2008" s="13">
        <v>25107627</v>
      </c>
      <c r="W2008" s="13">
        <v>25107627</v>
      </c>
      <c r="X2008" s="12">
        <v>44265</v>
      </c>
      <c r="Y2008" s="12">
        <v>44265</v>
      </c>
      <c r="Z2008" s="12">
        <v>44265</v>
      </c>
      <c r="AA2008" s="12">
        <v>45033</v>
      </c>
      <c r="AB2008" s="13">
        <f t="array" ref="AB2008">IF(D2008="Vaccin",IF(AND(ISNUMBER(AA2008),ISNUMBER(Y2008)),IF(AA2008-Y2008+1&gt;=0,CEILING(AA2008-Y2008+1,1),""),""),IF(AND(ISNUMBER(N2008),ISNUMBER(Y2008)),IF(N2008-Y2008+1&gt;=0,CEILING(N2008-Y2008+1,1),""),""))</f>
        <v>769</v>
      </c>
      <c r="AC2008" s="13">
        <f t="array" ref="AC2008">IF(D2008="Vaccin",IF(AND(ISNUMBER(AA2008),ISNUMBER(X2008)),IF(AA2008-X2008+1&gt;=0,CEILING(AA2008-X2008+1,1),""),""),IF(AND(ISNUMBER(N2008),ISNUMBER(X2008)),IF(N2008-X2008+1&gt;=0,CEILING(N2008-X2008+1,1),""),""))</f>
        <v>769</v>
      </c>
      <c r="AD2008" s="13">
        <f t="array" ref="AD2008">IF(D2008="Vaccin",IF(AND(ISNUMBER(AB2008),ISNUMBER(U2008),AB2008&lt;&gt;0),CEILING(U2008/AB2008,1),""),"")</f>
        <v>7737</v>
      </c>
      <c r="AE2008" s="13">
        <f t="array" ref="AE2008">IF(AND(ISNUMBER(N2008),ISNUMBER(X2008)),IF(N2008-X2008+1&gt;=0,CEILING(N2008-X2008+1,1),""),"")</f>
        <v>774</v>
      </c>
      <c r="AF2008" s="13">
        <f t="array" ref="AF2008">IF(SUM(AE2008)=0,"",CEILING((SUM(F2008)-SUM(L2008)-SUM(M2008)-SUM(S2008))/SUM(AE2008),1))</f>
        <v>0</v>
      </c>
      <c r="AG2008" s="13">
        <f t="array" ref="AG2008">IF(AND(ISNUMBER(H2008),ISNUMBER(N2008)),IF(H2008-N2008+1&gt;=0,CEILING(H2008-N2008+1,1),""),"")</f>
        <v>162</v>
      </c>
      <c r="AH2008" s="13">
        <f t="array" ref="AH2008">IF(SUM(AG2008)=0,0,IF(L2008-AG2008*IF(D2008="Vaccin",MIN(AD2008,AF2008),AF2008)&lt;0,0,IF((H2008-N2008)&lt;=45,CEILING(L2008-AG2008*IF(D2008="Vaccin",MIN(AD2008,AF2008),AF2008),1),0)))</f>
        <v>0</v>
      </c>
      <c r="AI2008" s="15">
        <f t="array" ref="AI2008">IF(OR(AH2008="",F2008=0,F2008=""),"",AH2008/F2008)</f>
        <v>0</v>
      </c>
      <c r="AJ2008" s="13">
        <f t="array" ref="AJ2008">IF(OR(L2008="",AH2008=""),"",IF(L2008-AH2008&lt;0,0,L2008-AH2008))</f>
        <v>492000</v>
      </c>
      <c r="AK2008" s="13">
        <f t="array" ref="AK2008">IF(OR(L2008="",AG2008="",AG2008=0),"",CEILING(L2008/AG2008,1))</f>
        <v>3038</v>
      </c>
      <c r="AL2008" s="16">
        <f t="array" ref="AL2008">IF(OR(AK2008="",AK2008=0,AD2008="",AF2008=""),"",IF(AK2008-IF(D2008="Vaccin",MIN(AD2008,AF2008),AF2008)&lt;0,"",(AK2008-IF(D2008="Vaccin",MIN(AD2008,AF2008),AF2008))/AK2008))</f>
        <v>1</v>
      </c>
    </row>
    <row r="2009" spans="1:38" x14ac:dyDescent="0.2">
      <c r="A2009" s="10" t="s">
        <v>57</v>
      </c>
      <c r="B2009" s="29" t="s">
        <v>214</v>
      </c>
      <c r="C2009" s="12">
        <v>44265</v>
      </c>
      <c r="D2009" s="11" t="s">
        <v>30</v>
      </c>
      <c r="E2009" s="11">
        <v>1</v>
      </c>
      <c r="F2009" s="13">
        <v>1512000</v>
      </c>
      <c r="G2009" s="40" t="s">
        <v>985</v>
      </c>
      <c r="H2009" s="12">
        <v>45199</v>
      </c>
      <c r="I2009" s="13">
        <f t="array" ref="I2009">F2009-L2009-M2009-S2009</f>
        <v>1512000</v>
      </c>
      <c r="J2009" s="13">
        <f t="array" ref="J2009">IF(IF(Q2009="",L2009-C2009,Q2009-C2009)&lt;=45,I2009,0)</f>
        <v>1512000</v>
      </c>
      <c r="K2009" s="13">
        <f t="array" ref="K2009">IF(SUM(AG2009)=0,0,IF(L2009-AG2009*IF(D2009="Vaccin",MIN(AD2009,AF2009),AF2009)&lt;0,0,IF((H2009-N2009)&lt;=30,CEILING(L2009-AG2009*IF(D2009="Vaccin",MIN(AD2009,AF2009),AF2009),1),0)))</f>
        <v>0</v>
      </c>
      <c r="L2009" s="13">
        <v>0</v>
      </c>
      <c r="M2009" s="13">
        <v>0</v>
      </c>
      <c r="N2009" s="14">
        <v>45038</v>
      </c>
      <c r="O2009" s="11" t="s">
        <v>34</v>
      </c>
      <c r="P2009" s="11" t="s">
        <v>32</v>
      </c>
      <c r="Q2009" s="12"/>
      <c r="R2009" s="13">
        <v>0</v>
      </c>
      <c r="S2009" s="13">
        <v>0</v>
      </c>
      <c r="T2009" s="11"/>
      <c r="U2009" s="13">
        <v>5949596</v>
      </c>
      <c r="V2009" s="13">
        <v>25107627</v>
      </c>
      <c r="W2009" s="13">
        <v>25107627</v>
      </c>
      <c r="X2009" s="12">
        <v>44265</v>
      </c>
      <c r="Y2009" s="12">
        <v>44265</v>
      </c>
      <c r="Z2009" s="12">
        <v>44265</v>
      </c>
      <c r="AA2009" s="12">
        <v>45033</v>
      </c>
      <c r="AB2009" s="13">
        <f t="array" ref="AB2009">IF(D2009="Vaccin",IF(AND(ISNUMBER(AA2009),ISNUMBER(Y2009)),IF(AA2009-Y2009+1&gt;=0,CEILING(AA2009-Y2009+1,1),""),""),IF(AND(ISNUMBER(N2009),ISNUMBER(Y2009)),IF(N2009-Y2009+1&gt;=0,CEILING(N2009-Y2009+1,1),""),""))</f>
        <v>769</v>
      </c>
      <c r="AC2009" s="13">
        <f t="array" ref="AC2009">IF(D2009="Vaccin",IF(AND(ISNUMBER(AA2009),ISNUMBER(X2009)),IF(AA2009-X2009+1&gt;=0,CEILING(AA2009-X2009+1,1),""),""),IF(AND(ISNUMBER(N2009),ISNUMBER(X2009)),IF(N2009-X2009+1&gt;=0,CEILING(N2009-X2009+1,1),""),""))</f>
        <v>769</v>
      </c>
      <c r="AD2009" s="13">
        <f t="array" ref="AD2009">IF(D2009="Vaccin",IF(AND(ISNUMBER(AB2009),ISNUMBER(U2009),AB2009&lt;&gt;0),CEILING(U2009/AB2009,1),""),"")</f>
        <v>7737</v>
      </c>
      <c r="AE2009" s="13">
        <f t="array" ref="AE2009">IF(AND(ISNUMBER(N2009),ISNUMBER(X2009)),IF(N2009-X2009+1&gt;=0,CEILING(N2009-X2009+1,1),""),"")</f>
        <v>774</v>
      </c>
      <c r="AF2009" s="13">
        <f t="array" ref="AF2009">IF(SUM(AE2009)=0,"",CEILING((SUM(F2009)-SUM(L2009)-SUM(M2009)-SUM(S2009))/SUM(AE2009),1))</f>
        <v>1954</v>
      </c>
      <c r="AG2009" s="13">
        <f t="array" ref="AG2009">IF(AND(ISNUMBER(H2009),ISNUMBER(N2009)),IF(H2009-N2009+1&gt;=0,CEILING(H2009-N2009+1,1),""),"")</f>
        <v>162</v>
      </c>
      <c r="AH2009" s="13">
        <f t="array" ref="AH2009">IF(SUM(AG2009)=0,0,IF(L2009-AG2009*IF(D2009="Vaccin",MIN(AD2009,AF2009),AF2009)&lt;0,0,IF((H2009-N2009)&lt;=45,CEILING(L2009-AG2009*IF(D2009="Vaccin",MIN(AD2009,AF2009),AF2009),1),0)))</f>
        <v>0</v>
      </c>
      <c r="AI2009" s="15">
        <f t="array" ref="AI2009">IF(OR(AH2009="",F2009=0,F2009=""),"",AH2009/F2009)</f>
        <v>0</v>
      </c>
      <c r="AJ2009" s="13">
        <f t="array" ref="AJ2009">IF(OR(L2009="",AH2009=""),"",IF(L2009-AH2009&lt;0,0,L2009-AH2009))</f>
        <v>0</v>
      </c>
      <c r="AK2009" s="13">
        <f t="array" ref="AK2009">IF(OR(L2009="",AG2009="",AG2009=0),"",CEILING(L2009/AG2009,1))</f>
        <v>0</v>
      </c>
      <c r="AL2009" s="16" t="str">
        <f t="array" ref="AL2009">IF(OR(AK2009="",AK2009=0,AD2009="",AF2009=""),"",IF(AK2009-IF(D2009="Vaccin",MIN(AD2009,AF2009),AF2009)&lt;0,"",(AK2009-IF(D2009="Vaccin",MIN(AD2009,AF2009),AF2009))/AK2009))</f>
        <v/>
      </c>
    </row>
    <row r="2010" spans="1:38" x14ac:dyDescent="0.2">
      <c r="A2010" s="10" t="s">
        <v>57</v>
      </c>
      <c r="B2010" s="29" t="s">
        <v>214</v>
      </c>
      <c r="C2010" s="12">
        <v>44265</v>
      </c>
      <c r="D2010" s="11" t="s">
        <v>30</v>
      </c>
      <c r="E2010" s="11">
        <v>1</v>
      </c>
      <c r="F2010" s="13">
        <v>662400</v>
      </c>
      <c r="G2010" s="40" t="s">
        <v>760</v>
      </c>
      <c r="H2010" s="12">
        <v>45199</v>
      </c>
      <c r="I2010" s="13">
        <f t="array" ref="I2010">F2010-L2010-M2010-S2010</f>
        <v>662400</v>
      </c>
      <c r="J2010" s="13">
        <f t="array" ref="J2010">IF(IF(Q2010="",L2010-C2010,Q2010-C2010)&lt;=45,I2010,0)</f>
        <v>662400</v>
      </c>
      <c r="K2010" s="13">
        <f t="array" ref="K2010">IF(SUM(AG2010)=0,0,IF(L2010-AG2010*IF(D2010="Vaccin",MIN(AD2010,AF2010),AF2010)&lt;0,0,IF((H2010-N2010)&lt;=30,CEILING(L2010-AG2010*IF(D2010="Vaccin",MIN(AD2010,AF2010),AF2010),1),0)))</f>
        <v>0</v>
      </c>
      <c r="L2010" s="13">
        <v>0</v>
      </c>
      <c r="M2010" s="13">
        <v>0</v>
      </c>
      <c r="N2010" s="14">
        <v>45038</v>
      </c>
      <c r="O2010" s="11" t="s">
        <v>34</v>
      </c>
      <c r="P2010" s="11" t="s">
        <v>32</v>
      </c>
      <c r="Q2010" s="12"/>
      <c r="R2010" s="13">
        <v>0</v>
      </c>
      <c r="S2010" s="13">
        <v>0</v>
      </c>
      <c r="T2010" s="11"/>
      <c r="U2010" s="13">
        <v>5949596</v>
      </c>
      <c r="V2010" s="13">
        <v>25107627</v>
      </c>
      <c r="W2010" s="13">
        <v>25107627</v>
      </c>
      <c r="X2010" s="12">
        <v>44265</v>
      </c>
      <c r="Y2010" s="12">
        <v>44265</v>
      </c>
      <c r="Z2010" s="12">
        <v>44265</v>
      </c>
      <c r="AA2010" s="12">
        <v>45033</v>
      </c>
      <c r="AB2010" s="13">
        <f t="array" ref="AB2010">IF(D2010="Vaccin",IF(AND(ISNUMBER(AA2010),ISNUMBER(Y2010)),IF(AA2010-Y2010+1&gt;=0,CEILING(AA2010-Y2010+1,1),""),""),IF(AND(ISNUMBER(N2010),ISNUMBER(Y2010)),IF(N2010-Y2010+1&gt;=0,CEILING(N2010-Y2010+1,1),""),""))</f>
        <v>769</v>
      </c>
      <c r="AC2010" s="13">
        <f t="array" ref="AC2010">IF(D2010="Vaccin",IF(AND(ISNUMBER(AA2010),ISNUMBER(X2010)),IF(AA2010-X2010+1&gt;=0,CEILING(AA2010-X2010+1,1),""),""),IF(AND(ISNUMBER(N2010),ISNUMBER(X2010)),IF(N2010-X2010+1&gt;=0,CEILING(N2010-X2010+1,1),""),""))</f>
        <v>769</v>
      </c>
      <c r="AD2010" s="13">
        <f t="array" ref="AD2010">IF(D2010="Vaccin",IF(AND(ISNUMBER(AB2010),ISNUMBER(U2010),AB2010&lt;&gt;0),CEILING(U2010/AB2010,1),""),"")</f>
        <v>7737</v>
      </c>
      <c r="AE2010" s="13">
        <f t="array" ref="AE2010">IF(AND(ISNUMBER(N2010),ISNUMBER(X2010)),IF(N2010-X2010+1&gt;=0,CEILING(N2010-X2010+1,1),""),"")</f>
        <v>774</v>
      </c>
      <c r="AF2010" s="13">
        <f t="array" ref="AF2010">IF(SUM(AE2010)=0,"",CEILING((SUM(F2010)-SUM(L2010)-SUM(M2010)-SUM(S2010))/SUM(AE2010),1))</f>
        <v>856</v>
      </c>
      <c r="AG2010" s="13">
        <f t="array" ref="AG2010">IF(AND(ISNUMBER(H2010),ISNUMBER(N2010)),IF(H2010-N2010+1&gt;=0,CEILING(H2010-N2010+1,1),""),"")</f>
        <v>162</v>
      </c>
      <c r="AH2010" s="13">
        <f t="array" ref="AH2010">IF(SUM(AG2010)=0,0,IF(L2010-AG2010*IF(D2010="Vaccin",MIN(AD2010,AF2010),AF2010)&lt;0,0,IF((H2010-N2010)&lt;=45,CEILING(L2010-AG2010*IF(D2010="Vaccin",MIN(AD2010,AF2010),AF2010),1),0)))</f>
        <v>0</v>
      </c>
      <c r="AI2010" s="15">
        <f t="array" ref="AI2010">IF(OR(AH2010="",F2010=0,F2010=""),"",AH2010/F2010)</f>
        <v>0</v>
      </c>
      <c r="AJ2010" s="13">
        <f t="array" ref="AJ2010">IF(OR(L2010="",AH2010=""),"",IF(L2010-AH2010&lt;0,0,L2010-AH2010))</f>
        <v>0</v>
      </c>
      <c r="AK2010" s="13">
        <f t="array" ref="AK2010">IF(OR(L2010="",AG2010="",AG2010=0),"",CEILING(L2010/AG2010,1))</f>
        <v>0</v>
      </c>
      <c r="AL2010" s="16" t="str">
        <f t="array" ref="AL2010">IF(OR(AK2010="",AK2010=0,AD2010="",AF2010=""),"",IF(AK2010-IF(D2010="Vaccin",MIN(AD2010,AF2010),AF2010)&lt;0,"",(AK2010-IF(D2010="Vaccin",MIN(AD2010,AF2010),AF2010))/AK2010))</f>
        <v/>
      </c>
    </row>
    <row r="2011" spans="1:38" x14ac:dyDescent="0.2">
      <c r="A2011" s="10" t="s">
        <v>57</v>
      </c>
      <c r="B2011" s="29" t="s">
        <v>214</v>
      </c>
      <c r="C2011" s="12">
        <v>44265</v>
      </c>
      <c r="D2011" s="11" t="s">
        <v>30</v>
      </c>
      <c r="E2011" s="11">
        <v>1</v>
      </c>
      <c r="F2011" s="13">
        <v>1058400</v>
      </c>
      <c r="G2011" s="40" t="s">
        <v>139</v>
      </c>
      <c r="H2011" s="12">
        <v>45199</v>
      </c>
      <c r="I2011" s="13">
        <f t="array" ref="I2011">F2011-L2011-M2011-S2011</f>
        <v>1058400</v>
      </c>
      <c r="J2011" s="13">
        <f t="array" ref="J2011">IF(IF(Q2011="",L2011-C2011,Q2011-C2011)&lt;=45,I2011,0)</f>
        <v>1058400</v>
      </c>
      <c r="K2011" s="13">
        <f t="array" ref="K2011">IF(SUM(AG2011)=0,0,IF(L2011-AG2011*IF(D2011="Vaccin",MIN(AD2011,AF2011),AF2011)&lt;0,0,IF((H2011-N2011)&lt;=30,CEILING(L2011-AG2011*IF(D2011="Vaccin",MIN(AD2011,AF2011),AF2011),1),0)))</f>
        <v>0</v>
      </c>
      <c r="L2011" s="13">
        <v>0</v>
      </c>
      <c r="M2011" s="13">
        <v>0</v>
      </c>
      <c r="N2011" s="14">
        <v>45038</v>
      </c>
      <c r="O2011" s="11" t="s">
        <v>34</v>
      </c>
      <c r="P2011" s="11" t="s">
        <v>32</v>
      </c>
      <c r="Q2011" s="12"/>
      <c r="R2011" s="13">
        <v>0</v>
      </c>
      <c r="S2011" s="13">
        <v>0</v>
      </c>
      <c r="T2011" s="11"/>
      <c r="U2011" s="13">
        <v>5949596</v>
      </c>
      <c r="V2011" s="13">
        <v>25107627</v>
      </c>
      <c r="W2011" s="13">
        <v>25107627</v>
      </c>
      <c r="X2011" s="12">
        <v>44265</v>
      </c>
      <c r="Y2011" s="12">
        <v>44265</v>
      </c>
      <c r="Z2011" s="12">
        <v>44265</v>
      </c>
      <c r="AA2011" s="12">
        <v>45033</v>
      </c>
      <c r="AB2011" s="13">
        <f t="array" ref="AB2011">IF(D2011="Vaccin",IF(AND(ISNUMBER(AA2011),ISNUMBER(Y2011)),IF(AA2011-Y2011+1&gt;=0,CEILING(AA2011-Y2011+1,1),""),""),IF(AND(ISNUMBER(N2011),ISNUMBER(Y2011)),IF(N2011-Y2011+1&gt;=0,CEILING(N2011-Y2011+1,1),""),""))</f>
        <v>769</v>
      </c>
      <c r="AC2011" s="13">
        <f t="array" ref="AC2011">IF(D2011="Vaccin",IF(AND(ISNUMBER(AA2011),ISNUMBER(X2011)),IF(AA2011-X2011+1&gt;=0,CEILING(AA2011-X2011+1,1),""),""),IF(AND(ISNUMBER(N2011),ISNUMBER(X2011)),IF(N2011-X2011+1&gt;=0,CEILING(N2011-X2011+1,1),""),""))</f>
        <v>769</v>
      </c>
      <c r="AD2011" s="13">
        <f t="array" ref="AD2011">IF(D2011="Vaccin",IF(AND(ISNUMBER(AB2011),ISNUMBER(U2011),AB2011&lt;&gt;0),CEILING(U2011/AB2011,1),""),"")</f>
        <v>7737</v>
      </c>
      <c r="AE2011" s="13">
        <f t="array" ref="AE2011">IF(AND(ISNUMBER(N2011),ISNUMBER(X2011)),IF(N2011-X2011+1&gt;=0,CEILING(N2011-X2011+1,1),""),"")</f>
        <v>774</v>
      </c>
      <c r="AF2011" s="13">
        <f t="array" ref="AF2011">IF(SUM(AE2011)=0,"",CEILING((SUM(F2011)-SUM(L2011)-SUM(M2011)-SUM(S2011))/SUM(AE2011),1))</f>
        <v>1368</v>
      </c>
      <c r="AG2011" s="13">
        <f t="array" ref="AG2011">IF(AND(ISNUMBER(H2011),ISNUMBER(N2011)),IF(H2011-N2011+1&gt;=0,CEILING(H2011-N2011+1,1),""),"")</f>
        <v>162</v>
      </c>
      <c r="AH2011" s="13">
        <f t="array" ref="AH2011">IF(SUM(AG2011)=0,0,IF(L2011-AG2011*IF(D2011="Vaccin",MIN(AD2011,AF2011),AF2011)&lt;0,0,IF((H2011-N2011)&lt;=45,CEILING(L2011-AG2011*IF(D2011="Vaccin",MIN(AD2011,AF2011),AF2011),1),0)))</f>
        <v>0</v>
      </c>
      <c r="AI2011" s="15">
        <f t="array" ref="AI2011">IF(OR(AH2011="",F2011=0,F2011=""),"",AH2011/F2011)</f>
        <v>0</v>
      </c>
      <c r="AJ2011" s="13">
        <f t="array" ref="AJ2011">IF(OR(L2011="",AH2011=""),"",IF(L2011-AH2011&lt;0,0,L2011-AH2011))</f>
        <v>0</v>
      </c>
      <c r="AK2011" s="13">
        <f t="array" ref="AK2011">IF(OR(L2011="",AG2011="",AG2011=0),"",CEILING(L2011/AG2011,1))</f>
        <v>0</v>
      </c>
      <c r="AL2011" s="16" t="str">
        <f t="array" ref="AL2011">IF(OR(AK2011="",AK2011=0,AD2011="",AF2011=""),"",IF(AK2011-IF(D2011="Vaccin",MIN(AD2011,AF2011),AF2011)&lt;0,"",(AK2011-IF(D2011="Vaccin",MIN(AD2011,AF2011),AF2011))/AK2011))</f>
        <v/>
      </c>
    </row>
    <row r="2012" spans="1:38" x14ac:dyDescent="0.2">
      <c r="A2012" s="10" t="s">
        <v>57</v>
      </c>
      <c r="B2012" s="29" t="s">
        <v>214</v>
      </c>
      <c r="C2012" s="12">
        <v>44265</v>
      </c>
      <c r="D2012" s="11" t="s">
        <v>30</v>
      </c>
      <c r="E2012" s="11">
        <v>1</v>
      </c>
      <c r="F2012" s="13">
        <v>724800</v>
      </c>
      <c r="G2012" s="40" t="s">
        <v>540</v>
      </c>
      <c r="H2012" s="12">
        <v>45199</v>
      </c>
      <c r="I2012" s="13">
        <f t="array" ref="I2012">F2012-L2012-M2012-S2012</f>
        <v>724800</v>
      </c>
      <c r="J2012" s="13">
        <f t="array" ref="J2012">IF(IF(Q2012="",L2012-C2012,Q2012-C2012)&lt;=45,I2012,0)</f>
        <v>724800</v>
      </c>
      <c r="K2012" s="13">
        <f t="array" ref="K2012">IF(SUM(AG2012)=0,0,IF(L2012-AG2012*IF(D2012="Vaccin",MIN(AD2012,AF2012),AF2012)&lt;0,0,IF((H2012-N2012)&lt;=30,CEILING(L2012-AG2012*IF(D2012="Vaccin",MIN(AD2012,AF2012),AF2012),1),0)))</f>
        <v>0</v>
      </c>
      <c r="L2012" s="13">
        <v>0</v>
      </c>
      <c r="M2012" s="13">
        <v>0</v>
      </c>
      <c r="N2012" s="14">
        <v>45038</v>
      </c>
      <c r="O2012" s="11" t="s">
        <v>34</v>
      </c>
      <c r="P2012" s="11" t="s">
        <v>32</v>
      </c>
      <c r="Q2012" s="12"/>
      <c r="R2012" s="13">
        <v>0</v>
      </c>
      <c r="S2012" s="13">
        <v>0</v>
      </c>
      <c r="T2012" s="11"/>
      <c r="U2012" s="13">
        <v>5949596</v>
      </c>
      <c r="V2012" s="13">
        <v>25107627</v>
      </c>
      <c r="W2012" s="13">
        <v>25107627</v>
      </c>
      <c r="X2012" s="12">
        <v>44265</v>
      </c>
      <c r="Y2012" s="12">
        <v>44265</v>
      </c>
      <c r="Z2012" s="12">
        <v>44265</v>
      </c>
      <c r="AA2012" s="12">
        <v>45033</v>
      </c>
      <c r="AB2012" s="13">
        <f t="array" ref="AB2012">IF(D2012="Vaccin",IF(AND(ISNUMBER(AA2012),ISNUMBER(Y2012)),IF(AA2012-Y2012+1&gt;=0,CEILING(AA2012-Y2012+1,1),""),""),IF(AND(ISNUMBER(N2012),ISNUMBER(Y2012)),IF(N2012-Y2012+1&gt;=0,CEILING(N2012-Y2012+1,1),""),""))</f>
        <v>769</v>
      </c>
      <c r="AC2012" s="13">
        <f t="array" ref="AC2012">IF(D2012="Vaccin",IF(AND(ISNUMBER(AA2012),ISNUMBER(X2012)),IF(AA2012-X2012+1&gt;=0,CEILING(AA2012-X2012+1,1),""),""),IF(AND(ISNUMBER(N2012),ISNUMBER(X2012)),IF(N2012-X2012+1&gt;=0,CEILING(N2012-X2012+1,1),""),""))</f>
        <v>769</v>
      </c>
      <c r="AD2012" s="13">
        <f t="array" ref="AD2012">IF(D2012="Vaccin",IF(AND(ISNUMBER(AB2012),ISNUMBER(U2012),AB2012&lt;&gt;0),CEILING(U2012/AB2012,1),""),"")</f>
        <v>7737</v>
      </c>
      <c r="AE2012" s="13">
        <f t="array" ref="AE2012">IF(AND(ISNUMBER(N2012),ISNUMBER(X2012)),IF(N2012-X2012+1&gt;=0,CEILING(N2012-X2012+1,1),""),"")</f>
        <v>774</v>
      </c>
      <c r="AF2012" s="13">
        <f t="array" ref="AF2012">IF(SUM(AE2012)=0,"",CEILING((SUM(F2012)-SUM(L2012)-SUM(M2012)-SUM(S2012))/SUM(AE2012),1))</f>
        <v>937</v>
      </c>
      <c r="AG2012" s="13">
        <f t="array" ref="AG2012">IF(AND(ISNUMBER(H2012),ISNUMBER(N2012)),IF(H2012-N2012+1&gt;=0,CEILING(H2012-N2012+1,1),""),"")</f>
        <v>162</v>
      </c>
      <c r="AH2012" s="13">
        <f t="array" ref="AH2012">IF(SUM(AG2012)=0,0,IF(L2012-AG2012*IF(D2012="Vaccin",MIN(AD2012,AF2012),AF2012)&lt;0,0,IF((H2012-N2012)&lt;=45,CEILING(L2012-AG2012*IF(D2012="Vaccin",MIN(AD2012,AF2012),AF2012),1),0)))</f>
        <v>0</v>
      </c>
      <c r="AI2012" s="15">
        <f t="array" ref="AI2012">IF(OR(AH2012="",F2012=0,F2012=""),"",AH2012/F2012)</f>
        <v>0</v>
      </c>
      <c r="AJ2012" s="13">
        <f t="array" ref="AJ2012">IF(OR(L2012="",AH2012=""),"",IF(L2012-AH2012&lt;0,0,L2012-AH2012))</f>
        <v>0</v>
      </c>
      <c r="AK2012" s="13">
        <f t="array" ref="AK2012">IF(OR(L2012="",AG2012="",AG2012=0),"",CEILING(L2012/AG2012,1))</f>
        <v>0</v>
      </c>
      <c r="AL2012" s="16" t="str">
        <f t="array" ref="AL2012">IF(OR(AK2012="",AK2012=0,AD2012="",AF2012=""),"",IF(AK2012-IF(D2012="Vaccin",MIN(AD2012,AF2012),AF2012)&lt;0,"",(AK2012-IF(D2012="Vaccin",MIN(AD2012,AF2012),AF2012))/AK2012))</f>
        <v/>
      </c>
    </row>
    <row r="2013" spans="1:38" x14ac:dyDescent="0.2">
      <c r="A2013" s="10" t="s">
        <v>57</v>
      </c>
      <c r="B2013" s="29" t="s">
        <v>214</v>
      </c>
      <c r="C2013" s="12">
        <v>44265</v>
      </c>
      <c r="D2013" s="11" t="s">
        <v>30</v>
      </c>
      <c r="E2013" s="11">
        <v>1</v>
      </c>
      <c r="F2013" s="13">
        <v>1488000</v>
      </c>
      <c r="G2013" s="40" t="s">
        <v>986</v>
      </c>
      <c r="H2013" s="12">
        <v>45199</v>
      </c>
      <c r="I2013" s="13">
        <f t="array" ref="I2013">F2013-L2013-M2013-S2013</f>
        <v>1276150</v>
      </c>
      <c r="J2013" s="13">
        <f t="array" ref="J2013">IF(IF(Q2013="",L2013-C2013,Q2013-C2013)&lt;=45,I2013,0)</f>
        <v>0</v>
      </c>
      <c r="K2013" s="13">
        <f t="array" ref="K2013">IF(SUM(AG2013)=0,0,IF(L2013-AG2013*IF(D2013="Vaccin",MIN(AD2013,AF2013),AF2013)&lt;0,0,IF((H2013-N2013)&lt;=30,CEILING(L2013-AG2013*IF(D2013="Vaccin",MIN(AD2013,AF2013),AF2013),1),0)))</f>
        <v>0</v>
      </c>
      <c r="L2013" s="13">
        <v>211850</v>
      </c>
      <c r="M2013" s="13">
        <v>0</v>
      </c>
      <c r="N2013" s="14">
        <v>45038</v>
      </c>
      <c r="O2013" s="11" t="s">
        <v>34</v>
      </c>
      <c r="P2013" s="11" t="s">
        <v>32</v>
      </c>
      <c r="Q2013" s="12"/>
      <c r="R2013" s="13">
        <v>0</v>
      </c>
      <c r="S2013" s="13">
        <v>0</v>
      </c>
      <c r="T2013" s="11"/>
      <c r="U2013" s="13">
        <v>5949596</v>
      </c>
      <c r="V2013" s="13">
        <v>25107627</v>
      </c>
      <c r="W2013" s="13">
        <v>25107627</v>
      </c>
      <c r="X2013" s="12">
        <v>44265</v>
      </c>
      <c r="Y2013" s="12">
        <v>44265</v>
      </c>
      <c r="Z2013" s="12">
        <v>44265</v>
      </c>
      <c r="AA2013" s="12">
        <v>45033</v>
      </c>
      <c r="AB2013" s="13">
        <f t="array" ref="AB2013">IF(D2013="Vaccin",IF(AND(ISNUMBER(AA2013),ISNUMBER(Y2013)),IF(AA2013-Y2013+1&gt;=0,CEILING(AA2013-Y2013+1,1),""),""),IF(AND(ISNUMBER(N2013),ISNUMBER(Y2013)),IF(N2013-Y2013+1&gt;=0,CEILING(N2013-Y2013+1,1),""),""))</f>
        <v>769</v>
      </c>
      <c r="AC2013" s="13">
        <f t="array" ref="AC2013">IF(D2013="Vaccin",IF(AND(ISNUMBER(AA2013),ISNUMBER(X2013)),IF(AA2013-X2013+1&gt;=0,CEILING(AA2013-X2013+1,1),""),""),IF(AND(ISNUMBER(N2013),ISNUMBER(X2013)),IF(N2013-X2013+1&gt;=0,CEILING(N2013-X2013+1,1),""),""))</f>
        <v>769</v>
      </c>
      <c r="AD2013" s="13">
        <f t="array" ref="AD2013">IF(D2013="Vaccin",IF(AND(ISNUMBER(AB2013),ISNUMBER(U2013),AB2013&lt;&gt;0),CEILING(U2013/AB2013,1),""),"")</f>
        <v>7737</v>
      </c>
      <c r="AE2013" s="13">
        <f t="array" ref="AE2013">IF(AND(ISNUMBER(N2013),ISNUMBER(X2013)),IF(N2013-X2013+1&gt;=0,CEILING(N2013-X2013+1,1),""),"")</f>
        <v>774</v>
      </c>
      <c r="AF2013" s="13">
        <f t="array" ref="AF2013">IF(SUM(AE2013)=0,"",CEILING((SUM(F2013)-SUM(L2013)-SUM(M2013)-SUM(S2013))/SUM(AE2013),1))</f>
        <v>1649</v>
      </c>
      <c r="AG2013" s="13">
        <f t="array" ref="AG2013">IF(AND(ISNUMBER(H2013),ISNUMBER(N2013)),IF(H2013-N2013+1&gt;=0,CEILING(H2013-N2013+1,1),""),"")</f>
        <v>162</v>
      </c>
      <c r="AH2013" s="13">
        <f t="array" ref="AH2013">IF(SUM(AG2013)=0,0,IF(L2013-AG2013*IF(D2013="Vaccin",MIN(AD2013,AF2013),AF2013)&lt;0,0,IF((H2013-N2013)&lt;=45,CEILING(L2013-AG2013*IF(D2013="Vaccin",MIN(AD2013,AF2013),AF2013),1),0)))</f>
        <v>0</v>
      </c>
      <c r="AI2013" s="15">
        <f t="array" ref="AI2013">IF(OR(AH2013="",F2013=0,F2013=""),"",AH2013/F2013)</f>
        <v>0</v>
      </c>
      <c r="AJ2013" s="13">
        <f t="array" ref="AJ2013">IF(OR(L2013="",AH2013=""),"",IF(L2013-AH2013&lt;0,0,L2013-AH2013))</f>
        <v>211850</v>
      </c>
      <c r="AK2013" s="13">
        <f t="array" ref="AK2013">IF(OR(L2013="",AG2013="",AG2013=0),"",CEILING(L2013/AG2013,1))</f>
        <v>1308</v>
      </c>
      <c r="AL2013" s="16" t="str">
        <f t="array" ref="AL2013">IF(OR(AK2013="",AK2013=0,AD2013="",AF2013=""),"",IF(AK2013-IF(D2013="Vaccin",MIN(AD2013,AF2013),AF2013)&lt;0,"",(AK2013-IF(D2013="Vaccin",MIN(AD2013,AF2013),AF2013))/AK2013))</f>
        <v/>
      </c>
    </row>
    <row r="2014" spans="1:38" x14ac:dyDescent="0.2">
      <c r="A2014" s="10" t="s">
        <v>57</v>
      </c>
      <c r="B2014" s="29" t="s">
        <v>214</v>
      </c>
      <c r="C2014" s="12">
        <v>44265</v>
      </c>
      <c r="D2014" s="11" t="s">
        <v>30</v>
      </c>
      <c r="E2014" s="11">
        <v>1</v>
      </c>
      <c r="F2014" s="13">
        <v>223200</v>
      </c>
      <c r="G2014" s="40" t="s">
        <v>401</v>
      </c>
      <c r="H2014" s="12">
        <v>45169</v>
      </c>
      <c r="I2014" s="13">
        <f t="array" ref="I2014">F2014-L2014-M2014-S2014</f>
        <v>0</v>
      </c>
      <c r="J2014" s="13">
        <f t="array" ref="J2014">IF(IF(Q2014="",L2014-C2014,Q2014-C2014)&lt;=45,I2014,0)</f>
        <v>0</v>
      </c>
      <c r="K2014" s="13">
        <f t="array" ref="K2014">IF(SUM(AG2014)=0,0,IF(L2014-AG2014*IF(D2014="Vaccin",MIN(AD2014,AF2014),AF2014)&lt;0,0,IF((H2014-N2014)&lt;=30,CEILING(L2014-AG2014*IF(D2014="Vaccin",MIN(AD2014,AF2014),AF2014),1),0)))</f>
        <v>0</v>
      </c>
      <c r="L2014" s="13">
        <v>223200</v>
      </c>
      <c r="M2014" s="13">
        <v>0</v>
      </c>
      <c r="N2014" s="14">
        <v>45038</v>
      </c>
      <c r="O2014" s="11" t="s">
        <v>34</v>
      </c>
      <c r="P2014" s="11" t="s">
        <v>32</v>
      </c>
      <c r="Q2014" s="12"/>
      <c r="R2014" s="13">
        <v>0</v>
      </c>
      <c r="S2014" s="13">
        <v>0</v>
      </c>
      <c r="T2014" s="11"/>
      <c r="U2014" s="13">
        <v>5949596</v>
      </c>
      <c r="V2014" s="13">
        <v>25107627</v>
      </c>
      <c r="W2014" s="13">
        <v>25107627</v>
      </c>
      <c r="X2014" s="12">
        <v>44265</v>
      </c>
      <c r="Y2014" s="12">
        <v>44265</v>
      </c>
      <c r="Z2014" s="12">
        <v>44265</v>
      </c>
      <c r="AA2014" s="12">
        <v>45033</v>
      </c>
      <c r="AB2014" s="13">
        <f t="array" ref="AB2014">IF(D2014="Vaccin",IF(AND(ISNUMBER(AA2014),ISNUMBER(Y2014)),IF(AA2014-Y2014+1&gt;=0,CEILING(AA2014-Y2014+1,1),""),""),IF(AND(ISNUMBER(N2014),ISNUMBER(Y2014)),IF(N2014-Y2014+1&gt;=0,CEILING(N2014-Y2014+1,1),""),""))</f>
        <v>769</v>
      </c>
      <c r="AC2014" s="13">
        <f t="array" ref="AC2014">IF(D2014="Vaccin",IF(AND(ISNUMBER(AA2014),ISNUMBER(X2014)),IF(AA2014-X2014+1&gt;=0,CEILING(AA2014-X2014+1,1),""),""),IF(AND(ISNUMBER(N2014),ISNUMBER(X2014)),IF(N2014-X2014+1&gt;=0,CEILING(N2014-X2014+1,1),""),""))</f>
        <v>769</v>
      </c>
      <c r="AD2014" s="13">
        <f t="array" ref="AD2014">IF(D2014="Vaccin",IF(AND(ISNUMBER(AB2014),ISNUMBER(U2014),AB2014&lt;&gt;0),CEILING(U2014/AB2014,1),""),"")</f>
        <v>7737</v>
      </c>
      <c r="AE2014" s="13">
        <f t="array" ref="AE2014">IF(AND(ISNUMBER(N2014),ISNUMBER(X2014)),IF(N2014-X2014+1&gt;=0,CEILING(N2014-X2014+1,1),""),"")</f>
        <v>774</v>
      </c>
      <c r="AF2014" s="13">
        <f t="array" ref="AF2014">IF(SUM(AE2014)=0,"",CEILING((SUM(F2014)-SUM(L2014)-SUM(M2014)-SUM(S2014))/SUM(AE2014),1))</f>
        <v>0</v>
      </c>
      <c r="AG2014" s="13">
        <f t="array" ref="AG2014">IF(AND(ISNUMBER(H2014),ISNUMBER(N2014)),IF(H2014-N2014+1&gt;=0,CEILING(H2014-N2014+1,1),""),"")</f>
        <v>132</v>
      </c>
      <c r="AH2014" s="13">
        <f t="array" ref="AH2014">IF(SUM(AG2014)=0,0,IF(L2014-AG2014*IF(D2014="Vaccin",MIN(AD2014,AF2014),AF2014)&lt;0,0,IF((H2014-N2014)&lt;=45,CEILING(L2014-AG2014*IF(D2014="Vaccin",MIN(AD2014,AF2014),AF2014),1),0)))</f>
        <v>0</v>
      </c>
      <c r="AI2014" s="15">
        <f t="array" ref="AI2014">IF(OR(AH2014="",F2014=0,F2014=""),"",AH2014/F2014)</f>
        <v>0</v>
      </c>
      <c r="AJ2014" s="13">
        <f t="array" ref="AJ2014">IF(OR(L2014="",AH2014=""),"",IF(L2014-AH2014&lt;0,0,L2014-AH2014))</f>
        <v>223200</v>
      </c>
      <c r="AK2014" s="13">
        <f t="array" ref="AK2014">IF(OR(L2014="",AG2014="",AG2014=0),"",CEILING(L2014/AG2014,1))</f>
        <v>1691</v>
      </c>
      <c r="AL2014" s="16">
        <f t="array" ref="AL2014">IF(OR(AK2014="",AK2014=0,AD2014="",AF2014=""),"",IF(AK2014-IF(D2014="Vaccin",MIN(AD2014,AF2014),AF2014)&lt;0,"",(AK2014-IF(D2014="Vaccin",MIN(AD2014,AF2014),AF2014))/AK2014))</f>
        <v>1</v>
      </c>
    </row>
    <row r="2015" spans="1:38" x14ac:dyDescent="0.2">
      <c r="A2015" s="10" t="s">
        <v>57</v>
      </c>
      <c r="B2015" s="29" t="s">
        <v>214</v>
      </c>
      <c r="C2015" s="12">
        <v>44265</v>
      </c>
      <c r="D2015" s="11" t="s">
        <v>30</v>
      </c>
      <c r="E2015" s="11">
        <v>1</v>
      </c>
      <c r="F2015" s="13">
        <v>1632000</v>
      </c>
      <c r="G2015" s="40" t="s">
        <v>987</v>
      </c>
      <c r="H2015" s="12">
        <v>45169</v>
      </c>
      <c r="I2015" s="13">
        <f t="array" ref="I2015">F2015-L2015-M2015-S2015</f>
        <v>1632000</v>
      </c>
      <c r="J2015" s="13">
        <f t="array" ref="J2015">IF(IF(Q2015="",L2015-C2015,Q2015-C2015)&lt;=45,I2015,0)</f>
        <v>1632000</v>
      </c>
      <c r="K2015" s="13">
        <f t="array" ref="K2015">IF(SUM(AG2015)=0,0,IF(L2015-AG2015*IF(D2015="Vaccin",MIN(AD2015,AF2015),AF2015)&lt;0,0,IF((H2015-N2015)&lt;=30,CEILING(L2015-AG2015*IF(D2015="Vaccin",MIN(AD2015,AF2015),AF2015),1),0)))</f>
        <v>0</v>
      </c>
      <c r="L2015" s="13">
        <v>0</v>
      </c>
      <c r="M2015" s="13">
        <v>0</v>
      </c>
      <c r="N2015" s="14">
        <v>45038</v>
      </c>
      <c r="O2015" s="11" t="s">
        <v>34</v>
      </c>
      <c r="P2015" s="11" t="s">
        <v>32</v>
      </c>
      <c r="Q2015" s="12"/>
      <c r="R2015" s="13">
        <v>0</v>
      </c>
      <c r="S2015" s="13">
        <v>0</v>
      </c>
      <c r="T2015" s="11"/>
      <c r="U2015" s="13">
        <v>5949596</v>
      </c>
      <c r="V2015" s="13">
        <v>25107627</v>
      </c>
      <c r="W2015" s="13">
        <v>25107627</v>
      </c>
      <c r="X2015" s="12">
        <v>44265</v>
      </c>
      <c r="Y2015" s="12">
        <v>44265</v>
      </c>
      <c r="Z2015" s="12">
        <v>44265</v>
      </c>
      <c r="AA2015" s="12">
        <v>45033</v>
      </c>
      <c r="AB2015" s="13">
        <f t="array" ref="AB2015">IF(D2015="Vaccin",IF(AND(ISNUMBER(AA2015),ISNUMBER(Y2015)),IF(AA2015-Y2015+1&gt;=0,CEILING(AA2015-Y2015+1,1),""),""),IF(AND(ISNUMBER(N2015),ISNUMBER(Y2015)),IF(N2015-Y2015+1&gt;=0,CEILING(N2015-Y2015+1,1),""),""))</f>
        <v>769</v>
      </c>
      <c r="AC2015" s="13">
        <f t="array" ref="AC2015">IF(D2015="Vaccin",IF(AND(ISNUMBER(AA2015),ISNUMBER(X2015)),IF(AA2015-X2015+1&gt;=0,CEILING(AA2015-X2015+1,1),""),""),IF(AND(ISNUMBER(N2015),ISNUMBER(X2015)),IF(N2015-X2015+1&gt;=0,CEILING(N2015-X2015+1,1),""),""))</f>
        <v>769</v>
      </c>
      <c r="AD2015" s="13">
        <f t="array" ref="AD2015">IF(D2015="Vaccin",IF(AND(ISNUMBER(AB2015),ISNUMBER(U2015),AB2015&lt;&gt;0),CEILING(U2015/AB2015,1),""),"")</f>
        <v>7737</v>
      </c>
      <c r="AE2015" s="13">
        <f t="array" ref="AE2015">IF(AND(ISNUMBER(N2015),ISNUMBER(X2015)),IF(N2015-X2015+1&gt;=0,CEILING(N2015-X2015+1,1),""),"")</f>
        <v>774</v>
      </c>
      <c r="AF2015" s="13">
        <f t="array" ref="AF2015">IF(SUM(AE2015)=0,"",CEILING((SUM(F2015)-SUM(L2015)-SUM(M2015)-SUM(S2015))/SUM(AE2015),1))</f>
        <v>2109</v>
      </c>
      <c r="AG2015" s="13">
        <f t="array" ref="AG2015">IF(AND(ISNUMBER(H2015),ISNUMBER(N2015)),IF(H2015-N2015+1&gt;=0,CEILING(H2015-N2015+1,1),""),"")</f>
        <v>132</v>
      </c>
      <c r="AH2015" s="13">
        <f t="array" ref="AH2015">IF(SUM(AG2015)=0,0,IF(L2015-AG2015*IF(D2015="Vaccin",MIN(AD2015,AF2015),AF2015)&lt;0,0,IF((H2015-N2015)&lt;=45,CEILING(L2015-AG2015*IF(D2015="Vaccin",MIN(AD2015,AF2015),AF2015),1),0)))</f>
        <v>0</v>
      </c>
      <c r="AI2015" s="15">
        <f t="array" ref="AI2015">IF(OR(AH2015="",F2015=0,F2015=""),"",AH2015/F2015)</f>
        <v>0</v>
      </c>
      <c r="AJ2015" s="13">
        <f t="array" ref="AJ2015">IF(OR(L2015="",AH2015=""),"",IF(L2015-AH2015&lt;0,0,L2015-AH2015))</f>
        <v>0</v>
      </c>
      <c r="AK2015" s="13">
        <f t="array" ref="AK2015">IF(OR(L2015="",AG2015="",AG2015=0),"",CEILING(L2015/AG2015,1))</f>
        <v>0</v>
      </c>
      <c r="AL2015" s="16" t="str">
        <f t="array" ref="AL2015">IF(OR(AK2015="",AK2015=0,AD2015="",AF2015=""),"",IF(AK2015-IF(D2015="Vaccin",MIN(AD2015,AF2015),AF2015)&lt;0,"",(AK2015-IF(D2015="Vaccin",MIN(AD2015,AF2015),AF2015))/AK2015))</f>
        <v/>
      </c>
    </row>
    <row r="2016" spans="1:38" x14ac:dyDescent="0.2">
      <c r="A2016" s="10" t="s">
        <v>57</v>
      </c>
      <c r="B2016" s="29" t="s">
        <v>214</v>
      </c>
      <c r="C2016" s="12">
        <v>44265</v>
      </c>
      <c r="D2016" s="11" t="s">
        <v>30</v>
      </c>
      <c r="E2016" s="11">
        <v>1</v>
      </c>
      <c r="F2016" s="13">
        <v>1209600</v>
      </c>
      <c r="G2016" s="40" t="s">
        <v>458</v>
      </c>
      <c r="H2016" s="12">
        <v>45169</v>
      </c>
      <c r="I2016" s="13">
        <f t="array" ref="I2016">F2016-L2016-M2016-S2016</f>
        <v>1209600</v>
      </c>
      <c r="J2016" s="13">
        <f t="array" ref="J2016">IF(IF(Q2016="",L2016-C2016,Q2016-C2016)&lt;=45,I2016,0)</f>
        <v>1209600</v>
      </c>
      <c r="K2016" s="13">
        <f t="array" ref="K2016">IF(SUM(AG2016)=0,0,IF(L2016-AG2016*IF(D2016="Vaccin",MIN(AD2016,AF2016),AF2016)&lt;0,0,IF((H2016-N2016)&lt;=30,CEILING(L2016-AG2016*IF(D2016="Vaccin",MIN(AD2016,AF2016),AF2016),1),0)))</f>
        <v>0</v>
      </c>
      <c r="L2016" s="13">
        <v>0</v>
      </c>
      <c r="M2016" s="13">
        <v>0</v>
      </c>
      <c r="N2016" s="14">
        <v>45038</v>
      </c>
      <c r="O2016" s="11" t="s">
        <v>34</v>
      </c>
      <c r="P2016" s="11" t="s">
        <v>32</v>
      </c>
      <c r="Q2016" s="12"/>
      <c r="R2016" s="13">
        <v>0</v>
      </c>
      <c r="S2016" s="13">
        <v>0</v>
      </c>
      <c r="T2016" s="11"/>
      <c r="U2016" s="13">
        <v>5949596</v>
      </c>
      <c r="V2016" s="13">
        <v>25107627</v>
      </c>
      <c r="W2016" s="13">
        <v>25107627</v>
      </c>
      <c r="X2016" s="12">
        <v>44265</v>
      </c>
      <c r="Y2016" s="12">
        <v>44265</v>
      </c>
      <c r="Z2016" s="12">
        <v>44265</v>
      </c>
      <c r="AA2016" s="12">
        <v>45033</v>
      </c>
      <c r="AB2016" s="13">
        <f t="array" ref="AB2016">IF(D2016="Vaccin",IF(AND(ISNUMBER(AA2016),ISNUMBER(Y2016)),IF(AA2016-Y2016+1&gt;=0,CEILING(AA2016-Y2016+1,1),""),""),IF(AND(ISNUMBER(N2016),ISNUMBER(Y2016)),IF(N2016-Y2016+1&gt;=0,CEILING(N2016-Y2016+1,1),""),""))</f>
        <v>769</v>
      </c>
      <c r="AC2016" s="13">
        <f t="array" ref="AC2016">IF(D2016="Vaccin",IF(AND(ISNUMBER(AA2016),ISNUMBER(X2016)),IF(AA2016-X2016+1&gt;=0,CEILING(AA2016-X2016+1,1),""),""),IF(AND(ISNUMBER(N2016),ISNUMBER(X2016)),IF(N2016-X2016+1&gt;=0,CEILING(N2016-X2016+1,1),""),""))</f>
        <v>769</v>
      </c>
      <c r="AD2016" s="13">
        <f t="array" ref="AD2016">IF(D2016="Vaccin",IF(AND(ISNUMBER(AB2016),ISNUMBER(U2016),AB2016&lt;&gt;0),CEILING(U2016/AB2016,1),""),"")</f>
        <v>7737</v>
      </c>
      <c r="AE2016" s="13">
        <f t="array" ref="AE2016">IF(AND(ISNUMBER(N2016),ISNUMBER(X2016)),IF(N2016-X2016+1&gt;=0,CEILING(N2016-X2016+1,1),""),"")</f>
        <v>774</v>
      </c>
      <c r="AF2016" s="13">
        <f t="array" ref="AF2016">IF(SUM(AE2016)=0,"",CEILING((SUM(F2016)-SUM(L2016)-SUM(M2016)-SUM(S2016))/SUM(AE2016),1))</f>
        <v>1563</v>
      </c>
      <c r="AG2016" s="13">
        <f t="array" ref="AG2016">IF(AND(ISNUMBER(H2016),ISNUMBER(N2016)),IF(H2016-N2016+1&gt;=0,CEILING(H2016-N2016+1,1),""),"")</f>
        <v>132</v>
      </c>
      <c r="AH2016" s="13">
        <f t="array" ref="AH2016">IF(SUM(AG2016)=0,0,IF(L2016-AG2016*IF(D2016="Vaccin",MIN(AD2016,AF2016),AF2016)&lt;0,0,IF((H2016-N2016)&lt;=45,CEILING(L2016-AG2016*IF(D2016="Vaccin",MIN(AD2016,AF2016),AF2016),1),0)))</f>
        <v>0</v>
      </c>
      <c r="AI2016" s="15">
        <f t="array" ref="AI2016">IF(OR(AH2016="",F2016=0,F2016=""),"",AH2016/F2016)</f>
        <v>0</v>
      </c>
      <c r="AJ2016" s="13">
        <f t="array" ref="AJ2016">IF(OR(L2016="",AH2016=""),"",IF(L2016-AH2016&lt;0,0,L2016-AH2016))</f>
        <v>0</v>
      </c>
      <c r="AK2016" s="13">
        <f t="array" ref="AK2016">IF(OR(L2016="",AG2016="",AG2016=0),"",CEILING(L2016/AG2016,1))</f>
        <v>0</v>
      </c>
      <c r="AL2016" s="16" t="str">
        <f t="array" ref="AL2016">IF(OR(AK2016="",AK2016=0,AD2016="",AF2016=""),"",IF(AK2016-IF(D2016="Vaccin",MIN(AD2016,AF2016),AF2016)&lt;0,"",(AK2016-IF(D2016="Vaccin",MIN(AD2016,AF2016),AF2016))/AK2016))</f>
        <v/>
      </c>
    </row>
    <row r="2017" spans="1:38" x14ac:dyDescent="0.2">
      <c r="A2017" s="10" t="s">
        <v>57</v>
      </c>
      <c r="B2017" s="29" t="s">
        <v>214</v>
      </c>
      <c r="C2017" s="12">
        <v>44265</v>
      </c>
      <c r="D2017" s="11" t="s">
        <v>30</v>
      </c>
      <c r="E2017" s="11">
        <v>1</v>
      </c>
      <c r="F2017" s="13">
        <v>144000</v>
      </c>
      <c r="G2017" s="40" t="s">
        <v>697</v>
      </c>
      <c r="H2017" s="12">
        <v>45169</v>
      </c>
      <c r="I2017" s="13">
        <f t="array" ref="I2017">F2017-L2017-M2017-S2017</f>
        <v>144000</v>
      </c>
      <c r="J2017" s="13">
        <f t="array" ref="J2017">IF(IF(Q2017="",L2017-C2017,Q2017-C2017)&lt;=45,I2017,0)</f>
        <v>144000</v>
      </c>
      <c r="K2017" s="13">
        <f t="array" ref="K2017">IF(SUM(AG2017)=0,0,IF(L2017-AG2017*IF(D2017="Vaccin",MIN(AD2017,AF2017),AF2017)&lt;0,0,IF((H2017-N2017)&lt;=30,CEILING(L2017-AG2017*IF(D2017="Vaccin",MIN(AD2017,AF2017),AF2017),1),0)))</f>
        <v>0</v>
      </c>
      <c r="L2017" s="13">
        <v>0</v>
      </c>
      <c r="M2017" s="13">
        <v>0</v>
      </c>
      <c r="N2017" s="14">
        <v>45038</v>
      </c>
      <c r="O2017" s="11" t="s">
        <v>34</v>
      </c>
      <c r="P2017" s="11" t="s">
        <v>32</v>
      </c>
      <c r="Q2017" s="12"/>
      <c r="R2017" s="13">
        <v>0</v>
      </c>
      <c r="S2017" s="13">
        <v>0</v>
      </c>
      <c r="T2017" s="11"/>
      <c r="U2017" s="13">
        <v>5949596</v>
      </c>
      <c r="V2017" s="13">
        <v>25107627</v>
      </c>
      <c r="W2017" s="13">
        <v>25107627</v>
      </c>
      <c r="X2017" s="12">
        <v>44265</v>
      </c>
      <c r="Y2017" s="12">
        <v>44265</v>
      </c>
      <c r="Z2017" s="12">
        <v>44265</v>
      </c>
      <c r="AA2017" s="12">
        <v>45033</v>
      </c>
      <c r="AB2017" s="13">
        <f t="array" ref="AB2017">IF(D2017="Vaccin",IF(AND(ISNUMBER(AA2017),ISNUMBER(Y2017)),IF(AA2017-Y2017+1&gt;=0,CEILING(AA2017-Y2017+1,1),""),""),IF(AND(ISNUMBER(N2017),ISNUMBER(Y2017)),IF(N2017-Y2017+1&gt;=0,CEILING(N2017-Y2017+1,1),""),""))</f>
        <v>769</v>
      </c>
      <c r="AC2017" s="13">
        <f t="array" ref="AC2017">IF(D2017="Vaccin",IF(AND(ISNUMBER(AA2017),ISNUMBER(X2017)),IF(AA2017-X2017+1&gt;=0,CEILING(AA2017-X2017+1,1),""),""),IF(AND(ISNUMBER(N2017),ISNUMBER(X2017)),IF(N2017-X2017+1&gt;=0,CEILING(N2017-X2017+1,1),""),""))</f>
        <v>769</v>
      </c>
      <c r="AD2017" s="13">
        <f t="array" ref="AD2017">IF(D2017="Vaccin",IF(AND(ISNUMBER(AB2017),ISNUMBER(U2017),AB2017&lt;&gt;0),CEILING(U2017/AB2017,1),""),"")</f>
        <v>7737</v>
      </c>
      <c r="AE2017" s="13">
        <f t="array" ref="AE2017">IF(AND(ISNUMBER(N2017),ISNUMBER(X2017)),IF(N2017-X2017+1&gt;=0,CEILING(N2017-X2017+1,1),""),"")</f>
        <v>774</v>
      </c>
      <c r="AF2017" s="13">
        <f t="array" ref="AF2017">IF(SUM(AE2017)=0,"",CEILING((SUM(F2017)-SUM(L2017)-SUM(M2017)-SUM(S2017))/SUM(AE2017),1))</f>
        <v>187</v>
      </c>
      <c r="AG2017" s="13">
        <f t="array" ref="AG2017">IF(AND(ISNUMBER(H2017),ISNUMBER(N2017)),IF(H2017-N2017+1&gt;=0,CEILING(H2017-N2017+1,1),""),"")</f>
        <v>132</v>
      </c>
      <c r="AH2017" s="13">
        <f t="array" ref="AH2017">IF(SUM(AG2017)=0,0,IF(L2017-AG2017*IF(D2017="Vaccin",MIN(AD2017,AF2017),AF2017)&lt;0,0,IF((H2017-N2017)&lt;=45,CEILING(L2017-AG2017*IF(D2017="Vaccin",MIN(AD2017,AF2017),AF2017),1),0)))</f>
        <v>0</v>
      </c>
      <c r="AI2017" s="15">
        <f t="array" ref="AI2017">IF(OR(AH2017="",F2017=0,F2017=""),"",AH2017/F2017)</f>
        <v>0</v>
      </c>
      <c r="AJ2017" s="13">
        <f t="array" ref="AJ2017">IF(OR(L2017="",AH2017=""),"",IF(L2017-AH2017&lt;0,0,L2017-AH2017))</f>
        <v>0</v>
      </c>
      <c r="AK2017" s="13">
        <f t="array" ref="AK2017">IF(OR(L2017="",AG2017="",AG2017=0),"",CEILING(L2017/AG2017,1))</f>
        <v>0</v>
      </c>
      <c r="AL2017" s="16" t="str">
        <f t="array" ref="AL2017">IF(OR(AK2017="",AK2017=0,AD2017="",AF2017=""),"",IF(AK2017-IF(D2017="Vaccin",MIN(AD2017,AF2017),AF2017)&lt;0,"",(AK2017-IF(D2017="Vaccin",MIN(AD2017,AF2017),AF2017))/AK2017))</f>
        <v/>
      </c>
    </row>
    <row r="2018" spans="1:38" x14ac:dyDescent="0.2">
      <c r="A2018" s="10" t="s">
        <v>57</v>
      </c>
      <c r="B2018" s="29" t="s">
        <v>214</v>
      </c>
      <c r="C2018" s="12">
        <v>44265</v>
      </c>
      <c r="D2018" s="11" t="s">
        <v>30</v>
      </c>
      <c r="E2018" s="11">
        <v>1</v>
      </c>
      <c r="F2018" s="13">
        <v>1519200</v>
      </c>
      <c r="G2018" s="40" t="s">
        <v>988</v>
      </c>
      <c r="H2018" s="12">
        <v>45169</v>
      </c>
      <c r="I2018" s="13">
        <f t="array" ref="I2018">F2018-L2018-M2018-S2018</f>
        <v>217030</v>
      </c>
      <c r="J2018" s="13">
        <f t="array" ref="J2018">IF(IF(Q2018="",L2018-C2018,Q2018-C2018)&lt;=45,I2018,0)</f>
        <v>0</v>
      </c>
      <c r="K2018" s="13">
        <f t="array" ref="K2018">IF(SUM(AG2018)=0,0,IF(L2018-AG2018*IF(D2018="Vaccin",MIN(AD2018,AF2018),AF2018)&lt;0,0,IF((H2018-N2018)&lt;=30,CEILING(L2018-AG2018*IF(D2018="Vaccin",MIN(AD2018,AF2018),AF2018),1),0)))</f>
        <v>0</v>
      </c>
      <c r="L2018" s="13">
        <v>1302170</v>
      </c>
      <c r="M2018" s="13">
        <v>0</v>
      </c>
      <c r="N2018" s="14">
        <v>45038</v>
      </c>
      <c r="O2018" s="11" t="s">
        <v>34</v>
      </c>
      <c r="P2018" s="11" t="s">
        <v>32</v>
      </c>
      <c r="Q2018" s="12"/>
      <c r="R2018" s="13">
        <v>0</v>
      </c>
      <c r="S2018" s="13">
        <v>0</v>
      </c>
      <c r="T2018" s="11"/>
      <c r="U2018" s="13">
        <v>5949596</v>
      </c>
      <c r="V2018" s="13">
        <v>25107627</v>
      </c>
      <c r="W2018" s="13">
        <v>25107627</v>
      </c>
      <c r="X2018" s="12">
        <v>44265</v>
      </c>
      <c r="Y2018" s="12">
        <v>44265</v>
      </c>
      <c r="Z2018" s="12">
        <v>44265</v>
      </c>
      <c r="AA2018" s="12">
        <v>45033</v>
      </c>
      <c r="AB2018" s="13">
        <f t="array" ref="AB2018">IF(D2018="Vaccin",IF(AND(ISNUMBER(AA2018),ISNUMBER(Y2018)),IF(AA2018-Y2018+1&gt;=0,CEILING(AA2018-Y2018+1,1),""),""),IF(AND(ISNUMBER(N2018),ISNUMBER(Y2018)),IF(N2018-Y2018+1&gt;=0,CEILING(N2018-Y2018+1,1),""),""))</f>
        <v>769</v>
      </c>
      <c r="AC2018" s="13">
        <f t="array" ref="AC2018">IF(D2018="Vaccin",IF(AND(ISNUMBER(AA2018),ISNUMBER(X2018)),IF(AA2018-X2018+1&gt;=0,CEILING(AA2018-X2018+1,1),""),""),IF(AND(ISNUMBER(N2018),ISNUMBER(X2018)),IF(N2018-X2018+1&gt;=0,CEILING(N2018-X2018+1,1),""),""))</f>
        <v>769</v>
      </c>
      <c r="AD2018" s="13">
        <f t="array" ref="AD2018">IF(D2018="Vaccin",IF(AND(ISNUMBER(AB2018),ISNUMBER(U2018),AB2018&lt;&gt;0),CEILING(U2018/AB2018,1),""),"")</f>
        <v>7737</v>
      </c>
      <c r="AE2018" s="13">
        <f t="array" ref="AE2018">IF(AND(ISNUMBER(N2018),ISNUMBER(X2018)),IF(N2018-X2018+1&gt;=0,CEILING(N2018-X2018+1,1),""),"")</f>
        <v>774</v>
      </c>
      <c r="AF2018" s="13">
        <f t="array" ref="AF2018">IF(SUM(AE2018)=0,"",CEILING((SUM(F2018)-SUM(L2018)-SUM(M2018)-SUM(S2018))/SUM(AE2018),1))</f>
        <v>281</v>
      </c>
      <c r="AG2018" s="13">
        <f t="array" ref="AG2018">IF(AND(ISNUMBER(H2018),ISNUMBER(N2018)),IF(H2018-N2018+1&gt;=0,CEILING(H2018-N2018+1,1),""),"")</f>
        <v>132</v>
      </c>
      <c r="AH2018" s="13">
        <f t="array" ref="AH2018">IF(SUM(AG2018)=0,0,IF(L2018-AG2018*IF(D2018="Vaccin",MIN(AD2018,AF2018),AF2018)&lt;0,0,IF((H2018-N2018)&lt;=45,CEILING(L2018-AG2018*IF(D2018="Vaccin",MIN(AD2018,AF2018),AF2018),1),0)))</f>
        <v>0</v>
      </c>
      <c r="AI2018" s="15">
        <f t="array" ref="AI2018">IF(OR(AH2018="",F2018=0,F2018=""),"",AH2018/F2018)</f>
        <v>0</v>
      </c>
      <c r="AJ2018" s="13">
        <f t="array" ref="AJ2018">IF(OR(L2018="",AH2018=""),"",IF(L2018-AH2018&lt;0,0,L2018-AH2018))</f>
        <v>1302170</v>
      </c>
      <c r="AK2018" s="13">
        <f t="array" ref="AK2018">IF(OR(L2018="",AG2018="",AG2018=0),"",CEILING(L2018/AG2018,1))</f>
        <v>9865</v>
      </c>
      <c r="AL2018" s="16">
        <f t="array" ref="AL2018">IF(OR(AK2018="",AK2018=0,AD2018="",AF2018=""),"",IF(AK2018-IF(D2018="Vaccin",MIN(AD2018,AF2018),AF2018)&lt;0,"",(AK2018-IF(D2018="Vaccin",MIN(AD2018,AF2018),AF2018))/AK2018))</f>
        <v>0.97151545869234668</v>
      </c>
    </row>
    <row r="2019" spans="1:38" x14ac:dyDescent="0.2">
      <c r="A2019" s="10" t="s">
        <v>57</v>
      </c>
      <c r="B2019" s="29" t="s">
        <v>214</v>
      </c>
      <c r="C2019" s="12">
        <v>44265</v>
      </c>
      <c r="D2019" s="11" t="s">
        <v>30</v>
      </c>
      <c r="E2019" s="11">
        <v>1</v>
      </c>
      <c r="F2019" s="13">
        <v>117600</v>
      </c>
      <c r="G2019" s="40" t="s">
        <v>164</v>
      </c>
      <c r="H2019" s="12">
        <v>45169</v>
      </c>
      <c r="I2019" s="13">
        <f t="array" ref="I2019">F2019-L2019-M2019-S2019</f>
        <v>117600</v>
      </c>
      <c r="J2019" s="13">
        <f t="array" ref="J2019">IF(IF(Q2019="",L2019-C2019,Q2019-C2019)&lt;=45,I2019,0)</f>
        <v>117600</v>
      </c>
      <c r="K2019" s="13">
        <f t="array" ref="K2019">IF(SUM(AG2019)=0,0,IF(L2019-AG2019*IF(D2019="Vaccin",MIN(AD2019,AF2019),AF2019)&lt;0,0,IF((H2019-N2019)&lt;=30,CEILING(L2019-AG2019*IF(D2019="Vaccin",MIN(AD2019,AF2019),AF2019),1),0)))</f>
        <v>0</v>
      </c>
      <c r="L2019" s="13">
        <v>0</v>
      </c>
      <c r="M2019" s="13">
        <v>0</v>
      </c>
      <c r="N2019" s="14">
        <v>45038</v>
      </c>
      <c r="O2019" s="11" t="s">
        <v>34</v>
      </c>
      <c r="P2019" s="11" t="s">
        <v>32</v>
      </c>
      <c r="Q2019" s="12"/>
      <c r="R2019" s="13">
        <v>0</v>
      </c>
      <c r="S2019" s="13">
        <v>0</v>
      </c>
      <c r="T2019" s="11"/>
      <c r="U2019" s="13">
        <v>5949596</v>
      </c>
      <c r="V2019" s="13">
        <v>25107627</v>
      </c>
      <c r="W2019" s="13">
        <v>25107627</v>
      </c>
      <c r="X2019" s="12">
        <v>44265</v>
      </c>
      <c r="Y2019" s="12">
        <v>44265</v>
      </c>
      <c r="Z2019" s="12">
        <v>44265</v>
      </c>
      <c r="AA2019" s="12">
        <v>45033</v>
      </c>
      <c r="AB2019" s="13">
        <f t="array" ref="AB2019">IF(D2019="Vaccin",IF(AND(ISNUMBER(AA2019),ISNUMBER(Y2019)),IF(AA2019-Y2019+1&gt;=0,CEILING(AA2019-Y2019+1,1),""),""),IF(AND(ISNUMBER(N2019),ISNUMBER(Y2019)),IF(N2019-Y2019+1&gt;=0,CEILING(N2019-Y2019+1,1),""),""))</f>
        <v>769</v>
      </c>
      <c r="AC2019" s="13">
        <f t="array" ref="AC2019">IF(D2019="Vaccin",IF(AND(ISNUMBER(AA2019),ISNUMBER(X2019)),IF(AA2019-X2019+1&gt;=0,CEILING(AA2019-X2019+1,1),""),""),IF(AND(ISNUMBER(N2019),ISNUMBER(X2019)),IF(N2019-X2019+1&gt;=0,CEILING(N2019-X2019+1,1),""),""))</f>
        <v>769</v>
      </c>
      <c r="AD2019" s="13">
        <f t="array" ref="AD2019">IF(D2019="Vaccin",IF(AND(ISNUMBER(AB2019),ISNUMBER(U2019),AB2019&lt;&gt;0),CEILING(U2019/AB2019,1),""),"")</f>
        <v>7737</v>
      </c>
      <c r="AE2019" s="13">
        <f t="array" ref="AE2019">IF(AND(ISNUMBER(N2019),ISNUMBER(X2019)),IF(N2019-X2019+1&gt;=0,CEILING(N2019-X2019+1,1),""),"")</f>
        <v>774</v>
      </c>
      <c r="AF2019" s="13">
        <f t="array" ref="AF2019">IF(SUM(AE2019)=0,"",CEILING((SUM(F2019)-SUM(L2019)-SUM(M2019)-SUM(S2019))/SUM(AE2019),1))</f>
        <v>152</v>
      </c>
      <c r="AG2019" s="13">
        <f t="array" ref="AG2019">IF(AND(ISNUMBER(H2019),ISNUMBER(N2019)),IF(H2019-N2019+1&gt;=0,CEILING(H2019-N2019+1,1),""),"")</f>
        <v>132</v>
      </c>
      <c r="AH2019" s="13">
        <f t="array" ref="AH2019">IF(SUM(AG2019)=0,0,IF(L2019-AG2019*IF(D2019="Vaccin",MIN(AD2019,AF2019),AF2019)&lt;0,0,IF((H2019-N2019)&lt;=45,CEILING(L2019-AG2019*IF(D2019="Vaccin",MIN(AD2019,AF2019),AF2019),1),0)))</f>
        <v>0</v>
      </c>
      <c r="AI2019" s="15">
        <f t="array" ref="AI2019">IF(OR(AH2019="",F2019=0,F2019=""),"",AH2019/F2019)</f>
        <v>0</v>
      </c>
      <c r="AJ2019" s="13">
        <f t="array" ref="AJ2019">IF(OR(L2019="",AH2019=""),"",IF(L2019-AH2019&lt;0,0,L2019-AH2019))</f>
        <v>0</v>
      </c>
      <c r="AK2019" s="13">
        <f t="array" ref="AK2019">IF(OR(L2019="",AG2019="",AG2019=0),"",CEILING(L2019/AG2019,1))</f>
        <v>0</v>
      </c>
      <c r="AL2019" s="16" t="str">
        <f t="array" ref="AL2019">IF(OR(AK2019="",AK2019=0,AD2019="",AF2019=""),"",IF(AK2019-IF(D2019="Vaccin",MIN(AD2019,AF2019),AF2019)&lt;0,"",(AK2019-IF(D2019="Vaccin",MIN(AD2019,AF2019),AF2019))/AK2019))</f>
        <v/>
      </c>
    </row>
    <row r="2020" spans="1:38" x14ac:dyDescent="0.2">
      <c r="A2020" s="10" t="s">
        <v>57</v>
      </c>
      <c r="B2020" s="29" t="s">
        <v>214</v>
      </c>
      <c r="C2020" s="12">
        <v>44265</v>
      </c>
      <c r="D2020" s="11" t="s">
        <v>30</v>
      </c>
      <c r="E2020" s="11">
        <v>1</v>
      </c>
      <c r="F2020" s="13">
        <v>156000</v>
      </c>
      <c r="G2020" s="40" t="s">
        <v>989</v>
      </c>
      <c r="H2020" s="12">
        <v>45169</v>
      </c>
      <c r="I2020" s="13">
        <f t="array" ref="I2020">F2020-L2020-M2020-S2020</f>
        <v>156000</v>
      </c>
      <c r="J2020" s="13">
        <f t="array" ref="J2020">IF(IF(Q2020="",L2020-C2020,Q2020-C2020)&lt;=45,I2020,0)</f>
        <v>156000</v>
      </c>
      <c r="K2020" s="13">
        <f t="array" ref="K2020">IF(SUM(AG2020)=0,0,IF(L2020-AG2020*IF(D2020="Vaccin",MIN(AD2020,AF2020),AF2020)&lt;0,0,IF((H2020-N2020)&lt;=30,CEILING(L2020-AG2020*IF(D2020="Vaccin",MIN(AD2020,AF2020),AF2020),1),0)))</f>
        <v>0</v>
      </c>
      <c r="L2020" s="13">
        <v>0</v>
      </c>
      <c r="M2020" s="13">
        <v>0</v>
      </c>
      <c r="N2020" s="14">
        <v>45038</v>
      </c>
      <c r="O2020" s="11" t="s">
        <v>34</v>
      </c>
      <c r="P2020" s="11" t="s">
        <v>32</v>
      </c>
      <c r="Q2020" s="12"/>
      <c r="R2020" s="13">
        <v>0</v>
      </c>
      <c r="S2020" s="13">
        <v>0</v>
      </c>
      <c r="T2020" s="11"/>
      <c r="U2020" s="13">
        <v>5949596</v>
      </c>
      <c r="V2020" s="13">
        <v>25107627</v>
      </c>
      <c r="W2020" s="13">
        <v>25107627</v>
      </c>
      <c r="X2020" s="12">
        <v>44265</v>
      </c>
      <c r="Y2020" s="12">
        <v>44265</v>
      </c>
      <c r="Z2020" s="12">
        <v>44265</v>
      </c>
      <c r="AA2020" s="12">
        <v>45033</v>
      </c>
      <c r="AB2020" s="13">
        <f t="array" ref="AB2020">IF(D2020="Vaccin",IF(AND(ISNUMBER(AA2020),ISNUMBER(Y2020)),IF(AA2020-Y2020+1&gt;=0,CEILING(AA2020-Y2020+1,1),""),""),IF(AND(ISNUMBER(N2020),ISNUMBER(Y2020)),IF(N2020-Y2020+1&gt;=0,CEILING(N2020-Y2020+1,1),""),""))</f>
        <v>769</v>
      </c>
      <c r="AC2020" s="13">
        <f t="array" ref="AC2020">IF(D2020="Vaccin",IF(AND(ISNUMBER(AA2020),ISNUMBER(X2020)),IF(AA2020-X2020+1&gt;=0,CEILING(AA2020-X2020+1,1),""),""),IF(AND(ISNUMBER(N2020),ISNUMBER(X2020)),IF(N2020-X2020+1&gt;=0,CEILING(N2020-X2020+1,1),""),""))</f>
        <v>769</v>
      </c>
      <c r="AD2020" s="13">
        <f t="array" ref="AD2020">IF(D2020="Vaccin",IF(AND(ISNUMBER(AB2020),ISNUMBER(U2020),AB2020&lt;&gt;0),CEILING(U2020/AB2020,1),""),"")</f>
        <v>7737</v>
      </c>
      <c r="AE2020" s="13">
        <f t="array" ref="AE2020">IF(AND(ISNUMBER(N2020),ISNUMBER(X2020)),IF(N2020-X2020+1&gt;=0,CEILING(N2020-X2020+1,1),""),"")</f>
        <v>774</v>
      </c>
      <c r="AF2020" s="13">
        <f t="array" ref="AF2020">IF(SUM(AE2020)=0,"",CEILING((SUM(F2020)-SUM(L2020)-SUM(M2020)-SUM(S2020))/SUM(AE2020),1))</f>
        <v>202</v>
      </c>
      <c r="AG2020" s="13">
        <f t="array" ref="AG2020">IF(AND(ISNUMBER(H2020),ISNUMBER(N2020)),IF(H2020-N2020+1&gt;=0,CEILING(H2020-N2020+1,1),""),"")</f>
        <v>132</v>
      </c>
      <c r="AH2020" s="13">
        <f t="array" ref="AH2020">IF(SUM(AG2020)=0,0,IF(L2020-AG2020*IF(D2020="Vaccin",MIN(AD2020,AF2020),AF2020)&lt;0,0,IF((H2020-N2020)&lt;=45,CEILING(L2020-AG2020*IF(D2020="Vaccin",MIN(AD2020,AF2020),AF2020),1),0)))</f>
        <v>0</v>
      </c>
      <c r="AI2020" s="15">
        <f t="array" ref="AI2020">IF(OR(AH2020="",F2020=0,F2020=""),"",AH2020/F2020)</f>
        <v>0</v>
      </c>
      <c r="AJ2020" s="13">
        <f t="array" ref="AJ2020">IF(OR(L2020="",AH2020=""),"",IF(L2020-AH2020&lt;0,0,L2020-AH2020))</f>
        <v>0</v>
      </c>
      <c r="AK2020" s="13">
        <f t="array" ref="AK2020">IF(OR(L2020="",AG2020="",AG2020=0),"",CEILING(L2020/AG2020,1))</f>
        <v>0</v>
      </c>
      <c r="AL2020" s="16" t="str">
        <f t="array" ref="AL2020">IF(OR(AK2020="",AK2020=0,AD2020="",AF2020=""),"",IF(AK2020-IF(D2020="Vaccin",MIN(AD2020,AF2020),AF2020)&lt;0,"",(AK2020-IF(D2020="Vaccin",MIN(AD2020,AF2020),AF2020))/AK2020))</f>
        <v/>
      </c>
    </row>
    <row r="2021" spans="1:38" x14ac:dyDescent="0.2">
      <c r="A2021" s="10" t="s">
        <v>57</v>
      </c>
      <c r="B2021" s="29" t="s">
        <v>214</v>
      </c>
      <c r="C2021" s="12">
        <v>44265</v>
      </c>
      <c r="D2021" s="11" t="s">
        <v>30</v>
      </c>
      <c r="E2021" s="11">
        <v>1</v>
      </c>
      <c r="F2021" s="13">
        <v>482400</v>
      </c>
      <c r="G2021" s="40" t="s">
        <v>429</v>
      </c>
      <c r="H2021" s="12">
        <v>45138</v>
      </c>
      <c r="I2021" s="13">
        <f t="array" ref="I2021">F2021-L2021-M2021-S2021</f>
        <v>482400</v>
      </c>
      <c r="J2021" s="13">
        <f t="array" ref="J2021">IF(IF(Q2021="",L2021-C2021,Q2021-C2021)&lt;=45,I2021,0)</f>
        <v>482400</v>
      </c>
      <c r="K2021" s="13">
        <f t="array" ref="K2021">IF(SUM(AG2021)=0,0,IF(L2021-AG2021*IF(D2021="Vaccin",MIN(AD2021,AF2021),AF2021)&lt;0,0,IF((H2021-N2021)&lt;=30,CEILING(L2021-AG2021*IF(D2021="Vaccin",MIN(AD2021,AF2021),AF2021),1),0)))</f>
        <v>0</v>
      </c>
      <c r="L2021" s="13">
        <v>0</v>
      </c>
      <c r="M2021" s="13">
        <v>0</v>
      </c>
      <c r="N2021" s="14">
        <v>45038</v>
      </c>
      <c r="O2021" s="11" t="s">
        <v>34</v>
      </c>
      <c r="P2021" s="11" t="s">
        <v>32</v>
      </c>
      <c r="Q2021" s="12"/>
      <c r="R2021" s="13">
        <v>0</v>
      </c>
      <c r="S2021" s="13">
        <v>0</v>
      </c>
      <c r="T2021" s="11"/>
      <c r="U2021" s="13">
        <v>5949596</v>
      </c>
      <c r="V2021" s="13">
        <v>25107627</v>
      </c>
      <c r="W2021" s="13">
        <v>25107627</v>
      </c>
      <c r="X2021" s="12">
        <v>44265</v>
      </c>
      <c r="Y2021" s="12">
        <v>44265</v>
      </c>
      <c r="Z2021" s="12">
        <v>44265</v>
      </c>
      <c r="AA2021" s="12">
        <v>45033</v>
      </c>
      <c r="AB2021" s="13">
        <f t="array" ref="AB2021">IF(D2021="Vaccin",IF(AND(ISNUMBER(AA2021),ISNUMBER(Y2021)),IF(AA2021-Y2021+1&gt;=0,CEILING(AA2021-Y2021+1,1),""),""),IF(AND(ISNUMBER(N2021),ISNUMBER(Y2021)),IF(N2021-Y2021+1&gt;=0,CEILING(N2021-Y2021+1,1),""),""))</f>
        <v>769</v>
      </c>
      <c r="AC2021" s="13">
        <f t="array" ref="AC2021">IF(D2021="Vaccin",IF(AND(ISNUMBER(AA2021),ISNUMBER(X2021)),IF(AA2021-X2021+1&gt;=0,CEILING(AA2021-X2021+1,1),""),""),IF(AND(ISNUMBER(N2021),ISNUMBER(X2021)),IF(N2021-X2021+1&gt;=0,CEILING(N2021-X2021+1,1),""),""))</f>
        <v>769</v>
      </c>
      <c r="AD2021" s="13">
        <f t="array" ref="AD2021">IF(D2021="Vaccin",IF(AND(ISNUMBER(AB2021),ISNUMBER(U2021),AB2021&lt;&gt;0),CEILING(U2021/AB2021,1),""),"")</f>
        <v>7737</v>
      </c>
      <c r="AE2021" s="13">
        <f t="array" ref="AE2021">IF(AND(ISNUMBER(N2021),ISNUMBER(X2021)),IF(N2021-X2021+1&gt;=0,CEILING(N2021-X2021+1,1),""),"")</f>
        <v>774</v>
      </c>
      <c r="AF2021" s="13">
        <f t="array" ref="AF2021">IF(SUM(AE2021)=0,"",CEILING((SUM(F2021)-SUM(L2021)-SUM(M2021)-SUM(S2021))/SUM(AE2021),1))</f>
        <v>624</v>
      </c>
      <c r="AG2021" s="13">
        <f t="array" ref="AG2021">IF(AND(ISNUMBER(H2021),ISNUMBER(N2021)),IF(H2021-N2021+1&gt;=0,CEILING(H2021-N2021+1,1),""),"")</f>
        <v>101</v>
      </c>
      <c r="AH2021" s="13">
        <f t="array" ref="AH2021">IF(SUM(AG2021)=0,0,IF(L2021-AG2021*IF(D2021="Vaccin",MIN(AD2021,AF2021),AF2021)&lt;0,0,IF((H2021-N2021)&lt;=45,CEILING(L2021-AG2021*IF(D2021="Vaccin",MIN(AD2021,AF2021),AF2021),1),0)))</f>
        <v>0</v>
      </c>
      <c r="AI2021" s="15">
        <f t="array" ref="AI2021">IF(OR(AH2021="",F2021=0,F2021=""),"",AH2021/F2021)</f>
        <v>0</v>
      </c>
      <c r="AJ2021" s="13">
        <f t="array" ref="AJ2021">IF(OR(L2021="",AH2021=""),"",IF(L2021-AH2021&lt;0,0,L2021-AH2021))</f>
        <v>0</v>
      </c>
      <c r="AK2021" s="13">
        <f t="array" ref="AK2021">IF(OR(L2021="",AG2021="",AG2021=0),"",CEILING(L2021/AG2021,1))</f>
        <v>0</v>
      </c>
      <c r="AL2021" s="16" t="str">
        <f t="array" ref="AL2021">IF(OR(AK2021="",AK2021=0,AD2021="",AF2021=""),"",IF(AK2021-IF(D2021="Vaccin",MIN(AD2021,AF2021),AF2021)&lt;0,"",(AK2021-IF(D2021="Vaccin",MIN(AD2021,AF2021),AF2021))/AK2021))</f>
        <v/>
      </c>
    </row>
    <row r="2022" spans="1:38" x14ac:dyDescent="0.2">
      <c r="A2022" s="10" t="s">
        <v>57</v>
      </c>
      <c r="B2022" s="29" t="s">
        <v>214</v>
      </c>
      <c r="C2022" s="12">
        <v>44265</v>
      </c>
      <c r="D2022" s="11" t="s">
        <v>30</v>
      </c>
      <c r="E2022" s="11">
        <v>1</v>
      </c>
      <c r="F2022" s="13">
        <v>144000</v>
      </c>
      <c r="G2022" s="40" t="s">
        <v>186</v>
      </c>
      <c r="H2022" s="12">
        <v>45107</v>
      </c>
      <c r="I2022" s="13">
        <f t="array" ref="I2022">F2022-L2022-M2022-S2022</f>
        <v>144000</v>
      </c>
      <c r="J2022" s="13">
        <f t="array" ref="J2022">IF(IF(Q2022="",L2022-C2022,Q2022-C2022)&lt;=45,I2022,0)</f>
        <v>144000</v>
      </c>
      <c r="K2022" s="13">
        <f t="array" ref="K2022">IF(SUM(AG2022)=0,0,IF(L2022-AG2022*IF(D2022="Vaccin",MIN(AD2022,AF2022),AF2022)&lt;0,0,IF((H2022-N2022)&lt;=30,CEILING(L2022-AG2022*IF(D2022="Vaccin",MIN(AD2022,AF2022),AF2022),1),0)))</f>
        <v>0</v>
      </c>
      <c r="L2022" s="13">
        <v>0</v>
      </c>
      <c r="M2022" s="13">
        <v>0</v>
      </c>
      <c r="N2022" s="14">
        <v>45038</v>
      </c>
      <c r="O2022" s="11" t="s">
        <v>34</v>
      </c>
      <c r="P2022" s="11" t="s">
        <v>32</v>
      </c>
      <c r="Q2022" s="12"/>
      <c r="R2022" s="13">
        <v>0</v>
      </c>
      <c r="S2022" s="13">
        <v>0</v>
      </c>
      <c r="T2022" s="11"/>
      <c r="U2022" s="13">
        <v>5949596</v>
      </c>
      <c r="V2022" s="13">
        <v>25107627</v>
      </c>
      <c r="W2022" s="13">
        <v>25107627</v>
      </c>
      <c r="X2022" s="12">
        <v>44265</v>
      </c>
      <c r="Y2022" s="12">
        <v>44265</v>
      </c>
      <c r="Z2022" s="12">
        <v>44265</v>
      </c>
      <c r="AA2022" s="12">
        <v>45033</v>
      </c>
      <c r="AB2022" s="13">
        <f t="array" ref="AB2022">IF(D2022="Vaccin",IF(AND(ISNUMBER(AA2022),ISNUMBER(Y2022)),IF(AA2022-Y2022+1&gt;=0,CEILING(AA2022-Y2022+1,1),""),""),IF(AND(ISNUMBER(N2022),ISNUMBER(Y2022)),IF(N2022-Y2022+1&gt;=0,CEILING(N2022-Y2022+1,1),""),""))</f>
        <v>769</v>
      </c>
      <c r="AC2022" s="13">
        <f t="array" ref="AC2022">IF(D2022="Vaccin",IF(AND(ISNUMBER(AA2022),ISNUMBER(X2022)),IF(AA2022-X2022+1&gt;=0,CEILING(AA2022-X2022+1,1),""),""),IF(AND(ISNUMBER(N2022),ISNUMBER(X2022)),IF(N2022-X2022+1&gt;=0,CEILING(N2022-X2022+1,1),""),""))</f>
        <v>769</v>
      </c>
      <c r="AD2022" s="13">
        <f t="array" ref="AD2022">IF(D2022="Vaccin",IF(AND(ISNUMBER(AB2022),ISNUMBER(U2022),AB2022&lt;&gt;0),CEILING(U2022/AB2022,1),""),"")</f>
        <v>7737</v>
      </c>
      <c r="AE2022" s="13">
        <f t="array" ref="AE2022">IF(AND(ISNUMBER(N2022),ISNUMBER(X2022)),IF(N2022-X2022+1&gt;=0,CEILING(N2022-X2022+1,1),""),"")</f>
        <v>774</v>
      </c>
      <c r="AF2022" s="13">
        <f t="array" ref="AF2022">IF(SUM(AE2022)=0,"",CEILING((SUM(F2022)-SUM(L2022)-SUM(M2022)-SUM(S2022))/SUM(AE2022),1))</f>
        <v>187</v>
      </c>
      <c r="AG2022" s="13">
        <f t="array" ref="AG2022">IF(AND(ISNUMBER(H2022),ISNUMBER(N2022)),IF(H2022-N2022+1&gt;=0,CEILING(H2022-N2022+1,1),""),"")</f>
        <v>70</v>
      </c>
      <c r="AH2022" s="13">
        <f t="array" ref="AH2022">IF(SUM(AG2022)=0,0,IF(L2022-AG2022*IF(D2022="Vaccin",MIN(AD2022,AF2022),AF2022)&lt;0,0,IF((H2022-N2022)&lt;=45,CEILING(L2022-AG2022*IF(D2022="Vaccin",MIN(AD2022,AF2022),AF2022),1),0)))</f>
        <v>0</v>
      </c>
      <c r="AI2022" s="15">
        <f t="array" ref="AI2022">IF(OR(AH2022="",F2022=0,F2022=""),"",AH2022/F2022)</f>
        <v>0</v>
      </c>
      <c r="AJ2022" s="13">
        <f t="array" ref="AJ2022">IF(OR(L2022="",AH2022=""),"",IF(L2022-AH2022&lt;0,0,L2022-AH2022))</f>
        <v>0</v>
      </c>
      <c r="AK2022" s="13">
        <f t="array" ref="AK2022">IF(OR(L2022="",AG2022="",AG2022=0),"",CEILING(L2022/AG2022,1))</f>
        <v>0</v>
      </c>
      <c r="AL2022" s="16" t="str">
        <f t="array" ref="AL2022">IF(OR(AK2022="",AK2022=0,AD2022="",AF2022=""),"",IF(AK2022-IF(D2022="Vaccin",MIN(AD2022,AF2022),AF2022)&lt;0,"",(AK2022-IF(D2022="Vaccin",MIN(AD2022,AF2022),AF2022))/AK2022))</f>
        <v/>
      </c>
    </row>
    <row r="2023" spans="1:38" x14ac:dyDescent="0.2">
      <c r="A2023" s="10" t="s">
        <v>57</v>
      </c>
      <c r="B2023" s="29" t="s">
        <v>214</v>
      </c>
      <c r="C2023" s="12">
        <v>44265</v>
      </c>
      <c r="D2023" s="11" t="s">
        <v>30</v>
      </c>
      <c r="E2023" s="11">
        <v>1</v>
      </c>
      <c r="F2023" s="13">
        <v>360000</v>
      </c>
      <c r="G2023" s="40" t="s">
        <v>899</v>
      </c>
      <c r="H2023" s="12">
        <v>45107</v>
      </c>
      <c r="I2023" s="13">
        <f t="array" ref="I2023">F2023-L2023-M2023-S2023</f>
        <v>360000</v>
      </c>
      <c r="J2023" s="13">
        <f t="array" ref="J2023">IF(IF(Q2023="",L2023-C2023,Q2023-C2023)&lt;=45,I2023,0)</f>
        <v>360000</v>
      </c>
      <c r="K2023" s="13">
        <f t="array" ref="K2023">IF(SUM(AG2023)=0,0,IF(L2023-AG2023*IF(D2023="Vaccin",MIN(AD2023,AF2023),AF2023)&lt;0,0,IF((H2023-N2023)&lt;=30,CEILING(L2023-AG2023*IF(D2023="Vaccin",MIN(AD2023,AF2023),AF2023),1),0)))</f>
        <v>0</v>
      </c>
      <c r="L2023" s="13">
        <v>0</v>
      </c>
      <c r="M2023" s="13">
        <v>0</v>
      </c>
      <c r="N2023" s="14">
        <v>45038</v>
      </c>
      <c r="O2023" s="11" t="s">
        <v>34</v>
      </c>
      <c r="P2023" s="11" t="s">
        <v>32</v>
      </c>
      <c r="Q2023" s="12"/>
      <c r="R2023" s="13">
        <v>0</v>
      </c>
      <c r="S2023" s="13">
        <v>0</v>
      </c>
      <c r="T2023" s="11"/>
      <c r="U2023" s="13">
        <v>5949596</v>
      </c>
      <c r="V2023" s="13">
        <v>25107627</v>
      </c>
      <c r="W2023" s="13">
        <v>25107627</v>
      </c>
      <c r="X2023" s="12">
        <v>44265</v>
      </c>
      <c r="Y2023" s="12">
        <v>44265</v>
      </c>
      <c r="Z2023" s="12">
        <v>44265</v>
      </c>
      <c r="AA2023" s="12">
        <v>45033</v>
      </c>
      <c r="AB2023" s="13">
        <f t="array" ref="AB2023">IF(D2023="Vaccin",IF(AND(ISNUMBER(AA2023),ISNUMBER(Y2023)),IF(AA2023-Y2023+1&gt;=0,CEILING(AA2023-Y2023+1,1),""),""),IF(AND(ISNUMBER(N2023),ISNUMBER(Y2023)),IF(N2023-Y2023+1&gt;=0,CEILING(N2023-Y2023+1,1),""),""))</f>
        <v>769</v>
      </c>
      <c r="AC2023" s="13">
        <f t="array" ref="AC2023">IF(D2023="Vaccin",IF(AND(ISNUMBER(AA2023),ISNUMBER(X2023)),IF(AA2023-X2023+1&gt;=0,CEILING(AA2023-X2023+1,1),""),""),IF(AND(ISNUMBER(N2023),ISNUMBER(X2023)),IF(N2023-X2023+1&gt;=0,CEILING(N2023-X2023+1,1),""),""))</f>
        <v>769</v>
      </c>
      <c r="AD2023" s="13">
        <f t="array" ref="AD2023">IF(D2023="Vaccin",IF(AND(ISNUMBER(AB2023),ISNUMBER(U2023),AB2023&lt;&gt;0),CEILING(U2023/AB2023,1),""),"")</f>
        <v>7737</v>
      </c>
      <c r="AE2023" s="13">
        <f t="array" ref="AE2023">IF(AND(ISNUMBER(N2023),ISNUMBER(X2023)),IF(N2023-X2023+1&gt;=0,CEILING(N2023-X2023+1,1),""),"")</f>
        <v>774</v>
      </c>
      <c r="AF2023" s="13">
        <f t="array" ref="AF2023">IF(SUM(AE2023)=0,"",CEILING((SUM(F2023)-SUM(L2023)-SUM(M2023)-SUM(S2023))/SUM(AE2023),1))</f>
        <v>466</v>
      </c>
      <c r="AG2023" s="13">
        <f t="array" ref="AG2023">IF(AND(ISNUMBER(H2023),ISNUMBER(N2023)),IF(H2023-N2023+1&gt;=0,CEILING(H2023-N2023+1,1),""),"")</f>
        <v>70</v>
      </c>
      <c r="AH2023" s="13">
        <f t="array" ref="AH2023">IF(SUM(AG2023)=0,0,IF(L2023-AG2023*IF(D2023="Vaccin",MIN(AD2023,AF2023),AF2023)&lt;0,0,IF((H2023-N2023)&lt;=45,CEILING(L2023-AG2023*IF(D2023="Vaccin",MIN(AD2023,AF2023),AF2023),1),0)))</f>
        <v>0</v>
      </c>
      <c r="AI2023" s="15">
        <f t="array" ref="AI2023">IF(OR(AH2023="",F2023=0,F2023=""),"",AH2023/F2023)</f>
        <v>0</v>
      </c>
      <c r="AJ2023" s="13">
        <f t="array" ref="AJ2023">IF(OR(L2023="",AH2023=""),"",IF(L2023-AH2023&lt;0,0,L2023-AH2023))</f>
        <v>0</v>
      </c>
      <c r="AK2023" s="13">
        <f t="array" ref="AK2023">IF(OR(L2023="",AG2023="",AG2023=0),"",CEILING(L2023/AG2023,1))</f>
        <v>0</v>
      </c>
      <c r="AL2023" s="16" t="str">
        <f t="array" ref="AL2023">IF(OR(AK2023="",AK2023=0,AD2023="",AF2023=""),"",IF(AK2023-IF(D2023="Vaccin",MIN(AD2023,AF2023),AF2023)&lt;0,"",(AK2023-IF(D2023="Vaccin",MIN(AD2023,AF2023),AF2023))/AK2023))</f>
        <v/>
      </c>
    </row>
    <row r="2024" spans="1:38" x14ac:dyDescent="0.2">
      <c r="A2024" s="10" t="s">
        <v>57</v>
      </c>
      <c r="B2024" s="29" t="s">
        <v>214</v>
      </c>
      <c r="C2024" s="12">
        <v>44265</v>
      </c>
      <c r="D2024" s="11" t="s">
        <v>30</v>
      </c>
      <c r="E2024" s="11">
        <v>1</v>
      </c>
      <c r="F2024" s="13">
        <v>100800</v>
      </c>
      <c r="G2024" s="40" t="s">
        <v>459</v>
      </c>
      <c r="H2024" s="12">
        <v>45107</v>
      </c>
      <c r="I2024" s="13">
        <f t="array" ref="I2024">F2024-L2024-M2024-S2024</f>
        <v>100800</v>
      </c>
      <c r="J2024" s="13">
        <f t="array" ref="J2024">IF(IF(Q2024="",L2024-C2024,Q2024-C2024)&lt;=45,I2024,0)</f>
        <v>100800</v>
      </c>
      <c r="K2024" s="13">
        <f t="array" ref="K2024">IF(SUM(AG2024)=0,0,IF(L2024-AG2024*IF(D2024="Vaccin",MIN(AD2024,AF2024),AF2024)&lt;0,0,IF((H2024-N2024)&lt;=30,CEILING(L2024-AG2024*IF(D2024="Vaccin",MIN(AD2024,AF2024),AF2024),1),0)))</f>
        <v>0</v>
      </c>
      <c r="L2024" s="13">
        <v>0</v>
      </c>
      <c r="M2024" s="13">
        <v>0</v>
      </c>
      <c r="N2024" s="14">
        <v>45038</v>
      </c>
      <c r="O2024" s="11" t="s">
        <v>34</v>
      </c>
      <c r="P2024" s="11" t="s">
        <v>32</v>
      </c>
      <c r="Q2024" s="12"/>
      <c r="R2024" s="13">
        <v>0</v>
      </c>
      <c r="S2024" s="13">
        <v>0</v>
      </c>
      <c r="T2024" s="11"/>
      <c r="U2024" s="13">
        <v>5949596</v>
      </c>
      <c r="V2024" s="13">
        <v>25107627</v>
      </c>
      <c r="W2024" s="13">
        <v>25107627</v>
      </c>
      <c r="X2024" s="12">
        <v>44265</v>
      </c>
      <c r="Y2024" s="12">
        <v>44265</v>
      </c>
      <c r="Z2024" s="12">
        <v>44265</v>
      </c>
      <c r="AA2024" s="12">
        <v>45033</v>
      </c>
      <c r="AB2024" s="13">
        <f t="array" ref="AB2024">IF(D2024="Vaccin",IF(AND(ISNUMBER(AA2024),ISNUMBER(Y2024)),IF(AA2024-Y2024+1&gt;=0,CEILING(AA2024-Y2024+1,1),""),""),IF(AND(ISNUMBER(N2024),ISNUMBER(Y2024)),IF(N2024-Y2024+1&gt;=0,CEILING(N2024-Y2024+1,1),""),""))</f>
        <v>769</v>
      </c>
      <c r="AC2024" s="13">
        <f t="array" ref="AC2024">IF(D2024="Vaccin",IF(AND(ISNUMBER(AA2024),ISNUMBER(X2024)),IF(AA2024-X2024+1&gt;=0,CEILING(AA2024-X2024+1,1),""),""),IF(AND(ISNUMBER(N2024),ISNUMBER(X2024)),IF(N2024-X2024+1&gt;=0,CEILING(N2024-X2024+1,1),""),""))</f>
        <v>769</v>
      </c>
      <c r="AD2024" s="13">
        <f t="array" ref="AD2024">IF(D2024="Vaccin",IF(AND(ISNUMBER(AB2024),ISNUMBER(U2024),AB2024&lt;&gt;0),CEILING(U2024/AB2024,1),""),"")</f>
        <v>7737</v>
      </c>
      <c r="AE2024" s="13">
        <f t="array" ref="AE2024">IF(AND(ISNUMBER(N2024),ISNUMBER(X2024)),IF(N2024-X2024+1&gt;=0,CEILING(N2024-X2024+1,1),""),"")</f>
        <v>774</v>
      </c>
      <c r="AF2024" s="13">
        <f t="array" ref="AF2024">IF(SUM(AE2024)=0,"",CEILING((SUM(F2024)-SUM(L2024)-SUM(M2024)-SUM(S2024))/SUM(AE2024),1))</f>
        <v>131</v>
      </c>
      <c r="AG2024" s="13">
        <f t="array" ref="AG2024">IF(AND(ISNUMBER(H2024),ISNUMBER(N2024)),IF(H2024-N2024+1&gt;=0,CEILING(H2024-N2024+1,1),""),"")</f>
        <v>70</v>
      </c>
      <c r="AH2024" s="13">
        <f t="array" ref="AH2024">IF(SUM(AG2024)=0,0,IF(L2024-AG2024*IF(D2024="Vaccin",MIN(AD2024,AF2024),AF2024)&lt;0,0,IF((H2024-N2024)&lt;=45,CEILING(L2024-AG2024*IF(D2024="Vaccin",MIN(AD2024,AF2024),AF2024),1),0)))</f>
        <v>0</v>
      </c>
      <c r="AI2024" s="15">
        <f t="array" ref="AI2024">IF(OR(AH2024="",F2024=0,F2024=""),"",AH2024/F2024)</f>
        <v>0</v>
      </c>
      <c r="AJ2024" s="13">
        <f t="array" ref="AJ2024">IF(OR(L2024="",AH2024=""),"",IF(L2024-AH2024&lt;0,0,L2024-AH2024))</f>
        <v>0</v>
      </c>
      <c r="AK2024" s="13">
        <f t="array" ref="AK2024">IF(OR(L2024="",AG2024="",AG2024=0),"",CEILING(L2024/AG2024,1))</f>
        <v>0</v>
      </c>
      <c r="AL2024" s="16" t="str">
        <f t="array" ref="AL2024">IF(OR(AK2024="",AK2024=0,AD2024="",AF2024=""),"",IF(AK2024-IF(D2024="Vaccin",MIN(AD2024,AF2024),AF2024)&lt;0,"",(AK2024-IF(D2024="Vaccin",MIN(AD2024,AF2024),AF2024))/AK2024))</f>
        <v/>
      </c>
    </row>
    <row r="2025" spans="1:38" x14ac:dyDescent="0.2">
      <c r="A2025" s="10" t="s">
        <v>57</v>
      </c>
      <c r="B2025" s="29" t="s">
        <v>214</v>
      </c>
      <c r="C2025" s="12">
        <v>44265</v>
      </c>
      <c r="D2025" s="11" t="s">
        <v>30</v>
      </c>
      <c r="E2025" s="11">
        <v>1</v>
      </c>
      <c r="F2025" s="13">
        <v>1500</v>
      </c>
      <c r="G2025" s="40" t="s">
        <v>990</v>
      </c>
      <c r="H2025" s="12">
        <v>45076</v>
      </c>
      <c r="I2025" s="13">
        <f t="array" ref="I2025">F2025-L2025-M2025-S2025</f>
        <v>1500</v>
      </c>
      <c r="J2025" s="13">
        <f t="array" ref="J2025">IF(IF(Q2025="",L2025-C2025,Q2025-C2025)&lt;=45,I2025,0)</f>
        <v>1500</v>
      </c>
      <c r="K2025" s="13">
        <f t="array" ref="K2025">IF(SUM(AG2025)=0,0,IF(L2025-AG2025*IF(D2025="Vaccin",MIN(AD2025,AF2025),AF2025)&lt;0,0,IF((H2025-N2025)&lt;=30,CEILING(L2025-AG2025*IF(D2025="Vaccin",MIN(AD2025,AF2025),AF2025),1),0)))</f>
        <v>0</v>
      </c>
      <c r="L2025" s="13">
        <v>0</v>
      </c>
      <c r="M2025" s="13">
        <v>0</v>
      </c>
      <c r="N2025" s="14">
        <v>45038</v>
      </c>
      <c r="O2025" s="11" t="s">
        <v>34</v>
      </c>
      <c r="P2025" s="11" t="s">
        <v>32</v>
      </c>
      <c r="Q2025" s="12"/>
      <c r="R2025" s="13">
        <v>0</v>
      </c>
      <c r="S2025" s="13">
        <v>0</v>
      </c>
      <c r="T2025" s="11"/>
      <c r="U2025" s="13">
        <v>5949596</v>
      </c>
      <c r="V2025" s="13">
        <v>25107627</v>
      </c>
      <c r="W2025" s="13">
        <v>25107627</v>
      </c>
      <c r="X2025" s="12">
        <v>44265</v>
      </c>
      <c r="Y2025" s="12">
        <v>44265</v>
      </c>
      <c r="Z2025" s="12">
        <v>44265</v>
      </c>
      <c r="AA2025" s="12">
        <v>45033</v>
      </c>
      <c r="AB2025" s="13">
        <f t="array" ref="AB2025">IF(D2025="Vaccin",IF(AND(ISNUMBER(AA2025),ISNUMBER(Y2025)),IF(AA2025-Y2025+1&gt;=0,CEILING(AA2025-Y2025+1,1),""),""),IF(AND(ISNUMBER(N2025),ISNUMBER(Y2025)),IF(N2025-Y2025+1&gt;=0,CEILING(N2025-Y2025+1,1),""),""))</f>
        <v>769</v>
      </c>
      <c r="AC2025" s="13">
        <f t="array" ref="AC2025">IF(D2025="Vaccin",IF(AND(ISNUMBER(AA2025),ISNUMBER(X2025)),IF(AA2025-X2025+1&gt;=0,CEILING(AA2025-X2025+1,1),""),""),IF(AND(ISNUMBER(N2025),ISNUMBER(X2025)),IF(N2025-X2025+1&gt;=0,CEILING(N2025-X2025+1,1),""),""))</f>
        <v>769</v>
      </c>
      <c r="AD2025" s="13">
        <f t="array" ref="AD2025">IF(D2025="Vaccin",IF(AND(ISNUMBER(AB2025),ISNUMBER(U2025),AB2025&lt;&gt;0),CEILING(U2025/AB2025,1),""),"")</f>
        <v>7737</v>
      </c>
      <c r="AE2025" s="13">
        <f t="array" ref="AE2025">IF(AND(ISNUMBER(N2025),ISNUMBER(X2025)),IF(N2025-X2025+1&gt;=0,CEILING(N2025-X2025+1,1),""),"")</f>
        <v>774</v>
      </c>
      <c r="AF2025" s="13">
        <f t="array" ref="AF2025">IF(SUM(AE2025)=0,"",CEILING((SUM(F2025)-SUM(L2025)-SUM(M2025)-SUM(S2025))/SUM(AE2025),1))</f>
        <v>2</v>
      </c>
      <c r="AG2025" s="13">
        <f t="array" ref="AG2025">IF(AND(ISNUMBER(H2025),ISNUMBER(N2025)),IF(H2025-N2025+1&gt;=0,CEILING(H2025-N2025+1,1),""),"")</f>
        <v>39</v>
      </c>
      <c r="AH2025" s="13">
        <f t="array" ref="AH2025">IF(SUM(AG2025)=0,0,IF(L2025-AG2025*IF(D2025="Vaccin",MIN(AD2025,AF2025),AF2025)&lt;0,0,IF((H2025-N2025)&lt;=45,CEILING(L2025-AG2025*IF(D2025="Vaccin",MIN(AD2025,AF2025),AF2025),1),0)))</f>
        <v>0</v>
      </c>
      <c r="AI2025" s="15">
        <f t="array" ref="AI2025">IF(OR(AH2025="",F2025=0,F2025=""),"",AH2025/F2025)</f>
        <v>0</v>
      </c>
      <c r="AJ2025" s="13">
        <f t="array" ref="AJ2025">IF(OR(L2025="",AH2025=""),"",IF(L2025-AH2025&lt;0,0,L2025-AH2025))</f>
        <v>0</v>
      </c>
      <c r="AK2025" s="13">
        <f t="array" ref="AK2025">IF(OR(L2025="",AG2025="",AG2025=0),"",CEILING(L2025/AG2025,1))</f>
        <v>0</v>
      </c>
      <c r="AL2025" s="16" t="str">
        <f t="array" ref="AL2025">IF(OR(AK2025="",AK2025=0,AD2025="",AF2025=""),"",IF(AK2025-IF(D2025="Vaccin",MIN(AD2025,AF2025),AF2025)&lt;0,"",(AK2025-IF(D2025="Vaccin",MIN(AD2025,AF2025),AF2025))/AK2025))</f>
        <v/>
      </c>
    </row>
    <row r="2026" spans="1:38" x14ac:dyDescent="0.2">
      <c r="A2026" s="10" t="s">
        <v>57</v>
      </c>
      <c r="B2026" s="29" t="s">
        <v>214</v>
      </c>
      <c r="C2026" s="12">
        <v>44265</v>
      </c>
      <c r="D2026" s="11" t="s">
        <v>30</v>
      </c>
      <c r="E2026" s="11">
        <v>1</v>
      </c>
      <c r="F2026" s="13">
        <v>52800</v>
      </c>
      <c r="G2026" s="40" t="s">
        <v>138</v>
      </c>
      <c r="H2026" s="12">
        <v>45076</v>
      </c>
      <c r="I2026" s="13">
        <f t="array" ref="I2026">F2026-L2026-M2026-S2026</f>
        <v>52800</v>
      </c>
      <c r="J2026" s="13">
        <f t="array" ref="J2026">IF(IF(Q2026="",L2026-C2026,Q2026-C2026)&lt;=45,I2026,0)</f>
        <v>52800</v>
      </c>
      <c r="K2026" s="13">
        <f t="array" ref="K2026">IF(SUM(AG2026)=0,0,IF(L2026-AG2026*IF(D2026="Vaccin",MIN(AD2026,AF2026),AF2026)&lt;0,0,IF((H2026-N2026)&lt;=30,CEILING(L2026-AG2026*IF(D2026="Vaccin",MIN(AD2026,AF2026),AF2026),1),0)))</f>
        <v>0</v>
      </c>
      <c r="L2026" s="13">
        <v>0</v>
      </c>
      <c r="M2026" s="13">
        <v>0</v>
      </c>
      <c r="N2026" s="14">
        <v>45038</v>
      </c>
      <c r="O2026" s="11" t="s">
        <v>34</v>
      </c>
      <c r="P2026" s="11" t="s">
        <v>32</v>
      </c>
      <c r="Q2026" s="12"/>
      <c r="R2026" s="13">
        <v>0</v>
      </c>
      <c r="S2026" s="13">
        <v>0</v>
      </c>
      <c r="T2026" s="11"/>
      <c r="U2026" s="13">
        <v>5949596</v>
      </c>
      <c r="V2026" s="13">
        <v>25107627</v>
      </c>
      <c r="W2026" s="13">
        <v>25107627</v>
      </c>
      <c r="X2026" s="12">
        <v>44265</v>
      </c>
      <c r="Y2026" s="12">
        <v>44265</v>
      </c>
      <c r="Z2026" s="12">
        <v>44265</v>
      </c>
      <c r="AA2026" s="12">
        <v>45033</v>
      </c>
      <c r="AB2026" s="13">
        <f t="array" ref="AB2026">IF(D2026="Vaccin",IF(AND(ISNUMBER(AA2026),ISNUMBER(Y2026)),IF(AA2026-Y2026+1&gt;=0,CEILING(AA2026-Y2026+1,1),""),""),IF(AND(ISNUMBER(N2026),ISNUMBER(Y2026)),IF(N2026-Y2026+1&gt;=0,CEILING(N2026-Y2026+1,1),""),""))</f>
        <v>769</v>
      </c>
      <c r="AC2026" s="13">
        <f t="array" ref="AC2026">IF(D2026="Vaccin",IF(AND(ISNUMBER(AA2026),ISNUMBER(X2026)),IF(AA2026-X2026+1&gt;=0,CEILING(AA2026-X2026+1,1),""),""),IF(AND(ISNUMBER(N2026),ISNUMBER(X2026)),IF(N2026-X2026+1&gt;=0,CEILING(N2026-X2026+1,1),""),""))</f>
        <v>769</v>
      </c>
      <c r="AD2026" s="13">
        <f t="array" ref="AD2026">IF(D2026="Vaccin",IF(AND(ISNUMBER(AB2026),ISNUMBER(U2026),AB2026&lt;&gt;0),CEILING(U2026/AB2026,1),""),"")</f>
        <v>7737</v>
      </c>
      <c r="AE2026" s="13">
        <f t="array" ref="AE2026">IF(AND(ISNUMBER(N2026),ISNUMBER(X2026)),IF(N2026-X2026+1&gt;=0,CEILING(N2026-X2026+1,1),""),"")</f>
        <v>774</v>
      </c>
      <c r="AF2026" s="13">
        <f t="array" ref="AF2026">IF(SUM(AE2026)=0,"",CEILING((SUM(F2026)-SUM(L2026)-SUM(M2026)-SUM(S2026))/SUM(AE2026),1))</f>
        <v>69</v>
      </c>
      <c r="AG2026" s="13">
        <f t="array" ref="AG2026">IF(AND(ISNUMBER(H2026),ISNUMBER(N2026)),IF(H2026-N2026+1&gt;=0,CEILING(H2026-N2026+1,1),""),"")</f>
        <v>39</v>
      </c>
      <c r="AH2026" s="13">
        <f t="array" ref="AH2026">IF(SUM(AG2026)=0,0,IF(L2026-AG2026*IF(D2026="Vaccin",MIN(AD2026,AF2026),AF2026)&lt;0,0,IF((H2026-N2026)&lt;=45,CEILING(L2026-AG2026*IF(D2026="Vaccin",MIN(AD2026,AF2026),AF2026),1),0)))</f>
        <v>0</v>
      </c>
      <c r="AI2026" s="15">
        <f t="array" ref="AI2026">IF(OR(AH2026="",F2026=0,F2026=""),"",AH2026/F2026)</f>
        <v>0</v>
      </c>
      <c r="AJ2026" s="13">
        <f t="array" ref="AJ2026">IF(OR(L2026="",AH2026=""),"",IF(L2026-AH2026&lt;0,0,L2026-AH2026))</f>
        <v>0</v>
      </c>
      <c r="AK2026" s="13">
        <f t="array" ref="AK2026">IF(OR(L2026="",AG2026="",AG2026=0),"",CEILING(L2026/AG2026,1))</f>
        <v>0</v>
      </c>
      <c r="AL2026" s="16" t="str">
        <f t="array" ref="AL2026">IF(OR(AK2026="",AK2026=0,AD2026="",AF2026=""),"",IF(AK2026-IF(D2026="Vaccin",MIN(AD2026,AF2026),AF2026)&lt;0,"",(AK2026-IF(D2026="Vaccin",MIN(AD2026,AF2026),AF2026))/AK2026))</f>
        <v/>
      </c>
    </row>
    <row r="2027" spans="1:38" x14ac:dyDescent="0.2">
      <c r="A2027" s="10" t="s">
        <v>57</v>
      </c>
      <c r="B2027" s="29" t="s">
        <v>214</v>
      </c>
      <c r="C2027" s="12">
        <v>44265</v>
      </c>
      <c r="D2027" s="11" t="s">
        <v>30</v>
      </c>
      <c r="E2027" s="11">
        <v>1</v>
      </c>
      <c r="F2027" s="13">
        <v>840000</v>
      </c>
      <c r="G2027" s="40">
        <v>1855833</v>
      </c>
      <c r="H2027" s="12">
        <v>44800</v>
      </c>
      <c r="I2027" s="13">
        <f t="array" ref="I2027">F2027-L2027-M2027-S2027</f>
        <v>840000</v>
      </c>
      <c r="J2027" s="13">
        <f t="array" ref="J2027">IF(IF(Q2027="",L2027-C2027,Q2027-C2027)&lt;=45,I2027,0)</f>
        <v>840000</v>
      </c>
      <c r="K2027" s="13">
        <f t="array" ref="K2027">IF(SUM(AG2027)=0,0,IF(L2027-AG2027*IF(D2027="Vaccin",MIN(AD2027,AF2027),AF2027)&lt;0,0,IF((H2027-N2027)&lt;=30,CEILING(L2027-AG2027*IF(D2027="Vaccin",MIN(AD2027,AF2027),AF2027),1),0)))</f>
        <v>0</v>
      </c>
      <c r="L2027" s="13">
        <v>0</v>
      </c>
      <c r="M2027" s="13">
        <v>0</v>
      </c>
      <c r="N2027" s="14">
        <v>45038</v>
      </c>
      <c r="O2027" s="11" t="s">
        <v>34</v>
      </c>
      <c r="P2027" s="11" t="s">
        <v>32</v>
      </c>
      <c r="Q2027" s="12"/>
      <c r="R2027" s="13">
        <v>0</v>
      </c>
      <c r="S2027" s="13">
        <v>0</v>
      </c>
      <c r="T2027" s="11"/>
      <c r="U2027" s="13">
        <v>5949596</v>
      </c>
      <c r="V2027" s="13">
        <v>25107627</v>
      </c>
      <c r="W2027" s="13">
        <v>25107627</v>
      </c>
      <c r="X2027" s="12">
        <v>44265</v>
      </c>
      <c r="Y2027" s="12">
        <v>44265</v>
      </c>
      <c r="Z2027" s="12">
        <v>44265</v>
      </c>
      <c r="AA2027" s="12">
        <v>45033</v>
      </c>
      <c r="AB2027" s="13">
        <f t="array" ref="AB2027">IF(D2027="Vaccin",IF(AND(ISNUMBER(AA2027),ISNUMBER(Y2027)),IF(AA2027-Y2027+1&gt;=0,CEILING(AA2027-Y2027+1,1),""),""),IF(AND(ISNUMBER(N2027),ISNUMBER(Y2027)),IF(N2027-Y2027+1&gt;=0,CEILING(N2027-Y2027+1,1),""),""))</f>
        <v>769</v>
      </c>
      <c r="AC2027" s="13">
        <f t="array" ref="AC2027">IF(D2027="Vaccin",IF(AND(ISNUMBER(AA2027),ISNUMBER(X2027)),IF(AA2027-X2027+1&gt;=0,CEILING(AA2027-X2027+1,1),""),""),IF(AND(ISNUMBER(N2027),ISNUMBER(X2027)),IF(N2027-X2027+1&gt;=0,CEILING(N2027-X2027+1,1),""),""))</f>
        <v>769</v>
      </c>
      <c r="AD2027" s="13">
        <f t="array" ref="AD2027">IF(D2027="Vaccin",IF(AND(ISNUMBER(AB2027),ISNUMBER(U2027),AB2027&lt;&gt;0),CEILING(U2027/AB2027,1),""),"")</f>
        <v>7737</v>
      </c>
      <c r="AE2027" s="13">
        <f t="array" ref="AE2027">IF(AND(ISNUMBER(N2027),ISNUMBER(X2027)),IF(N2027-X2027+1&gt;=0,CEILING(N2027-X2027+1,1),""),"")</f>
        <v>774</v>
      </c>
      <c r="AF2027" s="13">
        <f t="array" ref="AF2027">IF(SUM(AE2027)=0,"",CEILING((SUM(F2027)-SUM(L2027)-SUM(M2027)-SUM(S2027))/SUM(AE2027),1))</f>
        <v>1086</v>
      </c>
      <c r="AG2027" s="13" t="str">
        <f t="array" ref="AG2027">IF(AND(ISNUMBER(H2027),ISNUMBER(N2027)),IF(H2027-N2027+1&gt;=0,CEILING(H2027-N2027+1,1),""),"")</f>
        <v/>
      </c>
      <c r="AH2027" s="13">
        <f t="array" ref="AH2027">IF(SUM(AG2027)=0,0,IF(L2027-AG2027*IF(D2027="Vaccin",MIN(AD2027,AF2027),AF2027)&lt;0,0,IF((H2027-N2027)&lt;=45,CEILING(L2027-AG2027*IF(D2027="Vaccin",MIN(AD2027,AF2027),AF2027),1),0)))</f>
        <v>0</v>
      </c>
      <c r="AI2027" s="15">
        <f t="array" ref="AI2027">IF(OR(AH2027="",F2027=0,F2027=""),"",AH2027/F2027)</f>
        <v>0</v>
      </c>
      <c r="AJ2027" s="13">
        <f t="array" ref="AJ2027">IF(OR(L2027="",AH2027=""),"",IF(L2027-AH2027&lt;0,0,L2027-AH2027))</f>
        <v>0</v>
      </c>
      <c r="AK2027" s="13" t="str">
        <f t="array" ref="AK2027">IF(OR(L2027="",AG2027="",AG2027=0),"",CEILING(L2027/AG2027,1))</f>
        <v/>
      </c>
      <c r="AL2027" s="16" t="str">
        <f t="array" ref="AL2027">IF(OR(AK2027="",AK2027=0,AD2027="",AF2027=""),"",IF(AK2027-IF(D2027="Vaccin",MIN(AD2027,AF2027),AF2027)&lt;0,"",(AK2027-IF(D2027="Vaccin",MIN(AD2027,AF2027),AF2027))/AK2027))</f>
        <v/>
      </c>
    </row>
    <row r="2028" spans="1:38" x14ac:dyDescent="0.2">
      <c r="A2028" s="10" t="s">
        <v>57</v>
      </c>
      <c r="B2028" s="29" t="s">
        <v>214</v>
      </c>
      <c r="C2028" s="12">
        <v>44265</v>
      </c>
      <c r="D2028" s="11" t="s">
        <v>30</v>
      </c>
      <c r="E2028" s="11">
        <v>1</v>
      </c>
      <c r="F2028" s="13">
        <v>672000</v>
      </c>
      <c r="G2028" s="40">
        <v>1822812</v>
      </c>
      <c r="H2028" s="12">
        <v>44697</v>
      </c>
      <c r="I2028" s="13">
        <f t="array" ref="I2028">F2028-L2028-M2028-S2028</f>
        <v>672000</v>
      </c>
      <c r="J2028" s="13">
        <f t="array" ref="J2028">IF(IF(Q2028="",L2028-C2028,Q2028-C2028)&lt;=45,I2028,0)</f>
        <v>672000</v>
      </c>
      <c r="K2028" s="13">
        <f t="array" ref="K2028">IF(SUM(AG2028)=0,0,IF(L2028-AG2028*IF(D2028="Vaccin",MIN(AD2028,AF2028),AF2028)&lt;0,0,IF((H2028-N2028)&lt;=30,CEILING(L2028-AG2028*IF(D2028="Vaccin",MIN(AD2028,AF2028),AF2028),1),0)))</f>
        <v>0</v>
      </c>
      <c r="L2028" s="13">
        <v>0</v>
      </c>
      <c r="M2028" s="13">
        <v>0</v>
      </c>
      <c r="N2028" s="14">
        <v>45038</v>
      </c>
      <c r="O2028" s="11" t="s">
        <v>34</v>
      </c>
      <c r="P2028" s="11" t="s">
        <v>32</v>
      </c>
      <c r="Q2028" s="12"/>
      <c r="R2028" s="13">
        <v>0</v>
      </c>
      <c r="S2028" s="13">
        <v>0</v>
      </c>
      <c r="T2028" s="11"/>
      <c r="U2028" s="13">
        <v>5949596</v>
      </c>
      <c r="V2028" s="13">
        <v>25107627</v>
      </c>
      <c r="W2028" s="13">
        <v>25107627</v>
      </c>
      <c r="X2028" s="12">
        <v>44265</v>
      </c>
      <c r="Y2028" s="12">
        <v>44265</v>
      </c>
      <c r="Z2028" s="12">
        <v>44265</v>
      </c>
      <c r="AA2028" s="12">
        <v>45033</v>
      </c>
      <c r="AB2028" s="13">
        <f t="array" ref="AB2028">IF(D2028="Vaccin",IF(AND(ISNUMBER(AA2028),ISNUMBER(Y2028)),IF(AA2028-Y2028+1&gt;=0,CEILING(AA2028-Y2028+1,1),""),""),IF(AND(ISNUMBER(N2028),ISNUMBER(Y2028)),IF(N2028-Y2028+1&gt;=0,CEILING(N2028-Y2028+1,1),""),""))</f>
        <v>769</v>
      </c>
      <c r="AC2028" s="13">
        <f t="array" ref="AC2028">IF(D2028="Vaccin",IF(AND(ISNUMBER(AA2028),ISNUMBER(X2028)),IF(AA2028-X2028+1&gt;=0,CEILING(AA2028-X2028+1,1),""),""),IF(AND(ISNUMBER(N2028),ISNUMBER(X2028)),IF(N2028-X2028+1&gt;=0,CEILING(N2028-X2028+1,1),""),""))</f>
        <v>769</v>
      </c>
      <c r="AD2028" s="13">
        <f t="array" ref="AD2028">IF(D2028="Vaccin",IF(AND(ISNUMBER(AB2028),ISNUMBER(U2028),AB2028&lt;&gt;0),CEILING(U2028/AB2028,1),""),"")</f>
        <v>7737</v>
      </c>
      <c r="AE2028" s="13">
        <f t="array" ref="AE2028">IF(AND(ISNUMBER(N2028),ISNUMBER(X2028)),IF(N2028-X2028+1&gt;=0,CEILING(N2028-X2028+1,1),""),"")</f>
        <v>774</v>
      </c>
      <c r="AF2028" s="13">
        <f t="array" ref="AF2028">IF(SUM(AE2028)=0,"",CEILING((SUM(F2028)-SUM(L2028)-SUM(M2028)-SUM(S2028))/SUM(AE2028),1))</f>
        <v>869</v>
      </c>
      <c r="AG2028" s="13" t="str">
        <f t="array" ref="AG2028">IF(AND(ISNUMBER(H2028),ISNUMBER(N2028)),IF(H2028-N2028+1&gt;=0,CEILING(H2028-N2028+1,1),""),"")</f>
        <v/>
      </c>
      <c r="AH2028" s="13">
        <f t="array" ref="AH2028">IF(SUM(AG2028)=0,0,IF(L2028-AG2028*IF(D2028="Vaccin",MIN(AD2028,AF2028),AF2028)&lt;0,0,IF((H2028-N2028)&lt;=45,CEILING(L2028-AG2028*IF(D2028="Vaccin",MIN(AD2028,AF2028),AF2028),1),0)))</f>
        <v>0</v>
      </c>
      <c r="AI2028" s="15">
        <f t="array" ref="AI2028">IF(OR(AH2028="",F2028=0,F2028=""),"",AH2028/F2028)</f>
        <v>0</v>
      </c>
      <c r="AJ2028" s="13">
        <f t="array" ref="AJ2028">IF(OR(L2028="",AH2028=""),"",IF(L2028-AH2028&lt;0,0,L2028-AH2028))</f>
        <v>0</v>
      </c>
      <c r="AK2028" s="13" t="str">
        <f t="array" ref="AK2028">IF(OR(L2028="",AG2028="",AG2028=0),"",CEILING(L2028/AG2028,1))</f>
        <v/>
      </c>
      <c r="AL2028" s="16" t="str">
        <f t="array" ref="AL2028">IF(OR(AK2028="",AK2028=0,AD2028="",AF2028=""),"",IF(AK2028-IF(D2028="Vaccin",MIN(AD2028,AF2028),AF2028)&lt;0,"",(AK2028-IF(D2028="Vaccin",MIN(AD2028,AF2028),AF2028))/AK2028))</f>
        <v/>
      </c>
    </row>
    <row r="2029" spans="1:38" x14ac:dyDescent="0.2">
      <c r="A2029" s="10" t="s">
        <v>57</v>
      </c>
      <c r="B2029" s="29" t="s">
        <v>214</v>
      </c>
      <c r="C2029" s="12">
        <v>44265</v>
      </c>
      <c r="D2029" s="11" t="s">
        <v>30</v>
      </c>
      <c r="E2029" s="11">
        <v>10</v>
      </c>
      <c r="F2029" s="13">
        <v>405200</v>
      </c>
      <c r="G2029" s="40" t="s">
        <v>991</v>
      </c>
      <c r="H2029" s="12">
        <v>44720</v>
      </c>
      <c r="I2029" s="13">
        <f t="array" ref="I2029">F2029-L2029-M2029-S2029</f>
        <v>405200</v>
      </c>
      <c r="J2029" s="13">
        <f t="array" ref="J2029">IF(IF(Q2029="",L2029-C2029,Q2029-C2029)&lt;=45,I2029,0)</f>
        <v>405200</v>
      </c>
      <c r="K2029" s="13">
        <f t="array" ref="K2029">IF(SUM(AG2029)=0,0,IF(L2029-AG2029*IF(D2029="Vaccin",MIN(AD2029,AF2029),AF2029)&lt;0,0,IF((H2029-N2029)&lt;=30,CEILING(L2029-AG2029*IF(D2029="Vaccin",MIN(AD2029,AF2029),AF2029),1),0)))</f>
        <v>0</v>
      </c>
      <c r="L2029" s="13">
        <v>0</v>
      </c>
      <c r="M2029" s="13">
        <v>0</v>
      </c>
      <c r="N2029" s="14">
        <v>45038</v>
      </c>
      <c r="O2029" s="11" t="s">
        <v>45</v>
      </c>
      <c r="P2029" s="11" t="s">
        <v>32</v>
      </c>
      <c r="Q2029" s="12"/>
      <c r="R2029" s="13">
        <v>0</v>
      </c>
      <c r="S2029" s="13">
        <v>0</v>
      </c>
      <c r="T2029" s="11"/>
      <c r="U2029" s="13">
        <v>2907676</v>
      </c>
      <c r="V2029" s="13">
        <v>25107627</v>
      </c>
      <c r="W2029" s="13">
        <v>25107627</v>
      </c>
      <c r="X2029" s="12">
        <v>44265</v>
      </c>
      <c r="Y2029" s="12">
        <v>44265</v>
      </c>
      <c r="Z2029" s="12">
        <v>44265</v>
      </c>
      <c r="AA2029" s="12">
        <v>45033</v>
      </c>
      <c r="AB2029" s="13">
        <f t="array" ref="AB2029">IF(D2029="Vaccin",IF(AND(ISNUMBER(AA2029),ISNUMBER(Y2029)),IF(AA2029-Y2029+1&gt;=0,CEILING(AA2029-Y2029+1,1),""),""),IF(AND(ISNUMBER(N2029),ISNUMBER(Y2029)),IF(N2029-Y2029+1&gt;=0,CEILING(N2029-Y2029+1,1),""),""))</f>
        <v>769</v>
      </c>
      <c r="AC2029" s="13">
        <f t="array" ref="AC2029">IF(D2029="Vaccin",IF(AND(ISNUMBER(AA2029),ISNUMBER(X2029)),IF(AA2029-X2029+1&gt;=0,CEILING(AA2029-X2029+1,1),""),""),IF(AND(ISNUMBER(N2029),ISNUMBER(X2029)),IF(N2029-X2029+1&gt;=0,CEILING(N2029-X2029+1,1),""),""))</f>
        <v>769</v>
      </c>
      <c r="AD2029" s="13">
        <f t="array" ref="AD2029">IF(D2029="Vaccin",IF(AND(ISNUMBER(AB2029),ISNUMBER(U2029),AB2029&lt;&gt;0),CEILING(U2029/AB2029,1),""),"")</f>
        <v>3782</v>
      </c>
      <c r="AE2029" s="13">
        <f t="array" ref="AE2029">IF(AND(ISNUMBER(N2029),ISNUMBER(X2029)),IF(N2029-X2029+1&gt;=0,CEILING(N2029-X2029+1,1),""),"")</f>
        <v>774</v>
      </c>
      <c r="AF2029" s="13">
        <f t="array" ref="AF2029">IF(SUM(AE2029)=0,"",CEILING((SUM(F2029)-SUM(L2029)-SUM(M2029)-SUM(S2029))/SUM(AE2029),1))</f>
        <v>524</v>
      </c>
      <c r="AG2029" s="13" t="str">
        <f t="array" ref="AG2029">IF(AND(ISNUMBER(H2029),ISNUMBER(N2029)),IF(H2029-N2029+1&gt;=0,CEILING(H2029-N2029+1,1),""),"")</f>
        <v/>
      </c>
      <c r="AH2029" s="13">
        <f t="array" ref="AH2029">IF(SUM(AG2029)=0,0,IF(L2029-AG2029*IF(D2029="Vaccin",MIN(AD2029,AF2029),AF2029)&lt;0,0,IF((H2029-N2029)&lt;=45,CEILING(L2029-AG2029*IF(D2029="Vaccin",MIN(AD2029,AF2029),AF2029),1),0)))</f>
        <v>0</v>
      </c>
      <c r="AI2029" s="15">
        <f t="array" ref="AI2029">IF(OR(AH2029="",F2029=0,F2029=""),"",AH2029/F2029)</f>
        <v>0</v>
      </c>
      <c r="AJ2029" s="13">
        <f t="array" ref="AJ2029">IF(OR(L2029="",AH2029=""),"",IF(L2029-AH2029&lt;0,0,L2029-AH2029))</f>
        <v>0</v>
      </c>
      <c r="AK2029" s="13" t="str">
        <f t="array" ref="AK2029">IF(OR(L2029="",AG2029="",AG2029=0),"",CEILING(L2029/AG2029,1))</f>
        <v/>
      </c>
      <c r="AL2029" s="16" t="str">
        <f t="array" ref="AL2029">IF(OR(AK2029="",AK2029=0,AD2029="",AF2029=""),"",IF(AK2029-IF(D2029="Vaccin",MIN(AD2029,AF2029),AF2029)&lt;0,"",(AK2029-IF(D2029="Vaccin",MIN(AD2029,AF2029),AF2029))/AK2029))</f>
        <v/>
      </c>
    </row>
    <row r="2030" spans="1:38" x14ac:dyDescent="0.2">
      <c r="A2030" s="10" t="s">
        <v>57</v>
      </c>
      <c r="B2030" s="29" t="s">
        <v>214</v>
      </c>
      <c r="C2030" s="12">
        <v>44265</v>
      </c>
      <c r="D2030" s="11" t="s">
        <v>30</v>
      </c>
      <c r="E2030" s="11">
        <v>10</v>
      </c>
      <c r="F2030" s="13">
        <v>19500</v>
      </c>
      <c r="G2030" s="40" t="s">
        <v>992</v>
      </c>
      <c r="H2030" s="12">
        <v>44697</v>
      </c>
      <c r="I2030" s="13">
        <f t="array" ref="I2030">F2030-L2030-M2030-S2030</f>
        <v>19500</v>
      </c>
      <c r="J2030" s="13">
        <f t="array" ref="J2030">IF(IF(Q2030="",L2030-C2030,Q2030-C2030)&lt;=45,I2030,0)</f>
        <v>19500</v>
      </c>
      <c r="K2030" s="13">
        <f t="array" ref="K2030">IF(SUM(AG2030)=0,0,IF(L2030-AG2030*IF(D2030="Vaccin",MIN(AD2030,AF2030),AF2030)&lt;0,0,IF((H2030-N2030)&lt;=30,CEILING(L2030-AG2030*IF(D2030="Vaccin",MIN(AD2030,AF2030),AF2030),1),0)))</f>
        <v>0</v>
      </c>
      <c r="L2030" s="13">
        <v>0</v>
      </c>
      <c r="M2030" s="13">
        <v>0</v>
      </c>
      <c r="N2030" s="14">
        <v>45038</v>
      </c>
      <c r="O2030" s="11" t="s">
        <v>45</v>
      </c>
      <c r="P2030" s="11" t="s">
        <v>32</v>
      </c>
      <c r="Q2030" s="12"/>
      <c r="R2030" s="13">
        <v>0</v>
      </c>
      <c r="S2030" s="13">
        <v>0</v>
      </c>
      <c r="T2030" s="11"/>
      <c r="U2030" s="13">
        <v>2907676</v>
      </c>
      <c r="V2030" s="13">
        <v>25107627</v>
      </c>
      <c r="W2030" s="13">
        <v>25107627</v>
      </c>
      <c r="X2030" s="12">
        <v>44265</v>
      </c>
      <c r="Y2030" s="12">
        <v>44265</v>
      </c>
      <c r="Z2030" s="12">
        <v>44265</v>
      </c>
      <c r="AA2030" s="12">
        <v>45033</v>
      </c>
      <c r="AB2030" s="13">
        <f t="array" ref="AB2030">IF(D2030="Vaccin",IF(AND(ISNUMBER(AA2030),ISNUMBER(Y2030)),IF(AA2030-Y2030+1&gt;=0,CEILING(AA2030-Y2030+1,1),""),""),IF(AND(ISNUMBER(N2030),ISNUMBER(Y2030)),IF(N2030-Y2030+1&gt;=0,CEILING(N2030-Y2030+1,1),""),""))</f>
        <v>769</v>
      </c>
      <c r="AC2030" s="13">
        <f t="array" ref="AC2030">IF(D2030="Vaccin",IF(AND(ISNUMBER(AA2030),ISNUMBER(X2030)),IF(AA2030-X2030+1&gt;=0,CEILING(AA2030-X2030+1,1),""),""),IF(AND(ISNUMBER(N2030),ISNUMBER(X2030)),IF(N2030-X2030+1&gt;=0,CEILING(N2030-X2030+1,1),""),""))</f>
        <v>769</v>
      </c>
      <c r="AD2030" s="13">
        <f t="array" ref="AD2030">IF(D2030="Vaccin",IF(AND(ISNUMBER(AB2030),ISNUMBER(U2030),AB2030&lt;&gt;0),CEILING(U2030/AB2030,1),""),"")</f>
        <v>3782</v>
      </c>
      <c r="AE2030" s="13">
        <f t="array" ref="AE2030">IF(AND(ISNUMBER(N2030),ISNUMBER(X2030)),IF(N2030-X2030+1&gt;=0,CEILING(N2030-X2030+1,1),""),"")</f>
        <v>774</v>
      </c>
      <c r="AF2030" s="13">
        <f t="array" ref="AF2030">IF(SUM(AE2030)=0,"",CEILING((SUM(F2030)-SUM(L2030)-SUM(M2030)-SUM(S2030))/SUM(AE2030),1))</f>
        <v>26</v>
      </c>
      <c r="AG2030" s="13" t="str">
        <f t="array" ref="AG2030">IF(AND(ISNUMBER(H2030),ISNUMBER(N2030)),IF(H2030-N2030+1&gt;=0,CEILING(H2030-N2030+1,1),""),"")</f>
        <v/>
      </c>
      <c r="AH2030" s="13">
        <f t="array" ref="AH2030">IF(SUM(AG2030)=0,0,IF(L2030-AG2030*IF(D2030="Vaccin",MIN(AD2030,AF2030),AF2030)&lt;0,0,IF((H2030-N2030)&lt;=45,CEILING(L2030-AG2030*IF(D2030="Vaccin",MIN(AD2030,AF2030),AF2030),1),0)))</f>
        <v>0</v>
      </c>
      <c r="AI2030" s="15">
        <f t="array" ref="AI2030">IF(OR(AH2030="",F2030=0,F2030=""),"",AH2030/F2030)</f>
        <v>0</v>
      </c>
      <c r="AJ2030" s="13">
        <f t="array" ref="AJ2030">IF(OR(L2030="",AH2030=""),"",IF(L2030-AH2030&lt;0,0,L2030-AH2030))</f>
        <v>0</v>
      </c>
      <c r="AK2030" s="13" t="str">
        <f t="array" ref="AK2030">IF(OR(L2030="",AG2030="",AG2030=0),"",CEILING(L2030/AG2030,1))</f>
        <v/>
      </c>
      <c r="AL2030" s="16" t="str">
        <f t="array" ref="AL2030">IF(OR(AK2030="",AK2030=0,AD2030="",AF2030=""),"",IF(AK2030-IF(D2030="Vaccin",MIN(AD2030,AF2030),AF2030)&lt;0,"",(AK2030-IF(D2030="Vaccin",MIN(AD2030,AF2030),AF2030))/AK2030))</f>
        <v/>
      </c>
    </row>
    <row r="2031" spans="1:38" x14ac:dyDescent="0.2">
      <c r="A2031" s="10" t="s">
        <v>57</v>
      </c>
      <c r="B2031" s="29" t="s">
        <v>214</v>
      </c>
      <c r="C2031" s="12">
        <v>44265</v>
      </c>
      <c r="D2031" s="11" t="s">
        <v>30</v>
      </c>
      <c r="E2031" s="11">
        <v>10</v>
      </c>
      <c r="F2031" s="13">
        <v>133200</v>
      </c>
      <c r="G2031" s="40" t="s">
        <v>993</v>
      </c>
      <c r="H2031" s="12">
        <v>44695</v>
      </c>
      <c r="I2031" s="13">
        <f t="array" ref="I2031">F2031-L2031-M2031-S2031</f>
        <v>133200</v>
      </c>
      <c r="J2031" s="13">
        <f t="array" ref="J2031">IF(IF(Q2031="",L2031-C2031,Q2031-C2031)&lt;=45,I2031,0)</f>
        <v>133200</v>
      </c>
      <c r="K2031" s="13">
        <f t="array" ref="K2031">IF(SUM(AG2031)=0,0,IF(L2031-AG2031*IF(D2031="Vaccin",MIN(AD2031,AF2031),AF2031)&lt;0,0,IF((H2031-N2031)&lt;=30,CEILING(L2031-AG2031*IF(D2031="Vaccin",MIN(AD2031,AF2031),AF2031),1),0)))</f>
        <v>0</v>
      </c>
      <c r="L2031" s="13">
        <v>0</v>
      </c>
      <c r="M2031" s="13">
        <v>0</v>
      </c>
      <c r="N2031" s="14">
        <v>45038</v>
      </c>
      <c r="O2031" s="11" t="s">
        <v>45</v>
      </c>
      <c r="P2031" s="11" t="s">
        <v>32</v>
      </c>
      <c r="Q2031" s="12"/>
      <c r="R2031" s="13">
        <v>0</v>
      </c>
      <c r="S2031" s="13">
        <v>0</v>
      </c>
      <c r="T2031" s="11"/>
      <c r="U2031" s="13">
        <v>2907676</v>
      </c>
      <c r="V2031" s="13">
        <v>25107627</v>
      </c>
      <c r="W2031" s="13">
        <v>25107627</v>
      </c>
      <c r="X2031" s="12">
        <v>44265</v>
      </c>
      <c r="Y2031" s="12">
        <v>44265</v>
      </c>
      <c r="Z2031" s="12">
        <v>44265</v>
      </c>
      <c r="AA2031" s="12">
        <v>45033</v>
      </c>
      <c r="AB2031" s="13">
        <f t="array" ref="AB2031">IF(D2031="Vaccin",IF(AND(ISNUMBER(AA2031),ISNUMBER(Y2031)),IF(AA2031-Y2031+1&gt;=0,CEILING(AA2031-Y2031+1,1),""),""),IF(AND(ISNUMBER(N2031),ISNUMBER(Y2031)),IF(N2031-Y2031+1&gt;=0,CEILING(N2031-Y2031+1,1),""),""))</f>
        <v>769</v>
      </c>
      <c r="AC2031" s="13">
        <f t="array" ref="AC2031">IF(D2031="Vaccin",IF(AND(ISNUMBER(AA2031),ISNUMBER(X2031)),IF(AA2031-X2031+1&gt;=0,CEILING(AA2031-X2031+1,1),""),""),IF(AND(ISNUMBER(N2031),ISNUMBER(X2031)),IF(N2031-X2031+1&gt;=0,CEILING(N2031-X2031+1,1),""),""))</f>
        <v>769</v>
      </c>
      <c r="AD2031" s="13">
        <f t="array" ref="AD2031">IF(D2031="Vaccin",IF(AND(ISNUMBER(AB2031),ISNUMBER(U2031),AB2031&lt;&gt;0),CEILING(U2031/AB2031,1),""),"")</f>
        <v>3782</v>
      </c>
      <c r="AE2031" s="13">
        <f t="array" ref="AE2031">IF(AND(ISNUMBER(N2031),ISNUMBER(X2031)),IF(N2031-X2031+1&gt;=0,CEILING(N2031-X2031+1,1),""),"")</f>
        <v>774</v>
      </c>
      <c r="AF2031" s="13">
        <f t="array" ref="AF2031">IF(SUM(AE2031)=0,"",CEILING((SUM(F2031)-SUM(L2031)-SUM(M2031)-SUM(S2031))/SUM(AE2031),1))</f>
        <v>173</v>
      </c>
      <c r="AG2031" s="13" t="str">
        <f t="array" ref="AG2031">IF(AND(ISNUMBER(H2031),ISNUMBER(N2031)),IF(H2031-N2031+1&gt;=0,CEILING(H2031-N2031+1,1),""),"")</f>
        <v/>
      </c>
      <c r="AH2031" s="13">
        <f t="array" ref="AH2031">IF(SUM(AG2031)=0,0,IF(L2031-AG2031*IF(D2031="Vaccin",MIN(AD2031,AF2031),AF2031)&lt;0,0,IF((H2031-N2031)&lt;=45,CEILING(L2031-AG2031*IF(D2031="Vaccin",MIN(AD2031,AF2031),AF2031),1),0)))</f>
        <v>0</v>
      </c>
      <c r="AI2031" s="15">
        <f t="array" ref="AI2031">IF(OR(AH2031="",F2031=0,F2031=""),"",AH2031/F2031)</f>
        <v>0</v>
      </c>
      <c r="AJ2031" s="13">
        <f t="array" ref="AJ2031">IF(OR(L2031="",AH2031=""),"",IF(L2031-AH2031&lt;0,0,L2031-AH2031))</f>
        <v>0</v>
      </c>
      <c r="AK2031" s="13" t="str">
        <f t="array" ref="AK2031">IF(OR(L2031="",AG2031="",AG2031=0),"",CEILING(L2031/AG2031,1))</f>
        <v/>
      </c>
      <c r="AL2031" s="16" t="str">
        <f t="array" ref="AL2031">IF(OR(AK2031="",AK2031=0,AD2031="",AF2031=""),"",IF(AK2031-IF(D2031="Vaccin",MIN(AD2031,AF2031),AF2031)&lt;0,"",(AK2031-IF(D2031="Vaccin",MIN(AD2031,AF2031),AF2031))/AK2031))</f>
        <v/>
      </c>
    </row>
    <row r="2032" spans="1:38" x14ac:dyDescent="0.2">
      <c r="A2032" s="10" t="s">
        <v>57</v>
      </c>
      <c r="B2032" s="29" t="s">
        <v>214</v>
      </c>
      <c r="C2032" s="12">
        <v>44265</v>
      </c>
      <c r="D2032" s="11" t="s">
        <v>30</v>
      </c>
      <c r="E2032" s="11">
        <v>10</v>
      </c>
      <c r="F2032" s="13">
        <v>826100</v>
      </c>
      <c r="G2032" s="40" t="s">
        <v>994</v>
      </c>
      <c r="H2032" s="12">
        <v>44694</v>
      </c>
      <c r="I2032" s="13">
        <f t="array" ref="I2032">F2032-L2032-M2032-S2032</f>
        <v>826100</v>
      </c>
      <c r="J2032" s="13">
        <f t="array" ref="J2032">IF(IF(Q2032="",L2032-C2032,Q2032-C2032)&lt;=45,I2032,0)</f>
        <v>826100</v>
      </c>
      <c r="K2032" s="13">
        <f t="array" ref="K2032">IF(SUM(AG2032)=0,0,IF(L2032-AG2032*IF(D2032="Vaccin",MIN(AD2032,AF2032),AF2032)&lt;0,0,IF((H2032-N2032)&lt;=30,CEILING(L2032-AG2032*IF(D2032="Vaccin",MIN(AD2032,AF2032),AF2032),1),0)))</f>
        <v>0</v>
      </c>
      <c r="L2032" s="13">
        <v>0</v>
      </c>
      <c r="M2032" s="13">
        <v>0</v>
      </c>
      <c r="N2032" s="14">
        <v>45038</v>
      </c>
      <c r="O2032" s="11" t="s">
        <v>45</v>
      </c>
      <c r="P2032" s="11" t="s">
        <v>32</v>
      </c>
      <c r="Q2032" s="12"/>
      <c r="R2032" s="13">
        <v>0</v>
      </c>
      <c r="S2032" s="13">
        <v>0</v>
      </c>
      <c r="T2032" s="11"/>
      <c r="U2032" s="13">
        <v>2907676</v>
      </c>
      <c r="V2032" s="13">
        <v>25107627</v>
      </c>
      <c r="W2032" s="13">
        <v>25107627</v>
      </c>
      <c r="X2032" s="12">
        <v>44265</v>
      </c>
      <c r="Y2032" s="12">
        <v>44265</v>
      </c>
      <c r="Z2032" s="12">
        <v>44265</v>
      </c>
      <c r="AA2032" s="12">
        <v>45033</v>
      </c>
      <c r="AB2032" s="13">
        <f t="array" ref="AB2032">IF(D2032="Vaccin",IF(AND(ISNUMBER(AA2032),ISNUMBER(Y2032)),IF(AA2032-Y2032+1&gt;=0,CEILING(AA2032-Y2032+1,1),""),""),IF(AND(ISNUMBER(N2032),ISNUMBER(Y2032)),IF(N2032-Y2032+1&gt;=0,CEILING(N2032-Y2032+1,1),""),""))</f>
        <v>769</v>
      </c>
      <c r="AC2032" s="13">
        <f t="array" ref="AC2032">IF(D2032="Vaccin",IF(AND(ISNUMBER(AA2032),ISNUMBER(X2032)),IF(AA2032-X2032+1&gt;=0,CEILING(AA2032-X2032+1,1),""),""),IF(AND(ISNUMBER(N2032),ISNUMBER(X2032)),IF(N2032-X2032+1&gt;=0,CEILING(N2032-X2032+1,1),""),""))</f>
        <v>769</v>
      </c>
      <c r="AD2032" s="13">
        <f t="array" ref="AD2032">IF(D2032="Vaccin",IF(AND(ISNUMBER(AB2032),ISNUMBER(U2032),AB2032&lt;&gt;0),CEILING(U2032/AB2032,1),""),"")</f>
        <v>3782</v>
      </c>
      <c r="AE2032" s="13">
        <f t="array" ref="AE2032">IF(AND(ISNUMBER(N2032),ISNUMBER(X2032)),IF(N2032-X2032+1&gt;=0,CEILING(N2032-X2032+1,1),""),"")</f>
        <v>774</v>
      </c>
      <c r="AF2032" s="13">
        <f t="array" ref="AF2032">IF(SUM(AE2032)=0,"",CEILING((SUM(F2032)-SUM(L2032)-SUM(M2032)-SUM(S2032))/SUM(AE2032),1))</f>
        <v>1068</v>
      </c>
      <c r="AG2032" s="13" t="str">
        <f t="array" ref="AG2032">IF(AND(ISNUMBER(H2032),ISNUMBER(N2032)),IF(H2032-N2032+1&gt;=0,CEILING(H2032-N2032+1,1),""),"")</f>
        <v/>
      </c>
      <c r="AH2032" s="13">
        <f t="array" ref="AH2032">IF(SUM(AG2032)=0,0,IF(L2032-AG2032*IF(D2032="Vaccin",MIN(AD2032,AF2032),AF2032)&lt;0,0,IF((H2032-N2032)&lt;=45,CEILING(L2032-AG2032*IF(D2032="Vaccin",MIN(AD2032,AF2032),AF2032),1),0)))</f>
        <v>0</v>
      </c>
      <c r="AI2032" s="15">
        <f t="array" ref="AI2032">IF(OR(AH2032="",F2032=0,F2032=""),"",AH2032/F2032)</f>
        <v>0</v>
      </c>
      <c r="AJ2032" s="13">
        <f t="array" ref="AJ2032">IF(OR(L2032="",AH2032=""),"",IF(L2032-AH2032&lt;0,0,L2032-AH2032))</f>
        <v>0</v>
      </c>
      <c r="AK2032" s="13" t="str">
        <f t="array" ref="AK2032">IF(OR(L2032="",AG2032="",AG2032=0),"",CEILING(L2032/AG2032,1))</f>
        <v/>
      </c>
      <c r="AL2032" s="16" t="str">
        <f t="array" ref="AL2032">IF(OR(AK2032="",AK2032=0,AD2032="",AF2032=""),"",IF(AK2032-IF(D2032="Vaccin",MIN(AD2032,AF2032),AF2032)&lt;0,"",(AK2032-IF(D2032="Vaccin",MIN(AD2032,AF2032),AF2032))/AK2032))</f>
        <v/>
      </c>
    </row>
    <row r="2033" spans="1:38" x14ac:dyDescent="0.2">
      <c r="A2033" s="10" t="s">
        <v>57</v>
      </c>
      <c r="B2033" s="29" t="s">
        <v>214</v>
      </c>
      <c r="C2033" s="12">
        <v>44265</v>
      </c>
      <c r="D2033" s="11" t="s">
        <v>30</v>
      </c>
      <c r="E2033" s="11">
        <v>10</v>
      </c>
      <c r="F2033" s="13">
        <v>486800</v>
      </c>
      <c r="G2033" s="40" t="s">
        <v>995</v>
      </c>
      <c r="H2033" s="12">
        <v>44694</v>
      </c>
      <c r="I2033" s="13">
        <f t="array" ref="I2033">F2033-L2033-M2033-S2033</f>
        <v>486800</v>
      </c>
      <c r="J2033" s="13">
        <f t="array" ref="J2033">IF(IF(Q2033="",L2033-C2033,Q2033-C2033)&lt;=45,I2033,0)</f>
        <v>486800</v>
      </c>
      <c r="K2033" s="13">
        <f t="array" ref="K2033">IF(SUM(AG2033)=0,0,IF(L2033-AG2033*IF(D2033="Vaccin",MIN(AD2033,AF2033),AF2033)&lt;0,0,IF((H2033-N2033)&lt;=30,CEILING(L2033-AG2033*IF(D2033="Vaccin",MIN(AD2033,AF2033),AF2033),1),0)))</f>
        <v>0</v>
      </c>
      <c r="L2033" s="13">
        <v>0</v>
      </c>
      <c r="M2033" s="13">
        <v>0</v>
      </c>
      <c r="N2033" s="14">
        <v>45038</v>
      </c>
      <c r="O2033" s="11" t="s">
        <v>45</v>
      </c>
      <c r="P2033" s="11" t="s">
        <v>32</v>
      </c>
      <c r="Q2033" s="12"/>
      <c r="R2033" s="13">
        <v>0</v>
      </c>
      <c r="S2033" s="13">
        <v>0</v>
      </c>
      <c r="T2033" s="11"/>
      <c r="U2033" s="13">
        <v>2907676</v>
      </c>
      <c r="V2033" s="13">
        <v>25107627</v>
      </c>
      <c r="W2033" s="13">
        <v>25107627</v>
      </c>
      <c r="X2033" s="12">
        <v>44265</v>
      </c>
      <c r="Y2033" s="12">
        <v>44265</v>
      </c>
      <c r="Z2033" s="12">
        <v>44265</v>
      </c>
      <c r="AA2033" s="12">
        <v>45033</v>
      </c>
      <c r="AB2033" s="13">
        <f t="array" ref="AB2033">IF(D2033="Vaccin",IF(AND(ISNUMBER(AA2033),ISNUMBER(Y2033)),IF(AA2033-Y2033+1&gt;=0,CEILING(AA2033-Y2033+1,1),""),""),IF(AND(ISNUMBER(N2033),ISNUMBER(Y2033)),IF(N2033-Y2033+1&gt;=0,CEILING(N2033-Y2033+1,1),""),""))</f>
        <v>769</v>
      </c>
      <c r="AC2033" s="13">
        <f t="array" ref="AC2033">IF(D2033="Vaccin",IF(AND(ISNUMBER(AA2033),ISNUMBER(X2033)),IF(AA2033-X2033+1&gt;=0,CEILING(AA2033-X2033+1,1),""),""),IF(AND(ISNUMBER(N2033),ISNUMBER(X2033)),IF(N2033-X2033+1&gt;=0,CEILING(N2033-X2033+1,1),""),""))</f>
        <v>769</v>
      </c>
      <c r="AD2033" s="13">
        <f t="array" ref="AD2033">IF(D2033="Vaccin",IF(AND(ISNUMBER(AB2033),ISNUMBER(U2033),AB2033&lt;&gt;0),CEILING(U2033/AB2033,1),""),"")</f>
        <v>3782</v>
      </c>
      <c r="AE2033" s="13">
        <f t="array" ref="AE2033">IF(AND(ISNUMBER(N2033),ISNUMBER(X2033)),IF(N2033-X2033+1&gt;=0,CEILING(N2033-X2033+1,1),""),"")</f>
        <v>774</v>
      </c>
      <c r="AF2033" s="13">
        <f t="array" ref="AF2033">IF(SUM(AE2033)=0,"",CEILING((SUM(F2033)-SUM(L2033)-SUM(M2033)-SUM(S2033))/SUM(AE2033),1))</f>
        <v>629</v>
      </c>
      <c r="AG2033" s="13" t="str">
        <f t="array" ref="AG2033">IF(AND(ISNUMBER(H2033),ISNUMBER(N2033)),IF(H2033-N2033+1&gt;=0,CEILING(H2033-N2033+1,1),""),"")</f>
        <v/>
      </c>
      <c r="AH2033" s="13">
        <f t="array" ref="AH2033">IF(SUM(AG2033)=0,0,IF(L2033-AG2033*IF(D2033="Vaccin",MIN(AD2033,AF2033),AF2033)&lt;0,0,IF((H2033-N2033)&lt;=45,CEILING(L2033-AG2033*IF(D2033="Vaccin",MIN(AD2033,AF2033),AF2033),1),0)))</f>
        <v>0</v>
      </c>
      <c r="AI2033" s="15">
        <f t="array" ref="AI2033">IF(OR(AH2033="",F2033=0,F2033=""),"",AH2033/F2033)</f>
        <v>0</v>
      </c>
      <c r="AJ2033" s="13">
        <f t="array" ref="AJ2033">IF(OR(L2033="",AH2033=""),"",IF(L2033-AH2033&lt;0,0,L2033-AH2033))</f>
        <v>0</v>
      </c>
      <c r="AK2033" s="13" t="str">
        <f t="array" ref="AK2033">IF(OR(L2033="",AG2033="",AG2033=0),"",CEILING(L2033/AG2033,1))</f>
        <v/>
      </c>
      <c r="AL2033" s="16" t="str">
        <f t="array" ref="AL2033">IF(OR(AK2033="",AK2033=0,AD2033="",AF2033=""),"",IF(AK2033-IF(D2033="Vaccin",MIN(AD2033,AF2033),AF2033)&lt;0,"",(AK2033-IF(D2033="Vaccin",MIN(AD2033,AF2033),AF2033))/AK2033))</f>
        <v/>
      </c>
    </row>
    <row r="2034" spans="1:38" x14ac:dyDescent="0.2">
      <c r="A2034" s="10" t="s">
        <v>57</v>
      </c>
      <c r="B2034" s="29" t="s">
        <v>214</v>
      </c>
      <c r="C2034" s="12">
        <v>44265</v>
      </c>
      <c r="D2034" s="11" t="s">
        <v>30</v>
      </c>
      <c r="E2034" s="11">
        <v>10</v>
      </c>
      <c r="F2034" s="13">
        <v>144340</v>
      </c>
      <c r="G2034" s="40" t="s">
        <v>764</v>
      </c>
      <c r="H2034" s="12">
        <v>44578</v>
      </c>
      <c r="I2034" s="13">
        <f t="array" ref="I2034">F2034-L2034-M2034-S2034</f>
        <v>144340</v>
      </c>
      <c r="J2034" s="13">
        <f t="array" ref="J2034">IF(IF(Q2034="",L2034-C2034,Q2034-C2034)&lt;=45,I2034,0)</f>
        <v>0</v>
      </c>
      <c r="K2034" s="13">
        <f t="array" ref="K2034">IF(SUM(AG2034)=0,0,IF(L2034-AG2034*IF(D2034="Vaccin",MIN(AD2034,AF2034),AF2034)&lt;0,0,IF((H2034-N2034)&lt;=30,CEILING(L2034-AG2034*IF(D2034="Vaccin",MIN(AD2034,AF2034),AF2034),1),0)))</f>
        <v>0</v>
      </c>
      <c r="L2034" s="13">
        <v>0</v>
      </c>
      <c r="M2034" s="13">
        <v>0</v>
      </c>
      <c r="N2034" s="14">
        <v>45038</v>
      </c>
      <c r="O2034" s="11" t="s">
        <v>45</v>
      </c>
      <c r="P2034" s="11" t="s">
        <v>32</v>
      </c>
      <c r="Q2034" s="12">
        <v>44445</v>
      </c>
      <c r="R2034" s="13">
        <v>0</v>
      </c>
      <c r="S2034" s="13">
        <v>0</v>
      </c>
      <c r="T2034" s="11"/>
      <c r="U2034" s="13">
        <v>2907676</v>
      </c>
      <c r="V2034" s="13">
        <v>25107627</v>
      </c>
      <c r="W2034" s="13">
        <v>25107627</v>
      </c>
      <c r="X2034" s="12">
        <v>44445</v>
      </c>
      <c r="Y2034" s="12">
        <v>44265</v>
      </c>
      <c r="Z2034" s="12">
        <v>44265</v>
      </c>
      <c r="AA2034" s="12">
        <v>45033</v>
      </c>
      <c r="AB2034" s="13">
        <f t="array" ref="AB2034">IF(D2034="Vaccin",IF(AND(ISNUMBER(AA2034),ISNUMBER(Y2034)),IF(AA2034-Y2034+1&gt;=0,CEILING(AA2034-Y2034+1,1),""),""),IF(AND(ISNUMBER(N2034),ISNUMBER(Y2034)),IF(N2034-Y2034+1&gt;=0,CEILING(N2034-Y2034+1,1),""),""))</f>
        <v>769</v>
      </c>
      <c r="AC2034" s="13">
        <f t="array" ref="AC2034">IF(D2034="Vaccin",IF(AND(ISNUMBER(AA2034),ISNUMBER(X2034)),IF(AA2034-X2034+1&gt;=0,CEILING(AA2034-X2034+1,1),""),""),IF(AND(ISNUMBER(N2034),ISNUMBER(X2034)),IF(N2034-X2034+1&gt;=0,CEILING(N2034-X2034+1,1),""),""))</f>
        <v>589</v>
      </c>
      <c r="AD2034" s="13">
        <f t="array" ref="AD2034">IF(D2034="Vaccin",IF(AND(ISNUMBER(AB2034),ISNUMBER(U2034),AB2034&lt;&gt;0),CEILING(U2034/AB2034,1),""),"")</f>
        <v>3782</v>
      </c>
      <c r="AE2034" s="13">
        <f t="array" ref="AE2034">IF(AND(ISNUMBER(N2034),ISNUMBER(X2034)),IF(N2034-X2034+1&gt;=0,CEILING(N2034-X2034+1,1),""),"")</f>
        <v>594</v>
      </c>
      <c r="AF2034" s="13">
        <f t="array" ref="AF2034">IF(SUM(AE2034)=0,"",CEILING((SUM(F2034)-SUM(L2034)-SUM(M2034)-SUM(S2034))/SUM(AE2034),1))</f>
        <v>243</v>
      </c>
      <c r="AG2034" s="13" t="str">
        <f t="array" ref="AG2034">IF(AND(ISNUMBER(H2034),ISNUMBER(N2034)),IF(H2034-N2034+1&gt;=0,CEILING(H2034-N2034+1,1),""),"")</f>
        <v/>
      </c>
      <c r="AH2034" s="13">
        <f t="array" ref="AH2034">IF(SUM(AG2034)=0,0,IF(L2034-AG2034*IF(D2034="Vaccin",MIN(AD2034,AF2034),AF2034)&lt;0,0,IF((H2034-N2034)&lt;=45,CEILING(L2034-AG2034*IF(D2034="Vaccin",MIN(AD2034,AF2034),AF2034),1),0)))</f>
        <v>0</v>
      </c>
      <c r="AI2034" s="15">
        <f t="array" ref="AI2034">IF(OR(AH2034="",F2034=0,F2034=""),"",AH2034/F2034)</f>
        <v>0</v>
      </c>
      <c r="AJ2034" s="13">
        <f t="array" ref="AJ2034">IF(OR(L2034="",AH2034=""),"",IF(L2034-AH2034&lt;0,0,L2034-AH2034))</f>
        <v>0</v>
      </c>
      <c r="AK2034" s="13" t="str">
        <f t="array" ref="AK2034">IF(OR(L2034="",AG2034="",AG2034=0),"",CEILING(L2034/AG2034,1))</f>
        <v/>
      </c>
      <c r="AL2034" s="16" t="str">
        <f t="array" ref="AL2034">IF(OR(AK2034="",AK2034=0,AD2034="",AF2034=""),"",IF(AK2034-IF(D2034="Vaccin",MIN(AD2034,AF2034),AF2034)&lt;0,"",(AK2034-IF(D2034="Vaccin",MIN(AD2034,AF2034),AF2034))/AK2034))</f>
        <v/>
      </c>
    </row>
    <row r="2035" spans="1:38" x14ac:dyDescent="0.2">
      <c r="A2035" s="10" t="s">
        <v>57</v>
      </c>
      <c r="B2035" s="29" t="s">
        <v>214</v>
      </c>
      <c r="C2035" s="12">
        <v>44265</v>
      </c>
      <c r="D2035" s="11" t="s">
        <v>30</v>
      </c>
      <c r="E2035" s="11">
        <v>10</v>
      </c>
      <c r="F2035" s="13">
        <v>332640</v>
      </c>
      <c r="G2035" s="40">
        <v>939899</v>
      </c>
      <c r="H2035" s="12">
        <v>44571</v>
      </c>
      <c r="I2035" s="13">
        <f t="array" ref="I2035">F2035-L2035-M2035-S2035</f>
        <v>332640</v>
      </c>
      <c r="J2035" s="13">
        <f t="array" ref="J2035">IF(IF(Q2035="",L2035-C2035,Q2035-C2035)&lt;=45,I2035,0)</f>
        <v>0</v>
      </c>
      <c r="K2035" s="13">
        <f t="array" ref="K2035">IF(SUM(AG2035)=0,0,IF(L2035-AG2035*IF(D2035="Vaccin",MIN(AD2035,AF2035),AF2035)&lt;0,0,IF((H2035-N2035)&lt;=30,CEILING(L2035-AG2035*IF(D2035="Vaccin",MIN(AD2035,AF2035),AF2035),1),0)))</f>
        <v>0</v>
      </c>
      <c r="L2035" s="13">
        <v>0</v>
      </c>
      <c r="M2035" s="13">
        <v>0</v>
      </c>
      <c r="N2035" s="14">
        <v>45038</v>
      </c>
      <c r="O2035" s="11" t="s">
        <v>45</v>
      </c>
      <c r="P2035" s="11" t="s">
        <v>32</v>
      </c>
      <c r="Q2035" s="12">
        <v>44445</v>
      </c>
      <c r="R2035" s="13">
        <v>0</v>
      </c>
      <c r="S2035" s="13">
        <v>0</v>
      </c>
      <c r="T2035" s="11"/>
      <c r="U2035" s="13">
        <v>2907676</v>
      </c>
      <c r="V2035" s="13">
        <v>25107627</v>
      </c>
      <c r="W2035" s="13">
        <v>25107627</v>
      </c>
      <c r="X2035" s="12">
        <v>44445</v>
      </c>
      <c r="Y2035" s="12">
        <v>44265</v>
      </c>
      <c r="Z2035" s="12">
        <v>44265</v>
      </c>
      <c r="AA2035" s="12">
        <v>45033</v>
      </c>
      <c r="AB2035" s="13">
        <f t="array" ref="AB2035">IF(D2035="Vaccin",IF(AND(ISNUMBER(AA2035),ISNUMBER(Y2035)),IF(AA2035-Y2035+1&gt;=0,CEILING(AA2035-Y2035+1,1),""),""),IF(AND(ISNUMBER(N2035),ISNUMBER(Y2035)),IF(N2035-Y2035+1&gt;=0,CEILING(N2035-Y2035+1,1),""),""))</f>
        <v>769</v>
      </c>
      <c r="AC2035" s="13">
        <f t="array" ref="AC2035">IF(D2035="Vaccin",IF(AND(ISNUMBER(AA2035),ISNUMBER(X2035)),IF(AA2035-X2035+1&gt;=0,CEILING(AA2035-X2035+1,1),""),""),IF(AND(ISNUMBER(N2035),ISNUMBER(X2035)),IF(N2035-X2035+1&gt;=0,CEILING(N2035-X2035+1,1),""),""))</f>
        <v>589</v>
      </c>
      <c r="AD2035" s="13">
        <f t="array" ref="AD2035">IF(D2035="Vaccin",IF(AND(ISNUMBER(AB2035),ISNUMBER(U2035),AB2035&lt;&gt;0),CEILING(U2035/AB2035,1),""),"")</f>
        <v>3782</v>
      </c>
      <c r="AE2035" s="13">
        <f t="array" ref="AE2035">IF(AND(ISNUMBER(N2035),ISNUMBER(X2035)),IF(N2035-X2035+1&gt;=0,CEILING(N2035-X2035+1,1),""),"")</f>
        <v>594</v>
      </c>
      <c r="AF2035" s="13">
        <f t="array" ref="AF2035">IF(SUM(AE2035)=0,"",CEILING((SUM(F2035)-SUM(L2035)-SUM(M2035)-SUM(S2035))/SUM(AE2035),1))</f>
        <v>560</v>
      </c>
      <c r="AG2035" s="13" t="str">
        <f t="array" ref="AG2035">IF(AND(ISNUMBER(H2035),ISNUMBER(N2035)),IF(H2035-N2035+1&gt;=0,CEILING(H2035-N2035+1,1),""),"")</f>
        <v/>
      </c>
      <c r="AH2035" s="13">
        <f t="array" ref="AH2035">IF(SUM(AG2035)=0,0,IF(L2035-AG2035*IF(D2035="Vaccin",MIN(AD2035,AF2035),AF2035)&lt;0,0,IF((H2035-N2035)&lt;=45,CEILING(L2035-AG2035*IF(D2035="Vaccin",MIN(AD2035,AF2035),AF2035),1),0)))</f>
        <v>0</v>
      </c>
      <c r="AI2035" s="15">
        <f t="array" ref="AI2035">IF(OR(AH2035="",F2035=0,F2035=""),"",AH2035/F2035)</f>
        <v>0</v>
      </c>
      <c r="AJ2035" s="13">
        <f t="array" ref="AJ2035">IF(OR(L2035="",AH2035=""),"",IF(L2035-AH2035&lt;0,0,L2035-AH2035))</f>
        <v>0</v>
      </c>
      <c r="AK2035" s="13" t="str">
        <f t="array" ref="AK2035">IF(OR(L2035="",AG2035="",AG2035=0),"",CEILING(L2035/AG2035,1))</f>
        <v/>
      </c>
      <c r="AL2035" s="16" t="str">
        <f t="array" ref="AL2035">IF(OR(AK2035="",AK2035=0,AD2035="",AF2035=""),"",IF(AK2035-IF(D2035="Vaccin",MIN(AD2035,AF2035),AF2035)&lt;0,"",(AK2035-IF(D2035="Vaccin",MIN(AD2035,AF2035),AF2035))/AK2035))</f>
        <v/>
      </c>
    </row>
    <row r="2036" spans="1:38" x14ac:dyDescent="0.2">
      <c r="A2036" s="10" t="s">
        <v>57</v>
      </c>
      <c r="B2036" s="29" t="s">
        <v>214</v>
      </c>
      <c r="C2036" s="12">
        <v>44265</v>
      </c>
      <c r="D2036" s="11" t="s">
        <v>30</v>
      </c>
      <c r="E2036" s="11">
        <v>10</v>
      </c>
      <c r="F2036" s="13">
        <v>81900</v>
      </c>
      <c r="G2036" s="40" t="s">
        <v>996</v>
      </c>
      <c r="H2036" s="12">
        <v>44565</v>
      </c>
      <c r="I2036" s="13">
        <f t="array" ref="I2036">F2036-L2036-M2036-S2036</f>
        <v>81900</v>
      </c>
      <c r="J2036" s="13">
        <f t="array" ref="J2036">IF(IF(Q2036="",L2036-C2036,Q2036-C2036)&lt;=45,I2036,0)</f>
        <v>81900</v>
      </c>
      <c r="K2036" s="13">
        <f t="array" ref="K2036">IF(SUM(AG2036)=0,0,IF(L2036-AG2036*IF(D2036="Vaccin",MIN(AD2036,AF2036),AF2036)&lt;0,0,IF((H2036-N2036)&lt;=30,CEILING(L2036-AG2036*IF(D2036="Vaccin",MIN(AD2036,AF2036),AF2036),1),0)))</f>
        <v>0</v>
      </c>
      <c r="L2036" s="13">
        <v>0</v>
      </c>
      <c r="M2036" s="13">
        <v>0</v>
      </c>
      <c r="N2036" s="14">
        <v>45038</v>
      </c>
      <c r="O2036" s="11" t="s">
        <v>45</v>
      </c>
      <c r="P2036" s="11" t="s">
        <v>32</v>
      </c>
      <c r="Q2036" s="12"/>
      <c r="R2036" s="13">
        <v>0</v>
      </c>
      <c r="S2036" s="13">
        <v>0</v>
      </c>
      <c r="T2036" s="11"/>
      <c r="U2036" s="13">
        <v>2907676</v>
      </c>
      <c r="V2036" s="13">
        <v>25107627</v>
      </c>
      <c r="W2036" s="13">
        <v>25107627</v>
      </c>
      <c r="X2036" s="12">
        <v>44265</v>
      </c>
      <c r="Y2036" s="12">
        <v>44265</v>
      </c>
      <c r="Z2036" s="12">
        <v>44265</v>
      </c>
      <c r="AA2036" s="12">
        <v>45033</v>
      </c>
      <c r="AB2036" s="13">
        <f t="array" ref="AB2036">IF(D2036="Vaccin",IF(AND(ISNUMBER(AA2036),ISNUMBER(Y2036)),IF(AA2036-Y2036+1&gt;=0,CEILING(AA2036-Y2036+1,1),""),""),IF(AND(ISNUMBER(N2036),ISNUMBER(Y2036)),IF(N2036-Y2036+1&gt;=0,CEILING(N2036-Y2036+1,1),""),""))</f>
        <v>769</v>
      </c>
      <c r="AC2036" s="13">
        <f t="array" ref="AC2036">IF(D2036="Vaccin",IF(AND(ISNUMBER(AA2036),ISNUMBER(X2036)),IF(AA2036-X2036+1&gt;=0,CEILING(AA2036-X2036+1,1),""),""),IF(AND(ISNUMBER(N2036),ISNUMBER(X2036)),IF(N2036-X2036+1&gt;=0,CEILING(N2036-X2036+1,1),""),""))</f>
        <v>769</v>
      </c>
      <c r="AD2036" s="13">
        <f t="array" ref="AD2036">IF(D2036="Vaccin",IF(AND(ISNUMBER(AB2036),ISNUMBER(U2036),AB2036&lt;&gt;0),CEILING(U2036/AB2036,1),""),"")</f>
        <v>3782</v>
      </c>
      <c r="AE2036" s="13">
        <f t="array" ref="AE2036">IF(AND(ISNUMBER(N2036),ISNUMBER(X2036)),IF(N2036-X2036+1&gt;=0,CEILING(N2036-X2036+1,1),""),"")</f>
        <v>774</v>
      </c>
      <c r="AF2036" s="13">
        <f t="array" ref="AF2036">IF(SUM(AE2036)=0,"",CEILING((SUM(F2036)-SUM(L2036)-SUM(M2036)-SUM(S2036))/SUM(AE2036),1))</f>
        <v>106</v>
      </c>
      <c r="AG2036" s="13" t="str">
        <f t="array" ref="AG2036">IF(AND(ISNUMBER(H2036),ISNUMBER(N2036)),IF(H2036-N2036+1&gt;=0,CEILING(H2036-N2036+1,1),""),"")</f>
        <v/>
      </c>
      <c r="AH2036" s="13">
        <f t="array" ref="AH2036">IF(SUM(AG2036)=0,0,IF(L2036-AG2036*IF(D2036="Vaccin",MIN(AD2036,AF2036),AF2036)&lt;0,0,IF((H2036-N2036)&lt;=45,CEILING(L2036-AG2036*IF(D2036="Vaccin",MIN(AD2036,AF2036),AF2036),1),0)))</f>
        <v>0</v>
      </c>
      <c r="AI2036" s="15">
        <f t="array" ref="AI2036">IF(OR(AH2036="",F2036=0,F2036=""),"",AH2036/F2036)</f>
        <v>0</v>
      </c>
      <c r="AJ2036" s="13">
        <f t="array" ref="AJ2036">IF(OR(L2036="",AH2036=""),"",IF(L2036-AH2036&lt;0,0,L2036-AH2036))</f>
        <v>0</v>
      </c>
      <c r="AK2036" s="13" t="str">
        <f t="array" ref="AK2036">IF(OR(L2036="",AG2036="",AG2036=0),"",CEILING(L2036/AG2036,1))</f>
        <v/>
      </c>
      <c r="AL2036" s="16" t="str">
        <f t="array" ref="AL2036">IF(OR(AK2036="",AK2036=0,AD2036="",AF2036=""),"",IF(AK2036-IF(D2036="Vaccin",MIN(AD2036,AF2036),AF2036)&lt;0,"",(AK2036-IF(D2036="Vaccin",MIN(AD2036,AF2036),AF2036))/AK2036))</f>
        <v/>
      </c>
    </row>
    <row r="2037" spans="1:38" x14ac:dyDescent="0.2">
      <c r="A2037" s="10" t="s">
        <v>57</v>
      </c>
      <c r="B2037" s="29" t="s">
        <v>214</v>
      </c>
      <c r="C2037" s="12">
        <v>44265</v>
      </c>
      <c r="D2037" s="11" t="s">
        <v>30</v>
      </c>
      <c r="E2037" s="11">
        <v>10</v>
      </c>
      <c r="F2037" s="13">
        <v>1642620</v>
      </c>
      <c r="G2037" s="40" t="s">
        <v>997</v>
      </c>
      <c r="H2037" s="12">
        <v>44561</v>
      </c>
      <c r="I2037" s="13">
        <f t="array" ref="I2037">F2037-L2037-M2037-S2037</f>
        <v>1142620</v>
      </c>
      <c r="J2037" s="13">
        <f t="array" ref="J2037">IF(IF(Q2037="",L2037-C2037,Q2037-C2037)&lt;=45,I2037,0)</f>
        <v>1142620</v>
      </c>
      <c r="K2037" s="13">
        <f t="array" ref="K2037">IF(SUM(AG2037)=0,0,IF(L2037-AG2037*IF(D2037="Vaccin",MIN(AD2037,AF2037),AF2037)&lt;0,0,IF((H2037-N2037)&lt;=30,CEILING(L2037-AG2037*IF(D2037="Vaccin",MIN(AD2037,AF2037),AF2037),1),0)))</f>
        <v>0</v>
      </c>
      <c r="L2037" s="13">
        <v>0</v>
      </c>
      <c r="M2037" s="13">
        <v>0</v>
      </c>
      <c r="N2037" s="14">
        <v>45038</v>
      </c>
      <c r="O2037" s="11" t="s">
        <v>45</v>
      </c>
      <c r="P2037" s="11" t="s">
        <v>32</v>
      </c>
      <c r="Q2037" s="12"/>
      <c r="R2037" s="13">
        <v>0</v>
      </c>
      <c r="S2037" s="13">
        <v>500000</v>
      </c>
      <c r="T2037" s="11" t="s">
        <v>92</v>
      </c>
      <c r="U2037" s="13">
        <v>2907676</v>
      </c>
      <c r="V2037" s="13">
        <v>25107627</v>
      </c>
      <c r="W2037" s="13">
        <v>25107627</v>
      </c>
      <c r="X2037" s="12">
        <v>44265</v>
      </c>
      <c r="Y2037" s="12">
        <v>44265</v>
      </c>
      <c r="Z2037" s="12">
        <v>44265</v>
      </c>
      <c r="AA2037" s="12">
        <v>45033</v>
      </c>
      <c r="AB2037" s="13">
        <f t="array" ref="AB2037">IF(D2037="Vaccin",IF(AND(ISNUMBER(AA2037),ISNUMBER(Y2037)),IF(AA2037-Y2037+1&gt;=0,CEILING(AA2037-Y2037+1,1),""),""),IF(AND(ISNUMBER(N2037),ISNUMBER(Y2037)),IF(N2037-Y2037+1&gt;=0,CEILING(N2037-Y2037+1,1),""),""))</f>
        <v>769</v>
      </c>
      <c r="AC2037" s="13">
        <f t="array" ref="AC2037">IF(D2037="Vaccin",IF(AND(ISNUMBER(AA2037),ISNUMBER(X2037)),IF(AA2037-X2037+1&gt;=0,CEILING(AA2037-X2037+1,1),""),""),IF(AND(ISNUMBER(N2037),ISNUMBER(X2037)),IF(N2037-X2037+1&gt;=0,CEILING(N2037-X2037+1,1),""),""))</f>
        <v>769</v>
      </c>
      <c r="AD2037" s="13">
        <f t="array" ref="AD2037">IF(D2037="Vaccin",IF(AND(ISNUMBER(AB2037),ISNUMBER(U2037),AB2037&lt;&gt;0),CEILING(U2037/AB2037,1),""),"")</f>
        <v>3782</v>
      </c>
      <c r="AE2037" s="13">
        <f t="array" ref="AE2037">IF(AND(ISNUMBER(N2037),ISNUMBER(X2037)),IF(N2037-X2037+1&gt;=0,CEILING(N2037-X2037+1,1),""),"")</f>
        <v>774</v>
      </c>
      <c r="AF2037" s="13">
        <f t="array" ref="AF2037">IF(SUM(AE2037)=0,"",CEILING((SUM(F2037)-SUM(L2037)-SUM(M2037)-SUM(S2037))/SUM(AE2037),1))</f>
        <v>1477</v>
      </c>
      <c r="AG2037" s="13" t="str">
        <f t="array" ref="AG2037">IF(AND(ISNUMBER(H2037),ISNUMBER(N2037)),IF(H2037-N2037+1&gt;=0,CEILING(H2037-N2037+1,1),""),"")</f>
        <v/>
      </c>
      <c r="AH2037" s="13">
        <f t="array" ref="AH2037">IF(SUM(AG2037)=0,0,IF(L2037-AG2037*IF(D2037="Vaccin",MIN(AD2037,AF2037),AF2037)&lt;0,0,IF((H2037-N2037)&lt;=45,CEILING(L2037-AG2037*IF(D2037="Vaccin",MIN(AD2037,AF2037),AF2037),1),0)))</f>
        <v>0</v>
      </c>
      <c r="AI2037" s="15">
        <f t="array" ref="AI2037">IF(OR(AH2037="",F2037=0,F2037=""),"",AH2037/F2037)</f>
        <v>0</v>
      </c>
      <c r="AJ2037" s="13">
        <f t="array" ref="AJ2037">IF(OR(L2037="",AH2037=""),"",IF(L2037-AH2037&lt;0,0,L2037-AH2037))</f>
        <v>0</v>
      </c>
      <c r="AK2037" s="13" t="str">
        <f t="array" ref="AK2037">IF(OR(L2037="",AG2037="",AG2037=0),"",CEILING(L2037/AG2037,1))</f>
        <v/>
      </c>
      <c r="AL2037" s="16" t="str">
        <f t="array" ref="AL2037">IF(OR(AK2037="",AK2037=0,AD2037="",AF2037=""),"",IF(AK2037-IF(D2037="Vaccin",MIN(AD2037,AF2037),AF2037)&lt;0,"",(AK2037-IF(D2037="Vaccin",MIN(AD2037,AF2037),AF2037))/AK2037))</f>
        <v/>
      </c>
    </row>
    <row r="2038" spans="1:38" x14ac:dyDescent="0.2">
      <c r="A2038" s="10" t="s">
        <v>57</v>
      </c>
      <c r="B2038" s="29" t="s">
        <v>214</v>
      </c>
      <c r="C2038" s="12">
        <v>44265</v>
      </c>
      <c r="D2038" s="11" t="s">
        <v>30</v>
      </c>
      <c r="E2038" s="11">
        <v>10</v>
      </c>
      <c r="F2038" s="13">
        <v>179620</v>
      </c>
      <c r="G2038" s="40" t="s">
        <v>998</v>
      </c>
      <c r="H2038" s="12">
        <v>44559</v>
      </c>
      <c r="I2038" s="13">
        <f t="array" ref="I2038">F2038-L2038-M2038-S2038</f>
        <v>179620</v>
      </c>
      <c r="J2038" s="13">
        <f t="array" ref="J2038">IF(IF(Q2038="",L2038-C2038,Q2038-C2038)&lt;=45,I2038,0)</f>
        <v>179620</v>
      </c>
      <c r="K2038" s="13">
        <f t="array" ref="K2038">IF(SUM(AG2038)=0,0,IF(L2038-AG2038*IF(D2038="Vaccin",MIN(AD2038,AF2038),AF2038)&lt;0,0,IF((H2038-N2038)&lt;=30,CEILING(L2038-AG2038*IF(D2038="Vaccin",MIN(AD2038,AF2038),AF2038),1),0)))</f>
        <v>0</v>
      </c>
      <c r="L2038" s="13">
        <v>0</v>
      </c>
      <c r="M2038" s="13">
        <v>0</v>
      </c>
      <c r="N2038" s="14">
        <v>45038</v>
      </c>
      <c r="O2038" s="11" t="s">
        <v>45</v>
      </c>
      <c r="P2038" s="11" t="s">
        <v>32</v>
      </c>
      <c r="Q2038" s="12"/>
      <c r="R2038" s="13">
        <v>0</v>
      </c>
      <c r="S2038" s="13">
        <v>0</v>
      </c>
      <c r="T2038" s="11"/>
      <c r="U2038" s="13">
        <v>2907676</v>
      </c>
      <c r="V2038" s="13">
        <v>25107627</v>
      </c>
      <c r="W2038" s="13">
        <v>25107627</v>
      </c>
      <c r="X2038" s="12">
        <v>44265</v>
      </c>
      <c r="Y2038" s="12">
        <v>44265</v>
      </c>
      <c r="Z2038" s="12">
        <v>44265</v>
      </c>
      <c r="AA2038" s="12">
        <v>45033</v>
      </c>
      <c r="AB2038" s="13">
        <f t="array" ref="AB2038">IF(D2038="Vaccin",IF(AND(ISNUMBER(AA2038),ISNUMBER(Y2038)),IF(AA2038-Y2038+1&gt;=0,CEILING(AA2038-Y2038+1,1),""),""),IF(AND(ISNUMBER(N2038),ISNUMBER(Y2038)),IF(N2038-Y2038+1&gt;=0,CEILING(N2038-Y2038+1,1),""),""))</f>
        <v>769</v>
      </c>
      <c r="AC2038" s="13">
        <f t="array" ref="AC2038">IF(D2038="Vaccin",IF(AND(ISNUMBER(AA2038),ISNUMBER(X2038)),IF(AA2038-X2038+1&gt;=0,CEILING(AA2038-X2038+1,1),""),""),IF(AND(ISNUMBER(N2038),ISNUMBER(X2038)),IF(N2038-X2038+1&gt;=0,CEILING(N2038-X2038+1,1),""),""))</f>
        <v>769</v>
      </c>
      <c r="AD2038" s="13">
        <f t="array" ref="AD2038">IF(D2038="Vaccin",IF(AND(ISNUMBER(AB2038),ISNUMBER(U2038),AB2038&lt;&gt;0),CEILING(U2038/AB2038,1),""),"")</f>
        <v>3782</v>
      </c>
      <c r="AE2038" s="13">
        <f t="array" ref="AE2038">IF(AND(ISNUMBER(N2038),ISNUMBER(X2038)),IF(N2038-X2038+1&gt;=0,CEILING(N2038-X2038+1,1),""),"")</f>
        <v>774</v>
      </c>
      <c r="AF2038" s="13">
        <f t="array" ref="AF2038">IF(SUM(AE2038)=0,"",CEILING((SUM(F2038)-SUM(L2038)-SUM(M2038)-SUM(S2038))/SUM(AE2038),1))</f>
        <v>233</v>
      </c>
      <c r="AG2038" s="13" t="str">
        <f t="array" ref="AG2038">IF(AND(ISNUMBER(H2038),ISNUMBER(N2038)),IF(H2038-N2038+1&gt;=0,CEILING(H2038-N2038+1,1),""),"")</f>
        <v/>
      </c>
      <c r="AH2038" s="13">
        <f t="array" ref="AH2038">IF(SUM(AG2038)=0,0,IF(L2038-AG2038*IF(D2038="Vaccin",MIN(AD2038,AF2038),AF2038)&lt;0,0,IF((H2038-N2038)&lt;=45,CEILING(L2038-AG2038*IF(D2038="Vaccin",MIN(AD2038,AF2038),AF2038),1),0)))</f>
        <v>0</v>
      </c>
      <c r="AI2038" s="15">
        <f t="array" ref="AI2038">IF(OR(AH2038="",F2038=0,F2038=""),"",AH2038/F2038)</f>
        <v>0</v>
      </c>
      <c r="AJ2038" s="13">
        <f t="array" ref="AJ2038">IF(OR(L2038="",AH2038=""),"",IF(L2038-AH2038&lt;0,0,L2038-AH2038))</f>
        <v>0</v>
      </c>
      <c r="AK2038" s="13" t="str">
        <f t="array" ref="AK2038">IF(OR(L2038="",AG2038="",AG2038=0),"",CEILING(L2038/AG2038,1))</f>
        <v/>
      </c>
      <c r="AL2038" s="16" t="str">
        <f t="array" ref="AL2038">IF(OR(AK2038="",AK2038=0,AD2038="",AF2038=""),"",IF(AK2038-IF(D2038="Vaccin",MIN(AD2038,AF2038),AF2038)&lt;0,"",(AK2038-IF(D2038="Vaccin",MIN(AD2038,AF2038),AF2038))/AK2038))</f>
        <v/>
      </c>
    </row>
    <row r="2039" spans="1:38" x14ac:dyDescent="0.2">
      <c r="A2039" s="10" t="s">
        <v>57</v>
      </c>
      <c r="B2039" s="29" t="s">
        <v>214</v>
      </c>
      <c r="C2039" s="12">
        <v>44265</v>
      </c>
      <c r="D2039" s="11" t="s">
        <v>30</v>
      </c>
      <c r="E2039" s="11">
        <v>10</v>
      </c>
      <c r="F2039" s="13">
        <v>170100</v>
      </c>
      <c r="G2039" s="40" t="s">
        <v>999</v>
      </c>
      <c r="H2039" s="12">
        <v>44546</v>
      </c>
      <c r="I2039" s="13">
        <f t="array" ref="I2039">F2039-L2039-M2039-S2039</f>
        <v>170100</v>
      </c>
      <c r="J2039" s="13">
        <f t="array" ref="J2039">IF(IF(Q2039="",L2039-C2039,Q2039-C2039)&lt;=45,I2039,0)</f>
        <v>0</v>
      </c>
      <c r="K2039" s="13">
        <f t="array" ref="K2039">IF(SUM(AG2039)=0,0,IF(L2039-AG2039*IF(D2039="Vaccin",MIN(AD2039,AF2039),AF2039)&lt;0,0,IF((H2039-N2039)&lt;=30,CEILING(L2039-AG2039*IF(D2039="Vaccin",MIN(AD2039,AF2039),AF2039),1),0)))</f>
        <v>0</v>
      </c>
      <c r="L2039" s="13">
        <v>0</v>
      </c>
      <c r="M2039" s="13">
        <v>0</v>
      </c>
      <c r="N2039" s="14">
        <v>45038</v>
      </c>
      <c r="O2039" s="11" t="s">
        <v>45</v>
      </c>
      <c r="P2039" s="11" t="s">
        <v>32</v>
      </c>
      <c r="Q2039" s="12">
        <v>44445</v>
      </c>
      <c r="R2039" s="13">
        <v>0</v>
      </c>
      <c r="S2039" s="13">
        <v>0</v>
      </c>
      <c r="T2039" s="11"/>
      <c r="U2039" s="13">
        <v>2907676</v>
      </c>
      <c r="V2039" s="13">
        <v>25107627</v>
      </c>
      <c r="W2039" s="13">
        <v>25107627</v>
      </c>
      <c r="X2039" s="12">
        <v>44445</v>
      </c>
      <c r="Y2039" s="12">
        <v>44265</v>
      </c>
      <c r="Z2039" s="12">
        <v>44265</v>
      </c>
      <c r="AA2039" s="12">
        <v>45033</v>
      </c>
      <c r="AB2039" s="13">
        <f t="array" ref="AB2039">IF(D2039="Vaccin",IF(AND(ISNUMBER(AA2039),ISNUMBER(Y2039)),IF(AA2039-Y2039+1&gt;=0,CEILING(AA2039-Y2039+1,1),""),""),IF(AND(ISNUMBER(N2039),ISNUMBER(Y2039)),IF(N2039-Y2039+1&gt;=0,CEILING(N2039-Y2039+1,1),""),""))</f>
        <v>769</v>
      </c>
      <c r="AC2039" s="13">
        <f t="array" ref="AC2039">IF(D2039="Vaccin",IF(AND(ISNUMBER(AA2039),ISNUMBER(X2039)),IF(AA2039-X2039+1&gt;=0,CEILING(AA2039-X2039+1,1),""),""),IF(AND(ISNUMBER(N2039),ISNUMBER(X2039)),IF(N2039-X2039+1&gt;=0,CEILING(N2039-X2039+1,1),""),""))</f>
        <v>589</v>
      </c>
      <c r="AD2039" s="13">
        <f t="array" ref="AD2039">IF(D2039="Vaccin",IF(AND(ISNUMBER(AB2039),ISNUMBER(U2039),AB2039&lt;&gt;0),CEILING(U2039/AB2039,1),""),"")</f>
        <v>3782</v>
      </c>
      <c r="AE2039" s="13">
        <f t="array" ref="AE2039">IF(AND(ISNUMBER(N2039),ISNUMBER(X2039)),IF(N2039-X2039+1&gt;=0,CEILING(N2039-X2039+1,1),""),"")</f>
        <v>594</v>
      </c>
      <c r="AF2039" s="13">
        <f t="array" ref="AF2039">IF(SUM(AE2039)=0,"",CEILING((SUM(F2039)-SUM(L2039)-SUM(M2039)-SUM(S2039))/SUM(AE2039),1))</f>
        <v>287</v>
      </c>
      <c r="AG2039" s="13" t="str">
        <f t="array" ref="AG2039">IF(AND(ISNUMBER(H2039),ISNUMBER(N2039)),IF(H2039-N2039+1&gt;=0,CEILING(H2039-N2039+1,1),""),"")</f>
        <v/>
      </c>
      <c r="AH2039" s="13">
        <f t="array" ref="AH2039">IF(SUM(AG2039)=0,0,IF(L2039-AG2039*IF(D2039="Vaccin",MIN(AD2039,AF2039),AF2039)&lt;0,0,IF((H2039-N2039)&lt;=45,CEILING(L2039-AG2039*IF(D2039="Vaccin",MIN(AD2039,AF2039),AF2039),1),0)))</f>
        <v>0</v>
      </c>
      <c r="AI2039" s="15">
        <f t="array" ref="AI2039">IF(OR(AH2039="",F2039=0,F2039=""),"",AH2039/F2039)</f>
        <v>0</v>
      </c>
      <c r="AJ2039" s="13">
        <f t="array" ref="AJ2039">IF(OR(L2039="",AH2039=""),"",IF(L2039-AH2039&lt;0,0,L2039-AH2039))</f>
        <v>0</v>
      </c>
      <c r="AK2039" s="13" t="str">
        <f t="array" ref="AK2039">IF(OR(L2039="",AG2039="",AG2039=0),"",CEILING(L2039/AG2039,1))</f>
        <v/>
      </c>
      <c r="AL2039" s="16" t="str">
        <f t="array" ref="AL2039">IF(OR(AK2039="",AK2039=0,AD2039="",AF2039=""),"",IF(AK2039-IF(D2039="Vaccin",MIN(AD2039,AF2039),AF2039)&lt;0,"",(AK2039-IF(D2039="Vaccin",MIN(AD2039,AF2039),AF2039))/AK2039))</f>
        <v/>
      </c>
    </row>
    <row r="2040" spans="1:38" x14ac:dyDescent="0.2">
      <c r="A2040" s="10" t="s">
        <v>57</v>
      </c>
      <c r="B2040" s="29" t="s">
        <v>214</v>
      </c>
      <c r="C2040" s="12">
        <v>44265</v>
      </c>
      <c r="D2040" s="11" t="s">
        <v>30</v>
      </c>
      <c r="E2040" s="11">
        <v>6</v>
      </c>
      <c r="F2040" s="13">
        <v>999180</v>
      </c>
      <c r="G2040" s="40" t="s">
        <v>1000</v>
      </c>
      <c r="H2040" s="12">
        <v>44834</v>
      </c>
      <c r="I2040" s="13">
        <f t="array" ref="I2040">F2040-L2040-M2040-S2040</f>
        <v>999180</v>
      </c>
      <c r="J2040" s="13">
        <f t="array" ref="J2040">IF(IF(Q2040="",L2040-C2040,Q2040-C2040)&lt;=45,I2040,0)</f>
        <v>999180</v>
      </c>
      <c r="K2040" s="13">
        <f t="array" ref="K2040">IF(SUM(AG2040)=0,0,IF(L2040-AG2040*IF(D2040="Vaccin",MIN(AD2040,AF2040),AF2040)&lt;0,0,IF((H2040-N2040)&lt;=30,CEILING(L2040-AG2040*IF(D2040="Vaccin",MIN(AD2040,AF2040),AF2040),1),0)))</f>
        <v>0</v>
      </c>
      <c r="L2040" s="13">
        <v>0</v>
      </c>
      <c r="M2040" s="13">
        <v>0</v>
      </c>
      <c r="N2040" s="14">
        <v>45038</v>
      </c>
      <c r="O2040" s="11" t="s">
        <v>47</v>
      </c>
      <c r="P2040" s="11" t="s">
        <v>32</v>
      </c>
      <c r="Q2040" s="12"/>
      <c r="R2040" s="13">
        <v>0</v>
      </c>
      <c r="S2040" s="13">
        <v>0</v>
      </c>
      <c r="T2040" s="11"/>
      <c r="U2040" s="13">
        <v>7787305</v>
      </c>
      <c r="V2040" s="13">
        <v>25107627</v>
      </c>
      <c r="W2040" s="13">
        <v>25107627</v>
      </c>
      <c r="X2040" s="12">
        <v>44265</v>
      </c>
      <c r="Y2040" s="12">
        <v>44265</v>
      </c>
      <c r="Z2040" s="12">
        <v>44265</v>
      </c>
      <c r="AA2040" s="12">
        <v>45033</v>
      </c>
      <c r="AB2040" s="13">
        <f t="array" ref="AB2040">IF(D2040="Vaccin",IF(AND(ISNUMBER(AA2040),ISNUMBER(Y2040)),IF(AA2040-Y2040+1&gt;=0,CEILING(AA2040-Y2040+1,1),""),""),IF(AND(ISNUMBER(N2040),ISNUMBER(Y2040)),IF(N2040-Y2040+1&gt;=0,CEILING(N2040-Y2040+1,1),""),""))</f>
        <v>769</v>
      </c>
      <c r="AC2040" s="13">
        <f t="array" ref="AC2040">IF(D2040="Vaccin",IF(AND(ISNUMBER(AA2040),ISNUMBER(X2040)),IF(AA2040-X2040+1&gt;=0,CEILING(AA2040-X2040+1,1),""),""),IF(AND(ISNUMBER(N2040),ISNUMBER(X2040)),IF(N2040-X2040+1&gt;=0,CEILING(N2040-X2040+1,1),""),""))</f>
        <v>769</v>
      </c>
      <c r="AD2040" s="13">
        <f t="array" ref="AD2040">IF(D2040="Vaccin",IF(AND(ISNUMBER(AB2040),ISNUMBER(U2040),AB2040&lt;&gt;0),CEILING(U2040/AB2040,1),""),"")</f>
        <v>10127</v>
      </c>
      <c r="AE2040" s="13">
        <f t="array" ref="AE2040">IF(AND(ISNUMBER(N2040),ISNUMBER(X2040)),IF(N2040-X2040+1&gt;=0,CEILING(N2040-X2040+1,1),""),"")</f>
        <v>774</v>
      </c>
      <c r="AF2040" s="13">
        <f t="array" ref="AF2040">IF(SUM(AE2040)=0,"",CEILING((SUM(F2040)-SUM(L2040)-SUM(M2040)-SUM(S2040))/SUM(AE2040),1))</f>
        <v>1291</v>
      </c>
      <c r="AG2040" s="13" t="str">
        <f t="array" ref="AG2040">IF(AND(ISNUMBER(H2040),ISNUMBER(N2040)),IF(H2040-N2040+1&gt;=0,CEILING(H2040-N2040+1,1),""),"")</f>
        <v/>
      </c>
      <c r="AH2040" s="13">
        <f t="array" ref="AH2040">IF(SUM(AG2040)=0,0,IF(L2040-AG2040*IF(D2040="Vaccin",MIN(AD2040,AF2040),AF2040)&lt;0,0,IF((H2040-N2040)&lt;=45,CEILING(L2040-AG2040*IF(D2040="Vaccin",MIN(AD2040,AF2040),AF2040),1),0)))</f>
        <v>0</v>
      </c>
      <c r="AI2040" s="15">
        <f t="array" ref="AI2040">IF(OR(AH2040="",F2040=0,F2040=""),"",AH2040/F2040)</f>
        <v>0</v>
      </c>
      <c r="AJ2040" s="13">
        <f t="array" ref="AJ2040">IF(OR(L2040="",AH2040=""),"",IF(L2040-AH2040&lt;0,0,L2040-AH2040))</f>
        <v>0</v>
      </c>
      <c r="AK2040" s="13" t="str">
        <f t="array" ref="AK2040">IF(OR(L2040="",AG2040="",AG2040=0),"",CEILING(L2040/AG2040,1))</f>
        <v/>
      </c>
      <c r="AL2040" s="16" t="str">
        <f t="array" ref="AL2040">IF(OR(AK2040="",AK2040=0,AD2040="",AF2040=""),"",IF(AK2040-IF(D2040="Vaccin",MIN(AD2040,AF2040),AF2040)&lt;0,"",(AK2040-IF(D2040="Vaccin",MIN(AD2040,AF2040),AF2040))/AK2040))</f>
        <v/>
      </c>
    </row>
    <row r="2041" spans="1:38" x14ac:dyDescent="0.2">
      <c r="A2041" s="10" t="s">
        <v>57</v>
      </c>
      <c r="B2041" s="29" t="s">
        <v>214</v>
      </c>
      <c r="C2041" s="12">
        <v>44265</v>
      </c>
      <c r="D2041" s="11" t="s">
        <v>30</v>
      </c>
      <c r="E2041" s="11">
        <v>6</v>
      </c>
      <c r="F2041" s="13">
        <v>343980</v>
      </c>
      <c r="G2041" s="40" t="s">
        <v>1001</v>
      </c>
      <c r="H2041" s="12">
        <v>44834</v>
      </c>
      <c r="I2041" s="13">
        <f t="array" ref="I2041">F2041-L2041-M2041-S2041</f>
        <v>343980</v>
      </c>
      <c r="J2041" s="13">
        <f t="array" ref="J2041">IF(IF(Q2041="",L2041-C2041,Q2041-C2041)&lt;=45,I2041,0)</f>
        <v>343980</v>
      </c>
      <c r="K2041" s="13">
        <f t="array" ref="K2041">IF(SUM(AG2041)=0,0,IF(L2041-AG2041*IF(D2041="Vaccin",MIN(AD2041,AF2041),AF2041)&lt;0,0,IF((H2041-N2041)&lt;=30,CEILING(L2041-AG2041*IF(D2041="Vaccin",MIN(AD2041,AF2041),AF2041),1),0)))</f>
        <v>0</v>
      </c>
      <c r="L2041" s="13">
        <v>0</v>
      </c>
      <c r="M2041" s="13">
        <v>0</v>
      </c>
      <c r="N2041" s="14">
        <v>45038</v>
      </c>
      <c r="O2041" s="11" t="s">
        <v>47</v>
      </c>
      <c r="P2041" s="11" t="s">
        <v>32</v>
      </c>
      <c r="Q2041" s="12"/>
      <c r="R2041" s="13">
        <v>0</v>
      </c>
      <c r="S2041" s="13">
        <v>0</v>
      </c>
      <c r="T2041" s="11"/>
      <c r="U2041" s="13">
        <v>7787305</v>
      </c>
      <c r="V2041" s="13">
        <v>25107627</v>
      </c>
      <c r="W2041" s="13">
        <v>25107627</v>
      </c>
      <c r="X2041" s="12">
        <v>44265</v>
      </c>
      <c r="Y2041" s="12">
        <v>44265</v>
      </c>
      <c r="Z2041" s="12">
        <v>44265</v>
      </c>
      <c r="AA2041" s="12">
        <v>45033</v>
      </c>
      <c r="AB2041" s="13">
        <f t="array" ref="AB2041">IF(D2041="Vaccin",IF(AND(ISNUMBER(AA2041),ISNUMBER(Y2041)),IF(AA2041-Y2041+1&gt;=0,CEILING(AA2041-Y2041+1,1),""),""),IF(AND(ISNUMBER(N2041),ISNUMBER(Y2041)),IF(N2041-Y2041+1&gt;=0,CEILING(N2041-Y2041+1,1),""),""))</f>
        <v>769</v>
      </c>
      <c r="AC2041" s="13">
        <f t="array" ref="AC2041">IF(D2041="Vaccin",IF(AND(ISNUMBER(AA2041),ISNUMBER(X2041)),IF(AA2041-X2041+1&gt;=0,CEILING(AA2041-X2041+1,1),""),""),IF(AND(ISNUMBER(N2041),ISNUMBER(X2041)),IF(N2041-X2041+1&gt;=0,CEILING(N2041-X2041+1,1),""),""))</f>
        <v>769</v>
      </c>
      <c r="AD2041" s="13">
        <f t="array" ref="AD2041">IF(D2041="Vaccin",IF(AND(ISNUMBER(AB2041),ISNUMBER(U2041),AB2041&lt;&gt;0),CEILING(U2041/AB2041,1),""),"")</f>
        <v>10127</v>
      </c>
      <c r="AE2041" s="13">
        <f t="array" ref="AE2041">IF(AND(ISNUMBER(N2041),ISNUMBER(X2041)),IF(N2041-X2041+1&gt;=0,CEILING(N2041-X2041+1,1),""),"")</f>
        <v>774</v>
      </c>
      <c r="AF2041" s="13">
        <f t="array" ref="AF2041">IF(SUM(AE2041)=0,"",CEILING((SUM(F2041)-SUM(L2041)-SUM(M2041)-SUM(S2041))/SUM(AE2041),1))</f>
        <v>445</v>
      </c>
      <c r="AG2041" s="13" t="str">
        <f t="array" ref="AG2041">IF(AND(ISNUMBER(H2041),ISNUMBER(N2041)),IF(H2041-N2041+1&gt;=0,CEILING(H2041-N2041+1,1),""),"")</f>
        <v/>
      </c>
      <c r="AH2041" s="13">
        <f t="array" ref="AH2041">IF(SUM(AG2041)=0,0,IF(L2041-AG2041*IF(D2041="Vaccin",MIN(AD2041,AF2041),AF2041)&lt;0,0,IF((H2041-N2041)&lt;=45,CEILING(L2041-AG2041*IF(D2041="Vaccin",MIN(AD2041,AF2041),AF2041),1),0)))</f>
        <v>0</v>
      </c>
      <c r="AI2041" s="15">
        <f t="array" ref="AI2041">IF(OR(AH2041="",F2041=0,F2041=""),"",AH2041/F2041)</f>
        <v>0</v>
      </c>
      <c r="AJ2041" s="13">
        <f t="array" ref="AJ2041">IF(OR(L2041="",AH2041=""),"",IF(L2041-AH2041&lt;0,0,L2041-AH2041))</f>
        <v>0</v>
      </c>
      <c r="AK2041" s="13" t="str">
        <f t="array" ref="AK2041">IF(OR(L2041="",AG2041="",AG2041=0),"",CEILING(L2041/AG2041,1))</f>
        <v/>
      </c>
      <c r="AL2041" s="16" t="str">
        <f t="array" ref="AL2041">IF(OR(AK2041="",AK2041=0,AD2041="",AF2041=""),"",IF(AK2041-IF(D2041="Vaccin",MIN(AD2041,AF2041),AF2041)&lt;0,"",(AK2041-IF(D2041="Vaccin",MIN(AD2041,AF2041),AF2041))/AK2041))</f>
        <v/>
      </c>
    </row>
    <row r="2042" spans="1:38" x14ac:dyDescent="0.2">
      <c r="A2042" s="10" t="s">
        <v>57</v>
      </c>
      <c r="B2042" s="29" t="s">
        <v>214</v>
      </c>
      <c r="C2042" s="12">
        <v>44265</v>
      </c>
      <c r="D2042" s="11" t="s">
        <v>30</v>
      </c>
      <c r="E2042" s="11">
        <v>6</v>
      </c>
      <c r="F2042" s="13">
        <v>2500290</v>
      </c>
      <c r="G2042" s="40" t="s">
        <v>800</v>
      </c>
      <c r="H2042" s="12">
        <v>44834</v>
      </c>
      <c r="I2042" s="13">
        <f t="array" ref="I2042">F2042-L2042-M2042-S2042</f>
        <v>2500290</v>
      </c>
      <c r="J2042" s="13">
        <f t="array" ref="J2042">IF(IF(Q2042="",L2042-C2042,Q2042-C2042)&lt;=45,I2042,0)</f>
        <v>2500290</v>
      </c>
      <c r="K2042" s="13">
        <f t="array" ref="K2042">IF(SUM(AG2042)=0,0,IF(L2042-AG2042*IF(D2042="Vaccin",MIN(AD2042,AF2042),AF2042)&lt;0,0,IF((H2042-N2042)&lt;=30,CEILING(L2042-AG2042*IF(D2042="Vaccin",MIN(AD2042,AF2042),AF2042),1),0)))</f>
        <v>0</v>
      </c>
      <c r="L2042" s="13">
        <v>0</v>
      </c>
      <c r="M2042" s="13">
        <v>0</v>
      </c>
      <c r="N2042" s="14">
        <v>45038</v>
      </c>
      <c r="O2042" s="11" t="s">
        <v>47</v>
      </c>
      <c r="P2042" s="11" t="s">
        <v>32</v>
      </c>
      <c r="Q2042" s="12"/>
      <c r="R2042" s="13">
        <v>0</v>
      </c>
      <c r="S2042" s="13">
        <v>0</v>
      </c>
      <c r="T2042" s="11"/>
      <c r="U2042" s="13">
        <v>7787305</v>
      </c>
      <c r="V2042" s="13">
        <v>25107627</v>
      </c>
      <c r="W2042" s="13">
        <v>25107627</v>
      </c>
      <c r="X2042" s="12">
        <v>44265</v>
      </c>
      <c r="Y2042" s="12">
        <v>44265</v>
      </c>
      <c r="Z2042" s="12">
        <v>44265</v>
      </c>
      <c r="AA2042" s="12">
        <v>45033</v>
      </c>
      <c r="AB2042" s="13">
        <f t="array" ref="AB2042">IF(D2042="Vaccin",IF(AND(ISNUMBER(AA2042),ISNUMBER(Y2042)),IF(AA2042-Y2042+1&gt;=0,CEILING(AA2042-Y2042+1,1),""),""),IF(AND(ISNUMBER(N2042),ISNUMBER(Y2042)),IF(N2042-Y2042+1&gt;=0,CEILING(N2042-Y2042+1,1),""),""))</f>
        <v>769</v>
      </c>
      <c r="AC2042" s="13">
        <f t="array" ref="AC2042">IF(D2042="Vaccin",IF(AND(ISNUMBER(AA2042),ISNUMBER(X2042)),IF(AA2042-X2042+1&gt;=0,CEILING(AA2042-X2042+1,1),""),""),IF(AND(ISNUMBER(N2042),ISNUMBER(X2042)),IF(N2042-X2042+1&gt;=0,CEILING(N2042-X2042+1,1),""),""))</f>
        <v>769</v>
      </c>
      <c r="AD2042" s="13">
        <f t="array" ref="AD2042">IF(D2042="Vaccin",IF(AND(ISNUMBER(AB2042),ISNUMBER(U2042),AB2042&lt;&gt;0),CEILING(U2042/AB2042,1),""),"")</f>
        <v>10127</v>
      </c>
      <c r="AE2042" s="13">
        <f t="array" ref="AE2042">IF(AND(ISNUMBER(N2042),ISNUMBER(X2042)),IF(N2042-X2042+1&gt;=0,CEILING(N2042-X2042+1,1),""),"")</f>
        <v>774</v>
      </c>
      <c r="AF2042" s="13">
        <f t="array" ref="AF2042">IF(SUM(AE2042)=0,"",CEILING((SUM(F2042)-SUM(L2042)-SUM(M2042)-SUM(S2042))/SUM(AE2042),1))</f>
        <v>3231</v>
      </c>
      <c r="AG2042" s="13" t="str">
        <f t="array" ref="AG2042">IF(AND(ISNUMBER(H2042),ISNUMBER(N2042)),IF(H2042-N2042+1&gt;=0,CEILING(H2042-N2042+1,1),""),"")</f>
        <v/>
      </c>
      <c r="AH2042" s="13">
        <f t="array" ref="AH2042">IF(SUM(AG2042)=0,0,IF(L2042-AG2042*IF(D2042="Vaccin",MIN(AD2042,AF2042),AF2042)&lt;0,0,IF((H2042-N2042)&lt;=45,CEILING(L2042-AG2042*IF(D2042="Vaccin",MIN(AD2042,AF2042),AF2042),1),0)))</f>
        <v>0</v>
      </c>
      <c r="AI2042" s="15">
        <f t="array" ref="AI2042">IF(OR(AH2042="",F2042=0,F2042=""),"",AH2042/F2042)</f>
        <v>0</v>
      </c>
      <c r="AJ2042" s="13">
        <f t="array" ref="AJ2042">IF(OR(L2042="",AH2042=""),"",IF(L2042-AH2042&lt;0,0,L2042-AH2042))</f>
        <v>0</v>
      </c>
      <c r="AK2042" s="13" t="str">
        <f t="array" ref="AK2042">IF(OR(L2042="",AG2042="",AG2042=0),"",CEILING(L2042/AG2042,1))</f>
        <v/>
      </c>
      <c r="AL2042" s="16" t="str">
        <f t="array" ref="AL2042">IF(OR(AK2042="",AK2042=0,AD2042="",AF2042=""),"",IF(AK2042-IF(D2042="Vaccin",MIN(AD2042,AF2042),AF2042)&lt;0,"",(AK2042-IF(D2042="Vaccin",MIN(AD2042,AF2042),AF2042))/AK2042))</f>
        <v/>
      </c>
    </row>
    <row r="2043" spans="1:38" x14ac:dyDescent="0.2">
      <c r="A2043" s="10" t="s">
        <v>57</v>
      </c>
      <c r="B2043" s="29" t="s">
        <v>214</v>
      </c>
      <c r="C2043" s="12">
        <v>44265</v>
      </c>
      <c r="D2043" s="11" t="s">
        <v>30</v>
      </c>
      <c r="E2043" s="11">
        <v>6</v>
      </c>
      <c r="F2043" s="13">
        <v>1421550</v>
      </c>
      <c r="G2043" s="40" t="s">
        <v>686</v>
      </c>
      <c r="H2043" s="12">
        <v>44834</v>
      </c>
      <c r="I2043" s="13">
        <f t="array" ref="I2043">F2043-L2043-M2043-S2043</f>
        <v>1421550</v>
      </c>
      <c r="J2043" s="13">
        <f t="array" ref="J2043">IF(IF(Q2043="",L2043-C2043,Q2043-C2043)&lt;=45,I2043,0)</f>
        <v>1421550</v>
      </c>
      <c r="K2043" s="13">
        <f t="array" ref="K2043">IF(SUM(AG2043)=0,0,IF(L2043-AG2043*IF(D2043="Vaccin",MIN(AD2043,AF2043),AF2043)&lt;0,0,IF((H2043-N2043)&lt;=30,CEILING(L2043-AG2043*IF(D2043="Vaccin",MIN(AD2043,AF2043),AF2043),1),0)))</f>
        <v>0</v>
      </c>
      <c r="L2043" s="13">
        <v>0</v>
      </c>
      <c r="M2043" s="13">
        <v>0</v>
      </c>
      <c r="N2043" s="14">
        <v>45038</v>
      </c>
      <c r="O2043" s="11" t="s">
        <v>47</v>
      </c>
      <c r="P2043" s="11" t="s">
        <v>32</v>
      </c>
      <c r="Q2043" s="12"/>
      <c r="R2043" s="13">
        <v>0</v>
      </c>
      <c r="S2043" s="13">
        <v>0</v>
      </c>
      <c r="T2043" s="11"/>
      <c r="U2043" s="13">
        <v>7787305</v>
      </c>
      <c r="V2043" s="13">
        <v>25107627</v>
      </c>
      <c r="W2043" s="13">
        <v>25107627</v>
      </c>
      <c r="X2043" s="12">
        <v>44265</v>
      </c>
      <c r="Y2043" s="12">
        <v>44265</v>
      </c>
      <c r="Z2043" s="12">
        <v>44265</v>
      </c>
      <c r="AA2043" s="12">
        <v>45033</v>
      </c>
      <c r="AB2043" s="13">
        <f t="array" ref="AB2043">IF(D2043="Vaccin",IF(AND(ISNUMBER(AA2043),ISNUMBER(Y2043)),IF(AA2043-Y2043+1&gt;=0,CEILING(AA2043-Y2043+1,1),""),""),IF(AND(ISNUMBER(N2043),ISNUMBER(Y2043)),IF(N2043-Y2043+1&gt;=0,CEILING(N2043-Y2043+1,1),""),""))</f>
        <v>769</v>
      </c>
      <c r="AC2043" s="13">
        <f t="array" ref="AC2043">IF(D2043="Vaccin",IF(AND(ISNUMBER(AA2043),ISNUMBER(X2043)),IF(AA2043-X2043+1&gt;=0,CEILING(AA2043-X2043+1,1),""),""),IF(AND(ISNUMBER(N2043),ISNUMBER(X2043)),IF(N2043-X2043+1&gt;=0,CEILING(N2043-X2043+1,1),""),""))</f>
        <v>769</v>
      </c>
      <c r="AD2043" s="13">
        <f t="array" ref="AD2043">IF(D2043="Vaccin",IF(AND(ISNUMBER(AB2043),ISNUMBER(U2043),AB2043&lt;&gt;0),CEILING(U2043/AB2043,1),""),"")</f>
        <v>10127</v>
      </c>
      <c r="AE2043" s="13">
        <f t="array" ref="AE2043">IF(AND(ISNUMBER(N2043),ISNUMBER(X2043)),IF(N2043-X2043+1&gt;=0,CEILING(N2043-X2043+1,1),""),"")</f>
        <v>774</v>
      </c>
      <c r="AF2043" s="13">
        <f t="array" ref="AF2043">IF(SUM(AE2043)=0,"",CEILING((SUM(F2043)-SUM(L2043)-SUM(M2043)-SUM(S2043))/SUM(AE2043),1))</f>
        <v>1837</v>
      </c>
      <c r="AG2043" s="13" t="str">
        <f t="array" ref="AG2043">IF(AND(ISNUMBER(H2043),ISNUMBER(N2043)),IF(H2043-N2043+1&gt;=0,CEILING(H2043-N2043+1,1),""),"")</f>
        <v/>
      </c>
      <c r="AH2043" s="13">
        <f t="array" ref="AH2043">IF(SUM(AG2043)=0,0,IF(L2043-AG2043*IF(D2043="Vaccin",MIN(AD2043,AF2043),AF2043)&lt;0,0,IF((H2043-N2043)&lt;=45,CEILING(L2043-AG2043*IF(D2043="Vaccin",MIN(AD2043,AF2043),AF2043),1),0)))</f>
        <v>0</v>
      </c>
      <c r="AI2043" s="15">
        <f t="array" ref="AI2043">IF(OR(AH2043="",F2043=0,F2043=""),"",AH2043/F2043)</f>
        <v>0</v>
      </c>
      <c r="AJ2043" s="13">
        <f t="array" ref="AJ2043">IF(OR(L2043="",AH2043=""),"",IF(L2043-AH2043&lt;0,0,L2043-AH2043))</f>
        <v>0</v>
      </c>
      <c r="AK2043" s="13" t="str">
        <f t="array" ref="AK2043">IF(OR(L2043="",AG2043="",AG2043=0),"",CEILING(L2043/AG2043,1))</f>
        <v/>
      </c>
      <c r="AL2043" s="16" t="str">
        <f t="array" ref="AL2043">IF(OR(AK2043="",AK2043=0,AD2043="",AF2043=""),"",IF(AK2043-IF(D2043="Vaccin",MIN(AD2043,AF2043),AF2043)&lt;0,"",(AK2043-IF(D2043="Vaccin",MIN(AD2043,AF2043),AF2043))/AK2043))</f>
        <v/>
      </c>
    </row>
    <row r="2044" spans="1:38" x14ac:dyDescent="0.2">
      <c r="A2044" s="10" t="s">
        <v>57</v>
      </c>
      <c r="B2044" s="29" t="s">
        <v>214</v>
      </c>
      <c r="C2044" s="12">
        <v>44265</v>
      </c>
      <c r="D2044" s="11" t="s">
        <v>30</v>
      </c>
      <c r="E2044" s="11">
        <v>6</v>
      </c>
      <c r="F2044" s="13">
        <v>1684800</v>
      </c>
      <c r="G2044" s="40" t="s">
        <v>1002</v>
      </c>
      <c r="H2044" s="12">
        <v>44804</v>
      </c>
      <c r="I2044" s="13">
        <f t="array" ref="I2044">F2044-L2044-M2044-S2044</f>
        <v>1684800</v>
      </c>
      <c r="J2044" s="13">
        <f t="array" ref="J2044">IF(IF(Q2044="",L2044-C2044,Q2044-C2044)&lt;=45,I2044,0)</f>
        <v>1684800</v>
      </c>
      <c r="K2044" s="13">
        <f t="array" ref="K2044">IF(SUM(AG2044)=0,0,IF(L2044-AG2044*IF(D2044="Vaccin",MIN(AD2044,AF2044),AF2044)&lt;0,0,IF((H2044-N2044)&lt;=30,CEILING(L2044-AG2044*IF(D2044="Vaccin",MIN(AD2044,AF2044),AF2044),1),0)))</f>
        <v>0</v>
      </c>
      <c r="L2044" s="13">
        <v>0</v>
      </c>
      <c r="M2044" s="13">
        <v>0</v>
      </c>
      <c r="N2044" s="14">
        <v>45038</v>
      </c>
      <c r="O2044" s="11" t="s">
        <v>47</v>
      </c>
      <c r="P2044" s="11" t="s">
        <v>32</v>
      </c>
      <c r="Q2044" s="12"/>
      <c r="R2044" s="13">
        <v>0</v>
      </c>
      <c r="S2044" s="13">
        <v>0</v>
      </c>
      <c r="T2044" s="11"/>
      <c r="U2044" s="13">
        <v>7787305</v>
      </c>
      <c r="V2044" s="13">
        <v>25107627</v>
      </c>
      <c r="W2044" s="13">
        <v>25107627</v>
      </c>
      <c r="X2044" s="12">
        <v>44265</v>
      </c>
      <c r="Y2044" s="12">
        <v>44265</v>
      </c>
      <c r="Z2044" s="12">
        <v>44265</v>
      </c>
      <c r="AA2044" s="12">
        <v>45033</v>
      </c>
      <c r="AB2044" s="13">
        <f t="array" ref="AB2044">IF(D2044="Vaccin",IF(AND(ISNUMBER(AA2044),ISNUMBER(Y2044)),IF(AA2044-Y2044+1&gt;=0,CEILING(AA2044-Y2044+1,1),""),""),IF(AND(ISNUMBER(N2044),ISNUMBER(Y2044)),IF(N2044-Y2044+1&gt;=0,CEILING(N2044-Y2044+1,1),""),""))</f>
        <v>769</v>
      </c>
      <c r="AC2044" s="13">
        <f t="array" ref="AC2044">IF(D2044="Vaccin",IF(AND(ISNUMBER(AA2044),ISNUMBER(X2044)),IF(AA2044-X2044+1&gt;=0,CEILING(AA2044-X2044+1,1),""),""),IF(AND(ISNUMBER(N2044),ISNUMBER(X2044)),IF(N2044-X2044+1&gt;=0,CEILING(N2044-X2044+1,1),""),""))</f>
        <v>769</v>
      </c>
      <c r="AD2044" s="13">
        <f t="array" ref="AD2044">IF(D2044="Vaccin",IF(AND(ISNUMBER(AB2044),ISNUMBER(U2044),AB2044&lt;&gt;0),CEILING(U2044/AB2044,1),""),"")</f>
        <v>10127</v>
      </c>
      <c r="AE2044" s="13">
        <f t="array" ref="AE2044">IF(AND(ISNUMBER(N2044),ISNUMBER(X2044)),IF(N2044-X2044+1&gt;=0,CEILING(N2044-X2044+1,1),""),"")</f>
        <v>774</v>
      </c>
      <c r="AF2044" s="13">
        <f t="array" ref="AF2044">IF(SUM(AE2044)=0,"",CEILING((SUM(F2044)-SUM(L2044)-SUM(M2044)-SUM(S2044))/SUM(AE2044),1))</f>
        <v>2177</v>
      </c>
      <c r="AG2044" s="13" t="str">
        <f t="array" ref="AG2044">IF(AND(ISNUMBER(H2044),ISNUMBER(N2044)),IF(H2044-N2044+1&gt;=0,CEILING(H2044-N2044+1,1),""),"")</f>
        <v/>
      </c>
      <c r="AH2044" s="13">
        <f t="array" ref="AH2044">IF(SUM(AG2044)=0,0,IF(L2044-AG2044*IF(D2044="Vaccin",MIN(AD2044,AF2044),AF2044)&lt;0,0,IF((H2044-N2044)&lt;=45,CEILING(L2044-AG2044*IF(D2044="Vaccin",MIN(AD2044,AF2044),AF2044),1),0)))</f>
        <v>0</v>
      </c>
      <c r="AI2044" s="15">
        <f t="array" ref="AI2044">IF(OR(AH2044="",F2044=0,F2044=""),"",AH2044/F2044)</f>
        <v>0</v>
      </c>
      <c r="AJ2044" s="13">
        <f t="array" ref="AJ2044">IF(OR(L2044="",AH2044=""),"",IF(L2044-AH2044&lt;0,0,L2044-AH2044))</f>
        <v>0</v>
      </c>
      <c r="AK2044" s="13" t="str">
        <f t="array" ref="AK2044">IF(OR(L2044="",AG2044="",AG2044=0),"",CEILING(L2044/AG2044,1))</f>
        <v/>
      </c>
      <c r="AL2044" s="16" t="str">
        <f t="array" ref="AL2044">IF(OR(AK2044="",AK2044=0,AD2044="",AF2044=""),"",IF(AK2044-IF(D2044="Vaccin",MIN(AD2044,AF2044),AF2044)&lt;0,"",(AK2044-IF(D2044="Vaccin",MIN(AD2044,AF2044),AF2044))/AK2044))</f>
        <v/>
      </c>
    </row>
    <row r="2045" spans="1:38" x14ac:dyDescent="0.2">
      <c r="A2045" s="10" t="s">
        <v>57</v>
      </c>
      <c r="B2045" s="29" t="s">
        <v>214</v>
      </c>
      <c r="C2045" s="12">
        <v>44265</v>
      </c>
      <c r="D2045" s="11" t="s">
        <v>30</v>
      </c>
      <c r="E2045" s="11">
        <v>6</v>
      </c>
      <c r="F2045" s="13">
        <v>999180</v>
      </c>
      <c r="G2045" s="40" t="s">
        <v>613</v>
      </c>
      <c r="H2045" s="12">
        <v>44804</v>
      </c>
      <c r="I2045" s="13">
        <f t="array" ref="I2045">F2045-L2045-M2045-S2045</f>
        <v>999180</v>
      </c>
      <c r="J2045" s="13">
        <f t="array" ref="J2045">IF(IF(Q2045="",L2045-C2045,Q2045-C2045)&lt;=45,I2045,0)</f>
        <v>999180</v>
      </c>
      <c r="K2045" s="13">
        <f t="array" ref="K2045">IF(SUM(AG2045)=0,0,IF(L2045-AG2045*IF(D2045="Vaccin",MIN(AD2045,AF2045),AF2045)&lt;0,0,IF((H2045-N2045)&lt;=30,CEILING(L2045-AG2045*IF(D2045="Vaccin",MIN(AD2045,AF2045),AF2045),1),0)))</f>
        <v>0</v>
      </c>
      <c r="L2045" s="13">
        <v>0</v>
      </c>
      <c r="M2045" s="13">
        <v>0</v>
      </c>
      <c r="N2045" s="14">
        <v>45038</v>
      </c>
      <c r="O2045" s="11" t="s">
        <v>47</v>
      </c>
      <c r="P2045" s="11" t="s">
        <v>32</v>
      </c>
      <c r="Q2045" s="12"/>
      <c r="R2045" s="13">
        <v>0</v>
      </c>
      <c r="S2045" s="13">
        <v>0</v>
      </c>
      <c r="T2045" s="11"/>
      <c r="U2045" s="13">
        <v>7787305</v>
      </c>
      <c r="V2045" s="13">
        <v>25107627</v>
      </c>
      <c r="W2045" s="13">
        <v>25107627</v>
      </c>
      <c r="X2045" s="12">
        <v>44265</v>
      </c>
      <c r="Y2045" s="12">
        <v>44265</v>
      </c>
      <c r="Z2045" s="12">
        <v>44265</v>
      </c>
      <c r="AA2045" s="12">
        <v>45033</v>
      </c>
      <c r="AB2045" s="13">
        <f t="array" ref="AB2045">IF(D2045="Vaccin",IF(AND(ISNUMBER(AA2045),ISNUMBER(Y2045)),IF(AA2045-Y2045+1&gt;=0,CEILING(AA2045-Y2045+1,1),""),""),IF(AND(ISNUMBER(N2045),ISNUMBER(Y2045)),IF(N2045-Y2045+1&gt;=0,CEILING(N2045-Y2045+1,1),""),""))</f>
        <v>769</v>
      </c>
      <c r="AC2045" s="13">
        <f t="array" ref="AC2045">IF(D2045="Vaccin",IF(AND(ISNUMBER(AA2045),ISNUMBER(X2045)),IF(AA2045-X2045+1&gt;=0,CEILING(AA2045-X2045+1,1),""),""),IF(AND(ISNUMBER(N2045),ISNUMBER(X2045)),IF(N2045-X2045+1&gt;=0,CEILING(N2045-X2045+1,1),""),""))</f>
        <v>769</v>
      </c>
      <c r="AD2045" s="13">
        <f t="array" ref="AD2045">IF(D2045="Vaccin",IF(AND(ISNUMBER(AB2045),ISNUMBER(U2045),AB2045&lt;&gt;0),CEILING(U2045/AB2045,1),""),"")</f>
        <v>10127</v>
      </c>
      <c r="AE2045" s="13">
        <f t="array" ref="AE2045">IF(AND(ISNUMBER(N2045),ISNUMBER(X2045)),IF(N2045-X2045+1&gt;=0,CEILING(N2045-X2045+1,1),""),"")</f>
        <v>774</v>
      </c>
      <c r="AF2045" s="13">
        <f t="array" ref="AF2045">IF(SUM(AE2045)=0,"",CEILING((SUM(F2045)-SUM(L2045)-SUM(M2045)-SUM(S2045))/SUM(AE2045),1))</f>
        <v>1291</v>
      </c>
      <c r="AG2045" s="13" t="str">
        <f t="array" ref="AG2045">IF(AND(ISNUMBER(H2045),ISNUMBER(N2045)),IF(H2045-N2045+1&gt;=0,CEILING(H2045-N2045+1,1),""),"")</f>
        <v/>
      </c>
      <c r="AH2045" s="13">
        <f t="array" ref="AH2045">IF(SUM(AG2045)=0,0,IF(L2045-AG2045*IF(D2045="Vaccin",MIN(AD2045,AF2045),AF2045)&lt;0,0,IF((H2045-N2045)&lt;=45,CEILING(L2045-AG2045*IF(D2045="Vaccin",MIN(AD2045,AF2045),AF2045),1),0)))</f>
        <v>0</v>
      </c>
      <c r="AI2045" s="15">
        <f t="array" ref="AI2045">IF(OR(AH2045="",F2045=0,F2045=""),"",AH2045/F2045)</f>
        <v>0</v>
      </c>
      <c r="AJ2045" s="13">
        <f t="array" ref="AJ2045">IF(OR(L2045="",AH2045=""),"",IF(L2045-AH2045&lt;0,0,L2045-AH2045))</f>
        <v>0</v>
      </c>
      <c r="AK2045" s="13" t="str">
        <f t="array" ref="AK2045">IF(OR(L2045="",AG2045="",AG2045=0),"",CEILING(L2045/AG2045,1))</f>
        <v/>
      </c>
      <c r="AL2045" s="16" t="str">
        <f t="array" ref="AL2045">IF(OR(AK2045="",AK2045=0,AD2045="",AF2045=""),"",IF(AK2045-IF(D2045="Vaccin",MIN(AD2045,AF2045),AF2045)&lt;0,"",(AK2045-IF(D2045="Vaccin",MIN(AD2045,AF2045),AF2045))/AK2045))</f>
        <v/>
      </c>
    </row>
    <row r="2046" spans="1:38" x14ac:dyDescent="0.2">
      <c r="A2046" s="10" t="s">
        <v>57</v>
      </c>
      <c r="B2046" s="29" t="s">
        <v>214</v>
      </c>
      <c r="C2046" s="12">
        <v>44265</v>
      </c>
      <c r="D2046" s="11" t="s">
        <v>30</v>
      </c>
      <c r="E2046" s="11">
        <v>6</v>
      </c>
      <c r="F2046" s="13">
        <v>1351350</v>
      </c>
      <c r="G2046" s="40" t="s">
        <v>1003</v>
      </c>
      <c r="H2046" s="12">
        <v>44773</v>
      </c>
      <c r="I2046" s="13">
        <f t="array" ref="I2046">F2046-L2046-M2046-S2046</f>
        <v>1351350</v>
      </c>
      <c r="J2046" s="13">
        <f t="array" ref="J2046">IF(IF(Q2046="",L2046-C2046,Q2046-C2046)&lt;=45,I2046,0)</f>
        <v>1351350</v>
      </c>
      <c r="K2046" s="13">
        <f t="array" ref="K2046">IF(SUM(AG2046)=0,0,IF(L2046-AG2046*IF(D2046="Vaccin",MIN(AD2046,AF2046),AF2046)&lt;0,0,IF((H2046-N2046)&lt;=30,CEILING(L2046-AG2046*IF(D2046="Vaccin",MIN(AD2046,AF2046),AF2046),1),0)))</f>
        <v>0</v>
      </c>
      <c r="L2046" s="13">
        <v>0</v>
      </c>
      <c r="M2046" s="13">
        <v>0</v>
      </c>
      <c r="N2046" s="14">
        <v>45038</v>
      </c>
      <c r="O2046" s="11" t="s">
        <v>47</v>
      </c>
      <c r="P2046" s="11" t="s">
        <v>32</v>
      </c>
      <c r="Q2046" s="12"/>
      <c r="R2046" s="13">
        <v>0</v>
      </c>
      <c r="S2046" s="13">
        <v>0</v>
      </c>
      <c r="T2046" s="11"/>
      <c r="U2046" s="13">
        <v>7787305</v>
      </c>
      <c r="V2046" s="13">
        <v>25107627</v>
      </c>
      <c r="W2046" s="13">
        <v>25107627</v>
      </c>
      <c r="X2046" s="12">
        <v>44265</v>
      </c>
      <c r="Y2046" s="12">
        <v>44265</v>
      </c>
      <c r="Z2046" s="12">
        <v>44265</v>
      </c>
      <c r="AA2046" s="12">
        <v>45033</v>
      </c>
      <c r="AB2046" s="13">
        <f t="array" ref="AB2046">IF(D2046="Vaccin",IF(AND(ISNUMBER(AA2046),ISNUMBER(Y2046)),IF(AA2046-Y2046+1&gt;=0,CEILING(AA2046-Y2046+1,1),""),""),IF(AND(ISNUMBER(N2046),ISNUMBER(Y2046)),IF(N2046-Y2046+1&gt;=0,CEILING(N2046-Y2046+1,1),""),""))</f>
        <v>769</v>
      </c>
      <c r="AC2046" s="13">
        <f t="array" ref="AC2046">IF(D2046="Vaccin",IF(AND(ISNUMBER(AA2046),ISNUMBER(X2046)),IF(AA2046-X2046+1&gt;=0,CEILING(AA2046-X2046+1,1),""),""),IF(AND(ISNUMBER(N2046),ISNUMBER(X2046)),IF(N2046-X2046+1&gt;=0,CEILING(N2046-X2046+1,1),""),""))</f>
        <v>769</v>
      </c>
      <c r="AD2046" s="13">
        <f t="array" ref="AD2046">IF(D2046="Vaccin",IF(AND(ISNUMBER(AB2046),ISNUMBER(U2046),AB2046&lt;&gt;0),CEILING(U2046/AB2046,1),""),"")</f>
        <v>10127</v>
      </c>
      <c r="AE2046" s="13">
        <f t="array" ref="AE2046">IF(AND(ISNUMBER(N2046),ISNUMBER(X2046)),IF(N2046-X2046+1&gt;=0,CEILING(N2046-X2046+1,1),""),"")</f>
        <v>774</v>
      </c>
      <c r="AF2046" s="13">
        <f t="array" ref="AF2046">IF(SUM(AE2046)=0,"",CEILING((SUM(F2046)-SUM(L2046)-SUM(M2046)-SUM(S2046))/SUM(AE2046),1))</f>
        <v>1746</v>
      </c>
      <c r="AG2046" s="13" t="str">
        <f t="array" ref="AG2046">IF(AND(ISNUMBER(H2046),ISNUMBER(N2046)),IF(H2046-N2046+1&gt;=0,CEILING(H2046-N2046+1,1),""),"")</f>
        <v/>
      </c>
      <c r="AH2046" s="13">
        <f t="array" ref="AH2046">IF(SUM(AG2046)=0,0,IF(L2046-AG2046*IF(D2046="Vaccin",MIN(AD2046,AF2046),AF2046)&lt;0,0,IF((H2046-N2046)&lt;=45,CEILING(L2046-AG2046*IF(D2046="Vaccin",MIN(AD2046,AF2046),AF2046),1),0)))</f>
        <v>0</v>
      </c>
      <c r="AI2046" s="15">
        <f t="array" ref="AI2046">IF(OR(AH2046="",F2046=0,F2046=""),"",AH2046/F2046)</f>
        <v>0</v>
      </c>
      <c r="AJ2046" s="13">
        <f t="array" ref="AJ2046">IF(OR(L2046="",AH2046=""),"",IF(L2046-AH2046&lt;0,0,L2046-AH2046))</f>
        <v>0</v>
      </c>
      <c r="AK2046" s="13" t="str">
        <f t="array" ref="AK2046">IF(OR(L2046="",AG2046="",AG2046=0),"",CEILING(L2046/AG2046,1))</f>
        <v/>
      </c>
      <c r="AL2046" s="16" t="str">
        <f t="array" ref="AL2046">IF(OR(AK2046="",AK2046=0,AD2046="",AF2046=""),"",IF(AK2046-IF(D2046="Vaccin",MIN(AD2046,AF2046),AF2046)&lt;0,"",(AK2046-IF(D2046="Vaccin",MIN(AD2046,AF2046),AF2046))/AK2046))</f>
        <v/>
      </c>
    </row>
    <row r="2047" spans="1:38" x14ac:dyDescent="0.2">
      <c r="A2047" s="10" t="s">
        <v>57</v>
      </c>
      <c r="B2047" s="29" t="s">
        <v>214</v>
      </c>
      <c r="C2047" s="12">
        <v>44265</v>
      </c>
      <c r="D2047" s="11" t="s">
        <v>30</v>
      </c>
      <c r="E2047" s="11">
        <v>6</v>
      </c>
      <c r="F2047" s="13">
        <v>1567800</v>
      </c>
      <c r="G2047" s="40" t="s">
        <v>332</v>
      </c>
      <c r="H2047" s="12">
        <v>44773</v>
      </c>
      <c r="I2047" s="13">
        <f t="array" ref="I2047">F2047-L2047-M2047-S2047</f>
        <v>1567800</v>
      </c>
      <c r="J2047" s="13">
        <f t="array" ref="J2047">IF(IF(Q2047="",L2047-C2047,Q2047-C2047)&lt;=45,I2047,0)</f>
        <v>1567800</v>
      </c>
      <c r="K2047" s="13">
        <f t="array" ref="K2047">IF(SUM(AG2047)=0,0,IF(L2047-AG2047*IF(D2047="Vaccin",MIN(AD2047,AF2047),AF2047)&lt;0,0,IF((H2047-N2047)&lt;=30,CEILING(L2047-AG2047*IF(D2047="Vaccin",MIN(AD2047,AF2047),AF2047),1),0)))</f>
        <v>0</v>
      </c>
      <c r="L2047" s="13">
        <v>0</v>
      </c>
      <c r="M2047" s="13">
        <v>0</v>
      </c>
      <c r="N2047" s="14">
        <v>45038</v>
      </c>
      <c r="O2047" s="11" t="s">
        <v>47</v>
      </c>
      <c r="P2047" s="11" t="s">
        <v>32</v>
      </c>
      <c r="Q2047" s="12"/>
      <c r="R2047" s="13">
        <v>0</v>
      </c>
      <c r="S2047" s="13">
        <v>0</v>
      </c>
      <c r="T2047" s="11"/>
      <c r="U2047" s="13">
        <v>7787305</v>
      </c>
      <c r="V2047" s="13">
        <v>25107627</v>
      </c>
      <c r="W2047" s="13">
        <v>25107627</v>
      </c>
      <c r="X2047" s="12">
        <v>44265</v>
      </c>
      <c r="Y2047" s="12">
        <v>44265</v>
      </c>
      <c r="Z2047" s="12">
        <v>44265</v>
      </c>
      <c r="AA2047" s="12">
        <v>45033</v>
      </c>
      <c r="AB2047" s="13">
        <f t="array" ref="AB2047">IF(D2047="Vaccin",IF(AND(ISNUMBER(AA2047),ISNUMBER(Y2047)),IF(AA2047-Y2047+1&gt;=0,CEILING(AA2047-Y2047+1,1),""),""),IF(AND(ISNUMBER(N2047),ISNUMBER(Y2047)),IF(N2047-Y2047+1&gt;=0,CEILING(N2047-Y2047+1,1),""),""))</f>
        <v>769</v>
      </c>
      <c r="AC2047" s="13">
        <f t="array" ref="AC2047">IF(D2047="Vaccin",IF(AND(ISNUMBER(AA2047),ISNUMBER(X2047)),IF(AA2047-X2047+1&gt;=0,CEILING(AA2047-X2047+1,1),""),""),IF(AND(ISNUMBER(N2047),ISNUMBER(X2047)),IF(N2047-X2047+1&gt;=0,CEILING(N2047-X2047+1,1),""),""))</f>
        <v>769</v>
      </c>
      <c r="AD2047" s="13">
        <f t="array" ref="AD2047">IF(D2047="Vaccin",IF(AND(ISNUMBER(AB2047),ISNUMBER(U2047),AB2047&lt;&gt;0),CEILING(U2047/AB2047,1),""),"")</f>
        <v>10127</v>
      </c>
      <c r="AE2047" s="13">
        <f t="array" ref="AE2047">IF(AND(ISNUMBER(N2047),ISNUMBER(X2047)),IF(N2047-X2047+1&gt;=0,CEILING(N2047-X2047+1,1),""),"")</f>
        <v>774</v>
      </c>
      <c r="AF2047" s="13">
        <f t="array" ref="AF2047">IF(SUM(AE2047)=0,"",CEILING((SUM(F2047)-SUM(L2047)-SUM(M2047)-SUM(S2047))/SUM(AE2047),1))</f>
        <v>2026</v>
      </c>
      <c r="AG2047" s="13" t="str">
        <f t="array" ref="AG2047">IF(AND(ISNUMBER(H2047),ISNUMBER(N2047)),IF(H2047-N2047+1&gt;=0,CEILING(H2047-N2047+1,1),""),"")</f>
        <v/>
      </c>
      <c r="AH2047" s="13">
        <f t="array" ref="AH2047">IF(SUM(AG2047)=0,0,IF(L2047-AG2047*IF(D2047="Vaccin",MIN(AD2047,AF2047),AF2047)&lt;0,0,IF((H2047-N2047)&lt;=45,CEILING(L2047-AG2047*IF(D2047="Vaccin",MIN(AD2047,AF2047),AF2047),1),0)))</f>
        <v>0</v>
      </c>
      <c r="AI2047" s="15">
        <f t="array" ref="AI2047">IF(OR(AH2047="",F2047=0,F2047=""),"",AH2047/F2047)</f>
        <v>0</v>
      </c>
      <c r="AJ2047" s="13">
        <f t="array" ref="AJ2047">IF(OR(L2047="",AH2047=""),"",IF(L2047-AH2047&lt;0,0,L2047-AH2047))</f>
        <v>0</v>
      </c>
      <c r="AK2047" s="13" t="str">
        <f t="array" ref="AK2047">IF(OR(L2047="",AG2047="",AG2047=0),"",CEILING(L2047/AG2047,1))</f>
        <v/>
      </c>
      <c r="AL2047" s="16" t="str">
        <f t="array" ref="AL2047">IF(OR(AK2047="",AK2047=0,AD2047="",AF2047=""),"",IF(AK2047-IF(D2047="Vaccin",MIN(AD2047,AF2047),AF2047)&lt;0,"",(AK2047-IF(D2047="Vaccin",MIN(AD2047,AF2047),AF2047))/AK2047))</f>
        <v/>
      </c>
    </row>
    <row r="2048" spans="1:38" x14ac:dyDescent="0.2">
      <c r="A2048" s="10" t="s">
        <v>57</v>
      </c>
      <c r="B2048" s="29" t="s">
        <v>214</v>
      </c>
      <c r="C2048" s="12">
        <v>44265</v>
      </c>
      <c r="D2048" s="11" t="s">
        <v>30</v>
      </c>
      <c r="E2048" s="11">
        <v>6</v>
      </c>
      <c r="F2048" s="13">
        <v>2925000</v>
      </c>
      <c r="G2048" s="40" t="s">
        <v>1004</v>
      </c>
      <c r="H2048" s="12">
        <v>44742</v>
      </c>
      <c r="I2048" s="13">
        <f t="array" ref="I2048">F2048-L2048-M2048-S2048</f>
        <v>2925000</v>
      </c>
      <c r="J2048" s="13">
        <f t="array" ref="J2048">IF(IF(Q2048="",L2048-C2048,Q2048-C2048)&lt;=45,I2048,0)</f>
        <v>2925000</v>
      </c>
      <c r="K2048" s="13">
        <f t="array" ref="K2048">IF(SUM(AG2048)=0,0,IF(L2048-AG2048*IF(D2048="Vaccin",MIN(AD2048,AF2048),AF2048)&lt;0,0,IF((H2048-N2048)&lt;=30,CEILING(L2048-AG2048*IF(D2048="Vaccin",MIN(AD2048,AF2048),AF2048),1),0)))</f>
        <v>0</v>
      </c>
      <c r="L2048" s="13">
        <v>0</v>
      </c>
      <c r="M2048" s="13">
        <v>0</v>
      </c>
      <c r="N2048" s="14">
        <v>45038</v>
      </c>
      <c r="O2048" s="11" t="s">
        <v>47</v>
      </c>
      <c r="P2048" s="11" t="s">
        <v>32</v>
      </c>
      <c r="Q2048" s="12"/>
      <c r="R2048" s="13">
        <v>0</v>
      </c>
      <c r="S2048" s="13">
        <v>0</v>
      </c>
      <c r="T2048" s="11"/>
      <c r="U2048" s="13">
        <v>7787305</v>
      </c>
      <c r="V2048" s="13">
        <v>25107627</v>
      </c>
      <c r="W2048" s="13">
        <v>25107627</v>
      </c>
      <c r="X2048" s="12">
        <v>44265</v>
      </c>
      <c r="Y2048" s="12">
        <v>44265</v>
      </c>
      <c r="Z2048" s="12">
        <v>44265</v>
      </c>
      <c r="AA2048" s="12">
        <v>45033</v>
      </c>
      <c r="AB2048" s="13">
        <f t="array" ref="AB2048">IF(D2048="Vaccin",IF(AND(ISNUMBER(AA2048),ISNUMBER(Y2048)),IF(AA2048-Y2048+1&gt;=0,CEILING(AA2048-Y2048+1,1),""),""),IF(AND(ISNUMBER(N2048),ISNUMBER(Y2048)),IF(N2048-Y2048+1&gt;=0,CEILING(N2048-Y2048+1,1),""),""))</f>
        <v>769</v>
      </c>
      <c r="AC2048" s="13">
        <f t="array" ref="AC2048">IF(D2048="Vaccin",IF(AND(ISNUMBER(AA2048),ISNUMBER(X2048)),IF(AA2048-X2048+1&gt;=0,CEILING(AA2048-X2048+1,1),""),""),IF(AND(ISNUMBER(N2048),ISNUMBER(X2048)),IF(N2048-X2048+1&gt;=0,CEILING(N2048-X2048+1,1),""),""))</f>
        <v>769</v>
      </c>
      <c r="AD2048" s="13">
        <f t="array" ref="AD2048">IF(D2048="Vaccin",IF(AND(ISNUMBER(AB2048),ISNUMBER(U2048),AB2048&lt;&gt;0),CEILING(U2048/AB2048,1),""),"")</f>
        <v>10127</v>
      </c>
      <c r="AE2048" s="13">
        <f t="array" ref="AE2048">IF(AND(ISNUMBER(N2048),ISNUMBER(X2048)),IF(N2048-X2048+1&gt;=0,CEILING(N2048-X2048+1,1),""),"")</f>
        <v>774</v>
      </c>
      <c r="AF2048" s="13">
        <f t="array" ref="AF2048">IF(SUM(AE2048)=0,"",CEILING((SUM(F2048)-SUM(L2048)-SUM(M2048)-SUM(S2048))/SUM(AE2048),1))</f>
        <v>3780</v>
      </c>
      <c r="AG2048" s="13" t="str">
        <f t="array" ref="AG2048">IF(AND(ISNUMBER(H2048),ISNUMBER(N2048)),IF(H2048-N2048+1&gt;=0,CEILING(H2048-N2048+1,1),""),"")</f>
        <v/>
      </c>
      <c r="AH2048" s="13">
        <f t="array" ref="AH2048">IF(SUM(AG2048)=0,0,IF(L2048-AG2048*IF(D2048="Vaccin",MIN(AD2048,AF2048),AF2048)&lt;0,0,IF((H2048-N2048)&lt;=45,CEILING(L2048-AG2048*IF(D2048="Vaccin",MIN(AD2048,AF2048),AF2048),1),0)))</f>
        <v>0</v>
      </c>
      <c r="AI2048" s="15">
        <f t="array" ref="AI2048">IF(OR(AH2048="",F2048=0,F2048=""),"",AH2048/F2048)</f>
        <v>0</v>
      </c>
      <c r="AJ2048" s="13">
        <f t="array" ref="AJ2048">IF(OR(L2048="",AH2048=""),"",IF(L2048-AH2048&lt;0,0,L2048-AH2048))</f>
        <v>0</v>
      </c>
      <c r="AK2048" s="13" t="str">
        <f t="array" ref="AK2048">IF(OR(L2048="",AG2048="",AG2048=0),"",CEILING(L2048/AG2048,1))</f>
        <v/>
      </c>
      <c r="AL2048" s="16" t="str">
        <f t="array" ref="AL2048">IF(OR(AK2048="",AK2048=0,AD2048="",AF2048=""),"",IF(AK2048-IF(D2048="Vaccin",MIN(AD2048,AF2048),AF2048)&lt;0,"",(AK2048-IF(D2048="Vaccin",MIN(AD2048,AF2048),AF2048))/AK2048))</f>
        <v/>
      </c>
    </row>
    <row r="2049" spans="1:38" x14ac:dyDescent="0.2">
      <c r="A2049" s="10" t="s">
        <v>57</v>
      </c>
      <c r="B2049" s="29" t="s">
        <v>214</v>
      </c>
      <c r="C2049" s="12">
        <v>44265</v>
      </c>
      <c r="D2049" s="11" t="s">
        <v>30</v>
      </c>
      <c r="E2049" s="11">
        <v>6</v>
      </c>
      <c r="F2049" s="13">
        <v>555750</v>
      </c>
      <c r="G2049" s="40" t="s">
        <v>335</v>
      </c>
      <c r="H2049" s="12">
        <v>44742</v>
      </c>
      <c r="I2049" s="13">
        <f t="array" ref="I2049">F2049-L2049-M2049-S2049</f>
        <v>555750</v>
      </c>
      <c r="J2049" s="13">
        <f t="array" ref="J2049">IF(IF(Q2049="",L2049-C2049,Q2049-C2049)&lt;=45,I2049,0)</f>
        <v>555750</v>
      </c>
      <c r="K2049" s="13">
        <f t="array" ref="K2049">IF(SUM(AG2049)=0,0,IF(L2049-AG2049*IF(D2049="Vaccin",MIN(AD2049,AF2049),AF2049)&lt;0,0,IF((H2049-N2049)&lt;=30,CEILING(L2049-AG2049*IF(D2049="Vaccin",MIN(AD2049,AF2049),AF2049),1),0)))</f>
        <v>0</v>
      </c>
      <c r="L2049" s="13">
        <v>0</v>
      </c>
      <c r="M2049" s="13">
        <v>0</v>
      </c>
      <c r="N2049" s="14">
        <v>45038</v>
      </c>
      <c r="O2049" s="11" t="s">
        <v>47</v>
      </c>
      <c r="P2049" s="11" t="s">
        <v>32</v>
      </c>
      <c r="Q2049" s="12"/>
      <c r="R2049" s="13">
        <v>0</v>
      </c>
      <c r="S2049" s="13">
        <v>0</v>
      </c>
      <c r="T2049" s="11"/>
      <c r="U2049" s="13">
        <v>7787305</v>
      </c>
      <c r="V2049" s="13">
        <v>25107627</v>
      </c>
      <c r="W2049" s="13">
        <v>25107627</v>
      </c>
      <c r="X2049" s="12">
        <v>44265</v>
      </c>
      <c r="Y2049" s="12">
        <v>44265</v>
      </c>
      <c r="Z2049" s="12">
        <v>44265</v>
      </c>
      <c r="AA2049" s="12">
        <v>45033</v>
      </c>
      <c r="AB2049" s="13">
        <f t="array" ref="AB2049">IF(D2049="Vaccin",IF(AND(ISNUMBER(AA2049),ISNUMBER(Y2049)),IF(AA2049-Y2049+1&gt;=0,CEILING(AA2049-Y2049+1,1),""),""),IF(AND(ISNUMBER(N2049),ISNUMBER(Y2049)),IF(N2049-Y2049+1&gt;=0,CEILING(N2049-Y2049+1,1),""),""))</f>
        <v>769</v>
      </c>
      <c r="AC2049" s="13">
        <f t="array" ref="AC2049">IF(D2049="Vaccin",IF(AND(ISNUMBER(AA2049),ISNUMBER(X2049)),IF(AA2049-X2049+1&gt;=0,CEILING(AA2049-X2049+1,1),""),""),IF(AND(ISNUMBER(N2049),ISNUMBER(X2049)),IF(N2049-X2049+1&gt;=0,CEILING(N2049-X2049+1,1),""),""))</f>
        <v>769</v>
      </c>
      <c r="AD2049" s="13">
        <f t="array" ref="AD2049">IF(D2049="Vaccin",IF(AND(ISNUMBER(AB2049),ISNUMBER(U2049),AB2049&lt;&gt;0),CEILING(U2049/AB2049,1),""),"")</f>
        <v>10127</v>
      </c>
      <c r="AE2049" s="13">
        <f t="array" ref="AE2049">IF(AND(ISNUMBER(N2049),ISNUMBER(X2049)),IF(N2049-X2049+1&gt;=0,CEILING(N2049-X2049+1,1),""),"")</f>
        <v>774</v>
      </c>
      <c r="AF2049" s="13">
        <f t="array" ref="AF2049">IF(SUM(AE2049)=0,"",CEILING((SUM(F2049)-SUM(L2049)-SUM(M2049)-SUM(S2049))/SUM(AE2049),1))</f>
        <v>719</v>
      </c>
      <c r="AG2049" s="13" t="str">
        <f t="array" ref="AG2049">IF(AND(ISNUMBER(H2049),ISNUMBER(N2049)),IF(H2049-N2049+1&gt;=0,CEILING(H2049-N2049+1,1),""),"")</f>
        <v/>
      </c>
      <c r="AH2049" s="13">
        <f t="array" ref="AH2049">IF(SUM(AG2049)=0,0,IF(L2049-AG2049*IF(D2049="Vaccin",MIN(AD2049,AF2049),AF2049)&lt;0,0,IF((H2049-N2049)&lt;=45,CEILING(L2049-AG2049*IF(D2049="Vaccin",MIN(AD2049,AF2049),AF2049),1),0)))</f>
        <v>0</v>
      </c>
      <c r="AI2049" s="15">
        <f t="array" ref="AI2049">IF(OR(AH2049="",F2049=0,F2049=""),"",AH2049/F2049)</f>
        <v>0</v>
      </c>
      <c r="AJ2049" s="13">
        <f t="array" ref="AJ2049">IF(OR(L2049="",AH2049=""),"",IF(L2049-AH2049&lt;0,0,L2049-AH2049))</f>
        <v>0</v>
      </c>
      <c r="AK2049" s="13" t="str">
        <f t="array" ref="AK2049">IF(OR(L2049="",AG2049="",AG2049=0),"",CEILING(L2049/AG2049,1))</f>
        <v/>
      </c>
      <c r="AL2049" s="16" t="str">
        <f t="array" ref="AL2049">IF(OR(AK2049="",AK2049=0,AD2049="",AF2049=""),"",IF(AK2049-IF(D2049="Vaccin",MIN(AD2049,AF2049),AF2049)&lt;0,"",(AK2049-IF(D2049="Vaccin",MIN(AD2049,AF2049),AF2049))/AK2049))</f>
        <v/>
      </c>
    </row>
    <row r="2050" spans="1:38" x14ac:dyDescent="0.2">
      <c r="A2050" s="10" t="s">
        <v>57</v>
      </c>
      <c r="B2050" s="29" t="s">
        <v>214</v>
      </c>
      <c r="C2050" s="12">
        <v>44265</v>
      </c>
      <c r="D2050" s="11" t="s">
        <v>30</v>
      </c>
      <c r="E2050" s="11">
        <v>6</v>
      </c>
      <c r="F2050" s="13">
        <v>8190</v>
      </c>
      <c r="G2050" s="40" t="s">
        <v>775</v>
      </c>
      <c r="H2050" s="12">
        <v>44620</v>
      </c>
      <c r="I2050" s="13">
        <f t="array" ref="I2050">F2050-L2050-M2050-S2050</f>
        <v>8190</v>
      </c>
      <c r="J2050" s="13">
        <f t="array" ref="J2050">IF(IF(Q2050="",L2050-C2050,Q2050-C2050)&lt;=45,I2050,0)</f>
        <v>8190</v>
      </c>
      <c r="K2050" s="13">
        <f t="array" ref="K2050">IF(SUM(AG2050)=0,0,IF(L2050-AG2050*IF(D2050="Vaccin",MIN(AD2050,AF2050),AF2050)&lt;0,0,IF((H2050-N2050)&lt;=30,CEILING(L2050-AG2050*IF(D2050="Vaccin",MIN(AD2050,AF2050),AF2050),1),0)))</f>
        <v>0</v>
      </c>
      <c r="L2050" s="13">
        <v>0</v>
      </c>
      <c r="M2050" s="13">
        <v>0</v>
      </c>
      <c r="N2050" s="14">
        <v>45038</v>
      </c>
      <c r="O2050" s="11" t="s">
        <v>47</v>
      </c>
      <c r="P2050" s="11" t="s">
        <v>32</v>
      </c>
      <c r="Q2050" s="12"/>
      <c r="R2050" s="13">
        <v>0</v>
      </c>
      <c r="S2050" s="13">
        <v>0</v>
      </c>
      <c r="T2050" s="11"/>
      <c r="U2050" s="13">
        <v>7787305</v>
      </c>
      <c r="V2050" s="13">
        <v>25107627</v>
      </c>
      <c r="W2050" s="13">
        <v>25107627</v>
      </c>
      <c r="X2050" s="12">
        <v>44265</v>
      </c>
      <c r="Y2050" s="12">
        <v>44265</v>
      </c>
      <c r="Z2050" s="12">
        <v>44265</v>
      </c>
      <c r="AA2050" s="12">
        <v>45033</v>
      </c>
      <c r="AB2050" s="13">
        <f t="array" ref="AB2050">IF(D2050="Vaccin",IF(AND(ISNUMBER(AA2050),ISNUMBER(Y2050)),IF(AA2050-Y2050+1&gt;=0,CEILING(AA2050-Y2050+1,1),""),""),IF(AND(ISNUMBER(N2050),ISNUMBER(Y2050)),IF(N2050-Y2050+1&gt;=0,CEILING(N2050-Y2050+1,1),""),""))</f>
        <v>769</v>
      </c>
      <c r="AC2050" s="13">
        <f t="array" ref="AC2050">IF(D2050="Vaccin",IF(AND(ISNUMBER(AA2050),ISNUMBER(X2050)),IF(AA2050-X2050+1&gt;=0,CEILING(AA2050-X2050+1,1),""),""),IF(AND(ISNUMBER(N2050),ISNUMBER(X2050)),IF(N2050-X2050+1&gt;=0,CEILING(N2050-X2050+1,1),""),""))</f>
        <v>769</v>
      </c>
      <c r="AD2050" s="13">
        <f t="array" ref="AD2050">IF(D2050="Vaccin",IF(AND(ISNUMBER(AB2050),ISNUMBER(U2050),AB2050&lt;&gt;0),CEILING(U2050/AB2050,1),""),"")</f>
        <v>10127</v>
      </c>
      <c r="AE2050" s="13">
        <f t="array" ref="AE2050">IF(AND(ISNUMBER(N2050),ISNUMBER(X2050)),IF(N2050-X2050+1&gt;=0,CEILING(N2050-X2050+1,1),""),"")</f>
        <v>774</v>
      </c>
      <c r="AF2050" s="13">
        <f t="array" ref="AF2050">IF(SUM(AE2050)=0,"",CEILING((SUM(F2050)-SUM(L2050)-SUM(M2050)-SUM(S2050))/SUM(AE2050),1))</f>
        <v>11</v>
      </c>
      <c r="AG2050" s="13" t="str">
        <f t="array" ref="AG2050">IF(AND(ISNUMBER(H2050),ISNUMBER(N2050)),IF(H2050-N2050+1&gt;=0,CEILING(H2050-N2050+1,1),""),"")</f>
        <v/>
      </c>
      <c r="AH2050" s="13">
        <f t="array" ref="AH2050">IF(SUM(AG2050)=0,0,IF(L2050-AG2050*IF(D2050="Vaccin",MIN(AD2050,AF2050),AF2050)&lt;0,0,IF((H2050-N2050)&lt;=45,CEILING(L2050-AG2050*IF(D2050="Vaccin",MIN(AD2050,AF2050),AF2050),1),0)))</f>
        <v>0</v>
      </c>
      <c r="AI2050" s="15">
        <f t="array" ref="AI2050">IF(OR(AH2050="",F2050=0,F2050=""),"",AH2050/F2050)</f>
        <v>0</v>
      </c>
      <c r="AJ2050" s="13">
        <f t="array" ref="AJ2050">IF(OR(L2050="",AH2050=""),"",IF(L2050-AH2050&lt;0,0,L2050-AH2050))</f>
        <v>0</v>
      </c>
      <c r="AK2050" s="13" t="str">
        <f t="array" ref="AK2050">IF(OR(L2050="",AG2050="",AG2050=0),"",CEILING(L2050/AG2050,1))</f>
        <v/>
      </c>
      <c r="AL2050" s="16" t="str">
        <f t="array" ref="AL2050">IF(OR(AK2050="",AK2050=0,AD2050="",AF2050=""),"",IF(AK2050-IF(D2050="Vaccin",MIN(AD2050,AF2050),AF2050)&lt;0,"",(AK2050-IF(D2050="Vaccin",MIN(AD2050,AF2050),AF2050))/AK2050))</f>
        <v/>
      </c>
    </row>
    <row r="2051" spans="1:38" x14ac:dyDescent="0.2">
      <c r="A2051" s="10" t="s">
        <v>57</v>
      </c>
      <c r="B2051" s="29" t="s">
        <v>214</v>
      </c>
      <c r="C2051" s="12">
        <v>44265</v>
      </c>
      <c r="D2051" s="11" t="s">
        <v>30</v>
      </c>
      <c r="E2051" s="11">
        <v>6</v>
      </c>
      <c r="F2051" s="13">
        <v>1674270</v>
      </c>
      <c r="G2051" s="40" t="s">
        <v>584</v>
      </c>
      <c r="H2051" s="12">
        <v>44592</v>
      </c>
      <c r="I2051" s="13">
        <f t="array" ref="I2051">F2051-L2051-M2051-S2051</f>
        <v>1674270</v>
      </c>
      <c r="J2051" s="13">
        <f t="array" ref="J2051">IF(IF(Q2051="",L2051-C2051,Q2051-C2051)&lt;=45,I2051,0)</f>
        <v>1674270</v>
      </c>
      <c r="K2051" s="13">
        <f t="array" ref="K2051">IF(SUM(AG2051)=0,0,IF(L2051-AG2051*IF(D2051="Vaccin",MIN(AD2051,AF2051),AF2051)&lt;0,0,IF((H2051-N2051)&lt;=30,CEILING(L2051-AG2051*IF(D2051="Vaccin",MIN(AD2051,AF2051),AF2051),1),0)))</f>
        <v>0</v>
      </c>
      <c r="L2051" s="13">
        <v>0</v>
      </c>
      <c r="M2051" s="13">
        <v>0</v>
      </c>
      <c r="N2051" s="14">
        <v>45038</v>
      </c>
      <c r="O2051" s="11" t="s">
        <v>47</v>
      </c>
      <c r="P2051" s="11" t="s">
        <v>32</v>
      </c>
      <c r="Q2051" s="12"/>
      <c r="R2051" s="13">
        <v>0</v>
      </c>
      <c r="S2051" s="13">
        <v>0</v>
      </c>
      <c r="T2051" s="11"/>
      <c r="U2051" s="13">
        <v>7787305</v>
      </c>
      <c r="V2051" s="13">
        <v>25107627</v>
      </c>
      <c r="W2051" s="13">
        <v>25107627</v>
      </c>
      <c r="X2051" s="12">
        <v>44265</v>
      </c>
      <c r="Y2051" s="12">
        <v>44265</v>
      </c>
      <c r="Z2051" s="12">
        <v>44265</v>
      </c>
      <c r="AA2051" s="12">
        <v>45033</v>
      </c>
      <c r="AB2051" s="13">
        <f t="array" ref="AB2051">IF(D2051="Vaccin",IF(AND(ISNUMBER(AA2051),ISNUMBER(Y2051)),IF(AA2051-Y2051+1&gt;=0,CEILING(AA2051-Y2051+1,1),""),""),IF(AND(ISNUMBER(N2051),ISNUMBER(Y2051)),IF(N2051-Y2051+1&gt;=0,CEILING(N2051-Y2051+1,1),""),""))</f>
        <v>769</v>
      </c>
      <c r="AC2051" s="13">
        <f t="array" ref="AC2051">IF(D2051="Vaccin",IF(AND(ISNUMBER(AA2051),ISNUMBER(X2051)),IF(AA2051-X2051+1&gt;=0,CEILING(AA2051-X2051+1,1),""),""),IF(AND(ISNUMBER(N2051),ISNUMBER(X2051)),IF(N2051-X2051+1&gt;=0,CEILING(N2051-X2051+1,1),""),""))</f>
        <v>769</v>
      </c>
      <c r="AD2051" s="13">
        <f t="array" ref="AD2051">IF(D2051="Vaccin",IF(AND(ISNUMBER(AB2051),ISNUMBER(U2051),AB2051&lt;&gt;0),CEILING(U2051/AB2051,1),""),"")</f>
        <v>10127</v>
      </c>
      <c r="AE2051" s="13">
        <f t="array" ref="AE2051">IF(AND(ISNUMBER(N2051),ISNUMBER(X2051)),IF(N2051-X2051+1&gt;=0,CEILING(N2051-X2051+1,1),""),"")</f>
        <v>774</v>
      </c>
      <c r="AF2051" s="13">
        <f t="array" ref="AF2051">IF(SUM(AE2051)=0,"",CEILING((SUM(F2051)-SUM(L2051)-SUM(M2051)-SUM(S2051))/SUM(AE2051),1))</f>
        <v>2164</v>
      </c>
      <c r="AG2051" s="13" t="str">
        <f t="array" ref="AG2051">IF(AND(ISNUMBER(H2051),ISNUMBER(N2051)),IF(H2051-N2051+1&gt;=0,CEILING(H2051-N2051+1,1),""),"")</f>
        <v/>
      </c>
      <c r="AH2051" s="13">
        <f t="array" ref="AH2051">IF(SUM(AG2051)=0,0,IF(L2051-AG2051*IF(D2051="Vaccin",MIN(AD2051,AF2051),AF2051)&lt;0,0,IF((H2051-N2051)&lt;=45,CEILING(L2051-AG2051*IF(D2051="Vaccin",MIN(AD2051,AF2051),AF2051),1),0)))</f>
        <v>0</v>
      </c>
      <c r="AI2051" s="15">
        <f t="array" ref="AI2051">IF(OR(AH2051="",F2051=0,F2051=""),"",AH2051/F2051)</f>
        <v>0</v>
      </c>
      <c r="AJ2051" s="13">
        <f t="array" ref="AJ2051">IF(OR(L2051="",AH2051=""),"",IF(L2051-AH2051&lt;0,0,L2051-AH2051))</f>
        <v>0</v>
      </c>
      <c r="AK2051" s="13" t="str">
        <f t="array" ref="AK2051">IF(OR(L2051="",AG2051="",AG2051=0),"",CEILING(L2051/AG2051,1))</f>
        <v/>
      </c>
      <c r="AL2051" s="16" t="str">
        <f t="array" ref="AL2051">IF(OR(AK2051="",AK2051=0,AD2051="",AF2051=""),"",IF(AK2051-IF(D2051="Vaccin",MIN(AD2051,AF2051),AF2051)&lt;0,"",(AK2051-IF(D2051="Vaccin",MIN(AD2051,AF2051),AF2051))/AK2051))</f>
        <v/>
      </c>
    </row>
    <row r="2052" spans="1:38" x14ac:dyDescent="0.2">
      <c r="A2052" s="10" t="s">
        <v>57</v>
      </c>
      <c r="B2052" s="29" t="s">
        <v>214</v>
      </c>
      <c r="C2052" s="12">
        <v>44265</v>
      </c>
      <c r="D2052" s="11" t="s">
        <v>30</v>
      </c>
      <c r="E2052" s="11">
        <v>10</v>
      </c>
      <c r="F2052" s="13">
        <v>155865</v>
      </c>
      <c r="G2052" s="40">
        <v>2021103431</v>
      </c>
      <c r="H2052" s="12">
        <v>45201</v>
      </c>
      <c r="I2052" s="13">
        <f t="array" ref="I2052">F2052-L2052-M2052-S2052</f>
        <v>0</v>
      </c>
      <c r="J2052" s="13">
        <f t="array" ref="J2052">IF(IF(Q2052="",L2052-C2052,Q2052-C2052)&lt;=45,I2052,0)</f>
        <v>0</v>
      </c>
      <c r="K2052" s="13">
        <f t="array" ref="K2052">IF(SUM(AG2052)=0,0,IF(L2052-AG2052*IF(D2052="Vaccin",MIN(AD2052,AF2052),AF2052)&lt;0,0,IF((H2052-N2052)&lt;=30,CEILING(L2052-AG2052*IF(D2052="Vaccin",MIN(AD2052,AF2052),AF2052),1),0)))</f>
        <v>0</v>
      </c>
      <c r="L2052" s="13">
        <v>155865</v>
      </c>
      <c r="M2052" s="13">
        <v>0</v>
      </c>
      <c r="N2052" s="14">
        <v>45038</v>
      </c>
      <c r="O2052" s="11" t="s">
        <v>36</v>
      </c>
      <c r="P2052" s="11" t="s">
        <v>32</v>
      </c>
      <c r="Q2052" s="12"/>
      <c r="R2052" s="13">
        <v>0</v>
      </c>
      <c r="S2052" s="13">
        <v>0</v>
      </c>
      <c r="T2052" s="11"/>
      <c r="U2052" s="13">
        <v>418768</v>
      </c>
      <c r="V2052" s="13">
        <v>25107627</v>
      </c>
      <c r="W2052" s="13">
        <v>25107627</v>
      </c>
      <c r="X2052" s="12">
        <v>44265</v>
      </c>
      <c r="Y2052" s="12">
        <v>44265</v>
      </c>
      <c r="Z2052" s="12">
        <v>44265</v>
      </c>
      <c r="AA2052" s="12">
        <v>45033</v>
      </c>
      <c r="AB2052" s="13">
        <f t="array" ref="AB2052">IF(D2052="Vaccin",IF(AND(ISNUMBER(AA2052),ISNUMBER(Y2052)),IF(AA2052-Y2052+1&gt;=0,CEILING(AA2052-Y2052+1,1),""),""),IF(AND(ISNUMBER(N2052),ISNUMBER(Y2052)),IF(N2052-Y2052+1&gt;=0,CEILING(N2052-Y2052+1,1),""),""))</f>
        <v>769</v>
      </c>
      <c r="AC2052" s="13">
        <f t="array" ref="AC2052">IF(D2052="Vaccin",IF(AND(ISNUMBER(AA2052),ISNUMBER(X2052)),IF(AA2052-X2052+1&gt;=0,CEILING(AA2052-X2052+1,1),""),""),IF(AND(ISNUMBER(N2052),ISNUMBER(X2052)),IF(N2052-X2052+1&gt;=0,CEILING(N2052-X2052+1,1),""),""))</f>
        <v>769</v>
      </c>
      <c r="AD2052" s="13">
        <f t="array" ref="AD2052">IF(D2052="Vaccin",IF(AND(ISNUMBER(AB2052),ISNUMBER(U2052),AB2052&lt;&gt;0),CEILING(U2052/AB2052,1),""),"")</f>
        <v>545</v>
      </c>
      <c r="AE2052" s="13">
        <f t="array" ref="AE2052">IF(AND(ISNUMBER(N2052),ISNUMBER(X2052)),IF(N2052-X2052+1&gt;=0,CEILING(N2052-X2052+1,1),""),"")</f>
        <v>774</v>
      </c>
      <c r="AF2052" s="13">
        <f t="array" ref="AF2052">IF(SUM(AE2052)=0,"",CEILING((SUM(F2052)-SUM(L2052)-SUM(M2052)-SUM(S2052))/SUM(AE2052),1))</f>
        <v>0</v>
      </c>
      <c r="AG2052" s="13">
        <f t="array" ref="AG2052">IF(AND(ISNUMBER(H2052),ISNUMBER(N2052)),IF(H2052-N2052+1&gt;=0,CEILING(H2052-N2052+1,1),""),"")</f>
        <v>164</v>
      </c>
      <c r="AH2052" s="13">
        <f t="array" ref="AH2052">IF(SUM(AG2052)=0,0,IF(L2052-AG2052*IF(D2052="Vaccin",MIN(AD2052,AF2052),AF2052)&lt;0,0,IF((H2052-N2052)&lt;=45,CEILING(L2052-AG2052*IF(D2052="Vaccin",MIN(AD2052,AF2052),AF2052),1),0)))</f>
        <v>0</v>
      </c>
      <c r="AI2052" s="15">
        <f t="array" ref="AI2052">IF(OR(AH2052="",F2052=0,F2052=""),"",AH2052/F2052)</f>
        <v>0</v>
      </c>
      <c r="AJ2052" s="13">
        <f t="array" ref="AJ2052">IF(OR(L2052="",AH2052=""),"",IF(L2052-AH2052&lt;0,0,L2052-AH2052))</f>
        <v>155865</v>
      </c>
      <c r="AK2052" s="13">
        <f t="array" ref="AK2052">IF(OR(L2052="",AG2052="",AG2052=0),"",CEILING(L2052/AG2052,1))</f>
        <v>951</v>
      </c>
      <c r="AL2052" s="16">
        <f t="array" ref="AL2052">IF(OR(AK2052="",AK2052=0,AD2052="",AF2052=""),"",IF(AK2052-IF(D2052="Vaccin",MIN(AD2052,AF2052),AF2052)&lt;0,"",(AK2052-IF(D2052="Vaccin",MIN(AD2052,AF2052),AF2052))/AK2052))</f>
        <v>1</v>
      </c>
    </row>
    <row r="2053" spans="1:38" x14ac:dyDescent="0.2">
      <c r="A2053" s="10" t="s">
        <v>57</v>
      </c>
      <c r="B2053" s="29" t="s">
        <v>214</v>
      </c>
      <c r="C2053" s="12">
        <v>44265</v>
      </c>
      <c r="D2053" s="11" t="s">
        <v>30</v>
      </c>
      <c r="E2053" s="11">
        <v>10</v>
      </c>
      <c r="F2053" s="13">
        <v>3963</v>
      </c>
      <c r="G2053" s="40">
        <v>2021103432</v>
      </c>
      <c r="H2053" s="12">
        <v>45201</v>
      </c>
      <c r="I2053" s="13">
        <f t="array" ref="I2053">F2053-L2053-M2053-S2053</f>
        <v>0</v>
      </c>
      <c r="J2053" s="13">
        <f t="array" ref="J2053">IF(IF(Q2053="",L2053-C2053,Q2053-C2053)&lt;=45,I2053,0)</f>
        <v>0</v>
      </c>
      <c r="K2053" s="13">
        <f t="array" ref="K2053">IF(SUM(AG2053)=0,0,IF(L2053-AG2053*IF(D2053="Vaccin",MIN(AD2053,AF2053),AF2053)&lt;0,0,IF((H2053-N2053)&lt;=30,CEILING(L2053-AG2053*IF(D2053="Vaccin",MIN(AD2053,AF2053),AF2053),1),0)))</f>
        <v>0</v>
      </c>
      <c r="L2053" s="13">
        <v>3963</v>
      </c>
      <c r="M2053" s="13">
        <v>0</v>
      </c>
      <c r="N2053" s="14">
        <v>45038</v>
      </c>
      <c r="O2053" s="11" t="s">
        <v>36</v>
      </c>
      <c r="P2053" s="11" t="s">
        <v>32</v>
      </c>
      <c r="Q2053" s="12"/>
      <c r="R2053" s="13">
        <v>0</v>
      </c>
      <c r="S2053" s="13">
        <v>0</v>
      </c>
      <c r="T2053" s="11"/>
      <c r="U2053" s="13">
        <v>418768</v>
      </c>
      <c r="V2053" s="13">
        <v>25107627</v>
      </c>
      <c r="W2053" s="13">
        <v>25107627</v>
      </c>
      <c r="X2053" s="12">
        <v>44265</v>
      </c>
      <c r="Y2053" s="12">
        <v>44265</v>
      </c>
      <c r="Z2053" s="12">
        <v>44265</v>
      </c>
      <c r="AA2053" s="12">
        <v>45033</v>
      </c>
      <c r="AB2053" s="13">
        <f t="array" ref="AB2053">IF(D2053="Vaccin",IF(AND(ISNUMBER(AA2053),ISNUMBER(Y2053)),IF(AA2053-Y2053+1&gt;=0,CEILING(AA2053-Y2053+1,1),""),""),IF(AND(ISNUMBER(N2053),ISNUMBER(Y2053)),IF(N2053-Y2053+1&gt;=0,CEILING(N2053-Y2053+1,1),""),""))</f>
        <v>769</v>
      </c>
      <c r="AC2053" s="13">
        <f t="array" ref="AC2053">IF(D2053="Vaccin",IF(AND(ISNUMBER(AA2053),ISNUMBER(X2053)),IF(AA2053-X2053+1&gt;=0,CEILING(AA2053-X2053+1,1),""),""),IF(AND(ISNUMBER(N2053),ISNUMBER(X2053)),IF(N2053-X2053+1&gt;=0,CEILING(N2053-X2053+1,1),""),""))</f>
        <v>769</v>
      </c>
      <c r="AD2053" s="13">
        <f t="array" ref="AD2053">IF(D2053="Vaccin",IF(AND(ISNUMBER(AB2053),ISNUMBER(U2053),AB2053&lt;&gt;0),CEILING(U2053/AB2053,1),""),"")</f>
        <v>545</v>
      </c>
      <c r="AE2053" s="13">
        <f t="array" ref="AE2053">IF(AND(ISNUMBER(N2053),ISNUMBER(X2053)),IF(N2053-X2053+1&gt;=0,CEILING(N2053-X2053+1,1),""),"")</f>
        <v>774</v>
      </c>
      <c r="AF2053" s="13">
        <f t="array" ref="AF2053">IF(SUM(AE2053)=0,"",CEILING((SUM(F2053)-SUM(L2053)-SUM(M2053)-SUM(S2053))/SUM(AE2053),1))</f>
        <v>0</v>
      </c>
      <c r="AG2053" s="13">
        <f t="array" ref="AG2053">IF(AND(ISNUMBER(H2053),ISNUMBER(N2053)),IF(H2053-N2053+1&gt;=0,CEILING(H2053-N2053+1,1),""),"")</f>
        <v>164</v>
      </c>
      <c r="AH2053" s="13">
        <f t="array" ref="AH2053">IF(SUM(AG2053)=0,0,IF(L2053-AG2053*IF(D2053="Vaccin",MIN(AD2053,AF2053),AF2053)&lt;0,0,IF((H2053-N2053)&lt;=45,CEILING(L2053-AG2053*IF(D2053="Vaccin",MIN(AD2053,AF2053),AF2053),1),0)))</f>
        <v>0</v>
      </c>
      <c r="AI2053" s="15">
        <f t="array" ref="AI2053">IF(OR(AH2053="",F2053=0,F2053=""),"",AH2053/F2053)</f>
        <v>0</v>
      </c>
      <c r="AJ2053" s="13">
        <f t="array" ref="AJ2053">IF(OR(L2053="",AH2053=""),"",IF(L2053-AH2053&lt;0,0,L2053-AH2053))</f>
        <v>3963</v>
      </c>
      <c r="AK2053" s="13">
        <f t="array" ref="AK2053">IF(OR(L2053="",AG2053="",AG2053=0),"",CEILING(L2053/AG2053,1))</f>
        <v>25</v>
      </c>
      <c r="AL2053" s="16">
        <f t="array" ref="AL2053">IF(OR(AK2053="",AK2053=0,AD2053="",AF2053=""),"",IF(AK2053-IF(D2053="Vaccin",MIN(AD2053,AF2053),AF2053)&lt;0,"",(AK2053-IF(D2053="Vaccin",MIN(AD2053,AF2053),AF2053))/AK2053))</f>
        <v>1</v>
      </c>
    </row>
    <row r="2054" spans="1:38" x14ac:dyDescent="0.2">
      <c r="A2054" s="10" t="s">
        <v>57</v>
      </c>
      <c r="B2054" s="29" t="s">
        <v>214</v>
      </c>
      <c r="C2054" s="12">
        <v>44265</v>
      </c>
      <c r="D2054" s="11" t="s">
        <v>30</v>
      </c>
      <c r="E2054" s="11">
        <v>10</v>
      </c>
      <c r="F2054" s="13">
        <v>52182</v>
      </c>
      <c r="G2054" s="40">
        <v>2021103411</v>
      </c>
      <c r="H2054" s="12">
        <v>45200</v>
      </c>
      <c r="I2054" s="13">
        <f t="array" ref="I2054">F2054-L2054-M2054-S2054</f>
        <v>0</v>
      </c>
      <c r="J2054" s="13">
        <f t="array" ref="J2054">IF(IF(Q2054="",L2054-C2054,Q2054-C2054)&lt;=45,I2054,0)</f>
        <v>0</v>
      </c>
      <c r="K2054" s="13">
        <f t="array" ref="K2054">IF(SUM(AG2054)=0,0,IF(L2054-AG2054*IF(D2054="Vaccin",MIN(AD2054,AF2054),AF2054)&lt;0,0,IF((H2054-N2054)&lt;=30,CEILING(L2054-AG2054*IF(D2054="Vaccin",MIN(AD2054,AF2054),AF2054),1),0)))</f>
        <v>0</v>
      </c>
      <c r="L2054" s="13">
        <v>52182</v>
      </c>
      <c r="M2054" s="13">
        <v>0</v>
      </c>
      <c r="N2054" s="14">
        <v>45038</v>
      </c>
      <c r="O2054" s="11" t="s">
        <v>36</v>
      </c>
      <c r="P2054" s="11" t="s">
        <v>32</v>
      </c>
      <c r="Q2054" s="12"/>
      <c r="R2054" s="13">
        <v>0</v>
      </c>
      <c r="S2054" s="13">
        <v>0</v>
      </c>
      <c r="T2054" s="11"/>
      <c r="U2054" s="13">
        <v>418768</v>
      </c>
      <c r="V2054" s="13">
        <v>25107627</v>
      </c>
      <c r="W2054" s="13">
        <v>25107627</v>
      </c>
      <c r="X2054" s="12">
        <v>44265</v>
      </c>
      <c r="Y2054" s="12">
        <v>44265</v>
      </c>
      <c r="Z2054" s="12">
        <v>44265</v>
      </c>
      <c r="AA2054" s="12">
        <v>45033</v>
      </c>
      <c r="AB2054" s="13">
        <f t="array" ref="AB2054">IF(D2054="Vaccin",IF(AND(ISNUMBER(AA2054),ISNUMBER(Y2054)),IF(AA2054-Y2054+1&gt;=0,CEILING(AA2054-Y2054+1,1),""),""),IF(AND(ISNUMBER(N2054),ISNUMBER(Y2054)),IF(N2054-Y2054+1&gt;=0,CEILING(N2054-Y2054+1,1),""),""))</f>
        <v>769</v>
      </c>
      <c r="AC2054" s="13">
        <f t="array" ref="AC2054">IF(D2054="Vaccin",IF(AND(ISNUMBER(AA2054),ISNUMBER(X2054)),IF(AA2054-X2054+1&gt;=0,CEILING(AA2054-X2054+1,1),""),""),IF(AND(ISNUMBER(N2054),ISNUMBER(X2054)),IF(N2054-X2054+1&gt;=0,CEILING(N2054-X2054+1,1),""),""))</f>
        <v>769</v>
      </c>
      <c r="AD2054" s="13">
        <f t="array" ref="AD2054">IF(D2054="Vaccin",IF(AND(ISNUMBER(AB2054),ISNUMBER(U2054),AB2054&lt;&gt;0),CEILING(U2054/AB2054,1),""),"")</f>
        <v>545</v>
      </c>
      <c r="AE2054" s="13">
        <f t="array" ref="AE2054">IF(AND(ISNUMBER(N2054),ISNUMBER(X2054)),IF(N2054-X2054+1&gt;=0,CEILING(N2054-X2054+1,1),""),"")</f>
        <v>774</v>
      </c>
      <c r="AF2054" s="13">
        <f t="array" ref="AF2054">IF(SUM(AE2054)=0,"",CEILING((SUM(F2054)-SUM(L2054)-SUM(M2054)-SUM(S2054))/SUM(AE2054),1))</f>
        <v>0</v>
      </c>
      <c r="AG2054" s="13">
        <f t="array" ref="AG2054">IF(AND(ISNUMBER(H2054),ISNUMBER(N2054)),IF(H2054-N2054+1&gt;=0,CEILING(H2054-N2054+1,1),""),"")</f>
        <v>163</v>
      </c>
      <c r="AH2054" s="13">
        <f t="array" ref="AH2054">IF(SUM(AG2054)=0,0,IF(L2054-AG2054*IF(D2054="Vaccin",MIN(AD2054,AF2054),AF2054)&lt;0,0,IF((H2054-N2054)&lt;=45,CEILING(L2054-AG2054*IF(D2054="Vaccin",MIN(AD2054,AF2054),AF2054),1),0)))</f>
        <v>0</v>
      </c>
      <c r="AI2054" s="15">
        <f t="array" ref="AI2054">IF(OR(AH2054="",F2054=0,F2054=""),"",AH2054/F2054)</f>
        <v>0</v>
      </c>
      <c r="AJ2054" s="13">
        <f t="array" ref="AJ2054">IF(OR(L2054="",AH2054=""),"",IF(L2054-AH2054&lt;0,0,L2054-AH2054))</f>
        <v>52182</v>
      </c>
      <c r="AK2054" s="13">
        <f t="array" ref="AK2054">IF(OR(L2054="",AG2054="",AG2054=0),"",CEILING(L2054/AG2054,1))</f>
        <v>321</v>
      </c>
      <c r="AL2054" s="16">
        <f t="array" ref="AL2054">IF(OR(AK2054="",AK2054=0,AD2054="",AF2054=""),"",IF(AK2054-IF(D2054="Vaccin",MIN(AD2054,AF2054),AF2054)&lt;0,"",(AK2054-IF(D2054="Vaccin",MIN(AD2054,AF2054),AF2054))/AK2054))</f>
        <v>1</v>
      </c>
    </row>
    <row r="2055" spans="1:38" x14ac:dyDescent="0.2">
      <c r="A2055" s="10" t="s">
        <v>57</v>
      </c>
      <c r="B2055" s="29" t="s">
        <v>214</v>
      </c>
      <c r="C2055" s="12">
        <v>44265</v>
      </c>
      <c r="D2055" s="11" t="s">
        <v>30</v>
      </c>
      <c r="E2055" s="11">
        <v>10</v>
      </c>
      <c r="F2055" s="13">
        <v>155715</v>
      </c>
      <c r="G2055" s="40">
        <v>2021103412</v>
      </c>
      <c r="H2055" s="12">
        <v>45200</v>
      </c>
      <c r="I2055" s="13">
        <f t="array" ref="I2055">F2055-L2055-M2055-S2055</f>
        <v>0</v>
      </c>
      <c r="J2055" s="13">
        <f t="array" ref="J2055">IF(IF(Q2055="",L2055-C2055,Q2055-C2055)&lt;=45,I2055,0)</f>
        <v>0</v>
      </c>
      <c r="K2055" s="13">
        <f t="array" ref="K2055">IF(SUM(AG2055)=0,0,IF(L2055-AG2055*IF(D2055="Vaccin",MIN(AD2055,AF2055),AF2055)&lt;0,0,IF((H2055-N2055)&lt;=30,CEILING(L2055-AG2055*IF(D2055="Vaccin",MIN(AD2055,AF2055),AF2055),1),0)))</f>
        <v>0</v>
      </c>
      <c r="L2055" s="13">
        <v>155715</v>
      </c>
      <c r="M2055" s="13">
        <v>0</v>
      </c>
      <c r="N2055" s="14">
        <v>45038</v>
      </c>
      <c r="O2055" s="11" t="s">
        <v>36</v>
      </c>
      <c r="P2055" s="11" t="s">
        <v>32</v>
      </c>
      <c r="Q2055" s="12"/>
      <c r="R2055" s="13">
        <v>0</v>
      </c>
      <c r="S2055" s="13">
        <v>0</v>
      </c>
      <c r="T2055" s="11"/>
      <c r="U2055" s="13">
        <v>418768</v>
      </c>
      <c r="V2055" s="13">
        <v>25107627</v>
      </c>
      <c r="W2055" s="13">
        <v>25107627</v>
      </c>
      <c r="X2055" s="12">
        <v>44265</v>
      </c>
      <c r="Y2055" s="12">
        <v>44265</v>
      </c>
      <c r="Z2055" s="12">
        <v>44265</v>
      </c>
      <c r="AA2055" s="12">
        <v>45033</v>
      </c>
      <c r="AB2055" s="13">
        <f t="array" ref="AB2055">IF(D2055="Vaccin",IF(AND(ISNUMBER(AA2055),ISNUMBER(Y2055)),IF(AA2055-Y2055+1&gt;=0,CEILING(AA2055-Y2055+1,1),""),""),IF(AND(ISNUMBER(N2055),ISNUMBER(Y2055)),IF(N2055-Y2055+1&gt;=0,CEILING(N2055-Y2055+1,1),""),""))</f>
        <v>769</v>
      </c>
      <c r="AC2055" s="13">
        <f t="array" ref="AC2055">IF(D2055="Vaccin",IF(AND(ISNUMBER(AA2055),ISNUMBER(X2055)),IF(AA2055-X2055+1&gt;=0,CEILING(AA2055-X2055+1,1),""),""),IF(AND(ISNUMBER(N2055),ISNUMBER(X2055)),IF(N2055-X2055+1&gt;=0,CEILING(N2055-X2055+1,1),""),""))</f>
        <v>769</v>
      </c>
      <c r="AD2055" s="13">
        <f t="array" ref="AD2055">IF(D2055="Vaccin",IF(AND(ISNUMBER(AB2055),ISNUMBER(U2055),AB2055&lt;&gt;0),CEILING(U2055/AB2055,1),""),"")</f>
        <v>545</v>
      </c>
      <c r="AE2055" s="13">
        <f t="array" ref="AE2055">IF(AND(ISNUMBER(N2055),ISNUMBER(X2055)),IF(N2055-X2055+1&gt;=0,CEILING(N2055-X2055+1,1),""),"")</f>
        <v>774</v>
      </c>
      <c r="AF2055" s="13">
        <f t="array" ref="AF2055">IF(SUM(AE2055)=0,"",CEILING((SUM(F2055)-SUM(L2055)-SUM(M2055)-SUM(S2055))/SUM(AE2055),1))</f>
        <v>0</v>
      </c>
      <c r="AG2055" s="13">
        <f t="array" ref="AG2055">IF(AND(ISNUMBER(H2055),ISNUMBER(N2055)),IF(H2055-N2055+1&gt;=0,CEILING(H2055-N2055+1,1),""),"")</f>
        <v>163</v>
      </c>
      <c r="AH2055" s="13">
        <f t="array" ref="AH2055">IF(SUM(AG2055)=0,0,IF(L2055-AG2055*IF(D2055="Vaccin",MIN(AD2055,AF2055),AF2055)&lt;0,0,IF((H2055-N2055)&lt;=45,CEILING(L2055-AG2055*IF(D2055="Vaccin",MIN(AD2055,AF2055),AF2055),1),0)))</f>
        <v>0</v>
      </c>
      <c r="AI2055" s="15">
        <f t="array" ref="AI2055">IF(OR(AH2055="",F2055=0,F2055=""),"",AH2055/F2055)</f>
        <v>0</v>
      </c>
      <c r="AJ2055" s="13">
        <f t="array" ref="AJ2055">IF(OR(L2055="",AH2055=""),"",IF(L2055-AH2055&lt;0,0,L2055-AH2055))</f>
        <v>155715</v>
      </c>
      <c r="AK2055" s="13">
        <f t="array" ref="AK2055">IF(OR(L2055="",AG2055="",AG2055=0),"",CEILING(L2055/AG2055,1))</f>
        <v>956</v>
      </c>
      <c r="AL2055" s="16">
        <f t="array" ref="AL2055">IF(OR(AK2055="",AK2055=0,AD2055="",AF2055=""),"",IF(AK2055-IF(D2055="Vaccin",MIN(AD2055,AF2055),AF2055)&lt;0,"",(AK2055-IF(D2055="Vaccin",MIN(AD2055,AF2055),AF2055))/AK2055))</f>
        <v>1</v>
      </c>
    </row>
    <row r="2056" spans="1:38" x14ac:dyDescent="0.2">
      <c r="A2056" s="10" t="s">
        <v>57</v>
      </c>
      <c r="B2056" s="29" t="s">
        <v>214</v>
      </c>
      <c r="C2056" s="12">
        <v>44265</v>
      </c>
      <c r="D2056" s="11" t="s">
        <v>30</v>
      </c>
      <c r="E2056" s="11">
        <v>10</v>
      </c>
      <c r="F2056" s="13">
        <v>156435</v>
      </c>
      <c r="G2056" s="40">
        <v>2021103413</v>
      </c>
      <c r="H2056" s="12">
        <v>45200</v>
      </c>
      <c r="I2056" s="13">
        <f t="array" ref="I2056">F2056-L2056-M2056-S2056</f>
        <v>0</v>
      </c>
      <c r="J2056" s="13">
        <f t="array" ref="J2056">IF(IF(Q2056="",L2056-C2056,Q2056-C2056)&lt;=45,I2056,0)</f>
        <v>0</v>
      </c>
      <c r="K2056" s="13">
        <f t="array" ref="K2056">IF(SUM(AG2056)=0,0,IF(L2056-AG2056*IF(D2056="Vaccin",MIN(AD2056,AF2056),AF2056)&lt;0,0,IF((H2056-N2056)&lt;=30,CEILING(L2056-AG2056*IF(D2056="Vaccin",MIN(AD2056,AF2056),AF2056),1),0)))</f>
        <v>0</v>
      </c>
      <c r="L2056" s="13">
        <v>156435</v>
      </c>
      <c r="M2056" s="13">
        <v>0</v>
      </c>
      <c r="N2056" s="14">
        <v>45038</v>
      </c>
      <c r="O2056" s="11" t="s">
        <v>36</v>
      </c>
      <c r="P2056" s="11" t="s">
        <v>32</v>
      </c>
      <c r="Q2056" s="12"/>
      <c r="R2056" s="13">
        <v>0</v>
      </c>
      <c r="S2056" s="13">
        <v>0</v>
      </c>
      <c r="T2056" s="11"/>
      <c r="U2056" s="13">
        <v>418768</v>
      </c>
      <c r="V2056" s="13">
        <v>25107627</v>
      </c>
      <c r="W2056" s="13">
        <v>25107627</v>
      </c>
      <c r="X2056" s="12">
        <v>44265</v>
      </c>
      <c r="Y2056" s="12">
        <v>44265</v>
      </c>
      <c r="Z2056" s="12">
        <v>44265</v>
      </c>
      <c r="AA2056" s="12">
        <v>45033</v>
      </c>
      <c r="AB2056" s="13">
        <f t="array" ref="AB2056">IF(D2056="Vaccin",IF(AND(ISNUMBER(AA2056),ISNUMBER(Y2056)),IF(AA2056-Y2056+1&gt;=0,CEILING(AA2056-Y2056+1,1),""),""),IF(AND(ISNUMBER(N2056),ISNUMBER(Y2056)),IF(N2056-Y2056+1&gt;=0,CEILING(N2056-Y2056+1,1),""),""))</f>
        <v>769</v>
      </c>
      <c r="AC2056" s="13">
        <f t="array" ref="AC2056">IF(D2056="Vaccin",IF(AND(ISNUMBER(AA2056),ISNUMBER(X2056)),IF(AA2056-X2056+1&gt;=0,CEILING(AA2056-X2056+1,1),""),""),IF(AND(ISNUMBER(N2056),ISNUMBER(X2056)),IF(N2056-X2056+1&gt;=0,CEILING(N2056-X2056+1,1),""),""))</f>
        <v>769</v>
      </c>
      <c r="AD2056" s="13">
        <f t="array" ref="AD2056">IF(D2056="Vaccin",IF(AND(ISNUMBER(AB2056),ISNUMBER(U2056),AB2056&lt;&gt;0),CEILING(U2056/AB2056,1),""),"")</f>
        <v>545</v>
      </c>
      <c r="AE2056" s="13">
        <f t="array" ref="AE2056">IF(AND(ISNUMBER(N2056),ISNUMBER(X2056)),IF(N2056-X2056+1&gt;=0,CEILING(N2056-X2056+1,1),""),"")</f>
        <v>774</v>
      </c>
      <c r="AF2056" s="13">
        <f t="array" ref="AF2056">IF(SUM(AE2056)=0,"",CEILING((SUM(F2056)-SUM(L2056)-SUM(M2056)-SUM(S2056))/SUM(AE2056),1))</f>
        <v>0</v>
      </c>
      <c r="AG2056" s="13">
        <f t="array" ref="AG2056">IF(AND(ISNUMBER(H2056),ISNUMBER(N2056)),IF(H2056-N2056+1&gt;=0,CEILING(H2056-N2056+1,1),""),"")</f>
        <v>163</v>
      </c>
      <c r="AH2056" s="13">
        <f t="array" ref="AH2056">IF(SUM(AG2056)=0,0,IF(L2056-AG2056*IF(D2056="Vaccin",MIN(AD2056,AF2056),AF2056)&lt;0,0,IF((H2056-N2056)&lt;=45,CEILING(L2056-AG2056*IF(D2056="Vaccin",MIN(AD2056,AF2056),AF2056),1),0)))</f>
        <v>0</v>
      </c>
      <c r="AI2056" s="15">
        <f t="array" ref="AI2056">IF(OR(AH2056="",F2056=0,F2056=""),"",AH2056/F2056)</f>
        <v>0</v>
      </c>
      <c r="AJ2056" s="13">
        <f t="array" ref="AJ2056">IF(OR(L2056="",AH2056=""),"",IF(L2056-AH2056&lt;0,0,L2056-AH2056))</f>
        <v>156435</v>
      </c>
      <c r="AK2056" s="13">
        <f t="array" ref="AK2056">IF(OR(L2056="",AG2056="",AG2056=0),"",CEILING(L2056/AG2056,1))</f>
        <v>960</v>
      </c>
      <c r="AL2056" s="16">
        <f t="array" ref="AL2056">IF(OR(AK2056="",AK2056=0,AD2056="",AF2056=""),"",IF(AK2056-IF(D2056="Vaccin",MIN(AD2056,AF2056),AF2056)&lt;0,"",(AK2056-IF(D2056="Vaccin",MIN(AD2056,AF2056),AF2056))/AK2056))</f>
        <v>1</v>
      </c>
    </row>
    <row r="2057" spans="1:38" x14ac:dyDescent="0.2">
      <c r="A2057" s="10" t="s">
        <v>57</v>
      </c>
      <c r="B2057" s="29" t="s">
        <v>214</v>
      </c>
      <c r="C2057" s="12">
        <v>44265</v>
      </c>
      <c r="D2057" s="11" t="s">
        <v>30</v>
      </c>
      <c r="E2057" s="11">
        <v>10</v>
      </c>
      <c r="F2057" s="13">
        <v>156405</v>
      </c>
      <c r="G2057" s="40">
        <v>2021103414</v>
      </c>
      <c r="H2057" s="12">
        <v>45200</v>
      </c>
      <c r="I2057" s="13">
        <f t="array" ref="I2057">F2057-L2057-M2057-S2057</f>
        <v>0</v>
      </c>
      <c r="J2057" s="13">
        <f t="array" ref="J2057">IF(IF(Q2057="",L2057-C2057,Q2057-C2057)&lt;=45,I2057,0)</f>
        <v>0</v>
      </c>
      <c r="K2057" s="13">
        <f t="array" ref="K2057">IF(SUM(AG2057)=0,0,IF(L2057-AG2057*IF(D2057="Vaccin",MIN(AD2057,AF2057),AF2057)&lt;0,0,IF((H2057-N2057)&lt;=30,CEILING(L2057-AG2057*IF(D2057="Vaccin",MIN(AD2057,AF2057),AF2057),1),0)))</f>
        <v>0</v>
      </c>
      <c r="L2057" s="13">
        <v>156405</v>
      </c>
      <c r="M2057" s="13">
        <v>0</v>
      </c>
      <c r="N2057" s="14">
        <v>45038</v>
      </c>
      <c r="O2057" s="11" t="s">
        <v>36</v>
      </c>
      <c r="P2057" s="11" t="s">
        <v>32</v>
      </c>
      <c r="Q2057" s="12"/>
      <c r="R2057" s="13">
        <v>0</v>
      </c>
      <c r="S2057" s="13">
        <v>0</v>
      </c>
      <c r="T2057" s="11"/>
      <c r="U2057" s="13">
        <v>418768</v>
      </c>
      <c r="V2057" s="13">
        <v>25107627</v>
      </c>
      <c r="W2057" s="13">
        <v>25107627</v>
      </c>
      <c r="X2057" s="12">
        <v>44265</v>
      </c>
      <c r="Y2057" s="12">
        <v>44265</v>
      </c>
      <c r="Z2057" s="12">
        <v>44265</v>
      </c>
      <c r="AA2057" s="12">
        <v>45033</v>
      </c>
      <c r="AB2057" s="13">
        <f t="array" ref="AB2057">IF(D2057="Vaccin",IF(AND(ISNUMBER(AA2057),ISNUMBER(Y2057)),IF(AA2057-Y2057+1&gt;=0,CEILING(AA2057-Y2057+1,1),""),""),IF(AND(ISNUMBER(N2057),ISNUMBER(Y2057)),IF(N2057-Y2057+1&gt;=0,CEILING(N2057-Y2057+1,1),""),""))</f>
        <v>769</v>
      </c>
      <c r="AC2057" s="13">
        <f t="array" ref="AC2057">IF(D2057="Vaccin",IF(AND(ISNUMBER(AA2057),ISNUMBER(X2057)),IF(AA2057-X2057+1&gt;=0,CEILING(AA2057-X2057+1,1),""),""),IF(AND(ISNUMBER(N2057),ISNUMBER(X2057)),IF(N2057-X2057+1&gt;=0,CEILING(N2057-X2057+1,1),""),""))</f>
        <v>769</v>
      </c>
      <c r="AD2057" s="13">
        <f t="array" ref="AD2057">IF(D2057="Vaccin",IF(AND(ISNUMBER(AB2057),ISNUMBER(U2057),AB2057&lt;&gt;0),CEILING(U2057/AB2057,1),""),"")</f>
        <v>545</v>
      </c>
      <c r="AE2057" s="13">
        <f t="array" ref="AE2057">IF(AND(ISNUMBER(N2057),ISNUMBER(X2057)),IF(N2057-X2057+1&gt;=0,CEILING(N2057-X2057+1,1),""),"")</f>
        <v>774</v>
      </c>
      <c r="AF2057" s="13">
        <f t="array" ref="AF2057">IF(SUM(AE2057)=0,"",CEILING((SUM(F2057)-SUM(L2057)-SUM(M2057)-SUM(S2057))/SUM(AE2057),1))</f>
        <v>0</v>
      </c>
      <c r="AG2057" s="13">
        <f t="array" ref="AG2057">IF(AND(ISNUMBER(H2057),ISNUMBER(N2057)),IF(H2057-N2057+1&gt;=0,CEILING(H2057-N2057+1,1),""),"")</f>
        <v>163</v>
      </c>
      <c r="AH2057" s="13">
        <f t="array" ref="AH2057">IF(SUM(AG2057)=0,0,IF(L2057-AG2057*IF(D2057="Vaccin",MIN(AD2057,AF2057),AF2057)&lt;0,0,IF((H2057-N2057)&lt;=45,CEILING(L2057-AG2057*IF(D2057="Vaccin",MIN(AD2057,AF2057),AF2057),1),0)))</f>
        <v>0</v>
      </c>
      <c r="AI2057" s="15">
        <f t="array" ref="AI2057">IF(OR(AH2057="",F2057=0,F2057=""),"",AH2057/F2057)</f>
        <v>0</v>
      </c>
      <c r="AJ2057" s="13">
        <f t="array" ref="AJ2057">IF(OR(L2057="",AH2057=""),"",IF(L2057-AH2057&lt;0,0,L2057-AH2057))</f>
        <v>156405</v>
      </c>
      <c r="AK2057" s="13">
        <f t="array" ref="AK2057">IF(OR(L2057="",AG2057="",AG2057=0),"",CEILING(L2057/AG2057,1))</f>
        <v>960</v>
      </c>
      <c r="AL2057" s="16">
        <f t="array" ref="AL2057">IF(OR(AK2057="",AK2057=0,AD2057="",AF2057=""),"",IF(AK2057-IF(D2057="Vaccin",MIN(AD2057,AF2057),AF2057)&lt;0,"",(AK2057-IF(D2057="Vaccin",MIN(AD2057,AF2057),AF2057))/AK2057))</f>
        <v>1</v>
      </c>
    </row>
    <row r="2058" spans="1:38" x14ac:dyDescent="0.2">
      <c r="A2058" s="10" t="s">
        <v>57</v>
      </c>
      <c r="B2058" s="29" t="s">
        <v>214</v>
      </c>
      <c r="C2058" s="12">
        <v>44265</v>
      </c>
      <c r="D2058" s="11" t="s">
        <v>30</v>
      </c>
      <c r="E2058" s="11">
        <v>10</v>
      </c>
      <c r="F2058" s="13">
        <v>156825</v>
      </c>
      <c r="G2058" s="40">
        <v>2021092984</v>
      </c>
      <c r="H2058" s="12">
        <v>45176</v>
      </c>
      <c r="I2058" s="13">
        <f t="array" ref="I2058">F2058-L2058-M2058-S2058</f>
        <v>117237</v>
      </c>
      <c r="J2058" s="13">
        <f t="array" ref="J2058">IF(IF(Q2058="",L2058-C2058,Q2058-C2058)&lt;=45,I2058,0)</f>
        <v>117237</v>
      </c>
      <c r="K2058" s="13">
        <f t="array" ref="K2058">IF(SUM(AG2058)=0,0,IF(L2058-AG2058*IF(D2058="Vaccin",MIN(AD2058,AF2058),AF2058)&lt;0,0,IF((H2058-N2058)&lt;=30,CEILING(L2058-AG2058*IF(D2058="Vaccin",MIN(AD2058,AF2058),AF2058),1),0)))</f>
        <v>0</v>
      </c>
      <c r="L2058" s="13">
        <v>39588</v>
      </c>
      <c r="M2058" s="13">
        <v>0</v>
      </c>
      <c r="N2058" s="14">
        <v>45038</v>
      </c>
      <c r="O2058" s="11" t="s">
        <v>36</v>
      </c>
      <c r="P2058" s="11" t="s">
        <v>32</v>
      </c>
      <c r="Q2058" s="12"/>
      <c r="R2058" s="13">
        <v>0</v>
      </c>
      <c r="S2058" s="13">
        <v>0</v>
      </c>
      <c r="T2058" s="11"/>
      <c r="U2058" s="13">
        <v>418768</v>
      </c>
      <c r="V2058" s="13">
        <v>25107627</v>
      </c>
      <c r="W2058" s="13">
        <v>25107627</v>
      </c>
      <c r="X2058" s="12">
        <v>44265</v>
      </c>
      <c r="Y2058" s="12">
        <v>44265</v>
      </c>
      <c r="Z2058" s="12">
        <v>44265</v>
      </c>
      <c r="AA2058" s="12">
        <v>45033</v>
      </c>
      <c r="AB2058" s="13">
        <f t="array" ref="AB2058">IF(D2058="Vaccin",IF(AND(ISNUMBER(AA2058),ISNUMBER(Y2058)),IF(AA2058-Y2058+1&gt;=0,CEILING(AA2058-Y2058+1,1),""),""),IF(AND(ISNUMBER(N2058),ISNUMBER(Y2058)),IF(N2058-Y2058+1&gt;=0,CEILING(N2058-Y2058+1,1),""),""))</f>
        <v>769</v>
      </c>
      <c r="AC2058" s="13">
        <f t="array" ref="AC2058">IF(D2058="Vaccin",IF(AND(ISNUMBER(AA2058),ISNUMBER(X2058)),IF(AA2058-X2058+1&gt;=0,CEILING(AA2058-X2058+1,1),""),""),IF(AND(ISNUMBER(N2058),ISNUMBER(X2058)),IF(N2058-X2058+1&gt;=0,CEILING(N2058-X2058+1,1),""),""))</f>
        <v>769</v>
      </c>
      <c r="AD2058" s="13">
        <f t="array" ref="AD2058">IF(D2058="Vaccin",IF(AND(ISNUMBER(AB2058),ISNUMBER(U2058),AB2058&lt;&gt;0),CEILING(U2058/AB2058,1),""),"")</f>
        <v>545</v>
      </c>
      <c r="AE2058" s="13">
        <f t="array" ref="AE2058">IF(AND(ISNUMBER(N2058),ISNUMBER(X2058)),IF(N2058-X2058+1&gt;=0,CEILING(N2058-X2058+1,1),""),"")</f>
        <v>774</v>
      </c>
      <c r="AF2058" s="13">
        <f t="array" ref="AF2058">IF(SUM(AE2058)=0,"",CEILING((SUM(F2058)-SUM(L2058)-SUM(M2058)-SUM(S2058))/SUM(AE2058),1))</f>
        <v>152</v>
      </c>
      <c r="AG2058" s="13">
        <f t="array" ref="AG2058">IF(AND(ISNUMBER(H2058),ISNUMBER(N2058)),IF(H2058-N2058+1&gt;=0,CEILING(H2058-N2058+1,1),""),"")</f>
        <v>139</v>
      </c>
      <c r="AH2058" s="13">
        <f t="array" ref="AH2058">IF(SUM(AG2058)=0,0,IF(L2058-AG2058*IF(D2058="Vaccin",MIN(AD2058,AF2058),AF2058)&lt;0,0,IF((H2058-N2058)&lt;=45,CEILING(L2058-AG2058*IF(D2058="Vaccin",MIN(AD2058,AF2058),AF2058),1),0)))</f>
        <v>0</v>
      </c>
      <c r="AI2058" s="15">
        <f t="array" ref="AI2058">IF(OR(AH2058="",F2058=0,F2058=""),"",AH2058/F2058)</f>
        <v>0</v>
      </c>
      <c r="AJ2058" s="13">
        <f t="array" ref="AJ2058">IF(OR(L2058="",AH2058=""),"",IF(L2058-AH2058&lt;0,0,L2058-AH2058))</f>
        <v>39588</v>
      </c>
      <c r="AK2058" s="13">
        <f t="array" ref="AK2058">IF(OR(L2058="",AG2058="",AG2058=0),"",CEILING(L2058/AG2058,1))</f>
        <v>285</v>
      </c>
      <c r="AL2058" s="16">
        <f t="array" ref="AL2058">IF(OR(AK2058="",AK2058=0,AD2058="",AF2058=""),"",IF(AK2058-IF(D2058="Vaccin",MIN(AD2058,AF2058),AF2058)&lt;0,"",(AK2058-IF(D2058="Vaccin",MIN(AD2058,AF2058),AF2058))/AK2058))</f>
        <v>0.46666666666666667</v>
      </c>
    </row>
    <row r="2059" spans="1:38" x14ac:dyDescent="0.2">
      <c r="A2059" s="10" t="s">
        <v>57</v>
      </c>
      <c r="B2059" s="29" t="s">
        <v>214</v>
      </c>
      <c r="C2059" s="12">
        <v>44265</v>
      </c>
      <c r="D2059" s="11" t="s">
        <v>30</v>
      </c>
      <c r="E2059" s="11">
        <v>10</v>
      </c>
      <c r="F2059" s="13">
        <v>39588</v>
      </c>
      <c r="G2059" s="40">
        <v>2021092985</v>
      </c>
      <c r="H2059" s="12">
        <v>45176</v>
      </c>
      <c r="I2059" s="13">
        <f t="array" ref="I2059">F2059-L2059-M2059-S2059</f>
        <v>2058</v>
      </c>
      <c r="J2059" s="13">
        <f t="array" ref="J2059">IF(IF(Q2059="",L2059-C2059,Q2059-C2059)&lt;=45,I2059,0)</f>
        <v>2058</v>
      </c>
      <c r="K2059" s="13">
        <f t="array" ref="K2059">IF(SUM(AG2059)=0,0,IF(L2059-AG2059*IF(D2059="Vaccin",MIN(AD2059,AF2059),AF2059)&lt;0,0,IF((H2059-N2059)&lt;=30,CEILING(L2059-AG2059*IF(D2059="Vaccin",MIN(AD2059,AF2059),AF2059),1),0)))</f>
        <v>0</v>
      </c>
      <c r="L2059" s="13">
        <v>37530</v>
      </c>
      <c r="M2059" s="13">
        <v>0</v>
      </c>
      <c r="N2059" s="14">
        <v>45038</v>
      </c>
      <c r="O2059" s="11" t="s">
        <v>36</v>
      </c>
      <c r="P2059" s="11" t="s">
        <v>32</v>
      </c>
      <c r="Q2059" s="12"/>
      <c r="R2059" s="13">
        <v>0</v>
      </c>
      <c r="S2059" s="13">
        <v>0</v>
      </c>
      <c r="T2059" s="11"/>
      <c r="U2059" s="13">
        <v>418768</v>
      </c>
      <c r="V2059" s="13">
        <v>25107627</v>
      </c>
      <c r="W2059" s="13">
        <v>25107627</v>
      </c>
      <c r="X2059" s="12">
        <v>44265</v>
      </c>
      <c r="Y2059" s="12">
        <v>44265</v>
      </c>
      <c r="Z2059" s="12">
        <v>44265</v>
      </c>
      <c r="AA2059" s="12">
        <v>45033</v>
      </c>
      <c r="AB2059" s="13">
        <f t="array" ref="AB2059">IF(D2059="Vaccin",IF(AND(ISNUMBER(AA2059),ISNUMBER(Y2059)),IF(AA2059-Y2059+1&gt;=0,CEILING(AA2059-Y2059+1,1),""),""),IF(AND(ISNUMBER(N2059),ISNUMBER(Y2059)),IF(N2059-Y2059+1&gt;=0,CEILING(N2059-Y2059+1,1),""),""))</f>
        <v>769</v>
      </c>
      <c r="AC2059" s="13">
        <f t="array" ref="AC2059">IF(D2059="Vaccin",IF(AND(ISNUMBER(AA2059),ISNUMBER(X2059)),IF(AA2059-X2059+1&gt;=0,CEILING(AA2059-X2059+1,1),""),""),IF(AND(ISNUMBER(N2059),ISNUMBER(X2059)),IF(N2059-X2059+1&gt;=0,CEILING(N2059-X2059+1,1),""),""))</f>
        <v>769</v>
      </c>
      <c r="AD2059" s="13">
        <f t="array" ref="AD2059">IF(D2059="Vaccin",IF(AND(ISNUMBER(AB2059),ISNUMBER(U2059),AB2059&lt;&gt;0),CEILING(U2059/AB2059,1),""),"")</f>
        <v>545</v>
      </c>
      <c r="AE2059" s="13">
        <f t="array" ref="AE2059">IF(AND(ISNUMBER(N2059),ISNUMBER(X2059)),IF(N2059-X2059+1&gt;=0,CEILING(N2059-X2059+1,1),""),"")</f>
        <v>774</v>
      </c>
      <c r="AF2059" s="13">
        <f t="array" ref="AF2059">IF(SUM(AE2059)=0,"",CEILING((SUM(F2059)-SUM(L2059)-SUM(M2059)-SUM(S2059))/SUM(AE2059),1))</f>
        <v>3</v>
      </c>
      <c r="AG2059" s="13">
        <f t="array" ref="AG2059">IF(AND(ISNUMBER(H2059),ISNUMBER(N2059)),IF(H2059-N2059+1&gt;=0,CEILING(H2059-N2059+1,1),""),"")</f>
        <v>139</v>
      </c>
      <c r="AH2059" s="13">
        <f t="array" ref="AH2059">IF(SUM(AG2059)=0,0,IF(L2059-AG2059*IF(D2059="Vaccin",MIN(AD2059,AF2059),AF2059)&lt;0,0,IF((H2059-N2059)&lt;=45,CEILING(L2059-AG2059*IF(D2059="Vaccin",MIN(AD2059,AF2059),AF2059),1),0)))</f>
        <v>0</v>
      </c>
      <c r="AI2059" s="15">
        <f t="array" ref="AI2059">IF(OR(AH2059="",F2059=0,F2059=""),"",AH2059/F2059)</f>
        <v>0</v>
      </c>
      <c r="AJ2059" s="13">
        <f t="array" ref="AJ2059">IF(OR(L2059="",AH2059=""),"",IF(L2059-AH2059&lt;0,0,L2059-AH2059))</f>
        <v>37530</v>
      </c>
      <c r="AK2059" s="13">
        <f t="array" ref="AK2059">IF(OR(L2059="",AG2059="",AG2059=0),"",CEILING(L2059/AG2059,1))</f>
        <v>270</v>
      </c>
      <c r="AL2059" s="16">
        <f t="array" ref="AL2059">IF(OR(AK2059="",AK2059=0,AD2059="",AF2059=""),"",IF(AK2059-IF(D2059="Vaccin",MIN(AD2059,AF2059),AF2059)&lt;0,"",(AK2059-IF(D2059="Vaccin",MIN(AD2059,AF2059),AF2059))/AK2059))</f>
        <v>0.98888888888888893</v>
      </c>
    </row>
    <row r="2060" spans="1:38" x14ac:dyDescent="0.2">
      <c r="A2060" s="10" t="s">
        <v>57</v>
      </c>
      <c r="B2060" s="29" t="s">
        <v>214</v>
      </c>
      <c r="C2060" s="12">
        <v>44265</v>
      </c>
      <c r="D2060" s="11" t="s">
        <v>30</v>
      </c>
      <c r="E2060" s="11">
        <v>10</v>
      </c>
      <c r="F2060" s="13">
        <v>58137</v>
      </c>
      <c r="G2060" s="40">
        <v>2021092961</v>
      </c>
      <c r="H2060" s="12">
        <v>45175</v>
      </c>
      <c r="I2060" s="13">
        <f t="array" ref="I2060">F2060-L2060-M2060-S2060</f>
        <v>58137</v>
      </c>
      <c r="J2060" s="13">
        <f t="array" ref="J2060">IF(IF(Q2060="",L2060-C2060,Q2060-C2060)&lt;=45,I2060,0)</f>
        <v>58137</v>
      </c>
      <c r="K2060" s="13">
        <f t="array" ref="K2060">IF(SUM(AG2060)=0,0,IF(L2060-AG2060*IF(D2060="Vaccin",MIN(AD2060,AF2060),AF2060)&lt;0,0,IF((H2060-N2060)&lt;=30,CEILING(L2060-AG2060*IF(D2060="Vaccin",MIN(AD2060,AF2060),AF2060),1),0)))</f>
        <v>0</v>
      </c>
      <c r="L2060" s="13">
        <v>0</v>
      </c>
      <c r="M2060" s="13">
        <v>0</v>
      </c>
      <c r="N2060" s="14">
        <v>45038</v>
      </c>
      <c r="O2060" s="11" t="s">
        <v>36</v>
      </c>
      <c r="P2060" s="11" t="s">
        <v>32</v>
      </c>
      <c r="Q2060" s="12"/>
      <c r="R2060" s="13">
        <v>0</v>
      </c>
      <c r="S2060" s="13">
        <v>0</v>
      </c>
      <c r="T2060" s="11"/>
      <c r="U2060" s="13">
        <v>418768</v>
      </c>
      <c r="V2060" s="13">
        <v>25107627</v>
      </c>
      <c r="W2060" s="13">
        <v>25107627</v>
      </c>
      <c r="X2060" s="12">
        <v>44265</v>
      </c>
      <c r="Y2060" s="12">
        <v>44265</v>
      </c>
      <c r="Z2060" s="12">
        <v>44265</v>
      </c>
      <c r="AA2060" s="12">
        <v>45033</v>
      </c>
      <c r="AB2060" s="13">
        <f t="array" ref="AB2060">IF(D2060="Vaccin",IF(AND(ISNUMBER(AA2060),ISNUMBER(Y2060)),IF(AA2060-Y2060+1&gt;=0,CEILING(AA2060-Y2060+1,1),""),""),IF(AND(ISNUMBER(N2060),ISNUMBER(Y2060)),IF(N2060-Y2060+1&gt;=0,CEILING(N2060-Y2060+1,1),""),""))</f>
        <v>769</v>
      </c>
      <c r="AC2060" s="13">
        <f t="array" ref="AC2060">IF(D2060="Vaccin",IF(AND(ISNUMBER(AA2060),ISNUMBER(X2060)),IF(AA2060-X2060+1&gt;=0,CEILING(AA2060-X2060+1,1),""),""),IF(AND(ISNUMBER(N2060),ISNUMBER(X2060)),IF(N2060-X2060+1&gt;=0,CEILING(N2060-X2060+1,1),""),""))</f>
        <v>769</v>
      </c>
      <c r="AD2060" s="13">
        <f t="array" ref="AD2060">IF(D2060="Vaccin",IF(AND(ISNUMBER(AB2060),ISNUMBER(U2060),AB2060&lt;&gt;0),CEILING(U2060/AB2060,1),""),"")</f>
        <v>545</v>
      </c>
      <c r="AE2060" s="13">
        <f t="array" ref="AE2060">IF(AND(ISNUMBER(N2060),ISNUMBER(X2060)),IF(N2060-X2060+1&gt;=0,CEILING(N2060-X2060+1,1),""),"")</f>
        <v>774</v>
      </c>
      <c r="AF2060" s="13">
        <f t="array" ref="AF2060">IF(SUM(AE2060)=0,"",CEILING((SUM(F2060)-SUM(L2060)-SUM(M2060)-SUM(S2060))/SUM(AE2060),1))</f>
        <v>76</v>
      </c>
      <c r="AG2060" s="13">
        <f t="array" ref="AG2060">IF(AND(ISNUMBER(H2060),ISNUMBER(N2060)),IF(H2060-N2060+1&gt;=0,CEILING(H2060-N2060+1,1),""),"")</f>
        <v>138</v>
      </c>
      <c r="AH2060" s="13">
        <f t="array" ref="AH2060">IF(SUM(AG2060)=0,0,IF(L2060-AG2060*IF(D2060="Vaccin",MIN(AD2060,AF2060),AF2060)&lt;0,0,IF((H2060-N2060)&lt;=45,CEILING(L2060-AG2060*IF(D2060="Vaccin",MIN(AD2060,AF2060),AF2060),1),0)))</f>
        <v>0</v>
      </c>
      <c r="AI2060" s="15">
        <f t="array" ref="AI2060">IF(OR(AH2060="",F2060=0,F2060=""),"",AH2060/F2060)</f>
        <v>0</v>
      </c>
      <c r="AJ2060" s="13">
        <f t="array" ref="AJ2060">IF(OR(L2060="",AH2060=""),"",IF(L2060-AH2060&lt;0,0,L2060-AH2060))</f>
        <v>0</v>
      </c>
      <c r="AK2060" s="13">
        <f t="array" ref="AK2060">IF(OR(L2060="",AG2060="",AG2060=0),"",CEILING(L2060/AG2060,1))</f>
        <v>0</v>
      </c>
      <c r="AL2060" s="16" t="str">
        <f t="array" ref="AL2060">IF(OR(AK2060="",AK2060=0,AD2060="",AF2060=""),"",IF(AK2060-IF(D2060="Vaccin",MIN(AD2060,AF2060),AF2060)&lt;0,"",(AK2060-IF(D2060="Vaccin",MIN(AD2060,AF2060),AF2060))/AK2060))</f>
        <v/>
      </c>
    </row>
    <row r="2061" spans="1:38" x14ac:dyDescent="0.2">
      <c r="A2061" s="10" t="s">
        <v>57</v>
      </c>
      <c r="B2061" s="29" t="s">
        <v>214</v>
      </c>
      <c r="C2061" s="12">
        <v>44265</v>
      </c>
      <c r="D2061" s="11" t="s">
        <v>30</v>
      </c>
      <c r="E2061" s="11">
        <v>10</v>
      </c>
      <c r="F2061" s="13">
        <v>156255</v>
      </c>
      <c r="G2061" s="40">
        <v>2021092962</v>
      </c>
      <c r="H2061" s="12">
        <v>45175</v>
      </c>
      <c r="I2061" s="13">
        <f t="array" ref="I2061">F2061-L2061-M2061-S2061</f>
        <v>156255</v>
      </c>
      <c r="J2061" s="13">
        <f t="array" ref="J2061">IF(IF(Q2061="",L2061-C2061,Q2061-C2061)&lt;=45,I2061,0)</f>
        <v>156255</v>
      </c>
      <c r="K2061" s="13">
        <f t="array" ref="K2061">IF(SUM(AG2061)=0,0,IF(L2061-AG2061*IF(D2061="Vaccin",MIN(AD2061,AF2061),AF2061)&lt;0,0,IF((H2061-N2061)&lt;=30,CEILING(L2061-AG2061*IF(D2061="Vaccin",MIN(AD2061,AF2061),AF2061),1),0)))</f>
        <v>0</v>
      </c>
      <c r="L2061" s="13">
        <v>0</v>
      </c>
      <c r="M2061" s="13">
        <v>0</v>
      </c>
      <c r="N2061" s="14">
        <v>45038</v>
      </c>
      <c r="O2061" s="11" t="s">
        <v>36</v>
      </c>
      <c r="P2061" s="11" t="s">
        <v>32</v>
      </c>
      <c r="Q2061" s="12"/>
      <c r="R2061" s="13">
        <v>0</v>
      </c>
      <c r="S2061" s="13">
        <v>0</v>
      </c>
      <c r="T2061" s="11"/>
      <c r="U2061" s="13">
        <v>418768</v>
      </c>
      <c r="V2061" s="13">
        <v>25107627</v>
      </c>
      <c r="W2061" s="13">
        <v>25107627</v>
      </c>
      <c r="X2061" s="12">
        <v>44265</v>
      </c>
      <c r="Y2061" s="12">
        <v>44265</v>
      </c>
      <c r="Z2061" s="12">
        <v>44265</v>
      </c>
      <c r="AA2061" s="12">
        <v>45033</v>
      </c>
      <c r="AB2061" s="13">
        <f t="array" ref="AB2061">IF(D2061="Vaccin",IF(AND(ISNUMBER(AA2061),ISNUMBER(Y2061)),IF(AA2061-Y2061+1&gt;=0,CEILING(AA2061-Y2061+1,1),""),""),IF(AND(ISNUMBER(N2061),ISNUMBER(Y2061)),IF(N2061-Y2061+1&gt;=0,CEILING(N2061-Y2061+1,1),""),""))</f>
        <v>769</v>
      </c>
      <c r="AC2061" s="13">
        <f t="array" ref="AC2061">IF(D2061="Vaccin",IF(AND(ISNUMBER(AA2061),ISNUMBER(X2061)),IF(AA2061-X2061+1&gt;=0,CEILING(AA2061-X2061+1,1),""),""),IF(AND(ISNUMBER(N2061),ISNUMBER(X2061)),IF(N2061-X2061+1&gt;=0,CEILING(N2061-X2061+1,1),""),""))</f>
        <v>769</v>
      </c>
      <c r="AD2061" s="13">
        <f t="array" ref="AD2061">IF(D2061="Vaccin",IF(AND(ISNUMBER(AB2061),ISNUMBER(U2061),AB2061&lt;&gt;0),CEILING(U2061/AB2061,1),""),"")</f>
        <v>545</v>
      </c>
      <c r="AE2061" s="13">
        <f t="array" ref="AE2061">IF(AND(ISNUMBER(N2061),ISNUMBER(X2061)),IF(N2061-X2061+1&gt;=0,CEILING(N2061-X2061+1,1),""),"")</f>
        <v>774</v>
      </c>
      <c r="AF2061" s="13">
        <f t="array" ref="AF2061">IF(SUM(AE2061)=0,"",CEILING((SUM(F2061)-SUM(L2061)-SUM(M2061)-SUM(S2061))/SUM(AE2061),1))</f>
        <v>202</v>
      </c>
      <c r="AG2061" s="13">
        <f t="array" ref="AG2061">IF(AND(ISNUMBER(H2061),ISNUMBER(N2061)),IF(H2061-N2061+1&gt;=0,CEILING(H2061-N2061+1,1),""),"")</f>
        <v>138</v>
      </c>
      <c r="AH2061" s="13">
        <f t="array" ref="AH2061">IF(SUM(AG2061)=0,0,IF(L2061-AG2061*IF(D2061="Vaccin",MIN(AD2061,AF2061),AF2061)&lt;0,0,IF((H2061-N2061)&lt;=45,CEILING(L2061-AG2061*IF(D2061="Vaccin",MIN(AD2061,AF2061),AF2061),1),0)))</f>
        <v>0</v>
      </c>
      <c r="AI2061" s="15">
        <f t="array" ref="AI2061">IF(OR(AH2061="",F2061=0,F2061=""),"",AH2061/F2061)</f>
        <v>0</v>
      </c>
      <c r="AJ2061" s="13">
        <f t="array" ref="AJ2061">IF(OR(L2061="",AH2061=""),"",IF(L2061-AH2061&lt;0,0,L2061-AH2061))</f>
        <v>0</v>
      </c>
      <c r="AK2061" s="13">
        <f t="array" ref="AK2061">IF(OR(L2061="",AG2061="",AG2061=0),"",CEILING(L2061/AG2061,1))</f>
        <v>0</v>
      </c>
      <c r="AL2061" s="16" t="str">
        <f t="array" ref="AL2061">IF(OR(AK2061="",AK2061=0,AD2061="",AF2061=""),"",IF(AK2061-IF(D2061="Vaccin",MIN(AD2061,AF2061),AF2061)&lt;0,"",(AK2061-IF(D2061="Vaccin",MIN(AD2061,AF2061),AF2061))/AK2061))</f>
        <v/>
      </c>
    </row>
    <row r="2062" spans="1:38" x14ac:dyDescent="0.2">
      <c r="A2062" s="10" t="s">
        <v>57</v>
      </c>
      <c r="B2062" s="29" t="s">
        <v>214</v>
      </c>
      <c r="C2062" s="12">
        <v>44265</v>
      </c>
      <c r="D2062" s="11" t="s">
        <v>30</v>
      </c>
      <c r="E2062" s="11">
        <v>10</v>
      </c>
      <c r="F2062" s="13">
        <v>154875</v>
      </c>
      <c r="G2062" s="40">
        <v>2021092963</v>
      </c>
      <c r="H2062" s="12">
        <v>45175</v>
      </c>
      <c r="I2062" s="13">
        <f t="array" ref="I2062">F2062-L2062-M2062-S2062</f>
        <v>95985</v>
      </c>
      <c r="J2062" s="13">
        <f t="array" ref="J2062">IF(IF(Q2062="",L2062-C2062,Q2062-C2062)&lt;=45,I2062,0)</f>
        <v>0</v>
      </c>
      <c r="K2062" s="13">
        <f t="array" ref="K2062">IF(SUM(AG2062)=0,0,IF(L2062-AG2062*IF(D2062="Vaccin",MIN(AD2062,AF2062),AF2062)&lt;0,0,IF((H2062-N2062)&lt;=30,CEILING(L2062-AG2062*IF(D2062="Vaccin",MIN(AD2062,AF2062),AF2062),1),0)))</f>
        <v>0</v>
      </c>
      <c r="L2062" s="13">
        <v>58890</v>
      </c>
      <c r="M2062" s="13">
        <v>0</v>
      </c>
      <c r="N2062" s="14">
        <v>45038</v>
      </c>
      <c r="O2062" s="11" t="s">
        <v>36</v>
      </c>
      <c r="P2062" s="11" t="s">
        <v>32</v>
      </c>
      <c r="Q2062" s="12"/>
      <c r="R2062" s="13">
        <v>0</v>
      </c>
      <c r="S2062" s="13">
        <v>0</v>
      </c>
      <c r="T2062" s="11"/>
      <c r="U2062" s="13">
        <v>418768</v>
      </c>
      <c r="V2062" s="13">
        <v>25107627</v>
      </c>
      <c r="W2062" s="13">
        <v>25107627</v>
      </c>
      <c r="X2062" s="12">
        <v>44265</v>
      </c>
      <c r="Y2062" s="12">
        <v>44265</v>
      </c>
      <c r="Z2062" s="12">
        <v>44265</v>
      </c>
      <c r="AA2062" s="12">
        <v>45033</v>
      </c>
      <c r="AB2062" s="13">
        <f t="array" ref="AB2062">IF(D2062="Vaccin",IF(AND(ISNUMBER(AA2062),ISNUMBER(Y2062)),IF(AA2062-Y2062+1&gt;=0,CEILING(AA2062-Y2062+1,1),""),""),IF(AND(ISNUMBER(N2062),ISNUMBER(Y2062)),IF(N2062-Y2062+1&gt;=0,CEILING(N2062-Y2062+1,1),""),""))</f>
        <v>769</v>
      </c>
      <c r="AC2062" s="13">
        <f t="array" ref="AC2062">IF(D2062="Vaccin",IF(AND(ISNUMBER(AA2062),ISNUMBER(X2062)),IF(AA2062-X2062+1&gt;=0,CEILING(AA2062-X2062+1,1),""),""),IF(AND(ISNUMBER(N2062),ISNUMBER(X2062)),IF(N2062-X2062+1&gt;=0,CEILING(N2062-X2062+1,1),""),""))</f>
        <v>769</v>
      </c>
      <c r="AD2062" s="13">
        <f t="array" ref="AD2062">IF(D2062="Vaccin",IF(AND(ISNUMBER(AB2062),ISNUMBER(U2062),AB2062&lt;&gt;0),CEILING(U2062/AB2062,1),""),"")</f>
        <v>545</v>
      </c>
      <c r="AE2062" s="13">
        <f t="array" ref="AE2062">IF(AND(ISNUMBER(N2062),ISNUMBER(X2062)),IF(N2062-X2062+1&gt;=0,CEILING(N2062-X2062+1,1),""),"")</f>
        <v>774</v>
      </c>
      <c r="AF2062" s="13">
        <f t="array" ref="AF2062">IF(SUM(AE2062)=0,"",CEILING((SUM(F2062)-SUM(L2062)-SUM(M2062)-SUM(S2062))/SUM(AE2062),1))</f>
        <v>125</v>
      </c>
      <c r="AG2062" s="13">
        <f t="array" ref="AG2062">IF(AND(ISNUMBER(H2062),ISNUMBER(N2062)),IF(H2062-N2062+1&gt;=0,CEILING(H2062-N2062+1,1),""),"")</f>
        <v>138</v>
      </c>
      <c r="AH2062" s="13">
        <f t="array" ref="AH2062">IF(SUM(AG2062)=0,0,IF(L2062-AG2062*IF(D2062="Vaccin",MIN(AD2062,AF2062),AF2062)&lt;0,0,IF((H2062-N2062)&lt;=45,CEILING(L2062-AG2062*IF(D2062="Vaccin",MIN(AD2062,AF2062),AF2062),1),0)))</f>
        <v>0</v>
      </c>
      <c r="AI2062" s="15">
        <f t="array" ref="AI2062">IF(OR(AH2062="",F2062=0,F2062=""),"",AH2062/F2062)</f>
        <v>0</v>
      </c>
      <c r="AJ2062" s="13">
        <f t="array" ref="AJ2062">IF(OR(L2062="",AH2062=""),"",IF(L2062-AH2062&lt;0,0,L2062-AH2062))</f>
        <v>58890</v>
      </c>
      <c r="AK2062" s="13">
        <f t="array" ref="AK2062">IF(OR(L2062="",AG2062="",AG2062=0),"",CEILING(L2062/AG2062,1))</f>
        <v>427</v>
      </c>
      <c r="AL2062" s="16">
        <f t="array" ref="AL2062">IF(OR(AK2062="",AK2062=0,AD2062="",AF2062=""),"",IF(AK2062-IF(D2062="Vaccin",MIN(AD2062,AF2062),AF2062)&lt;0,"",(AK2062-IF(D2062="Vaccin",MIN(AD2062,AF2062),AF2062))/AK2062))</f>
        <v>0.70725995316159251</v>
      </c>
    </row>
    <row r="2063" spans="1:38" x14ac:dyDescent="0.2">
      <c r="A2063" s="10" t="s">
        <v>57</v>
      </c>
      <c r="B2063" s="29" t="s">
        <v>214</v>
      </c>
      <c r="C2063" s="12">
        <v>44265</v>
      </c>
      <c r="D2063" s="11" t="s">
        <v>30</v>
      </c>
      <c r="E2063" s="11">
        <v>10</v>
      </c>
      <c r="F2063" s="13">
        <v>155535</v>
      </c>
      <c r="G2063" s="40">
        <v>2021092964</v>
      </c>
      <c r="H2063" s="12">
        <v>45175</v>
      </c>
      <c r="I2063" s="13">
        <f t="array" ref="I2063">F2063-L2063-M2063-S2063</f>
        <v>0</v>
      </c>
      <c r="J2063" s="13">
        <f t="array" ref="J2063">IF(IF(Q2063="",L2063-C2063,Q2063-C2063)&lt;=45,I2063,0)</f>
        <v>0</v>
      </c>
      <c r="K2063" s="13">
        <f t="array" ref="K2063">IF(SUM(AG2063)=0,0,IF(L2063-AG2063*IF(D2063="Vaccin",MIN(AD2063,AF2063),AF2063)&lt;0,0,IF((H2063-N2063)&lt;=30,CEILING(L2063-AG2063*IF(D2063="Vaccin",MIN(AD2063,AF2063),AF2063),1),0)))</f>
        <v>0</v>
      </c>
      <c r="L2063" s="13">
        <v>155535</v>
      </c>
      <c r="M2063" s="13">
        <v>0</v>
      </c>
      <c r="N2063" s="14">
        <v>45038</v>
      </c>
      <c r="O2063" s="11" t="s">
        <v>36</v>
      </c>
      <c r="P2063" s="11" t="s">
        <v>32</v>
      </c>
      <c r="Q2063" s="12"/>
      <c r="R2063" s="13">
        <v>0</v>
      </c>
      <c r="S2063" s="13">
        <v>0</v>
      </c>
      <c r="T2063" s="11"/>
      <c r="U2063" s="13">
        <v>418768</v>
      </c>
      <c r="V2063" s="13">
        <v>25107627</v>
      </c>
      <c r="W2063" s="13">
        <v>25107627</v>
      </c>
      <c r="X2063" s="12">
        <v>44265</v>
      </c>
      <c r="Y2063" s="12">
        <v>44265</v>
      </c>
      <c r="Z2063" s="12">
        <v>44265</v>
      </c>
      <c r="AA2063" s="12">
        <v>45033</v>
      </c>
      <c r="AB2063" s="13">
        <f t="array" ref="AB2063">IF(D2063="Vaccin",IF(AND(ISNUMBER(AA2063),ISNUMBER(Y2063)),IF(AA2063-Y2063+1&gt;=0,CEILING(AA2063-Y2063+1,1),""),""),IF(AND(ISNUMBER(N2063),ISNUMBER(Y2063)),IF(N2063-Y2063+1&gt;=0,CEILING(N2063-Y2063+1,1),""),""))</f>
        <v>769</v>
      </c>
      <c r="AC2063" s="13">
        <f t="array" ref="AC2063">IF(D2063="Vaccin",IF(AND(ISNUMBER(AA2063),ISNUMBER(X2063)),IF(AA2063-X2063+1&gt;=0,CEILING(AA2063-X2063+1,1),""),""),IF(AND(ISNUMBER(N2063),ISNUMBER(X2063)),IF(N2063-X2063+1&gt;=0,CEILING(N2063-X2063+1,1),""),""))</f>
        <v>769</v>
      </c>
      <c r="AD2063" s="13">
        <f t="array" ref="AD2063">IF(D2063="Vaccin",IF(AND(ISNUMBER(AB2063),ISNUMBER(U2063),AB2063&lt;&gt;0),CEILING(U2063/AB2063,1),""),"")</f>
        <v>545</v>
      </c>
      <c r="AE2063" s="13">
        <f t="array" ref="AE2063">IF(AND(ISNUMBER(N2063),ISNUMBER(X2063)),IF(N2063-X2063+1&gt;=0,CEILING(N2063-X2063+1,1),""),"")</f>
        <v>774</v>
      </c>
      <c r="AF2063" s="13">
        <f t="array" ref="AF2063">IF(SUM(AE2063)=0,"",CEILING((SUM(F2063)-SUM(L2063)-SUM(M2063)-SUM(S2063))/SUM(AE2063),1))</f>
        <v>0</v>
      </c>
      <c r="AG2063" s="13">
        <f t="array" ref="AG2063">IF(AND(ISNUMBER(H2063),ISNUMBER(N2063)),IF(H2063-N2063+1&gt;=0,CEILING(H2063-N2063+1,1),""),"")</f>
        <v>138</v>
      </c>
      <c r="AH2063" s="13">
        <f t="array" ref="AH2063">IF(SUM(AG2063)=0,0,IF(L2063-AG2063*IF(D2063="Vaccin",MIN(AD2063,AF2063),AF2063)&lt;0,0,IF((H2063-N2063)&lt;=45,CEILING(L2063-AG2063*IF(D2063="Vaccin",MIN(AD2063,AF2063),AF2063),1),0)))</f>
        <v>0</v>
      </c>
      <c r="AI2063" s="15">
        <f t="array" ref="AI2063">IF(OR(AH2063="",F2063=0,F2063=""),"",AH2063/F2063)</f>
        <v>0</v>
      </c>
      <c r="AJ2063" s="13">
        <f t="array" ref="AJ2063">IF(OR(L2063="",AH2063=""),"",IF(L2063-AH2063&lt;0,0,L2063-AH2063))</f>
        <v>155535</v>
      </c>
      <c r="AK2063" s="13">
        <f t="array" ref="AK2063">IF(OR(L2063="",AG2063="",AG2063=0),"",CEILING(L2063/AG2063,1))</f>
        <v>1128</v>
      </c>
      <c r="AL2063" s="16">
        <f t="array" ref="AL2063">IF(OR(AK2063="",AK2063=0,AD2063="",AF2063=""),"",IF(AK2063-IF(D2063="Vaccin",MIN(AD2063,AF2063),AF2063)&lt;0,"",(AK2063-IF(D2063="Vaccin",MIN(AD2063,AF2063),AF2063))/AK2063))</f>
        <v>1</v>
      </c>
    </row>
    <row r="2064" spans="1:38" x14ac:dyDescent="0.2">
      <c r="A2064" s="10" t="s">
        <v>57</v>
      </c>
      <c r="B2064" s="29" t="s">
        <v>214</v>
      </c>
      <c r="C2064" s="12">
        <v>44265</v>
      </c>
      <c r="D2064" s="11" t="s">
        <v>30</v>
      </c>
      <c r="E2064" s="11">
        <v>10</v>
      </c>
      <c r="F2064" s="13">
        <v>155985</v>
      </c>
      <c r="G2064" s="40">
        <v>2021092965</v>
      </c>
      <c r="H2064" s="12">
        <v>45175</v>
      </c>
      <c r="I2064" s="13">
        <f t="array" ref="I2064">F2064-L2064-M2064-S2064</f>
        <v>23550</v>
      </c>
      <c r="J2064" s="13">
        <f t="array" ref="J2064">IF(IF(Q2064="",L2064-C2064,Q2064-C2064)&lt;=45,I2064,0)</f>
        <v>0</v>
      </c>
      <c r="K2064" s="13">
        <f t="array" ref="K2064">IF(SUM(AG2064)=0,0,IF(L2064-AG2064*IF(D2064="Vaccin",MIN(AD2064,AF2064),AF2064)&lt;0,0,IF((H2064-N2064)&lt;=30,CEILING(L2064-AG2064*IF(D2064="Vaccin",MIN(AD2064,AF2064),AF2064),1),0)))</f>
        <v>0</v>
      </c>
      <c r="L2064" s="13">
        <v>132435</v>
      </c>
      <c r="M2064" s="13">
        <v>0</v>
      </c>
      <c r="N2064" s="14">
        <v>45038</v>
      </c>
      <c r="O2064" s="11" t="s">
        <v>36</v>
      </c>
      <c r="P2064" s="11" t="s">
        <v>32</v>
      </c>
      <c r="Q2064" s="12"/>
      <c r="R2064" s="13">
        <v>0</v>
      </c>
      <c r="S2064" s="13">
        <v>0</v>
      </c>
      <c r="T2064" s="11"/>
      <c r="U2064" s="13">
        <v>418768</v>
      </c>
      <c r="V2064" s="13">
        <v>25107627</v>
      </c>
      <c r="W2064" s="13">
        <v>25107627</v>
      </c>
      <c r="X2064" s="12">
        <v>44265</v>
      </c>
      <c r="Y2064" s="12">
        <v>44265</v>
      </c>
      <c r="Z2064" s="12">
        <v>44265</v>
      </c>
      <c r="AA2064" s="12">
        <v>45033</v>
      </c>
      <c r="AB2064" s="13">
        <f t="array" ref="AB2064">IF(D2064="Vaccin",IF(AND(ISNUMBER(AA2064),ISNUMBER(Y2064)),IF(AA2064-Y2064+1&gt;=0,CEILING(AA2064-Y2064+1,1),""),""),IF(AND(ISNUMBER(N2064),ISNUMBER(Y2064)),IF(N2064-Y2064+1&gt;=0,CEILING(N2064-Y2064+1,1),""),""))</f>
        <v>769</v>
      </c>
      <c r="AC2064" s="13">
        <f t="array" ref="AC2064">IF(D2064="Vaccin",IF(AND(ISNUMBER(AA2064),ISNUMBER(X2064)),IF(AA2064-X2064+1&gt;=0,CEILING(AA2064-X2064+1,1),""),""),IF(AND(ISNUMBER(N2064),ISNUMBER(X2064)),IF(N2064-X2064+1&gt;=0,CEILING(N2064-X2064+1,1),""),""))</f>
        <v>769</v>
      </c>
      <c r="AD2064" s="13">
        <f t="array" ref="AD2064">IF(D2064="Vaccin",IF(AND(ISNUMBER(AB2064),ISNUMBER(U2064),AB2064&lt;&gt;0),CEILING(U2064/AB2064,1),""),"")</f>
        <v>545</v>
      </c>
      <c r="AE2064" s="13">
        <f t="array" ref="AE2064">IF(AND(ISNUMBER(N2064),ISNUMBER(X2064)),IF(N2064-X2064+1&gt;=0,CEILING(N2064-X2064+1,1),""),"")</f>
        <v>774</v>
      </c>
      <c r="AF2064" s="13">
        <f t="array" ref="AF2064">IF(SUM(AE2064)=0,"",CEILING((SUM(F2064)-SUM(L2064)-SUM(M2064)-SUM(S2064))/SUM(AE2064),1))</f>
        <v>31</v>
      </c>
      <c r="AG2064" s="13">
        <f t="array" ref="AG2064">IF(AND(ISNUMBER(H2064),ISNUMBER(N2064)),IF(H2064-N2064+1&gt;=0,CEILING(H2064-N2064+1,1),""),"")</f>
        <v>138</v>
      </c>
      <c r="AH2064" s="13">
        <f t="array" ref="AH2064">IF(SUM(AG2064)=0,0,IF(L2064-AG2064*IF(D2064="Vaccin",MIN(AD2064,AF2064),AF2064)&lt;0,0,IF((H2064-N2064)&lt;=45,CEILING(L2064-AG2064*IF(D2064="Vaccin",MIN(AD2064,AF2064),AF2064),1),0)))</f>
        <v>0</v>
      </c>
      <c r="AI2064" s="15">
        <f t="array" ref="AI2064">IF(OR(AH2064="",F2064=0,F2064=""),"",AH2064/F2064)</f>
        <v>0</v>
      </c>
      <c r="AJ2064" s="13">
        <f t="array" ref="AJ2064">IF(OR(L2064="",AH2064=""),"",IF(L2064-AH2064&lt;0,0,L2064-AH2064))</f>
        <v>132435</v>
      </c>
      <c r="AK2064" s="13">
        <f t="array" ref="AK2064">IF(OR(L2064="",AG2064="",AG2064=0),"",CEILING(L2064/AG2064,1))</f>
        <v>960</v>
      </c>
      <c r="AL2064" s="16">
        <f t="array" ref="AL2064">IF(OR(AK2064="",AK2064=0,AD2064="",AF2064=""),"",IF(AK2064-IF(D2064="Vaccin",MIN(AD2064,AF2064),AF2064)&lt;0,"",(AK2064-IF(D2064="Vaccin",MIN(AD2064,AF2064),AF2064))/AK2064))</f>
        <v>0.96770833333333328</v>
      </c>
    </row>
    <row r="2065" spans="1:38" x14ac:dyDescent="0.2">
      <c r="A2065" s="10" t="s">
        <v>57</v>
      </c>
      <c r="B2065" s="29" t="s">
        <v>214</v>
      </c>
      <c r="C2065" s="12">
        <v>44265</v>
      </c>
      <c r="D2065" s="11" t="s">
        <v>30</v>
      </c>
      <c r="E2065" s="11">
        <v>10</v>
      </c>
      <c r="F2065" s="13">
        <v>155058</v>
      </c>
      <c r="G2065" s="40">
        <v>2021082139</v>
      </c>
      <c r="H2065" s="12">
        <v>45141</v>
      </c>
      <c r="I2065" s="13">
        <f t="array" ref="I2065">F2065-L2065-M2065-S2065</f>
        <v>155058</v>
      </c>
      <c r="J2065" s="13">
        <f t="array" ref="J2065">IF(IF(Q2065="",L2065-C2065,Q2065-C2065)&lt;=45,I2065,0)</f>
        <v>155058</v>
      </c>
      <c r="K2065" s="13">
        <f t="array" ref="K2065">IF(SUM(AG2065)=0,0,IF(L2065-AG2065*IF(D2065="Vaccin",MIN(AD2065,AF2065),AF2065)&lt;0,0,IF((H2065-N2065)&lt;=30,CEILING(L2065-AG2065*IF(D2065="Vaccin",MIN(AD2065,AF2065),AF2065),1),0)))</f>
        <v>0</v>
      </c>
      <c r="L2065" s="13">
        <v>0</v>
      </c>
      <c r="M2065" s="13">
        <v>0</v>
      </c>
      <c r="N2065" s="14">
        <v>45038</v>
      </c>
      <c r="O2065" s="11" t="s">
        <v>36</v>
      </c>
      <c r="P2065" s="11" t="s">
        <v>32</v>
      </c>
      <c r="Q2065" s="12"/>
      <c r="R2065" s="13">
        <v>0</v>
      </c>
      <c r="S2065" s="13">
        <v>0</v>
      </c>
      <c r="T2065" s="11"/>
      <c r="U2065" s="13">
        <v>418768</v>
      </c>
      <c r="V2065" s="13">
        <v>25107627</v>
      </c>
      <c r="W2065" s="13">
        <v>25107627</v>
      </c>
      <c r="X2065" s="12">
        <v>44265</v>
      </c>
      <c r="Y2065" s="12">
        <v>44265</v>
      </c>
      <c r="Z2065" s="12">
        <v>44265</v>
      </c>
      <c r="AA2065" s="12">
        <v>45033</v>
      </c>
      <c r="AB2065" s="13">
        <f t="array" ref="AB2065">IF(D2065="Vaccin",IF(AND(ISNUMBER(AA2065),ISNUMBER(Y2065)),IF(AA2065-Y2065+1&gt;=0,CEILING(AA2065-Y2065+1,1),""),""),IF(AND(ISNUMBER(N2065),ISNUMBER(Y2065)),IF(N2065-Y2065+1&gt;=0,CEILING(N2065-Y2065+1,1),""),""))</f>
        <v>769</v>
      </c>
      <c r="AC2065" s="13">
        <f t="array" ref="AC2065">IF(D2065="Vaccin",IF(AND(ISNUMBER(AA2065),ISNUMBER(X2065)),IF(AA2065-X2065+1&gt;=0,CEILING(AA2065-X2065+1,1),""),""),IF(AND(ISNUMBER(N2065),ISNUMBER(X2065)),IF(N2065-X2065+1&gt;=0,CEILING(N2065-X2065+1,1),""),""))</f>
        <v>769</v>
      </c>
      <c r="AD2065" s="13">
        <f t="array" ref="AD2065">IF(D2065="Vaccin",IF(AND(ISNUMBER(AB2065),ISNUMBER(U2065),AB2065&lt;&gt;0),CEILING(U2065/AB2065,1),""),"")</f>
        <v>545</v>
      </c>
      <c r="AE2065" s="13">
        <f t="array" ref="AE2065">IF(AND(ISNUMBER(N2065),ISNUMBER(X2065)),IF(N2065-X2065+1&gt;=0,CEILING(N2065-X2065+1,1),""),"")</f>
        <v>774</v>
      </c>
      <c r="AF2065" s="13">
        <f t="array" ref="AF2065">IF(SUM(AE2065)=0,"",CEILING((SUM(F2065)-SUM(L2065)-SUM(M2065)-SUM(S2065))/SUM(AE2065),1))</f>
        <v>201</v>
      </c>
      <c r="AG2065" s="13">
        <f t="array" ref="AG2065">IF(AND(ISNUMBER(H2065),ISNUMBER(N2065)),IF(H2065-N2065+1&gt;=0,CEILING(H2065-N2065+1,1),""),"")</f>
        <v>104</v>
      </c>
      <c r="AH2065" s="13">
        <f t="array" ref="AH2065">IF(SUM(AG2065)=0,0,IF(L2065-AG2065*IF(D2065="Vaccin",MIN(AD2065,AF2065),AF2065)&lt;0,0,IF((H2065-N2065)&lt;=45,CEILING(L2065-AG2065*IF(D2065="Vaccin",MIN(AD2065,AF2065),AF2065),1),0)))</f>
        <v>0</v>
      </c>
      <c r="AI2065" s="15">
        <f t="array" ref="AI2065">IF(OR(AH2065="",F2065=0,F2065=""),"",AH2065/F2065)</f>
        <v>0</v>
      </c>
      <c r="AJ2065" s="13">
        <f t="array" ref="AJ2065">IF(OR(L2065="",AH2065=""),"",IF(L2065-AH2065&lt;0,0,L2065-AH2065))</f>
        <v>0</v>
      </c>
      <c r="AK2065" s="13">
        <f t="array" ref="AK2065">IF(OR(L2065="",AG2065="",AG2065=0),"",CEILING(L2065/AG2065,1))</f>
        <v>0</v>
      </c>
      <c r="AL2065" s="16" t="str">
        <f t="array" ref="AL2065">IF(OR(AK2065="",AK2065=0,AD2065="",AF2065=""),"",IF(AK2065-IF(D2065="Vaccin",MIN(AD2065,AF2065),AF2065)&lt;0,"",(AK2065-IF(D2065="Vaccin",MIN(AD2065,AF2065),AF2065))/AK2065))</f>
        <v/>
      </c>
    </row>
    <row r="2066" spans="1:38" x14ac:dyDescent="0.2">
      <c r="A2066" s="10" t="s">
        <v>57</v>
      </c>
      <c r="B2066" s="29" t="s">
        <v>214</v>
      </c>
      <c r="C2066" s="12">
        <v>44265</v>
      </c>
      <c r="D2066" s="11" t="s">
        <v>30</v>
      </c>
      <c r="E2066" s="11">
        <v>10</v>
      </c>
      <c r="F2066" s="13">
        <v>151956</v>
      </c>
      <c r="G2066" s="40">
        <v>2021082140</v>
      </c>
      <c r="H2066" s="12">
        <v>45141</v>
      </c>
      <c r="I2066" s="13">
        <f t="array" ref="I2066">F2066-L2066-M2066-S2066</f>
        <v>151956</v>
      </c>
      <c r="J2066" s="13">
        <f t="array" ref="J2066">IF(IF(Q2066="",L2066-C2066,Q2066-C2066)&lt;=45,I2066,0)</f>
        <v>151956</v>
      </c>
      <c r="K2066" s="13">
        <f t="array" ref="K2066">IF(SUM(AG2066)=0,0,IF(L2066-AG2066*IF(D2066="Vaccin",MIN(AD2066,AF2066),AF2066)&lt;0,0,IF((H2066-N2066)&lt;=30,CEILING(L2066-AG2066*IF(D2066="Vaccin",MIN(AD2066,AF2066),AF2066),1),0)))</f>
        <v>0</v>
      </c>
      <c r="L2066" s="13">
        <v>0</v>
      </c>
      <c r="M2066" s="13">
        <v>0</v>
      </c>
      <c r="N2066" s="14">
        <v>45038</v>
      </c>
      <c r="O2066" s="11" t="s">
        <v>36</v>
      </c>
      <c r="P2066" s="11" t="s">
        <v>32</v>
      </c>
      <c r="Q2066" s="12"/>
      <c r="R2066" s="13">
        <v>0</v>
      </c>
      <c r="S2066" s="13">
        <v>0</v>
      </c>
      <c r="T2066" s="11"/>
      <c r="U2066" s="13">
        <v>418768</v>
      </c>
      <c r="V2066" s="13">
        <v>25107627</v>
      </c>
      <c r="W2066" s="13">
        <v>25107627</v>
      </c>
      <c r="X2066" s="12">
        <v>44265</v>
      </c>
      <c r="Y2066" s="12">
        <v>44265</v>
      </c>
      <c r="Z2066" s="12">
        <v>44265</v>
      </c>
      <c r="AA2066" s="12">
        <v>45033</v>
      </c>
      <c r="AB2066" s="13">
        <f t="array" ref="AB2066">IF(D2066="Vaccin",IF(AND(ISNUMBER(AA2066),ISNUMBER(Y2066)),IF(AA2066-Y2066+1&gt;=0,CEILING(AA2066-Y2066+1,1),""),""),IF(AND(ISNUMBER(N2066),ISNUMBER(Y2066)),IF(N2066-Y2066+1&gt;=0,CEILING(N2066-Y2066+1,1),""),""))</f>
        <v>769</v>
      </c>
      <c r="AC2066" s="13">
        <f t="array" ref="AC2066">IF(D2066="Vaccin",IF(AND(ISNUMBER(AA2066),ISNUMBER(X2066)),IF(AA2066-X2066+1&gt;=0,CEILING(AA2066-X2066+1,1),""),""),IF(AND(ISNUMBER(N2066),ISNUMBER(X2066)),IF(N2066-X2066+1&gt;=0,CEILING(N2066-X2066+1,1),""),""))</f>
        <v>769</v>
      </c>
      <c r="AD2066" s="13">
        <f t="array" ref="AD2066">IF(D2066="Vaccin",IF(AND(ISNUMBER(AB2066),ISNUMBER(U2066),AB2066&lt;&gt;0),CEILING(U2066/AB2066,1),""),"")</f>
        <v>545</v>
      </c>
      <c r="AE2066" s="13">
        <f t="array" ref="AE2066">IF(AND(ISNUMBER(N2066),ISNUMBER(X2066)),IF(N2066-X2066+1&gt;=0,CEILING(N2066-X2066+1,1),""),"")</f>
        <v>774</v>
      </c>
      <c r="AF2066" s="13">
        <f t="array" ref="AF2066">IF(SUM(AE2066)=0,"",CEILING((SUM(F2066)-SUM(L2066)-SUM(M2066)-SUM(S2066))/SUM(AE2066),1))</f>
        <v>197</v>
      </c>
      <c r="AG2066" s="13">
        <f t="array" ref="AG2066">IF(AND(ISNUMBER(H2066),ISNUMBER(N2066)),IF(H2066-N2066+1&gt;=0,CEILING(H2066-N2066+1,1),""),"")</f>
        <v>104</v>
      </c>
      <c r="AH2066" s="13">
        <f t="array" ref="AH2066">IF(SUM(AG2066)=0,0,IF(L2066-AG2066*IF(D2066="Vaccin",MIN(AD2066,AF2066),AF2066)&lt;0,0,IF((H2066-N2066)&lt;=45,CEILING(L2066-AG2066*IF(D2066="Vaccin",MIN(AD2066,AF2066),AF2066),1),0)))</f>
        <v>0</v>
      </c>
      <c r="AI2066" s="15">
        <f t="array" ref="AI2066">IF(OR(AH2066="",F2066=0,F2066=""),"",AH2066/F2066)</f>
        <v>0</v>
      </c>
      <c r="AJ2066" s="13">
        <f t="array" ref="AJ2066">IF(OR(L2066="",AH2066=""),"",IF(L2066-AH2066&lt;0,0,L2066-AH2066))</f>
        <v>0</v>
      </c>
      <c r="AK2066" s="13">
        <f t="array" ref="AK2066">IF(OR(L2066="",AG2066="",AG2066=0),"",CEILING(L2066/AG2066,1))</f>
        <v>0</v>
      </c>
      <c r="AL2066" s="16" t="str">
        <f t="array" ref="AL2066">IF(OR(AK2066="",AK2066=0,AD2066="",AF2066=""),"",IF(AK2066-IF(D2066="Vaccin",MIN(AD2066,AF2066),AF2066)&lt;0,"",(AK2066-IF(D2066="Vaccin",MIN(AD2066,AF2066),AF2066))/AK2066))</f>
        <v/>
      </c>
    </row>
    <row r="2067" spans="1:38" x14ac:dyDescent="0.2">
      <c r="A2067" s="10" t="s">
        <v>57</v>
      </c>
      <c r="B2067" s="29" t="s">
        <v>214</v>
      </c>
      <c r="C2067" s="12">
        <v>44265</v>
      </c>
      <c r="D2067" s="11" t="s">
        <v>30</v>
      </c>
      <c r="E2067" s="11">
        <v>10</v>
      </c>
      <c r="F2067" s="13">
        <v>39786</v>
      </c>
      <c r="G2067" s="40">
        <v>2021082141</v>
      </c>
      <c r="H2067" s="12">
        <v>45141</v>
      </c>
      <c r="I2067" s="13">
        <f t="array" ref="I2067">F2067-L2067-M2067-S2067</f>
        <v>39786</v>
      </c>
      <c r="J2067" s="13">
        <f t="array" ref="J2067">IF(IF(Q2067="",L2067-C2067,Q2067-C2067)&lt;=45,I2067,0)</f>
        <v>39786</v>
      </c>
      <c r="K2067" s="13">
        <f t="array" ref="K2067">IF(SUM(AG2067)=0,0,IF(L2067-AG2067*IF(D2067="Vaccin",MIN(AD2067,AF2067),AF2067)&lt;0,0,IF((H2067-N2067)&lt;=30,CEILING(L2067-AG2067*IF(D2067="Vaccin",MIN(AD2067,AF2067),AF2067),1),0)))</f>
        <v>0</v>
      </c>
      <c r="L2067" s="13">
        <v>0</v>
      </c>
      <c r="M2067" s="13">
        <v>0</v>
      </c>
      <c r="N2067" s="14">
        <v>45038</v>
      </c>
      <c r="O2067" s="11" t="s">
        <v>36</v>
      </c>
      <c r="P2067" s="11" t="s">
        <v>32</v>
      </c>
      <c r="Q2067" s="12"/>
      <c r="R2067" s="13">
        <v>0</v>
      </c>
      <c r="S2067" s="13">
        <v>0</v>
      </c>
      <c r="T2067" s="11"/>
      <c r="U2067" s="13">
        <v>418768</v>
      </c>
      <c r="V2067" s="13">
        <v>25107627</v>
      </c>
      <c r="W2067" s="13">
        <v>25107627</v>
      </c>
      <c r="X2067" s="12">
        <v>44265</v>
      </c>
      <c r="Y2067" s="12">
        <v>44265</v>
      </c>
      <c r="Z2067" s="12">
        <v>44265</v>
      </c>
      <c r="AA2067" s="12">
        <v>45033</v>
      </c>
      <c r="AB2067" s="13">
        <f t="array" ref="AB2067">IF(D2067="Vaccin",IF(AND(ISNUMBER(AA2067),ISNUMBER(Y2067)),IF(AA2067-Y2067+1&gt;=0,CEILING(AA2067-Y2067+1,1),""),""),IF(AND(ISNUMBER(N2067),ISNUMBER(Y2067)),IF(N2067-Y2067+1&gt;=0,CEILING(N2067-Y2067+1,1),""),""))</f>
        <v>769</v>
      </c>
      <c r="AC2067" s="13">
        <f t="array" ref="AC2067">IF(D2067="Vaccin",IF(AND(ISNUMBER(AA2067),ISNUMBER(X2067)),IF(AA2067-X2067+1&gt;=0,CEILING(AA2067-X2067+1,1),""),""),IF(AND(ISNUMBER(N2067),ISNUMBER(X2067)),IF(N2067-X2067+1&gt;=0,CEILING(N2067-X2067+1,1),""),""))</f>
        <v>769</v>
      </c>
      <c r="AD2067" s="13">
        <f t="array" ref="AD2067">IF(D2067="Vaccin",IF(AND(ISNUMBER(AB2067),ISNUMBER(U2067),AB2067&lt;&gt;0),CEILING(U2067/AB2067,1),""),"")</f>
        <v>545</v>
      </c>
      <c r="AE2067" s="13">
        <f t="array" ref="AE2067">IF(AND(ISNUMBER(N2067),ISNUMBER(X2067)),IF(N2067-X2067+1&gt;=0,CEILING(N2067-X2067+1,1),""),"")</f>
        <v>774</v>
      </c>
      <c r="AF2067" s="13">
        <f t="array" ref="AF2067">IF(SUM(AE2067)=0,"",CEILING((SUM(F2067)-SUM(L2067)-SUM(M2067)-SUM(S2067))/SUM(AE2067),1))</f>
        <v>52</v>
      </c>
      <c r="AG2067" s="13">
        <f t="array" ref="AG2067">IF(AND(ISNUMBER(H2067),ISNUMBER(N2067)),IF(H2067-N2067+1&gt;=0,CEILING(H2067-N2067+1,1),""),"")</f>
        <v>104</v>
      </c>
      <c r="AH2067" s="13">
        <f t="array" ref="AH2067">IF(SUM(AG2067)=0,0,IF(L2067-AG2067*IF(D2067="Vaccin",MIN(AD2067,AF2067),AF2067)&lt;0,0,IF((H2067-N2067)&lt;=45,CEILING(L2067-AG2067*IF(D2067="Vaccin",MIN(AD2067,AF2067),AF2067),1),0)))</f>
        <v>0</v>
      </c>
      <c r="AI2067" s="15">
        <f t="array" ref="AI2067">IF(OR(AH2067="",F2067=0,F2067=""),"",AH2067/F2067)</f>
        <v>0</v>
      </c>
      <c r="AJ2067" s="13">
        <f t="array" ref="AJ2067">IF(OR(L2067="",AH2067=""),"",IF(L2067-AH2067&lt;0,0,L2067-AH2067))</f>
        <v>0</v>
      </c>
      <c r="AK2067" s="13">
        <f t="array" ref="AK2067">IF(OR(L2067="",AG2067="",AG2067=0),"",CEILING(L2067/AG2067,1))</f>
        <v>0</v>
      </c>
      <c r="AL2067" s="16" t="str">
        <f t="array" ref="AL2067">IF(OR(AK2067="",AK2067=0,AD2067="",AF2067=""),"",IF(AK2067-IF(D2067="Vaccin",MIN(AD2067,AF2067),AF2067)&lt;0,"",(AK2067-IF(D2067="Vaccin",MIN(AD2067,AF2067),AF2067))/AK2067))</f>
        <v/>
      </c>
    </row>
    <row r="2068" spans="1:38" x14ac:dyDescent="0.2">
      <c r="A2068" s="10" t="s">
        <v>57</v>
      </c>
      <c r="B2068" s="29" t="s">
        <v>214</v>
      </c>
      <c r="C2068" s="12">
        <v>44265</v>
      </c>
      <c r="D2068" s="11" t="s">
        <v>30</v>
      </c>
      <c r="E2068" s="11">
        <v>10</v>
      </c>
      <c r="F2068" s="13">
        <v>152840</v>
      </c>
      <c r="G2068" s="40" t="s">
        <v>1005</v>
      </c>
      <c r="H2068" s="12">
        <v>45174</v>
      </c>
      <c r="I2068" s="13">
        <f t="array" ref="I2068">F2068-L2068-M2068-S2068</f>
        <v>4711</v>
      </c>
      <c r="J2068" s="13">
        <f t="array" ref="J2068">IF(IF(Q2068="",L2068-C2068,Q2068-C2068)&lt;=45,I2068,0)</f>
        <v>0</v>
      </c>
      <c r="K2068" s="13">
        <f t="array" ref="K2068">IF(SUM(AG2068)=0,0,IF(L2068-AG2068*IF(D2068="Vaccin",MIN(AD2068,AF2068),AF2068)&lt;0,0,IF((H2068-N2068)&lt;=30,CEILING(L2068-AG2068*IF(D2068="Vaccin",MIN(AD2068,AF2068),AF2068),1),0)))</f>
        <v>0</v>
      </c>
      <c r="L2068" s="13">
        <v>148129</v>
      </c>
      <c r="M2068" s="13">
        <v>0</v>
      </c>
      <c r="N2068" s="14">
        <v>45038</v>
      </c>
      <c r="O2068" s="11" t="s">
        <v>38</v>
      </c>
      <c r="P2068" s="11" t="s">
        <v>32</v>
      </c>
      <c r="Q2068" s="12"/>
      <c r="R2068" s="13">
        <v>0</v>
      </c>
      <c r="S2068" s="13">
        <v>0</v>
      </c>
      <c r="T2068" s="11"/>
      <c r="U2068" s="13">
        <v>1114083</v>
      </c>
      <c r="V2068" s="13">
        <v>25107627</v>
      </c>
      <c r="W2068" s="13">
        <v>25107627</v>
      </c>
      <c r="X2068" s="12">
        <v>44265</v>
      </c>
      <c r="Y2068" s="12">
        <v>44265</v>
      </c>
      <c r="Z2068" s="12">
        <v>44265</v>
      </c>
      <c r="AA2068" s="12">
        <v>45033</v>
      </c>
      <c r="AB2068" s="13">
        <f t="array" ref="AB2068">IF(D2068="Vaccin",IF(AND(ISNUMBER(AA2068),ISNUMBER(Y2068)),IF(AA2068-Y2068+1&gt;=0,CEILING(AA2068-Y2068+1,1),""),""),IF(AND(ISNUMBER(N2068),ISNUMBER(Y2068)),IF(N2068-Y2068+1&gt;=0,CEILING(N2068-Y2068+1,1),""),""))</f>
        <v>769</v>
      </c>
      <c r="AC2068" s="13">
        <f t="array" ref="AC2068">IF(D2068="Vaccin",IF(AND(ISNUMBER(AA2068),ISNUMBER(X2068)),IF(AA2068-X2068+1&gt;=0,CEILING(AA2068-X2068+1,1),""),""),IF(AND(ISNUMBER(N2068),ISNUMBER(X2068)),IF(N2068-X2068+1&gt;=0,CEILING(N2068-X2068+1,1),""),""))</f>
        <v>769</v>
      </c>
      <c r="AD2068" s="13">
        <f t="array" ref="AD2068">IF(D2068="Vaccin",IF(AND(ISNUMBER(AB2068),ISNUMBER(U2068),AB2068&lt;&gt;0),CEILING(U2068/AB2068,1),""),"")</f>
        <v>1449</v>
      </c>
      <c r="AE2068" s="13">
        <f t="array" ref="AE2068">IF(AND(ISNUMBER(N2068),ISNUMBER(X2068)),IF(N2068-X2068+1&gt;=0,CEILING(N2068-X2068+1,1),""),"")</f>
        <v>774</v>
      </c>
      <c r="AF2068" s="13">
        <f t="array" ref="AF2068">IF(SUM(AE2068)=0,"",CEILING((SUM(F2068)-SUM(L2068)-SUM(M2068)-SUM(S2068))/SUM(AE2068),1))</f>
        <v>7</v>
      </c>
      <c r="AG2068" s="13">
        <f t="array" ref="AG2068">IF(AND(ISNUMBER(H2068),ISNUMBER(N2068)),IF(H2068-N2068+1&gt;=0,CEILING(H2068-N2068+1,1),""),"")</f>
        <v>137</v>
      </c>
      <c r="AH2068" s="13">
        <f t="array" ref="AH2068">IF(SUM(AG2068)=0,0,IF(L2068-AG2068*IF(D2068="Vaccin",MIN(AD2068,AF2068),AF2068)&lt;0,0,IF((H2068-N2068)&lt;=45,CEILING(L2068-AG2068*IF(D2068="Vaccin",MIN(AD2068,AF2068),AF2068),1),0)))</f>
        <v>0</v>
      </c>
      <c r="AI2068" s="15">
        <f t="array" ref="AI2068">IF(OR(AH2068="",F2068=0,F2068=""),"",AH2068/F2068)</f>
        <v>0</v>
      </c>
      <c r="AJ2068" s="13">
        <f t="array" ref="AJ2068">IF(OR(L2068="",AH2068=""),"",IF(L2068-AH2068&lt;0,0,L2068-AH2068))</f>
        <v>148129</v>
      </c>
      <c r="AK2068" s="13">
        <f t="array" ref="AK2068">IF(OR(L2068="",AG2068="",AG2068=0),"",CEILING(L2068/AG2068,1))</f>
        <v>1082</v>
      </c>
      <c r="AL2068" s="16">
        <f t="array" ref="AL2068">IF(OR(AK2068="",AK2068=0,AD2068="",AF2068=""),"",IF(AK2068-IF(D2068="Vaccin",MIN(AD2068,AF2068),AF2068)&lt;0,"",(AK2068-IF(D2068="Vaccin",MIN(AD2068,AF2068),AF2068))/AK2068))</f>
        <v>0.99353049907578561</v>
      </c>
    </row>
    <row r="2069" spans="1:38" x14ac:dyDescent="0.2">
      <c r="A2069" s="10" t="s">
        <v>57</v>
      </c>
      <c r="B2069" s="29" t="s">
        <v>214</v>
      </c>
      <c r="C2069" s="12">
        <v>44265</v>
      </c>
      <c r="D2069" s="11" t="s">
        <v>30</v>
      </c>
      <c r="E2069" s="11">
        <v>10</v>
      </c>
      <c r="F2069" s="13">
        <v>447160</v>
      </c>
      <c r="G2069" s="40" t="s">
        <v>1006</v>
      </c>
      <c r="H2069" s="12">
        <v>45173</v>
      </c>
      <c r="I2069" s="13">
        <f t="array" ref="I2069">F2069-L2069-M2069-S2069</f>
        <v>447160</v>
      </c>
      <c r="J2069" s="13">
        <f t="array" ref="J2069">IF(IF(Q2069="",L2069-C2069,Q2069-C2069)&lt;=45,I2069,0)</f>
        <v>447160</v>
      </c>
      <c r="K2069" s="13">
        <f t="array" ref="K2069">IF(SUM(AG2069)=0,0,IF(L2069-AG2069*IF(D2069="Vaccin",MIN(AD2069,AF2069),AF2069)&lt;0,0,IF((H2069-N2069)&lt;=30,CEILING(L2069-AG2069*IF(D2069="Vaccin",MIN(AD2069,AF2069),AF2069),1),0)))</f>
        <v>0</v>
      </c>
      <c r="L2069" s="13">
        <v>0</v>
      </c>
      <c r="M2069" s="13">
        <v>0</v>
      </c>
      <c r="N2069" s="14">
        <v>45038</v>
      </c>
      <c r="O2069" s="11" t="s">
        <v>38</v>
      </c>
      <c r="P2069" s="11" t="s">
        <v>32</v>
      </c>
      <c r="Q2069" s="12"/>
      <c r="R2069" s="13">
        <v>0</v>
      </c>
      <c r="S2069" s="13">
        <v>0</v>
      </c>
      <c r="T2069" s="11"/>
      <c r="U2069" s="13">
        <v>1114083</v>
      </c>
      <c r="V2069" s="13">
        <v>25107627</v>
      </c>
      <c r="W2069" s="13">
        <v>25107627</v>
      </c>
      <c r="X2069" s="12">
        <v>44265</v>
      </c>
      <c r="Y2069" s="12">
        <v>44265</v>
      </c>
      <c r="Z2069" s="12">
        <v>44265</v>
      </c>
      <c r="AA2069" s="12">
        <v>45033</v>
      </c>
      <c r="AB2069" s="13">
        <f t="array" ref="AB2069">IF(D2069="Vaccin",IF(AND(ISNUMBER(AA2069),ISNUMBER(Y2069)),IF(AA2069-Y2069+1&gt;=0,CEILING(AA2069-Y2069+1,1),""),""),IF(AND(ISNUMBER(N2069),ISNUMBER(Y2069)),IF(N2069-Y2069+1&gt;=0,CEILING(N2069-Y2069+1,1),""),""))</f>
        <v>769</v>
      </c>
      <c r="AC2069" s="13">
        <f t="array" ref="AC2069">IF(D2069="Vaccin",IF(AND(ISNUMBER(AA2069),ISNUMBER(X2069)),IF(AA2069-X2069+1&gt;=0,CEILING(AA2069-X2069+1,1),""),""),IF(AND(ISNUMBER(N2069),ISNUMBER(X2069)),IF(N2069-X2069+1&gt;=0,CEILING(N2069-X2069+1,1),""),""))</f>
        <v>769</v>
      </c>
      <c r="AD2069" s="13">
        <f t="array" ref="AD2069">IF(D2069="Vaccin",IF(AND(ISNUMBER(AB2069),ISNUMBER(U2069),AB2069&lt;&gt;0),CEILING(U2069/AB2069,1),""),"")</f>
        <v>1449</v>
      </c>
      <c r="AE2069" s="13">
        <f t="array" ref="AE2069">IF(AND(ISNUMBER(N2069),ISNUMBER(X2069)),IF(N2069-X2069+1&gt;=0,CEILING(N2069-X2069+1,1),""),"")</f>
        <v>774</v>
      </c>
      <c r="AF2069" s="13">
        <f t="array" ref="AF2069">IF(SUM(AE2069)=0,"",CEILING((SUM(F2069)-SUM(L2069)-SUM(M2069)-SUM(S2069))/SUM(AE2069),1))</f>
        <v>578</v>
      </c>
      <c r="AG2069" s="13">
        <f t="array" ref="AG2069">IF(AND(ISNUMBER(H2069),ISNUMBER(N2069)),IF(H2069-N2069+1&gt;=0,CEILING(H2069-N2069+1,1),""),"")</f>
        <v>136</v>
      </c>
      <c r="AH2069" s="13">
        <f t="array" ref="AH2069">IF(SUM(AG2069)=0,0,IF(L2069-AG2069*IF(D2069="Vaccin",MIN(AD2069,AF2069),AF2069)&lt;0,0,IF((H2069-N2069)&lt;=45,CEILING(L2069-AG2069*IF(D2069="Vaccin",MIN(AD2069,AF2069),AF2069),1),0)))</f>
        <v>0</v>
      </c>
      <c r="AI2069" s="15">
        <f t="array" ref="AI2069">IF(OR(AH2069="",F2069=0,F2069=""),"",AH2069/F2069)</f>
        <v>0</v>
      </c>
      <c r="AJ2069" s="13">
        <f t="array" ref="AJ2069">IF(OR(L2069="",AH2069=""),"",IF(L2069-AH2069&lt;0,0,L2069-AH2069))</f>
        <v>0</v>
      </c>
      <c r="AK2069" s="13">
        <f t="array" ref="AK2069">IF(OR(L2069="",AG2069="",AG2069=0),"",CEILING(L2069/AG2069,1))</f>
        <v>0</v>
      </c>
      <c r="AL2069" s="16" t="str">
        <f t="array" ref="AL2069">IF(OR(AK2069="",AK2069=0,AD2069="",AF2069=""),"",IF(AK2069-IF(D2069="Vaccin",MIN(AD2069,AF2069),AF2069)&lt;0,"",(AK2069-IF(D2069="Vaccin",MIN(AD2069,AF2069),AF2069))/AK2069))</f>
        <v/>
      </c>
    </row>
    <row r="2070" spans="1:38" x14ac:dyDescent="0.2">
      <c r="A2070" s="10" t="s">
        <v>57</v>
      </c>
      <c r="B2070" s="29" t="s">
        <v>214</v>
      </c>
      <c r="C2070" s="12">
        <v>44265</v>
      </c>
      <c r="D2070" s="11" t="s">
        <v>30</v>
      </c>
      <c r="E2070" s="11">
        <v>10</v>
      </c>
      <c r="F2070" s="13">
        <v>253920</v>
      </c>
      <c r="G2070" s="40" t="s">
        <v>1007</v>
      </c>
      <c r="H2070" s="12">
        <v>45154</v>
      </c>
      <c r="I2070" s="13">
        <f t="array" ref="I2070">F2070-L2070-M2070-S2070</f>
        <v>253920</v>
      </c>
      <c r="J2070" s="13">
        <f t="array" ref="J2070">IF(IF(Q2070="",L2070-C2070,Q2070-C2070)&lt;=45,I2070,0)</f>
        <v>253920</v>
      </c>
      <c r="K2070" s="13">
        <f t="array" ref="K2070">IF(SUM(AG2070)=0,0,IF(L2070-AG2070*IF(D2070="Vaccin",MIN(AD2070,AF2070),AF2070)&lt;0,0,IF((H2070-N2070)&lt;=30,CEILING(L2070-AG2070*IF(D2070="Vaccin",MIN(AD2070,AF2070),AF2070),1),0)))</f>
        <v>0</v>
      </c>
      <c r="L2070" s="13">
        <v>0</v>
      </c>
      <c r="M2070" s="13">
        <v>0</v>
      </c>
      <c r="N2070" s="14">
        <v>45038</v>
      </c>
      <c r="O2070" s="11" t="s">
        <v>38</v>
      </c>
      <c r="P2070" s="11" t="s">
        <v>32</v>
      </c>
      <c r="Q2070" s="12"/>
      <c r="R2070" s="13">
        <v>0</v>
      </c>
      <c r="S2070" s="13">
        <v>0</v>
      </c>
      <c r="T2070" s="11"/>
      <c r="U2070" s="13">
        <v>1114083</v>
      </c>
      <c r="V2070" s="13">
        <v>25107627</v>
      </c>
      <c r="W2070" s="13">
        <v>25107627</v>
      </c>
      <c r="X2070" s="12">
        <v>44265</v>
      </c>
      <c r="Y2070" s="12">
        <v>44265</v>
      </c>
      <c r="Z2070" s="12">
        <v>44265</v>
      </c>
      <c r="AA2070" s="12">
        <v>45033</v>
      </c>
      <c r="AB2070" s="13">
        <f t="array" ref="AB2070">IF(D2070="Vaccin",IF(AND(ISNUMBER(AA2070),ISNUMBER(Y2070)),IF(AA2070-Y2070+1&gt;=0,CEILING(AA2070-Y2070+1,1),""),""),IF(AND(ISNUMBER(N2070),ISNUMBER(Y2070)),IF(N2070-Y2070+1&gt;=0,CEILING(N2070-Y2070+1,1),""),""))</f>
        <v>769</v>
      </c>
      <c r="AC2070" s="13">
        <f t="array" ref="AC2070">IF(D2070="Vaccin",IF(AND(ISNUMBER(AA2070),ISNUMBER(X2070)),IF(AA2070-X2070+1&gt;=0,CEILING(AA2070-X2070+1,1),""),""),IF(AND(ISNUMBER(N2070),ISNUMBER(X2070)),IF(N2070-X2070+1&gt;=0,CEILING(N2070-X2070+1,1),""),""))</f>
        <v>769</v>
      </c>
      <c r="AD2070" s="13">
        <f t="array" ref="AD2070">IF(D2070="Vaccin",IF(AND(ISNUMBER(AB2070),ISNUMBER(U2070),AB2070&lt;&gt;0),CEILING(U2070/AB2070,1),""),"")</f>
        <v>1449</v>
      </c>
      <c r="AE2070" s="13">
        <f t="array" ref="AE2070">IF(AND(ISNUMBER(N2070),ISNUMBER(X2070)),IF(N2070-X2070+1&gt;=0,CEILING(N2070-X2070+1,1),""),"")</f>
        <v>774</v>
      </c>
      <c r="AF2070" s="13">
        <f t="array" ref="AF2070">IF(SUM(AE2070)=0,"",CEILING((SUM(F2070)-SUM(L2070)-SUM(M2070)-SUM(S2070))/SUM(AE2070),1))</f>
        <v>329</v>
      </c>
      <c r="AG2070" s="13">
        <f t="array" ref="AG2070">IF(AND(ISNUMBER(H2070),ISNUMBER(N2070)),IF(H2070-N2070+1&gt;=0,CEILING(H2070-N2070+1,1),""),"")</f>
        <v>117</v>
      </c>
      <c r="AH2070" s="13">
        <f t="array" ref="AH2070">IF(SUM(AG2070)=0,0,IF(L2070-AG2070*IF(D2070="Vaccin",MIN(AD2070,AF2070),AF2070)&lt;0,0,IF((H2070-N2070)&lt;=45,CEILING(L2070-AG2070*IF(D2070="Vaccin",MIN(AD2070,AF2070),AF2070),1),0)))</f>
        <v>0</v>
      </c>
      <c r="AI2070" s="15">
        <f t="array" ref="AI2070">IF(OR(AH2070="",F2070=0,F2070=""),"",AH2070/F2070)</f>
        <v>0</v>
      </c>
      <c r="AJ2070" s="13">
        <f t="array" ref="AJ2070">IF(OR(L2070="",AH2070=""),"",IF(L2070-AH2070&lt;0,0,L2070-AH2070))</f>
        <v>0</v>
      </c>
      <c r="AK2070" s="13">
        <f t="array" ref="AK2070">IF(OR(L2070="",AG2070="",AG2070=0),"",CEILING(L2070/AG2070,1))</f>
        <v>0</v>
      </c>
      <c r="AL2070" s="16" t="str">
        <f t="array" ref="AL2070">IF(OR(AK2070="",AK2070=0,AD2070="",AF2070=""),"",IF(AK2070-IF(D2070="Vaccin",MIN(AD2070,AF2070),AF2070)&lt;0,"",(AK2070-IF(D2070="Vaccin",MIN(AD2070,AF2070),AF2070))/AK2070))</f>
        <v/>
      </c>
    </row>
    <row r="2071" spans="1:38" x14ac:dyDescent="0.2">
      <c r="A2071" s="10" t="s">
        <v>57</v>
      </c>
      <c r="B2071" s="29" t="s">
        <v>214</v>
      </c>
      <c r="C2071" s="12">
        <v>44265</v>
      </c>
      <c r="D2071" s="11" t="s">
        <v>30</v>
      </c>
      <c r="E2071" s="11">
        <v>10</v>
      </c>
      <c r="F2071" s="13">
        <v>446080</v>
      </c>
      <c r="G2071" s="40" t="s">
        <v>1008</v>
      </c>
      <c r="H2071" s="12">
        <v>45153</v>
      </c>
      <c r="I2071" s="13">
        <f t="array" ref="I2071">F2071-L2071-M2071-S2071</f>
        <v>446080</v>
      </c>
      <c r="J2071" s="13">
        <f t="array" ref="J2071">IF(IF(Q2071="",L2071-C2071,Q2071-C2071)&lt;=45,I2071,0)</f>
        <v>446080</v>
      </c>
      <c r="K2071" s="13">
        <f t="array" ref="K2071">IF(SUM(AG2071)=0,0,IF(L2071-AG2071*IF(D2071="Vaccin",MIN(AD2071,AF2071),AF2071)&lt;0,0,IF((H2071-N2071)&lt;=30,CEILING(L2071-AG2071*IF(D2071="Vaccin",MIN(AD2071,AF2071),AF2071),1),0)))</f>
        <v>0</v>
      </c>
      <c r="L2071" s="13">
        <v>0</v>
      </c>
      <c r="M2071" s="13">
        <v>0</v>
      </c>
      <c r="N2071" s="14">
        <v>45038</v>
      </c>
      <c r="O2071" s="11" t="s">
        <v>38</v>
      </c>
      <c r="P2071" s="11" t="s">
        <v>32</v>
      </c>
      <c r="Q2071" s="12"/>
      <c r="R2071" s="13">
        <v>0</v>
      </c>
      <c r="S2071" s="13">
        <v>0</v>
      </c>
      <c r="T2071" s="11"/>
      <c r="U2071" s="13">
        <v>1114083</v>
      </c>
      <c r="V2071" s="13">
        <v>25107627</v>
      </c>
      <c r="W2071" s="13">
        <v>25107627</v>
      </c>
      <c r="X2071" s="12">
        <v>44265</v>
      </c>
      <c r="Y2071" s="12">
        <v>44265</v>
      </c>
      <c r="Z2071" s="12">
        <v>44265</v>
      </c>
      <c r="AA2071" s="12">
        <v>45033</v>
      </c>
      <c r="AB2071" s="13">
        <f t="array" ref="AB2071">IF(D2071="Vaccin",IF(AND(ISNUMBER(AA2071),ISNUMBER(Y2071)),IF(AA2071-Y2071+1&gt;=0,CEILING(AA2071-Y2071+1,1),""),""),IF(AND(ISNUMBER(N2071),ISNUMBER(Y2071)),IF(N2071-Y2071+1&gt;=0,CEILING(N2071-Y2071+1,1),""),""))</f>
        <v>769</v>
      </c>
      <c r="AC2071" s="13">
        <f t="array" ref="AC2071">IF(D2071="Vaccin",IF(AND(ISNUMBER(AA2071),ISNUMBER(X2071)),IF(AA2071-X2071+1&gt;=0,CEILING(AA2071-X2071+1,1),""),""),IF(AND(ISNUMBER(N2071),ISNUMBER(X2071)),IF(N2071-X2071+1&gt;=0,CEILING(N2071-X2071+1,1),""),""))</f>
        <v>769</v>
      </c>
      <c r="AD2071" s="13">
        <f t="array" ref="AD2071">IF(D2071="Vaccin",IF(AND(ISNUMBER(AB2071),ISNUMBER(U2071),AB2071&lt;&gt;0),CEILING(U2071/AB2071,1),""),"")</f>
        <v>1449</v>
      </c>
      <c r="AE2071" s="13">
        <f t="array" ref="AE2071">IF(AND(ISNUMBER(N2071),ISNUMBER(X2071)),IF(N2071-X2071+1&gt;=0,CEILING(N2071-X2071+1,1),""),"")</f>
        <v>774</v>
      </c>
      <c r="AF2071" s="13">
        <f t="array" ref="AF2071">IF(SUM(AE2071)=0,"",CEILING((SUM(F2071)-SUM(L2071)-SUM(M2071)-SUM(S2071))/SUM(AE2071),1))</f>
        <v>577</v>
      </c>
      <c r="AG2071" s="13">
        <f t="array" ref="AG2071">IF(AND(ISNUMBER(H2071),ISNUMBER(N2071)),IF(H2071-N2071+1&gt;=0,CEILING(H2071-N2071+1,1),""),"")</f>
        <v>116</v>
      </c>
      <c r="AH2071" s="13">
        <f t="array" ref="AH2071">IF(SUM(AG2071)=0,0,IF(L2071-AG2071*IF(D2071="Vaccin",MIN(AD2071,AF2071),AF2071)&lt;0,0,IF((H2071-N2071)&lt;=45,CEILING(L2071-AG2071*IF(D2071="Vaccin",MIN(AD2071,AF2071),AF2071),1),0)))</f>
        <v>0</v>
      </c>
      <c r="AI2071" s="15">
        <f t="array" ref="AI2071">IF(OR(AH2071="",F2071=0,F2071=""),"",AH2071/F2071)</f>
        <v>0</v>
      </c>
      <c r="AJ2071" s="13">
        <f t="array" ref="AJ2071">IF(OR(L2071="",AH2071=""),"",IF(L2071-AH2071&lt;0,0,L2071-AH2071))</f>
        <v>0</v>
      </c>
      <c r="AK2071" s="13">
        <f t="array" ref="AK2071">IF(OR(L2071="",AG2071="",AG2071=0),"",CEILING(L2071/AG2071,1))</f>
        <v>0</v>
      </c>
      <c r="AL2071" s="16" t="str">
        <f t="array" ref="AL2071">IF(OR(AK2071="",AK2071=0,AD2071="",AF2071=""),"",IF(AK2071-IF(D2071="Vaccin",MIN(AD2071,AF2071),AF2071)&lt;0,"",(AK2071-IF(D2071="Vaccin",MIN(AD2071,AF2071),AF2071))/AK2071))</f>
        <v/>
      </c>
    </row>
    <row r="2072" spans="1:38" x14ac:dyDescent="0.2">
      <c r="A2072" s="10" t="s">
        <v>57</v>
      </c>
      <c r="B2072" s="29" t="s">
        <v>219</v>
      </c>
      <c r="C2072" s="12">
        <v>44405</v>
      </c>
      <c r="D2072" s="11" t="s">
        <v>30</v>
      </c>
      <c r="E2072" s="11"/>
      <c r="F2072" s="13">
        <v>172800</v>
      </c>
      <c r="G2072" s="40">
        <v>8007237</v>
      </c>
      <c r="H2072" s="12">
        <v>45350</v>
      </c>
      <c r="I2072" s="13">
        <f t="array" ref="I2072">F2072-L2072-M2072-S2072</f>
        <v>172800</v>
      </c>
      <c r="J2072" s="13">
        <f t="array" ref="J2072">IF(IF(Q2072="",L2072-C2072,Q2072-C2072)&lt;=45,I2072,0)</f>
        <v>172800</v>
      </c>
      <c r="K2072" s="13">
        <f t="array" ref="K2072">IF(SUM(AG2072)=0,0,IF(L2072-AG2072*IF(D2072="Vaccin",MIN(AD2072,AF2072),AF2072)&lt;0,0,IF((H2072-N2072)&lt;=30,CEILING(L2072-AG2072*IF(D2072="Vaccin",MIN(AD2072,AF2072),AF2072),1),0)))</f>
        <v>0</v>
      </c>
      <c r="L2072" s="13">
        <v>0</v>
      </c>
      <c r="M2072" s="13">
        <v>0</v>
      </c>
      <c r="N2072" s="14">
        <v>45005</v>
      </c>
      <c r="O2072" s="11" t="s">
        <v>34</v>
      </c>
      <c r="P2072" s="11" t="s">
        <v>32</v>
      </c>
      <c r="Q2072" s="12"/>
      <c r="R2072" s="13">
        <v>0</v>
      </c>
      <c r="S2072" s="13">
        <v>0</v>
      </c>
      <c r="T2072" s="11"/>
      <c r="U2072" s="13">
        <v>27622897</v>
      </c>
      <c r="V2072" s="13">
        <v>100439587</v>
      </c>
      <c r="W2072" s="13">
        <v>100439587</v>
      </c>
      <c r="X2072" s="12">
        <v>44405</v>
      </c>
      <c r="Y2072" s="12">
        <v>44405</v>
      </c>
      <c r="Z2072" s="12">
        <v>44405</v>
      </c>
      <c r="AA2072" s="12">
        <v>45037</v>
      </c>
      <c r="AB2072" s="13">
        <f t="array" ref="AB2072">IF(D2072="Vaccin",IF(AND(ISNUMBER(AA2072),ISNUMBER(Y2072)),IF(AA2072-Y2072+1&gt;=0,CEILING(AA2072-Y2072+1,1),""),""),IF(AND(ISNUMBER(N2072),ISNUMBER(Y2072)),IF(N2072-Y2072+1&gt;=0,CEILING(N2072-Y2072+1,1),""),""))</f>
        <v>633</v>
      </c>
      <c r="AC2072" s="13">
        <f t="array" ref="AC2072">IF(D2072="Vaccin",IF(AND(ISNUMBER(AA2072),ISNUMBER(X2072)),IF(AA2072-X2072+1&gt;=0,CEILING(AA2072-X2072+1,1),""),""),IF(AND(ISNUMBER(N2072),ISNUMBER(X2072)),IF(N2072-X2072+1&gt;=0,CEILING(N2072-X2072+1,1),""),""))</f>
        <v>633</v>
      </c>
      <c r="AD2072" s="13">
        <f t="array" ref="AD2072">IF(D2072="Vaccin",IF(AND(ISNUMBER(AB2072),ISNUMBER(U2072),AB2072&lt;&gt;0),CEILING(U2072/AB2072,1),""),"")</f>
        <v>43639</v>
      </c>
      <c r="AE2072" s="13">
        <f t="array" ref="AE2072">IF(AND(ISNUMBER(N2072),ISNUMBER(X2072)),IF(N2072-X2072+1&gt;=0,CEILING(N2072-X2072+1,1),""),"")</f>
        <v>601</v>
      </c>
      <c r="AF2072" s="13">
        <f t="array" ref="AF2072">IF(SUM(AE2072)=0,"",CEILING((SUM(F2072)-SUM(L2072)-SUM(M2072)-SUM(S2072))/SUM(AE2072),1))</f>
        <v>288</v>
      </c>
      <c r="AG2072" s="13">
        <f t="array" ref="AG2072">IF(AND(ISNUMBER(H2072),ISNUMBER(N2072)),IF(H2072-N2072+1&gt;=0,CEILING(H2072-N2072+1,1),""),"")</f>
        <v>346</v>
      </c>
      <c r="AH2072" s="13">
        <f t="array" ref="AH2072">IF(SUM(AG2072)=0,0,IF(L2072-AG2072*IF(D2072="Vaccin",MIN(AD2072,AF2072),AF2072)&lt;0,0,IF((H2072-N2072)&lt;=45,CEILING(L2072-AG2072*IF(D2072="Vaccin",MIN(AD2072,AF2072),AF2072),1),0)))</f>
        <v>0</v>
      </c>
      <c r="AI2072" s="15">
        <f t="array" ref="AI2072">IF(OR(AH2072="",F2072=0,F2072=""),"",AH2072/F2072)</f>
        <v>0</v>
      </c>
      <c r="AJ2072" s="13">
        <f t="array" ref="AJ2072">IF(OR(L2072="",AH2072=""),"",IF(L2072-AH2072&lt;0,0,L2072-AH2072))</f>
        <v>0</v>
      </c>
      <c r="AK2072" s="13">
        <f t="array" ref="AK2072">IF(OR(L2072="",AG2072="",AG2072=0),"",CEILING(L2072/AG2072,1))</f>
        <v>0</v>
      </c>
      <c r="AL2072" s="16" t="str">
        <f t="array" ref="AL2072">IF(OR(AK2072="",AK2072=0,AD2072="",AF2072=""),"",IF(AK2072-IF(D2072="Vaccin",MIN(AD2072,AF2072),AF2072)&lt;0,"",(AK2072-IF(D2072="Vaccin",MIN(AD2072,AF2072),AF2072))/AK2072))</f>
        <v/>
      </c>
    </row>
    <row r="2073" spans="1:38" x14ac:dyDescent="0.2">
      <c r="A2073" s="10" t="s">
        <v>57</v>
      </c>
      <c r="B2073" s="29" t="s">
        <v>219</v>
      </c>
      <c r="C2073" s="12">
        <v>44405</v>
      </c>
      <c r="D2073" s="11" t="s">
        <v>30</v>
      </c>
      <c r="E2073" s="11"/>
      <c r="F2073" s="13">
        <v>1120800</v>
      </c>
      <c r="G2073" s="40">
        <v>8008364</v>
      </c>
      <c r="H2073" s="12">
        <v>45350</v>
      </c>
      <c r="I2073" s="13">
        <f t="array" ref="I2073">F2073-L2073-M2073-S2073</f>
        <v>1120800</v>
      </c>
      <c r="J2073" s="13">
        <f t="array" ref="J2073">IF(IF(Q2073="",L2073-C2073,Q2073-C2073)&lt;=45,I2073,0)</f>
        <v>1120800</v>
      </c>
      <c r="K2073" s="13">
        <f t="array" ref="K2073">IF(SUM(AG2073)=0,0,IF(L2073-AG2073*IF(D2073="Vaccin",MIN(AD2073,AF2073),AF2073)&lt;0,0,IF((H2073-N2073)&lt;=30,CEILING(L2073-AG2073*IF(D2073="Vaccin",MIN(AD2073,AF2073),AF2073),1),0)))</f>
        <v>0</v>
      </c>
      <c r="L2073" s="13">
        <v>0</v>
      </c>
      <c r="M2073" s="13">
        <v>0</v>
      </c>
      <c r="N2073" s="14">
        <v>45005</v>
      </c>
      <c r="O2073" s="11" t="s">
        <v>34</v>
      </c>
      <c r="P2073" s="11" t="s">
        <v>32</v>
      </c>
      <c r="Q2073" s="12"/>
      <c r="R2073" s="13">
        <v>0</v>
      </c>
      <c r="S2073" s="13">
        <v>0</v>
      </c>
      <c r="T2073" s="11"/>
      <c r="U2073" s="13">
        <v>27622897</v>
      </c>
      <c r="V2073" s="13">
        <v>100439587</v>
      </c>
      <c r="W2073" s="13">
        <v>100439587</v>
      </c>
      <c r="X2073" s="12">
        <v>44405</v>
      </c>
      <c r="Y2073" s="12">
        <v>44405</v>
      </c>
      <c r="Z2073" s="12">
        <v>44405</v>
      </c>
      <c r="AA2073" s="12">
        <v>45037</v>
      </c>
      <c r="AB2073" s="13">
        <f t="array" ref="AB2073">IF(D2073="Vaccin",IF(AND(ISNUMBER(AA2073),ISNUMBER(Y2073)),IF(AA2073-Y2073+1&gt;=0,CEILING(AA2073-Y2073+1,1),""),""),IF(AND(ISNUMBER(N2073),ISNUMBER(Y2073)),IF(N2073-Y2073+1&gt;=0,CEILING(N2073-Y2073+1,1),""),""))</f>
        <v>633</v>
      </c>
      <c r="AC2073" s="13">
        <f t="array" ref="AC2073">IF(D2073="Vaccin",IF(AND(ISNUMBER(AA2073),ISNUMBER(X2073)),IF(AA2073-X2073+1&gt;=0,CEILING(AA2073-X2073+1,1),""),""),IF(AND(ISNUMBER(N2073),ISNUMBER(X2073)),IF(N2073-X2073+1&gt;=0,CEILING(N2073-X2073+1,1),""),""))</f>
        <v>633</v>
      </c>
      <c r="AD2073" s="13">
        <f t="array" ref="AD2073">IF(D2073="Vaccin",IF(AND(ISNUMBER(AB2073),ISNUMBER(U2073),AB2073&lt;&gt;0),CEILING(U2073/AB2073,1),""),"")</f>
        <v>43639</v>
      </c>
      <c r="AE2073" s="13">
        <f t="array" ref="AE2073">IF(AND(ISNUMBER(N2073),ISNUMBER(X2073)),IF(N2073-X2073+1&gt;=0,CEILING(N2073-X2073+1,1),""),"")</f>
        <v>601</v>
      </c>
      <c r="AF2073" s="13">
        <f t="array" ref="AF2073">IF(SUM(AE2073)=0,"",CEILING((SUM(F2073)-SUM(L2073)-SUM(M2073)-SUM(S2073))/SUM(AE2073),1))</f>
        <v>1865</v>
      </c>
      <c r="AG2073" s="13">
        <f t="array" ref="AG2073">IF(AND(ISNUMBER(H2073),ISNUMBER(N2073)),IF(H2073-N2073+1&gt;=0,CEILING(H2073-N2073+1,1),""),"")</f>
        <v>346</v>
      </c>
      <c r="AH2073" s="13">
        <f t="array" ref="AH2073">IF(SUM(AG2073)=0,0,IF(L2073-AG2073*IF(D2073="Vaccin",MIN(AD2073,AF2073),AF2073)&lt;0,0,IF((H2073-N2073)&lt;=45,CEILING(L2073-AG2073*IF(D2073="Vaccin",MIN(AD2073,AF2073),AF2073),1),0)))</f>
        <v>0</v>
      </c>
      <c r="AI2073" s="15">
        <f t="array" ref="AI2073">IF(OR(AH2073="",F2073=0,F2073=""),"",AH2073/F2073)</f>
        <v>0</v>
      </c>
      <c r="AJ2073" s="13">
        <f t="array" ref="AJ2073">IF(OR(L2073="",AH2073=""),"",IF(L2073-AH2073&lt;0,0,L2073-AH2073))</f>
        <v>0</v>
      </c>
      <c r="AK2073" s="13">
        <f t="array" ref="AK2073">IF(OR(L2073="",AG2073="",AG2073=0),"",CEILING(L2073/AG2073,1))</f>
        <v>0</v>
      </c>
      <c r="AL2073" s="16" t="str">
        <f t="array" ref="AL2073">IF(OR(AK2073="",AK2073=0,AD2073="",AF2073=""),"",IF(AK2073-IF(D2073="Vaccin",MIN(AD2073,AF2073),AF2073)&lt;0,"",(AK2073-IF(D2073="Vaccin",MIN(AD2073,AF2073),AF2073))/AK2073))</f>
        <v/>
      </c>
    </row>
    <row r="2074" spans="1:38" x14ac:dyDescent="0.2">
      <c r="A2074" s="10" t="s">
        <v>57</v>
      </c>
      <c r="B2074" s="29" t="s">
        <v>219</v>
      </c>
      <c r="C2074" s="12">
        <v>44405</v>
      </c>
      <c r="D2074" s="11" t="s">
        <v>30</v>
      </c>
      <c r="E2074" s="11">
        <v>6</v>
      </c>
      <c r="F2074" s="13">
        <v>1209600</v>
      </c>
      <c r="G2074" s="40">
        <v>8006951</v>
      </c>
      <c r="H2074" s="12">
        <v>45323</v>
      </c>
      <c r="I2074" s="13">
        <f t="array" ref="I2074">F2074-L2074-M2074-S2074</f>
        <v>1209600</v>
      </c>
      <c r="J2074" s="13">
        <f t="array" ref="J2074">IF(IF(Q2074="",L2074-C2074,Q2074-C2074)&lt;=45,I2074,0)</f>
        <v>1209600</v>
      </c>
      <c r="K2074" s="13">
        <f t="array" ref="K2074">IF(SUM(AG2074)=0,0,IF(L2074-AG2074*IF(D2074="Vaccin",MIN(AD2074,AF2074),AF2074)&lt;0,0,IF((H2074-N2074)&lt;=30,CEILING(L2074-AG2074*IF(D2074="Vaccin",MIN(AD2074,AF2074),AF2074),1),0)))</f>
        <v>0</v>
      </c>
      <c r="L2074" s="13">
        <v>0</v>
      </c>
      <c r="M2074" s="13">
        <v>0</v>
      </c>
      <c r="N2074" s="14">
        <v>45005</v>
      </c>
      <c r="O2074" s="11" t="s">
        <v>34</v>
      </c>
      <c r="P2074" s="11" t="s">
        <v>32</v>
      </c>
      <c r="Q2074" s="12"/>
      <c r="R2074" s="13">
        <v>0</v>
      </c>
      <c r="S2074" s="13">
        <v>0</v>
      </c>
      <c r="T2074" s="11"/>
      <c r="U2074" s="13">
        <v>27622897</v>
      </c>
      <c r="V2074" s="13">
        <v>100439587</v>
      </c>
      <c r="W2074" s="13">
        <v>100439587</v>
      </c>
      <c r="X2074" s="12">
        <v>44405</v>
      </c>
      <c r="Y2074" s="12">
        <v>44405</v>
      </c>
      <c r="Z2074" s="12">
        <v>44405</v>
      </c>
      <c r="AA2074" s="12">
        <v>45037</v>
      </c>
      <c r="AB2074" s="13">
        <f t="array" ref="AB2074">IF(D2074="Vaccin",IF(AND(ISNUMBER(AA2074),ISNUMBER(Y2074)),IF(AA2074-Y2074+1&gt;=0,CEILING(AA2074-Y2074+1,1),""),""),IF(AND(ISNUMBER(N2074),ISNUMBER(Y2074)),IF(N2074-Y2074+1&gt;=0,CEILING(N2074-Y2074+1,1),""),""))</f>
        <v>633</v>
      </c>
      <c r="AC2074" s="13">
        <f t="array" ref="AC2074">IF(D2074="Vaccin",IF(AND(ISNUMBER(AA2074),ISNUMBER(X2074)),IF(AA2074-X2074+1&gt;=0,CEILING(AA2074-X2074+1,1),""),""),IF(AND(ISNUMBER(N2074),ISNUMBER(X2074)),IF(N2074-X2074+1&gt;=0,CEILING(N2074-X2074+1,1),""),""))</f>
        <v>633</v>
      </c>
      <c r="AD2074" s="13">
        <f t="array" ref="AD2074">IF(D2074="Vaccin",IF(AND(ISNUMBER(AB2074),ISNUMBER(U2074),AB2074&lt;&gt;0),CEILING(U2074/AB2074,1),""),"")</f>
        <v>43639</v>
      </c>
      <c r="AE2074" s="13">
        <f t="array" ref="AE2074">IF(AND(ISNUMBER(N2074),ISNUMBER(X2074)),IF(N2074-X2074+1&gt;=0,CEILING(N2074-X2074+1,1),""),"")</f>
        <v>601</v>
      </c>
      <c r="AF2074" s="13">
        <f t="array" ref="AF2074">IF(SUM(AE2074)=0,"",CEILING((SUM(F2074)-SUM(L2074)-SUM(M2074)-SUM(S2074))/SUM(AE2074),1))</f>
        <v>2013</v>
      </c>
      <c r="AG2074" s="13">
        <f t="array" ref="AG2074">IF(AND(ISNUMBER(H2074),ISNUMBER(N2074)),IF(H2074-N2074+1&gt;=0,CEILING(H2074-N2074+1,1),""),"")</f>
        <v>319</v>
      </c>
      <c r="AH2074" s="13">
        <f t="array" ref="AH2074">IF(SUM(AG2074)=0,0,IF(L2074-AG2074*IF(D2074="Vaccin",MIN(AD2074,AF2074),AF2074)&lt;0,0,IF((H2074-N2074)&lt;=45,CEILING(L2074-AG2074*IF(D2074="Vaccin",MIN(AD2074,AF2074),AF2074),1),0)))</f>
        <v>0</v>
      </c>
      <c r="AI2074" s="15">
        <f t="array" ref="AI2074">IF(OR(AH2074="",F2074=0,F2074=""),"",AH2074/F2074)</f>
        <v>0</v>
      </c>
      <c r="AJ2074" s="13">
        <f t="array" ref="AJ2074">IF(OR(L2074="",AH2074=""),"",IF(L2074-AH2074&lt;0,0,L2074-AH2074))</f>
        <v>0</v>
      </c>
      <c r="AK2074" s="13">
        <f t="array" ref="AK2074">IF(OR(L2074="",AG2074="",AG2074=0),"",CEILING(L2074/AG2074,1))</f>
        <v>0</v>
      </c>
      <c r="AL2074" s="16" t="str">
        <f t="array" ref="AL2074">IF(OR(AK2074="",AK2074=0,AD2074="",AF2074=""),"",IF(AK2074-IF(D2074="Vaccin",MIN(AD2074,AF2074),AF2074)&lt;0,"",(AK2074-IF(D2074="Vaccin",MIN(AD2074,AF2074),AF2074))/AK2074))</f>
        <v/>
      </c>
    </row>
    <row r="2075" spans="1:38" x14ac:dyDescent="0.2">
      <c r="A2075" s="10" t="s">
        <v>57</v>
      </c>
      <c r="B2075" s="29" t="s">
        <v>219</v>
      </c>
      <c r="C2075" s="12">
        <v>44405</v>
      </c>
      <c r="D2075" s="11" t="s">
        <v>30</v>
      </c>
      <c r="E2075" s="11">
        <v>6</v>
      </c>
      <c r="F2075" s="13">
        <v>547200</v>
      </c>
      <c r="G2075" s="40">
        <v>8006952</v>
      </c>
      <c r="H2075" s="12">
        <v>45323</v>
      </c>
      <c r="I2075" s="13">
        <f t="array" ref="I2075">F2075-L2075-M2075-S2075</f>
        <v>547200</v>
      </c>
      <c r="J2075" s="13">
        <f t="array" ref="J2075">IF(IF(Q2075="",L2075-C2075,Q2075-C2075)&lt;=45,I2075,0)</f>
        <v>547200</v>
      </c>
      <c r="K2075" s="13">
        <f t="array" ref="K2075">IF(SUM(AG2075)=0,0,IF(L2075-AG2075*IF(D2075="Vaccin",MIN(AD2075,AF2075),AF2075)&lt;0,0,IF((H2075-N2075)&lt;=30,CEILING(L2075-AG2075*IF(D2075="Vaccin",MIN(AD2075,AF2075),AF2075),1),0)))</f>
        <v>0</v>
      </c>
      <c r="L2075" s="13">
        <v>0</v>
      </c>
      <c r="M2075" s="13">
        <v>0</v>
      </c>
      <c r="N2075" s="14">
        <v>45005</v>
      </c>
      <c r="O2075" s="11" t="s">
        <v>34</v>
      </c>
      <c r="P2075" s="11" t="s">
        <v>32</v>
      </c>
      <c r="Q2075" s="12"/>
      <c r="R2075" s="13">
        <v>0</v>
      </c>
      <c r="S2075" s="13">
        <v>0</v>
      </c>
      <c r="T2075" s="11"/>
      <c r="U2075" s="13">
        <v>27622897</v>
      </c>
      <c r="V2075" s="13">
        <v>100439587</v>
      </c>
      <c r="W2075" s="13">
        <v>100439587</v>
      </c>
      <c r="X2075" s="12">
        <v>44405</v>
      </c>
      <c r="Y2075" s="12">
        <v>44405</v>
      </c>
      <c r="Z2075" s="12">
        <v>44405</v>
      </c>
      <c r="AA2075" s="12">
        <v>45037</v>
      </c>
      <c r="AB2075" s="13">
        <f t="array" ref="AB2075">IF(D2075="Vaccin",IF(AND(ISNUMBER(AA2075),ISNUMBER(Y2075)),IF(AA2075-Y2075+1&gt;=0,CEILING(AA2075-Y2075+1,1),""),""),IF(AND(ISNUMBER(N2075),ISNUMBER(Y2075)),IF(N2075-Y2075+1&gt;=0,CEILING(N2075-Y2075+1,1),""),""))</f>
        <v>633</v>
      </c>
      <c r="AC2075" s="13">
        <f t="array" ref="AC2075">IF(D2075="Vaccin",IF(AND(ISNUMBER(AA2075),ISNUMBER(X2075)),IF(AA2075-X2075+1&gt;=0,CEILING(AA2075-X2075+1,1),""),""),IF(AND(ISNUMBER(N2075),ISNUMBER(X2075)),IF(N2075-X2075+1&gt;=0,CEILING(N2075-X2075+1,1),""),""))</f>
        <v>633</v>
      </c>
      <c r="AD2075" s="13">
        <f t="array" ref="AD2075">IF(D2075="Vaccin",IF(AND(ISNUMBER(AB2075),ISNUMBER(U2075),AB2075&lt;&gt;0),CEILING(U2075/AB2075,1),""),"")</f>
        <v>43639</v>
      </c>
      <c r="AE2075" s="13">
        <f t="array" ref="AE2075">IF(AND(ISNUMBER(N2075),ISNUMBER(X2075)),IF(N2075-X2075+1&gt;=0,CEILING(N2075-X2075+1,1),""),"")</f>
        <v>601</v>
      </c>
      <c r="AF2075" s="13">
        <f t="array" ref="AF2075">IF(SUM(AE2075)=0,"",CEILING((SUM(F2075)-SUM(L2075)-SUM(M2075)-SUM(S2075))/SUM(AE2075),1))</f>
        <v>911</v>
      </c>
      <c r="AG2075" s="13">
        <f t="array" ref="AG2075">IF(AND(ISNUMBER(H2075),ISNUMBER(N2075)),IF(H2075-N2075+1&gt;=0,CEILING(H2075-N2075+1,1),""),"")</f>
        <v>319</v>
      </c>
      <c r="AH2075" s="13">
        <f t="array" ref="AH2075">IF(SUM(AG2075)=0,0,IF(L2075-AG2075*IF(D2075="Vaccin",MIN(AD2075,AF2075),AF2075)&lt;0,0,IF((H2075-N2075)&lt;=45,CEILING(L2075-AG2075*IF(D2075="Vaccin",MIN(AD2075,AF2075),AF2075),1),0)))</f>
        <v>0</v>
      </c>
      <c r="AI2075" s="15">
        <f t="array" ref="AI2075">IF(OR(AH2075="",F2075=0,F2075=""),"",AH2075/F2075)</f>
        <v>0</v>
      </c>
      <c r="AJ2075" s="13">
        <f t="array" ref="AJ2075">IF(OR(L2075="",AH2075=""),"",IF(L2075-AH2075&lt;0,0,L2075-AH2075))</f>
        <v>0</v>
      </c>
      <c r="AK2075" s="13">
        <f t="array" ref="AK2075">IF(OR(L2075="",AG2075="",AG2075=0),"",CEILING(L2075/AG2075,1))</f>
        <v>0</v>
      </c>
      <c r="AL2075" s="16" t="str">
        <f t="array" ref="AL2075">IF(OR(AK2075="",AK2075=0,AD2075="",AF2075=""),"",IF(AK2075-IF(D2075="Vaccin",MIN(AD2075,AF2075),AF2075)&lt;0,"",(AK2075-IF(D2075="Vaccin",MIN(AD2075,AF2075),AF2075))/AK2075))</f>
        <v/>
      </c>
    </row>
    <row r="2076" spans="1:38" x14ac:dyDescent="0.2">
      <c r="A2076" s="10" t="s">
        <v>57</v>
      </c>
      <c r="B2076" s="29" t="s">
        <v>219</v>
      </c>
      <c r="C2076" s="12">
        <v>44405</v>
      </c>
      <c r="D2076" s="11" t="s">
        <v>30</v>
      </c>
      <c r="E2076" s="11">
        <v>6</v>
      </c>
      <c r="F2076" s="13">
        <v>559200</v>
      </c>
      <c r="G2076" s="40">
        <v>8007074</v>
      </c>
      <c r="H2076" s="12">
        <v>45323</v>
      </c>
      <c r="I2076" s="13">
        <f t="array" ref="I2076">F2076-L2076-M2076-S2076</f>
        <v>559200</v>
      </c>
      <c r="J2076" s="13">
        <f t="array" ref="J2076">IF(IF(Q2076="",L2076-C2076,Q2076-C2076)&lt;=45,I2076,0)</f>
        <v>559200</v>
      </c>
      <c r="K2076" s="13">
        <f t="array" ref="K2076">IF(SUM(AG2076)=0,0,IF(L2076-AG2076*IF(D2076="Vaccin",MIN(AD2076,AF2076),AF2076)&lt;0,0,IF((H2076-N2076)&lt;=30,CEILING(L2076-AG2076*IF(D2076="Vaccin",MIN(AD2076,AF2076),AF2076),1),0)))</f>
        <v>0</v>
      </c>
      <c r="L2076" s="13">
        <v>0</v>
      </c>
      <c r="M2076" s="13">
        <v>0</v>
      </c>
      <c r="N2076" s="14">
        <v>45005</v>
      </c>
      <c r="O2076" s="11" t="s">
        <v>34</v>
      </c>
      <c r="P2076" s="11" t="s">
        <v>32</v>
      </c>
      <c r="Q2076" s="12"/>
      <c r="R2076" s="13">
        <v>0</v>
      </c>
      <c r="S2076" s="13">
        <v>0</v>
      </c>
      <c r="T2076" s="11"/>
      <c r="U2076" s="13">
        <v>27622897</v>
      </c>
      <c r="V2076" s="13">
        <v>100439587</v>
      </c>
      <c r="W2076" s="13">
        <v>100439587</v>
      </c>
      <c r="X2076" s="12">
        <v>44405</v>
      </c>
      <c r="Y2076" s="12">
        <v>44405</v>
      </c>
      <c r="Z2076" s="12">
        <v>44405</v>
      </c>
      <c r="AA2076" s="12">
        <v>45037</v>
      </c>
      <c r="AB2076" s="13">
        <f t="array" ref="AB2076">IF(D2076="Vaccin",IF(AND(ISNUMBER(AA2076),ISNUMBER(Y2076)),IF(AA2076-Y2076+1&gt;=0,CEILING(AA2076-Y2076+1,1),""),""),IF(AND(ISNUMBER(N2076),ISNUMBER(Y2076)),IF(N2076-Y2076+1&gt;=0,CEILING(N2076-Y2076+1,1),""),""))</f>
        <v>633</v>
      </c>
      <c r="AC2076" s="13">
        <f t="array" ref="AC2076">IF(D2076="Vaccin",IF(AND(ISNUMBER(AA2076),ISNUMBER(X2076)),IF(AA2076-X2076+1&gt;=0,CEILING(AA2076-X2076+1,1),""),""),IF(AND(ISNUMBER(N2076),ISNUMBER(X2076)),IF(N2076-X2076+1&gt;=0,CEILING(N2076-X2076+1,1),""),""))</f>
        <v>633</v>
      </c>
      <c r="AD2076" s="13">
        <f t="array" ref="AD2076">IF(D2076="Vaccin",IF(AND(ISNUMBER(AB2076),ISNUMBER(U2076),AB2076&lt;&gt;0),CEILING(U2076/AB2076,1),""),"")</f>
        <v>43639</v>
      </c>
      <c r="AE2076" s="13">
        <f t="array" ref="AE2076">IF(AND(ISNUMBER(N2076),ISNUMBER(X2076)),IF(N2076-X2076+1&gt;=0,CEILING(N2076-X2076+1,1),""),"")</f>
        <v>601</v>
      </c>
      <c r="AF2076" s="13">
        <f t="array" ref="AF2076">IF(SUM(AE2076)=0,"",CEILING((SUM(F2076)-SUM(L2076)-SUM(M2076)-SUM(S2076))/SUM(AE2076),1))</f>
        <v>931</v>
      </c>
      <c r="AG2076" s="13">
        <f t="array" ref="AG2076">IF(AND(ISNUMBER(H2076),ISNUMBER(N2076)),IF(H2076-N2076+1&gt;=0,CEILING(H2076-N2076+1,1),""),"")</f>
        <v>319</v>
      </c>
      <c r="AH2076" s="13">
        <f t="array" ref="AH2076">IF(SUM(AG2076)=0,0,IF(L2076-AG2076*IF(D2076="Vaccin",MIN(AD2076,AF2076),AF2076)&lt;0,0,IF((H2076-N2076)&lt;=45,CEILING(L2076-AG2076*IF(D2076="Vaccin",MIN(AD2076,AF2076),AF2076),1),0)))</f>
        <v>0</v>
      </c>
      <c r="AI2076" s="15">
        <f t="array" ref="AI2076">IF(OR(AH2076="",F2076=0,F2076=""),"",AH2076/F2076)</f>
        <v>0</v>
      </c>
      <c r="AJ2076" s="13">
        <f t="array" ref="AJ2076">IF(OR(L2076="",AH2076=""),"",IF(L2076-AH2076&lt;0,0,L2076-AH2076))</f>
        <v>0</v>
      </c>
      <c r="AK2076" s="13">
        <f t="array" ref="AK2076">IF(OR(L2076="",AG2076="",AG2076=0),"",CEILING(L2076/AG2076,1))</f>
        <v>0</v>
      </c>
      <c r="AL2076" s="16" t="str">
        <f t="array" ref="AL2076">IF(OR(AK2076="",AK2076=0,AD2076="",AF2076=""),"",IF(AK2076-IF(D2076="Vaccin",MIN(AD2076,AF2076),AF2076)&lt;0,"",(AK2076-IF(D2076="Vaccin",MIN(AD2076,AF2076),AF2076))/AK2076))</f>
        <v/>
      </c>
    </row>
    <row r="2077" spans="1:38" x14ac:dyDescent="0.2">
      <c r="A2077" s="10" t="s">
        <v>57</v>
      </c>
      <c r="B2077" s="29" t="s">
        <v>219</v>
      </c>
      <c r="C2077" s="12">
        <v>44405</v>
      </c>
      <c r="D2077" s="11" t="s">
        <v>30</v>
      </c>
      <c r="E2077" s="11"/>
      <c r="F2077" s="13">
        <v>1464000</v>
      </c>
      <c r="G2077" s="40" t="s">
        <v>1009</v>
      </c>
      <c r="H2077" s="12">
        <v>45321</v>
      </c>
      <c r="I2077" s="13">
        <f t="array" ref="I2077">F2077-L2077-M2077-S2077</f>
        <v>1464000</v>
      </c>
      <c r="J2077" s="13">
        <f t="array" ref="J2077">IF(IF(Q2077="",L2077-C2077,Q2077-C2077)&lt;=45,I2077,0)</f>
        <v>1464000</v>
      </c>
      <c r="K2077" s="13">
        <f t="array" ref="K2077">IF(SUM(AG2077)=0,0,IF(L2077-AG2077*IF(D2077="Vaccin",MIN(AD2077,AF2077),AF2077)&lt;0,0,IF((H2077-N2077)&lt;=30,CEILING(L2077-AG2077*IF(D2077="Vaccin",MIN(AD2077,AF2077),AF2077),1),0)))</f>
        <v>0</v>
      </c>
      <c r="L2077" s="13">
        <v>0</v>
      </c>
      <c r="M2077" s="13">
        <v>0</v>
      </c>
      <c r="N2077" s="14">
        <v>45005</v>
      </c>
      <c r="O2077" s="11" t="s">
        <v>34</v>
      </c>
      <c r="P2077" s="11" t="s">
        <v>32</v>
      </c>
      <c r="Q2077" s="12"/>
      <c r="R2077" s="13">
        <v>0</v>
      </c>
      <c r="S2077" s="13">
        <v>0</v>
      </c>
      <c r="T2077" s="11"/>
      <c r="U2077" s="13">
        <v>27622897</v>
      </c>
      <c r="V2077" s="13">
        <v>100439587</v>
      </c>
      <c r="W2077" s="13">
        <v>100439587</v>
      </c>
      <c r="X2077" s="12">
        <v>44405</v>
      </c>
      <c r="Y2077" s="12">
        <v>44405</v>
      </c>
      <c r="Z2077" s="12">
        <v>44405</v>
      </c>
      <c r="AA2077" s="12">
        <v>45037</v>
      </c>
      <c r="AB2077" s="13">
        <f t="array" ref="AB2077">IF(D2077="Vaccin",IF(AND(ISNUMBER(AA2077),ISNUMBER(Y2077)),IF(AA2077-Y2077+1&gt;=0,CEILING(AA2077-Y2077+1,1),""),""),IF(AND(ISNUMBER(N2077),ISNUMBER(Y2077)),IF(N2077-Y2077+1&gt;=0,CEILING(N2077-Y2077+1,1),""),""))</f>
        <v>633</v>
      </c>
      <c r="AC2077" s="13">
        <f t="array" ref="AC2077">IF(D2077="Vaccin",IF(AND(ISNUMBER(AA2077),ISNUMBER(X2077)),IF(AA2077-X2077+1&gt;=0,CEILING(AA2077-X2077+1,1),""),""),IF(AND(ISNUMBER(N2077),ISNUMBER(X2077)),IF(N2077-X2077+1&gt;=0,CEILING(N2077-X2077+1,1),""),""))</f>
        <v>633</v>
      </c>
      <c r="AD2077" s="13">
        <f t="array" ref="AD2077">IF(D2077="Vaccin",IF(AND(ISNUMBER(AB2077),ISNUMBER(U2077),AB2077&lt;&gt;0),CEILING(U2077/AB2077,1),""),"")</f>
        <v>43639</v>
      </c>
      <c r="AE2077" s="13">
        <f t="array" ref="AE2077">IF(AND(ISNUMBER(N2077),ISNUMBER(X2077)),IF(N2077-X2077+1&gt;=0,CEILING(N2077-X2077+1,1),""),"")</f>
        <v>601</v>
      </c>
      <c r="AF2077" s="13">
        <f t="array" ref="AF2077">IF(SUM(AE2077)=0,"",CEILING((SUM(F2077)-SUM(L2077)-SUM(M2077)-SUM(S2077))/SUM(AE2077),1))</f>
        <v>2436</v>
      </c>
      <c r="AG2077" s="13">
        <f t="array" ref="AG2077">IF(AND(ISNUMBER(H2077),ISNUMBER(N2077)),IF(H2077-N2077+1&gt;=0,CEILING(H2077-N2077+1,1),""),"")</f>
        <v>317</v>
      </c>
      <c r="AH2077" s="13">
        <f t="array" ref="AH2077">IF(SUM(AG2077)=0,0,IF(L2077-AG2077*IF(D2077="Vaccin",MIN(AD2077,AF2077),AF2077)&lt;0,0,IF((H2077-N2077)&lt;=45,CEILING(L2077-AG2077*IF(D2077="Vaccin",MIN(AD2077,AF2077),AF2077),1),0)))</f>
        <v>0</v>
      </c>
      <c r="AI2077" s="15">
        <f t="array" ref="AI2077">IF(OR(AH2077="",F2077=0,F2077=""),"",AH2077/F2077)</f>
        <v>0</v>
      </c>
      <c r="AJ2077" s="13">
        <f t="array" ref="AJ2077">IF(OR(L2077="",AH2077=""),"",IF(L2077-AH2077&lt;0,0,L2077-AH2077))</f>
        <v>0</v>
      </c>
      <c r="AK2077" s="13">
        <f t="array" ref="AK2077">IF(OR(L2077="",AG2077="",AG2077=0),"",CEILING(L2077/AG2077,1))</f>
        <v>0</v>
      </c>
      <c r="AL2077" s="16" t="str">
        <f t="array" ref="AL2077">IF(OR(AK2077="",AK2077=0,AD2077="",AF2077=""),"",IF(AK2077-IF(D2077="Vaccin",MIN(AD2077,AF2077),AF2077)&lt;0,"",(AK2077-IF(D2077="Vaccin",MIN(AD2077,AF2077),AF2077))/AK2077))</f>
        <v/>
      </c>
    </row>
    <row r="2078" spans="1:38" x14ac:dyDescent="0.2">
      <c r="A2078" s="10" t="s">
        <v>57</v>
      </c>
      <c r="B2078" s="29" t="s">
        <v>219</v>
      </c>
      <c r="C2078" s="12">
        <v>44405</v>
      </c>
      <c r="D2078" s="11" t="s">
        <v>30</v>
      </c>
      <c r="E2078" s="11"/>
      <c r="F2078" s="13">
        <v>1408800</v>
      </c>
      <c r="G2078" s="40" t="s">
        <v>1010</v>
      </c>
      <c r="H2078" s="12">
        <v>45321</v>
      </c>
      <c r="I2078" s="13">
        <f t="array" ref="I2078">F2078-L2078-M2078-S2078</f>
        <v>1408800</v>
      </c>
      <c r="J2078" s="13">
        <f t="array" ref="J2078">IF(IF(Q2078="",L2078-C2078,Q2078-C2078)&lt;=45,I2078,0)</f>
        <v>1408800</v>
      </c>
      <c r="K2078" s="13">
        <f t="array" ref="K2078">IF(SUM(AG2078)=0,0,IF(L2078-AG2078*IF(D2078="Vaccin",MIN(AD2078,AF2078),AF2078)&lt;0,0,IF((H2078-N2078)&lt;=30,CEILING(L2078-AG2078*IF(D2078="Vaccin",MIN(AD2078,AF2078),AF2078),1),0)))</f>
        <v>0</v>
      </c>
      <c r="L2078" s="13">
        <v>0</v>
      </c>
      <c r="M2078" s="13">
        <v>0</v>
      </c>
      <c r="N2078" s="14">
        <v>45005</v>
      </c>
      <c r="O2078" s="11" t="s">
        <v>34</v>
      </c>
      <c r="P2078" s="11" t="s">
        <v>32</v>
      </c>
      <c r="Q2078" s="12"/>
      <c r="R2078" s="13">
        <v>0</v>
      </c>
      <c r="S2078" s="13">
        <v>0</v>
      </c>
      <c r="T2078" s="11"/>
      <c r="U2078" s="13">
        <v>27622897</v>
      </c>
      <c r="V2078" s="13">
        <v>100439587</v>
      </c>
      <c r="W2078" s="13">
        <v>100439587</v>
      </c>
      <c r="X2078" s="12">
        <v>44405</v>
      </c>
      <c r="Y2078" s="12">
        <v>44405</v>
      </c>
      <c r="Z2078" s="12">
        <v>44405</v>
      </c>
      <c r="AA2078" s="12">
        <v>45037</v>
      </c>
      <c r="AB2078" s="13">
        <f t="array" ref="AB2078">IF(D2078="Vaccin",IF(AND(ISNUMBER(AA2078),ISNUMBER(Y2078)),IF(AA2078-Y2078+1&gt;=0,CEILING(AA2078-Y2078+1,1),""),""),IF(AND(ISNUMBER(N2078),ISNUMBER(Y2078)),IF(N2078-Y2078+1&gt;=0,CEILING(N2078-Y2078+1,1),""),""))</f>
        <v>633</v>
      </c>
      <c r="AC2078" s="13">
        <f t="array" ref="AC2078">IF(D2078="Vaccin",IF(AND(ISNUMBER(AA2078),ISNUMBER(X2078)),IF(AA2078-X2078+1&gt;=0,CEILING(AA2078-X2078+1,1),""),""),IF(AND(ISNUMBER(N2078),ISNUMBER(X2078)),IF(N2078-X2078+1&gt;=0,CEILING(N2078-X2078+1,1),""),""))</f>
        <v>633</v>
      </c>
      <c r="AD2078" s="13">
        <f t="array" ref="AD2078">IF(D2078="Vaccin",IF(AND(ISNUMBER(AB2078),ISNUMBER(U2078),AB2078&lt;&gt;0),CEILING(U2078/AB2078,1),""),"")</f>
        <v>43639</v>
      </c>
      <c r="AE2078" s="13">
        <f t="array" ref="AE2078">IF(AND(ISNUMBER(N2078),ISNUMBER(X2078)),IF(N2078-X2078+1&gt;=0,CEILING(N2078-X2078+1,1),""),"")</f>
        <v>601</v>
      </c>
      <c r="AF2078" s="13">
        <f t="array" ref="AF2078">IF(SUM(AE2078)=0,"",CEILING((SUM(F2078)-SUM(L2078)-SUM(M2078)-SUM(S2078))/SUM(AE2078),1))</f>
        <v>2345</v>
      </c>
      <c r="AG2078" s="13">
        <f t="array" ref="AG2078">IF(AND(ISNUMBER(H2078),ISNUMBER(N2078)),IF(H2078-N2078+1&gt;=0,CEILING(H2078-N2078+1,1),""),"")</f>
        <v>317</v>
      </c>
      <c r="AH2078" s="13">
        <f t="array" ref="AH2078">IF(SUM(AG2078)=0,0,IF(L2078-AG2078*IF(D2078="Vaccin",MIN(AD2078,AF2078),AF2078)&lt;0,0,IF((H2078-N2078)&lt;=45,CEILING(L2078-AG2078*IF(D2078="Vaccin",MIN(AD2078,AF2078),AF2078),1),0)))</f>
        <v>0</v>
      </c>
      <c r="AI2078" s="15">
        <f t="array" ref="AI2078">IF(OR(AH2078="",F2078=0,F2078=""),"",AH2078/F2078)</f>
        <v>0</v>
      </c>
      <c r="AJ2078" s="13">
        <f t="array" ref="AJ2078">IF(OR(L2078="",AH2078=""),"",IF(L2078-AH2078&lt;0,0,L2078-AH2078))</f>
        <v>0</v>
      </c>
      <c r="AK2078" s="13">
        <f t="array" ref="AK2078">IF(OR(L2078="",AG2078="",AG2078=0),"",CEILING(L2078/AG2078,1))</f>
        <v>0</v>
      </c>
      <c r="AL2078" s="16" t="str">
        <f t="array" ref="AL2078">IF(OR(AK2078="",AK2078=0,AD2078="",AF2078=""),"",IF(AK2078-IF(D2078="Vaccin",MIN(AD2078,AF2078),AF2078)&lt;0,"",(AK2078-IF(D2078="Vaccin",MIN(AD2078,AF2078),AF2078))/AK2078))</f>
        <v/>
      </c>
    </row>
    <row r="2079" spans="1:38" x14ac:dyDescent="0.2">
      <c r="A2079" s="10" t="s">
        <v>57</v>
      </c>
      <c r="B2079" s="29" t="s">
        <v>219</v>
      </c>
      <c r="C2079" s="12">
        <v>44405</v>
      </c>
      <c r="D2079" s="11" t="s">
        <v>30</v>
      </c>
      <c r="E2079" s="11"/>
      <c r="F2079" s="13">
        <v>343200</v>
      </c>
      <c r="G2079" s="41" t="s">
        <v>1011</v>
      </c>
      <c r="H2079" s="12">
        <v>45321</v>
      </c>
      <c r="I2079" s="13">
        <f t="array" ref="I2079">F2079-L2079-M2079-S2079</f>
        <v>343200</v>
      </c>
      <c r="J2079" s="13">
        <f t="array" ref="J2079">IF(IF(Q2079="",L2079-C2079,Q2079-C2079)&lt;=45,I2079,0)</f>
        <v>343200</v>
      </c>
      <c r="K2079" s="13">
        <f t="array" ref="K2079">IF(SUM(AG2079)=0,0,IF(L2079-AG2079*IF(D2079="Vaccin",MIN(AD2079,AF2079),AF2079)&lt;0,0,IF((H2079-N2079)&lt;=30,CEILING(L2079-AG2079*IF(D2079="Vaccin",MIN(AD2079,AF2079),AF2079),1),0)))</f>
        <v>0</v>
      </c>
      <c r="L2079" s="13">
        <v>0</v>
      </c>
      <c r="M2079" s="13">
        <v>0</v>
      </c>
      <c r="N2079" s="14">
        <v>45005</v>
      </c>
      <c r="O2079" s="11" t="s">
        <v>34</v>
      </c>
      <c r="P2079" s="11" t="s">
        <v>32</v>
      </c>
      <c r="Q2079" s="12"/>
      <c r="R2079" s="13">
        <v>0</v>
      </c>
      <c r="S2079" s="13">
        <v>0</v>
      </c>
      <c r="T2079" s="11"/>
      <c r="U2079" s="13">
        <v>27622897</v>
      </c>
      <c r="V2079" s="13">
        <v>100439587</v>
      </c>
      <c r="W2079" s="13">
        <v>100439587</v>
      </c>
      <c r="X2079" s="12">
        <v>44405</v>
      </c>
      <c r="Y2079" s="12">
        <v>44405</v>
      </c>
      <c r="Z2079" s="12">
        <v>44405</v>
      </c>
      <c r="AA2079" s="12">
        <v>45037</v>
      </c>
      <c r="AB2079" s="13">
        <f t="array" ref="AB2079">IF(D2079="Vaccin",IF(AND(ISNUMBER(AA2079),ISNUMBER(Y2079)),IF(AA2079-Y2079+1&gt;=0,CEILING(AA2079-Y2079+1,1),""),""),IF(AND(ISNUMBER(N2079),ISNUMBER(Y2079)),IF(N2079-Y2079+1&gt;=0,CEILING(N2079-Y2079+1,1),""),""))</f>
        <v>633</v>
      </c>
      <c r="AC2079" s="13">
        <f t="array" ref="AC2079">IF(D2079="Vaccin",IF(AND(ISNUMBER(AA2079),ISNUMBER(X2079)),IF(AA2079-X2079+1&gt;=0,CEILING(AA2079-X2079+1,1),""),""),IF(AND(ISNUMBER(N2079),ISNUMBER(X2079)),IF(N2079-X2079+1&gt;=0,CEILING(N2079-X2079+1,1),""),""))</f>
        <v>633</v>
      </c>
      <c r="AD2079" s="13">
        <f t="array" ref="AD2079">IF(D2079="Vaccin",IF(AND(ISNUMBER(AB2079),ISNUMBER(U2079),AB2079&lt;&gt;0),CEILING(U2079/AB2079,1),""),"")</f>
        <v>43639</v>
      </c>
      <c r="AE2079" s="13">
        <f t="array" ref="AE2079">IF(AND(ISNUMBER(N2079),ISNUMBER(X2079)),IF(N2079-X2079+1&gt;=0,CEILING(N2079-X2079+1,1),""),"")</f>
        <v>601</v>
      </c>
      <c r="AF2079" s="13">
        <f t="array" ref="AF2079">IF(SUM(AE2079)=0,"",CEILING((SUM(F2079)-SUM(L2079)-SUM(M2079)-SUM(S2079))/SUM(AE2079),1))</f>
        <v>572</v>
      </c>
      <c r="AG2079" s="13">
        <f t="array" ref="AG2079">IF(AND(ISNUMBER(H2079),ISNUMBER(N2079)),IF(H2079-N2079+1&gt;=0,CEILING(H2079-N2079+1,1),""),"")</f>
        <v>317</v>
      </c>
      <c r="AH2079" s="13">
        <f t="array" ref="AH2079">IF(SUM(AG2079)=0,0,IF(L2079-AG2079*IF(D2079="Vaccin",MIN(AD2079,AF2079),AF2079)&lt;0,0,IF((H2079-N2079)&lt;=45,CEILING(L2079-AG2079*IF(D2079="Vaccin",MIN(AD2079,AF2079),AF2079),1),0)))</f>
        <v>0</v>
      </c>
      <c r="AI2079" s="15">
        <f t="array" ref="AI2079">IF(OR(AH2079="",F2079=0,F2079=""),"",AH2079/F2079)</f>
        <v>0</v>
      </c>
      <c r="AJ2079" s="13">
        <f t="array" ref="AJ2079">IF(OR(L2079="",AH2079=""),"",IF(L2079-AH2079&lt;0,0,L2079-AH2079))</f>
        <v>0</v>
      </c>
      <c r="AK2079" s="13">
        <f t="array" ref="AK2079">IF(OR(L2079="",AG2079="",AG2079=0),"",CEILING(L2079/AG2079,1))</f>
        <v>0</v>
      </c>
      <c r="AL2079" s="16" t="str">
        <f t="array" ref="AL2079">IF(OR(AK2079="",AK2079=0,AD2079="",AF2079=""),"",IF(AK2079-IF(D2079="Vaccin",MIN(AD2079,AF2079),AF2079)&lt;0,"",(AK2079-IF(D2079="Vaccin",MIN(AD2079,AF2079),AF2079))/AK2079))</f>
        <v/>
      </c>
    </row>
    <row r="2080" spans="1:38" x14ac:dyDescent="0.2">
      <c r="A2080" s="10" t="s">
        <v>57</v>
      </c>
      <c r="B2080" s="29" t="s">
        <v>219</v>
      </c>
      <c r="C2080" s="12">
        <v>44405</v>
      </c>
      <c r="D2080" s="11" t="s">
        <v>30</v>
      </c>
      <c r="E2080" s="11"/>
      <c r="F2080" s="13">
        <v>1462100</v>
      </c>
      <c r="G2080" s="40" t="s">
        <v>1012</v>
      </c>
      <c r="H2080" s="12">
        <v>45321</v>
      </c>
      <c r="I2080" s="13">
        <f t="array" ref="I2080">F2080-L2080-M2080-S2080</f>
        <v>1462100</v>
      </c>
      <c r="J2080" s="13">
        <f t="array" ref="J2080">IF(IF(Q2080="",L2080-C2080,Q2080-C2080)&lt;=45,I2080,0)</f>
        <v>1462100</v>
      </c>
      <c r="K2080" s="13">
        <f t="array" ref="K2080">IF(SUM(AG2080)=0,0,IF(L2080-AG2080*IF(D2080="Vaccin",MIN(AD2080,AF2080),AF2080)&lt;0,0,IF((H2080-N2080)&lt;=30,CEILING(L2080-AG2080*IF(D2080="Vaccin",MIN(AD2080,AF2080),AF2080),1),0)))</f>
        <v>0</v>
      </c>
      <c r="L2080" s="13">
        <v>0</v>
      </c>
      <c r="M2080" s="13">
        <v>0</v>
      </c>
      <c r="N2080" s="14">
        <v>45005</v>
      </c>
      <c r="O2080" s="11" t="s">
        <v>34</v>
      </c>
      <c r="P2080" s="11" t="s">
        <v>32</v>
      </c>
      <c r="Q2080" s="12"/>
      <c r="R2080" s="13">
        <v>0</v>
      </c>
      <c r="S2080" s="13">
        <v>0</v>
      </c>
      <c r="T2080" s="11"/>
      <c r="U2080" s="13">
        <v>27622897</v>
      </c>
      <c r="V2080" s="13">
        <v>100439587</v>
      </c>
      <c r="W2080" s="13">
        <v>100439587</v>
      </c>
      <c r="X2080" s="12">
        <v>44405</v>
      </c>
      <c r="Y2080" s="12">
        <v>44405</v>
      </c>
      <c r="Z2080" s="12">
        <v>44405</v>
      </c>
      <c r="AA2080" s="12">
        <v>45037</v>
      </c>
      <c r="AB2080" s="13">
        <f t="array" ref="AB2080">IF(D2080="Vaccin",IF(AND(ISNUMBER(AA2080),ISNUMBER(Y2080)),IF(AA2080-Y2080+1&gt;=0,CEILING(AA2080-Y2080+1,1),""),""),IF(AND(ISNUMBER(N2080),ISNUMBER(Y2080)),IF(N2080-Y2080+1&gt;=0,CEILING(N2080-Y2080+1,1),""),""))</f>
        <v>633</v>
      </c>
      <c r="AC2080" s="13">
        <f t="array" ref="AC2080">IF(D2080="Vaccin",IF(AND(ISNUMBER(AA2080),ISNUMBER(X2080)),IF(AA2080-X2080+1&gt;=0,CEILING(AA2080-X2080+1,1),""),""),IF(AND(ISNUMBER(N2080),ISNUMBER(X2080)),IF(N2080-X2080+1&gt;=0,CEILING(N2080-X2080+1,1),""),""))</f>
        <v>633</v>
      </c>
      <c r="AD2080" s="13">
        <f t="array" ref="AD2080">IF(D2080="Vaccin",IF(AND(ISNUMBER(AB2080),ISNUMBER(U2080),AB2080&lt;&gt;0),CEILING(U2080/AB2080,1),""),"")</f>
        <v>43639</v>
      </c>
      <c r="AE2080" s="13">
        <f t="array" ref="AE2080">IF(AND(ISNUMBER(N2080),ISNUMBER(X2080)),IF(N2080-X2080+1&gt;=0,CEILING(N2080-X2080+1,1),""),"")</f>
        <v>601</v>
      </c>
      <c r="AF2080" s="13">
        <f t="array" ref="AF2080">IF(SUM(AE2080)=0,"",CEILING((SUM(F2080)-SUM(L2080)-SUM(M2080)-SUM(S2080))/SUM(AE2080),1))</f>
        <v>2433</v>
      </c>
      <c r="AG2080" s="13">
        <f t="array" ref="AG2080">IF(AND(ISNUMBER(H2080),ISNUMBER(N2080)),IF(H2080-N2080+1&gt;=0,CEILING(H2080-N2080+1,1),""),"")</f>
        <v>317</v>
      </c>
      <c r="AH2080" s="13">
        <f t="array" ref="AH2080">IF(SUM(AG2080)=0,0,IF(L2080-AG2080*IF(D2080="Vaccin",MIN(AD2080,AF2080),AF2080)&lt;0,0,IF((H2080-N2080)&lt;=45,CEILING(L2080-AG2080*IF(D2080="Vaccin",MIN(AD2080,AF2080),AF2080),1),0)))</f>
        <v>0</v>
      </c>
      <c r="AI2080" s="15">
        <f t="array" ref="AI2080">IF(OR(AH2080="",F2080=0,F2080=""),"",AH2080/F2080)</f>
        <v>0</v>
      </c>
      <c r="AJ2080" s="13">
        <f t="array" ref="AJ2080">IF(OR(L2080="",AH2080=""),"",IF(L2080-AH2080&lt;0,0,L2080-AH2080))</f>
        <v>0</v>
      </c>
      <c r="AK2080" s="13">
        <f t="array" ref="AK2080">IF(OR(L2080="",AG2080="",AG2080=0),"",CEILING(L2080/AG2080,1))</f>
        <v>0</v>
      </c>
      <c r="AL2080" s="16" t="str">
        <f t="array" ref="AL2080">IF(OR(AK2080="",AK2080=0,AD2080="",AF2080=""),"",IF(AK2080-IF(D2080="Vaccin",MIN(AD2080,AF2080),AF2080)&lt;0,"",(AK2080-IF(D2080="Vaccin",MIN(AD2080,AF2080),AF2080))/AK2080))</f>
        <v/>
      </c>
    </row>
    <row r="2081" spans="1:38" x14ac:dyDescent="0.2">
      <c r="A2081" s="10" t="s">
        <v>57</v>
      </c>
      <c r="B2081" s="29" t="s">
        <v>219</v>
      </c>
      <c r="C2081" s="12">
        <v>44405</v>
      </c>
      <c r="D2081" s="11" t="s">
        <v>30</v>
      </c>
      <c r="E2081" s="11"/>
      <c r="F2081" s="13">
        <v>410400</v>
      </c>
      <c r="G2081" s="40">
        <v>8003053</v>
      </c>
      <c r="H2081" s="12">
        <v>45290</v>
      </c>
      <c r="I2081" s="13">
        <f t="array" ref="I2081">F2081-L2081-M2081-S2081</f>
        <v>410400</v>
      </c>
      <c r="J2081" s="13">
        <f t="array" ref="J2081">IF(IF(Q2081="",L2081-C2081,Q2081-C2081)&lt;=45,I2081,0)</f>
        <v>410400</v>
      </c>
      <c r="K2081" s="13">
        <f t="array" ref="K2081">IF(SUM(AG2081)=0,0,IF(L2081-AG2081*IF(D2081="Vaccin",MIN(AD2081,AF2081),AF2081)&lt;0,0,IF((H2081-N2081)&lt;=30,CEILING(L2081-AG2081*IF(D2081="Vaccin",MIN(AD2081,AF2081),AF2081),1),0)))</f>
        <v>0</v>
      </c>
      <c r="L2081" s="13">
        <v>0</v>
      </c>
      <c r="M2081" s="13">
        <v>0</v>
      </c>
      <c r="N2081" s="14">
        <v>45005</v>
      </c>
      <c r="O2081" s="11" t="s">
        <v>34</v>
      </c>
      <c r="P2081" s="11" t="s">
        <v>32</v>
      </c>
      <c r="Q2081" s="12"/>
      <c r="R2081" s="13">
        <v>0</v>
      </c>
      <c r="S2081" s="13">
        <v>0</v>
      </c>
      <c r="T2081" s="11"/>
      <c r="U2081" s="13">
        <v>27622897</v>
      </c>
      <c r="V2081" s="13">
        <v>100439587</v>
      </c>
      <c r="W2081" s="13">
        <v>100439587</v>
      </c>
      <c r="X2081" s="12">
        <v>44405</v>
      </c>
      <c r="Y2081" s="12">
        <v>44405</v>
      </c>
      <c r="Z2081" s="12">
        <v>44405</v>
      </c>
      <c r="AA2081" s="12">
        <v>45037</v>
      </c>
      <c r="AB2081" s="13">
        <f t="array" ref="AB2081">IF(D2081="Vaccin",IF(AND(ISNUMBER(AA2081),ISNUMBER(Y2081)),IF(AA2081-Y2081+1&gt;=0,CEILING(AA2081-Y2081+1,1),""),""),IF(AND(ISNUMBER(N2081),ISNUMBER(Y2081)),IF(N2081-Y2081+1&gt;=0,CEILING(N2081-Y2081+1,1),""),""))</f>
        <v>633</v>
      </c>
      <c r="AC2081" s="13">
        <f t="array" ref="AC2081">IF(D2081="Vaccin",IF(AND(ISNUMBER(AA2081),ISNUMBER(X2081)),IF(AA2081-X2081+1&gt;=0,CEILING(AA2081-X2081+1,1),""),""),IF(AND(ISNUMBER(N2081),ISNUMBER(X2081)),IF(N2081-X2081+1&gt;=0,CEILING(N2081-X2081+1,1),""),""))</f>
        <v>633</v>
      </c>
      <c r="AD2081" s="13">
        <f t="array" ref="AD2081">IF(D2081="Vaccin",IF(AND(ISNUMBER(AB2081),ISNUMBER(U2081),AB2081&lt;&gt;0),CEILING(U2081/AB2081,1),""),"")</f>
        <v>43639</v>
      </c>
      <c r="AE2081" s="13">
        <f t="array" ref="AE2081">IF(AND(ISNUMBER(N2081),ISNUMBER(X2081)),IF(N2081-X2081+1&gt;=0,CEILING(N2081-X2081+1,1),""),"")</f>
        <v>601</v>
      </c>
      <c r="AF2081" s="13">
        <f t="array" ref="AF2081">IF(SUM(AE2081)=0,"",CEILING((SUM(F2081)-SUM(L2081)-SUM(M2081)-SUM(S2081))/SUM(AE2081),1))</f>
        <v>683</v>
      </c>
      <c r="AG2081" s="13">
        <f t="array" ref="AG2081">IF(AND(ISNUMBER(H2081),ISNUMBER(N2081)),IF(H2081-N2081+1&gt;=0,CEILING(H2081-N2081+1,1),""),"")</f>
        <v>286</v>
      </c>
      <c r="AH2081" s="13">
        <f t="array" ref="AH2081">IF(SUM(AG2081)=0,0,IF(L2081-AG2081*IF(D2081="Vaccin",MIN(AD2081,AF2081),AF2081)&lt;0,0,IF((H2081-N2081)&lt;=45,CEILING(L2081-AG2081*IF(D2081="Vaccin",MIN(AD2081,AF2081),AF2081),1),0)))</f>
        <v>0</v>
      </c>
      <c r="AI2081" s="15">
        <f t="array" ref="AI2081">IF(OR(AH2081="",F2081=0,F2081=""),"",AH2081/F2081)</f>
        <v>0</v>
      </c>
      <c r="AJ2081" s="13">
        <f t="array" ref="AJ2081">IF(OR(L2081="",AH2081=""),"",IF(L2081-AH2081&lt;0,0,L2081-AH2081))</f>
        <v>0</v>
      </c>
      <c r="AK2081" s="13">
        <f t="array" ref="AK2081">IF(OR(L2081="",AG2081="",AG2081=0),"",CEILING(L2081/AG2081,1))</f>
        <v>0</v>
      </c>
      <c r="AL2081" s="16" t="str">
        <f t="array" ref="AL2081">IF(OR(AK2081="",AK2081=0,AD2081="",AF2081=""),"",IF(AK2081-IF(D2081="Vaccin",MIN(AD2081,AF2081),AF2081)&lt;0,"",(AK2081-IF(D2081="Vaccin",MIN(AD2081,AF2081),AF2081))/AK2081))</f>
        <v/>
      </c>
    </row>
    <row r="2082" spans="1:38" x14ac:dyDescent="0.2">
      <c r="A2082" s="10" t="s">
        <v>57</v>
      </c>
      <c r="B2082" s="29" t="s">
        <v>219</v>
      </c>
      <c r="C2082" s="12">
        <v>44405</v>
      </c>
      <c r="D2082" s="11" t="s">
        <v>30</v>
      </c>
      <c r="E2082" s="11">
        <v>6</v>
      </c>
      <c r="F2082" s="13">
        <v>151200</v>
      </c>
      <c r="G2082" s="40">
        <v>8003031</v>
      </c>
      <c r="H2082" s="12">
        <v>45261</v>
      </c>
      <c r="I2082" s="13">
        <f t="array" ref="I2082">F2082-L2082-M2082-S2082</f>
        <v>151200</v>
      </c>
      <c r="J2082" s="13">
        <f t="array" ref="J2082">IF(IF(Q2082="",L2082-C2082,Q2082-C2082)&lt;=45,I2082,0)</f>
        <v>151200</v>
      </c>
      <c r="K2082" s="13">
        <f t="array" ref="K2082">IF(SUM(AG2082)=0,0,IF(L2082-AG2082*IF(D2082="Vaccin",MIN(AD2082,AF2082),AF2082)&lt;0,0,IF((H2082-N2082)&lt;=30,CEILING(L2082-AG2082*IF(D2082="Vaccin",MIN(AD2082,AF2082),AF2082),1),0)))</f>
        <v>0</v>
      </c>
      <c r="L2082" s="13">
        <v>0</v>
      </c>
      <c r="M2082" s="13">
        <v>0</v>
      </c>
      <c r="N2082" s="14">
        <v>45005</v>
      </c>
      <c r="O2082" s="11" t="s">
        <v>34</v>
      </c>
      <c r="P2082" s="11" t="s">
        <v>32</v>
      </c>
      <c r="Q2082" s="12"/>
      <c r="R2082" s="13">
        <v>0</v>
      </c>
      <c r="S2082" s="13">
        <v>0</v>
      </c>
      <c r="T2082" s="11"/>
      <c r="U2082" s="13">
        <v>27622897</v>
      </c>
      <c r="V2082" s="13">
        <v>100439587</v>
      </c>
      <c r="W2082" s="13">
        <v>100439587</v>
      </c>
      <c r="X2082" s="12">
        <v>44405</v>
      </c>
      <c r="Y2082" s="12">
        <v>44405</v>
      </c>
      <c r="Z2082" s="12">
        <v>44405</v>
      </c>
      <c r="AA2082" s="12">
        <v>45037</v>
      </c>
      <c r="AB2082" s="13">
        <f t="array" ref="AB2082">IF(D2082="Vaccin",IF(AND(ISNUMBER(AA2082),ISNUMBER(Y2082)),IF(AA2082-Y2082+1&gt;=0,CEILING(AA2082-Y2082+1,1),""),""),IF(AND(ISNUMBER(N2082),ISNUMBER(Y2082)),IF(N2082-Y2082+1&gt;=0,CEILING(N2082-Y2082+1,1),""),""))</f>
        <v>633</v>
      </c>
      <c r="AC2082" s="13">
        <f t="array" ref="AC2082">IF(D2082="Vaccin",IF(AND(ISNUMBER(AA2082),ISNUMBER(X2082)),IF(AA2082-X2082+1&gt;=0,CEILING(AA2082-X2082+1,1),""),""),IF(AND(ISNUMBER(N2082),ISNUMBER(X2082)),IF(N2082-X2082+1&gt;=0,CEILING(N2082-X2082+1,1),""),""))</f>
        <v>633</v>
      </c>
      <c r="AD2082" s="13">
        <f t="array" ref="AD2082">IF(D2082="Vaccin",IF(AND(ISNUMBER(AB2082),ISNUMBER(U2082),AB2082&lt;&gt;0),CEILING(U2082/AB2082,1),""),"")</f>
        <v>43639</v>
      </c>
      <c r="AE2082" s="13">
        <f t="array" ref="AE2082">IF(AND(ISNUMBER(N2082),ISNUMBER(X2082)),IF(N2082-X2082+1&gt;=0,CEILING(N2082-X2082+1,1),""),"")</f>
        <v>601</v>
      </c>
      <c r="AF2082" s="13">
        <f t="array" ref="AF2082">IF(SUM(AE2082)=0,"",CEILING((SUM(F2082)-SUM(L2082)-SUM(M2082)-SUM(S2082))/SUM(AE2082),1))</f>
        <v>252</v>
      </c>
      <c r="AG2082" s="13">
        <f t="array" ref="AG2082">IF(AND(ISNUMBER(H2082),ISNUMBER(N2082)),IF(H2082-N2082+1&gt;=0,CEILING(H2082-N2082+1,1),""),"")</f>
        <v>257</v>
      </c>
      <c r="AH2082" s="13">
        <f t="array" ref="AH2082">IF(SUM(AG2082)=0,0,IF(L2082-AG2082*IF(D2082="Vaccin",MIN(AD2082,AF2082),AF2082)&lt;0,0,IF((H2082-N2082)&lt;=45,CEILING(L2082-AG2082*IF(D2082="Vaccin",MIN(AD2082,AF2082),AF2082),1),0)))</f>
        <v>0</v>
      </c>
      <c r="AI2082" s="15">
        <f t="array" ref="AI2082">IF(OR(AH2082="",F2082=0,F2082=""),"",AH2082/F2082)</f>
        <v>0</v>
      </c>
      <c r="AJ2082" s="13">
        <f t="array" ref="AJ2082">IF(OR(L2082="",AH2082=""),"",IF(L2082-AH2082&lt;0,0,L2082-AH2082))</f>
        <v>0</v>
      </c>
      <c r="AK2082" s="13">
        <f t="array" ref="AK2082">IF(OR(L2082="",AG2082="",AG2082=0),"",CEILING(L2082/AG2082,1))</f>
        <v>0</v>
      </c>
      <c r="AL2082" s="16" t="str">
        <f t="array" ref="AL2082">IF(OR(AK2082="",AK2082=0,AD2082="",AF2082=""),"",IF(AK2082-IF(D2082="Vaccin",MIN(AD2082,AF2082),AF2082)&lt;0,"",(AK2082-IF(D2082="Vaccin",MIN(AD2082,AF2082),AF2082))/AK2082))</f>
        <v/>
      </c>
    </row>
    <row r="2083" spans="1:38" x14ac:dyDescent="0.2">
      <c r="A2083" s="10" t="s">
        <v>57</v>
      </c>
      <c r="B2083" s="29" t="s">
        <v>219</v>
      </c>
      <c r="C2083" s="12">
        <v>44405</v>
      </c>
      <c r="D2083" s="11" t="s">
        <v>30</v>
      </c>
      <c r="E2083" s="11">
        <v>6</v>
      </c>
      <c r="F2083" s="13">
        <v>165600</v>
      </c>
      <c r="G2083" s="40">
        <v>8003033</v>
      </c>
      <c r="H2083" s="12">
        <v>45261</v>
      </c>
      <c r="I2083" s="13">
        <f t="array" ref="I2083">F2083-L2083-M2083-S2083</f>
        <v>165600</v>
      </c>
      <c r="J2083" s="13">
        <f t="array" ref="J2083">IF(IF(Q2083="",L2083-C2083,Q2083-C2083)&lt;=45,I2083,0)</f>
        <v>165600</v>
      </c>
      <c r="K2083" s="13">
        <f t="array" ref="K2083">IF(SUM(AG2083)=0,0,IF(L2083-AG2083*IF(D2083="Vaccin",MIN(AD2083,AF2083),AF2083)&lt;0,0,IF((H2083-N2083)&lt;=30,CEILING(L2083-AG2083*IF(D2083="Vaccin",MIN(AD2083,AF2083),AF2083),1),0)))</f>
        <v>0</v>
      </c>
      <c r="L2083" s="13">
        <v>0</v>
      </c>
      <c r="M2083" s="13">
        <v>0</v>
      </c>
      <c r="N2083" s="14">
        <v>45005</v>
      </c>
      <c r="O2083" s="11" t="s">
        <v>34</v>
      </c>
      <c r="P2083" s="11" t="s">
        <v>32</v>
      </c>
      <c r="Q2083" s="12"/>
      <c r="R2083" s="13">
        <v>0</v>
      </c>
      <c r="S2083" s="13">
        <v>0</v>
      </c>
      <c r="T2083" s="11"/>
      <c r="U2083" s="13">
        <v>27622897</v>
      </c>
      <c r="V2083" s="13">
        <v>100439587</v>
      </c>
      <c r="W2083" s="13">
        <v>100439587</v>
      </c>
      <c r="X2083" s="12">
        <v>44405</v>
      </c>
      <c r="Y2083" s="12">
        <v>44405</v>
      </c>
      <c r="Z2083" s="12">
        <v>44405</v>
      </c>
      <c r="AA2083" s="12">
        <v>45037</v>
      </c>
      <c r="AB2083" s="13">
        <f t="array" ref="AB2083">IF(D2083="Vaccin",IF(AND(ISNUMBER(AA2083),ISNUMBER(Y2083)),IF(AA2083-Y2083+1&gt;=0,CEILING(AA2083-Y2083+1,1),""),""),IF(AND(ISNUMBER(N2083),ISNUMBER(Y2083)),IF(N2083-Y2083+1&gt;=0,CEILING(N2083-Y2083+1,1),""),""))</f>
        <v>633</v>
      </c>
      <c r="AC2083" s="13">
        <f t="array" ref="AC2083">IF(D2083="Vaccin",IF(AND(ISNUMBER(AA2083),ISNUMBER(X2083)),IF(AA2083-X2083+1&gt;=0,CEILING(AA2083-X2083+1,1),""),""),IF(AND(ISNUMBER(N2083),ISNUMBER(X2083)),IF(N2083-X2083+1&gt;=0,CEILING(N2083-X2083+1,1),""),""))</f>
        <v>633</v>
      </c>
      <c r="AD2083" s="13">
        <f t="array" ref="AD2083">IF(D2083="Vaccin",IF(AND(ISNUMBER(AB2083),ISNUMBER(U2083),AB2083&lt;&gt;0),CEILING(U2083/AB2083,1),""),"")</f>
        <v>43639</v>
      </c>
      <c r="AE2083" s="13">
        <f t="array" ref="AE2083">IF(AND(ISNUMBER(N2083),ISNUMBER(X2083)),IF(N2083-X2083+1&gt;=0,CEILING(N2083-X2083+1,1),""),"")</f>
        <v>601</v>
      </c>
      <c r="AF2083" s="13">
        <f t="array" ref="AF2083">IF(SUM(AE2083)=0,"",CEILING((SUM(F2083)-SUM(L2083)-SUM(M2083)-SUM(S2083))/SUM(AE2083),1))</f>
        <v>276</v>
      </c>
      <c r="AG2083" s="13">
        <f t="array" ref="AG2083">IF(AND(ISNUMBER(H2083),ISNUMBER(N2083)),IF(H2083-N2083+1&gt;=0,CEILING(H2083-N2083+1,1),""),"")</f>
        <v>257</v>
      </c>
      <c r="AH2083" s="13">
        <f t="array" ref="AH2083">IF(SUM(AG2083)=0,0,IF(L2083-AG2083*IF(D2083="Vaccin",MIN(AD2083,AF2083),AF2083)&lt;0,0,IF((H2083-N2083)&lt;=45,CEILING(L2083-AG2083*IF(D2083="Vaccin",MIN(AD2083,AF2083),AF2083),1),0)))</f>
        <v>0</v>
      </c>
      <c r="AI2083" s="15">
        <f t="array" ref="AI2083">IF(OR(AH2083="",F2083=0,F2083=""),"",AH2083/F2083)</f>
        <v>0</v>
      </c>
      <c r="AJ2083" s="13">
        <f t="array" ref="AJ2083">IF(OR(L2083="",AH2083=""),"",IF(L2083-AH2083&lt;0,0,L2083-AH2083))</f>
        <v>0</v>
      </c>
      <c r="AK2083" s="13">
        <f t="array" ref="AK2083">IF(OR(L2083="",AG2083="",AG2083=0),"",CEILING(L2083/AG2083,1))</f>
        <v>0</v>
      </c>
      <c r="AL2083" s="16" t="str">
        <f t="array" ref="AL2083">IF(OR(AK2083="",AK2083=0,AD2083="",AF2083=""),"",IF(AK2083-IF(D2083="Vaccin",MIN(AD2083,AF2083),AF2083)&lt;0,"",(AK2083-IF(D2083="Vaccin",MIN(AD2083,AF2083),AF2083))/AK2083))</f>
        <v/>
      </c>
    </row>
    <row r="2084" spans="1:38" x14ac:dyDescent="0.2">
      <c r="A2084" s="10" t="s">
        <v>57</v>
      </c>
      <c r="B2084" s="29" t="s">
        <v>219</v>
      </c>
      <c r="C2084" s="12">
        <v>44405</v>
      </c>
      <c r="D2084" s="11" t="s">
        <v>30</v>
      </c>
      <c r="E2084" s="11"/>
      <c r="F2084" s="13">
        <v>535200</v>
      </c>
      <c r="G2084" s="40">
        <v>8001556</v>
      </c>
      <c r="H2084" s="12">
        <v>45260</v>
      </c>
      <c r="I2084" s="13">
        <f t="array" ref="I2084">F2084-L2084-M2084-S2084</f>
        <v>0</v>
      </c>
      <c r="J2084" s="13">
        <f t="array" ref="J2084">IF(IF(Q2084="",L2084-C2084,Q2084-C2084)&lt;=45,I2084,0)</f>
        <v>0</v>
      </c>
      <c r="K2084" s="13">
        <f t="array" ref="K2084">IF(SUM(AG2084)=0,0,IF(L2084-AG2084*IF(D2084="Vaccin",MIN(AD2084,AF2084),AF2084)&lt;0,0,IF((H2084-N2084)&lt;=30,CEILING(L2084-AG2084*IF(D2084="Vaccin",MIN(AD2084,AF2084),AF2084),1),0)))</f>
        <v>0</v>
      </c>
      <c r="L2084" s="13">
        <v>535200</v>
      </c>
      <c r="M2084" s="13">
        <v>0</v>
      </c>
      <c r="N2084" s="14">
        <v>45005</v>
      </c>
      <c r="O2084" s="11" t="s">
        <v>34</v>
      </c>
      <c r="P2084" s="11" t="s">
        <v>32</v>
      </c>
      <c r="Q2084" s="12"/>
      <c r="R2084" s="13">
        <v>0</v>
      </c>
      <c r="S2084" s="13">
        <v>0</v>
      </c>
      <c r="T2084" s="11"/>
      <c r="U2084" s="13">
        <v>27622897</v>
      </c>
      <c r="V2084" s="13">
        <v>100439587</v>
      </c>
      <c r="W2084" s="13">
        <v>100439587</v>
      </c>
      <c r="X2084" s="12">
        <v>44405</v>
      </c>
      <c r="Y2084" s="12">
        <v>44405</v>
      </c>
      <c r="Z2084" s="12">
        <v>44405</v>
      </c>
      <c r="AA2084" s="12">
        <v>45037</v>
      </c>
      <c r="AB2084" s="13">
        <f t="array" ref="AB2084">IF(D2084="Vaccin",IF(AND(ISNUMBER(AA2084),ISNUMBER(Y2084)),IF(AA2084-Y2084+1&gt;=0,CEILING(AA2084-Y2084+1,1),""),""),IF(AND(ISNUMBER(N2084),ISNUMBER(Y2084)),IF(N2084-Y2084+1&gt;=0,CEILING(N2084-Y2084+1,1),""),""))</f>
        <v>633</v>
      </c>
      <c r="AC2084" s="13">
        <f t="array" ref="AC2084">IF(D2084="Vaccin",IF(AND(ISNUMBER(AA2084),ISNUMBER(X2084)),IF(AA2084-X2084+1&gt;=0,CEILING(AA2084-X2084+1,1),""),""),IF(AND(ISNUMBER(N2084),ISNUMBER(X2084)),IF(N2084-X2084+1&gt;=0,CEILING(N2084-X2084+1,1),""),""))</f>
        <v>633</v>
      </c>
      <c r="AD2084" s="13">
        <f t="array" ref="AD2084">IF(D2084="Vaccin",IF(AND(ISNUMBER(AB2084),ISNUMBER(U2084),AB2084&lt;&gt;0),CEILING(U2084/AB2084,1),""),"")</f>
        <v>43639</v>
      </c>
      <c r="AE2084" s="13">
        <f t="array" ref="AE2084">IF(AND(ISNUMBER(N2084),ISNUMBER(X2084)),IF(N2084-X2084+1&gt;=0,CEILING(N2084-X2084+1,1),""),"")</f>
        <v>601</v>
      </c>
      <c r="AF2084" s="13">
        <f t="array" ref="AF2084">IF(SUM(AE2084)=0,"",CEILING((SUM(F2084)-SUM(L2084)-SUM(M2084)-SUM(S2084))/SUM(AE2084),1))</f>
        <v>0</v>
      </c>
      <c r="AG2084" s="13">
        <f t="array" ref="AG2084">IF(AND(ISNUMBER(H2084),ISNUMBER(N2084)),IF(H2084-N2084+1&gt;=0,CEILING(H2084-N2084+1,1),""),"")</f>
        <v>256</v>
      </c>
      <c r="AH2084" s="13">
        <f t="array" ref="AH2084">IF(SUM(AG2084)=0,0,IF(L2084-AG2084*IF(D2084="Vaccin",MIN(AD2084,AF2084),AF2084)&lt;0,0,IF((H2084-N2084)&lt;=45,CEILING(L2084-AG2084*IF(D2084="Vaccin",MIN(AD2084,AF2084),AF2084),1),0)))</f>
        <v>0</v>
      </c>
      <c r="AI2084" s="15">
        <f t="array" ref="AI2084">IF(OR(AH2084="",F2084=0,F2084=""),"",AH2084/F2084)</f>
        <v>0</v>
      </c>
      <c r="AJ2084" s="13">
        <f t="array" ref="AJ2084">IF(OR(L2084="",AH2084=""),"",IF(L2084-AH2084&lt;0,0,L2084-AH2084))</f>
        <v>535200</v>
      </c>
      <c r="AK2084" s="13">
        <f t="array" ref="AK2084">IF(OR(L2084="",AG2084="",AG2084=0),"",CEILING(L2084/AG2084,1))</f>
        <v>2091</v>
      </c>
      <c r="AL2084" s="16">
        <f t="array" ref="AL2084">IF(OR(AK2084="",AK2084=0,AD2084="",AF2084=""),"",IF(AK2084-IF(D2084="Vaccin",MIN(AD2084,AF2084),AF2084)&lt;0,"",(AK2084-IF(D2084="Vaccin",MIN(AD2084,AF2084),AF2084))/AK2084))</f>
        <v>1</v>
      </c>
    </row>
    <row r="2085" spans="1:38" x14ac:dyDescent="0.2">
      <c r="A2085" s="10" t="s">
        <v>57</v>
      </c>
      <c r="B2085" s="29" t="s">
        <v>219</v>
      </c>
      <c r="C2085" s="12">
        <v>44405</v>
      </c>
      <c r="D2085" s="11" t="s">
        <v>30</v>
      </c>
      <c r="E2085" s="11"/>
      <c r="F2085" s="13">
        <v>772800</v>
      </c>
      <c r="G2085" s="40">
        <v>1885130</v>
      </c>
      <c r="H2085" s="12">
        <v>45229</v>
      </c>
      <c r="I2085" s="13">
        <f t="array" ref="I2085">F2085-L2085-M2085-S2085</f>
        <v>0</v>
      </c>
      <c r="J2085" s="13">
        <f t="array" ref="J2085">IF(IF(Q2085="",L2085-C2085,Q2085-C2085)&lt;=45,I2085,0)</f>
        <v>0</v>
      </c>
      <c r="K2085" s="13">
        <f t="array" ref="K2085">IF(SUM(AG2085)=0,0,IF(L2085-AG2085*IF(D2085="Vaccin",MIN(AD2085,AF2085),AF2085)&lt;0,0,IF((H2085-N2085)&lt;=30,CEILING(L2085-AG2085*IF(D2085="Vaccin",MIN(AD2085,AF2085),AF2085),1),0)))</f>
        <v>0</v>
      </c>
      <c r="L2085" s="13">
        <v>772800</v>
      </c>
      <c r="M2085" s="13">
        <v>0</v>
      </c>
      <c r="N2085" s="14">
        <v>45005</v>
      </c>
      <c r="O2085" s="11" t="s">
        <v>34</v>
      </c>
      <c r="P2085" s="11" t="s">
        <v>32</v>
      </c>
      <c r="Q2085" s="12"/>
      <c r="R2085" s="13">
        <v>0</v>
      </c>
      <c r="S2085" s="13">
        <v>0</v>
      </c>
      <c r="T2085" s="11"/>
      <c r="U2085" s="13">
        <v>27622897</v>
      </c>
      <c r="V2085" s="13">
        <v>100439587</v>
      </c>
      <c r="W2085" s="13">
        <v>100439587</v>
      </c>
      <c r="X2085" s="12">
        <v>44405</v>
      </c>
      <c r="Y2085" s="12">
        <v>44405</v>
      </c>
      <c r="Z2085" s="12">
        <v>44405</v>
      </c>
      <c r="AA2085" s="12">
        <v>45037</v>
      </c>
      <c r="AB2085" s="13">
        <f t="array" ref="AB2085">IF(D2085="Vaccin",IF(AND(ISNUMBER(AA2085),ISNUMBER(Y2085)),IF(AA2085-Y2085+1&gt;=0,CEILING(AA2085-Y2085+1,1),""),""),IF(AND(ISNUMBER(N2085),ISNUMBER(Y2085)),IF(N2085-Y2085+1&gt;=0,CEILING(N2085-Y2085+1,1),""),""))</f>
        <v>633</v>
      </c>
      <c r="AC2085" s="13">
        <f t="array" ref="AC2085">IF(D2085="Vaccin",IF(AND(ISNUMBER(AA2085),ISNUMBER(X2085)),IF(AA2085-X2085+1&gt;=0,CEILING(AA2085-X2085+1,1),""),""),IF(AND(ISNUMBER(N2085),ISNUMBER(X2085)),IF(N2085-X2085+1&gt;=0,CEILING(N2085-X2085+1,1),""),""))</f>
        <v>633</v>
      </c>
      <c r="AD2085" s="13">
        <f t="array" ref="AD2085">IF(D2085="Vaccin",IF(AND(ISNUMBER(AB2085),ISNUMBER(U2085),AB2085&lt;&gt;0),CEILING(U2085/AB2085,1),""),"")</f>
        <v>43639</v>
      </c>
      <c r="AE2085" s="13">
        <f t="array" ref="AE2085">IF(AND(ISNUMBER(N2085),ISNUMBER(X2085)),IF(N2085-X2085+1&gt;=0,CEILING(N2085-X2085+1,1),""),"")</f>
        <v>601</v>
      </c>
      <c r="AF2085" s="13">
        <f t="array" ref="AF2085">IF(SUM(AE2085)=0,"",CEILING((SUM(F2085)-SUM(L2085)-SUM(M2085)-SUM(S2085))/SUM(AE2085),1))</f>
        <v>0</v>
      </c>
      <c r="AG2085" s="13">
        <f t="array" ref="AG2085">IF(AND(ISNUMBER(H2085),ISNUMBER(N2085)),IF(H2085-N2085+1&gt;=0,CEILING(H2085-N2085+1,1),""),"")</f>
        <v>225</v>
      </c>
      <c r="AH2085" s="13">
        <f t="array" ref="AH2085">IF(SUM(AG2085)=0,0,IF(L2085-AG2085*IF(D2085="Vaccin",MIN(AD2085,AF2085),AF2085)&lt;0,0,IF((H2085-N2085)&lt;=45,CEILING(L2085-AG2085*IF(D2085="Vaccin",MIN(AD2085,AF2085),AF2085),1),0)))</f>
        <v>0</v>
      </c>
      <c r="AI2085" s="15">
        <f t="array" ref="AI2085">IF(OR(AH2085="",F2085=0,F2085=""),"",AH2085/F2085)</f>
        <v>0</v>
      </c>
      <c r="AJ2085" s="13">
        <f t="array" ref="AJ2085">IF(OR(L2085="",AH2085=""),"",IF(L2085-AH2085&lt;0,0,L2085-AH2085))</f>
        <v>772800</v>
      </c>
      <c r="AK2085" s="13">
        <f t="array" ref="AK2085">IF(OR(L2085="",AG2085="",AG2085=0),"",CEILING(L2085/AG2085,1))</f>
        <v>3435</v>
      </c>
      <c r="AL2085" s="16">
        <f t="array" ref="AL2085">IF(OR(AK2085="",AK2085=0,AD2085="",AF2085=""),"",IF(AK2085-IF(D2085="Vaccin",MIN(AD2085,AF2085),AF2085)&lt;0,"",(AK2085-IF(D2085="Vaccin",MIN(AD2085,AF2085),AF2085))/AK2085))</f>
        <v>1</v>
      </c>
    </row>
    <row r="2086" spans="1:38" x14ac:dyDescent="0.2">
      <c r="A2086" s="10" t="s">
        <v>57</v>
      </c>
      <c r="B2086" s="29" t="s">
        <v>219</v>
      </c>
      <c r="C2086" s="12">
        <v>44405</v>
      </c>
      <c r="D2086" s="11" t="s">
        <v>30</v>
      </c>
      <c r="E2086" s="11"/>
      <c r="F2086" s="13">
        <v>376800</v>
      </c>
      <c r="G2086" s="40">
        <v>1885151</v>
      </c>
      <c r="H2086" s="12">
        <v>45229</v>
      </c>
      <c r="I2086" s="13">
        <f t="array" ref="I2086">F2086-L2086-M2086-S2086</f>
        <v>376800</v>
      </c>
      <c r="J2086" s="13">
        <f t="array" ref="J2086">IF(IF(Q2086="",L2086-C2086,Q2086-C2086)&lt;=45,I2086,0)</f>
        <v>376800</v>
      </c>
      <c r="K2086" s="13">
        <f t="array" ref="K2086">IF(SUM(AG2086)=0,0,IF(L2086-AG2086*IF(D2086="Vaccin",MIN(AD2086,AF2086),AF2086)&lt;0,0,IF((H2086-N2086)&lt;=30,CEILING(L2086-AG2086*IF(D2086="Vaccin",MIN(AD2086,AF2086),AF2086),1),0)))</f>
        <v>0</v>
      </c>
      <c r="L2086" s="13">
        <v>0</v>
      </c>
      <c r="M2086" s="13">
        <v>0</v>
      </c>
      <c r="N2086" s="14">
        <v>45005</v>
      </c>
      <c r="O2086" s="11" t="s">
        <v>34</v>
      </c>
      <c r="P2086" s="11" t="s">
        <v>32</v>
      </c>
      <c r="Q2086" s="12"/>
      <c r="R2086" s="13">
        <v>0</v>
      </c>
      <c r="S2086" s="13">
        <v>0</v>
      </c>
      <c r="T2086" s="11"/>
      <c r="U2086" s="13">
        <v>27622897</v>
      </c>
      <c r="V2086" s="13">
        <v>100439587</v>
      </c>
      <c r="W2086" s="13">
        <v>100439587</v>
      </c>
      <c r="X2086" s="12">
        <v>44405</v>
      </c>
      <c r="Y2086" s="12">
        <v>44405</v>
      </c>
      <c r="Z2086" s="12">
        <v>44405</v>
      </c>
      <c r="AA2086" s="12">
        <v>45037</v>
      </c>
      <c r="AB2086" s="13">
        <f t="array" ref="AB2086">IF(D2086="Vaccin",IF(AND(ISNUMBER(AA2086),ISNUMBER(Y2086)),IF(AA2086-Y2086+1&gt;=0,CEILING(AA2086-Y2086+1,1),""),""),IF(AND(ISNUMBER(N2086),ISNUMBER(Y2086)),IF(N2086-Y2086+1&gt;=0,CEILING(N2086-Y2086+1,1),""),""))</f>
        <v>633</v>
      </c>
      <c r="AC2086" s="13">
        <f t="array" ref="AC2086">IF(D2086="Vaccin",IF(AND(ISNUMBER(AA2086),ISNUMBER(X2086)),IF(AA2086-X2086+1&gt;=0,CEILING(AA2086-X2086+1,1),""),""),IF(AND(ISNUMBER(N2086),ISNUMBER(X2086)),IF(N2086-X2086+1&gt;=0,CEILING(N2086-X2086+1,1),""),""))</f>
        <v>633</v>
      </c>
      <c r="AD2086" s="13">
        <f t="array" ref="AD2086">IF(D2086="Vaccin",IF(AND(ISNUMBER(AB2086),ISNUMBER(U2086),AB2086&lt;&gt;0),CEILING(U2086/AB2086,1),""),"")</f>
        <v>43639</v>
      </c>
      <c r="AE2086" s="13">
        <f t="array" ref="AE2086">IF(AND(ISNUMBER(N2086),ISNUMBER(X2086)),IF(N2086-X2086+1&gt;=0,CEILING(N2086-X2086+1,1),""),"")</f>
        <v>601</v>
      </c>
      <c r="AF2086" s="13">
        <f t="array" ref="AF2086">IF(SUM(AE2086)=0,"",CEILING((SUM(F2086)-SUM(L2086)-SUM(M2086)-SUM(S2086))/SUM(AE2086),1))</f>
        <v>627</v>
      </c>
      <c r="AG2086" s="13">
        <f t="array" ref="AG2086">IF(AND(ISNUMBER(H2086),ISNUMBER(N2086)),IF(H2086-N2086+1&gt;=0,CEILING(H2086-N2086+1,1),""),"")</f>
        <v>225</v>
      </c>
      <c r="AH2086" s="13">
        <f t="array" ref="AH2086">IF(SUM(AG2086)=0,0,IF(L2086-AG2086*IF(D2086="Vaccin",MIN(AD2086,AF2086),AF2086)&lt;0,0,IF((H2086-N2086)&lt;=45,CEILING(L2086-AG2086*IF(D2086="Vaccin",MIN(AD2086,AF2086),AF2086),1),0)))</f>
        <v>0</v>
      </c>
      <c r="AI2086" s="15">
        <f t="array" ref="AI2086">IF(OR(AH2086="",F2086=0,F2086=""),"",AH2086/F2086)</f>
        <v>0</v>
      </c>
      <c r="AJ2086" s="13">
        <f t="array" ref="AJ2086">IF(OR(L2086="",AH2086=""),"",IF(L2086-AH2086&lt;0,0,L2086-AH2086))</f>
        <v>0</v>
      </c>
      <c r="AK2086" s="13">
        <f t="array" ref="AK2086">IF(OR(L2086="",AG2086="",AG2086=0),"",CEILING(L2086/AG2086,1))</f>
        <v>0</v>
      </c>
      <c r="AL2086" s="16" t="str">
        <f t="array" ref="AL2086">IF(OR(AK2086="",AK2086=0,AD2086="",AF2086=""),"",IF(AK2086-IF(D2086="Vaccin",MIN(AD2086,AF2086),AF2086)&lt;0,"",(AK2086-IF(D2086="Vaccin",MIN(AD2086,AF2086),AF2086))/AK2086))</f>
        <v/>
      </c>
    </row>
    <row r="2087" spans="1:38" x14ac:dyDescent="0.2">
      <c r="A2087" s="10" t="s">
        <v>57</v>
      </c>
      <c r="B2087" s="29" t="s">
        <v>219</v>
      </c>
      <c r="C2087" s="12">
        <v>44405</v>
      </c>
      <c r="D2087" s="11" t="s">
        <v>30</v>
      </c>
      <c r="E2087" s="11"/>
      <c r="F2087" s="13">
        <v>1560000</v>
      </c>
      <c r="G2087" s="40">
        <v>8000899</v>
      </c>
      <c r="H2087" s="12">
        <v>45229</v>
      </c>
      <c r="I2087" s="13">
        <f t="array" ref="I2087">F2087-L2087-M2087-S2087</f>
        <v>242400</v>
      </c>
      <c r="J2087" s="13">
        <f t="array" ref="J2087">IF(IF(Q2087="",L2087-C2087,Q2087-C2087)&lt;=45,I2087,0)</f>
        <v>0</v>
      </c>
      <c r="K2087" s="13">
        <f t="array" ref="K2087">IF(SUM(AG2087)=0,0,IF(L2087-AG2087*IF(D2087="Vaccin",MIN(AD2087,AF2087),AF2087)&lt;0,0,IF((H2087-N2087)&lt;=30,CEILING(L2087-AG2087*IF(D2087="Vaccin",MIN(AD2087,AF2087),AF2087),1),0)))</f>
        <v>0</v>
      </c>
      <c r="L2087" s="13">
        <v>1317600</v>
      </c>
      <c r="M2087" s="13">
        <v>0</v>
      </c>
      <c r="N2087" s="14">
        <v>45005</v>
      </c>
      <c r="O2087" s="11" t="s">
        <v>34</v>
      </c>
      <c r="P2087" s="11" t="s">
        <v>32</v>
      </c>
      <c r="Q2087" s="12"/>
      <c r="R2087" s="13">
        <v>0</v>
      </c>
      <c r="S2087" s="13">
        <v>0</v>
      </c>
      <c r="T2087" s="11"/>
      <c r="U2087" s="13">
        <v>27622897</v>
      </c>
      <c r="V2087" s="13">
        <v>100439587</v>
      </c>
      <c r="W2087" s="13">
        <v>100439587</v>
      </c>
      <c r="X2087" s="12">
        <v>44405</v>
      </c>
      <c r="Y2087" s="12">
        <v>44405</v>
      </c>
      <c r="Z2087" s="12">
        <v>44405</v>
      </c>
      <c r="AA2087" s="12">
        <v>45037</v>
      </c>
      <c r="AB2087" s="13">
        <f t="array" ref="AB2087">IF(D2087="Vaccin",IF(AND(ISNUMBER(AA2087),ISNUMBER(Y2087)),IF(AA2087-Y2087+1&gt;=0,CEILING(AA2087-Y2087+1,1),""),""),IF(AND(ISNUMBER(N2087),ISNUMBER(Y2087)),IF(N2087-Y2087+1&gt;=0,CEILING(N2087-Y2087+1,1),""),""))</f>
        <v>633</v>
      </c>
      <c r="AC2087" s="13">
        <f t="array" ref="AC2087">IF(D2087="Vaccin",IF(AND(ISNUMBER(AA2087),ISNUMBER(X2087)),IF(AA2087-X2087+1&gt;=0,CEILING(AA2087-X2087+1,1),""),""),IF(AND(ISNUMBER(N2087),ISNUMBER(X2087)),IF(N2087-X2087+1&gt;=0,CEILING(N2087-X2087+1,1),""),""))</f>
        <v>633</v>
      </c>
      <c r="AD2087" s="13">
        <f t="array" ref="AD2087">IF(D2087="Vaccin",IF(AND(ISNUMBER(AB2087),ISNUMBER(U2087),AB2087&lt;&gt;0),CEILING(U2087/AB2087,1),""),"")</f>
        <v>43639</v>
      </c>
      <c r="AE2087" s="13">
        <f t="array" ref="AE2087">IF(AND(ISNUMBER(N2087),ISNUMBER(X2087)),IF(N2087-X2087+1&gt;=0,CEILING(N2087-X2087+1,1),""),"")</f>
        <v>601</v>
      </c>
      <c r="AF2087" s="13">
        <f t="array" ref="AF2087">IF(SUM(AE2087)=0,"",CEILING((SUM(F2087)-SUM(L2087)-SUM(M2087)-SUM(S2087))/SUM(AE2087),1))</f>
        <v>404</v>
      </c>
      <c r="AG2087" s="13">
        <f t="array" ref="AG2087">IF(AND(ISNUMBER(H2087),ISNUMBER(N2087)),IF(H2087-N2087+1&gt;=0,CEILING(H2087-N2087+1,1),""),"")</f>
        <v>225</v>
      </c>
      <c r="AH2087" s="13">
        <f t="array" ref="AH2087">IF(SUM(AG2087)=0,0,IF(L2087-AG2087*IF(D2087="Vaccin",MIN(AD2087,AF2087),AF2087)&lt;0,0,IF((H2087-N2087)&lt;=45,CEILING(L2087-AG2087*IF(D2087="Vaccin",MIN(AD2087,AF2087),AF2087),1),0)))</f>
        <v>0</v>
      </c>
      <c r="AI2087" s="15">
        <f t="array" ref="AI2087">IF(OR(AH2087="",F2087=0,F2087=""),"",AH2087/F2087)</f>
        <v>0</v>
      </c>
      <c r="AJ2087" s="13">
        <f t="array" ref="AJ2087">IF(OR(L2087="",AH2087=""),"",IF(L2087-AH2087&lt;0,0,L2087-AH2087))</f>
        <v>1317600</v>
      </c>
      <c r="AK2087" s="13">
        <f t="array" ref="AK2087">IF(OR(L2087="",AG2087="",AG2087=0),"",CEILING(L2087/AG2087,1))</f>
        <v>5856</v>
      </c>
      <c r="AL2087" s="16">
        <f t="array" ref="AL2087">IF(OR(AK2087="",AK2087=0,AD2087="",AF2087=""),"",IF(AK2087-IF(D2087="Vaccin",MIN(AD2087,AF2087),AF2087)&lt;0,"",(AK2087-IF(D2087="Vaccin",MIN(AD2087,AF2087),AF2087))/AK2087))</f>
        <v>0.93101092896174864</v>
      </c>
    </row>
    <row r="2088" spans="1:38" x14ac:dyDescent="0.2">
      <c r="A2088" s="10" t="s">
        <v>57</v>
      </c>
      <c r="B2088" s="29" t="s">
        <v>219</v>
      </c>
      <c r="C2088" s="12">
        <v>44405</v>
      </c>
      <c r="D2088" s="11" t="s">
        <v>30</v>
      </c>
      <c r="E2088" s="11"/>
      <c r="F2088" s="13">
        <v>1300800</v>
      </c>
      <c r="G2088" s="40" t="s">
        <v>497</v>
      </c>
      <c r="H2088" s="12">
        <v>45229</v>
      </c>
      <c r="I2088" s="13">
        <f t="array" ref="I2088">F2088-L2088-M2088-S2088</f>
        <v>0</v>
      </c>
      <c r="J2088" s="13">
        <f t="array" ref="J2088">IF(IF(Q2088="",L2088-C2088,Q2088-C2088)&lt;=45,I2088,0)</f>
        <v>0</v>
      </c>
      <c r="K2088" s="13">
        <f t="array" ref="K2088">IF(SUM(AG2088)=0,0,IF(L2088-AG2088*IF(D2088="Vaccin",MIN(AD2088,AF2088),AF2088)&lt;0,0,IF((H2088-N2088)&lt;=30,CEILING(L2088-AG2088*IF(D2088="Vaccin",MIN(AD2088,AF2088),AF2088),1),0)))</f>
        <v>0</v>
      </c>
      <c r="L2088" s="13">
        <v>1300800</v>
      </c>
      <c r="M2088" s="13">
        <v>0</v>
      </c>
      <c r="N2088" s="14">
        <v>45005</v>
      </c>
      <c r="O2088" s="11" t="s">
        <v>34</v>
      </c>
      <c r="P2088" s="11" t="s">
        <v>32</v>
      </c>
      <c r="Q2088" s="12"/>
      <c r="R2088" s="13">
        <v>0</v>
      </c>
      <c r="S2088" s="13">
        <v>0</v>
      </c>
      <c r="T2088" s="11"/>
      <c r="U2088" s="13">
        <v>27622897</v>
      </c>
      <c r="V2088" s="13">
        <v>100439587</v>
      </c>
      <c r="W2088" s="13">
        <v>100439587</v>
      </c>
      <c r="X2088" s="12">
        <v>44405</v>
      </c>
      <c r="Y2088" s="12">
        <v>44405</v>
      </c>
      <c r="Z2088" s="12">
        <v>44405</v>
      </c>
      <c r="AA2088" s="12">
        <v>45037</v>
      </c>
      <c r="AB2088" s="13">
        <f t="array" ref="AB2088">IF(D2088="Vaccin",IF(AND(ISNUMBER(AA2088),ISNUMBER(Y2088)),IF(AA2088-Y2088+1&gt;=0,CEILING(AA2088-Y2088+1,1),""),""),IF(AND(ISNUMBER(N2088),ISNUMBER(Y2088)),IF(N2088-Y2088+1&gt;=0,CEILING(N2088-Y2088+1,1),""),""))</f>
        <v>633</v>
      </c>
      <c r="AC2088" s="13">
        <f t="array" ref="AC2088">IF(D2088="Vaccin",IF(AND(ISNUMBER(AA2088),ISNUMBER(X2088)),IF(AA2088-X2088+1&gt;=0,CEILING(AA2088-X2088+1,1),""),""),IF(AND(ISNUMBER(N2088),ISNUMBER(X2088)),IF(N2088-X2088+1&gt;=0,CEILING(N2088-X2088+1,1),""),""))</f>
        <v>633</v>
      </c>
      <c r="AD2088" s="13">
        <f t="array" ref="AD2088">IF(D2088="Vaccin",IF(AND(ISNUMBER(AB2088),ISNUMBER(U2088),AB2088&lt;&gt;0),CEILING(U2088/AB2088,1),""),"")</f>
        <v>43639</v>
      </c>
      <c r="AE2088" s="13">
        <f t="array" ref="AE2088">IF(AND(ISNUMBER(N2088),ISNUMBER(X2088)),IF(N2088-X2088+1&gt;=0,CEILING(N2088-X2088+1,1),""),"")</f>
        <v>601</v>
      </c>
      <c r="AF2088" s="13">
        <f t="array" ref="AF2088">IF(SUM(AE2088)=0,"",CEILING((SUM(F2088)-SUM(L2088)-SUM(M2088)-SUM(S2088))/SUM(AE2088),1))</f>
        <v>0</v>
      </c>
      <c r="AG2088" s="13">
        <f t="array" ref="AG2088">IF(AND(ISNUMBER(H2088),ISNUMBER(N2088)),IF(H2088-N2088+1&gt;=0,CEILING(H2088-N2088+1,1),""),"")</f>
        <v>225</v>
      </c>
      <c r="AH2088" s="13">
        <f t="array" ref="AH2088">IF(SUM(AG2088)=0,0,IF(L2088-AG2088*IF(D2088="Vaccin",MIN(AD2088,AF2088),AF2088)&lt;0,0,IF((H2088-N2088)&lt;=45,CEILING(L2088-AG2088*IF(D2088="Vaccin",MIN(AD2088,AF2088),AF2088),1),0)))</f>
        <v>0</v>
      </c>
      <c r="AI2088" s="15">
        <f t="array" ref="AI2088">IF(OR(AH2088="",F2088=0,F2088=""),"",AH2088/F2088)</f>
        <v>0</v>
      </c>
      <c r="AJ2088" s="13">
        <f t="array" ref="AJ2088">IF(OR(L2088="",AH2088=""),"",IF(L2088-AH2088&lt;0,0,L2088-AH2088))</f>
        <v>1300800</v>
      </c>
      <c r="AK2088" s="13">
        <f t="array" ref="AK2088">IF(OR(L2088="",AG2088="",AG2088=0),"",CEILING(L2088/AG2088,1))</f>
        <v>5782</v>
      </c>
      <c r="AL2088" s="16">
        <f t="array" ref="AL2088">IF(OR(AK2088="",AK2088=0,AD2088="",AF2088=""),"",IF(AK2088-IF(D2088="Vaccin",MIN(AD2088,AF2088),AF2088)&lt;0,"",(AK2088-IF(D2088="Vaccin",MIN(AD2088,AF2088),AF2088))/AK2088))</f>
        <v>1</v>
      </c>
    </row>
    <row r="2089" spans="1:38" x14ac:dyDescent="0.2">
      <c r="A2089" s="10" t="s">
        <v>57</v>
      </c>
      <c r="B2089" s="29" t="s">
        <v>219</v>
      </c>
      <c r="C2089" s="12">
        <v>44405</v>
      </c>
      <c r="D2089" s="11" t="s">
        <v>30</v>
      </c>
      <c r="E2089" s="11"/>
      <c r="F2089" s="13">
        <v>1382400</v>
      </c>
      <c r="G2089" s="40" t="s">
        <v>1013</v>
      </c>
      <c r="H2089" s="12">
        <v>45229</v>
      </c>
      <c r="I2089" s="13">
        <f t="array" ref="I2089">F2089-L2089-M2089-S2089</f>
        <v>1382400</v>
      </c>
      <c r="J2089" s="13">
        <f t="array" ref="J2089">IF(IF(Q2089="",L2089-C2089,Q2089-C2089)&lt;=45,I2089,0)</f>
        <v>1382400</v>
      </c>
      <c r="K2089" s="13">
        <f t="array" ref="K2089">IF(SUM(AG2089)=0,0,IF(L2089-AG2089*IF(D2089="Vaccin",MIN(AD2089,AF2089),AF2089)&lt;0,0,IF((H2089-N2089)&lt;=30,CEILING(L2089-AG2089*IF(D2089="Vaccin",MIN(AD2089,AF2089),AF2089),1),0)))</f>
        <v>0</v>
      </c>
      <c r="L2089" s="13">
        <v>0</v>
      </c>
      <c r="M2089" s="13">
        <v>0</v>
      </c>
      <c r="N2089" s="14">
        <v>45005</v>
      </c>
      <c r="O2089" s="11" t="s">
        <v>34</v>
      </c>
      <c r="P2089" s="11" t="s">
        <v>32</v>
      </c>
      <c r="Q2089" s="12"/>
      <c r="R2089" s="13">
        <v>0</v>
      </c>
      <c r="S2089" s="13">
        <v>0</v>
      </c>
      <c r="T2089" s="11"/>
      <c r="U2089" s="13">
        <v>27622897</v>
      </c>
      <c r="V2089" s="13">
        <v>100439587</v>
      </c>
      <c r="W2089" s="13">
        <v>100439587</v>
      </c>
      <c r="X2089" s="12">
        <v>44405</v>
      </c>
      <c r="Y2089" s="12">
        <v>44405</v>
      </c>
      <c r="Z2089" s="12">
        <v>44405</v>
      </c>
      <c r="AA2089" s="12">
        <v>45037</v>
      </c>
      <c r="AB2089" s="13">
        <f t="array" ref="AB2089">IF(D2089="Vaccin",IF(AND(ISNUMBER(AA2089),ISNUMBER(Y2089)),IF(AA2089-Y2089+1&gt;=0,CEILING(AA2089-Y2089+1,1),""),""),IF(AND(ISNUMBER(N2089),ISNUMBER(Y2089)),IF(N2089-Y2089+1&gt;=0,CEILING(N2089-Y2089+1,1),""),""))</f>
        <v>633</v>
      </c>
      <c r="AC2089" s="13">
        <f t="array" ref="AC2089">IF(D2089="Vaccin",IF(AND(ISNUMBER(AA2089),ISNUMBER(X2089)),IF(AA2089-X2089+1&gt;=0,CEILING(AA2089-X2089+1,1),""),""),IF(AND(ISNUMBER(N2089),ISNUMBER(X2089)),IF(N2089-X2089+1&gt;=0,CEILING(N2089-X2089+1,1),""),""))</f>
        <v>633</v>
      </c>
      <c r="AD2089" s="13">
        <f t="array" ref="AD2089">IF(D2089="Vaccin",IF(AND(ISNUMBER(AB2089),ISNUMBER(U2089),AB2089&lt;&gt;0),CEILING(U2089/AB2089,1),""),"")</f>
        <v>43639</v>
      </c>
      <c r="AE2089" s="13">
        <f t="array" ref="AE2089">IF(AND(ISNUMBER(N2089),ISNUMBER(X2089)),IF(N2089-X2089+1&gt;=0,CEILING(N2089-X2089+1,1),""),"")</f>
        <v>601</v>
      </c>
      <c r="AF2089" s="13">
        <f t="array" ref="AF2089">IF(SUM(AE2089)=0,"",CEILING((SUM(F2089)-SUM(L2089)-SUM(M2089)-SUM(S2089))/SUM(AE2089),1))</f>
        <v>2301</v>
      </c>
      <c r="AG2089" s="13">
        <f t="array" ref="AG2089">IF(AND(ISNUMBER(H2089),ISNUMBER(N2089)),IF(H2089-N2089+1&gt;=0,CEILING(H2089-N2089+1,1),""),"")</f>
        <v>225</v>
      </c>
      <c r="AH2089" s="13">
        <f t="array" ref="AH2089">IF(SUM(AG2089)=0,0,IF(L2089-AG2089*IF(D2089="Vaccin",MIN(AD2089,AF2089),AF2089)&lt;0,0,IF((H2089-N2089)&lt;=45,CEILING(L2089-AG2089*IF(D2089="Vaccin",MIN(AD2089,AF2089),AF2089),1),0)))</f>
        <v>0</v>
      </c>
      <c r="AI2089" s="15">
        <f t="array" ref="AI2089">IF(OR(AH2089="",F2089=0,F2089=""),"",AH2089/F2089)</f>
        <v>0</v>
      </c>
      <c r="AJ2089" s="13">
        <f t="array" ref="AJ2089">IF(OR(L2089="",AH2089=""),"",IF(L2089-AH2089&lt;0,0,L2089-AH2089))</f>
        <v>0</v>
      </c>
      <c r="AK2089" s="13">
        <f t="array" ref="AK2089">IF(OR(L2089="",AG2089="",AG2089=0),"",CEILING(L2089/AG2089,1))</f>
        <v>0</v>
      </c>
      <c r="AL2089" s="16" t="str">
        <f t="array" ref="AL2089">IF(OR(AK2089="",AK2089=0,AD2089="",AF2089=""),"",IF(AK2089-IF(D2089="Vaccin",MIN(AD2089,AF2089),AF2089)&lt;0,"",(AK2089-IF(D2089="Vaccin",MIN(AD2089,AF2089),AF2089))/AK2089))</f>
        <v/>
      </c>
    </row>
    <row r="2090" spans="1:38" x14ac:dyDescent="0.2">
      <c r="A2090" s="10" t="s">
        <v>57</v>
      </c>
      <c r="B2090" s="29" t="s">
        <v>219</v>
      </c>
      <c r="C2090" s="12">
        <v>44405</v>
      </c>
      <c r="D2090" s="11" t="s">
        <v>30</v>
      </c>
      <c r="E2090" s="11"/>
      <c r="F2090" s="13">
        <v>816000</v>
      </c>
      <c r="G2090" s="40" t="s">
        <v>572</v>
      </c>
      <c r="H2090" s="12">
        <v>45229</v>
      </c>
      <c r="I2090" s="13">
        <f t="array" ref="I2090">F2090-L2090-M2090-S2090</f>
        <v>172000</v>
      </c>
      <c r="J2090" s="13">
        <f t="array" ref="J2090">IF(IF(Q2090="",L2090-C2090,Q2090-C2090)&lt;=45,I2090,0)</f>
        <v>0</v>
      </c>
      <c r="K2090" s="13">
        <f t="array" ref="K2090">IF(SUM(AG2090)=0,0,IF(L2090-AG2090*IF(D2090="Vaccin",MIN(AD2090,AF2090),AF2090)&lt;0,0,IF((H2090-N2090)&lt;=30,CEILING(L2090-AG2090*IF(D2090="Vaccin",MIN(AD2090,AF2090),AF2090),1),0)))</f>
        <v>0</v>
      </c>
      <c r="L2090" s="13">
        <v>644000</v>
      </c>
      <c r="M2090" s="13">
        <v>0</v>
      </c>
      <c r="N2090" s="14">
        <v>45005</v>
      </c>
      <c r="O2090" s="11" t="s">
        <v>34</v>
      </c>
      <c r="P2090" s="11" t="s">
        <v>32</v>
      </c>
      <c r="Q2090" s="12"/>
      <c r="R2090" s="13">
        <v>0</v>
      </c>
      <c r="S2090" s="13">
        <v>0</v>
      </c>
      <c r="T2090" s="11"/>
      <c r="U2090" s="13">
        <v>27622897</v>
      </c>
      <c r="V2090" s="13">
        <v>100439587</v>
      </c>
      <c r="W2090" s="13">
        <v>100439587</v>
      </c>
      <c r="X2090" s="12">
        <v>44405</v>
      </c>
      <c r="Y2090" s="12">
        <v>44405</v>
      </c>
      <c r="Z2090" s="12">
        <v>44405</v>
      </c>
      <c r="AA2090" s="12">
        <v>45037</v>
      </c>
      <c r="AB2090" s="13">
        <f t="array" ref="AB2090">IF(D2090="Vaccin",IF(AND(ISNUMBER(AA2090),ISNUMBER(Y2090)),IF(AA2090-Y2090+1&gt;=0,CEILING(AA2090-Y2090+1,1),""),""),IF(AND(ISNUMBER(N2090),ISNUMBER(Y2090)),IF(N2090-Y2090+1&gt;=0,CEILING(N2090-Y2090+1,1),""),""))</f>
        <v>633</v>
      </c>
      <c r="AC2090" s="13">
        <f t="array" ref="AC2090">IF(D2090="Vaccin",IF(AND(ISNUMBER(AA2090),ISNUMBER(X2090)),IF(AA2090-X2090+1&gt;=0,CEILING(AA2090-X2090+1,1),""),""),IF(AND(ISNUMBER(N2090),ISNUMBER(X2090)),IF(N2090-X2090+1&gt;=0,CEILING(N2090-X2090+1,1),""),""))</f>
        <v>633</v>
      </c>
      <c r="AD2090" s="13">
        <f t="array" ref="AD2090">IF(D2090="Vaccin",IF(AND(ISNUMBER(AB2090),ISNUMBER(U2090),AB2090&lt;&gt;0),CEILING(U2090/AB2090,1),""),"")</f>
        <v>43639</v>
      </c>
      <c r="AE2090" s="13">
        <f t="array" ref="AE2090">IF(AND(ISNUMBER(N2090),ISNUMBER(X2090)),IF(N2090-X2090+1&gt;=0,CEILING(N2090-X2090+1,1),""),"")</f>
        <v>601</v>
      </c>
      <c r="AF2090" s="13">
        <f t="array" ref="AF2090">IF(SUM(AE2090)=0,"",CEILING((SUM(F2090)-SUM(L2090)-SUM(M2090)-SUM(S2090))/SUM(AE2090),1))</f>
        <v>287</v>
      </c>
      <c r="AG2090" s="13">
        <f t="array" ref="AG2090">IF(AND(ISNUMBER(H2090),ISNUMBER(N2090)),IF(H2090-N2090+1&gt;=0,CEILING(H2090-N2090+1,1),""),"")</f>
        <v>225</v>
      </c>
      <c r="AH2090" s="13">
        <f t="array" ref="AH2090">IF(SUM(AG2090)=0,0,IF(L2090-AG2090*IF(D2090="Vaccin",MIN(AD2090,AF2090),AF2090)&lt;0,0,IF((H2090-N2090)&lt;=45,CEILING(L2090-AG2090*IF(D2090="Vaccin",MIN(AD2090,AF2090),AF2090),1),0)))</f>
        <v>0</v>
      </c>
      <c r="AI2090" s="15">
        <f t="array" ref="AI2090">IF(OR(AH2090="",F2090=0,F2090=""),"",AH2090/F2090)</f>
        <v>0</v>
      </c>
      <c r="AJ2090" s="13">
        <f t="array" ref="AJ2090">IF(OR(L2090="",AH2090=""),"",IF(L2090-AH2090&lt;0,0,L2090-AH2090))</f>
        <v>644000</v>
      </c>
      <c r="AK2090" s="13">
        <f t="array" ref="AK2090">IF(OR(L2090="",AG2090="",AG2090=0),"",CEILING(L2090/AG2090,1))</f>
        <v>2863</v>
      </c>
      <c r="AL2090" s="16">
        <f t="array" ref="AL2090">IF(OR(AK2090="",AK2090=0,AD2090="",AF2090=""),"",IF(AK2090-IF(D2090="Vaccin",MIN(AD2090,AF2090),AF2090)&lt;0,"",(AK2090-IF(D2090="Vaccin",MIN(AD2090,AF2090),AF2090))/AK2090))</f>
        <v>0.89975550122249393</v>
      </c>
    </row>
    <row r="2091" spans="1:38" x14ac:dyDescent="0.2">
      <c r="A2091" s="10" t="s">
        <v>57</v>
      </c>
      <c r="B2091" s="29" t="s">
        <v>219</v>
      </c>
      <c r="C2091" s="12">
        <v>44405</v>
      </c>
      <c r="D2091" s="11" t="s">
        <v>30</v>
      </c>
      <c r="E2091" s="11"/>
      <c r="F2091" s="13">
        <v>2400</v>
      </c>
      <c r="G2091" s="40">
        <v>1875745</v>
      </c>
      <c r="H2091" s="12">
        <v>45200</v>
      </c>
      <c r="I2091" s="13">
        <f t="array" ref="I2091">F2091-L2091-M2091-S2091</f>
        <v>2400</v>
      </c>
      <c r="J2091" s="13">
        <f t="array" ref="J2091">IF(IF(Q2091="",L2091-C2091,Q2091-C2091)&lt;=45,I2091,0)</f>
        <v>2400</v>
      </c>
      <c r="K2091" s="13">
        <f t="array" ref="K2091">IF(SUM(AG2091)=0,0,IF(L2091-AG2091*IF(D2091="Vaccin",MIN(AD2091,AF2091),AF2091)&lt;0,0,IF((H2091-N2091)&lt;=30,CEILING(L2091-AG2091*IF(D2091="Vaccin",MIN(AD2091,AF2091),AF2091),1),0)))</f>
        <v>0</v>
      </c>
      <c r="L2091" s="13">
        <v>0</v>
      </c>
      <c r="M2091" s="13">
        <v>0</v>
      </c>
      <c r="N2091" s="14">
        <v>45005</v>
      </c>
      <c r="O2091" s="11" t="s">
        <v>34</v>
      </c>
      <c r="P2091" s="11" t="s">
        <v>32</v>
      </c>
      <c r="Q2091" s="12"/>
      <c r="R2091" s="13">
        <v>0</v>
      </c>
      <c r="S2091" s="13">
        <v>0</v>
      </c>
      <c r="T2091" s="11"/>
      <c r="U2091" s="13">
        <v>27622897</v>
      </c>
      <c r="V2091" s="13">
        <v>100439587</v>
      </c>
      <c r="W2091" s="13">
        <v>100439587</v>
      </c>
      <c r="X2091" s="12">
        <v>44405</v>
      </c>
      <c r="Y2091" s="12">
        <v>44405</v>
      </c>
      <c r="Z2091" s="12">
        <v>44405</v>
      </c>
      <c r="AA2091" s="12">
        <v>45037</v>
      </c>
      <c r="AB2091" s="13">
        <f t="array" ref="AB2091">IF(D2091="Vaccin",IF(AND(ISNUMBER(AA2091),ISNUMBER(Y2091)),IF(AA2091-Y2091+1&gt;=0,CEILING(AA2091-Y2091+1,1),""),""),IF(AND(ISNUMBER(N2091),ISNUMBER(Y2091)),IF(N2091-Y2091+1&gt;=0,CEILING(N2091-Y2091+1,1),""),""))</f>
        <v>633</v>
      </c>
      <c r="AC2091" s="13">
        <f t="array" ref="AC2091">IF(D2091="Vaccin",IF(AND(ISNUMBER(AA2091),ISNUMBER(X2091)),IF(AA2091-X2091+1&gt;=0,CEILING(AA2091-X2091+1,1),""),""),IF(AND(ISNUMBER(N2091),ISNUMBER(X2091)),IF(N2091-X2091+1&gt;=0,CEILING(N2091-X2091+1,1),""),""))</f>
        <v>633</v>
      </c>
      <c r="AD2091" s="13">
        <f t="array" ref="AD2091">IF(D2091="Vaccin",IF(AND(ISNUMBER(AB2091),ISNUMBER(U2091),AB2091&lt;&gt;0),CEILING(U2091/AB2091,1),""),"")</f>
        <v>43639</v>
      </c>
      <c r="AE2091" s="13">
        <f t="array" ref="AE2091">IF(AND(ISNUMBER(N2091),ISNUMBER(X2091)),IF(N2091-X2091+1&gt;=0,CEILING(N2091-X2091+1,1),""),"")</f>
        <v>601</v>
      </c>
      <c r="AF2091" s="13">
        <f t="array" ref="AF2091">IF(SUM(AE2091)=0,"",CEILING((SUM(F2091)-SUM(L2091)-SUM(M2091)-SUM(S2091))/SUM(AE2091),1))</f>
        <v>4</v>
      </c>
      <c r="AG2091" s="13">
        <f t="array" ref="AG2091">IF(AND(ISNUMBER(H2091),ISNUMBER(N2091)),IF(H2091-N2091+1&gt;=0,CEILING(H2091-N2091+1,1),""),"")</f>
        <v>196</v>
      </c>
      <c r="AH2091" s="13">
        <f t="array" ref="AH2091">IF(SUM(AG2091)=0,0,IF(L2091-AG2091*IF(D2091="Vaccin",MIN(AD2091,AF2091),AF2091)&lt;0,0,IF((H2091-N2091)&lt;=45,CEILING(L2091-AG2091*IF(D2091="Vaccin",MIN(AD2091,AF2091),AF2091),1),0)))</f>
        <v>0</v>
      </c>
      <c r="AI2091" s="15">
        <f t="array" ref="AI2091">IF(OR(AH2091="",F2091=0,F2091=""),"",AH2091/F2091)</f>
        <v>0</v>
      </c>
      <c r="AJ2091" s="13">
        <f t="array" ref="AJ2091">IF(OR(L2091="",AH2091=""),"",IF(L2091-AH2091&lt;0,0,L2091-AH2091))</f>
        <v>0</v>
      </c>
      <c r="AK2091" s="13">
        <f t="array" ref="AK2091">IF(OR(L2091="",AG2091="",AG2091=0),"",CEILING(L2091/AG2091,1))</f>
        <v>0</v>
      </c>
      <c r="AL2091" s="16" t="str">
        <f t="array" ref="AL2091">IF(OR(AK2091="",AK2091=0,AD2091="",AF2091=""),"",IF(AK2091-IF(D2091="Vaccin",MIN(AD2091,AF2091),AF2091)&lt;0,"",(AK2091-IF(D2091="Vaccin",MIN(AD2091,AF2091),AF2091))/AK2091))</f>
        <v/>
      </c>
    </row>
    <row r="2092" spans="1:38" x14ac:dyDescent="0.2">
      <c r="A2092" s="10" t="s">
        <v>57</v>
      </c>
      <c r="B2092" s="29" t="s">
        <v>219</v>
      </c>
      <c r="C2092" s="12">
        <v>44405</v>
      </c>
      <c r="D2092" s="11" t="s">
        <v>30</v>
      </c>
      <c r="E2092" s="11"/>
      <c r="F2092" s="13">
        <v>187200</v>
      </c>
      <c r="G2092" s="40">
        <v>1875746</v>
      </c>
      <c r="H2092" s="12">
        <v>45200</v>
      </c>
      <c r="I2092" s="13">
        <f t="array" ref="I2092">F2092-L2092-M2092-S2092</f>
        <v>187200</v>
      </c>
      <c r="J2092" s="13">
        <f t="array" ref="J2092">IF(IF(Q2092="",L2092-C2092,Q2092-C2092)&lt;=45,I2092,0)</f>
        <v>187200</v>
      </c>
      <c r="K2092" s="13">
        <f t="array" ref="K2092">IF(SUM(AG2092)=0,0,IF(L2092-AG2092*IF(D2092="Vaccin",MIN(AD2092,AF2092),AF2092)&lt;0,0,IF((H2092-N2092)&lt;=30,CEILING(L2092-AG2092*IF(D2092="Vaccin",MIN(AD2092,AF2092),AF2092),1),0)))</f>
        <v>0</v>
      </c>
      <c r="L2092" s="13">
        <v>0</v>
      </c>
      <c r="M2092" s="13">
        <v>0</v>
      </c>
      <c r="N2092" s="14">
        <v>45005</v>
      </c>
      <c r="O2092" s="11" t="s">
        <v>34</v>
      </c>
      <c r="P2092" s="11" t="s">
        <v>32</v>
      </c>
      <c r="Q2092" s="12"/>
      <c r="R2092" s="13">
        <v>0</v>
      </c>
      <c r="S2092" s="13">
        <v>0</v>
      </c>
      <c r="T2092" s="11"/>
      <c r="U2092" s="13">
        <v>27622897</v>
      </c>
      <c r="V2092" s="13">
        <v>100439587</v>
      </c>
      <c r="W2092" s="13">
        <v>100439587</v>
      </c>
      <c r="X2092" s="12">
        <v>44405</v>
      </c>
      <c r="Y2092" s="12">
        <v>44405</v>
      </c>
      <c r="Z2092" s="12">
        <v>44405</v>
      </c>
      <c r="AA2092" s="12">
        <v>45037</v>
      </c>
      <c r="AB2092" s="13">
        <f t="array" ref="AB2092">IF(D2092="Vaccin",IF(AND(ISNUMBER(AA2092),ISNUMBER(Y2092)),IF(AA2092-Y2092+1&gt;=0,CEILING(AA2092-Y2092+1,1),""),""),IF(AND(ISNUMBER(N2092),ISNUMBER(Y2092)),IF(N2092-Y2092+1&gt;=0,CEILING(N2092-Y2092+1,1),""),""))</f>
        <v>633</v>
      </c>
      <c r="AC2092" s="13">
        <f t="array" ref="AC2092">IF(D2092="Vaccin",IF(AND(ISNUMBER(AA2092),ISNUMBER(X2092)),IF(AA2092-X2092+1&gt;=0,CEILING(AA2092-X2092+1,1),""),""),IF(AND(ISNUMBER(N2092),ISNUMBER(X2092)),IF(N2092-X2092+1&gt;=0,CEILING(N2092-X2092+1,1),""),""))</f>
        <v>633</v>
      </c>
      <c r="AD2092" s="13">
        <f t="array" ref="AD2092">IF(D2092="Vaccin",IF(AND(ISNUMBER(AB2092),ISNUMBER(U2092),AB2092&lt;&gt;0),CEILING(U2092/AB2092,1),""),"")</f>
        <v>43639</v>
      </c>
      <c r="AE2092" s="13">
        <f t="array" ref="AE2092">IF(AND(ISNUMBER(N2092),ISNUMBER(X2092)),IF(N2092-X2092+1&gt;=0,CEILING(N2092-X2092+1,1),""),"")</f>
        <v>601</v>
      </c>
      <c r="AF2092" s="13">
        <f t="array" ref="AF2092">IF(SUM(AE2092)=0,"",CEILING((SUM(F2092)-SUM(L2092)-SUM(M2092)-SUM(S2092))/SUM(AE2092),1))</f>
        <v>312</v>
      </c>
      <c r="AG2092" s="13">
        <f t="array" ref="AG2092">IF(AND(ISNUMBER(H2092),ISNUMBER(N2092)),IF(H2092-N2092+1&gt;=0,CEILING(H2092-N2092+1,1),""),"")</f>
        <v>196</v>
      </c>
      <c r="AH2092" s="13">
        <f t="array" ref="AH2092">IF(SUM(AG2092)=0,0,IF(L2092-AG2092*IF(D2092="Vaccin",MIN(AD2092,AF2092),AF2092)&lt;0,0,IF((H2092-N2092)&lt;=45,CEILING(L2092-AG2092*IF(D2092="Vaccin",MIN(AD2092,AF2092),AF2092),1),0)))</f>
        <v>0</v>
      </c>
      <c r="AI2092" s="15">
        <f t="array" ref="AI2092">IF(OR(AH2092="",F2092=0,F2092=""),"",AH2092/F2092)</f>
        <v>0</v>
      </c>
      <c r="AJ2092" s="13">
        <f t="array" ref="AJ2092">IF(OR(L2092="",AH2092=""),"",IF(L2092-AH2092&lt;0,0,L2092-AH2092))</f>
        <v>0</v>
      </c>
      <c r="AK2092" s="13">
        <f t="array" ref="AK2092">IF(OR(L2092="",AG2092="",AG2092=0),"",CEILING(L2092/AG2092,1))</f>
        <v>0</v>
      </c>
      <c r="AL2092" s="16" t="str">
        <f t="array" ref="AL2092">IF(OR(AK2092="",AK2092=0,AD2092="",AF2092=""),"",IF(AK2092-IF(D2092="Vaccin",MIN(AD2092,AF2092),AF2092)&lt;0,"",(AK2092-IF(D2092="Vaccin",MIN(AD2092,AF2092),AF2092))/AK2092))</f>
        <v/>
      </c>
    </row>
    <row r="2093" spans="1:38" x14ac:dyDescent="0.2">
      <c r="A2093" s="10" t="s">
        <v>57</v>
      </c>
      <c r="B2093" s="29" t="s">
        <v>219</v>
      </c>
      <c r="C2093" s="12">
        <v>44405</v>
      </c>
      <c r="D2093" s="11" t="s">
        <v>30</v>
      </c>
      <c r="E2093" s="11"/>
      <c r="F2093" s="13">
        <v>962400</v>
      </c>
      <c r="G2093" s="40">
        <v>1885152</v>
      </c>
      <c r="H2093" s="12">
        <v>45200</v>
      </c>
      <c r="I2093" s="13">
        <f t="array" ref="I2093">F2093-L2093-M2093-S2093</f>
        <v>962400</v>
      </c>
      <c r="J2093" s="13">
        <f t="array" ref="J2093">IF(IF(Q2093="",L2093-C2093,Q2093-C2093)&lt;=45,I2093,0)</f>
        <v>962400</v>
      </c>
      <c r="K2093" s="13">
        <f t="array" ref="K2093">IF(SUM(AG2093)=0,0,IF(L2093-AG2093*IF(D2093="Vaccin",MIN(AD2093,AF2093),AF2093)&lt;0,0,IF((H2093-N2093)&lt;=30,CEILING(L2093-AG2093*IF(D2093="Vaccin",MIN(AD2093,AF2093),AF2093),1),0)))</f>
        <v>0</v>
      </c>
      <c r="L2093" s="13">
        <v>0</v>
      </c>
      <c r="M2093" s="13">
        <v>0</v>
      </c>
      <c r="N2093" s="14">
        <v>45005</v>
      </c>
      <c r="O2093" s="11" t="s">
        <v>34</v>
      </c>
      <c r="P2093" s="11" t="s">
        <v>32</v>
      </c>
      <c r="Q2093" s="12"/>
      <c r="R2093" s="13">
        <v>0</v>
      </c>
      <c r="S2093" s="13">
        <v>0</v>
      </c>
      <c r="T2093" s="11"/>
      <c r="U2093" s="13">
        <v>27622897</v>
      </c>
      <c r="V2093" s="13">
        <v>100439587</v>
      </c>
      <c r="W2093" s="13">
        <v>100439587</v>
      </c>
      <c r="X2093" s="12">
        <v>44405</v>
      </c>
      <c r="Y2093" s="12">
        <v>44405</v>
      </c>
      <c r="Z2093" s="12">
        <v>44405</v>
      </c>
      <c r="AA2093" s="12">
        <v>45037</v>
      </c>
      <c r="AB2093" s="13">
        <f t="array" ref="AB2093">IF(D2093="Vaccin",IF(AND(ISNUMBER(AA2093),ISNUMBER(Y2093)),IF(AA2093-Y2093+1&gt;=0,CEILING(AA2093-Y2093+1,1),""),""),IF(AND(ISNUMBER(N2093),ISNUMBER(Y2093)),IF(N2093-Y2093+1&gt;=0,CEILING(N2093-Y2093+1,1),""),""))</f>
        <v>633</v>
      </c>
      <c r="AC2093" s="13">
        <f t="array" ref="AC2093">IF(D2093="Vaccin",IF(AND(ISNUMBER(AA2093),ISNUMBER(X2093)),IF(AA2093-X2093+1&gt;=0,CEILING(AA2093-X2093+1,1),""),""),IF(AND(ISNUMBER(N2093),ISNUMBER(X2093)),IF(N2093-X2093+1&gt;=0,CEILING(N2093-X2093+1,1),""),""))</f>
        <v>633</v>
      </c>
      <c r="AD2093" s="13">
        <f t="array" ref="AD2093">IF(D2093="Vaccin",IF(AND(ISNUMBER(AB2093),ISNUMBER(U2093),AB2093&lt;&gt;0),CEILING(U2093/AB2093,1),""),"")</f>
        <v>43639</v>
      </c>
      <c r="AE2093" s="13">
        <f t="array" ref="AE2093">IF(AND(ISNUMBER(N2093),ISNUMBER(X2093)),IF(N2093-X2093+1&gt;=0,CEILING(N2093-X2093+1,1),""),"")</f>
        <v>601</v>
      </c>
      <c r="AF2093" s="13">
        <f t="array" ref="AF2093">IF(SUM(AE2093)=0,"",CEILING((SUM(F2093)-SUM(L2093)-SUM(M2093)-SUM(S2093))/SUM(AE2093),1))</f>
        <v>1602</v>
      </c>
      <c r="AG2093" s="13">
        <f t="array" ref="AG2093">IF(AND(ISNUMBER(H2093),ISNUMBER(N2093)),IF(H2093-N2093+1&gt;=0,CEILING(H2093-N2093+1,1),""),"")</f>
        <v>196</v>
      </c>
      <c r="AH2093" s="13">
        <f t="array" ref="AH2093">IF(SUM(AG2093)=0,0,IF(L2093-AG2093*IF(D2093="Vaccin",MIN(AD2093,AF2093),AF2093)&lt;0,0,IF((H2093-N2093)&lt;=45,CEILING(L2093-AG2093*IF(D2093="Vaccin",MIN(AD2093,AF2093),AF2093),1),0)))</f>
        <v>0</v>
      </c>
      <c r="AI2093" s="15">
        <f t="array" ref="AI2093">IF(OR(AH2093="",F2093=0,F2093=""),"",AH2093/F2093)</f>
        <v>0</v>
      </c>
      <c r="AJ2093" s="13">
        <f t="array" ref="AJ2093">IF(OR(L2093="",AH2093=""),"",IF(L2093-AH2093&lt;0,0,L2093-AH2093))</f>
        <v>0</v>
      </c>
      <c r="AK2093" s="13">
        <f t="array" ref="AK2093">IF(OR(L2093="",AG2093="",AG2093=0),"",CEILING(L2093/AG2093,1))</f>
        <v>0</v>
      </c>
      <c r="AL2093" s="16" t="str">
        <f t="array" ref="AL2093">IF(OR(AK2093="",AK2093=0,AD2093="",AF2093=""),"",IF(AK2093-IF(D2093="Vaccin",MIN(AD2093,AF2093),AF2093)&lt;0,"",(AK2093-IF(D2093="Vaccin",MIN(AD2093,AF2093),AF2093))/AK2093))</f>
        <v/>
      </c>
    </row>
    <row r="2094" spans="1:38" x14ac:dyDescent="0.2">
      <c r="A2094" s="10" t="s">
        <v>57</v>
      </c>
      <c r="B2094" s="29" t="s">
        <v>219</v>
      </c>
      <c r="C2094" s="12">
        <v>44405</v>
      </c>
      <c r="D2094" s="11" t="s">
        <v>30</v>
      </c>
      <c r="E2094" s="11"/>
      <c r="F2094" s="13">
        <v>228000</v>
      </c>
      <c r="G2094" s="40" t="s">
        <v>573</v>
      </c>
      <c r="H2094" s="12">
        <v>45199</v>
      </c>
      <c r="I2094" s="13">
        <f t="array" ref="I2094">F2094-L2094-M2094-S2094</f>
        <v>228000</v>
      </c>
      <c r="J2094" s="13">
        <f t="array" ref="J2094">IF(IF(Q2094="",L2094-C2094,Q2094-C2094)&lt;=45,I2094,0)</f>
        <v>228000</v>
      </c>
      <c r="K2094" s="13">
        <f t="array" ref="K2094">IF(SUM(AG2094)=0,0,IF(L2094-AG2094*IF(D2094="Vaccin",MIN(AD2094,AF2094),AF2094)&lt;0,0,IF((H2094-N2094)&lt;=30,CEILING(L2094-AG2094*IF(D2094="Vaccin",MIN(AD2094,AF2094),AF2094),1),0)))</f>
        <v>0</v>
      </c>
      <c r="L2094" s="13">
        <v>0</v>
      </c>
      <c r="M2094" s="13">
        <v>0</v>
      </c>
      <c r="N2094" s="14">
        <v>45005</v>
      </c>
      <c r="O2094" s="11" t="s">
        <v>34</v>
      </c>
      <c r="P2094" s="11" t="s">
        <v>32</v>
      </c>
      <c r="Q2094" s="12"/>
      <c r="R2094" s="13">
        <v>0</v>
      </c>
      <c r="S2094" s="13">
        <v>0</v>
      </c>
      <c r="T2094" s="11"/>
      <c r="U2094" s="13">
        <v>27622897</v>
      </c>
      <c r="V2094" s="13">
        <v>100439587</v>
      </c>
      <c r="W2094" s="13">
        <v>100439587</v>
      </c>
      <c r="X2094" s="12">
        <v>44405</v>
      </c>
      <c r="Y2094" s="12">
        <v>44405</v>
      </c>
      <c r="Z2094" s="12">
        <v>44405</v>
      </c>
      <c r="AA2094" s="12">
        <v>45037</v>
      </c>
      <c r="AB2094" s="13">
        <f t="array" ref="AB2094">IF(D2094="Vaccin",IF(AND(ISNUMBER(AA2094),ISNUMBER(Y2094)),IF(AA2094-Y2094+1&gt;=0,CEILING(AA2094-Y2094+1,1),""),""),IF(AND(ISNUMBER(N2094),ISNUMBER(Y2094)),IF(N2094-Y2094+1&gt;=0,CEILING(N2094-Y2094+1,1),""),""))</f>
        <v>633</v>
      </c>
      <c r="AC2094" s="13">
        <f t="array" ref="AC2094">IF(D2094="Vaccin",IF(AND(ISNUMBER(AA2094),ISNUMBER(X2094)),IF(AA2094-X2094+1&gt;=0,CEILING(AA2094-X2094+1,1),""),""),IF(AND(ISNUMBER(N2094),ISNUMBER(X2094)),IF(N2094-X2094+1&gt;=0,CEILING(N2094-X2094+1,1),""),""))</f>
        <v>633</v>
      </c>
      <c r="AD2094" s="13">
        <f t="array" ref="AD2094">IF(D2094="Vaccin",IF(AND(ISNUMBER(AB2094),ISNUMBER(U2094),AB2094&lt;&gt;0),CEILING(U2094/AB2094,1),""),"")</f>
        <v>43639</v>
      </c>
      <c r="AE2094" s="13">
        <f t="array" ref="AE2094">IF(AND(ISNUMBER(N2094),ISNUMBER(X2094)),IF(N2094-X2094+1&gt;=0,CEILING(N2094-X2094+1,1),""),"")</f>
        <v>601</v>
      </c>
      <c r="AF2094" s="13">
        <f t="array" ref="AF2094">IF(SUM(AE2094)=0,"",CEILING((SUM(F2094)-SUM(L2094)-SUM(M2094)-SUM(S2094))/SUM(AE2094),1))</f>
        <v>380</v>
      </c>
      <c r="AG2094" s="13">
        <f t="array" ref="AG2094">IF(AND(ISNUMBER(H2094),ISNUMBER(N2094)),IF(H2094-N2094+1&gt;=0,CEILING(H2094-N2094+1,1),""),"")</f>
        <v>195</v>
      </c>
      <c r="AH2094" s="13">
        <f t="array" ref="AH2094">IF(SUM(AG2094)=0,0,IF(L2094-AG2094*IF(D2094="Vaccin",MIN(AD2094,AF2094),AF2094)&lt;0,0,IF((H2094-N2094)&lt;=45,CEILING(L2094-AG2094*IF(D2094="Vaccin",MIN(AD2094,AF2094),AF2094),1),0)))</f>
        <v>0</v>
      </c>
      <c r="AI2094" s="15">
        <f t="array" ref="AI2094">IF(OR(AH2094="",F2094=0,F2094=""),"",AH2094/F2094)</f>
        <v>0</v>
      </c>
      <c r="AJ2094" s="13">
        <f t="array" ref="AJ2094">IF(OR(L2094="",AH2094=""),"",IF(L2094-AH2094&lt;0,0,L2094-AH2094))</f>
        <v>0</v>
      </c>
      <c r="AK2094" s="13">
        <f t="array" ref="AK2094">IF(OR(L2094="",AG2094="",AG2094=0),"",CEILING(L2094/AG2094,1))</f>
        <v>0</v>
      </c>
      <c r="AL2094" s="16" t="str">
        <f t="array" ref="AL2094">IF(OR(AK2094="",AK2094=0,AD2094="",AF2094=""),"",IF(AK2094-IF(D2094="Vaccin",MIN(AD2094,AF2094),AF2094)&lt;0,"",(AK2094-IF(D2094="Vaccin",MIN(AD2094,AF2094),AF2094))/AK2094))</f>
        <v/>
      </c>
    </row>
    <row r="2095" spans="1:38" x14ac:dyDescent="0.2">
      <c r="A2095" s="10" t="s">
        <v>57</v>
      </c>
      <c r="B2095" s="29" t="s">
        <v>219</v>
      </c>
      <c r="C2095" s="12">
        <v>44405</v>
      </c>
      <c r="D2095" s="11" t="s">
        <v>30</v>
      </c>
      <c r="E2095" s="11"/>
      <c r="F2095" s="13">
        <v>950400</v>
      </c>
      <c r="G2095" s="40" t="s">
        <v>1014</v>
      </c>
      <c r="H2095" s="12">
        <v>45199</v>
      </c>
      <c r="I2095" s="13">
        <f t="array" ref="I2095">F2095-L2095-M2095-S2095</f>
        <v>950400</v>
      </c>
      <c r="J2095" s="13">
        <f t="array" ref="J2095">IF(IF(Q2095="",L2095-C2095,Q2095-C2095)&lt;=45,I2095,0)</f>
        <v>950400</v>
      </c>
      <c r="K2095" s="13">
        <f t="array" ref="K2095">IF(SUM(AG2095)=0,0,IF(L2095-AG2095*IF(D2095="Vaccin",MIN(AD2095,AF2095),AF2095)&lt;0,0,IF((H2095-N2095)&lt;=30,CEILING(L2095-AG2095*IF(D2095="Vaccin",MIN(AD2095,AF2095),AF2095),1),0)))</f>
        <v>0</v>
      </c>
      <c r="L2095" s="13">
        <v>0</v>
      </c>
      <c r="M2095" s="13">
        <v>0</v>
      </c>
      <c r="N2095" s="14">
        <v>45005</v>
      </c>
      <c r="O2095" s="11" t="s">
        <v>34</v>
      </c>
      <c r="P2095" s="11" t="s">
        <v>32</v>
      </c>
      <c r="Q2095" s="12"/>
      <c r="R2095" s="13">
        <v>0</v>
      </c>
      <c r="S2095" s="13">
        <v>0</v>
      </c>
      <c r="T2095" s="11"/>
      <c r="U2095" s="13">
        <v>27622897</v>
      </c>
      <c r="V2095" s="13">
        <v>100439587</v>
      </c>
      <c r="W2095" s="13">
        <v>100439587</v>
      </c>
      <c r="X2095" s="12">
        <v>44405</v>
      </c>
      <c r="Y2095" s="12">
        <v>44405</v>
      </c>
      <c r="Z2095" s="12">
        <v>44405</v>
      </c>
      <c r="AA2095" s="12">
        <v>45037</v>
      </c>
      <c r="AB2095" s="13">
        <f t="array" ref="AB2095">IF(D2095="Vaccin",IF(AND(ISNUMBER(AA2095),ISNUMBER(Y2095)),IF(AA2095-Y2095+1&gt;=0,CEILING(AA2095-Y2095+1,1),""),""),IF(AND(ISNUMBER(N2095),ISNUMBER(Y2095)),IF(N2095-Y2095+1&gt;=0,CEILING(N2095-Y2095+1,1),""),""))</f>
        <v>633</v>
      </c>
      <c r="AC2095" s="13">
        <f t="array" ref="AC2095">IF(D2095="Vaccin",IF(AND(ISNUMBER(AA2095),ISNUMBER(X2095)),IF(AA2095-X2095+1&gt;=0,CEILING(AA2095-X2095+1,1),""),""),IF(AND(ISNUMBER(N2095),ISNUMBER(X2095)),IF(N2095-X2095+1&gt;=0,CEILING(N2095-X2095+1,1),""),""))</f>
        <v>633</v>
      </c>
      <c r="AD2095" s="13">
        <f t="array" ref="AD2095">IF(D2095="Vaccin",IF(AND(ISNUMBER(AB2095),ISNUMBER(U2095),AB2095&lt;&gt;0),CEILING(U2095/AB2095,1),""),"")</f>
        <v>43639</v>
      </c>
      <c r="AE2095" s="13">
        <f t="array" ref="AE2095">IF(AND(ISNUMBER(N2095),ISNUMBER(X2095)),IF(N2095-X2095+1&gt;=0,CEILING(N2095-X2095+1,1),""),"")</f>
        <v>601</v>
      </c>
      <c r="AF2095" s="13">
        <f t="array" ref="AF2095">IF(SUM(AE2095)=0,"",CEILING((SUM(F2095)-SUM(L2095)-SUM(M2095)-SUM(S2095))/SUM(AE2095),1))</f>
        <v>1582</v>
      </c>
      <c r="AG2095" s="13">
        <f t="array" ref="AG2095">IF(AND(ISNUMBER(H2095),ISNUMBER(N2095)),IF(H2095-N2095+1&gt;=0,CEILING(H2095-N2095+1,1),""),"")</f>
        <v>195</v>
      </c>
      <c r="AH2095" s="13">
        <f t="array" ref="AH2095">IF(SUM(AG2095)=0,0,IF(L2095-AG2095*IF(D2095="Vaccin",MIN(AD2095,AF2095),AF2095)&lt;0,0,IF((H2095-N2095)&lt;=45,CEILING(L2095-AG2095*IF(D2095="Vaccin",MIN(AD2095,AF2095),AF2095),1),0)))</f>
        <v>0</v>
      </c>
      <c r="AI2095" s="15">
        <f t="array" ref="AI2095">IF(OR(AH2095="",F2095=0,F2095=""),"",AH2095/F2095)</f>
        <v>0</v>
      </c>
      <c r="AJ2095" s="13">
        <f t="array" ref="AJ2095">IF(OR(L2095="",AH2095=""),"",IF(L2095-AH2095&lt;0,0,L2095-AH2095))</f>
        <v>0</v>
      </c>
      <c r="AK2095" s="13">
        <f t="array" ref="AK2095">IF(OR(L2095="",AG2095="",AG2095=0),"",CEILING(L2095/AG2095,1))</f>
        <v>0</v>
      </c>
      <c r="AL2095" s="16" t="str">
        <f t="array" ref="AL2095">IF(OR(AK2095="",AK2095=0,AD2095="",AF2095=""),"",IF(AK2095-IF(D2095="Vaccin",MIN(AD2095,AF2095),AF2095)&lt;0,"",(AK2095-IF(D2095="Vaccin",MIN(AD2095,AF2095),AF2095))/AK2095))</f>
        <v/>
      </c>
    </row>
    <row r="2096" spans="1:38" x14ac:dyDescent="0.2">
      <c r="A2096" s="10" t="s">
        <v>57</v>
      </c>
      <c r="B2096" s="29" t="s">
        <v>219</v>
      </c>
      <c r="C2096" s="12">
        <v>44405</v>
      </c>
      <c r="D2096" s="11" t="s">
        <v>30</v>
      </c>
      <c r="E2096" s="11"/>
      <c r="F2096" s="13">
        <v>40800</v>
      </c>
      <c r="G2096" s="40">
        <v>1883929</v>
      </c>
      <c r="H2096" s="12">
        <v>45170</v>
      </c>
      <c r="I2096" s="13">
        <f t="array" ref="I2096">F2096-L2096-M2096-S2096</f>
        <v>40800</v>
      </c>
      <c r="J2096" s="13">
        <f t="array" ref="J2096">IF(IF(Q2096="",L2096-C2096,Q2096-C2096)&lt;=45,I2096,0)</f>
        <v>40800</v>
      </c>
      <c r="K2096" s="13">
        <f t="array" ref="K2096">IF(SUM(AG2096)=0,0,IF(L2096-AG2096*IF(D2096="Vaccin",MIN(AD2096,AF2096),AF2096)&lt;0,0,IF((H2096-N2096)&lt;=30,CEILING(L2096-AG2096*IF(D2096="Vaccin",MIN(AD2096,AF2096),AF2096),1),0)))</f>
        <v>0</v>
      </c>
      <c r="L2096" s="13">
        <v>0</v>
      </c>
      <c r="M2096" s="13">
        <v>0</v>
      </c>
      <c r="N2096" s="14">
        <v>45005</v>
      </c>
      <c r="O2096" s="11" t="s">
        <v>34</v>
      </c>
      <c r="P2096" s="11" t="s">
        <v>32</v>
      </c>
      <c r="Q2096" s="12"/>
      <c r="R2096" s="13">
        <v>0</v>
      </c>
      <c r="S2096" s="13">
        <v>0</v>
      </c>
      <c r="T2096" s="11"/>
      <c r="U2096" s="13">
        <v>27622897</v>
      </c>
      <c r="V2096" s="13">
        <v>100439587</v>
      </c>
      <c r="W2096" s="13">
        <v>100439587</v>
      </c>
      <c r="X2096" s="12">
        <v>44405</v>
      </c>
      <c r="Y2096" s="12">
        <v>44405</v>
      </c>
      <c r="Z2096" s="12">
        <v>44405</v>
      </c>
      <c r="AA2096" s="12">
        <v>45037</v>
      </c>
      <c r="AB2096" s="13">
        <f t="array" ref="AB2096">IF(D2096="Vaccin",IF(AND(ISNUMBER(AA2096),ISNUMBER(Y2096)),IF(AA2096-Y2096+1&gt;=0,CEILING(AA2096-Y2096+1,1),""),""),IF(AND(ISNUMBER(N2096),ISNUMBER(Y2096)),IF(N2096-Y2096+1&gt;=0,CEILING(N2096-Y2096+1,1),""),""))</f>
        <v>633</v>
      </c>
      <c r="AC2096" s="13">
        <f t="array" ref="AC2096">IF(D2096="Vaccin",IF(AND(ISNUMBER(AA2096),ISNUMBER(X2096)),IF(AA2096-X2096+1&gt;=0,CEILING(AA2096-X2096+1,1),""),""),IF(AND(ISNUMBER(N2096),ISNUMBER(X2096)),IF(N2096-X2096+1&gt;=0,CEILING(N2096-X2096+1,1),""),""))</f>
        <v>633</v>
      </c>
      <c r="AD2096" s="13">
        <f t="array" ref="AD2096">IF(D2096="Vaccin",IF(AND(ISNUMBER(AB2096),ISNUMBER(U2096),AB2096&lt;&gt;0),CEILING(U2096/AB2096,1),""),"")</f>
        <v>43639</v>
      </c>
      <c r="AE2096" s="13">
        <f t="array" ref="AE2096">IF(AND(ISNUMBER(N2096),ISNUMBER(X2096)),IF(N2096-X2096+1&gt;=0,CEILING(N2096-X2096+1,1),""),"")</f>
        <v>601</v>
      </c>
      <c r="AF2096" s="13">
        <f t="array" ref="AF2096">IF(SUM(AE2096)=0,"",CEILING((SUM(F2096)-SUM(L2096)-SUM(M2096)-SUM(S2096))/SUM(AE2096),1))</f>
        <v>68</v>
      </c>
      <c r="AG2096" s="13">
        <f t="array" ref="AG2096">IF(AND(ISNUMBER(H2096),ISNUMBER(N2096)),IF(H2096-N2096+1&gt;=0,CEILING(H2096-N2096+1,1),""),"")</f>
        <v>166</v>
      </c>
      <c r="AH2096" s="13">
        <f t="array" ref="AH2096">IF(SUM(AG2096)=0,0,IF(L2096-AG2096*IF(D2096="Vaccin",MIN(AD2096,AF2096),AF2096)&lt;0,0,IF((H2096-N2096)&lt;=45,CEILING(L2096-AG2096*IF(D2096="Vaccin",MIN(AD2096,AF2096),AF2096),1),0)))</f>
        <v>0</v>
      </c>
      <c r="AI2096" s="15">
        <f t="array" ref="AI2096">IF(OR(AH2096="",F2096=0,F2096=""),"",AH2096/F2096)</f>
        <v>0</v>
      </c>
      <c r="AJ2096" s="13">
        <f t="array" ref="AJ2096">IF(OR(L2096="",AH2096=""),"",IF(L2096-AH2096&lt;0,0,L2096-AH2096))</f>
        <v>0</v>
      </c>
      <c r="AK2096" s="13">
        <f t="array" ref="AK2096">IF(OR(L2096="",AG2096="",AG2096=0),"",CEILING(L2096/AG2096,1))</f>
        <v>0</v>
      </c>
      <c r="AL2096" s="16" t="str">
        <f t="array" ref="AL2096">IF(OR(AK2096="",AK2096=0,AD2096="",AF2096=""),"",IF(AK2096-IF(D2096="Vaccin",MIN(AD2096,AF2096),AF2096)&lt;0,"",(AK2096-IF(D2096="Vaccin",MIN(AD2096,AF2096),AF2096))/AK2096))</f>
        <v/>
      </c>
    </row>
    <row r="2097" spans="1:38" x14ac:dyDescent="0.2">
      <c r="A2097" s="10" t="s">
        <v>57</v>
      </c>
      <c r="B2097" s="29" t="s">
        <v>219</v>
      </c>
      <c r="C2097" s="12">
        <v>44405</v>
      </c>
      <c r="D2097" s="11" t="s">
        <v>30</v>
      </c>
      <c r="E2097" s="11"/>
      <c r="F2097" s="13">
        <v>1389600</v>
      </c>
      <c r="G2097" s="40" t="s">
        <v>1015</v>
      </c>
      <c r="H2097" s="12">
        <v>45168</v>
      </c>
      <c r="I2097" s="13">
        <f t="array" ref="I2097">F2097-L2097-M2097-S2097</f>
        <v>1389600</v>
      </c>
      <c r="J2097" s="13">
        <f t="array" ref="J2097">IF(IF(Q2097="",L2097-C2097,Q2097-C2097)&lt;=45,I2097,0)</f>
        <v>1389600</v>
      </c>
      <c r="K2097" s="13">
        <f t="array" ref="K2097">IF(SUM(AG2097)=0,0,IF(L2097-AG2097*IF(D2097="Vaccin",MIN(AD2097,AF2097),AF2097)&lt;0,0,IF((H2097-N2097)&lt;=30,CEILING(L2097-AG2097*IF(D2097="Vaccin",MIN(AD2097,AF2097),AF2097),1),0)))</f>
        <v>0</v>
      </c>
      <c r="L2097" s="13">
        <v>0</v>
      </c>
      <c r="M2097" s="13">
        <v>0</v>
      </c>
      <c r="N2097" s="14">
        <v>45005</v>
      </c>
      <c r="O2097" s="11" t="s">
        <v>34</v>
      </c>
      <c r="P2097" s="11" t="s">
        <v>32</v>
      </c>
      <c r="Q2097" s="12"/>
      <c r="R2097" s="13">
        <v>0</v>
      </c>
      <c r="S2097" s="13">
        <v>0</v>
      </c>
      <c r="T2097" s="11"/>
      <c r="U2097" s="13">
        <v>27622897</v>
      </c>
      <c r="V2097" s="13">
        <v>100439587</v>
      </c>
      <c r="W2097" s="13">
        <v>100439587</v>
      </c>
      <c r="X2097" s="12">
        <v>44405</v>
      </c>
      <c r="Y2097" s="12">
        <v>44405</v>
      </c>
      <c r="Z2097" s="12">
        <v>44405</v>
      </c>
      <c r="AA2097" s="12">
        <v>45037</v>
      </c>
      <c r="AB2097" s="13">
        <f t="array" ref="AB2097">IF(D2097="Vaccin",IF(AND(ISNUMBER(AA2097),ISNUMBER(Y2097)),IF(AA2097-Y2097+1&gt;=0,CEILING(AA2097-Y2097+1,1),""),""),IF(AND(ISNUMBER(N2097),ISNUMBER(Y2097)),IF(N2097-Y2097+1&gt;=0,CEILING(N2097-Y2097+1,1),""),""))</f>
        <v>633</v>
      </c>
      <c r="AC2097" s="13">
        <f t="array" ref="AC2097">IF(D2097="Vaccin",IF(AND(ISNUMBER(AA2097),ISNUMBER(X2097)),IF(AA2097-X2097+1&gt;=0,CEILING(AA2097-X2097+1,1),""),""),IF(AND(ISNUMBER(N2097),ISNUMBER(X2097)),IF(N2097-X2097+1&gt;=0,CEILING(N2097-X2097+1,1),""),""))</f>
        <v>633</v>
      </c>
      <c r="AD2097" s="13">
        <f t="array" ref="AD2097">IF(D2097="Vaccin",IF(AND(ISNUMBER(AB2097),ISNUMBER(U2097),AB2097&lt;&gt;0),CEILING(U2097/AB2097,1),""),"")</f>
        <v>43639</v>
      </c>
      <c r="AE2097" s="13">
        <f t="array" ref="AE2097">IF(AND(ISNUMBER(N2097),ISNUMBER(X2097)),IF(N2097-X2097+1&gt;=0,CEILING(N2097-X2097+1,1),""),"")</f>
        <v>601</v>
      </c>
      <c r="AF2097" s="13">
        <f t="array" ref="AF2097">IF(SUM(AE2097)=0,"",CEILING((SUM(F2097)-SUM(L2097)-SUM(M2097)-SUM(S2097))/SUM(AE2097),1))</f>
        <v>2313</v>
      </c>
      <c r="AG2097" s="13">
        <f t="array" ref="AG2097">IF(AND(ISNUMBER(H2097),ISNUMBER(N2097)),IF(H2097-N2097+1&gt;=0,CEILING(H2097-N2097+1,1),""),"")</f>
        <v>164</v>
      </c>
      <c r="AH2097" s="13">
        <f t="array" ref="AH2097">IF(SUM(AG2097)=0,0,IF(L2097-AG2097*IF(D2097="Vaccin",MIN(AD2097,AF2097),AF2097)&lt;0,0,IF((H2097-N2097)&lt;=45,CEILING(L2097-AG2097*IF(D2097="Vaccin",MIN(AD2097,AF2097),AF2097),1),0)))</f>
        <v>0</v>
      </c>
      <c r="AI2097" s="15">
        <f t="array" ref="AI2097">IF(OR(AH2097="",F2097=0,F2097=""),"",AH2097/F2097)</f>
        <v>0</v>
      </c>
      <c r="AJ2097" s="13">
        <f t="array" ref="AJ2097">IF(OR(L2097="",AH2097=""),"",IF(L2097-AH2097&lt;0,0,L2097-AH2097))</f>
        <v>0</v>
      </c>
      <c r="AK2097" s="13">
        <f t="array" ref="AK2097">IF(OR(L2097="",AG2097="",AG2097=0),"",CEILING(L2097/AG2097,1))</f>
        <v>0</v>
      </c>
      <c r="AL2097" s="16" t="str">
        <f t="array" ref="AL2097">IF(OR(AK2097="",AK2097=0,AD2097="",AF2097=""),"",IF(AK2097-IF(D2097="Vaccin",MIN(AD2097,AF2097),AF2097)&lt;0,"",(AK2097-IF(D2097="Vaccin",MIN(AD2097,AF2097),AF2097))/AK2097))</f>
        <v/>
      </c>
    </row>
    <row r="2098" spans="1:38" x14ac:dyDescent="0.2">
      <c r="A2098" s="10" t="s">
        <v>57</v>
      </c>
      <c r="B2098" s="29" t="s">
        <v>219</v>
      </c>
      <c r="C2098" s="12">
        <v>44405</v>
      </c>
      <c r="D2098" s="11" t="s">
        <v>30</v>
      </c>
      <c r="E2098" s="11">
        <v>6</v>
      </c>
      <c r="F2098" s="13">
        <v>1406400</v>
      </c>
      <c r="G2098" s="40" t="s">
        <v>1016</v>
      </c>
      <c r="H2098" s="12">
        <v>45146</v>
      </c>
      <c r="I2098" s="13">
        <f t="array" ref="I2098">F2098-L2098-M2098-S2098</f>
        <v>1406400</v>
      </c>
      <c r="J2098" s="13">
        <f t="array" ref="J2098">IF(IF(Q2098="",L2098-C2098,Q2098-C2098)&lt;=45,I2098,0)</f>
        <v>1406400</v>
      </c>
      <c r="K2098" s="13">
        <f t="array" ref="K2098">IF(SUM(AG2098)=0,0,IF(L2098-AG2098*IF(D2098="Vaccin",MIN(AD2098,AF2098),AF2098)&lt;0,0,IF((H2098-N2098)&lt;=30,CEILING(L2098-AG2098*IF(D2098="Vaccin",MIN(AD2098,AF2098),AF2098),1),0)))</f>
        <v>0</v>
      </c>
      <c r="L2098" s="13">
        <v>0</v>
      </c>
      <c r="M2098" s="13">
        <v>0</v>
      </c>
      <c r="N2098" s="14">
        <v>45005</v>
      </c>
      <c r="O2098" s="11" t="s">
        <v>34</v>
      </c>
      <c r="P2098" s="11" t="s">
        <v>32</v>
      </c>
      <c r="Q2098" s="12"/>
      <c r="R2098" s="13">
        <v>0</v>
      </c>
      <c r="S2098" s="13">
        <v>0</v>
      </c>
      <c r="T2098" s="11"/>
      <c r="U2098" s="13">
        <v>27622897</v>
      </c>
      <c r="V2098" s="13">
        <v>100439587</v>
      </c>
      <c r="W2098" s="13">
        <v>100439587</v>
      </c>
      <c r="X2098" s="12">
        <v>44405</v>
      </c>
      <c r="Y2098" s="12">
        <v>44405</v>
      </c>
      <c r="Z2098" s="12">
        <v>44405</v>
      </c>
      <c r="AA2098" s="12">
        <v>45037</v>
      </c>
      <c r="AB2098" s="13">
        <f t="array" ref="AB2098">IF(D2098="Vaccin",IF(AND(ISNUMBER(AA2098),ISNUMBER(Y2098)),IF(AA2098-Y2098+1&gt;=0,CEILING(AA2098-Y2098+1,1),""),""),IF(AND(ISNUMBER(N2098),ISNUMBER(Y2098)),IF(N2098-Y2098+1&gt;=0,CEILING(N2098-Y2098+1,1),""),""))</f>
        <v>633</v>
      </c>
      <c r="AC2098" s="13">
        <f t="array" ref="AC2098">IF(D2098="Vaccin",IF(AND(ISNUMBER(AA2098),ISNUMBER(X2098)),IF(AA2098-X2098+1&gt;=0,CEILING(AA2098-X2098+1,1),""),""),IF(AND(ISNUMBER(N2098),ISNUMBER(X2098)),IF(N2098-X2098+1&gt;=0,CEILING(N2098-X2098+1,1),""),""))</f>
        <v>633</v>
      </c>
      <c r="AD2098" s="13">
        <f t="array" ref="AD2098">IF(D2098="Vaccin",IF(AND(ISNUMBER(AB2098),ISNUMBER(U2098),AB2098&lt;&gt;0),CEILING(U2098/AB2098,1),""),"")</f>
        <v>43639</v>
      </c>
      <c r="AE2098" s="13">
        <f t="array" ref="AE2098">IF(AND(ISNUMBER(N2098),ISNUMBER(X2098)),IF(N2098-X2098+1&gt;=0,CEILING(N2098-X2098+1,1),""),"")</f>
        <v>601</v>
      </c>
      <c r="AF2098" s="13">
        <f t="array" ref="AF2098">IF(SUM(AE2098)=0,"",CEILING((SUM(F2098)-SUM(L2098)-SUM(M2098)-SUM(S2098))/SUM(AE2098),1))</f>
        <v>2341</v>
      </c>
      <c r="AG2098" s="13">
        <f t="array" ref="AG2098">IF(AND(ISNUMBER(H2098),ISNUMBER(N2098)),IF(H2098-N2098+1&gt;=0,CEILING(H2098-N2098+1,1),""),"")</f>
        <v>142</v>
      </c>
      <c r="AH2098" s="13">
        <f t="array" ref="AH2098">IF(SUM(AG2098)=0,0,IF(L2098-AG2098*IF(D2098="Vaccin",MIN(AD2098,AF2098),AF2098)&lt;0,0,IF((H2098-N2098)&lt;=45,CEILING(L2098-AG2098*IF(D2098="Vaccin",MIN(AD2098,AF2098),AF2098),1),0)))</f>
        <v>0</v>
      </c>
      <c r="AI2098" s="15">
        <f t="array" ref="AI2098">IF(OR(AH2098="",F2098=0,F2098=""),"",AH2098/F2098)</f>
        <v>0</v>
      </c>
      <c r="AJ2098" s="13">
        <f t="array" ref="AJ2098">IF(OR(L2098="",AH2098=""),"",IF(L2098-AH2098&lt;0,0,L2098-AH2098))</f>
        <v>0</v>
      </c>
      <c r="AK2098" s="13">
        <f t="array" ref="AK2098">IF(OR(L2098="",AG2098="",AG2098=0),"",CEILING(L2098/AG2098,1))</f>
        <v>0</v>
      </c>
      <c r="AL2098" s="16" t="str">
        <f t="array" ref="AL2098">IF(OR(AK2098="",AK2098=0,AD2098="",AF2098=""),"",IF(AK2098-IF(D2098="Vaccin",MIN(AD2098,AF2098),AF2098)&lt;0,"",(AK2098-IF(D2098="Vaccin",MIN(AD2098,AF2098),AF2098))/AK2098))</f>
        <v/>
      </c>
    </row>
    <row r="2099" spans="1:38" x14ac:dyDescent="0.2">
      <c r="A2099" s="10" t="s">
        <v>57</v>
      </c>
      <c r="B2099" s="29" t="s">
        <v>219</v>
      </c>
      <c r="C2099" s="12">
        <v>44405</v>
      </c>
      <c r="D2099" s="11" t="s">
        <v>30</v>
      </c>
      <c r="E2099" s="11"/>
      <c r="F2099" s="13">
        <v>1936800</v>
      </c>
      <c r="G2099" s="40">
        <v>252269</v>
      </c>
      <c r="H2099" s="12">
        <v>45107</v>
      </c>
      <c r="I2099" s="13">
        <f t="array" ref="I2099">F2099-L2099-M2099-S2099</f>
        <v>1936800</v>
      </c>
      <c r="J2099" s="13">
        <f t="array" ref="J2099">IF(IF(Q2099="",L2099-C2099,Q2099-C2099)&lt;=45,I2099,0)</f>
        <v>1936800</v>
      </c>
      <c r="K2099" s="13">
        <f t="array" ref="K2099">IF(SUM(AG2099)=0,0,IF(L2099-AG2099*IF(D2099="Vaccin",MIN(AD2099,AF2099),AF2099)&lt;0,0,IF((H2099-N2099)&lt;=30,CEILING(L2099-AG2099*IF(D2099="Vaccin",MIN(AD2099,AF2099),AF2099),1),0)))</f>
        <v>0</v>
      </c>
      <c r="L2099" s="13">
        <v>0</v>
      </c>
      <c r="M2099" s="13">
        <v>0</v>
      </c>
      <c r="N2099" s="14">
        <v>45005</v>
      </c>
      <c r="O2099" s="11" t="s">
        <v>34</v>
      </c>
      <c r="P2099" s="11" t="s">
        <v>32</v>
      </c>
      <c r="Q2099" s="12"/>
      <c r="R2099" s="13">
        <v>0</v>
      </c>
      <c r="S2099" s="13">
        <v>0</v>
      </c>
      <c r="T2099" s="11"/>
      <c r="U2099" s="13">
        <v>27622897</v>
      </c>
      <c r="V2099" s="13">
        <v>100439587</v>
      </c>
      <c r="W2099" s="13">
        <v>100439587</v>
      </c>
      <c r="X2099" s="12">
        <v>44405</v>
      </c>
      <c r="Y2099" s="12">
        <v>44405</v>
      </c>
      <c r="Z2099" s="12">
        <v>44405</v>
      </c>
      <c r="AA2099" s="12">
        <v>45037</v>
      </c>
      <c r="AB2099" s="13">
        <f t="array" ref="AB2099">IF(D2099="Vaccin",IF(AND(ISNUMBER(AA2099),ISNUMBER(Y2099)),IF(AA2099-Y2099+1&gt;=0,CEILING(AA2099-Y2099+1,1),""),""),IF(AND(ISNUMBER(N2099),ISNUMBER(Y2099)),IF(N2099-Y2099+1&gt;=0,CEILING(N2099-Y2099+1,1),""),""))</f>
        <v>633</v>
      </c>
      <c r="AC2099" s="13">
        <f t="array" ref="AC2099">IF(D2099="Vaccin",IF(AND(ISNUMBER(AA2099),ISNUMBER(X2099)),IF(AA2099-X2099+1&gt;=0,CEILING(AA2099-X2099+1,1),""),""),IF(AND(ISNUMBER(N2099),ISNUMBER(X2099)),IF(N2099-X2099+1&gt;=0,CEILING(N2099-X2099+1,1),""),""))</f>
        <v>633</v>
      </c>
      <c r="AD2099" s="13">
        <f t="array" ref="AD2099">IF(D2099="Vaccin",IF(AND(ISNUMBER(AB2099),ISNUMBER(U2099),AB2099&lt;&gt;0),CEILING(U2099/AB2099,1),""),"")</f>
        <v>43639</v>
      </c>
      <c r="AE2099" s="13">
        <f t="array" ref="AE2099">IF(AND(ISNUMBER(N2099),ISNUMBER(X2099)),IF(N2099-X2099+1&gt;=0,CEILING(N2099-X2099+1,1),""),"")</f>
        <v>601</v>
      </c>
      <c r="AF2099" s="13">
        <f t="array" ref="AF2099">IF(SUM(AE2099)=0,"",CEILING((SUM(F2099)-SUM(L2099)-SUM(M2099)-SUM(S2099))/SUM(AE2099),1))</f>
        <v>3223</v>
      </c>
      <c r="AG2099" s="13">
        <f t="array" ref="AG2099">IF(AND(ISNUMBER(H2099),ISNUMBER(N2099)),IF(H2099-N2099+1&gt;=0,CEILING(H2099-N2099+1,1),""),"")</f>
        <v>103</v>
      </c>
      <c r="AH2099" s="13">
        <f t="array" ref="AH2099">IF(SUM(AG2099)=0,0,IF(L2099-AG2099*IF(D2099="Vaccin",MIN(AD2099,AF2099),AF2099)&lt;0,0,IF((H2099-N2099)&lt;=45,CEILING(L2099-AG2099*IF(D2099="Vaccin",MIN(AD2099,AF2099),AF2099),1),0)))</f>
        <v>0</v>
      </c>
      <c r="AI2099" s="15">
        <f t="array" ref="AI2099">IF(OR(AH2099="",F2099=0,F2099=""),"",AH2099/F2099)</f>
        <v>0</v>
      </c>
      <c r="AJ2099" s="13">
        <f t="array" ref="AJ2099">IF(OR(L2099="",AH2099=""),"",IF(L2099-AH2099&lt;0,0,L2099-AH2099))</f>
        <v>0</v>
      </c>
      <c r="AK2099" s="13">
        <f t="array" ref="AK2099">IF(OR(L2099="",AG2099="",AG2099=0),"",CEILING(L2099/AG2099,1))</f>
        <v>0</v>
      </c>
      <c r="AL2099" s="16" t="str">
        <f t="array" ref="AL2099">IF(OR(AK2099="",AK2099=0,AD2099="",AF2099=""),"",IF(AK2099-IF(D2099="Vaccin",MIN(AD2099,AF2099),AF2099)&lt;0,"",(AK2099-IF(D2099="Vaccin",MIN(AD2099,AF2099),AF2099))/AK2099))</f>
        <v/>
      </c>
    </row>
    <row r="2100" spans="1:38" x14ac:dyDescent="0.2">
      <c r="A2100" s="10" t="s">
        <v>57</v>
      </c>
      <c r="B2100" s="29" t="s">
        <v>219</v>
      </c>
      <c r="C2100" s="12">
        <v>44405</v>
      </c>
      <c r="D2100" s="11" t="s">
        <v>30</v>
      </c>
      <c r="E2100" s="11">
        <v>6</v>
      </c>
      <c r="F2100" s="13">
        <v>249600</v>
      </c>
      <c r="G2100" s="40" t="s">
        <v>1017</v>
      </c>
      <c r="H2100" s="12">
        <v>45052</v>
      </c>
      <c r="I2100" s="13">
        <f t="array" ref="I2100">F2100-L2100-M2100-S2100</f>
        <v>249600</v>
      </c>
      <c r="J2100" s="13">
        <f t="array" ref="J2100">IF(IF(Q2100="",L2100-C2100,Q2100-C2100)&lt;=45,I2100,0)</f>
        <v>249600</v>
      </c>
      <c r="K2100" s="13">
        <f t="array" ref="K2100">IF(SUM(AG2100)=0,0,IF(L2100-AG2100*IF(D2100="Vaccin",MIN(AD2100,AF2100),AF2100)&lt;0,0,IF((H2100-N2100)&lt;=30,CEILING(L2100-AG2100*IF(D2100="Vaccin",MIN(AD2100,AF2100),AF2100),1),0)))</f>
        <v>0</v>
      </c>
      <c r="L2100" s="13">
        <v>0</v>
      </c>
      <c r="M2100" s="13">
        <v>0</v>
      </c>
      <c r="N2100" s="14">
        <v>45005</v>
      </c>
      <c r="O2100" s="11" t="s">
        <v>34</v>
      </c>
      <c r="P2100" s="11" t="s">
        <v>32</v>
      </c>
      <c r="Q2100" s="12"/>
      <c r="R2100" s="13">
        <v>0</v>
      </c>
      <c r="S2100" s="13">
        <v>0</v>
      </c>
      <c r="T2100" s="11"/>
      <c r="U2100" s="13">
        <v>27622897</v>
      </c>
      <c r="V2100" s="13">
        <v>100439587</v>
      </c>
      <c r="W2100" s="13">
        <v>100439587</v>
      </c>
      <c r="X2100" s="12">
        <v>44405</v>
      </c>
      <c r="Y2100" s="12">
        <v>44405</v>
      </c>
      <c r="Z2100" s="12">
        <v>44405</v>
      </c>
      <c r="AA2100" s="12">
        <v>45037</v>
      </c>
      <c r="AB2100" s="13">
        <f t="array" ref="AB2100">IF(D2100="Vaccin",IF(AND(ISNUMBER(AA2100),ISNUMBER(Y2100)),IF(AA2100-Y2100+1&gt;=0,CEILING(AA2100-Y2100+1,1),""),""),IF(AND(ISNUMBER(N2100),ISNUMBER(Y2100)),IF(N2100-Y2100+1&gt;=0,CEILING(N2100-Y2100+1,1),""),""))</f>
        <v>633</v>
      </c>
      <c r="AC2100" s="13">
        <f t="array" ref="AC2100">IF(D2100="Vaccin",IF(AND(ISNUMBER(AA2100),ISNUMBER(X2100)),IF(AA2100-X2100+1&gt;=0,CEILING(AA2100-X2100+1,1),""),""),IF(AND(ISNUMBER(N2100),ISNUMBER(X2100)),IF(N2100-X2100+1&gt;=0,CEILING(N2100-X2100+1,1),""),""))</f>
        <v>633</v>
      </c>
      <c r="AD2100" s="13">
        <f t="array" ref="AD2100">IF(D2100="Vaccin",IF(AND(ISNUMBER(AB2100),ISNUMBER(U2100),AB2100&lt;&gt;0),CEILING(U2100/AB2100,1),""),"")</f>
        <v>43639</v>
      </c>
      <c r="AE2100" s="13">
        <f t="array" ref="AE2100">IF(AND(ISNUMBER(N2100),ISNUMBER(X2100)),IF(N2100-X2100+1&gt;=0,CEILING(N2100-X2100+1,1),""),"")</f>
        <v>601</v>
      </c>
      <c r="AF2100" s="13">
        <f t="array" ref="AF2100">IF(SUM(AE2100)=0,"",CEILING((SUM(F2100)-SUM(L2100)-SUM(M2100)-SUM(S2100))/SUM(AE2100),1))</f>
        <v>416</v>
      </c>
      <c r="AG2100" s="13">
        <f t="array" ref="AG2100">IF(AND(ISNUMBER(H2100),ISNUMBER(N2100)),IF(H2100-N2100+1&gt;=0,CEILING(H2100-N2100+1,1),""),"")</f>
        <v>48</v>
      </c>
      <c r="AH2100" s="13">
        <f t="array" ref="AH2100">IF(SUM(AG2100)=0,0,IF(L2100-AG2100*IF(D2100="Vaccin",MIN(AD2100,AF2100),AF2100)&lt;0,0,IF((H2100-N2100)&lt;=45,CEILING(L2100-AG2100*IF(D2100="Vaccin",MIN(AD2100,AF2100),AF2100),1),0)))</f>
        <v>0</v>
      </c>
      <c r="AI2100" s="15">
        <f t="array" ref="AI2100">IF(OR(AH2100="",F2100=0,F2100=""),"",AH2100/F2100)</f>
        <v>0</v>
      </c>
      <c r="AJ2100" s="13">
        <f t="array" ref="AJ2100">IF(OR(L2100="",AH2100=""),"",IF(L2100-AH2100&lt;0,0,L2100-AH2100))</f>
        <v>0</v>
      </c>
      <c r="AK2100" s="13">
        <f t="array" ref="AK2100">IF(OR(L2100="",AG2100="",AG2100=0),"",CEILING(L2100/AG2100,1))</f>
        <v>0</v>
      </c>
      <c r="AL2100" s="16" t="str">
        <f t="array" ref="AL2100">IF(OR(AK2100="",AK2100=0,AD2100="",AF2100=""),"",IF(AK2100-IF(D2100="Vaccin",MIN(AD2100,AF2100),AF2100)&lt;0,"",(AK2100-IF(D2100="Vaccin",MIN(AD2100,AF2100),AF2100))/AK2100))</f>
        <v/>
      </c>
    </row>
    <row r="2101" spans="1:38" x14ac:dyDescent="0.2">
      <c r="A2101" s="10" t="s">
        <v>57</v>
      </c>
      <c r="B2101" s="29" t="s">
        <v>219</v>
      </c>
      <c r="C2101" s="12">
        <v>44405</v>
      </c>
      <c r="D2101" s="11" t="s">
        <v>30</v>
      </c>
      <c r="E2101" s="11">
        <v>1</v>
      </c>
      <c r="F2101" s="13">
        <v>772800</v>
      </c>
      <c r="G2101" s="40">
        <v>8003034</v>
      </c>
      <c r="H2101" s="12">
        <v>44938</v>
      </c>
      <c r="I2101" s="13">
        <f t="array" ref="I2101">F2101-L2101-M2101-S2101</f>
        <v>772800</v>
      </c>
      <c r="J2101" s="13">
        <f t="array" ref="J2101">IF(IF(Q2101="",L2101-C2101,Q2101-C2101)&lt;=45,I2101,0)</f>
        <v>772800</v>
      </c>
      <c r="K2101" s="13">
        <f t="array" ref="K2101">IF(SUM(AG2101)=0,0,IF(L2101-AG2101*IF(D2101="Vaccin",MIN(AD2101,AF2101),AF2101)&lt;0,0,IF((H2101-N2101)&lt;=30,CEILING(L2101-AG2101*IF(D2101="Vaccin",MIN(AD2101,AF2101),AF2101),1),0)))</f>
        <v>0</v>
      </c>
      <c r="L2101" s="13">
        <v>0</v>
      </c>
      <c r="M2101" s="13">
        <v>0</v>
      </c>
      <c r="N2101" s="14">
        <v>45005</v>
      </c>
      <c r="O2101" s="11" t="s">
        <v>34</v>
      </c>
      <c r="P2101" s="11" t="s">
        <v>32</v>
      </c>
      <c r="Q2101" s="12"/>
      <c r="R2101" s="13">
        <v>0</v>
      </c>
      <c r="S2101" s="13">
        <v>0</v>
      </c>
      <c r="T2101" s="11"/>
      <c r="U2101" s="13">
        <v>27622897</v>
      </c>
      <c r="V2101" s="13">
        <v>100439587</v>
      </c>
      <c r="W2101" s="13">
        <v>100439587</v>
      </c>
      <c r="X2101" s="12">
        <v>44405</v>
      </c>
      <c r="Y2101" s="12">
        <v>44405</v>
      </c>
      <c r="Z2101" s="12">
        <v>44405</v>
      </c>
      <c r="AA2101" s="12">
        <v>45037</v>
      </c>
      <c r="AB2101" s="13">
        <f t="array" ref="AB2101">IF(D2101="Vaccin",IF(AND(ISNUMBER(AA2101),ISNUMBER(Y2101)),IF(AA2101-Y2101+1&gt;=0,CEILING(AA2101-Y2101+1,1),""),""),IF(AND(ISNUMBER(N2101),ISNUMBER(Y2101)),IF(N2101-Y2101+1&gt;=0,CEILING(N2101-Y2101+1,1),""),""))</f>
        <v>633</v>
      </c>
      <c r="AC2101" s="13">
        <f t="array" ref="AC2101">IF(D2101="Vaccin",IF(AND(ISNUMBER(AA2101),ISNUMBER(X2101)),IF(AA2101-X2101+1&gt;=0,CEILING(AA2101-X2101+1,1),""),""),IF(AND(ISNUMBER(N2101),ISNUMBER(X2101)),IF(N2101-X2101+1&gt;=0,CEILING(N2101-X2101+1,1),""),""))</f>
        <v>633</v>
      </c>
      <c r="AD2101" s="13">
        <f t="array" ref="AD2101">IF(D2101="Vaccin",IF(AND(ISNUMBER(AB2101),ISNUMBER(U2101),AB2101&lt;&gt;0),CEILING(U2101/AB2101,1),""),"")</f>
        <v>43639</v>
      </c>
      <c r="AE2101" s="13">
        <f t="array" ref="AE2101">IF(AND(ISNUMBER(N2101),ISNUMBER(X2101)),IF(N2101-X2101+1&gt;=0,CEILING(N2101-X2101+1,1),""),"")</f>
        <v>601</v>
      </c>
      <c r="AF2101" s="13">
        <f t="array" ref="AF2101">IF(SUM(AE2101)=0,"",CEILING((SUM(F2101)-SUM(L2101)-SUM(M2101)-SUM(S2101))/SUM(AE2101),1))</f>
        <v>1286</v>
      </c>
      <c r="AG2101" s="13" t="str">
        <f t="array" ref="AG2101">IF(AND(ISNUMBER(H2101),ISNUMBER(N2101)),IF(H2101-N2101+1&gt;=0,CEILING(H2101-N2101+1,1),""),"")</f>
        <v/>
      </c>
      <c r="AH2101" s="13">
        <f t="array" ref="AH2101">IF(SUM(AG2101)=0,0,IF(L2101-AG2101*IF(D2101="Vaccin",MIN(AD2101,AF2101),AF2101)&lt;0,0,IF((H2101-N2101)&lt;=45,CEILING(L2101-AG2101*IF(D2101="Vaccin",MIN(AD2101,AF2101),AF2101),1),0)))</f>
        <v>0</v>
      </c>
      <c r="AI2101" s="15">
        <f t="array" ref="AI2101">IF(OR(AH2101="",F2101=0,F2101=""),"",AH2101/F2101)</f>
        <v>0</v>
      </c>
      <c r="AJ2101" s="13">
        <f t="array" ref="AJ2101">IF(OR(L2101="",AH2101=""),"",IF(L2101-AH2101&lt;0,0,L2101-AH2101))</f>
        <v>0</v>
      </c>
      <c r="AK2101" s="13" t="str">
        <f t="array" ref="AK2101">IF(OR(L2101="",AG2101="",AG2101=0),"",CEILING(L2101/AG2101,1))</f>
        <v/>
      </c>
      <c r="AL2101" s="16" t="str">
        <f t="array" ref="AL2101">IF(OR(AK2101="",AK2101=0,AD2101="",AF2101=""),"",IF(AK2101-IF(D2101="Vaccin",MIN(AD2101,AF2101),AF2101)&lt;0,"",(AK2101-IF(D2101="Vaccin",MIN(AD2101,AF2101),AF2101))/AK2101))</f>
        <v/>
      </c>
    </row>
    <row r="2102" spans="1:38" x14ac:dyDescent="0.2">
      <c r="A2102" s="10" t="s">
        <v>57</v>
      </c>
      <c r="B2102" s="29" t="s">
        <v>219</v>
      </c>
      <c r="C2102" s="12">
        <v>44405</v>
      </c>
      <c r="D2102" s="11" t="s">
        <v>30</v>
      </c>
      <c r="E2102" s="11">
        <v>5</v>
      </c>
      <c r="F2102" s="13">
        <v>1490400</v>
      </c>
      <c r="G2102" s="40">
        <v>8001620</v>
      </c>
      <c r="H2102" s="12">
        <v>44938</v>
      </c>
      <c r="I2102" s="13">
        <f t="array" ref="I2102">F2102-L2102-M2102-S2102</f>
        <v>1490400</v>
      </c>
      <c r="J2102" s="13">
        <f t="array" ref="J2102">IF(IF(Q2102="",L2102-C2102,Q2102-C2102)&lt;=45,I2102,0)</f>
        <v>1490400</v>
      </c>
      <c r="K2102" s="13">
        <f t="array" ref="K2102">IF(SUM(AG2102)=0,0,IF(L2102-AG2102*IF(D2102="Vaccin",MIN(AD2102,AF2102),AF2102)&lt;0,0,IF((H2102-N2102)&lt;=30,CEILING(L2102-AG2102*IF(D2102="Vaccin",MIN(AD2102,AF2102),AF2102),1),0)))</f>
        <v>0</v>
      </c>
      <c r="L2102" s="13">
        <v>0</v>
      </c>
      <c r="M2102" s="13">
        <v>0</v>
      </c>
      <c r="N2102" s="14">
        <v>45005</v>
      </c>
      <c r="O2102" s="11" t="s">
        <v>34</v>
      </c>
      <c r="P2102" s="11" t="s">
        <v>32</v>
      </c>
      <c r="Q2102" s="12"/>
      <c r="R2102" s="13">
        <v>0</v>
      </c>
      <c r="S2102" s="13">
        <v>0</v>
      </c>
      <c r="T2102" s="11"/>
      <c r="U2102" s="13">
        <v>27622897</v>
      </c>
      <c r="V2102" s="13">
        <v>100439587</v>
      </c>
      <c r="W2102" s="13">
        <v>100439587</v>
      </c>
      <c r="X2102" s="12">
        <v>44405</v>
      </c>
      <c r="Y2102" s="12">
        <v>44405</v>
      </c>
      <c r="Z2102" s="12">
        <v>44405</v>
      </c>
      <c r="AA2102" s="12">
        <v>45037</v>
      </c>
      <c r="AB2102" s="13">
        <f t="array" ref="AB2102">IF(D2102="Vaccin",IF(AND(ISNUMBER(AA2102),ISNUMBER(Y2102)),IF(AA2102-Y2102+1&gt;=0,CEILING(AA2102-Y2102+1,1),""),""),IF(AND(ISNUMBER(N2102),ISNUMBER(Y2102)),IF(N2102-Y2102+1&gt;=0,CEILING(N2102-Y2102+1,1),""),""))</f>
        <v>633</v>
      </c>
      <c r="AC2102" s="13">
        <f t="array" ref="AC2102">IF(D2102="Vaccin",IF(AND(ISNUMBER(AA2102),ISNUMBER(X2102)),IF(AA2102-X2102+1&gt;=0,CEILING(AA2102-X2102+1,1),""),""),IF(AND(ISNUMBER(N2102),ISNUMBER(X2102)),IF(N2102-X2102+1&gt;=0,CEILING(N2102-X2102+1,1),""),""))</f>
        <v>633</v>
      </c>
      <c r="AD2102" s="13">
        <f t="array" ref="AD2102">IF(D2102="Vaccin",IF(AND(ISNUMBER(AB2102),ISNUMBER(U2102),AB2102&lt;&gt;0),CEILING(U2102/AB2102,1),""),"")</f>
        <v>43639</v>
      </c>
      <c r="AE2102" s="13">
        <f t="array" ref="AE2102">IF(AND(ISNUMBER(N2102),ISNUMBER(X2102)),IF(N2102-X2102+1&gt;=0,CEILING(N2102-X2102+1,1),""),"")</f>
        <v>601</v>
      </c>
      <c r="AF2102" s="13">
        <f t="array" ref="AF2102">IF(SUM(AE2102)=0,"",CEILING((SUM(F2102)-SUM(L2102)-SUM(M2102)-SUM(S2102))/SUM(AE2102),1))</f>
        <v>2480</v>
      </c>
      <c r="AG2102" s="13" t="str">
        <f t="array" ref="AG2102">IF(AND(ISNUMBER(H2102),ISNUMBER(N2102)),IF(H2102-N2102+1&gt;=0,CEILING(H2102-N2102+1,1),""),"")</f>
        <v/>
      </c>
      <c r="AH2102" s="13">
        <f t="array" ref="AH2102">IF(SUM(AG2102)=0,0,IF(L2102-AG2102*IF(D2102="Vaccin",MIN(AD2102,AF2102),AF2102)&lt;0,0,IF((H2102-N2102)&lt;=45,CEILING(L2102-AG2102*IF(D2102="Vaccin",MIN(AD2102,AF2102),AF2102),1),0)))</f>
        <v>0</v>
      </c>
      <c r="AI2102" s="15">
        <f t="array" ref="AI2102">IF(OR(AH2102="",F2102=0,F2102=""),"",AH2102/F2102)</f>
        <v>0</v>
      </c>
      <c r="AJ2102" s="13">
        <f t="array" ref="AJ2102">IF(OR(L2102="",AH2102=""),"",IF(L2102-AH2102&lt;0,0,L2102-AH2102))</f>
        <v>0</v>
      </c>
      <c r="AK2102" s="13" t="str">
        <f t="array" ref="AK2102">IF(OR(L2102="",AG2102="",AG2102=0),"",CEILING(L2102/AG2102,1))</f>
        <v/>
      </c>
      <c r="AL2102" s="16" t="str">
        <f t="array" ref="AL2102">IF(OR(AK2102="",AK2102=0,AD2102="",AF2102=""),"",IF(AK2102-IF(D2102="Vaccin",MIN(AD2102,AF2102),AF2102)&lt;0,"",(AK2102-IF(D2102="Vaccin",MIN(AD2102,AF2102),AF2102))/AK2102))</f>
        <v/>
      </c>
    </row>
    <row r="2103" spans="1:38" x14ac:dyDescent="0.2">
      <c r="A2103" s="10" t="s">
        <v>57</v>
      </c>
      <c r="B2103" s="29" t="s">
        <v>219</v>
      </c>
      <c r="C2103" s="12">
        <v>44405</v>
      </c>
      <c r="D2103" s="11" t="s">
        <v>30</v>
      </c>
      <c r="E2103" s="11">
        <v>6</v>
      </c>
      <c r="F2103" s="13">
        <v>328800</v>
      </c>
      <c r="G2103" s="40">
        <v>2463500</v>
      </c>
      <c r="H2103" s="12">
        <v>44937</v>
      </c>
      <c r="I2103" s="13">
        <f t="array" ref="I2103">F2103-L2103-M2103-S2103</f>
        <v>328800</v>
      </c>
      <c r="J2103" s="13">
        <f t="array" ref="J2103">IF(IF(Q2103="",L2103-C2103,Q2103-C2103)&lt;=45,I2103,0)</f>
        <v>328800</v>
      </c>
      <c r="K2103" s="13">
        <f t="array" ref="K2103">IF(SUM(AG2103)=0,0,IF(L2103-AG2103*IF(D2103="Vaccin",MIN(AD2103,AF2103),AF2103)&lt;0,0,IF((H2103-N2103)&lt;=30,CEILING(L2103-AG2103*IF(D2103="Vaccin",MIN(AD2103,AF2103),AF2103),1),0)))</f>
        <v>0</v>
      </c>
      <c r="L2103" s="13">
        <v>0</v>
      </c>
      <c r="M2103" s="13">
        <v>0</v>
      </c>
      <c r="N2103" s="14">
        <v>45005</v>
      </c>
      <c r="O2103" s="11" t="s">
        <v>34</v>
      </c>
      <c r="P2103" s="11" t="s">
        <v>32</v>
      </c>
      <c r="Q2103" s="12"/>
      <c r="R2103" s="13">
        <v>0</v>
      </c>
      <c r="S2103" s="13">
        <v>0</v>
      </c>
      <c r="T2103" s="11"/>
      <c r="U2103" s="13">
        <v>27622897</v>
      </c>
      <c r="V2103" s="13">
        <v>100439587</v>
      </c>
      <c r="W2103" s="13">
        <v>100439587</v>
      </c>
      <c r="X2103" s="12">
        <v>44405</v>
      </c>
      <c r="Y2103" s="12">
        <v>44405</v>
      </c>
      <c r="Z2103" s="12">
        <v>44405</v>
      </c>
      <c r="AA2103" s="12">
        <v>45037</v>
      </c>
      <c r="AB2103" s="13">
        <f t="array" ref="AB2103">IF(D2103="Vaccin",IF(AND(ISNUMBER(AA2103),ISNUMBER(Y2103)),IF(AA2103-Y2103+1&gt;=0,CEILING(AA2103-Y2103+1,1),""),""),IF(AND(ISNUMBER(N2103),ISNUMBER(Y2103)),IF(N2103-Y2103+1&gt;=0,CEILING(N2103-Y2103+1,1),""),""))</f>
        <v>633</v>
      </c>
      <c r="AC2103" s="13">
        <f t="array" ref="AC2103">IF(D2103="Vaccin",IF(AND(ISNUMBER(AA2103),ISNUMBER(X2103)),IF(AA2103-X2103+1&gt;=0,CEILING(AA2103-X2103+1,1),""),""),IF(AND(ISNUMBER(N2103),ISNUMBER(X2103)),IF(N2103-X2103+1&gt;=0,CEILING(N2103-X2103+1,1),""),""))</f>
        <v>633</v>
      </c>
      <c r="AD2103" s="13">
        <f t="array" ref="AD2103">IF(D2103="Vaccin",IF(AND(ISNUMBER(AB2103),ISNUMBER(U2103),AB2103&lt;&gt;0),CEILING(U2103/AB2103,1),""),"")</f>
        <v>43639</v>
      </c>
      <c r="AE2103" s="13">
        <f t="array" ref="AE2103">IF(AND(ISNUMBER(N2103),ISNUMBER(X2103)),IF(N2103-X2103+1&gt;=0,CEILING(N2103-X2103+1,1),""),"")</f>
        <v>601</v>
      </c>
      <c r="AF2103" s="13">
        <f t="array" ref="AF2103">IF(SUM(AE2103)=0,"",CEILING((SUM(F2103)-SUM(L2103)-SUM(M2103)-SUM(S2103))/SUM(AE2103),1))</f>
        <v>548</v>
      </c>
      <c r="AG2103" s="13" t="str">
        <f t="array" ref="AG2103">IF(AND(ISNUMBER(H2103),ISNUMBER(N2103)),IF(H2103-N2103+1&gt;=0,CEILING(H2103-N2103+1,1),""),"")</f>
        <v/>
      </c>
      <c r="AH2103" s="13">
        <f t="array" ref="AH2103">IF(SUM(AG2103)=0,0,IF(L2103-AG2103*IF(D2103="Vaccin",MIN(AD2103,AF2103),AF2103)&lt;0,0,IF((H2103-N2103)&lt;=45,CEILING(L2103-AG2103*IF(D2103="Vaccin",MIN(AD2103,AF2103),AF2103),1),0)))</f>
        <v>0</v>
      </c>
      <c r="AI2103" s="15">
        <f t="array" ref="AI2103">IF(OR(AH2103="",F2103=0,F2103=""),"",AH2103/F2103)</f>
        <v>0</v>
      </c>
      <c r="AJ2103" s="13">
        <f t="array" ref="AJ2103">IF(OR(L2103="",AH2103=""),"",IF(L2103-AH2103&lt;0,0,L2103-AH2103))</f>
        <v>0</v>
      </c>
      <c r="AK2103" s="13" t="str">
        <f t="array" ref="AK2103">IF(OR(L2103="",AG2103="",AG2103=0),"",CEILING(L2103/AG2103,1))</f>
        <v/>
      </c>
      <c r="AL2103" s="16" t="str">
        <f t="array" ref="AL2103">IF(OR(AK2103="",AK2103=0,AD2103="",AF2103=""),"",IF(AK2103-IF(D2103="Vaccin",MIN(AD2103,AF2103),AF2103)&lt;0,"",(AK2103-IF(D2103="Vaccin",MIN(AD2103,AF2103),AF2103))/AK2103))</f>
        <v/>
      </c>
    </row>
    <row r="2104" spans="1:38" x14ac:dyDescent="0.2">
      <c r="A2104" s="10" t="s">
        <v>57</v>
      </c>
      <c r="B2104" s="29" t="s">
        <v>219</v>
      </c>
      <c r="C2104" s="12">
        <v>44405</v>
      </c>
      <c r="D2104" s="11" t="s">
        <v>30</v>
      </c>
      <c r="E2104" s="11">
        <v>6</v>
      </c>
      <c r="F2104" s="13">
        <v>518950</v>
      </c>
      <c r="G2104" s="40">
        <v>2463503</v>
      </c>
      <c r="H2104" s="12">
        <v>44937</v>
      </c>
      <c r="I2104" s="13">
        <f t="array" ref="I2104">F2104-L2104-M2104-S2104</f>
        <v>518950</v>
      </c>
      <c r="J2104" s="13">
        <f t="array" ref="J2104">IF(IF(Q2104="",L2104-C2104,Q2104-C2104)&lt;=45,I2104,0)</f>
        <v>518950</v>
      </c>
      <c r="K2104" s="13">
        <f t="array" ref="K2104">IF(SUM(AG2104)=0,0,IF(L2104-AG2104*IF(D2104="Vaccin",MIN(AD2104,AF2104),AF2104)&lt;0,0,IF((H2104-N2104)&lt;=30,CEILING(L2104-AG2104*IF(D2104="Vaccin",MIN(AD2104,AF2104),AF2104),1),0)))</f>
        <v>0</v>
      </c>
      <c r="L2104" s="13">
        <v>0</v>
      </c>
      <c r="M2104" s="13">
        <v>0</v>
      </c>
      <c r="N2104" s="14">
        <v>45005</v>
      </c>
      <c r="O2104" s="11" t="s">
        <v>34</v>
      </c>
      <c r="P2104" s="11" t="s">
        <v>32</v>
      </c>
      <c r="Q2104" s="12"/>
      <c r="R2104" s="13">
        <v>0</v>
      </c>
      <c r="S2104" s="13">
        <v>0</v>
      </c>
      <c r="T2104" s="11"/>
      <c r="U2104" s="13">
        <v>27622897</v>
      </c>
      <c r="V2104" s="13">
        <v>100439587</v>
      </c>
      <c r="W2104" s="13">
        <v>100439587</v>
      </c>
      <c r="X2104" s="12">
        <v>44405</v>
      </c>
      <c r="Y2104" s="12">
        <v>44405</v>
      </c>
      <c r="Z2104" s="12">
        <v>44405</v>
      </c>
      <c r="AA2104" s="12">
        <v>45037</v>
      </c>
      <c r="AB2104" s="13">
        <f t="array" ref="AB2104">IF(D2104="Vaccin",IF(AND(ISNUMBER(AA2104),ISNUMBER(Y2104)),IF(AA2104-Y2104+1&gt;=0,CEILING(AA2104-Y2104+1,1),""),""),IF(AND(ISNUMBER(N2104),ISNUMBER(Y2104)),IF(N2104-Y2104+1&gt;=0,CEILING(N2104-Y2104+1,1),""),""))</f>
        <v>633</v>
      </c>
      <c r="AC2104" s="13">
        <f t="array" ref="AC2104">IF(D2104="Vaccin",IF(AND(ISNUMBER(AA2104),ISNUMBER(X2104)),IF(AA2104-X2104+1&gt;=0,CEILING(AA2104-X2104+1,1),""),""),IF(AND(ISNUMBER(N2104),ISNUMBER(X2104)),IF(N2104-X2104+1&gt;=0,CEILING(N2104-X2104+1,1),""),""))</f>
        <v>633</v>
      </c>
      <c r="AD2104" s="13">
        <f t="array" ref="AD2104">IF(D2104="Vaccin",IF(AND(ISNUMBER(AB2104),ISNUMBER(U2104),AB2104&lt;&gt;0),CEILING(U2104/AB2104,1),""),"")</f>
        <v>43639</v>
      </c>
      <c r="AE2104" s="13">
        <f t="array" ref="AE2104">IF(AND(ISNUMBER(N2104),ISNUMBER(X2104)),IF(N2104-X2104+1&gt;=0,CEILING(N2104-X2104+1,1),""),"")</f>
        <v>601</v>
      </c>
      <c r="AF2104" s="13">
        <f t="array" ref="AF2104">IF(SUM(AE2104)=0,"",CEILING((SUM(F2104)-SUM(L2104)-SUM(M2104)-SUM(S2104))/SUM(AE2104),1))</f>
        <v>864</v>
      </c>
      <c r="AG2104" s="13" t="str">
        <f t="array" ref="AG2104">IF(AND(ISNUMBER(H2104),ISNUMBER(N2104)),IF(H2104-N2104+1&gt;=0,CEILING(H2104-N2104+1,1),""),"")</f>
        <v/>
      </c>
      <c r="AH2104" s="13">
        <f t="array" ref="AH2104">IF(SUM(AG2104)=0,0,IF(L2104-AG2104*IF(D2104="Vaccin",MIN(AD2104,AF2104),AF2104)&lt;0,0,IF((H2104-N2104)&lt;=45,CEILING(L2104-AG2104*IF(D2104="Vaccin",MIN(AD2104,AF2104),AF2104),1),0)))</f>
        <v>0</v>
      </c>
      <c r="AI2104" s="15">
        <f t="array" ref="AI2104">IF(OR(AH2104="",F2104=0,F2104=""),"",AH2104/F2104)</f>
        <v>0</v>
      </c>
      <c r="AJ2104" s="13">
        <f t="array" ref="AJ2104">IF(OR(L2104="",AH2104=""),"",IF(L2104-AH2104&lt;0,0,L2104-AH2104))</f>
        <v>0</v>
      </c>
      <c r="AK2104" s="13" t="str">
        <f t="array" ref="AK2104">IF(OR(L2104="",AG2104="",AG2104=0),"",CEILING(L2104/AG2104,1))</f>
        <v/>
      </c>
      <c r="AL2104" s="16" t="str">
        <f t="array" ref="AL2104">IF(OR(AK2104="",AK2104=0,AD2104="",AF2104=""),"",IF(AK2104-IF(D2104="Vaccin",MIN(AD2104,AF2104),AF2104)&lt;0,"",(AK2104-IF(D2104="Vaccin",MIN(AD2104,AF2104),AF2104))/AK2104))</f>
        <v/>
      </c>
    </row>
    <row r="2105" spans="1:38" x14ac:dyDescent="0.2">
      <c r="A2105" s="10" t="s">
        <v>57</v>
      </c>
      <c r="B2105" s="29" t="s">
        <v>219</v>
      </c>
      <c r="C2105" s="12">
        <v>44405</v>
      </c>
      <c r="D2105" s="11" t="s">
        <v>30</v>
      </c>
      <c r="E2105" s="11">
        <v>6</v>
      </c>
      <c r="F2105" s="13">
        <v>5200</v>
      </c>
      <c r="G2105" s="40" t="s">
        <v>486</v>
      </c>
      <c r="H2105" s="12">
        <v>44936</v>
      </c>
      <c r="I2105" s="13">
        <f t="array" ref="I2105">F2105-L2105-M2105-S2105</f>
        <v>5200</v>
      </c>
      <c r="J2105" s="13">
        <f t="array" ref="J2105">IF(IF(Q2105="",L2105-C2105,Q2105-C2105)&lt;=45,I2105,0)</f>
        <v>5200</v>
      </c>
      <c r="K2105" s="13">
        <f t="array" ref="K2105">IF(SUM(AG2105)=0,0,IF(L2105-AG2105*IF(D2105="Vaccin",MIN(AD2105,AF2105),AF2105)&lt;0,0,IF((H2105-N2105)&lt;=30,CEILING(L2105-AG2105*IF(D2105="Vaccin",MIN(AD2105,AF2105),AF2105),1),0)))</f>
        <v>0</v>
      </c>
      <c r="L2105" s="13">
        <v>0</v>
      </c>
      <c r="M2105" s="13">
        <v>0</v>
      </c>
      <c r="N2105" s="14">
        <v>45005</v>
      </c>
      <c r="O2105" s="11" t="s">
        <v>34</v>
      </c>
      <c r="P2105" s="11" t="s">
        <v>32</v>
      </c>
      <c r="Q2105" s="12"/>
      <c r="R2105" s="13">
        <v>0</v>
      </c>
      <c r="S2105" s="13">
        <v>0</v>
      </c>
      <c r="T2105" s="11"/>
      <c r="U2105" s="13">
        <v>27622897</v>
      </c>
      <c r="V2105" s="13">
        <v>100439587</v>
      </c>
      <c r="W2105" s="13">
        <v>100439587</v>
      </c>
      <c r="X2105" s="12">
        <v>44405</v>
      </c>
      <c r="Y2105" s="12">
        <v>44405</v>
      </c>
      <c r="Z2105" s="12">
        <v>44405</v>
      </c>
      <c r="AA2105" s="12">
        <v>45037</v>
      </c>
      <c r="AB2105" s="13">
        <f t="array" ref="AB2105">IF(D2105="Vaccin",IF(AND(ISNUMBER(AA2105),ISNUMBER(Y2105)),IF(AA2105-Y2105+1&gt;=0,CEILING(AA2105-Y2105+1,1),""),""),IF(AND(ISNUMBER(N2105),ISNUMBER(Y2105)),IF(N2105-Y2105+1&gt;=0,CEILING(N2105-Y2105+1,1),""),""))</f>
        <v>633</v>
      </c>
      <c r="AC2105" s="13">
        <f t="array" ref="AC2105">IF(D2105="Vaccin",IF(AND(ISNUMBER(AA2105),ISNUMBER(X2105)),IF(AA2105-X2105+1&gt;=0,CEILING(AA2105-X2105+1,1),""),""),IF(AND(ISNUMBER(N2105),ISNUMBER(X2105)),IF(N2105-X2105+1&gt;=0,CEILING(N2105-X2105+1,1),""),""))</f>
        <v>633</v>
      </c>
      <c r="AD2105" s="13">
        <f t="array" ref="AD2105">IF(D2105="Vaccin",IF(AND(ISNUMBER(AB2105),ISNUMBER(U2105),AB2105&lt;&gt;0),CEILING(U2105/AB2105,1),""),"")</f>
        <v>43639</v>
      </c>
      <c r="AE2105" s="13">
        <f t="array" ref="AE2105">IF(AND(ISNUMBER(N2105),ISNUMBER(X2105)),IF(N2105-X2105+1&gt;=0,CEILING(N2105-X2105+1,1),""),"")</f>
        <v>601</v>
      </c>
      <c r="AF2105" s="13">
        <f t="array" ref="AF2105">IF(SUM(AE2105)=0,"",CEILING((SUM(F2105)-SUM(L2105)-SUM(M2105)-SUM(S2105))/SUM(AE2105),1))</f>
        <v>9</v>
      </c>
      <c r="AG2105" s="13" t="str">
        <f t="array" ref="AG2105">IF(AND(ISNUMBER(H2105),ISNUMBER(N2105)),IF(H2105-N2105+1&gt;=0,CEILING(H2105-N2105+1,1),""),"")</f>
        <v/>
      </c>
      <c r="AH2105" s="13">
        <f t="array" ref="AH2105">IF(SUM(AG2105)=0,0,IF(L2105-AG2105*IF(D2105="Vaccin",MIN(AD2105,AF2105),AF2105)&lt;0,0,IF((H2105-N2105)&lt;=45,CEILING(L2105-AG2105*IF(D2105="Vaccin",MIN(AD2105,AF2105),AF2105),1),0)))</f>
        <v>0</v>
      </c>
      <c r="AI2105" s="15">
        <f t="array" ref="AI2105">IF(OR(AH2105="",F2105=0,F2105=""),"",AH2105/F2105)</f>
        <v>0</v>
      </c>
      <c r="AJ2105" s="13">
        <f t="array" ref="AJ2105">IF(OR(L2105="",AH2105=""),"",IF(L2105-AH2105&lt;0,0,L2105-AH2105))</f>
        <v>0</v>
      </c>
      <c r="AK2105" s="13" t="str">
        <f t="array" ref="AK2105">IF(OR(L2105="",AG2105="",AG2105=0),"",CEILING(L2105/AG2105,1))</f>
        <v/>
      </c>
      <c r="AL2105" s="16" t="str">
        <f t="array" ref="AL2105">IF(OR(AK2105="",AK2105=0,AD2105="",AF2105=""),"",IF(AK2105-IF(D2105="Vaccin",MIN(AD2105,AF2105),AF2105)&lt;0,"",(AK2105-IF(D2105="Vaccin",MIN(AD2105,AF2105),AF2105))/AK2105))</f>
        <v/>
      </c>
    </row>
    <row r="2106" spans="1:38" x14ac:dyDescent="0.2">
      <c r="A2106" s="10" t="s">
        <v>57</v>
      </c>
      <c r="B2106" s="29" t="s">
        <v>219</v>
      </c>
      <c r="C2106" s="12">
        <v>44405</v>
      </c>
      <c r="D2106" s="11" t="s">
        <v>30</v>
      </c>
      <c r="E2106" s="11">
        <v>6</v>
      </c>
      <c r="F2106" s="13">
        <v>507450</v>
      </c>
      <c r="G2106" s="40">
        <v>2447677</v>
      </c>
      <c r="H2106" s="12">
        <v>44936</v>
      </c>
      <c r="I2106" s="13">
        <f t="array" ref="I2106">F2106-L2106-M2106-S2106</f>
        <v>507450</v>
      </c>
      <c r="J2106" s="13">
        <f t="array" ref="J2106">IF(IF(Q2106="",L2106-C2106,Q2106-C2106)&lt;=45,I2106,0)</f>
        <v>507450</v>
      </c>
      <c r="K2106" s="13">
        <f t="array" ref="K2106">IF(SUM(AG2106)=0,0,IF(L2106-AG2106*IF(D2106="Vaccin",MIN(AD2106,AF2106),AF2106)&lt;0,0,IF((H2106-N2106)&lt;=30,CEILING(L2106-AG2106*IF(D2106="Vaccin",MIN(AD2106,AF2106),AF2106),1),0)))</f>
        <v>0</v>
      </c>
      <c r="L2106" s="13">
        <v>0</v>
      </c>
      <c r="M2106" s="13">
        <v>0</v>
      </c>
      <c r="N2106" s="14">
        <v>45005</v>
      </c>
      <c r="O2106" s="11" t="s">
        <v>34</v>
      </c>
      <c r="P2106" s="11" t="s">
        <v>32</v>
      </c>
      <c r="Q2106" s="12"/>
      <c r="R2106" s="13">
        <v>0</v>
      </c>
      <c r="S2106" s="13">
        <v>0</v>
      </c>
      <c r="T2106" s="11"/>
      <c r="U2106" s="13">
        <v>27622897</v>
      </c>
      <c r="V2106" s="13">
        <v>100439587</v>
      </c>
      <c r="W2106" s="13">
        <v>100439587</v>
      </c>
      <c r="X2106" s="12">
        <v>44405</v>
      </c>
      <c r="Y2106" s="12">
        <v>44405</v>
      </c>
      <c r="Z2106" s="12">
        <v>44405</v>
      </c>
      <c r="AA2106" s="12">
        <v>45037</v>
      </c>
      <c r="AB2106" s="13">
        <f t="array" ref="AB2106">IF(D2106="Vaccin",IF(AND(ISNUMBER(AA2106),ISNUMBER(Y2106)),IF(AA2106-Y2106+1&gt;=0,CEILING(AA2106-Y2106+1,1),""),""),IF(AND(ISNUMBER(N2106),ISNUMBER(Y2106)),IF(N2106-Y2106+1&gt;=0,CEILING(N2106-Y2106+1,1),""),""))</f>
        <v>633</v>
      </c>
      <c r="AC2106" s="13">
        <f t="array" ref="AC2106">IF(D2106="Vaccin",IF(AND(ISNUMBER(AA2106),ISNUMBER(X2106)),IF(AA2106-X2106+1&gt;=0,CEILING(AA2106-X2106+1,1),""),""),IF(AND(ISNUMBER(N2106),ISNUMBER(X2106)),IF(N2106-X2106+1&gt;=0,CEILING(N2106-X2106+1,1),""),""))</f>
        <v>633</v>
      </c>
      <c r="AD2106" s="13">
        <f t="array" ref="AD2106">IF(D2106="Vaccin",IF(AND(ISNUMBER(AB2106),ISNUMBER(U2106),AB2106&lt;&gt;0),CEILING(U2106/AB2106,1),""),"")</f>
        <v>43639</v>
      </c>
      <c r="AE2106" s="13">
        <f t="array" ref="AE2106">IF(AND(ISNUMBER(N2106),ISNUMBER(X2106)),IF(N2106-X2106+1&gt;=0,CEILING(N2106-X2106+1,1),""),"")</f>
        <v>601</v>
      </c>
      <c r="AF2106" s="13">
        <f t="array" ref="AF2106">IF(SUM(AE2106)=0,"",CEILING((SUM(F2106)-SUM(L2106)-SUM(M2106)-SUM(S2106))/SUM(AE2106),1))</f>
        <v>845</v>
      </c>
      <c r="AG2106" s="13" t="str">
        <f t="array" ref="AG2106">IF(AND(ISNUMBER(H2106),ISNUMBER(N2106)),IF(H2106-N2106+1&gt;=0,CEILING(H2106-N2106+1,1),""),"")</f>
        <v/>
      </c>
      <c r="AH2106" s="13">
        <f t="array" ref="AH2106">IF(SUM(AG2106)=0,0,IF(L2106-AG2106*IF(D2106="Vaccin",MIN(AD2106,AF2106),AF2106)&lt;0,0,IF((H2106-N2106)&lt;=45,CEILING(L2106-AG2106*IF(D2106="Vaccin",MIN(AD2106,AF2106),AF2106),1),0)))</f>
        <v>0</v>
      </c>
      <c r="AI2106" s="15">
        <f t="array" ref="AI2106">IF(OR(AH2106="",F2106=0,F2106=""),"",AH2106/F2106)</f>
        <v>0</v>
      </c>
      <c r="AJ2106" s="13">
        <f t="array" ref="AJ2106">IF(OR(L2106="",AH2106=""),"",IF(L2106-AH2106&lt;0,0,L2106-AH2106))</f>
        <v>0</v>
      </c>
      <c r="AK2106" s="13" t="str">
        <f t="array" ref="AK2106">IF(OR(L2106="",AG2106="",AG2106=0),"",CEILING(L2106/AG2106,1))</f>
        <v/>
      </c>
      <c r="AL2106" s="16" t="str">
        <f t="array" ref="AL2106">IF(OR(AK2106="",AK2106=0,AD2106="",AF2106=""),"",IF(AK2106-IF(D2106="Vaccin",MIN(AD2106,AF2106),AF2106)&lt;0,"",(AK2106-IF(D2106="Vaccin",MIN(AD2106,AF2106),AF2106))/AK2106))</f>
        <v/>
      </c>
    </row>
    <row r="2107" spans="1:38" x14ac:dyDescent="0.2">
      <c r="A2107" s="10" t="s">
        <v>57</v>
      </c>
      <c r="B2107" s="29" t="s">
        <v>219</v>
      </c>
      <c r="C2107" s="12">
        <v>44405</v>
      </c>
      <c r="D2107" s="11" t="s">
        <v>30</v>
      </c>
      <c r="E2107" s="11">
        <v>6</v>
      </c>
      <c r="F2107" s="13">
        <v>90400</v>
      </c>
      <c r="G2107" s="40">
        <v>2447678</v>
      </c>
      <c r="H2107" s="12">
        <v>44936</v>
      </c>
      <c r="I2107" s="13">
        <f t="array" ref="I2107">F2107-L2107-M2107-S2107</f>
        <v>90400</v>
      </c>
      <c r="J2107" s="13">
        <f t="array" ref="J2107">IF(IF(Q2107="",L2107-C2107,Q2107-C2107)&lt;=45,I2107,0)</f>
        <v>90400</v>
      </c>
      <c r="K2107" s="13">
        <f t="array" ref="K2107">IF(SUM(AG2107)=0,0,IF(L2107-AG2107*IF(D2107="Vaccin",MIN(AD2107,AF2107),AF2107)&lt;0,0,IF((H2107-N2107)&lt;=30,CEILING(L2107-AG2107*IF(D2107="Vaccin",MIN(AD2107,AF2107),AF2107),1),0)))</f>
        <v>0</v>
      </c>
      <c r="L2107" s="13">
        <v>0</v>
      </c>
      <c r="M2107" s="13">
        <v>0</v>
      </c>
      <c r="N2107" s="14">
        <v>45005</v>
      </c>
      <c r="O2107" s="11" t="s">
        <v>34</v>
      </c>
      <c r="P2107" s="11" t="s">
        <v>32</v>
      </c>
      <c r="Q2107" s="12"/>
      <c r="R2107" s="13">
        <v>0</v>
      </c>
      <c r="S2107" s="13">
        <v>0</v>
      </c>
      <c r="T2107" s="11"/>
      <c r="U2107" s="13">
        <v>27622897</v>
      </c>
      <c r="V2107" s="13">
        <v>100439587</v>
      </c>
      <c r="W2107" s="13">
        <v>100439587</v>
      </c>
      <c r="X2107" s="12">
        <v>44405</v>
      </c>
      <c r="Y2107" s="12">
        <v>44405</v>
      </c>
      <c r="Z2107" s="12">
        <v>44405</v>
      </c>
      <c r="AA2107" s="12">
        <v>45037</v>
      </c>
      <c r="AB2107" s="13">
        <f t="array" ref="AB2107">IF(D2107="Vaccin",IF(AND(ISNUMBER(AA2107),ISNUMBER(Y2107)),IF(AA2107-Y2107+1&gt;=0,CEILING(AA2107-Y2107+1,1),""),""),IF(AND(ISNUMBER(N2107),ISNUMBER(Y2107)),IF(N2107-Y2107+1&gt;=0,CEILING(N2107-Y2107+1,1),""),""))</f>
        <v>633</v>
      </c>
      <c r="AC2107" s="13">
        <f t="array" ref="AC2107">IF(D2107="Vaccin",IF(AND(ISNUMBER(AA2107),ISNUMBER(X2107)),IF(AA2107-X2107+1&gt;=0,CEILING(AA2107-X2107+1,1),""),""),IF(AND(ISNUMBER(N2107),ISNUMBER(X2107)),IF(N2107-X2107+1&gt;=0,CEILING(N2107-X2107+1,1),""),""))</f>
        <v>633</v>
      </c>
      <c r="AD2107" s="13">
        <f t="array" ref="AD2107">IF(D2107="Vaccin",IF(AND(ISNUMBER(AB2107),ISNUMBER(U2107),AB2107&lt;&gt;0),CEILING(U2107/AB2107,1),""),"")</f>
        <v>43639</v>
      </c>
      <c r="AE2107" s="13">
        <f t="array" ref="AE2107">IF(AND(ISNUMBER(N2107),ISNUMBER(X2107)),IF(N2107-X2107+1&gt;=0,CEILING(N2107-X2107+1,1),""),"")</f>
        <v>601</v>
      </c>
      <c r="AF2107" s="13">
        <f t="array" ref="AF2107">IF(SUM(AE2107)=0,"",CEILING((SUM(F2107)-SUM(L2107)-SUM(M2107)-SUM(S2107))/SUM(AE2107),1))</f>
        <v>151</v>
      </c>
      <c r="AG2107" s="13" t="str">
        <f t="array" ref="AG2107">IF(AND(ISNUMBER(H2107),ISNUMBER(N2107)),IF(H2107-N2107+1&gt;=0,CEILING(H2107-N2107+1,1),""),"")</f>
        <v/>
      </c>
      <c r="AH2107" s="13">
        <f t="array" ref="AH2107">IF(SUM(AG2107)=0,0,IF(L2107-AG2107*IF(D2107="Vaccin",MIN(AD2107,AF2107),AF2107)&lt;0,0,IF((H2107-N2107)&lt;=45,CEILING(L2107-AG2107*IF(D2107="Vaccin",MIN(AD2107,AF2107),AF2107),1),0)))</f>
        <v>0</v>
      </c>
      <c r="AI2107" s="15">
        <f t="array" ref="AI2107">IF(OR(AH2107="",F2107=0,F2107=""),"",AH2107/F2107)</f>
        <v>0</v>
      </c>
      <c r="AJ2107" s="13">
        <f t="array" ref="AJ2107">IF(OR(L2107="",AH2107=""),"",IF(L2107-AH2107&lt;0,0,L2107-AH2107))</f>
        <v>0</v>
      </c>
      <c r="AK2107" s="13" t="str">
        <f t="array" ref="AK2107">IF(OR(L2107="",AG2107="",AG2107=0),"",CEILING(L2107/AG2107,1))</f>
        <v/>
      </c>
      <c r="AL2107" s="16" t="str">
        <f t="array" ref="AL2107">IF(OR(AK2107="",AK2107=0,AD2107="",AF2107=""),"",IF(AK2107-IF(D2107="Vaccin",MIN(AD2107,AF2107),AF2107)&lt;0,"",(AK2107-IF(D2107="Vaccin",MIN(AD2107,AF2107),AF2107))/AK2107))</f>
        <v/>
      </c>
    </row>
    <row r="2108" spans="1:38" x14ac:dyDescent="0.2">
      <c r="A2108" s="10" t="s">
        <v>57</v>
      </c>
      <c r="B2108" s="29" t="s">
        <v>219</v>
      </c>
      <c r="C2108" s="12">
        <v>44405</v>
      </c>
      <c r="D2108" s="11" t="s">
        <v>30</v>
      </c>
      <c r="E2108" s="11">
        <v>6</v>
      </c>
      <c r="F2108" s="13">
        <v>303900</v>
      </c>
      <c r="G2108" s="40">
        <v>2447680</v>
      </c>
      <c r="H2108" s="12">
        <v>44936</v>
      </c>
      <c r="I2108" s="13">
        <f t="array" ref="I2108">F2108-L2108-M2108-S2108</f>
        <v>303900</v>
      </c>
      <c r="J2108" s="13">
        <f t="array" ref="J2108">IF(IF(Q2108="",L2108-C2108,Q2108-C2108)&lt;=45,I2108,0)</f>
        <v>303900</v>
      </c>
      <c r="K2108" s="13">
        <f t="array" ref="K2108">IF(SUM(AG2108)=0,0,IF(L2108-AG2108*IF(D2108="Vaccin",MIN(AD2108,AF2108),AF2108)&lt;0,0,IF((H2108-N2108)&lt;=30,CEILING(L2108-AG2108*IF(D2108="Vaccin",MIN(AD2108,AF2108),AF2108),1),0)))</f>
        <v>0</v>
      </c>
      <c r="L2108" s="13">
        <v>0</v>
      </c>
      <c r="M2108" s="13">
        <v>0</v>
      </c>
      <c r="N2108" s="14">
        <v>45005</v>
      </c>
      <c r="O2108" s="11" t="s">
        <v>34</v>
      </c>
      <c r="P2108" s="11" t="s">
        <v>32</v>
      </c>
      <c r="Q2108" s="12"/>
      <c r="R2108" s="13">
        <v>0</v>
      </c>
      <c r="S2108" s="13">
        <v>0</v>
      </c>
      <c r="T2108" s="11"/>
      <c r="U2108" s="13">
        <v>27622897</v>
      </c>
      <c r="V2108" s="13">
        <v>100439587</v>
      </c>
      <c r="W2108" s="13">
        <v>100439587</v>
      </c>
      <c r="X2108" s="12">
        <v>44405</v>
      </c>
      <c r="Y2108" s="12">
        <v>44405</v>
      </c>
      <c r="Z2108" s="12">
        <v>44405</v>
      </c>
      <c r="AA2108" s="12">
        <v>45037</v>
      </c>
      <c r="AB2108" s="13">
        <f t="array" ref="AB2108">IF(D2108="Vaccin",IF(AND(ISNUMBER(AA2108),ISNUMBER(Y2108)),IF(AA2108-Y2108+1&gt;=0,CEILING(AA2108-Y2108+1,1),""),""),IF(AND(ISNUMBER(N2108),ISNUMBER(Y2108)),IF(N2108-Y2108+1&gt;=0,CEILING(N2108-Y2108+1,1),""),""))</f>
        <v>633</v>
      </c>
      <c r="AC2108" s="13">
        <f t="array" ref="AC2108">IF(D2108="Vaccin",IF(AND(ISNUMBER(AA2108),ISNUMBER(X2108)),IF(AA2108-X2108+1&gt;=0,CEILING(AA2108-X2108+1,1),""),""),IF(AND(ISNUMBER(N2108),ISNUMBER(X2108)),IF(N2108-X2108+1&gt;=0,CEILING(N2108-X2108+1,1),""),""))</f>
        <v>633</v>
      </c>
      <c r="AD2108" s="13">
        <f t="array" ref="AD2108">IF(D2108="Vaccin",IF(AND(ISNUMBER(AB2108),ISNUMBER(U2108),AB2108&lt;&gt;0),CEILING(U2108/AB2108,1),""),"")</f>
        <v>43639</v>
      </c>
      <c r="AE2108" s="13">
        <f t="array" ref="AE2108">IF(AND(ISNUMBER(N2108),ISNUMBER(X2108)),IF(N2108-X2108+1&gt;=0,CEILING(N2108-X2108+1,1),""),"")</f>
        <v>601</v>
      </c>
      <c r="AF2108" s="13">
        <f t="array" ref="AF2108">IF(SUM(AE2108)=0,"",CEILING((SUM(F2108)-SUM(L2108)-SUM(M2108)-SUM(S2108))/SUM(AE2108),1))</f>
        <v>506</v>
      </c>
      <c r="AG2108" s="13" t="str">
        <f t="array" ref="AG2108">IF(AND(ISNUMBER(H2108),ISNUMBER(N2108)),IF(H2108-N2108+1&gt;=0,CEILING(H2108-N2108+1,1),""),"")</f>
        <v/>
      </c>
      <c r="AH2108" s="13">
        <f t="array" ref="AH2108">IF(SUM(AG2108)=0,0,IF(L2108-AG2108*IF(D2108="Vaccin",MIN(AD2108,AF2108),AF2108)&lt;0,0,IF((H2108-N2108)&lt;=45,CEILING(L2108-AG2108*IF(D2108="Vaccin",MIN(AD2108,AF2108),AF2108),1),0)))</f>
        <v>0</v>
      </c>
      <c r="AI2108" s="15">
        <f t="array" ref="AI2108">IF(OR(AH2108="",F2108=0,F2108=""),"",AH2108/F2108)</f>
        <v>0</v>
      </c>
      <c r="AJ2108" s="13">
        <f t="array" ref="AJ2108">IF(OR(L2108="",AH2108=""),"",IF(L2108-AH2108&lt;0,0,L2108-AH2108))</f>
        <v>0</v>
      </c>
      <c r="AK2108" s="13" t="str">
        <f t="array" ref="AK2108">IF(OR(L2108="",AG2108="",AG2108=0),"",CEILING(L2108/AG2108,1))</f>
        <v/>
      </c>
      <c r="AL2108" s="16" t="str">
        <f t="array" ref="AL2108">IF(OR(AK2108="",AK2108=0,AD2108="",AF2108=""),"",IF(AK2108-IF(D2108="Vaccin",MIN(AD2108,AF2108),AF2108)&lt;0,"",(AK2108-IF(D2108="Vaccin",MIN(AD2108,AF2108),AF2108))/AK2108))</f>
        <v/>
      </c>
    </row>
    <row r="2109" spans="1:38" x14ac:dyDescent="0.2">
      <c r="A2109" s="10" t="s">
        <v>57</v>
      </c>
      <c r="B2109" s="29" t="s">
        <v>219</v>
      </c>
      <c r="C2109" s="12">
        <v>44405</v>
      </c>
      <c r="D2109" s="11" t="s">
        <v>30</v>
      </c>
      <c r="E2109" s="11">
        <v>6</v>
      </c>
      <c r="F2109" s="13">
        <v>304000</v>
      </c>
      <c r="G2109" s="40" t="s">
        <v>786</v>
      </c>
      <c r="H2109" s="12">
        <v>44935</v>
      </c>
      <c r="I2109" s="13">
        <f t="array" ref="I2109">F2109-L2109-M2109-S2109</f>
        <v>304000</v>
      </c>
      <c r="J2109" s="13">
        <f t="array" ref="J2109">IF(IF(Q2109="",L2109-C2109,Q2109-C2109)&lt;=45,I2109,0)</f>
        <v>304000</v>
      </c>
      <c r="K2109" s="13">
        <f t="array" ref="K2109">IF(SUM(AG2109)=0,0,IF(L2109-AG2109*IF(D2109="Vaccin",MIN(AD2109,AF2109),AF2109)&lt;0,0,IF((H2109-N2109)&lt;=30,CEILING(L2109-AG2109*IF(D2109="Vaccin",MIN(AD2109,AF2109),AF2109),1),0)))</f>
        <v>0</v>
      </c>
      <c r="L2109" s="13">
        <v>0</v>
      </c>
      <c r="M2109" s="13">
        <v>0</v>
      </c>
      <c r="N2109" s="14">
        <v>45005</v>
      </c>
      <c r="O2109" s="11" t="s">
        <v>34</v>
      </c>
      <c r="P2109" s="11" t="s">
        <v>32</v>
      </c>
      <c r="Q2109" s="12"/>
      <c r="R2109" s="13">
        <v>0</v>
      </c>
      <c r="S2109" s="13">
        <v>0</v>
      </c>
      <c r="T2109" s="11"/>
      <c r="U2109" s="13">
        <v>27622897</v>
      </c>
      <c r="V2109" s="13">
        <v>100439587</v>
      </c>
      <c r="W2109" s="13">
        <v>100439587</v>
      </c>
      <c r="X2109" s="12">
        <v>44405</v>
      </c>
      <c r="Y2109" s="12">
        <v>44405</v>
      </c>
      <c r="Z2109" s="12">
        <v>44405</v>
      </c>
      <c r="AA2109" s="12">
        <v>45037</v>
      </c>
      <c r="AB2109" s="13">
        <f t="array" ref="AB2109">IF(D2109="Vaccin",IF(AND(ISNUMBER(AA2109),ISNUMBER(Y2109)),IF(AA2109-Y2109+1&gt;=0,CEILING(AA2109-Y2109+1,1),""),""),IF(AND(ISNUMBER(N2109),ISNUMBER(Y2109)),IF(N2109-Y2109+1&gt;=0,CEILING(N2109-Y2109+1,1),""),""))</f>
        <v>633</v>
      </c>
      <c r="AC2109" s="13">
        <f t="array" ref="AC2109">IF(D2109="Vaccin",IF(AND(ISNUMBER(AA2109),ISNUMBER(X2109)),IF(AA2109-X2109+1&gt;=0,CEILING(AA2109-X2109+1,1),""),""),IF(AND(ISNUMBER(N2109),ISNUMBER(X2109)),IF(N2109-X2109+1&gt;=0,CEILING(N2109-X2109+1,1),""),""))</f>
        <v>633</v>
      </c>
      <c r="AD2109" s="13">
        <f t="array" ref="AD2109">IF(D2109="Vaccin",IF(AND(ISNUMBER(AB2109),ISNUMBER(U2109),AB2109&lt;&gt;0),CEILING(U2109/AB2109,1),""),"")</f>
        <v>43639</v>
      </c>
      <c r="AE2109" s="13">
        <f t="array" ref="AE2109">IF(AND(ISNUMBER(N2109),ISNUMBER(X2109)),IF(N2109-X2109+1&gt;=0,CEILING(N2109-X2109+1,1),""),"")</f>
        <v>601</v>
      </c>
      <c r="AF2109" s="13">
        <f t="array" ref="AF2109">IF(SUM(AE2109)=0,"",CEILING((SUM(F2109)-SUM(L2109)-SUM(M2109)-SUM(S2109))/SUM(AE2109),1))</f>
        <v>506</v>
      </c>
      <c r="AG2109" s="13" t="str">
        <f t="array" ref="AG2109">IF(AND(ISNUMBER(H2109),ISNUMBER(N2109)),IF(H2109-N2109+1&gt;=0,CEILING(H2109-N2109+1,1),""),"")</f>
        <v/>
      </c>
      <c r="AH2109" s="13">
        <f t="array" ref="AH2109">IF(SUM(AG2109)=0,0,IF(L2109-AG2109*IF(D2109="Vaccin",MIN(AD2109,AF2109),AF2109)&lt;0,0,IF((H2109-N2109)&lt;=45,CEILING(L2109-AG2109*IF(D2109="Vaccin",MIN(AD2109,AF2109),AF2109),1),0)))</f>
        <v>0</v>
      </c>
      <c r="AI2109" s="15">
        <f t="array" ref="AI2109">IF(OR(AH2109="",F2109=0,F2109=""),"",AH2109/F2109)</f>
        <v>0</v>
      </c>
      <c r="AJ2109" s="13">
        <f t="array" ref="AJ2109">IF(OR(L2109="",AH2109=""),"",IF(L2109-AH2109&lt;0,0,L2109-AH2109))</f>
        <v>0</v>
      </c>
      <c r="AK2109" s="13" t="str">
        <f t="array" ref="AK2109">IF(OR(L2109="",AG2109="",AG2109=0),"",CEILING(L2109/AG2109,1))</f>
        <v/>
      </c>
      <c r="AL2109" s="16" t="str">
        <f t="array" ref="AL2109">IF(OR(AK2109="",AK2109=0,AD2109="",AF2109=""),"",IF(AK2109-IF(D2109="Vaccin",MIN(AD2109,AF2109),AF2109)&lt;0,"",(AK2109-IF(D2109="Vaccin",MIN(AD2109,AF2109),AF2109))/AK2109))</f>
        <v/>
      </c>
    </row>
    <row r="2110" spans="1:38" x14ac:dyDescent="0.2">
      <c r="A2110" s="10" t="s">
        <v>57</v>
      </c>
      <c r="B2110" s="29" t="s">
        <v>219</v>
      </c>
      <c r="C2110" s="12">
        <v>44405</v>
      </c>
      <c r="D2110" s="11" t="s">
        <v>30</v>
      </c>
      <c r="E2110" s="11">
        <v>6</v>
      </c>
      <c r="F2110" s="13">
        <v>1422450</v>
      </c>
      <c r="G2110" s="40" t="s">
        <v>1018</v>
      </c>
      <c r="H2110" s="12">
        <v>44935</v>
      </c>
      <c r="I2110" s="13">
        <f t="array" ref="I2110">F2110-L2110-M2110-S2110</f>
        <v>1422450</v>
      </c>
      <c r="J2110" s="13">
        <f t="array" ref="J2110">IF(IF(Q2110="",L2110-C2110,Q2110-C2110)&lt;=45,I2110,0)</f>
        <v>1422450</v>
      </c>
      <c r="K2110" s="13">
        <f t="array" ref="K2110">IF(SUM(AG2110)=0,0,IF(L2110-AG2110*IF(D2110="Vaccin",MIN(AD2110,AF2110),AF2110)&lt;0,0,IF((H2110-N2110)&lt;=30,CEILING(L2110-AG2110*IF(D2110="Vaccin",MIN(AD2110,AF2110),AF2110),1),0)))</f>
        <v>0</v>
      </c>
      <c r="L2110" s="13">
        <v>0</v>
      </c>
      <c r="M2110" s="13">
        <v>0</v>
      </c>
      <c r="N2110" s="14">
        <v>45005</v>
      </c>
      <c r="O2110" s="11" t="s">
        <v>34</v>
      </c>
      <c r="P2110" s="11" t="s">
        <v>32</v>
      </c>
      <c r="Q2110" s="12"/>
      <c r="R2110" s="13">
        <v>0</v>
      </c>
      <c r="S2110" s="13">
        <v>0</v>
      </c>
      <c r="T2110" s="11"/>
      <c r="U2110" s="13">
        <v>27622897</v>
      </c>
      <c r="V2110" s="13">
        <v>100439587</v>
      </c>
      <c r="W2110" s="13">
        <v>100439587</v>
      </c>
      <c r="X2110" s="12">
        <v>44405</v>
      </c>
      <c r="Y2110" s="12">
        <v>44405</v>
      </c>
      <c r="Z2110" s="12">
        <v>44405</v>
      </c>
      <c r="AA2110" s="12">
        <v>45037</v>
      </c>
      <c r="AB2110" s="13">
        <f t="array" ref="AB2110">IF(D2110="Vaccin",IF(AND(ISNUMBER(AA2110),ISNUMBER(Y2110)),IF(AA2110-Y2110+1&gt;=0,CEILING(AA2110-Y2110+1,1),""),""),IF(AND(ISNUMBER(N2110),ISNUMBER(Y2110)),IF(N2110-Y2110+1&gt;=0,CEILING(N2110-Y2110+1,1),""),""))</f>
        <v>633</v>
      </c>
      <c r="AC2110" s="13">
        <f t="array" ref="AC2110">IF(D2110="Vaccin",IF(AND(ISNUMBER(AA2110),ISNUMBER(X2110)),IF(AA2110-X2110+1&gt;=0,CEILING(AA2110-X2110+1,1),""),""),IF(AND(ISNUMBER(N2110),ISNUMBER(X2110)),IF(N2110-X2110+1&gt;=0,CEILING(N2110-X2110+1,1),""),""))</f>
        <v>633</v>
      </c>
      <c r="AD2110" s="13">
        <f t="array" ref="AD2110">IF(D2110="Vaccin",IF(AND(ISNUMBER(AB2110),ISNUMBER(U2110),AB2110&lt;&gt;0),CEILING(U2110/AB2110,1),""),"")</f>
        <v>43639</v>
      </c>
      <c r="AE2110" s="13">
        <f t="array" ref="AE2110">IF(AND(ISNUMBER(N2110),ISNUMBER(X2110)),IF(N2110-X2110+1&gt;=0,CEILING(N2110-X2110+1,1),""),"")</f>
        <v>601</v>
      </c>
      <c r="AF2110" s="13">
        <f t="array" ref="AF2110">IF(SUM(AE2110)=0,"",CEILING((SUM(F2110)-SUM(L2110)-SUM(M2110)-SUM(S2110))/SUM(AE2110),1))</f>
        <v>2367</v>
      </c>
      <c r="AG2110" s="13" t="str">
        <f t="array" ref="AG2110">IF(AND(ISNUMBER(H2110),ISNUMBER(N2110)),IF(H2110-N2110+1&gt;=0,CEILING(H2110-N2110+1,1),""),"")</f>
        <v/>
      </c>
      <c r="AH2110" s="13">
        <f t="array" ref="AH2110">IF(SUM(AG2110)=0,0,IF(L2110-AG2110*IF(D2110="Vaccin",MIN(AD2110,AF2110),AF2110)&lt;0,0,IF((H2110-N2110)&lt;=45,CEILING(L2110-AG2110*IF(D2110="Vaccin",MIN(AD2110,AF2110),AF2110),1),0)))</f>
        <v>0</v>
      </c>
      <c r="AI2110" s="15">
        <f t="array" ref="AI2110">IF(OR(AH2110="",F2110=0,F2110=""),"",AH2110/F2110)</f>
        <v>0</v>
      </c>
      <c r="AJ2110" s="13">
        <f t="array" ref="AJ2110">IF(OR(L2110="",AH2110=""),"",IF(L2110-AH2110&lt;0,0,L2110-AH2110))</f>
        <v>0</v>
      </c>
      <c r="AK2110" s="13" t="str">
        <f t="array" ref="AK2110">IF(OR(L2110="",AG2110="",AG2110=0),"",CEILING(L2110/AG2110,1))</f>
        <v/>
      </c>
      <c r="AL2110" s="16" t="str">
        <f t="array" ref="AL2110">IF(OR(AK2110="",AK2110=0,AD2110="",AF2110=""),"",IF(AK2110-IF(D2110="Vaccin",MIN(AD2110,AF2110),AF2110)&lt;0,"",(AK2110-IF(D2110="Vaccin",MIN(AD2110,AF2110),AF2110))/AK2110))</f>
        <v/>
      </c>
    </row>
    <row r="2111" spans="1:38" x14ac:dyDescent="0.2">
      <c r="A2111" s="10" t="s">
        <v>57</v>
      </c>
      <c r="B2111" s="29" t="s">
        <v>219</v>
      </c>
      <c r="C2111" s="12">
        <v>44405</v>
      </c>
      <c r="D2111" s="11" t="s">
        <v>30</v>
      </c>
      <c r="E2111" s="11">
        <v>6</v>
      </c>
      <c r="F2111" s="13">
        <v>88350</v>
      </c>
      <c r="G2111" s="40" t="s">
        <v>884</v>
      </c>
      <c r="H2111" s="12">
        <v>44935</v>
      </c>
      <c r="I2111" s="13">
        <f t="array" ref="I2111">F2111-L2111-M2111-S2111</f>
        <v>88350</v>
      </c>
      <c r="J2111" s="13">
        <f t="array" ref="J2111">IF(IF(Q2111="",L2111-C2111,Q2111-C2111)&lt;=45,I2111,0)</f>
        <v>88350</v>
      </c>
      <c r="K2111" s="13">
        <f t="array" ref="K2111">IF(SUM(AG2111)=0,0,IF(L2111-AG2111*IF(D2111="Vaccin",MIN(AD2111,AF2111),AF2111)&lt;0,0,IF((H2111-N2111)&lt;=30,CEILING(L2111-AG2111*IF(D2111="Vaccin",MIN(AD2111,AF2111),AF2111),1),0)))</f>
        <v>0</v>
      </c>
      <c r="L2111" s="13">
        <v>0</v>
      </c>
      <c r="M2111" s="13">
        <v>0</v>
      </c>
      <c r="N2111" s="14">
        <v>45005</v>
      </c>
      <c r="O2111" s="11" t="s">
        <v>34</v>
      </c>
      <c r="P2111" s="11" t="s">
        <v>32</v>
      </c>
      <c r="Q2111" s="12"/>
      <c r="R2111" s="13">
        <v>0</v>
      </c>
      <c r="S2111" s="13">
        <v>0</v>
      </c>
      <c r="T2111" s="11"/>
      <c r="U2111" s="13">
        <v>27622897</v>
      </c>
      <c r="V2111" s="13">
        <v>100439587</v>
      </c>
      <c r="W2111" s="13">
        <v>100439587</v>
      </c>
      <c r="X2111" s="12">
        <v>44405</v>
      </c>
      <c r="Y2111" s="12">
        <v>44405</v>
      </c>
      <c r="Z2111" s="12">
        <v>44405</v>
      </c>
      <c r="AA2111" s="12">
        <v>45037</v>
      </c>
      <c r="AB2111" s="13">
        <f t="array" ref="AB2111">IF(D2111="Vaccin",IF(AND(ISNUMBER(AA2111),ISNUMBER(Y2111)),IF(AA2111-Y2111+1&gt;=0,CEILING(AA2111-Y2111+1,1),""),""),IF(AND(ISNUMBER(N2111),ISNUMBER(Y2111)),IF(N2111-Y2111+1&gt;=0,CEILING(N2111-Y2111+1,1),""),""))</f>
        <v>633</v>
      </c>
      <c r="AC2111" s="13">
        <f t="array" ref="AC2111">IF(D2111="Vaccin",IF(AND(ISNUMBER(AA2111),ISNUMBER(X2111)),IF(AA2111-X2111+1&gt;=0,CEILING(AA2111-X2111+1,1),""),""),IF(AND(ISNUMBER(N2111),ISNUMBER(X2111)),IF(N2111-X2111+1&gt;=0,CEILING(N2111-X2111+1,1),""),""))</f>
        <v>633</v>
      </c>
      <c r="AD2111" s="13">
        <f t="array" ref="AD2111">IF(D2111="Vaccin",IF(AND(ISNUMBER(AB2111),ISNUMBER(U2111),AB2111&lt;&gt;0),CEILING(U2111/AB2111,1),""),"")</f>
        <v>43639</v>
      </c>
      <c r="AE2111" s="13">
        <f t="array" ref="AE2111">IF(AND(ISNUMBER(N2111),ISNUMBER(X2111)),IF(N2111-X2111+1&gt;=0,CEILING(N2111-X2111+1,1),""),"")</f>
        <v>601</v>
      </c>
      <c r="AF2111" s="13">
        <f t="array" ref="AF2111">IF(SUM(AE2111)=0,"",CEILING((SUM(F2111)-SUM(L2111)-SUM(M2111)-SUM(S2111))/SUM(AE2111),1))</f>
        <v>148</v>
      </c>
      <c r="AG2111" s="13" t="str">
        <f t="array" ref="AG2111">IF(AND(ISNUMBER(H2111),ISNUMBER(N2111)),IF(H2111-N2111+1&gt;=0,CEILING(H2111-N2111+1,1),""),"")</f>
        <v/>
      </c>
      <c r="AH2111" s="13">
        <f t="array" ref="AH2111">IF(SUM(AG2111)=0,0,IF(L2111-AG2111*IF(D2111="Vaccin",MIN(AD2111,AF2111),AF2111)&lt;0,0,IF((H2111-N2111)&lt;=45,CEILING(L2111-AG2111*IF(D2111="Vaccin",MIN(AD2111,AF2111),AF2111),1),0)))</f>
        <v>0</v>
      </c>
      <c r="AI2111" s="15">
        <f t="array" ref="AI2111">IF(OR(AH2111="",F2111=0,F2111=""),"",AH2111/F2111)</f>
        <v>0</v>
      </c>
      <c r="AJ2111" s="13">
        <f t="array" ref="AJ2111">IF(OR(L2111="",AH2111=""),"",IF(L2111-AH2111&lt;0,0,L2111-AH2111))</f>
        <v>0</v>
      </c>
      <c r="AK2111" s="13" t="str">
        <f t="array" ref="AK2111">IF(OR(L2111="",AG2111="",AG2111=0),"",CEILING(L2111/AG2111,1))</f>
        <v/>
      </c>
      <c r="AL2111" s="16" t="str">
        <f t="array" ref="AL2111">IF(OR(AK2111="",AK2111=0,AD2111="",AF2111=""),"",IF(AK2111-IF(D2111="Vaccin",MIN(AD2111,AF2111),AF2111)&lt;0,"",(AK2111-IF(D2111="Vaccin",MIN(AD2111,AF2111),AF2111))/AK2111))</f>
        <v/>
      </c>
    </row>
    <row r="2112" spans="1:38" x14ac:dyDescent="0.2">
      <c r="A2112" s="10" t="s">
        <v>57</v>
      </c>
      <c r="B2112" s="29" t="s">
        <v>219</v>
      </c>
      <c r="C2112" s="12">
        <v>44405</v>
      </c>
      <c r="D2112" s="11" t="s">
        <v>30</v>
      </c>
      <c r="E2112" s="11">
        <v>6</v>
      </c>
      <c r="F2112" s="13">
        <v>517600</v>
      </c>
      <c r="G2112" s="40">
        <v>2376541</v>
      </c>
      <c r="H2112" s="12">
        <v>44935</v>
      </c>
      <c r="I2112" s="13">
        <f t="array" ref="I2112">F2112-L2112-M2112-S2112</f>
        <v>517600</v>
      </c>
      <c r="J2112" s="13">
        <f t="array" ref="J2112">IF(IF(Q2112="",L2112-C2112,Q2112-C2112)&lt;=45,I2112,0)</f>
        <v>517600</v>
      </c>
      <c r="K2112" s="13">
        <f t="array" ref="K2112">IF(SUM(AG2112)=0,0,IF(L2112-AG2112*IF(D2112="Vaccin",MIN(AD2112,AF2112),AF2112)&lt;0,0,IF((H2112-N2112)&lt;=30,CEILING(L2112-AG2112*IF(D2112="Vaccin",MIN(AD2112,AF2112),AF2112),1),0)))</f>
        <v>0</v>
      </c>
      <c r="L2112" s="13">
        <v>0</v>
      </c>
      <c r="M2112" s="13">
        <v>0</v>
      </c>
      <c r="N2112" s="14">
        <v>45005</v>
      </c>
      <c r="O2112" s="11" t="s">
        <v>34</v>
      </c>
      <c r="P2112" s="11" t="s">
        <v>32</v>
      </c>
      <c r="Q2112" s="12"/>
      <c r="R2112" s="13">
        <v>0</v>
      </c>
      <c r="S2112" s="13">
        <v>0</v>
      </c>
      <c r="T2112" s="11"/>
      <c r="U2112" s="13">
        <v>27622897</v>
      </c>
      <c r="V2112" s="13">
        <v>100439587</v>
      </c>
      <c r="W2112" s="13">
        <v>100439587</v>
      </c>
      <c r="X2112" s="12">
        <v>44405</v>
      </c>
      <c r="Y2112" s="12">
        <v>44405</v>
      </c>
      <c r="Z2112" s="12">
        <v>44405</v>
      </c>
      <c r="AA2112" s="12">
        <v>45037</v>
      </c>
      <c r="AB2112" s="13">
        <f t="array" ref="AB2112">IF(D2112="Vaccin",IF(AND(ISNUMBER(AA2112),ISNUMBER(Y2112)),IF(AA2112-Y2112+1&gt;=0,CEILING(AA2112-Y2112+1,1),""),""),IF(AND(ISNUMBER(N2112),ISNUMBER(Y2112)),IF(N2112-Y2112+1&gt;=0,CEILING(N2112-Y2112+1,1),""),""))</f>
        <v>633</v>
      </c>
      <c r="AC2112" s="13">
        <f t="array" ref="AC2112">IF(D2112="Vaccin",IF(AND(ISNUMBER(AA2112),ISNUMBER(X2112)),IF(AA2112-X2112+1&gt;=0,CEILING(AA2112-X2112+1,1),""),""),IF(AND(ISNUMBER(N2112),ISNUMBER(X2112)),IF(N2112-X2112+1&gt;=0,CEILING(N2112-X2112+1,1),""),""))</f>
        <v>633</v>
      </c>
      <c r="AD2112" s="13">
        <f t="array" ref="AD2112">IF(D2112="Vaccin",IF(AND(ISNUMBER(AB2112),ISNUMBER(U2112),AB2112&lt;&gt;0),CEILING(U2112/AB2112,1),""),"")</f>
        <v>43639</v>
      </c>
      <c r="AE2112" s="13">
        <f t="array" ref="AE2112">IF(AND(ISNUMBER(N2112),ISNUMBER(X2112)),IF(N2112-X2112+1&gt;=0,CEILING(N2112-X2112+1,1),""),"")</f>
        <v>601</v>
      </c>
      <c r="AF2112" s="13">
        <f t="array" ref="AF2112">IF(SUM(AE2112)=0,"",CEILING((SUM(F2112)-SUM(L2112)-SUM(M2112)-SUM(S2112))/SUM(AE2112),1))</f>
        <v>862</v>
      </c>
      <c r="AG2112" s="13" t="str">
        <f t="array" ref="AG2112">IF(AND(ISNUMBER(H2112),ISNUMBER(N2112)),IF(H2112-N2112+1&gt;=0,CEILING(H2112-N2112+1,1),""),"")</f>
        <v/>
      </c>
      <c r="AH2112" s="13">
        <f t="array" ref="AH2112">IF(SUM(AG2112)=0,0,IF(L2112-AG2112*IF(D2112="Vaccin",MIN(AD2112,AF2112),AF2112)&lt;0,0,IF((H2112-N2112)&lt;=45,CEILING(L2112-AG2112*IF(D2112="Vaccin",MIN(AD2112,AF2112),AF2112),1),0)))</f>
        <v>0</v>
      </c>
      <c r="AI2112" s="15">
        <f t="array" ref="AI2112">IF(OR(AH2112="",F2112=0,F2112=""),"",AH2112/F2112)</f>
        <v>0</v>
      </c>
      <c r="AJ2112" s="13">
        <f t="array" ref="AJ2112">IF(OR(L2112="",AH2112=""),"",IF(L2112-AH2112&lt;0,0,L2112-AH2112))</f>
        <v>0</v>
      </c>
      <c r="AK2112" s="13" t="str">
        <f t="array" ref="AK2112">IF(OR(L2112="",AG2112="",AG2112=0),"",CEILING(L2112/AG2112,1))</f>
        <v/>
      </c>
      <c r="AL2112" s="16" t="str">
        <f t="array" ref="AL2112">IF(OR(AK2112="",AK2112=0,AD2112="",AF2112=""),"",IF(AK2112-IF(D2112="Vaccin",MIN(AD2112,AF2112),AF2112)&lt;0,"",(AK2112-IF(D2112="Vaccin",MIN(AD2112,AF2112),AF2112))/AK2112))</f>
        <v/>
      </c>
    </row>
    <row r="2113" spans="1:38" x14ac:dyDescent="0.2">
      <c r="A2113" s="10" t="s">
        <v>57</v>
      </c>
      <c r="B2113" s="29" t="s">
        <v>219</v>
      </c>
      <c r="C2113" s="12">
        <v>44405</v>
      </c>
      <c r="D2113" s="11" t="s">
        <v>30</v>
      </c>
      <c r="E2113" s="11">
        <v>6</v>
      </c>
      <c r="F2113" s="13">
        <v>237600</v>
      </c>
      <c r="G2113" s="40" t="s">
        <v>401</v>
      </c>
      <c r="H2113" s="12">
        <v>44934</v>
      </c>
      <c r="I2113" s="13">
        <f t="array" ref="I2113">F2113-L2113-M2113-S2113</f>
        <v>237600</v>
      </c>
      <c r="J2113" s="13">
        <f t="array" ref="J2113">IF(IF(Q2113="",L2113-C2113,Q2113-C2113)&lt;=45,I2113,0)</f>
        <v>237600</v>
      </c>
      <c r="K2113" s="13">
        <f t="array" ref="K2113">IF(SUM(AG2113)=0,0,IF(L2113-AG2113*IF(D2113="Vaccin",MIN(AD2113,AF2113),AF2113)&lt;0,0,IF((H2113-N2113)&lt;=30,CEILING(L2113-AG2113*IF(D2113="Vaccin",MIN(AD2113,AF2113),AF2113),1),0)))</f>
        <v>0</v>
      </c>
      <c r="L2113" s="13">
        <v>0</v>
      </c>
      <c r="M2113" s="13">
        <v>0</v>
      </c>
      <c r="N2113" s="14">
        <v>45005</v>
      </c>
      <c r="O2113" s="11" t="s">
        <v>34</v>
      </c>
      <c r="P2113" s="11" t="s">
        <v>37</v>
      </c>
      <c r="Q2113" s="12"/>
      <c r="R2113" s="13">
        <v>0</v>
      </c>
      <c r="S2113" s="13">
        <v>0</v>
      </c>
      <c r="T2113" s="11"/>
      <c r="U2113" s="13">
        <v>27622897</v>
      </c>
      <c r="V2113" s="13">
        <v>0</v>
      </c>
      <c r="W2113" s="13">
        <v>100439587</v>
      </c>
      <c r="X2113" s="12">
        <v>44405</v>
      </c>
      <c r="Y2113" s="12">
        <v>44405</v>
      </c>
      <c r="Z2113" s="12">
        <v>44405</v>
      </c>
      <c r="AA2113" s="12">
        <v>45037</v>
      </c>
      <c r="AB2113" s="13">
        <f t="array" ref="AB2113">IF(D2113="Vaccin",IF(AND(ISNUMBER(AA2113),ISNUMBER(Y2113)),IF(AA2113-Y2113+1&gt;=0,CEILING(AA2113-Y2113+1,1),""),""),IF(AND(ISNUMBER(N2113),ISNUMBER(Y2113)),IF(N2113-Y2113+1&gt;=0,CEILING(N2113-Y2113+1,1),""),""))</f>
        <v>633</v>
      </c>
      <c r="AC2113" s="13">
        <f t="array" ref="AC2113">IF(D2113="Vaccin",IF(AND(ISNUMBER(AA2113),ISNUMBER(X2113)),IF(AA2113-X2113+1&gt;=0,CEILING(AA2113-X2113+1,1),""),""),IF(AND(ISNUMBER(N2113),ISNUMBER(X2113)),IF(N2113-X2113+1&gt;=0,CEILING(N2113-X2113+1,1),""),""))</f>
        <v>633</v>
      </c>
      <c r="AD2113" s="13">
        <f t="array" ref="AD2113">IF(D2113="Vaccin",IF(AND(ISNUMBER(AB2113),ISNUMBER(U2113),AB2113&lt;&gt;0),CEILING(U2113/AB2113,1),""),"")</f>
        <v>43639</v>
      </c>
      <c r="AE2113" s="13">
        <f t="array" ref="AE2113">IF(AND(ISNUMBER(N2113),ISNUMBER(X2113)),IF(N2113-X2113+1&gt;=0,CEILING(N2113-X2113+1,1),""),"")</f>
        <v>601</v>
      </c>
      <c r="AF2113" s="13">
        <f t="array" ref="AF2113">IF(SUM(AE2113)=0,"",CEILING((SUM(F2113)-SUM(L2113)-SUM(M2113)-SUM(S2113))/SUM(AE2113),1))</f>
        <v>396</v>
      </c>
      <c r="AG2113" s="13" t="str">
        <f t="array" ref="AG2113">IF(AND(ISNUMBER(H2113),ISNUMBER(N2113)),IF(H2113-N2113+1&gt;=0,CEILING(H2113-N2113+1,1),""),"")</f>
        <v/>
      </c>
      <c r="AH2113" s="13">
        <f t="array" ref="AH2113">IF(SUM(AG2113)=0,0,IF(L2113-AG2113*IF(D2113="Vaccin",MIN(AD2113,AF2113),AF2113)&lt;0,0,IF((H2113-N2113)&lt;=45,CEILING(L2113-AG2113*IF(D2113="Vaccin",MIN(AD2113,AF2113),AF2113),1),0)))</f>
        <v>0</v>
      </c>
      <c r="AI2113" s="15">
        <f t="array" ref="AI2113">IF(OR(AH2113="",F2113=0,F2113=""),"",AH2113/F2113)</f>
        <v>0</v>
      </c>
      <c r="AJ2113" s="13">
        <f t="array" ref="AJ2113">IF(OR(L2113="",AH2113=""),"",IF(L2113-AH2113&lt;0,0,L2113-AH2113))</f>
        <v>0</v>
      </c>
      <c r="AK2113" s="13" t="str">
        <f t="array" ref="AK2113">IF(OR(L2113="",AG2113="",AG2113=0),"",CEILING(L2113/AG2113,1))</f>
        <v/>
      </c>
      <c r="AL2113" s="16" t="str">
        <f t="array" ref="AL2113">IF(OR(AK2113="",AK2113=0,AD2113="",AF2113=""),"",IF(AK2113-IF(D2113="Vaccin",MIN(AD2113,AF2113),AF2113)&lt;0,"",(AK2113-IF(D2113="Vaccin",MIN(AD2113,AF2113),AF2113))/AK2113))</f>
        <v/>
      </c>
    </row>
    <row r="2114" spans="1:38" x14ac:dyDescent="0.2">
      <c r="A2114" s="10" t="s">
        <v>57</v>
      </c>
      <c r="B2114" s="29" t="s">
        <v>219</v>
      </c>
      <c r="C2114" s="12">
        <v>44405</v>
      </c>
      <c r="D2114" s="11" t="s">
        <v>30</v>
      </c>
      <c r="E2114" s="11"/>
      <c r="F2114" s="13">
        <v>168000</v>
      </c>
      <c r="G2114" s="40">
        <v>1886130</v>
      </c>
      <c r="H2114" s="12">
        <v>44835</v>
      </c>
      <c r="I2114" s="13">
        <f t="array" ref="I2114">F2114-L2114-M2114-S2114</f>
        <v>168000</v>
      </c>
      <c r="J2114" s="13">
        <f t="array" ref="J2114">IF(IF(Q2114="",L2114-C2114,Q2114-C2114)&lt;=45,I2114,0)</f>
        <v>168000</v>
      </c>
      <c r="K2114" s="13">
        <f t="array" ref="K2114">IF(SUM(AG2114)=0,0,IF(L2114-AG2114*IF(D2114="Vaccin",MIN(AD2114,AF2114),AF2114)&lt;0,0,IF((H2114-N2114)&lt;=30,CEILING(L2114-AG2114*IF(D2114="Vaccin",MIN(AD2114,AF2114),AF2114),1),0)))</f>
        <v>0</v>
      </c>
      <c r="L2114" s="13">
        <v>0</v>
      </c>
      <c r="M2114" s="13">
        <v>0</v>
      </c>
      <c r="N2114" s="14">
        <v>45005</v>
      </c>
      <c r="O2114" s="11" t="s">
        <v>34</v>
      </c>
      <c r="P2114" s="11" t="s">
        <v>32</v>
      </c>
      <c r="Q2114" s="12"/>
      <c r="R2114" s="13">
        <v>0</v>
      </c>
      <c r="S2114" s="13">
        <v>0</v>
      </c>
      <c r="T2114" s="11"/>
      <c r="U2114" s="13">
        <v>27622897</v>
      </c>
      <c r="V2114" s="13">
        <v>100439587</v>
      </c>
      <c r="W2114" s="13">
        <v>100439587</v>
      </c>
      <c r="X2114" s="12">
        <v>44405</v>
      </c>
      <c r="Y2114" s="12">
        <v>44405</v>
      </c>
      <c r="Z2114" s="12">
        <v>44405</v>
      </c>
      <c r="AA2114" s="12">
        <v>45037</v>
      </c>
      <c r="AB2114" s="13">
        <f t="array" ref="AB2114">IF(D2114="Vaccin",IF(AND(ISNUMBER(AA2114),ISNUMBER(Y2114)),IF(AA2114-Y2114+1&gt;=0,CEILING(AA2114-Y2114+1,1),""),""),IF(AND(ISNUMBER(N2114),ISNUMBER(Y2114)),IF(N2114-Y2114+1&gt;=0,CEILING(N2114-Y2114+1,1),""),""))</f>
        <v>633</v>
      </c>
      <c r="AC2114" s="13">
        <f t="array" ref="AC2114">IF(D2114="Vaccin",IF(AND(ISNUMBER(AA2114),ISNUMBER(X2114)),IF(AA2114-X2114+1&gt;=0,CEILING(AA2114-X2114+1,1),""),""),IF(AND(ISNUMBER(N2114),ISNUMBER(X2114)),IF(N2114-X2114+1&gt;=0,CEILING(N2114-X2114+1,1),""),""))</f>
        <v>633</v>
      </c>
      <c r="AD2114" s="13">
        <f t="array" ref="AD2114">IF(D2114="Vaccin",IF(AND(ISNUMBER(AB2114),ISNUMBER(U2114),AB2114&lt;&gt;0),CEILING(U2114/AB2114,1),""),"")</f>
        <v>43639</v>
      </c>
      <c r="AE2114" s="13">
        <f t="array" ref="AE2114">IF(AND(ISNUMBER(N2114),ISNUMBER(X2114)),IF(N2114-X2114+1&gt;=0,CEILING(N2114-X2114+1,1),""),"")</f>
        <v>601</v>
      </c>
      <c r="AF2114" s="13">
        <f t="array" ref="AF2114">IF(SUM(AE2114)=0,"",CEILING((SUM(F2114)-SUM(L2114)-SUM(M2114)-SUM(S2114))/SUM(AE2114),1))</f>
        <v>280</v>
      </c>
      <c r="AG2114" s="13" t="str">
        <f t="array" ref="AG2114">IF(AND(ISNUMBER(H2114),ISNUMBER(N2114)),IF(H2114-N2114+1&gt;=0,CEILING(H2114-N2114+1,1),""),"")</f>
        <v/>
      </c>
      <c r="AH2114" s="13">
        <f t="array" ref="AH2114">IF(SUM(AG2114)=0,0,IF(L2114-AG2114*IF(D2114="Vaccin",MIN(AD2114,AF2114),AF2114)&lt;0,0,IF((H2114-N2114)&lt;=45,CEILING(L2114-AG2114*IF(D2114="Vaccin",MIN(AD2114,AF2114),AF2114),1),0)))</f>
        <v>0</v>
      </c>
      <c r="AI2114" s="15">
        <f t="array" ref="AI2114">IF(OR(AH2114="",F2114=0,F2114=""),"",AH2114/F2114)</f>
        <v>0</v>
      </c>
      <c r="AJ2114" s="13">
        <f t="array" ref="AJ2114">IF(OR(L2114="",AH2114=""),"",IF(L2114-AH2114&lt;0,0,L2114-AH2114))</f>
        <v>0</v>
      </c>
      <c r="AK2114" s="13" t="str">
        <f t="array" ref="AK2114">IF(OR(L2114="",AG2114="",AG2114=0),"",CEILING(L2114/AG2114,1))</f>
        <v/>
      </c>
      <c r="AL2114" s="16" t="str">
        <f t="array" ref="AL2114">IF(OR(AK2114="",AK2114=0,AD2114="",AF2114=""),"",IF(AK2114-IF(D2114="Vaccin",MIN(AD2114,AF2114),AF2114)&lt;0,"",(AK2114-IF(D2114="Vaccin",MIN(AD2114,AF2114),AF2114))/AK2114))</f>
        <v/>
      </c>
    </row>
    <row r="2115" spans="1:38" x14ac:dyDescent="0.2">
      <c r="A2115" s="10" t="s">
        <v>57</v>
      </c>
      <c r="B2115" s="29" t="s">
        <v>219</v>
      </c>
      <c r="C2115" s="12">
        <v>44405</v>
      </c>
      <c r="D2115" s="11" t="s">
        <v>30</v>
      </c>
      <c r="E2115" s="11">
        <v>10</v>
      </c>
      <c r="F2115" s="13">
        <v>37900</v>
      </c>
      <c r="G2115" s="40" t="s">
        <v>854</v>
      </c>
      <c r="H2115" s="12">
        <v>44597</v>
      </c>
      <c r="I2115" s="13">
        <f t="array" ref="I2115">F2115-L2115-M2115-S2115</f>
        <v>37900</v>
      </c>
      <c r="J2115" s="13">
        <f t="array" ref="J2115">IF(IF(Q2115="",L2115-C2115,Q2115-C2115)&lt;=45,I2115,0)</f>
        <v>37900</v>
      </c>
      <c r="K2115" s="13">
        <f t="array" ref="K2115">IF(SUM(AG2115)=0,0,IF(L2115-AG2115*IF(D2115="Vaccin",MIN(AD2115,AF2115),AF2115)&lt;0,0,IF((H2115-N2115)&lt;=30,CEILING(L2115-AG2115*IF(D2115="Vaccin",MIN(AD2115,AF2115),AF2115),1),0)))</f>
        <v>0</v>
      </c>
      <c r="L2115" s="13">
        <v>0</v>
      </c>
      <c r="M2115" s="13">
        <v>0</v>
      </c>
      <c r="N2115" s="14">
        <v>45005</v>
      </c>
      <c r="O2115" s="11" t="s">
        <v>34</v>
      </c>
      <c r="P2115" s="11" t="s">
        <v>37</v>
      </c>
      <c r="Q2115" s="12"/>
      <c r="R2115" s="13">
        <v>0</v>
      </c>
      <c r="S2115" s="13">
        <v>0</v>
      </c>
      <c r="T2115" s="11"/>
      <c r="U2115" s="13">
        <v>27622897</v>
      </c>
      <c r="V2115" s="13">
        <v>0</v>
      </c>
      <c r="W2115" s="13">
        <v>100439587</v>
      </c>
      <c r="X2115" s="12">
        <v>44405</v>
      </c>
      <c r="Y2115" s="12">
        <v>44405</v>
      </c>
      <c r="Z2115" s="12">
        <v>44405</v>
      </c>
      <c r="AA2115" s="12">
        <v>45037</v>
      </c>
      <c r="AB2115" s="13">
        <f t="array" ref="AB2115">IF(D2115="Vaccin",IF(AND(ISNUMBER(AA2115),ISNUMBER(Y2115)),IF(AA2115-Y2115+1&gt;=0,CEILING(AA2115-Y2115+1,1),""),""),IF(AND(ISNUMBER(N2115),ISNUMBER(Y2115)),IF(N2115-Y2115+1&gt;=0,CEILING(N2115-Y2115+1,1),""),""))</f>
        <v>633</v>
      </c>
      <c r="AC2115" s="13">
        <f t="array" ref="AC2115">IF(D2115="Vaccin",IF(AND(ISNUMBER(AA2115),ISNUMBER(X2115)),IF(AA2115-X2115+1&gt;=0,CEILING(AA2115-X2115+1,1),""),""),IF(AND(ISNUMBER(N2115),ISNUMBER(X2115)),IF(N2115-X2115+1&gt;=0,CEILING(N2115-X2115+1,1),""),""))</f>
        <v>633</v>
      </c>
      <c r="AD2115" s="13">
        <f t="array" ref="AD2115">IF(D2115="Vaccin",IF(AND(ISNUMBER(AB2115),ISNUMBER(U2115),AB2115&lt;&gt;0),CEILING(U2115/AB2115,1),""),"")</f>
        <v>43639</v>
      </c>
      <c r="AE2115" s="13">
        <f t="array" ref="AE2115">IF(AND(ISNUMBER(N2115),ISNUMBER(X2115)),IF(N2115-X2115+1&gt;=0,CEILING(N2115-X2115+1,1),""),"")</f>
        <v>601</v>
      </c>
      <c r="AF2115" s="13">
        <f t="array" ref="AF2115">IF(SUM(AE2115)=0,"",CEILING((SUM(F2115)-SUM(L2115)-SUM(M2115)-SUM(S2115))/SUM(AE2115),1))</f>
        <v>64</v>
      </c>
      <c r="AG2115" s="13" t="str">
        <f t="array" ref="AG2115">IF(AND(ISNUMBER(H2115),ISNUMBER(N2115)),IF(H2115-N2115+1&gt;=0,CEILING(H2115-N2115+1,1),""),"")</f>
        <v/>
      </c>
      <c r="AH2115" s="13">
        <f t="array" ref="AH2115">IF(SUM(AG2115)=0,0,IF(L2115-AG2115*IF(D2115="Vaccin",MIN(AD2115,AF2115),AF2115)&lt;0,0,IF((H2115-N2115)&lt;=45,CEILING(L2115-AG2115*IF(D2115="Vaccin",MIN(AD2115,AF2115),AF2115),1),0)))</f>
        <v>0</v>
      </c>
      <c r="AI2115" s="15">
        <f t="array" ref="AI2115">IF(OR(AH2115="",F2115=0,F2115=""),"",AH2115/F2115)</f>
        <v>0</v>
      </c>
      <c r="AJ2115" s="13">
        <f t="array" ref="AJ2115">IF(OR(L2115="",AH2115=""),"",IF(L2115-AH2115&lt;0,0,L2115-AH2115))</f>
        <v>0</v>
      </c>
      <c r="AK2115" s="13" t="str">
        <f t="array" ref="AK2115">IF(OR(L2115="",AG2115="",AG2115=0),"",CEILING(L2115/AG2115,1))</f>
        <v/>
      </c>
      <c r="AL2115" s="16" t="str">
        <f t="array" ref="AL2115">IF(OR(AK2115="",AK2115=0,AD2115="",AF2115=""),"",IF(AK2115-IF(D2115="Vaccin",MIN(AD2115,AF2115),AF2115)&lt;0,"",(AK2115-IF(D2115="Vaccin",MIN(AD2115,AF2115),AF2115))/AK2115))</f>
        <v/>
      </c>
    </row>
    <row r="2116" spans="1:38" x14ac:dyDescent="0.2">
      <c r="A2116" s="10" t="s">
        <v>57</v>
      </c>
      <c r="B2116" s="29" t="s">
        <v>219</v>
      </c>
      <c r="C2116" s="12">
        <v>44405</v>
      </c>
      <c r="D2116" s="11" t="s">
        <v>30</v>
      </c>
      <c r="E2116" s="11">
        <v>1</v>
      </c>
      <c r="F2116" s="13">
        <v>132000</v>
      </c>
      <c r="G2116" s="40" t="s">
        <v>405</v>
      </c>
      <c r="H2116" s="12">
        <v>44597</v>
      </c>
      <c r="I2116" s="13">
        <f t="array" ref="I2116">F2116-L2116-M2116-S2116</f>
        <v>132000</v>
      </c>
      <c r="J2116" s="13">
        <f t="array" ref="J2116">IF(IF(Q2116="",L2116-C2116,Q2116-C2116)&lt;=45,I2116,0)</f>
        <v>132000</v>
      </c>
      <c r="K2116" s="13">
        <f t="array" ref="K2116">IF(SUM(AG2116)=0,0,IF(L2116-AG2116*IF(D2116="Vaccin",MIN(AD2116,AF2116),AF2116)&lt;0,0,IF((H2116-N2116)&lt;=30,CEILING(L2116-AG2116*IF(D2116="Vaccin",MIN(AD2116,AF2116),AF2116),1),0)))</f>
        <v>0</v>
      </c>
      <c r="L2116" s="13">
        <v>0</v>
      </c>
      <c r="M2116" s="13">
        <v>0</v>
      </c>
      <c r="N2116" s="14">
        <v>45005</v>
      </c>
      <c r="O2116" s="11" t="s">
        <v>34</v>
      </c>
      <c r="P2116" s="11" t="s">
        <v>32</v>
      </c>
      <c r="Q2116" s="12"/>
      <c r="R2116" s="13">
        <v>0</v>
      </c>
      <c r="S2116" s="13">
        <v>0</v>
      </c>
      <c r="T2116" s="11"/>
      <c r="U2116" s="13">
        <v>27622897</v>
      </c>
      <c r="V2116" s="13">
        <v>100439587</v>
      </c>
      <c r="W2116" s="13">
        <v>100439587</v>
      </c>
      <c r="X2116" s="12">
        <v>44405</v>
      </c>
      <c r="Y2116" s="12">
        <v>44405</v>
      </c>
      <c r="Z2116" s="12">
        <v>44405</v>
      </c>
      <c r="AA2116" s="12">
        <v>45037</v>
      </c>
      <c r="AB2116" s="13">
        <f t="array" ref="AB2116">IF(D2116="Vaccin",IF(AND(ISNUMBER(AA2116),ISNUMBER(Y2116)),IF(AA2116-Y2116+1&gt;=0,CEILING(AA2116-Y2116+1,1),""),""),IF(AND(ISNUMBER(N2116),ISNUMBER(Y2116)),IF(N2116-Y2116+1&gt;=0,CEILING(N2116-Y2116+1,1),""),""))</f>
        <v>633</v>
      </c>
      <c r="AC2116" s="13">
        <f t="array" ref="AC2116">IF(D2116="Vaccin",IF(AND(ISNUMBER(AA2116),ISNUMBER(X2116)),IF(AA2116-X2116+1&gt;=0,CEILING(AA2116-X2116+1,1),""),""),IF(AND(ISNUMBER(N2116),ISNUMBER(X2116)),IF(N2116-X2116+1&gt;=0,CEILING(N2116-X2116+1,1),""),""))</f>
        <v>633</v>
      </c>
      <c r="AD2116" s="13">
        <f t="array" ref="AD2116">IF(D2116="Vaccin",IF(AND(ISNUMBER(AB2116),ISNUMBER(U2116),AB2116&lt;&gt;0),CEILING(U2116/AB2116,1),""),"")</f>
        <v>43639</v>
      </c>
      <c r="AE2116" s="13">
        <f t="array" ref="AE2116">IF(AND(ISNUMBER(N2116),ISNUMBER(X2116)),IF(N2116-X2116+1&gt;=0,CEILING(N2116-X2116+1,1),""),"")</f>
        <v>601</v>
      </c>
      <c r="AF2116" s="13">
        <f t="array" ref="AF2116">IF(SUM(AE2116)=0,"",CEILING((SUM(F2116)-SUM(L2116)-SUM(M2116)-SUM(S2116))/SUM(AE2116),1))</f>
        <v>220</v>
      </c>
      <c r="AG2116" s="13" t="str">
        <f t="array" ref="AG2116">IF(AND(ISNUMBER(H2116),ISNUMBER(N2116)),IF(H2116-N2116+1&gt;=0,CEILING(H2116-N2116+1,1),""),"")</f>
        <v/>
      </c>
      <c r="AH2116" s="13">
        <f t="array" ref="AH2116">IF(SUM(AG2116)=0,0,IF(L2116-AG2116*IF(D2116="Vaccin",MIN(AD2116,AF2116),AF2116)&lt;0,0,IF((H2116-N2116)&lt;=45,CEILING(L2116-AG2116*IF(D2116="Vaccin",MIN(AD2116,AF2116),AF2116),1),0)))</f>
        <v>0</v>
      </c>
      <c r="AI2116" s="15">
        <f t="array" ref="AI2116">IF(OR(AH2116="",F2116=0,F2116=""),"",AH2116/F2116)</f>
        <v>0</v>
      </c>
      <c r="AJ2116" s="13">
        <f t="array" ref="AJ2116">IF(OR(L2116="",AH2116=""),"",IF(L2116-AH2116&lt;0,0,L2116-AH2116))</f>
        <v>0</v>
      </c>
      <c r="AK2116" s="13" t="str">
        <f t="array" ref="AK2116">IF(OR(L2116="",AG2116="",AG2116=0),"",CEILING(L2116/AG2116,1))</f>
        <v/>
      </c>
      <c r="AL2116" s="16" t="str">
        <f t="array" ref="AL2116">IF(OR(AK2116="",AK2116=0,AD2116="",AF2116=""),"",IF(AK2116-IF(D2116="Vaccin",MIN(AD2116,AF2116),AF2116)&lt;0,"",(AK2116-IF(D2116="Vaccin",MIN(AD2116,AF2116),AF2116))/AK2116))</f>
        <v/>
      </c>
    </row>
    <row r="2117" spans="1:38" x14ac:dyDescent="0.2">
      <c r="A2117" s="10" t="s">
        <v>57</v>
      </c>
      <c r="B2117" s="29" t="s">
        <v>219</v>
      </c>
      <c r="C2117" s="12">
        <v>44405</v>
      </c>
      <c r="D2117" s="11" t="s">
        <v>30</v>
      </c>
      <c r="E2117" s="11">
        <v>6</v>
      </c>
      <c r="F2117" s="13">
        <v>115200</v>
      </c>
      <c r="G2117" s="40" t="s">
        <v>402</v>
      </c>
      <c r="H2117" s="12">
        <v>44597</v>
      </c>
      <c r="I2117" s="13">
        <f t="array" ref="I2117">F2117-L2117-M2117-S2117</f>
        <v>115200</v>
      </c>
      <c r="J2117" s="13">
        <f t="array" ref="J2117">IF(IF(Q2117="",L2117-C2117,Q2117-C2117)&lt;=45,I2117,0)</f>
        <v>115200</v>
      </c>
      <c r="K2117" s="13">
        <f t="array" ref="K2117">IF(SUM(AG2117)=0,0,IF(L2117-AG2117*IF(D2117="Vaccin",MIN(AD2117,AF2117),AF2117)&lt;0,0,IF((H2117-N2117)&lt;=30,CEILING(L2117-AG2117*IF(D2117="Vaccin",MIN(AD2117,AF2117),AF2117),1),0)))</f>
        <v>0</v>
      </c>
      <c r="L2117" s="13">
        <v>0</v>
      </c>
      <c r="M2117" s="13">
        <v>0</v>
      </c>
      <c r="N2117" s="14">
        <v>45005</v>
      </c>
      <c r="O2117" s="11" t="s">
        <v>34</v>
      </c>
      <c r="P2117" s="11" t="s">
        <v>37</v>
      </c>
      <c r="Q2117" s="12"/>
      <c r="R2117" s="13">
        <v>0</v>
      </c>
      <c r="S2117" s="13">
        <v>0</v>
      </c>
      <c r="T2117" s="11"/>
      <c r="U2117" s="13">
        <v>27622897</v>
      </c>
      <c r="V2117" s="13">
        <v>0</v>
      </c>
      <c r="W2117" s="13">
        <v>100439587</v>
      </c>
      <c r="X2117" s="12">
        <v>44405</v>
      </c>
      <c r="Y2117" s="12">
        <v>44405</v>
      </c>
      <c r="Z2117" s="12">
        <v>44405</v>
      </c>
      <c r="AA2117" s="12">
        <v>45037</v>
      </c>
      <c r="AB2117" s="13">
        <f t="array" ref="AB2117">IF(D2117="Vaccin",IF(AND(ISNUMBER(AA2117),ISNUMBER(Y2117)),IF(AA2117-Y2117+1&gt;=0,CEILING(AA2117-Y2117+1,1),""),""),IF(AND(ISNUMBER(N2117),ISNUMBER(Y2117)),IF(N2117-Y2117+1&gt;=0,CEILING(N2117-Y2117+1,1),""),""))</f>
        <v>633</v>
      </c>
      <c r="AC2117" s="13">
        <f t="array" ref="AC2117">IF(D2117="Vaccin",IF(AND(ISNUMBER(AA2117),ISNUMBER(X2117)),IF(AA2117-X2117+1&gt;=0,CEILING(AA2117-X2117+1,1),""),""),IF(AND(ISNUMBER(N2117),ISNUMBER(X2117)),IF(N2117-X2117+1&gt;=0,CEILING(N2117-X2117+1,1),""),""))</f>
        <v>633</v>
      </c>
      <c r="AD2117" s="13">
        <f t="array" ref="AD2117">IF(D2117="Vaccin",IF(AND(ISNUMBER(AB2117),ISNUMBER(U2117),AB2117&lt;&gt;0),CEILING(U2117/AB2117,1),""),"")</f>
        <v>43639</v>
      </c>
      <c r="AE2117" s="13">
        <f t="array" ref="AE2117">IF(AND(ISNUMBER(N2117),ISNUMBER(X2117)),IF(N2117-X2117+1&gt;=0,CEILING(N2117-X2117+1,1),""),"")</f>
        <v>601</v>
      </c>
      <c r="AF2117" s="13">
        <f t="array" ref="AF2117">IF(SUM(AE2117)=0,"",CEILING((SUM(F2117)-SUM(L2117)-SUM(M2117)-SUM(S2117))/SUM(AE2117),1))</f>
        <v>192</v>
      </c>
      <c r="AG2117" s="13" t="str">
        <f t="array" ref="AG2117">IF(AND(ISNUMBER(H2117),ISNUMBER(N2117)),IF(H2117-N2117+1&gt;=0,CEILING(H2117-N2117+1,1),""),"")</f>
        <v/>
      </c>
      <c r="AH2117" s="13">
        <f t="array" ref="AH2117">IF(SUM(AG2117)=0,0,IF(L2117-AG2117*IF(D2117="Vaccin",MIN(AD2117,AF2117),AF2117)&lt;0,0,IF((H2117-N2117)&lt;=45,CEILING(L2117-AG2117*IF(D2117="Vaccin",MIN(AD2117,AF2117),AF2117),1),0)))</f>
        <v>0</v>
      </c>
      <c r="AI2117" s="15">
        <f t="array" ref="AI2117">IF(OR(AH2117="",F2117=0,F2117=""),"",AH2117/F2117)</f>
        <v>0</v>
      </c>
      <c r="AJ2117" s="13">
        <f t="array" ref="AJ2117">IF(OR(L2117="",AH2117=""),"",IF(L2117-AH2117&lt;0,0,L2117-AH2117))</f>
        <v>0</v>
      </c>
      <c r="AK2117" s="13" t="str">
        <f t="array" ref="AK2117">IF(OR(L2117="",AG2117="",AG2117=0),"",CEILING(L2117/AG2117,1))</f>
        <v/>
      </c>
      <c r="AL2117" s="16" t="str">
        <f t="array" ref="AL2117">IF(OR(AK2117="",AK2117=0,AD2117="",AF2117=""),"",IF(AK2117-IF(D2117="Vaccin",MIN(AD2117,AF2117),AF2117)&lt;0,"",(AK2117-IF(D2117="Vaccin",MIN(AD2117,AF2117),AF2117))/AK2117))</f>
        <v/>
      </c>
    </row>
    <row r="2118" spans="1:38" x14ac:dyDescent="0.2">
      <c r="A2118" s="10" t="s">
        <v>57</v>
      </c>
      <c r="B2118" s="29" t="s">
        <v>219</v>
      </c>
      <c r="C2118" s="12">
        <v>44405</v>
      </c>
      <c r="D2118" s="11" t="s">
        <v>30</v>
      </c>
      <c r="E2118" s="11">
        <v>10</v>
      </c>
      <c r="F2118" s="13">
        <v>451850</v>
      </c>
      <c r="G2118" s="40">
        <v>1822794</v>
      </c>
      <c r="H2118" s="12">
        <v>44532</v>
      </c>
      <c r="I2118" s="13">
        <f t="array" ref="I2118">F2118-L2118-M2118-S2118</f>
        <v>451850</v>
      </c>
      <c r="J2118" s="13">
        <f t="array" ref="J2118">IF(IF(Q2118="",L2118-C2118,Q2118-C2118)&lt;=45,I2118,0)</f>
        <v>451850</v>
      </c>
      <c r="K2118" s="13">
        <f t="array" ref="K2118">IF(SUM(AG2118)=0,0,IF(L2118-AG2118*IF(D2118="Vaccin",MIN(AD2118,AF2118),AF2118)&lt;0,0,IF((H2118-N2118)&lt;=30,CEILING(L2118-AG2118*IF(D2118="Vaccin",MIN(AD2118,AF2118),AF2118),1),0)))</f>
        <v>0</v>
      </c>
      <c r="L2118" s="13">
        <v>0</v>
      </c>
      <c r="M2118" s="13">
        <v>0</v>
      </c>
      <c r="N2118" s="14">
        <v>45005</v>
      </c>
      <c r="O2118" s="11" t="s">
        <v>34</v>
      </c>
      <c r="P2118" s="11" t="s">
        <v>37</v>
      </c>
      <c r="Q2118" s="12"/>
      <c r="R2118" s="13">
        <v>0</v>
      </c>
      <c r="S2118" s="13">
        <v>0</v>
      </c>
      <c r="T2118" s="11"/>
      <c r="U2118" s="13">
        <v>27622897</v>
      </c>
      <c r="V2118" s="13">
        <v>0</v>
      </c>
      <c r="W2118" s="13">
        <v>100439587</v>
      </c>
      <c r="X2118" s="12">
        <v>44405</v>
      </c>
      <c r="Y2118" s="12">
        <v>44405</v>
      </c>
      <c r="Z2118" s="12">
        <v>44405</v>
      </c>
      <c r="AA2118" s="12">
        <v>45037</v>
      </c>
      <c r="AB2118" s="13">
        <f t="array" ref="AB2118">IF(D2118="Vaccin",IF(AND(ISNUMBER(AA2118),ISNUMBER(Y2118)),IF(AA2118-Y2118+1&gt;=0,CEILING(AA2118-Y2118+1,1),""),""),IF(AND(ISNUMBER(N2118),ISNUMBER(Y2118)),IF(N2118-Y2118+1&gt;=0,CEILING(N2118-Y2118+1,1),""),""))</f>
        <v>633</v>
      </c>
      <c r="AC2118" s="13">
        <f t="array" ref="AC2118">IF(D2118="Vaccin",IF(AND(ISNUMBER(AA2118),ISNUMBER(X2118)),IF(AA2118-X2118+1&gt;=0,CEILING(AA2118-X2118+1,1),""),""),IF(AND(ISNUMBER(N2118),ISNUMBER(X2118)),IF(N2118-X2118+1&gt;=0,CEILING(N2118-X2118+1,1),""),""))</f>
        <v>633</v>
      </c>
      <c r="AD2118" s="13">
        <f t="array" ref="AD2118">IF(D2118="Vaccin",IF(AND(ISNUMBER(AB2118),ISNUMBER(U2118),AB2118&lt;&gt;0),CEILING(U2118/AB2118,1),""),"")</f>
        <v>43639</v>
      </c>
      <c r="AE2118" s="13">
        <f t="array" ref="AE2118">IF(AND(ISNUMBER(N2118),ISNUMBER(X2118)),IF(N2118-X2118+1&gt;=0,CEILING(N2118-X2118+1,1),""),"")</f>
        <v>601</v>
      </c>
      <c r="AF2118" s="13">
        <f t="array" ref="AF2118">IF(SUM(AE2118)=0,"",CEILING((SUM(F2118)-SUM(L2118)-SUM(M2118)-SUM(S2118))/SUM(AE2118),1))</f>
        <v>752</v>
      </c>
      <c r="AG2118" s="13" t="str">
        <f t="array" ref="AG2118">IF(AND(ISNUMBER(H2118),ISNUMBER(N2118)),IF(H2118-N2118+1&gt;=0,CEILING(H2118-N2118+1,1),""),"")</f>
        <v/>
      </c>
      <c r="AH2118" s="13">
        <f t="array" ref="AH2118">IF(SUM(AG2118)=0,0,IF(L2118-AG2118*IF(D2118="Vaccin",MIN(AD2118,AF2118),AF2118)&lt;0,0,IF((H2118-N2118)&lt;=45,CEILING(L2118-AG2118*IF(D2118="Vaccin",MIN(AD2118,AF2118),AF2118),1),0)))</f>
        <v>0</v>
      </c>
      <c r="AI2118" s="15">
        <f t="array" ref="AI2118">IF(OR(AH2118="",F2118=0,F2118=""),"",AH2118/F2118)</f>
        <v>0</v>
      </c>
      <c r="AJ2118" s="13">
        <f t="array" ref="AJ2118">IF(OR(L2118="",AH2118=""),"",IF(L2118-AH2118&lt;0,0,L2118-AH2118))</f>
        <v>0</v>
      </c>
      <c r="AK2118" s="13" t="str">
        <f t="array" ref="AK2118">IF(OR(L2118="",AG2118="",AG2118=0),"",CEILING(L2118/AG2118,1))</f>
        <v/>
      </c>
      <c r="AL2118" s="16" t="str">
        <f t="array" ref="AL2118">IF(OR(AK2118="",AK2118=0,AD2118="",AF2118=""),"",IF(AK2118-IF(D2118="Vaccin",MIN(AD2118,AF2118),AF2118)&lt;0,"",(AK2118-IF(D2118="Vaccin",MIN(AD2118,AF2118),AF2118))/AK2118))</f>
        <v/>
      </c>
    </row>
    <row r="2119" spans="1:38" x14ac:dyDescent="0.2">
      <c r="A2119" s="10" t="s">
        <v>57</v>
      </c>
      <c r="B2119" s="29" t="s">
        <v>219</v>
      </c>
      <c r="C2119" s="12">
        <v>44405</v>
      </c>
      <c r="D2119" s="11" t="s">
        <v>30</v>
      </c>
      <c r="E2119" s="11">
        <v>10</v>
      </c>
      <c r="F2119" s="13">
        <v>591400</v>
      </c>
      <c r="G2119" s="40">
        <v>1822788</v>
      </c>
      <c r="H2119" s="12">
        <v>44531</v>
      </c>
      <c r="I2119" s="13">
        <f t="array" ref="I2119">F2119-L2119-M2119-S2119</f>
        <v>591400</v>
      </c>
      <c r="J2119" s="13">
        <f t="array" ref="J2119">IF(IF(Q2119="",L2119-C2119,Q2119-C2119)&lt;=45,I2119,0)</f>
        <v>591400</v>
      </c>
      <c r="K2119" s="13">
        <f t="array" ref="K2119">IF(SUM(AG2119)=0,0,IF(L2119-AG2119*IF(D2119="Vaccin",MIN(AD2119,AF2119),AF2119)&lt;0,0,IF((H2119-N2119)&lt;=30,CEILING(L2119-AG2119*IF(D2119="Vaccin",MIN(AD2119,AF2119),AF2119),1),0)))</f>
        <v>0</v>
      </c>
      <c r="L2119" s="13">
        <v>0</v>
      </c>
      <c r="M2119" s="13">
        <v>0</v>
      </c>
      <c r="N2119" s="14">
        <v>45005</v>
      </c>
      <c r="O2119" s="11" t="s">
        <v>34</v>
      </c>
      <c r="P2119" s="11" t="s">
        <v>32</v>
      </c>
      <c r="Q2119" s="12"/>
      <c r="R2119" s="13">
        <v>0</v>
      </c>
      <c r="S2119" s="13">
        <v>0</v>
      </c>
      <c r="T2119" s="11"/>
      <c r="U2119" s="13">
        <v>27622897</v>
      </c>
      <c r="V2119" s="13">
        <v>100439587</v>
      </c>
      <c r="W2119" s="13">
        <v>100439587</v>
      </c>
      <c r="X2119" s="12">
        <v>44405</v>
      </c>
      <c r="Y2119" s="12">
        <v>44405</v>
      </c>
      <c r="Z2119" s="12">
        <v>44405</v>
      </c>
      <c r="AA2119" s="12">
        <v>45037</v>
      </c>
      <c r="AB2119" s="13">
        <f t="array" ref="AB2119">IF(D2119="Vaccin",IF(AND(ISNUMBER(AA2119),ISNUMBER(Y2119)),IF(AA2119-Y2119+1&gt;=0,CEILING(AA2119-Y2119+1,1),""),""),IF(AND(ISNUMBER(N2119),ISNUMBER(Y2119)),IF(N2119-Y2119+1&gt;=0,CEILING(N2119-Y2119+1,1),""),""))</f>
        <v>633</v>
      </c>
      <c r="AC2119" s="13">
        <f t="array" ref="AC2119">IF(D2119="Vaccin",IF(AND(ISNUMBER(AA2119),ISNUMBER(X2119)),IF(AA2119-X2119+1&gt;=0,CEILING(AA2119-X2119+1,1),""),""),IF(AND(ISNUMBER(N2119),ISNUMBER(X2119)),IF(N2119-X2119+1&gt;=0,CEILING(N2119-X2119+1,1),""),""))</f>
        <v>633</v>
      </c>
      <c r="AD2119" s="13">
        <f t="array" ref="AD2119">IF(D2119="Vaccin",IF(AND(ISNUMBER(AB2119),ISNUMBER(U2119),AB2119&lt;&gt;0),CEILING(U2119/AB2119,1),""),"")</f>
        <v>43639</v>
      </c>
      <c r="AE2119" s="13">
        <f t="array" ref="AE2119">IF(AND(ISNUMBER(N2119),ISNUMBER(X2119)),IF(N2119-X2119+1&gt;=0,CEILING(N2119-X2119+1,1),""),"")</f>
        <v>601</v>
      </c>
      <c r="AF2119" s="13">
        <f t="array" ref="AF2119">IF(SUM(AE2119)=0,"",CEILING((SUM(F2119)-SUM(L2119)-SUM(M2119)-SUM(S2119))/SUM(AE2119),1))</f>
        <v>985</v>
      </c>
      <c r="AG2119" s="13" t="str">
        <f t="array" ref="AG2119">IF(AND(ISNUMBER(H2119),ISNUMBER(N2119)),IF(H2119-N2119+1&gt;=0,CEILING(H2119-N2119+1,1),""),"")</f>
        <v/>
      </c>
      <c r="AH2119" s="13">
        <f t="array" ref="AH2119">IF(SUM(AG2119)=0,0,IF(L2119-AG2119*IF(D2119="Vaccin",MIN(AD2119,AF2119),AF2119)&lt;0,0,IF((H2119-N2119)&lt;=45,CEILING(L2119-AG2119*IF(D2119="Vaccin",MIN(AD2119,AF2119),AF2119),1),0)))</f>
        <v>0</v>
      </c>
      <c r="AI2119" s="15">
        <f t="array" ref="AI2119">IF(OR(AH2119="",F2119=0,F2119=""),"",AH2119/F2119)</f>
        <v>0</v>
      </c>
      <c r="AJ2119" s="13">
        <f t="array" ref="AJ2119">IF(OR(L2119="",AH2119=""),"",IF(L2119-AH2119&lt;0,0,L2119-AH2119))</f>
        <v>0</v>
      </c>
      <c r="AK2119" s="13" t="str">
        <f t="array" ref="AK2119">IF(OR(L2119="",AG2119="",AG2119=0),"",CEILING(L2119/AG2119,1))</f>
        <v/>
      </c>
      <c r="AL2119" s="16" t="str">
        <f t="array" ref="AL2119">IF(OR(AK2119="",AK2119=0,AD2119="",AF2119=""),"",IF(AK2119-IF(D2119="Vaccin",MIN(AD2119,AF2119),AF2119)&lt;0,"",(AK2119-IF(D2119="Vaccin",MIN(AD2119,AF2119),AF2119))/AK2119))</f>
        <v/>
      </c>
    </row>
    <row r="2120" spans="1:38" x14ac:dyDescent="0.2">
      <c r="A2120" s="10" t="s">
        <v>57</v>
      </c>
      <c r="B2120" s="29" t="s">
        <v>219</v>
      </c>
      <c r="C2120" s="12">
        <v>44405</v>
      </c>
      <c r="D2120" s="11" t="s">
        <v>30</v>
      </c>
      <c r="E2120" s="11">
        <v>1</v>
      </c>
      <c r="F2120" s="13">
        <v>15200</v>
      </c>
      <c r="G2120" s="40" t="s">
        <v>460</v>
      </c>
      <c r="H2120" s="12">
        <v>44526</v>
      </c>
      <c r="I2120" s="13">
        <f t="array" ref="I2120">F2120-L2120-M2120-S2120</f>
        <v>15200</v>
      </c>
      <c r="J2120" s="13">
        <f t="array" ref="J2120">IF(IF(Q2120="",L2120-C2120,Q2120-C2120)&lt;=45,I2120,0)</f>
        <v>15200</v>
      </c>
      <c r="K2120" s="13">
        <f t="array" ref="K2120">IF(SUM(AG2120)=0,0,IF(L2120-AG2120*IF(D2120="Vaccin",MIN(AD2120,AF2120),AF2120)&lt;0,0,IF((H2120-N2120)&lt;=30,CEILING(L2120-AG2120*IF(D2120="Vaccin",MIN(AD2120,AF2120),AF2120),1),0)))</f>
        <v>0</v>
      </c>
      <c r="L2120" s="13">
        <v>0</v>
      </c>
      <c r="M2120" s="13">
        <v>0</v>
      </c>
      <c r="N2120" s="14">
        <v>45005</v>
      </c>
      <c r="O2120" s="11" t="s">
        <v>34</v>
      </c>
      <c r="P2120" s="11" t="s">
        <v>37</v>
      </c>
      <c r="Q2120" s="12"/>
      <c r="R2120" s="13">
        <v>0</v>
      </c>
      <c r="S2120" s="13">
        <v>0</v>
      </c>
      <c r="T2120" s="11"/>
      <c r="U2120" s="13">
        <v>27622897</v>
      </c>
      <c r="V2120" s="13">
        <v>0</v>
      </c>
      <c r="W2120" s="13">
        <v>100439587</v>
      </c>
      <c r="X2120" s="12">
        <v>44405</v>
      </c>
      <c r="Y2120" s="12">
        <v>44405</v>
      </c>
      <c r="Z2120" s="12">
        <v>44405</v>
      </c>
      <c r="AA2120" s="12">
        <v>45037</v>
      </c>
      <c r="AB2120" s="13">
        <f t="array" ref="AB2120">IF(D2120="Vaccin",IF(AND(ISNUMBER(AA2120),ISNUMBER(Y2120)),IF(AA2120-Y2120+1&gt;=0,CEILING(AA2120-Y2120+1,1),""),""),IF(AND(ISNUMBER(N2120),ISNUMBER(Y2120)),IF(N2120-Y2120+1&gt;=0,CEILING(N2120-Y2120+1,1),""),""))</f>
        <v>633</v>
      </c>
      <c r="AC2120" s="13">
        <f t="array" ref="AC2120">IF(D2120="Vaccin",IF(AND(ISNUMBER(AA2120),ISNUMBER(X2120)),IF(AA2120-X2120+1&gt;=0,CEILING(AA2120-X2120+1,1),""),""),IF(AND(ISNUMBER(N2120),ISNUMBER(X2120)),IF(N2120-X2120+1&gt;=0,CEILING(N2120-X2120+1,1),""),""))</f>
        <v>633</v>
      </c>
      <c r="AD2120" s="13">
        <f t="array" ref="AD2120">IF(D2120="Vaccin",IF(AND(ISNUMBER(AB2120),ISNUMBER(U2120),AB2120&lt;&gt;0),CEILING(U2120/AB2120,1),""),"")</f>
        <v>43639</v>
      </c>
      <c r="AE2120" s="13">
        <f t="array" ref="AE2120">IF(AND(ISNUMBER(N2120),ISNUMBER(X2120)),IF(N2120-X2120+1&gt;=0,CEILING(N2120-X2120+1,1),""),"")</f>
        <v>601</v>
      </c>
      <c r="AF2120" s="13">
        <f t="array" ref="AF2120">IF(SUM(AE2120)=0,"",CEILING((SUM(F2120)-SUM(L2120)-SUM(M2120)-SUM(S2120))/SUM(AE2120),1))</f>
        <v>26</v>
      </c>
      <c r="AG2120" s="13" t="str">
        <f t="array" ref="AG2120">IF(AND(ISNUMBER(H2120),ISNUMBER(N2120)),IF(H2120-N2120+1&gt;=0,CEILING(H2120-N2120+1,1),""),"")</f>
        <v/>
      </c>
      <c r="AH2120" s="13">
        <f t="array" ref="AH2120">IF(SUM(AG2120)=0,0,IF(L2120-AG2120*IF(D2120="Vaccin",MIN(AD2120,AF2120),AF2120)&lt;0,0,IF((H2120-N2120)&lt;=45,CEILING(L2120-AG2120*IF(D2120="Vaccin",MIN(AD2120,AF2120),AF2120),1),0)))</f>
        <v>0</v>
      </c>
      <c r="AI2120" s="15">
        <f t="array" ref="AI2120">IF(OR(AH2120="",F2120=0,F2120=""),"",AH2120/F2120)</f>
        <v>0</v>
      </c>
      <c r="AJ2120" s="13">
        <f t="array" ref="AJ2120">IF(OR(L2120="",AH2120=""),"",IF(L2120-AH2120&lt;0,0,L2120-AH2120))</f>
        <v>0</v>
      </c>
      <c r="AK2120" s="13" t="str">
        <f t="array" ref="AK2120">IF(OR(L2120="",AG2120="",AG2120=0),"",CEILING(L2120/AG2120,1))</f>
        <v/>
      </c>
      <c r="AL2120" s="16" t="str">
        <f t="array" ref="AL2120">IF(OR(AK2120="",AK2120=0,AD2120="",AF2120=""),"",IF(AK2120-IF(D2120="Vaccin",MIN(AD2120,AF2120),AF2120)&lt;0,"",(AK2120-IF(D2120="Vaccin",MIN(AD2120,AF2120),AF2120))/AK2120))</f>
        <v/>
      </c>
    </row>
    <row r="2121" spans="1:38" x14ac:dyDescent="0.2">
      <c r="A2121" s="10" t="s">
        <v>57</v>
      </c>
      <c r="B2121" s="29" t="s">
        <v>219</v>
      </c>
      <c r="C2121" s="12">
        <v>44405</v>
      </c>
      <c r="D2121" s="11" t="s">
        <v>30</v>
      </c>
      <c r="E2121" s="11">
        <v>6</v>
      </c>
      <c r="F2121" s="13">
        <v>75600</v>
      </c>
      <c r="G2121" s="40" t="s">
        <v>1019</v>
      </c>
      <c r="H2121" s="12">
        <v>44707</v>
      </c>
      <c r="I2121" s="13">
        <f t="array" ref="I2121">F2121-L2121-M2121-S2121</f>
        <v>75600</v>
      </c>
      <c r="J2121" s="13">
        <f t="array" ref="J2121">IF(IF(Q2121="",L2121-C2121,Q2121-C2121)&lt;=45,I2121,0)</f>
        <v>75600</v>
      </c>
      <c r="K2121" s="13">
        <f t="array" ref="K2121">IF(SUM(AG2121)=0,0,IF(L2121-AG2121*IF(D2121="Vaccin",MIN(AD2121,AF2121),AF2121)&lt;0,0,IF((H2121-N2121)&lt;=30,CEILING(L2121-AG2121*IF(D2121="Vaccin",MIN(AD2121,AF2121),AF2121),1),0)))</f>
        <v>0</v>
      </c>
      <c r="L2121" s="13">
        <v>0</v>
      </c>
      <c r="M2121" s="13">
        <v>0</v>
      </c>
      <c r="N2121" s="14">
        <v>45005</v>
      </c>
      <c r="O2121" s="11" t="s">
        <v>45</v>
      </c>
      <c r="P2121" s="11" t="s">
        <v>37</v>
      </c>
      <c r="Q2121" s="12"/>
      <c r="R2121" s="13">
        <v>0</v>
      </c>
      <c r="S2121" s="13">
        <v>0</v>
      </c>
      <c r="T2121" s="11"/>
      <c r="U2121" s="13">
        <v>259633</v>
      </c>
      <c r="V2121" s="13">
        <v>0</v>
      </c>
      <c r="W2121" s="13">
        <v>100439587</v>
      </c>
      <c r="X2121" s="12">
        <v>44405</v>
      </c>
      <c r="Y2121" s="12">
        <v>44405</v>
      </c>
      <c r="Z2121" s="12">
        <v>44405</v>
      </c>
      <c r="AA2121" s="12">
        <v>45037</v>
      </c>
      <c r="AB2121" s="13">
        <f t="array" ref="AB2121">IF(D2121="Vaccin",IF(AND(ISNUMBER(AA2121),ISNUMBER(Y2121)),IF(AA2121-Y2121+1&gt;=0,CEILING(AA2121-Y2121+1,1),""),""),IF(AND(ISNUMBER(N2121),ISNUMBER(Y2121)),IF(N2121-Y2121+1&gt;=0,CEILING(N2121-Y2121+1,1),""),""))</f>
        <v>633</v>
      </c>
      <c r="AC2121" s="13">
        <f t="array" ref="AC2121">IF(D2121="Vaccin",IF(AND(ISNUMBER(AA2121),ISNUMBER(X2121)),IF(AA2121-X2121+1&gt;=0,CEILING(AA2121-X2121+1,1),""),""),IF(AND(ISNUMBER(N2121),ISNUMBER(X2121)),IF(N2121-X2121+1&gt;=0,CEILING(N2121-X2121+1,1),""),""))</f>
        <v>633</v>
      </c>
      <c r="AD2121" s="13">
        <f t="array" ref="AD2121">IF(D2121="Vaccin",IF(AND(ISNUMBER(AB2121),ISNUMBER(U2121),AB2121&lt;&gt;0),CEILING(U2121/AB2121,1),""),"")</f>
        <v>411</v>
      </c>
      <c r="AE2121" s="13">
        <f t="array" ref="AE2121">IF(AND(ISNUMBER(N2121),ISNUMBER(X2121)),IF(N2121-X2121+1&gt;=0,CEILING(N2121-X2121+1,1),""),"")</f>
        <v>601</v>
      </c>
      <c r="AF2121" s="13">
        <f t="array" ref="AF2121">IF(SUM(AE2121)=0,"",CEILING((SUM(F2121)-SUM(L2121)-SUM(M2121)-SUM(S2121))/SUM(AE2121),1))</f>
        <v>126</v>
      </c>
      <c r="AG2121" s="13" t="str">
        <f t="array" ref="AG2121">IF(AND(ISNUMBER(H2121),ISNUMBER(N2121)),IF(H2121-N2121+1&gt;=0,CEILING(H2121-N2121+1,1),""),"")</f>
        <v/>
      </c>
      <c r="AH2121" s="13">
        <f t="array" ref="AH2121">IF(SUM(AG2121)=0,0,IF(L2121-AG2121*IF(D2121="Vaccin",MIN(AD2121,AF2121),AF2121)&lt;0,0,IF((H2121-N2121)&lt;=45,CEILING(L2121-AG2121*IF(D2121="Vaccin",MIN(AD2121,AF2121),AF2121),1),0)))</f>
        <v>0</v>
      </c>
      <c r="AI2121" s="15">
        <f t="array" ref="AI2121">IF(OR(AH2121="",F2121=0,F2121=""),"",AH2121/F2121)</f>
        <v>0</v>
      </c>
      <c r="AJ2121" s="13">
        <f t="array" ref="AJ2121">IF(OR(L2121="",AH2121=""),"",IF(L2121-AH2121&lt;0,0,L2121-AH2121))</f>
        <v>0</v>
      </c>
      <c r="AK2121" s="13" t="str">
        <f t="array" ref="AK2121">IF(OR(L2121="",AG2121="",AG2121=0),"",CEILING(L2121/AG2121,1))</f>
        <v/>
      </c>
      <c r="AL2121" s="16" t="str">
        <f t="array" ref="AL2121">IF(OR(AK2121="",AK2121=0,AD2121="",AF2121=""),"",IF(AK2121-IF(D2121="Vaccin",MIN(AD2121,AF2121),AF2121)&lt;0,"",(AK2121-IF(D2121="Vaccin",MIN(AD2121,AF2121),AF2121))/AK2121))</f>
        <v/>
      </c>
    </row>
    <row r="2122" spans="1:38" x14ac:dyDescent="0.2">
      <c r="A2122" s="10" t="s">
        <v>57</v>
      </c>
      <c r="B2122" s="29" t="s">
        <v>219</v>
      </c>
      <c r="C2122" s="12">
        <v>44405</v>
      </c>
      <c r="D2122" s="11" t="s">
        <v>30</v>
      </c>
      <c r="E2122" s="11">
        <v>6</v>
      </c>
      <c r="F2122" s="13">
        <v>394290</v>
      </c>
      <c r="G2122" s="40" t="s">
        <v>409</v>
      </c>
      <c r="H2122" s="12">
        <v>44834</v>
      </c>
      <c r="I2122" s="13">
        <f t="array" ref="I2122">F2122-L2122-M2122-S2122</f>
        <v>394290</v>
      </c>
      <c r="J2122" s="13">
        <f t="array" ref="J2122">IF(IF(Q2122="",L2122-C2122,Q2122-C2122)&lt;=45,I2122,0)</f>
        <v>394290</v>
      </c>
      <c r="K2122" s="13">
        <f t="array" ref="K2122">IF(SUM(AG2122)=0,0,IF(L2122-AG2122*IF(D2122="Vaccin",MIN(AD2122,AF2122),AF2122)&lt;0,0,IF((H2122-N2122)&lt;=30,CEILING(L2122-AG2122*IF(D2122="Vaccin",MIN(AD2122,AF2122),AF2122),1),0)))</f>
        <v>0</v>
      </c>
      <c r="L2122" s="13">
        <v>0</v>
      </c>
      <c r="M2122" s="13">
        <v>0</v>
      </c>
      <c r="N2122" s="14">
        <v>45005</v>
      </c>
      <c r="O2122" s="11" t="s">
        <v>47</v>
      </c>
      <c r="P2122" s="11" t="s">
        <v>32</v>
      </c>
      <c r="Q2122" s="12"/>
      <c r="R2122" s="13">
        <v>0</v>
      </c>
      <c r="S2122" s="13">
        <v>0</v>
      </c>
      <c r="T2122" s="11"/>
      <c r="U2122" s="13">
        <v>3285191</v>
      </c>
      <c r="V2122" s="13">
        <v>100439587</v>
      </c>
      <c r="W2122" s="13">
        <v>100439587</v>
      </c>
      <c r="X2122" s="12">
        <v>44405</v>
      </c>
      <c r="Y2122" s="12">
        <v>44405</v>
      </c>
      <c r="Z2122" s="12">
        <v>44405</v>
      </c>
      <c r="AA2122" s="12">
        <v>45037</v>
      </c>
      <c r="AB2122" s="13">
        <f t="array" ref="AB2122">IF(D2122="Vaccin",IF(AND(ISNUMBER(AA2122),ISNUMBER(Y2122)),IF(AA2122-Y2122+1&gt;=0,CEILING(AA2122-Y2122+1,1),""),""),IF(AND(ISNUMBER(N2122),ISNUMBER(Y2122)),IF(N2122-Y2122+1&gt;=0,CEILING(N2122-Y2122+1,1),""),""))</f>
        <v>633</v>
      </c>
      <c r="AC2122" s="13">
        <f t="array" ref="AC2122">IF(D2122="Vaccin",IF(AND(ISNUMBER(AA2122),ISNUMBER(X2122)),IF(AA2122-X2122+1&gt;=0,CEILING(AA2122-X2122+1,1),""),""),IF(AND(ISNUMBER(N2122),ISNUMBER(X2122)),IF(N2122-X2122+1&gt;=0,CEILING(N2122-X2122+1,1),""),""))</f>
        <v>633</v>
      </c>
      <c r="AD2122" s="13">
        <f t="array" ref="AD2122">IF(D2122="Vaccin",IF(AND(ISNUMBER(AB2122),ISNUMBER(U2122),AB2122&lt;&gt;0),CEILING(U2122/AB2122,1),""),"")</f>
        <v>5190</v>
      </c>
      <c r="AE2122" s="13">
        <f t="array" ref="AE2122">IF(AND(ISNUMBER(N2122),ISNUMBER(X2122)),IF(N2122-X2122+1&gt;=0,CEILING(N2122-X2122+1,1),""),"")</f>
        <v>601</v>
      </c>
      <c r="AF2122" s="13">
        <f t="array" ref="AF2122">IF(SUM(AE2122)=0,"",CEILING((SUM(F2122)-SUM(L2122)-SUM(M2122)-SUM(S2122))/SUM(AE2122),1))</f>
        <v>657</v>
      </c>
      <c r="AG2122" s="13" t="str">
        <f t="array" ref="AG2122">IF(AND(ISNUMBER(H2122),ISNUMBER(N2122)),IF(H2122-N2122+1&gt;=0,CEILING(H2122-N2122+1,1),""),"")</f>
        <v/>
      </c>
      <c r="AH2122" s="13">
        <f t="array" ref="AH2122">IF(SUM(AG2122)=0,0,IF(L2122-AG2122*IF(D2122="Vaccin",MIN(AD2122,AF2122),AF2122)&lt;0,0,IF((H2122-N2122)&lt;=45,CEILING(L2122-AG2122*IF(D2122="Vaccin",MIN(AD2122,AF2122),AF2122),1),0)))</f>
        <v>0</v>
      </c>
      <c r="AI2122" s="15">
        <f t="array" ref="AI2122">IF(OR(AH2122="",F2122=0,F2122=""),"",AH2122/F2122)</f>
        <v>0</v>
      </c>
      <c r="AJ2122" s="13">
        <f t="array" ref="AJ2122">IF(OR(L2122="",AH2122=""),"",IF(L2122-AH2122&lt;0,0,L2122-AH2122))</f>
        <v>0</v>
      </c>
      <c r="AK2122" s="13" t="str">
        <f t="array" ref="AK2122">IF(OR(L2122="",AG2122="",AG2122=0),"",CEILING(L2122/AG2122,1))</f>
        <v/>
      </c>
      <c r="AL2122" s="16" t="str">
        <f t="array" ref="AL2122">IF(OR(AK2122="",AK2122=0,AD2122="",AF2122=""),"",IF(AK2122-IF(D2122="Vaccin",MIN(AD2122,AF2122),AF2122)&lt;0,"",(AK2122-IF(D2122="Vaccin",MIN(AD2122,AF2122),AF2122))/AK2122))</f>
        <v/>
      </c>
    </row>
    <row r="2123" spans="1:38" x14ac:dyDescent="0.2">
      <c r="A2123" s="10" t="s">
        <v>57</v>
      </c>
      <c r="B2123" s="29" t="s">
        <v>219</v>
      </c>
      <c r="C2123" s="12">
        <v>44405</v>
      </c>
      <c r="D2123" s="11" t="s">
        <v>30</v>
      </c>
      <c r="E2123" s="11">
        <v>10</v>
      </c>
      <c r="F2123" s="13">
        <v>1612260</v>
      </c>
      <c r="G2123" s="40" t="s">
        <v>940</v>
      </c>
      <c r="H2123" s="12">
        <v>44773</v>
      </c>
      <c r="I2123" s="13">
        <f t="array" ref="I2123">F2123-L2123-M2123-S2123</f>
        <v>1612260</v>
      </c>
      <c r="J2123" s="13">
        <f t="array" ref="J2123">IF(IF(Q2123="",L2123-C2123,Q2123-C2123)&lt;=45,I2123,0)</f>
        <v>1612260</v>
      </c>
      <c r="K2123" s="13">
        <f t="array" ref="K2123">IF(SUM(AG2123)=0,0,IF(L2123-AG2123*IF(D2123="Vaccin",MIN(AD2123,AF2123),AF2123)&lt;0,0,IF((H2123-N2123)&lt;=30,CEILING(L2123-AG2123*IF(D2123="Vaccin",MIN(AD2123,AF2123),AF2123),1),0)))</f>
        <v>0</v>
      </c>
      <c r="L2123" s="13">
        <v>0</v>
      </c>
      <c r="M2123" s="13">
        <v>0</v>
      </c>
      <c r="N2123" s="14">
        <v>45005</v>
      </c>
      <c r="O2123" s="11" t="s">
        <v>47</v>
      </c>
      <c r="P2123" s="11" t="s">
        <v>32</v>
      </c>
      <c r="Q2123" s="12"/>
      <c r="R2123" s="13">
        <v>0</v>
      </c>
      <c r="S2123" s="13">
        <v>0</v>
      </c>
      <c r="T2123" s="11"/>
      <c r="U2123" s="13">
        <v>3285191</v>
      </c>
      <c r="V2123" s="13">
        <v>100439587</v>
      </c>
      <c r="W2123" s="13">
        <v>100439587</v>
      </c>
      <c r="X2123" s="12">
        <v>44405</v>
      </c>
      <c r="Y2123" s="12">
        <v>44405</v>
      </c>
      <c r="Z2123" s="12">
        <v>44405</v>
      </c>
      <c r="AA2123" s="12">
        <v>45037</v>
      </c>
      <c r="AB2123" s="13">
        <f t="array" ref="AB2123">IF(D2123="Vaccin",IF(AND(ISNUMBER(AA2123),ISNUMBER(Y2123)),IF(AA2123-Y2123+1&gt;=0,CEILING(AA2123-Y2123+1,1),""),""),IF(AND(ISNUMBER(N2123),ISNUMBER(Y2123)),IF(N2123-Y2123+1&gt;=0,CEILING(N2123-Y2123+1,1),""),""))</f>
        <v>633</v>
      </c>
      <c r="AC2123" s="13">
        <f t="array" ref="AC2123">IF(D2123="Vaccin",IF(AND(ISNUMBER(AA2123),ISNUMBER(X2123)),IF(AA2123-X2123+1&gt;=0,CEILING(AA2123-X2123+1,1),""),""),IF(AND(ISNUMBER(N2123),ISNUMBER(X2123)),IF(N2123-X2123+1&gt;=0,CEILING(N2123-X2123+1,1),""),""))</f>
        <v>633</v>
      </c>
      <c r="AD2123" s="13">
        <f t="array" ref="AD2123">IF(D2123="Vaccin",IF(AND(ISNUMBER(AB2123),ISNUMBER(U2123),AB2123&lt;&gt;0),CEILING(U2123/AB2123,1),""),"")</f>
        <v>5190</v>
      </c>
      <c r="AE2123" s="13">
        <f t="array" ref="AE2123">IF(AND(ISNUMBER(N2123),ISNUMBER(X2123)),IF(N2123-X2123+1&gt;=0,CEILING(N2123-X2123+1,1),""),"")</f>
        <v>601</v>
      </c>
      <c r="AF2123" s="13">
        <f t="array" ref="AF2123">IF(SUM(AE2123)=0,"",CEILING((SUM(F2123)-SUM(L2123)-SUM(M2123)-SUM(S2123))/SUM(AE2123),1))</f>
        <v>2683</v>
      </c>
      <c r="AG2123" s="13" t="str">
        <f t="array" ref="AG2123">IF(AND(ISNUMBER(H2123),ISNUMBER(N2123)),IF(H2123-N2123+1&gt;=0,CEILING(H2123-N2123+1,1),""),"")</f>
        <v/>
      </c>
      <c r="AH2123" s="13">
        <f t="array" ref="AH2123">IF(SUM(AG2123)=0,0,IF(L2123-AG2123*IF(D2123="Vaccin",MIN(AD2123,AF2123),AF2123)&lt;0,0,IF((H2123-N2123)&lt;=45,CEILING(L2123-AG2123*IF(D2123="Vaccin",MIN(AD2123,AF2123),AF2123),1),0)))</f>
        <v>0</v>
      </c>
      <c r="AI2123" s="15">
        <f t="array" ref="AI2123">IF(OR(AH2123="",F2123=0,F2123=""),"",AH2123/F2123)</f>
        <v>0</v>
      </c>
      <c r="AJ2123" s="13">
        <f t="array" ref="AJ2123">IF(OR(L2123="",AH2123=""),"",IF(L2123-AH2123&lt;0,0,L2123-AH2123))</f>
        <v>0</v>
      </c>
      <c r="AK2123" s="13" t="str">
        <f t="array" ref="AK2123">IF(OR(L2123="",AG2123="",AG2123=0),"",CEILING(L2123/AG2123,1))</f>
        <v/>
      </c>
      <c r="AL2123" s="16" t="str">
        <f t="array" ref="AL2123">IF(OR(AK2123="",AK2123=0,AD2123="",AF2123=""),"",IF(AK2123-IF(D2123="Vaccin",MIN(AD2123,AF2123),AF2123)&lt;0,"",(AK2123-IF(D2123="Vaccin",MIN(AD2123,AF2123),AF2123))/AK2123))</f>
        <v/>
      </c>
    </row>
    <row r="2124" spans="1:38" x14ac:dyDescent="0.2">
      <c r="A2124" s="10" t="s">
        <v>57</v>
      </c>
      <c r="B2124" s="29" t="s">
        <v>219</v>
      </c>
      <c r="C2124" s="12">
        <v>44405</v>
      </c>
      <c r="D2124" s="11" t="s">
        <v>30</v>
      </c>
      <c r="E2124" s="11">
        <v>10</v>
      </c>
      <c r="F2124" s="13">
        <v>499590</v>
      </c>
      <c r="G2124" s="40" t="s">
        <v>918</v>
      </c>
      <c r="H2124" s="12">
        <v>44742</v>
      </c>
      <c r="I2124" s="13">
        <f t="array" ref="I2124">F2124-L2124-M2124-S2124</f>
        <v>499590</v>
      </c>
      <c r="J2124" s="13">
        <f t="array" ref="J2124">IF(IF(Q2124="",L2124-C2124,Q2124-C2124)&lt;=45,I2124,0)</f>
        <v>499590</v>
      </c>
      <c r="K2124" s="13">
        <f t="array" ref="K2124">IF(SUM(AG2124)=0,0,IF(L2124-AG2124*IF(D2124="Vaccin",MIN(AD2124,AF2124),AF2124)&lt;0,0,IF((H2124-N2124)&lt;=30,CEILING(L2124-AG2124*IF(D2124="Vaccin",MIN(AD2124,AF2124),AF2124),1),0)))</f>
        <v>0</v>
      </c>
      <c r="L2124" s="13">
        <v>0</v>
      </c>
      <c r="M2124" s="13">
        <v>0</v>
      </c>
      <c r="N2124" s="14">
        <v>45005</v>
      </c>
      <c r="O2124" s="11" t="s">
        <v>47</v>
      </c>
      <c r="P2124" s="11" t="s">
        <v>32</v>
      </c>
      <c r="Q2124" s="12"/>
      <c r="R2124" s="13">
        <v>0</v>
      </c>
      <c r="S2124" s="13">
        <v>0</v>
      </c>
      <c r="T2124" s="11"/>
      <c r="U2124" s="13">
        <v>3285191</v>
      </c>
      <c r="V2124" s="13">
        <v>100439587</v>
      </c>
      <c r="W2124" s="13">
        <v>100439587</v>
      </c>
      <c r="X2124" s="12">
        <v>44405</v>
      </c>
      <c r="Y2124" s="12">
        <v>44405</v>
      </c>
      <c r="Z2124" s="12">
        <v>44405</v>
      </c>
      <c r="AA2124" s="12">
        <v>45037</v>
      </c>
      <c r="AB2124" s="13">
        <f t="array" ref="AB2124">IF(D2124="Vaccin",IF(AND(ISNUMBER(AA2124),ISNUMBER(Y2124)),IF(AA2124-Y2124+1&gt;=0,CEILING(AA2124-Y2124+1,1),""),""),IF(AND(ISNUMBER(N2124),ISNUMBER(Y2124)),IF(N2124-Y2124+1&gt;=0,CEILING(N2124-Y2124+1,1),""),""))</f>
        <v>633</v>
      </c>
      <c r="AC2124" s="13">
        <f t="array" ref="AC2124">IF(D2124="Vaccin",IF(AND(ISNUMBER(AA2124),ISNUMBER(X2124)),IF(AA2124-X2124+1&gt;=0,CEILING(AA2124-X2124+1,1),""),""),IF(AND(ISNUMBER(N2124),ISNUMBER(X2124)),IF(N2124-X2124+1&gt;=0,CEILING(N2124-X2124+1,1),""),""))</f>
        <v>633</v>
      </c>
      <c r="AD2124" s="13">
        <f t="array" ref="AD2124">IF(D2124="Vaccin",IF(AND(ISNUMBER(AB2124),ISNUMBER(U2124),AB2124&lt;&gt;0),CEILING(U2124/AB2124,1),""),"")</f>
        <v>5190</v>
      </c>
      <c r="AE2124" s="13">
        <f t="array" ref="AE2124">IF(AND(ISNUMBER(N2124),ISNUMBER(X2124)),IF(N2124-X2124+1&gt;=0,CEILING(N2124-X2124+1,1),""),"")</f>
        <v>601</v>
      </c>
      <c r="AF2124" s="13">
        <f t="array" ref="AF2124">IF(SUM(AE2124)=0,"",CEILING((SUM(F2124)-SUM(L2124)-SUM(M2124)-SUM(S2124))/SUM(AE2124),1))</f>
        <v>832</v>
      </c>
      <c r="AG2124" s="13" t="str">
        <f t="array" ref="AG2124">IF(AND(ISNUMBER(H2124),ISNUMBER(N2124)),IF(H2124-N2124+1&gt;=0,CEILING(H2124-N2124+1,1),""),"")</f>
        <v/>
      </c>
      <c r="AH2124" s="13">
        <f t="array" ref="AH2124">IF(SUM(AG2124)=0,0,IF(L2124-AG2124*IF(D2124="Vaccin",MIN(AD2124,AF2124),AF2124)&lt;0,0,IF((H2124-N2124)&lt;=45,CEILING(L2124-AG2124*IF(D2124="Vaccin",MIN(AD2124,AF2124),AF2124),1),0)))</f>
        <v>0</v>
      </c>
      <c r="AI2124" s="15">
        <f t="array" ref="AI2124">IF(OR(AH2124="",F2124=0,F2124=""),"",AH2124/F2124)</f>
        <v>0</v>
      </c>
      <c r="AJ2124" s="13">
        <f t="array" ref="AJ2124">IF(OR(L2124="",AH2124=""),"",IF(L2124-AH2124&lt;0,0,L2124-AH2124))</f>
        <v>0</v>
      </c>
      <c r="AK2124" s="13" t="str">
        <f t="array" ref="AK2124">IF(OR(L2124="",AG2124="",AG2124=0),"",CEILING(L2124/AG2124,1))</f>
        <v/>
      </c>
      <c r="AL2124" s="16" t="str">
        <f t="array" ref="AL2124">IF(OR(AK2124="",AK2124=0,AD2124="",AF2124=""),"",IF(AK2124-IF(D2124="Vaccin",MIN(AD2124,AF2124),AF2124)&lt;0,"",(AK2124-IF(D2124="Vaccin",MIN(AD2124,AF2124),AF2124))/AK2124))</f>
        <v/>
      </c>
    </row>
    <row r="2125" spans="1:38" x14ac:dyDescent="0.2">
      <c r="A2125" s="10" t="s">
        <v>57</v>
      </c>
      <c r="B2125" s="29" t="s">
        <v>219</v>
      </c>
      <c r="C2125" s="12">
        <v>44405</v>
      </c>
      <c r="D2125" s="11" t="s">
        <v>30</v>
      </c>
      <c r="E2125" s="11">
        <v>1</v>
      </c>
      <c r="F2125" s="13">
        <v>1612260</v>
      </c>
      <c r="G2125" s="40" t="s">
        <v>1020</v>
      </c>
      <c r="H2125" s="12">
        <v>44742</v>
      </c>
      <c r="I2125" s="13">
        <f t="array" ref="I2125">F2125-L2125-M2125-S2125</f>
        <v>1612260</v>
      </c>
      <c r="J2125" s="13">
        <f t="array" ref="J2125">IF(IF(Q2125="",L2125-C2125,Q2125-C2125)&lt;=45,I2125,0)</f>
        <v>1612260</v>
      </c>
      <c r="K2125" s="13">
        <f t="array" ref="K2125">IF(SUM(AG2125)=0,0,IF(L2125-AG2125*IF(D2125="Vaccin",MIN(AD2125,AF2125),AF2125)&lt;0,0,IF((H2125-N2125)&lt;=30,CEILING(L2125-AG2125*IF(D2125="Vaccin",MIN(AD2125,AF2125),AF2125),1),0)))</f>
        <v>0</v>
      </c>
      <c r="L2125" s="13">
        <v>0</v>
      </c>
      <c r="M2125" s="13">
        <v>0</v>
      </c>
      <c r="N2125" s="14">
        <v>45005</v>
      </c>
      <c r="O2125" s="11" t="s">
        <v>47</v>
      </c>
      <c r="P2125" s="11" t="s">
        <v>37</v>
      </c>
      <c r="Q2125" s="12"/>
      <c r="R2125" s="13">
        <v>0</v>
      </c>
      <c r="S2125" s="13">
        <v>0</v>
      </c>
      <c r="T2125" s="11"/>
      <c r="U2125" s="13">
        <v>3285191</v>
      </c>
      <c r="V2125" s="13">
        <v>0</v>
      </c>
      <c r="W2125" s="13">
        <v>100439587</v>
      </c>
      <c r="X2125" s="12">
        <v>44405</v>
      </c>
      <c r="Y2125" s="12">
        <v>44405</v>
      </c>
      <c r="Z2125" s="12">
        <v>44405</v>
      </c>
      <c r="AA2125" s="12">
        <v>45037</v>
      </c>
      <c r="AB2125" s="13">
        <f t="array" ref="AB2125">IF(D2125="Vaccin",IF(AND(ISNUMBER(AA2125),ISNUMBER(Y2125)),IF(AA2125-Y2125+1&gt;=0,CEILING(AA2125-Y2125+1,1),""),""),IF(AND(ISNUMBER(N2125),ISNUMBER(Y2125)),IF(N2125-Y2125+1&gt;=0,CEILING(N2125-Y2125+1,1),""),""))</f>
        <v>633</v>
      </c>
      <c r="AC2125" s="13">
        <f t="array" ref="AC2125">IF(D2125="Vaccin",IF(AND(ISNUMBER(AA2125),ISNUMBER(X2125)),IF(AA2125-X2125+1&gt;=0,CEILING(AA2125-X2125+1,1),""),""),IF(AND(ISNUMBER(N2125),ISNUMBER(X2125)),IF(N2125-X2125+1&gt;=0,CEILING(N2125-X2125+1,1),""),""))</f>
        <v>633</v>
      </c>
      <c r="AD2125" s="13">
        <f t="array" ref="AD2125">IF(D2125="Vaccin",IF(AND(ISNUMBER(AB2125),ISNUMBER(U2125),AB2125&lt;&gt;0),CEILING(U2125/AB2125,1),""),"")</f>
        <v>5190</v>
      </c>
      <c r="AE2125" s="13">
        <f t="array" ref="AE2125">IF(AND(ISNUMBER(N2125),ISNUMBER(X2125)),IF(N2125-X2125+1&gt;=0,CEILING(N2125-X2125+1,1),""),"")</f>
        <v>601</v>
      </c>
      <c r="AF2125" s="13">
        <f t="array" ref="AF2125">IF(SUM(AE2125)=0,"",CEILING((SUM(F2125)-SUM(L2125)-SUM(M2125)-SUM(S2125))/SUM(AE2125),1))</f>
        <v>2683</v>
      </c>
      <c r="AG2125" s="13" t="str">
        <f t="array" ref="AG2125">IF(AND(ISNUMBER(H2125),ISNUMBER(N2125)),IF(H2125-N2125+1&gt;=0,CEILING(H2125-N2125+1,1),""),"")</f>
        <v/>
      </c>
      <c r="AH2125" s="13">
        <f t="array" ref="AH2125">IF(SUM(AG2125)=0,0,IF(L2125-AG2125*IF(D2125="Vaccin",MIN(AD2125,AF2125),AF2125)&lt;0,0,IF((H2125-N2125)&lt;=45,CEILING(L2125-AG2125*IF(D2125="Vaccin",MIN(AD2125,AF2125),AF2125),1),0)))</f>
        <v>0</v>
      </c>
      <c r="AI2125" s="15">
        <f t="array" ref="AI2125">IF(OR(AH2125="",F2125=0,F2125=""),"",AH2125/F2125)</f>
        <v>0</v>
      </c>
      <c r="AJ2125" s="13">
        <f t="array" ref="AJ2125">IF(OR(L2125="",AH2125=""),"",IF(L2125-AH2125&lt;0,0,L2125-AH2125))</f>
        <v>0</v>
      </c>
      <c r="AK2125" s="13" t="str">
        <f t="array" ref="AK2125">IF(OR(L2125="",AG2125="",AG2125=0),"",CEILING(L2125/AG2125,1))</f>
        <v/>
      </c>
      <c r="AL2125" s="16" t="str">
        <f t="array" ref="AL2125">IF(OR(AK2125="",AK2125=0,AD2125="",AF2125=""),"",IF(AK2125-IF(D2125="Vaccin",MIN(AD2125,AF2125),AF2125)&lt;0,"",(AK2125-IF(D2125="Vaccin",MIN(AD2125,AF2125),AF2125))/AK2125))</f>
        <v/>
      </c>
    </row>
    <row r="2126" spans="1:38" x14ac:dyDescent="0.2">
      <c r="A2126" s="10" t="s">
        <v>57</v>
      </c>
      <c r="B2126" s="29" t="s">
        <v>219</v>
      </c>
      <c r="C2126" s="12">
        <v>44405</v>
      </c>
      <c r="D2126" s="11" t="s">
        <v>30</v>
      </c>
      <c r="E2126" s="11"/>
      <c r="F2126" s="13">
        <v>650400</v>
      </c>
      <c r="G2126" s="40" t="s">
        <v>1021</v>
      </c>
      <c r="H2126" s="12">
        <v>45251</v>
      </c>
      <c r="I2126" s="13">
        <f t="array" ref="I2126">F2126-L2126-M2126-S2126</f>
        <v>650400</v>
      </c>
      <c r="J2126" s="13">
        <f t="array" ref="J2126">IF(IF(Q2126="",L2126-C2126,Q2126-C2126)&lt;=45,I2126,0)</f>
        <v>650400</v>
      </c>
      <c r="K2126" s="13">
        <f t="array" ref="K2126">IF(SUM(AG2126)=0,0,IF(L2126-AG2126*IF(D2126="Vaccin",MIN(AD2126,AF2126),AF2126)&lt;0,0,IF((H2126-N2126)&lt;=30,CEILING(L2126-AG2126*IF(D2126="Vaccin",MIN(AD2126,AF2126),AF2126),1),0)))</f>
        <v>0</v>
      </c>
      <c r="L2126" s="13">
        <v>0</v>
      </c>
      <c r="M2126" s="13">
        <v>0</v>
      </c>
      <c r="N2126" s="14">
        <v>45005</v>
      </c>
      <c r="O2126" s="11" t="s">
        <v>36</v>
      </c>
      <c r="P2126" s="11" t="s">
        <v>32</v>
      </c>
      <c r="Q2126" s="12"/>
      <c r="R2126" s="13">
        <v>0</v>
      </c>
      <c r="S2126" s="13">
        <v>0</v>
      </c>
      <c r="T2126" s="11"/>
      <c r="U2126" s="13">
        <v>67711533</v>
      </c>
      <c r="V2126" s="13">
        <v>100439587</v>
      </c>
      <c r="W2126" s="13">
        <v>100439587</v>
      </c>
      <c r="X2126" s="12">
        <v>44405</v>
      </c>
      <c r="Y2126" s="12">
        <v>44405</v>
      </c>
      <c r="Z2126" s="12">
        <v>44405</v>
      </c>
      <c r="AA2126" s="12">
        <v>45037</v>
      </c>
      <c r="AB2126" s="13">
        <f t="array" ref="AB2126">IF(D2126="Vaccin",IF(AND(ISNUMBER(AA2126),ISNUMBER(Y2126)),IF(AA2126-Y2126+1&gt;=0,CEILING(AA2126-Y2126+1,1),""),""),IF(AND(ISNUMBER(N2126),ISNUMBER(Y2126)),IF(N2126-Y2126+1&gt;=0,CEILING(N2126-Y2126+1,1),""),""))</f>
        <v>633</v>
      </c>
      <c r="AC2126" s="13">
        <f t="array" ref="AC2126">IF(D2126="Vaccin",IF(AND(ISNUMBER(AA2126),ISNUMBER(X2126)),IF(AA2126-X2126+1&gt;=0,CEILING(AA2126-X2126+1,1),""),""),IF(AND(ISNUMBER(N2126),ISNUMBER(X2126)),IF(N2126-X2126+1&gt;=0,CEILING(N2126-X2126+1,1),""),""))</f>
        <v>633</v>
      </c>
      <c r="AD2126" s="13">
        <f t="array" ref="AD2126">IF(D2126="Vaccin",IF(AND(ISNUMBER(AB2126),ISNUMBER(U2126),AB2126&lt;&gt;0),CEILING(U2126/AB2126,1),""),"")</f>
        <v>106970</v>
      </c>
      <c r="AE2126" s="13">
        <f t="array" ref="AE2126">IF(AND(ISNUMBER(N2126),ISNUMBER(X2126)),IF(N2126-X2126+1&gt;=0,CEILING(N2126-X2126+1,1),""),"")</f>
        <v>601</v>
      </c>
      <c r="AF2126" s="13">
        <f t="array" ref="AF2126">IF(SUM(AE2126)=0,"",CEILING((SUM(F2126)-SUM(L2126)-SUM(M2126)-SUM(S2126))/SUM(AE2126),1))</f>
        <v>1083</v>
      </c>
      <c r="AG2126" s="13">
        <f t="array" ref="AG2126">IF(AND(ISNUMBER(H2126),ISNUMBER(N2126)),IF(H2126-N2126+1&gt;=0,CEILING(H2126-N2126+1,1),""),"")</f>
        <v>247</v>
      </c>
      <c r="AH2126" s="13">
        <f t="array" ref="AH2126">IF(SUM(AG2126)=0,0,IF(L2126-AG2126*IF(D2126="Vaccin",MIN(AD2126,AF2126),AF2126)&lt;0,0,IF((H2126-N2126)&lt;=45,CEILING(L2126-AG2126*IF(D2126="Vaccin",MIN(AD2126,AF2126),AF2126),1),0)))</f>
        <v>0</v>
      </c>
      <c r="AI2126" s="15">
        <f t="array" ref="AI2126">IF(OR(AH2126="",F2126=0,F2126=""),"",AH2126/F2126)</f>
        <v>0</v>
      </c>
      <c r="AJ2126" s="13">
        <f t="array" ref="AJ2126">IF(OR(L2126="",AH2126=""),"",IF(L2126-AH2126&lt;0,0,L2126-AH2126))</f>
        <v>0</v>
      </c>
      <c r="AK2126" s="13">
        <f t="array" ref="AK2126">IF(OR(L2126="",AG2126="",AG2126=0),"",CEILING(L2126/AG2126,1))</f>
        <v>0</v>
      </c>
      <c r="AL2126" s="16" t="str">
        <f t="array" ref="AL2126">IF(OR(AK2126="",AK2126=0,AD2126="",AF2126=""),"",IF(AK2126-IF(D2126="Vaccin",MIN(AD2126,AF2126),AF2126)&lt;0,"",(AK2126-IF(D2126="Vaccin",MIN(AD2126,AF2126),AF2126))/AK2126))</f>
        <v/>
      </c>
    </row>
    <row r="2127" spans="1:38" x14ac:dyDescent="0.2">
      <c r="A2127" s="10" t="s">
        <v>57</v>
      </c>
      <c r="B2127" s="29" t="s">
        <v>219</v>
      </c>
      <c r="C2127" s="12">
        <v>44405</v>
      </c>
      <c r="D2127" s="11" t="s">
        <v>30</v>
      </c>
      <c r="E2127" s="11"/>
      <c r="F2127" s="13">
        <v>247360</v>
      </c>
      <c r="G2127" s="40" t="s">
        <v>1022</v>
      </c>
      <c r="H2127" s="12">
        <v>45251</v>
      </c>
      <c r="I2127" s="13">
        <f t="array" ref="I2127">F2127-L2127-M2127-S2127</f>
        <v>247360</v>
      </c>
      <c r="J2127" s="13">
        <f t="array" ref="J2127">IF(IF(Q2127="",L2127-C2127,Q2127-C2127)&lt;=45,I2127,0)</f>
        <v>247360</v>
      </c>
      <c r="K2127" s="13">
        <f t="array" ref="K2127">IF(SUM(AG2127)=0,0,IF(L2127-AG2127*IF(D2127="Vaccin",MIN(AD2127,AF2127),AF2127)&lt;0,0,IF((H2127-N2127)&lt;=30,CEILING(L2127-AG2127*IF(D2127="Vaccin",MIN(AD2127,AF2127),AF2127),1),0)))</f>
        <v>0</v>
      </c>
      <c r="L2127" s="13">
        <v>0</v>
      </c>
      <c r="M2127" s="13">
        <v>0</v>
      </c>
      <c r="N2127" s="14">
        <v>45005</v>
      </c>
      <c r="O2127" s="11" t="s">
        <v>36</v>
      </c>
      <c r="P2127" s="11" t="s">
        <v>32</v>
      </c>
      <c r="Q2127" s="12"/>
      <c r="R2127" s="13">
        <v>0</v>
      </c>
      <c r="S2127" s="13">
        <v>0</v>
      </c>
      <c r="T2127" s="11"/>
      <c r="U2127" s="13">
        <v>67711533</v>
      </c>
      <c r="V2127" s="13">
        <v>100439587</v>
      </c>
      <c r="W2127" s="13">
        <v>100439587</v>
      </c>
      <c r="X2127" s="12">
        <v>44405</v>
      </c>
      <c r="Y2127" s="12">
        <v>44405</v>
      </c>
      <c r="Z2127" s="12">
        <v>44405</v>
      </c>
      <c r="AA2127" s="12">
        <v>45037</v>
      </c>
      <c r="AB2127" s="13">
        <f t="array" ref="AB2127">IF(D2127="Vaccin",IF(AND(ISNUMBER(AA2127),ISNUMBER(Y2127)),IF(AA2127-Y2127+1&gt;=0,CEILING(AA2127-Y2127+1,1),""),""),IF(AND(ISNUMBER(N2127),ISNUMBER(Y2127)),IF(N2127-Y2127+1&gt;=0,CEILING(N2127-Y2127+1,1),""),""))</f>
        <v>633</v>
      </c>
      <c r="AC2127" s="13">
        <f t="array" ref="AC2127">IF(D2127="Vaccin",IF(AND(ISNUMBER(AA2127),ISNUMBER(X2127)),IF(AA2127-X2127+1&gt;=0,CEILING(AA2127-X2127+1,1),""),""),IF(AND(ISNUMBER(N2127),ISNUMBER(X2127)),IF(N2127-X2127+1&gt;=0,CEILING(N2127-X2127+1,1),""),""))</f>
        <v>633</v>
      </c>
      <c r="AD2127" s="13">
        <f t="array" ref="AD2127">IF(D2127="Vaccin",IF(AND(ISNUMBER(AB2127),ISNUMBER(U2127),AB2127&lt;&gt;0),CEILING(U2127/AB2127,1),""),"")</f>
        <v>106970</v>
      </c>
      <c r="AE2127" s="13">
        <f t="array" ref="AE2127">IF(AND(ISNUMBER(N2127),ISNUMBER(X2127)),IF(N2127-X2127+1&gt;=0,CEILING(N2127-X2127+1,1),""),"")</f>
        <v>601</v>
      </c>
      <c r="AF2127" s="13">
        <f t="array" ref="AF2127">IF(SUM(AE2127)=0,"",CEILING((SUM(F2127)-SUM(L2127)-SUM(M2127)-SUM(S2127))/SUM(AE2127),1))</f>
        <v>412</v>
      </c>
      <c r="AG2127" s="13">
        <f t="array" ref="AG2127">IF(AND(ISNUMBER(H2127),ISNUMBER(N2127)),IF(H2127-N2127+1&gt;=0,CEILING(H2127-N2127+1,1),""),"")</f>
        <v>247</v>
      </c>
      <c r="AH2127" s="13">
        <f t="array" ref="AH2127">IF(SUM(AG2127)=0,0,IF(L2127-AG2127*IF(D2127="Vaccin",MIN(AD2127,AF2127),AF2127)&lt;0,0,IF((H2127-N2127)&lt;=45,CEILING(L2127-AG2127*IF(D2127="Vaccin",MIN(AD2127,AF2127),AF2127),1),0)))</f>
        <v>0</v>
      </c>
      <c r="AI2127" s="15">
        <f t="array" ref="AI2127">IF(OR(AH2127="",F2127=0,F2127=""),"",AH2127/F2127)</f>
        <v>0</v>
      </c>
      <c r="AJ2127" s="13">
        <f t="array" ref="AJ2127">IF(OR(L2127="",AH2127=""),"",IF(L2127-AH2127&lt;0,0,L2127-AH2127))</f>
        <v>0</v>
      </c>
      <c r="AK2127" s="13">
        <f t="array" ref="AK2127">IF(OR(L2127="",AG2127="",AG2127=0),"",CEILING(L2127/AG2127,1))</f>
        <v>0</v>
      </c>
      <c r="AL2127" s="16" t="str">
        <f t="array" ref="AL2127">IF(OR(AK2127="",AK2127=0,AD2127="",AF2127=""),"",IF(AK2127-IF(D2127="Vaccin",MIN(AD2127,AF2127),AF2127)&lt;0,"",(AK2127-IF(D2127="Vaccin",MIN(AD2127,AF2127),AF2127))/AK2127))</f>
        <v/>
      </c>
    </row>
    <row r="2128" spans="1:38" x14ac:dyDescent="0.2">
      <c r="A2128" s="10" t="s">
        <v>57</v>
      </c>
      <c r="B2128" s="29" t="s">
        <v>219</v>
      </c>
      <c r="C2128" s="12">
        <v>44405</v>
      </c>
      <c r="D2128" s="11" t="s">
        <v>30</v>
      </c>
      <c r="E2128" s="11">
        <v>1</v>
      </c>
      <c r="F2128" s="13">
        <v>41160</v>
      </c>
      <c r="G2128" s="40" t="s">
        <v>1023</v>
      </c>
      <c r="H2128" s="12">
        <v>45250</v>
      </c>
      <c r="I2128" s="13">
        <f t="array" ref="I2128">F2128-L2128-M2128-S2128</f>
        <v>41160</v>
      </c>
      <c r="J2128" s="13">
        <f t="array" ref="J2128">IF(IF(Q2128="",L2128-C2128,Q2128-C2128)&lt;=45,I2128,0)</f>
        <v>41160</v>
      </c>
      <c r="K2128" s="13">
        <f t="array" ref="K2128">IF(SUM(AG2128)=0,0,IF(L2128-AG2128*IF(D2128="Vaccin",MIN(AD2128,AF2128),AF2128)&lt;0,0,IF((H2128-N2128)&lt;=30,CEILING(L2128-AG2128*IF(D2128="Vaccin",MIN(AD2128,AF2128),AF2128),1),0)))</f>
        <v>0</v>
      </c>
      <c r="L2128" s="13">
        <v>0</v>
      </c>
      <c r="M2128" s="13">
        <v>0</v>
      </c>
      <c r="N2128" s="14">
        <v>45005</v>
      </c>
      <c r="O2128" s="11" t="s">
        <v>36</v>
      </c>
      <c r="P2128" s="11" t="s">
        <v>32</v>
      </c>
      <c r="Q2128" s="12"/>
      <c r="R2128" s="13">
        <v>0</v>
      </c>
      <c r="S2128" s="13">
        <v>0</v>
      </c>
      <c r="T2128" s="11"/>
      <c r="U2128" s="13">
        <v>67711533</v>
      </c>
      <c r="V2128" s="13">
        <v>100439587</v>
      </c>
      <c r="W2128" s="13">
        <v>100439587</v>
      </c>
      <c r="X2128" s="12">
        <v>44405</v>
      </c>
      <c r="Y2128" s="12">
        <v>44405</v>
      </c>
      <c r="Z2128" s="12">
        <v>44405</v>
      </c>
      <c r="AA2128" s="12">
        <v>45037</v>
      </c>
      <c r="AB2128" s="13">
        <f t="array" ref="AB2128">IF(D2128="Vaccin",IF(AND(ISNUMBER(AA2128),ISNUMBER(Y2128)),IF(AA2128-Y2128+1&gt;=0,CEILING(AA2128-Y2128+1,1),""),""),IF(AND(ISNUMBER(N2128),ISNUMBER(Y2128)),IF(N2128-Y2128+1&gt;=0,CEILING(N2128-Y2128+1,1),""),""))</f>
        <v>633</v>
      </c>
      <c r="AC2128" s="13">
        <f t="array" ref="AC2128">IF(D2128="Vaccin",IF(AND(ISNUMBER(AA2128),ISNUMBER(X2128)),IF(AA2128-X2128+1&gt;=0,CEILING(AA2128-X2128+1,1),""),""),IF(AND(ISNUMBER(N2128),ISNUMBER(X2128)),IF(N2128-X2128+1&gt;=0,CEILING(N2128-X2128+1,1),""),""))</f>
        <v>633</v>
      </c>
      <c r="AD2128" s="13">
        <f t="array" ref="AD2128">IF(D2128="Vaccin",IF(AND(ISNUMBER(AB2128),ISNUMBER(U2128),AB2128&lt;&gt;0),CEILING(U2128/AB2128,1),""),"")</f>
        <v>106970</v>
      </c>
      <c r="AE2128" s="13">
        <f t="array" ref="AE2128">IF(AND(ISNUMBER(N2128),ISNUMBER(X2128)),IF(N2128-X2128+1&gt;=0,CEILING(N2128-X2128+1,1),""),"")</f>
        <v>601</v>
      </c>
      <c r="AF2128" s="13">
        <f t="array" ref="AF2128">IF(SUM(AE2128)=0,"",CEILING((SUM(F2128)-SUM(L2128)-SUM(M2128)-SUM(S2128))/SUM(AE2128),1))</f>
        <v>69</v>
      </c>
      <c r="AG2128" s="13">
        <f t="array" ref="AG2128">IF(AND(ISNUMBER(H2128),ISNUMBER(N2128)),IF(H2128-N2128+1&gt;=0,CEILING(H2128-N2128+1,1),""),"")</f>
        <v>246</v>
      </c>
      <c r="AH2128" s="13">
        <f t="array" ref="AH2128">IF(SUM(AG2128)=0,0,IF(L2128-AG2128*IF(D2128="Vaccin",MIN(AD2128,AF2128),AF2128)&lt;0,0,IF((H2128-N2128)&lt;=45,CEILING(L2128-AG2128*IF(D2128="Vaccin",MIN(AD2128,AF2128),AF2128),1),0)))</f>
        <v>0</v>
      </c>
      <c r="AI2128" s="15">
        <f t="array" ref="AI2128">IF(OR(AH2128="",F2128=0,F2128=""),"",AH2128/F2128)</f>
        <v>0</v>
      </c>
      <c r="AJ2128" s="13">
        <f t="array" ref="AJ2128">IF(OR(L2128="",AH2128=""),"",IF(L2128-AH2128&lt;0,0,L2128-AH2128))</f>
        <v>0</v>
      </c>
      <c r="AK2128" s="13">
        <f t="array" ref="AK2128">IF(OR(L2128="",AG2128="",AG2128=0),"",CEILING(L2128/AG2128,1))</f>
        <v>0</v>
      </c>
      <c r="AL2128" s="16" t="str">
        <f t="array" ref="AL2128">IF(OR(AK2128="",AK2128=0,AD2128="",AF2128=""),"",IF(AK2128-IF(D2128="Vaccin",MIN(AD2128,AF2128),AF2128)&lt;0,"",(AK2128-IF(D2128="Vaccin",MIN(AD2128,AF2128),AF2128))/AK2128))</f>
        <v/>
      </c>
    </row>
    <row r="2129" spans="1:38" x14ac:dyDescent="0.2">
      <c r="A2129" s="10" t="s">
        <v>57</v>
      </c>
      <c r="B2129" s="29" t="s">
        <v>219</v>
      </c>
      <c r="C2129" s="12">
        <v>44405</v>
      </c>
      <c r="D2129" s="11" t="s">
        <v>30</v>
      </c>
      <c r="E2129" s="11"/>
      <c r="F2129" s="13">
        <v>650300</v>
      </c>
      <c r="G2129" s="40" t="s">
        <v>1024</v>
      </c>
      <c r="H2129" s="12">
        <v>45250</v>
      </c>
      <c r="I2129" s="13">
        <f t="array" ref="I2129">F2129-L2129-M2129-S2129</f>
        <v>650300</v>
      </c>
      <c r="J2129" s="13">
        <f t="array" ref="J2129">IF(IF(Q2129="",L2129-C2129,Q2129-C2129)&lt;=45,I2129,0)</f>
        <v>650300</v>
      </c>
      <c r="K2129" s="13">
        <f t="array" ref="K2129">IF(SUM(AG2129)=0,0,IF(L2129-AG2129*IF(D2129="Vaccin",MIN(AD2129,AF2129),AF2129)&lt;0,0,IF((H2129-N2129)&lt;=30,CEILING(L2129-AG2129*IF(D2129="Vaccin",MIN(AD2129,AF2129),AF2129),1),0)))</f>
        <v>0</v>
      </c>
      <c r="L2129" s="13">
        <v>0</v>
      </c>
      <c r="M2129" s="13">
        <v>0</v>
      </c>
      <c r="N2129" s="14">
        <v>45005</v>
      </c>
      <c r="O2129" s="11" t="s">
        <v>36</v>
      </c>
      <c r="P2129" s="11" t="s">
        <v>32</v>
      </c>
      <c r="Q2129" s="12"/>
      <c r="R2129" s="13">
        <v>0</v>
      </c>
      <c r="S2129" s="13">
        <v>0</v>
      </c>
      <c r="T2129" s="11"/>
      <c r="U2129" s="13">
        <v>67711533</v>
      </c>
      <c r="V2129" s="13">
        <v>100439587</v>
      </c>
      <c r="W2129" s="13">
        <v>100439587</v>
      </c>
      <c r="X2129" s="12">
        <v>44405</v>
      </c>
      <c r="Y2129" s="12">
        <v>44405</v>
      </c>
      <c r="Z2129" s="12">
        <v>44405</v>
      </c>
      <c r="AA2129" s="12">
        <v>45037</v>
      </c>
      <c r="AB2129" s="13">
        <f t="array" ref="AB2129">IF(D2129="Vaccin",IF(AND(ISNUMBER(AA2129),ISNUMBER(Y2129)),IF(AA2129-Y2129+1&gt;=0,CEILING(AA2129-Y2129+1,1),""),""),IF(AND(ISNUMBER(N2129),ISNUMBER(Y2129)),IF(N2129-Y2129+1&gt;=0,CEILING(N2129-Y2129+1,1),""),""))</f>
        <v>633</v>
      </c>
      <c r="AC2129" s="13">
        <f t="array" ref="AC2129">IF(D2129="Vaccin",IF(AND(ISNUMBER(AA2129),ISNUMBER(X2129)),IF(AA2129-X2129+1&gt;=0,CEILING(AA2129-X2129+1,1),""),""),IF(AND(ISNUMBER(N2129),ISNUMBER(X2129)),IF(N2129-X2129+1&gt;=0,CEILING(N2129-X2129+1,1),""),""))</f>
        <v>633</v>
      </c>
      <c r="AD2129" s="13">
        <f t="array" ref="AD2129">IF(D2129="Vaccin",IF(AND(ISNUMBER(AB2129),ISNUMBER(U2129),AB2129&lt;&gt;0),CEILING(U2129/AB2129,1),""),"")</f>
        <v>106970</v>
      </c>
      <c r="AE2129" s="13">
        <f t="array" ref="AE2129">IF(AND(ISNUMBER(N2129),ISNUMBER(X2129)),IF(N2129-X2129+1&gt;=0,CEILING(N2129-X2129+1,1),""),"")</f>
        <v>601</v>
      </c>
      <c r="AF2129" s="13">
        <f t="array" ref="AF2129">IF(SUM(AE2129)=0,"",CEILING((SUM(F2129)-SUM(L2129)-SUM(M2129)-SUM(S2129))/SUM(AE2129),1))</f>
        <v>1083</v>
      </c>
      <c r="AG2129" s="13">
        <f t="array" ref="AG2129">IF(AND(ISNUMBER(H2129),ISNUMBER(N2129)),IF(H2129-N2129+1&gt;=0,CEILING(H2129-N2129+1,1),""),"")</f>
        <v>246</v>
      </c>
      <c r="AH2129" s="13">
        <f t="array" ref="AH2129">IF(SUM(AG2129)=0,0,IF(L2129-AG2129*IF(D2129="Vaccin",MIN(AD2129,AF2129),AF2129)&lt;0,0,IF((H2129-N2129)&lt;=45,CEILING(L2129-AG2129*IF(D2129="Vaccin",MIN(AD2129,AF2129),AF2129),1),0)))</f>
        <v>0</v>
      </c>
      <c r="AI2129" s="15">
        <f t="array" ref="AI2129">IF(OR(AH2129="",F2129=0,F2129=""),"",AH2129/F2129)</f>
        <v>0</v>
      </c>
      <c r="AJ2129" s="13">
        <f t="array" ref="AJ2129">IF(OR(L2129="",AH2129=""),"",IF(L2129-AH2129&lt;0,0,L2129-AH2129))</f>
        <v>0</v>
      </c>
      <c r="AK2129" s="13">
        <f t="array" ref="AK2129">IF(OR(L2129="",AG2129="",AG2129=0),"",CEILING(L2129/AG2129,1))</f>
        <v>0</v>
      </c>
      <c r="AL2129" s="16" t="str">
        <f t="array" ref="AL2129">IF(OR(AK2129="",AK2129=0,AD2129="",AF2129=""),"",IF(AK2129-IF(D2129="Vaccin",MIN(AD2129,AF2129),AF2129)&lt;0,"",(AK2129-IF(D2129="Vaccin",MIN(AD2129,AF2129),AF2129))/AK2129))</f>
        <v/>
      </c>
    </row>
    <row r="2130" spans="1:38" x14ac:dyDescent="0.2">
      <c r="A2130" s="10" t="s">
        <v>57</v>
      </c>
      <c r="B2130" s="29" t="s">
        <v>219</v>
      </c>
      <c r="C2130" s="12">
        <v>44405</v>
      </c>
      <c r="D2130" s="11" t="s">
        <v>30</v>
      </c>
      <c r="E2130" s="11"/>
      <c r="F2130" s="13">
        <v>99320</v>
      </c>
      <c r="G2130" s="40" t="s">
        <v>100</v>
      </c>
      <c r="H2130" s="12">
        <v>45249</v>
      </c>
      <c r="I2130" s="13">
        <f t="array" ref="I2130">F2130-L2130-M2130-S2130</f>
        <v>99320</v>
      </c>
      <c r="J2130" s="13">
        <f t="array" ref="J2130">IF(IF(Q2130="",L2130-C2130,Q2130-C2130)&lt;=45,I2130,0)</f>
        <v>99320</v>
      </c>
      <c r="K2130" s="13">
        <f t="array" ref="K2130">IF(SUM(AG2130)=0,0,IF(L2130-AG2130*IF(D2130="Vaccin",MIN(AD2130,AF2130),AF2130)&lt;0,0,IF((H2130-N2130)&lt;=30,CEILING(L2130-AG2130*IF(D2130="Vaccin",MIN(AD2130,AF2130),AF2130),1),0)))</f>
        <v>0</v>
      </c>
      <c r="L2130" s="13">
        <v>0</v>
      </c>
      <c r="M2130" s="13">
        <v>0</v>
      </c>
      <c r="N2130" s="14">
        <v>45005</v>
      </c>
      <c r="O2130" s="11" t="s">
        <v>36</v>
      </c>
      <c r="P2130" s="11" t="s">
        <v>32</v>
      </c>
      <c r="Q2130" s="12"/>
      <c r="R2130" s="13">
        <v>0</v>
      </c>
      <c r="S2130" s="13">
        <v>0</v>
      </c>
      <c r="T2130" s="11"/>
      <c r="U2130" s="13">
        <v>67711533</v>
      </c>
      <c r="V2130" s="13">
        <v>100439587</v>
      </c>
      <c r="W2130" s="13">
        <v>100439587</v>
      </c>
      <c r="X2130" s="12">
        <v>44405</v>
      </c>
      <c r="Y2130" s="12">
        <v>44405</v>
      </c>
      <c r="Z2130" s="12">
        <v>44405</v>
      </c>
      <c r="AA2130" s="12">
        <v>45037</v>
      </c>
      <c r="AB2130" s="13">
        <f t="array" ref="AB2130">IF(D2130="Vaccin",IF(AND(ISNUMBER(AA2130),ISNUMBER(Y2130)),IF(AA2130-Y2130+1&gt;=0,CEILING(AA2130-Y2130+1,1),""),""),IF(AND(ISNUMBER(N2130),ISNUMBER(Y2130)),IF(N2130-Y2130+1&gt;=0,CEILING(N2130-Y2130+1,1),""),""))</f>
        <v>633</v>
      </c>
      <c r="AC2130" s="13">
        <f t="array" ref="AC2130">IF(D2130="Vaccin",IF(AND(ISNUMBER(AA2130),ISNUMBER(X2130)),IF(AA2130-X2130+1&gt;=0,CEILING(AA2130-X2130+1,1),""),""),IF(AND(ISNUMBER(N2130),ISNUMBER(X2130)),IF(N2130-X2130+1&gt;=0,CEILING(N2130-X2130+1,1),""),""))</f>
        <v>633</v>
      </c>
      <c r="AD2130" s="13">
        <f t="array" ref="AD2130">IF(D2130="Vaccin",IF(AND(ISNUMBER(AB2130),ISNUMBER(U2130),AB2130&lt;&gt;0),CEILING(U2130/AB2130,1),""),"")</f>
        <v>106970</v>
      </c>
      <c r="AE2130" s="13">
        <f t="array" ref="AE2130">IF(AND(ISNUMBER(N2130),ISNUMBER(X2130)),IF(N2130-X2130+1&gt;=0,CEILING(N2130-X2130+1,1),""),"")</f>
        <v>601</v>
      </c>
      <c r="AF2130" s="13">
        <f t="array" ref="AF2130">IF(SUM(AE2130)=0,"",CEILING((SUM(F2130)-SUM(L2130)-SUM(M2130)-SUM(S2130))/SUM(AE2130),1))</f>
        <v>166</v>
      </c>
      <c r="AG2130" s="13">
        <f t="array" ref="AG2130">IF(AND(ISNUMBER(H2130),ISNUMBER(N2130)),IF(H2130-N2130+1&gt;=0,CEILING(H2130-N2130+1,1),""),"")</f>
        <v>245</v>
      </c>
      <c r="AH2130" s="13">
        <f t="array" ref="AH2130">IF(SUM(AG2130)=0,0,IF(L2130-AG2130*IF(D2130="Vaccin",MIN(AD2130,AF2130),AF2130)&lt;0,0,IF((H2130-N2130)&lt;=45,CEILING(L2130-AG2130*IF(D2130="Vaccin",MIN(AD2130,AF2130),AF2130),1),0)))</f>
        <v>0</v>
      </c>
      <c r="AI2130" s="15">
        <f t="array" ref="AI2130">IF(OR(AH2130="",F2130=0,F2130=""),"",AH2130/F2130)</f>
        <v>0</v>
      </c>
      <c r="AJ2130" s="13">
        <f t="array" ref="AJ2130">IF(OR(L2130="",AH2130=""),"",IF(L2130-AH2130&lt;0,0,L2130-AH2130))</f>
        <v>0</v>
      </c>
      <c r="AK2130" s="13">
        <f t="array" ref="AK2130">IF(OR(L2130="",AG2130="",AG2130=0),"",CEILING(L2130/AG2130,1))</f>
        <v>0</v>
      </c>
      <c r="AL2130" s="16" t="str">
        <f t="array" ref="AL2130">IF(OR(AK2130="",AK2130=0,AD2130="",AF2130=""),"",IF(AK2130-IF(D2130="Vaccin",MIN(AD2130,AF2130),AF2130)&lt;0,"",(AK2130-IF(D2130="Vaccin",MIN(AD2130,AF2130),AF2130))/AK2130))</f>
        <v/>
      </c>
    </row>
    <row r="2131" spans="1:38" x14ac:dyDescent="0.2">
      <c r="A2131" s="10" t="s">
        <v>57</v>
      </c>
      <c r="B2131" s="29" t="s">
        <v>219</v>
      </c>
      <c r="C2131" s="12">
        <v>44405</v>
      </c>
      <c r="D2131" s="11" t="s">
        <v>30</v>
      </c>
      <c r="E2131" s="11">
        <v>10</v>
      </c>
      <c r="F2131" s="13">
        <v>153438</v>
      </c>
      <c r="G2131" s="40">
        <v>2021071944</v>
      </c>
      <c r="H2131" s="12">
        <v>45130</v>
      </c>
      <c r="I2131" s="13">
        <f t="array" ref="I2131">F2131-L2131-M2131-S2131</f>
        <v>153438</v>
      </c>
      <c r="J2131" s="13">
        <f t="array" ref="J2131">IF(IF(Q2131="",L2131-C2131,Q2131-C2131)&lt;=45,I2131,0)</f>
        <v>153438</v>
      </c>
      <c r="K2131" s="13">
        <f t="array" ref="K2131">IF(SUM(AG2131)=0,0,IF(L2131-AG2131*IF(D2131="Vaccin",MIN(AD2131,AF2131),AF2131)&lt;0,0,IF((H2131-N2131)&lt;=30,CEILING(L2131-AG2131*IF(D2131="Vaccin",MIN(AD2131,AF2131),AF2131),1),0)))</f>
        <v>0</v>
      </c>
      <c r="L2131" s="13">
        <v>0</v>
      </c>
      <c r="M2131" s="13">
        <v>0</v>
      </c>
      <c r="N2131" s="14">
        <v>45005</v>
      </c>
      <c r="O2131" s="11" t="s">
        <v>36</v>
      </c>
      <c r="P2131" s="11" t="s">
        <v>32</v>
      </c>
      <c r="Q2131" s="12"/>
      <c r="R2131" s="13">
        <v>0</v>
      </c>
      <c r="S2131" s="13">
        <v>0</v>
      </c>
      <c r="T2131" s="11"/>
      <c r="U2131" s="13">
        <v>67711533</v>
      </c>
      <c r="V2131" s="13">
        <v>100439587</v>
      </c>
      <c r="W2131" s="13">
        <v>100439587</v>
      </c>
      <c r="X2131" s="12">
        <v>44405</v>
      </c>
      <c r="Y2131" s="12">
        <v>44405</v>
      </c>
      <c r="Z2131" s="12">
        <v>44405</v>
      </c>
      <c r="AA2131" s="12">
        <v>45037</v>
      </c>
      <c r="AB2131" s="13">
        <f t="array" ref="AB2131">IF(D2131="Vaccin",IF(AND(ISNUMBER(AA2131),ISNUMBER(Y2131)),IF(AA2131-Y2131+1&gt;=0,CEILING(AA2131-Y2131+1,1),""),""),IF(AND(ISNUMBER(N2131),ISNUMBER(Y2131)),IF(N2131-Y2131+1&gt;=0,CEILING(N2131-Y2131+1,1),""),""))</f>
        <v>633</v>
      </c>
      <c r="AC2131" s="13">
        <f t="array" ref="AC2131">IF(D2131="Vaccin",IF(AND(ISNUMBER(AA2131),ISNUMBER(X2131)),IF(AA2131-X2131+1&gt;=0,CEILING(AA2131-X2131+1,1),""),""),IF(AND(ISNUMBER(N2131),ISNUMBER(X2131)),IF(N2131-X2131+1&gt;=0,CEILING(N2131-X2131+1,1),""),""))</f>
        <v>633</v>
      </c>
      <c r="AD2131" s="13">
        <f t="array" ref="AD2131">IF(D2131="Vaccin",IF(AND(ISNUMBER(AB2131),ISNUMBER(U2131),AB2131&lt;&gt;0),CEILING(U2131/AB2131,1),""),"")</f>
        <v>106970</v>
      </c>
      <c r="AE2131" s="13">
        <f t="array" ref="AE2131">IF(AND(ISNUMBER(N2131),ISNUMBER(X2131)),IF(N2131-X2131+1&gt;=0,CEILING(N2131-X2131+1,1),""),"")</f>
        <v>601</v>
      </c>
      <c r="AF2131" s="13">
        <f t="array" ref="AF2131">IF(SUM(AE2131)=0,"",CEILING((SUM(F2131)-SUM(L2131)-SUM(M2131)-SUM(S2131))/SUM(AE2131),1))</f>
        <v>256</v>
      </c>
      <c r="AG2131" s="13">
        <f t="array" ref="AG2131">IF(AND(ISNUMBER(H2131),ISNUMBER(N2131)),IF(H2131-N2131+1&gt;=0,CEILING(H2131-N2131+1,1),""),"")</f>
        <v>126</v>
      </c>
      <c r="AH2131" s="13">
        <f t="array" ref="AH2131">IF(SUM(AG2131)=0,0,IF(L2131-AG2131*IF(D2131="Vaccin",MIN(AD2131,AF2131),AF2131)&lt;0,0,IF((H2131-N2131)&lt;=45,CEILING(L2131-AG2131*IF(D2131="Vaccin",MIN(AD2131,AF2131),AF2131),1),0)))</f>
        <v>0</v>
      </c>
      <c r="AI2131" s="15">
        <f t="array" ref="AI2131">IF(OR(AH2131="",F2131=0,F2131=""),"",AH2131/F2131)</f>
        <v>0</v>
      </c>
      <c r="AJ2131" s="13">
        <f t="array" ref="AJ2131">IF(OR(L2131="",AH2131=""),"",IF(L2131-AH2131&lt;0,0,L2131-AH2131))</f>
        <v>0</v>
      </c>
      <c r="AK2131" s="13">
        <f t="array" ref="AK2131">IF(OR(L2131="",AG2131="",AG2131=0),"",CEILING(L2131/AG2131,1))</f>
        <v>0</v>
      </c>
      <c r="AL2131" s="16" t="str">
        <f t="array" ref="AL2131">IF(OR(AK2131="",AK2131=0,AD2131="",AF2131=""),"",IF(AK2131-IF(D2131="Vaccin",MIN(AD2131,AF2131),AF2131)&lt;0,"",(AK2131-IF(D2131="Vaccin",MIN(AD2131,AF2131),AF2131))/AK2131))</f>
        <v/>
      </c>
    </row>
    <row r="2132" spans="1:38" x14ac:dyDescent="0.2">
      <c r="A2132" s="10" t="s">
        <v>57</v>
      </c>
      <c r="B2132" s="29" t="s">
        <v>219</v>
      </c>
      <c r="C2132" s="12">
        <v>44405</v>
      </c>
      <c r="D2132" s="11" t="s">
        <v>30</v>
      </c>
      <c r="E2132" s="11">
        <v>10</v>
      </c>
      <c r="F2132" s="13">
        <v>152718</v>
      </c>
      <c r="G2132" s="40">
        <v>2021071945</v>
      </c>
      <c r="H2132" s="12">
        <v>45130</v>
      </c>
      <c r="I2132" s="13">
        <f t="array" ref="I2132">F2132-L2132-M2132-S2132</f>
        <v>152718</v>
      </c>
      <c r="J2132" s="13">
        <f t="array" ref="J2132">IF(IF(Q2132="",L2132-C2132,Q2132-C2132)&lt;=45,I2132,0)</f>
        <v>152718</v>
      </c>
      <c r="K2132" s="13">
        <f t="array" ref="K2132">IF(SUM(AG2132)=0,0,IF(L2132-AG2132*IF(D2132="Vaccin",MIN(AD2132,AF2132),AF2132)&lt;0,0,IF((H2132-N2132)&lt;=30,CEILING(L2132-AG2132*IF(D2132="Vaccin",MIN(AD2132,AF2132),AF2132),1),0)))</f>
        <v>0</v>
      </c>
      <c r="L2132" s="13">
        <v>0</v>
      </c>
      <c r="M2132" s="13">
        <v>0</v>
      </c>
      <c r="N2132" s="14">
        <v>45005</v>
      </c>
      <c r="O2132" s="11" t="s">
        <v>36</v>
      </c>
      <c r="P2132" s="11" t="s">
        <v>32</v>
      </c>
      <c r="Q2132" s="12"/>
      <c r="R2132" s="13">
        <v>0</v>
      </c>
      <c r="S2132" s="13">
        <v>0</v>
      </c>
      <c r="T2132" s="11"/>
      <c r="U2132" s="13">
        <v>67711533</v>
      </c>
      <c r="V2132" s="13">
        <v>100439587</v>
      </c>
      <c r="W2132" s="13">
        <v>100439587</v>
      </c>
      <c r="X2132" s="12">
        <v>44405</v>
      </c>
      <c r="Y2132" s="12">
        <v>44405</v>
      </c>
      <c r="Z2132" s="12">
        <v>44405</v>
      </c>
      <c r="AA2132" s="12">
        <v>45037</v>
      </c>
      <c r="AB2132" s="13">
        <f t="array" ref="AB2132">IF(D2132="Vaccin",IF(AND(ISNUMBER(AA2132),ISNUMBER(Y2132)),IF(AA2132-Y2132+1&gt;=0,CEILING(AA2132-Y2132+1,1),""),""),IF(AND(ISNUMBER(N2132),ISNUMBER(Y2132)),IF(N2132-Y2132+1&gt;=0,CEILING(N2132-Y2132+1,1),""),""))</f>
        <v>633</v>
      </c>
      <c r="AC2132" s="13">
        <f t="array" ref="AC2132">IF(D2132="Vaccin",IF(AND(ISNUMBER(AA2132),ISNUMBER(X2132)),IF(AA2132-X2132+1&gt;=0,CEILING(AA2132-X2132+1,1),""),""),IF(AND(ISNUMBER(N2132),ISNUMBER(X2132)),IF(N2132-X2132+1&gt;=0,CEILING(N2132-X2132+1,1),""),""))</f>
        <v>633</v>
      </c>
      <c r="AD2132" s="13">
        <f t="array" ref="AD2132">IF(D2132="Vaccin",IF(AND(ISNUMBER(AB2132),ISNUMBER(U2132),AB2132&lt;&gt;0),CEILING(U2132/AB2132,1),""),"")</f>
        <v>106970</v>
      </c>
      <c r="AE2132" s="13">
        <f t="array" ref="AE2132">IF(AND(ISNUMBER(N2132),ISNUMBER(X2132)),IF(N2132-X2132+1&gt;=0,CEILING(N2132-X2132+1,1),""),"")</f>
        <v>601</v>
      </c>
      <c r="AF2132" s="13">
        <f t="array" ref="AF2132">IF(SUM(AE2132)=0,"",CEILING((SUM(F2132)-SUM(L2132)-SUM(M2132)-SUM(S2132))/SUM(AE2132),1))</f>
        <v>255</v>
      </c>
      <c r="AG2132" s="13">
        <f t="array" ref="AG2132">IF(AND(ISNUMBER(H2132),ISNUMBER(N2132)),IF(H2132-N2132+1&gt;=0,CEILING(H2132-N2132+1,1),""),"")</f>
        <v>126</v>
      </c>
      <c r="AH2132" s="13">
        <f t="array" ref="AH2132">IF(SUM(AG2132)=0,0,IF(L2132-AG2132*IF(D2132="Vaccin",MIN(AD2132,AF2132),AF2132)&lt;0,0,IF((H2132-N2132)&lt;=45,CEILING(L2132-AG2132*IF(D2132="Vaccin",MIN(AD2132,AF2132),AF2132),1),0)))</f>
        <v>0</v>
      </c>
      <c r="AI2132" s="15">
        <f t="array" ref="AI2132">IF(OR(AH2132="",F2132=0,F2132=""),"",AH2132/F2132)</f>
        <v>0</v>
      </c>
      <c r="AJ2132" s="13">
        <f t="array" ref="AJ2132">IF(OR(L2132="",AH2132=""),"",IF(L2132-AH2132&lt;0,0,L2132-AH2132))</f>
        <v>0</v>
      </c>
      <c r="AK2132" s="13">
        <f t="array" ref="AK2132">IF(OR(L2132="",AG2132="",AG2132=0),"",CEILING(L2132/AG2132,1))</f>
        <v>0</v>
      </c>
      <c r="AL2132" s="16" t="str">
        <f t="array" ref="AL2132">IF(OR(AK2132="",AK2132=0,AD2132="",AF2132=""),"",IF(AK2132-IF(D2132="Vaccin",MIN(AD2132,AF2132),AF2132)&lt;0,"",(AK2132-IF(D2132="Vaccin",MIN(AD2132,AF2132),AF2132))/AK2132))</f>
        <v/>
      </c>
    </row>
    <row r="2133" spans="1:38" x14ac:dyDescent="0.2">
      <c r="A2133" s="10" t="s">
        <v>57</v>
      </c>
      <c r="B2133" s="29" t="s">
        <v>219</v>
      </c>
      <c r="C2133" s="12">
        <v>44405</v>
      </c>
      <c r="D2133" s="11" t="s">
        <v>30</v>
      </c>
      <c r="E2133" s="11">
        <v>10</v>
      </c>
      <c r="F2133" s="13">
        <v>53529</v>
      </c>
      <c r="G2133" s="40">
        <v>2021071965</v>
      </c>
      <c r="H2133" s="12">
        <v>45130</v>
      </c>
      <c r="I2133" s="13">
        <f t="array" ref="I2133">F2133-L2133-M2133-S2133</f>
        <v>53529</v>
      </c>
      <c r="J2133" s="13">
        <f t="array" ref="J2133">IF(IF(Q2133="",L2133-C2133,Q2133-C2133)&lt;=45,I2133,0)</f>
        <v>53529</v>
      </c>
      <c r="K2133" s="13">
        <f t="array" ref="K2133">IF(SUM(AG2133)=0,0,IF(L2133-AG2133*IF(D2133="Vaccin",MIN(AD2133,AF2133),AF2133)&lt;0,0,IF((H2133-N2133)&lt;=30,CEILING(L2133-AG2133*IF(D2133="Vaccin",MIN(AD2133,AF2133),AF2133),1),0)))</f>
        <v>0</v>
      </c>
      <c r="L2133" s="13">
        <v>0</v>
      </c>
      <c r="M2133" s="13">
        <v>0</v>
      </c>
      <c r="N2133" s="14">
        <v>45005</v>
      </c>
      <c r="O2133" s="11" t="s">
        <v>36</v>
      </c>
      <c r="P2133" s="11" t="s">
        <v>32</v>
      </c>
      <c r="Q2133" s="12"/>
      <c r="R2133" s="13">
        <v>0</v>
      </c>
      <c r="S2133" s="13">
        <v>0</v>
      </c>
      <c r="T2133" s="11"/>
      <c r="U2133" s="13">
        <v>67711533</v>
      </c>
      <c r="V2133" s="13">
        <v>100439587</v>
      </c>
      <c r="W2133" s="13">
        <v>100439587</v>
      </c>
      <c r="X2133" s="12">
        <v>44405</v>
      </c>
      <c r="Y2133" s="12">
        <v>44405</v>
      </c>
      <c r="Z2133" s="12">
        <v>44405</v>
      </c>
      <c r="AA2133" s="12">
        <v>45037</v>
      </c>
      <c r="AB2133" s="13">
        <f t="array" ref="AB2133">IF(D2133="Vaccin",IF(AND(ISNUMBER(AA2133),ISNUMBER(Y2133)),IF(AA2133-Y2133+1&gt;=0,CEILING(AA2133-Y2133+1,1),""),""),IF(AND(ISNUMBER(N2133),ISNUMBER(Y2133)),IF(N2133-Y2133+1&gt;=0,CEILING(N2133-Y2133+1,1),""),""))</f>
        <v>633</v>
      </c>
      <c r="AC2133" s="13">
        <f t="array" ref="AC2133">IF(D2133="Vaccin",IF(AND(ISNUMBER(AA2133),ISNUMBER(X2133)),IF(AA2133-X2133+1&gt;=0,CEILING(AA2133-X2133+1,1),""),""),IF(AND(ISNUMBER(N2133),ISNUMBER(X2133)),IF(N2133-X2133+1&gt;=0,CEILING(N2133-X2133+1,1),""),""))</f>
        <v>633</v>
      </c>
      <c r="AD2133" s="13">
        <f t="array" ref="AD2133">IF(D2133="Vaccin",IF(AND(ISNUMBER(AB2133),ISNUMBER(U2133),AB2133&lt;&gt;0),CEILING(U2133/AB2133,1),""),"")</f>
        <v>106970</v>
      </c>
      <c r="AE2133" s="13">
        <f t="array" ref="AE2133">IF(AND(ISNUMBER(N2133),ISNUMBER(X2133)),IF(N2133-X2133+1&gt;=0,CEILING(N2133-X2133+1,1),""),"")</f>
        <v>601</v>
      </c>
      <c r="AF2133" s="13">
        <f t="array" ref="AF2133">IF(SUM(AE2133)=0,"",CEILING((SUM(F2133)-SUM(L2133)-SUM(M2133)-SUM(S2133))/SUM(AE2133),1))</f>
        <v>90</v>
      </c>
      <c r="AG2133" s="13">
        <f t="array" ref="AG2133">IF(AND(ISNUMBER(H2133),ISNUMBER(N2133)),IF(H2133-N2133+1&gt;=0,CEILING(H2133-N2133+1,1),""),"")</f>
        <v>126</v>
      </c>
      <c r="AH2133" s="13">
        <f t="array" ref="AH2133">IF(SUM(AG2133)=0,0,IF(L2133-AG2133*IF(D2133="Vaccin",MIN(AD2133,AF2133),AF2133)&lt;0,0,IF((H2133-N2133)&lt;=45,CEILING(L2133-AG2133*IF(D2133="Vaccin",MIN(AD2133,AF2133),AF2133),1),0)))</f>
        <v>0</v>
      </c>
      <c r="AI2133" s="15">
        <f t="array" ref="AI2133">IF(OR(AH2133="",F2133=0,F2133=""),"",AH2133/F2133)</f>
        <v>0</v>
      </c>
      <c r="AJ2133" s="13">
        <f t="array" ref="AJ2133">IF(OR(L2133="",AH2133=""),"",IF(L2133-AH2133&lt;0,0,L2133-AH2133))</f>
        <v>0</v>
      </c>
      <c r="AK2133" s="13">
        <f t="array" ref="AK2133">IF(OR(L2133="",AG2133="",AG2133=0),"",CEILING(L2133/AG2133,1))</f>
        <v>0</v>
      </c>
      <c r="AL2133" s="16" t="str">
        <f t="array" ref="AL2133">IF(OR(AK2133="",AK2133=0,AD2133="",AF2133=""),"",IF(AK2133-IF(D2133="Vaccin",MIN(AD2133,AF2133),AF2133)&lt;0,"",(AK2133-IF(D2133="Vaccin",MIN(AD2133,AF2133),AF2133))/AK2133))</f>
        <v/>
      </c>
    </row>
    <row r="2134" spans="1:38" x14ac:dyDescent="0.2">
      <c r="A2134" s="10" t="s">
        <v>57</v>
      </c>
      <c r="B2134" s="29" t="s">
        <v>219</v>
      </c>
      <c r="C2134" s="12">
        <v>44405</v>
      </c>
      <c r="D2134" s="11" t="s">
        <v>30</v>
      </c>
      <c r="E2134" s="11">
        <v>10</v>
      </c>
      <c r="F2134" s="13">
        <v>152925</v>
      </c>
      <c r="G2134" s="40">
        <v>2021071930</v>
      </c>
      <c r="H2134" s="12">
        <v>45129</v>
      </c>
      <c r="I2134" s="13">
        <f t="array" ref="I2134">F2134-L2134-M2134-S2134</f>
        <v>152925</v>
      </c>
      <c r="J2134" s="13">
        <f t="array" ref="J2134">IF(IF(Q2134="",L2134-C2134,Q2134-C2134)&lt;=45,I2134,0)</f>
        <v>152925</v>
      </c>
      <c r="K2134" s="13">
        <f t="array" ref="K2134">IF(SUM(AG2134)=0,0,IF(L2134-AG2134*IF(D2134="Vaccin",MIN(AD2134,AF2134),AF2134)&lt;0,0,IF((H2134-N2134)&lt;=30,CEILING(L2134-AG2134*IF(D2134="Vaccin",MIN(AD2134,AF2134),AF2134),1),0)))</f>
        <v>0</v>
      </c>
      <c r="L2134" s="13">
        <v>0</v>
      </c>
      <c r="M2134" s="13">
        <v>0</v>
      </c>
      <c r="N2134" s="14">
        <v>45005</v>
      </c>
      <c r="O2134" s="11" t="s">
        <v>36</v>
      </c>
      <c r="P2134" s="11" t="s">
        <v>32</v>
      </c>
      <c r="Q2134" s="12"/>
      <c r="R2134" s="13">
        <v>0</v>
      </c>
      <c r="S2134" s="13">
        <v>0</v>
      </c>
      <c r="T2134" s="11"/>
      <c r="U2134" s="13">
        <v>67711533</v>
      </c>
      <c r="V2134" s="13">
        <v>100439587</v>
      </c>
      <c r="W2134" s="13">
        <v>100439587</v>
      </c>
      <c r="X2134" s="12">
        <v>44405</v>
      </c>
      <c r="Y2134" s="12">
        <v>44405</v>
      </c>
      <c r="Z2134" s="12">
        <v>44405</v>
      </c>
      <c r="AA2134" s="12">
        <v>45037</v>
      </c>
      <c r="AB2134" s="13">
        <f t="array" ref="AB2134">IF(D2134="Vaccin",IF(AND(ISNUMBER(AA2134),ISNUMBER(Y2134)),IF(AA2134-Y2134+1&gt;=0,CEILING(AA2134-Y2134+1,1),""),""),IF(AND(ISNUMBER(N2134),ISNUMBER(Y2134)),IF(N2134-Y2134+1&gt;=0,CEILING(N2134-Y2134+1,1),""),""))</f>
        <v>633</v>
      </c>
      <c r="AC2134" s="13">
        <f t="array" ref="AC2134">IF(D2134="Vaccin",IF(AND(ISNUMBER(AA2134),ISNUMBER(X2134)),IF(AA2134-X2134+1&gt;=0,CEILING(AA2134-X2134+1,1),""),""),IF(AND(ISNUMBER(N2134),ISNUMBER(X2134)),IF(N2134-X2134+1&gt;=0,CEILING(N2134-X2134+1,1),""),""))</f>
        <v>633</v>
      </c>
      <c r="AD2134" s="13">
        <f t="array" ref="AD2134">IF(D2134="Vaccin",IF(AND(ISNUMBER(AB2134),ISNUMBER(U2134),AB2134&lt;&gt;0),CEILING(U2134/AB2134,1),""),"")</f>
        <v>106970</v>
      </c>
      <c r="AE2134" s="13">
        <f t="array" ref="AE2134">IF(AND(ISNUMBER(N2134),ISNUMBER(X2134)),IF(N2134-X2134+1&gt;=0,CEILING(N2134-X2134+1,1),""),"")</f>
        <v>601</v>
      </c>
      <c r="AF2134" s="13">
        <f t="array" ref="AF2134">IF(SUM(AE2134)=0,"",CEILING((SUM(F2134)-SUM(L2134)-SUM(M2134)-SUM(S2134))/SUM(AE2134),1))</f>
        <v>255</v>
      </c>
      <c r="AG2134" s="13">
        <f t="array" ref="AG2134">IF(AND(ISNUMBER(H2134),ISNUMBER(N2134)),IF(H2134-N2134+1&gt;=0,CEILING(H2134-N2134+1,1),""),"")</f>
        <v>125</v>
      </c>
      <c r="AH2134" s="13">
        <f t="array" ref="AH2134">IF(SUM(AG2134)=0,0,IF(L2134-AG2134*IF(D2134="Vaccin",MIN(AD2134,AF2134),AF2134)&lt;0,0,IF((H2134-N2134)&lt;=45,CEILING(L2134-AG2134*IF(D2134="Vaccin",MIN(AD2134,AF2134),AF2134),1),0)))</f>
        <v>0</v>
      </c>
      <c r="AI2134" s="15">
        <f t="array" ref="AI2134">IF(OR(AH2134="",F2134=0,F2134=""),"",AH2134/F2134)</f>
        <v>0</v>
      </c>
      <c r="AJ2134" s="13">
        <f t="array" ref="AJ2134">IF(OR(L2134="",AH2134=""),"",IF(L2134-AH2134&lt;0,0,L2134-AH2134))</f>
        <v>0</v>
      </c>
      <c r="AK2134" s="13">
        <f t="array" ref="AK2134">IF(OR(L2134="",AG2134="",AG2134=0),"",CEILING(L2134/AG2134,1))</f>
        <v>0</v>
      </c>
      <c r="AL2134" s="16" t="str">
        <f t="array" ref="AL2134">IF(OR(AK2134="",AK2134=0,AD2134="",AF2134=""),"",IF(AK2134-IF(D2134="Vaccin",MIN(AD2134,AF2134),AF2134)&lt;0,"",(AK2134-IF(D2134="Vaccin",MIN(AD2134,AF2134),AF2134))/AK2134))</f>
        <v/>
      </c>
    </row>
    <row r="2135" spans="1:38" x14ac:dyDescent="0.2">
      <c r="A2135" s="10" t="s">
        <v>57</v>
      </c>
      <c r="B2135" s="29" t="s">
        <v>219</v>
      </c>
      <c r="C2135" s="12">
        <v>44405</v>
      </c>
      <c r="D2135" s="11" t="s">
        <v>30</v>
      </c>
      <c r="E2135" s="11">
        <v>1</v>
      </c>
      <c r="F2135" s="13">
        <v>152748</v>
      </c>
      <c r="G2135" s="40">
        <v>2021071929</v>
      </c>
      <c r="H2135" s="12">
        <v>45129</v>
      </c>
      <c r="I2135" s="13">
        <f t="array" ref="I2135">F2135-L2135-M2135-S2135</f>
        <v>152748</v>
      </c>
      <c r="J2135" s="13">
        <f t="array" ref="J2135">IF(IF(Q2135="",L2135-C2135,Q2135-C2135)&lt;=45,I2135,0)</f>
        <v>152748</v>
      </c>
      <c r="K2135" s="13">
        <f t="array" ref="K2135">IF(SUM(AG2135)=0,0,IF(L2135-AG2135*IF(D2135="Vaccin",MIN(AD2135,AF2135),AF2135)&lt;0,0,IF((H2135-N2135)&lt;=30,CEILING(L2135-AG2135*IF(D2135="Vaccin",MIN(AD2135,AF2135),AF2135),1),0)))</f>
        <v>0</v>
      </c>
      <c r="L2135" s="13">
        <v>0</v>
      </c>
      <c r="M2135" s="13">
        <v>0</v>
      </c>
      <c r="N2135" s="14">
        <v>45005</v>
      </c>
      <c r="O2135" s="11" t="s">
        <v>36</v>
      </c>
      <c r="P2135" s="11" t="s">
        <v>32</v>
      </c>
      <c r="Q2135" s="12"/>
      <c r="R2135" s="13">
        <v>0</v>
      </c>
      <c r="S2135" s="13">
        <v>0</v>
      </c>
      <c r="T2135" s="11"/>
      <c r="U2135" s="13">
        <v>67711533</v>
      </c>
      <c r="V2135" s="13">
        <v>100439587</v>
      </c>
      <c r="W2135" s="13">
        <v>100439587</v>
      </c>
      <c r="X2135" s="12">
        <v>44405</v>
      </c>
      <c r="Y2135" s="12">
        <v>44405</v>
      </c>
      <c r="Z2135" s="12">
        <v>44405</v>
      </c>
      <c r="AA2135" s="12">
        <v>45037</v>
      </c>
      <c r="AB2135" s="13">
        <f t="array" ref="AB2135">IF(D2135="Vaccin",IF(AND(ISNUMBER(AA2135),ISNUMBER(Y2135)),IF(AA2135-Y2135+1&gt;=0,CEILING(AA2135-Y2135+1,1),""),""),IF(AND(ISNUMBER(N2135),ISNUMBER(Y2135)),IF(N2135-Y2135+1&gt;=0,CEILING(N2135-Y2135+1,1),""),""))</f>
        <v>633</v>
      </c>
      <c r="AC2135" s="13">
        <f t="array" ref="AC2135">IF(D2135="Vaccin",IF(AND(ISNUMBER(AA2135),ISNUMBER(X2135)),IF(AA2135-X2135+1&gt;=0,CEILING(AA2135-X2135+1,1),""),""),IF(AND(ISNUMBER(N2135),ISNUMBER(X2135)),IF(N2135-X2135+1&gt;=0,CEILING(N2135-X2135+1,1),""),""))</f>
        <v>633</v>
      </c>
      <c r="AD2135" s="13">
        <f t="array" ref="AD2135">IF(D2135="Vaccin",IF(AND(ISNUMBER(AB2135),ISNUMBER(U2135),AB2135&lt;&gt;0),CEILING(U2135/AB2135,1),""),"")</f>
        <v>106970</v>
      </c>
      <c r="AE2135" s="13">
        <f t="array" ref="AE2135">IF(AND(ISNUMBER(N2135),ISNUMBER(X2135)),IF(N2135-X2135+1&gt;=0,CEILING(N2135-X2135+1,1),""),"")</f>
        <v>601</v>
      </c>
      <c r="AF2135" s="13">
        <f t="array" ref="AF2135">IF(SUM(AE2135)=0,"",CEILING((SUM(F2135)-SUM(L2135)-SUM(M2135)-SUM(S2135))/SUM(AE2135),1))</f>
        <v>255</v>
      </c>
      <c r="AG2135" s="13">
        <f t="array" ref="AG2135">IF(AND(ISNUMBER(H2135),ISNUMBER(N2135)),IF(H2135-N2135+1&gt;=0,CEILING(H2135-N2135+1,1),""),"")</f>
        <v>125</v>
      </c>
      <c r="AH2135" s="13">
        <f t="array" ref="AH2135">IF(SUM(AG2135)=0,0,IF(L2135-AG2135*IF(D2135="Vaccin",MIN(AD2135,AF2135),AF2135)&lt;0,0,IF((H2135-N2135)&lt;=45,CEILING(L2135-AG2135*IF(D2135="Vaccin",MIN(AD2135,AF2135),AF2135),1),0)))</f>
        <v>0</v>
      </c>
      <c r="AI2135" s="15">
        <f t="array" ref="AI2135">IF(OR(AH2135="",F2135=0,F2135=""),"",AH2135/F2135)</f>
        <v>0</v>
      </c>
      <c r="AJ2135" s="13">
        <f t="array" ref="AJ2135">IF(OR(L2135="",AH2135=""),"",IF(L2135-AH2135&lt;0,0,L2135-AH2135))</f>
        <v>0</v>
      </c>
      <c r="AK2135" s="13">
        <f t="array" ref="AK2135">IF(OR(L2135="",AG2135="",AG2135=0),"",CEILING(L2135/AG2135,1))</f>
        <v>0</v>
      </c>
      <c r="AL2135" s="16" t="str">
        <f t="array" ref="AL2135">IF(OR(AK2135="",AK2135=0,AD2135="",AF2135=""),"",IF(AK2135-IF(D2135="Vaccin",MIN(AD2135,AF2135),AF2135)&lt;0,"",(AK2135-IF(D2135="Vaccin",MIN(AD2135,AF2135),AF2135))/AK2135))</f>
        <v/>
      </c>
    </row>
    <row r="2136" spans="1:38" x14ac:dyDescent="0.2">
      <c r="A2136" s="10" t="s">
        <v>57</v>
      </c>
      <c r="B2136" s="29" t="s">
        <v>219</v>
      </c>
      <c r="C2136" s="12">
        <v>44405</v>
      </c>
      <c r="D2136" s="11" t="s">
        <v>30</v>
      </c>
      <c r="E2136" s="11">
        <v>10</v>
      </c>
      <c r="F2136" s="13">
        <v>80706</v>
      </c>
      <c r="G2136" s="40">
        <v>2021071904</v>
      </c>
      <c r="H2136" s="12">
        <v>45128</v>
      </c>
      <c r="I2136" s="13">
        <f t="array" ref="I2136">F2136-L2136-M2136-S2136</f>
        <v>80706</v>
      </c>
      <c r="J2136" s="13">
        <f t="array" ref="J2136">IF(IF(Q2136="",L2136-C2136,Q2136-C2136)&lt;=45,I2136,0)</f>
        <v>80706</v>
      </c>
      <c r="K2136" s="13">
        <f t="array" ref="K2136">IF(SUM(AG2136)=0,0,IF(L2136-AG2136*IF(D2136="Vaccin",MIN(AD2136,AF2136),AF2136)&lt;0,0,IF((H2136-N2136)&lt;=30,CEILING(L2136-AG2136*IF(D2136="Vaccin",MIN(AD2136,AF2136),AF2136),1),0)))</f>
        <v>0</v>
      </c>
      <c r="L2136" s="13">
        <v>0</v>
      </c>
      <c r="M2136" s="13">
        <v>0</v>
      </c>
      <c r="N2136" s="14">
        <v>45005</v>
      </c>
      <c r="O2136" s="11" t="s">
        <v>36</v>
      </c>
      <c r="P2136" s="11" t="s">
        <v>32</v>
      </c>
      <c r="Q2136" s="12"/>
      <c r="R2136" s="13">
        <v>0</v>
      </c>
      <c r="S2136" s="13">
        <v>0</v>
      </c>
      <c r="T2136" s="11"/>
      <c r="U2136" s="13">
        <v>67711533</v>
      </c>
      <c r="V2136" s="13">
        <v>100439587</v>
      </c>
      <c r="W2136" s="13">
        <v>100439587</v>
      </c>
      <c r="X2136" s="12">
        <v>44405</v>
      </c>
      <c r="Y2136" s="12">
        <v>44405</v>
      </c>
      <c r="Z2136" s="12">
        <v>44405</v>
      </c>
      <c r="AA2136" s="12">
        <v>45037</v>
      </c>
      <c r="AB2136" s="13">
        <f t="array" ref="AB2136">IF(D2136="Vaccin",IF(AND(ISNUMBER(AA2136),ISNUMBER(Y2136)),IF(AA2136-Y2136+1&gt;=0,CEILING(AA2136-Y2136+1,1),""),""),IF(AND(ISNUMBER(N2136),ISNUMBER(Y2136)),IF(N2136-Y2136+1&gt;=0,CEILING(N2136-Y2136+1,1),""),""))</f>
        <v>633</v>
      </c>
      <c r="AC2136" s="13">
        <f t="array" ref="AC2136">IF(D2136="Vaccin",IF(AND(ISNUMBER(AA2136),ISNUMBER(X2136)),IF(AA2136-X2136+1&gt;=0,CEILING(AA2136-X2136+1,1),""),""),IF(AND(ISNUMBER(N2136),ISNUMBER(X2136)),IF(N2136-X2136+1&gt;=0,CEILING(N2136-X2136+1,1),""),""))</f>
        <v>633</v>
      </c>
      <c r="AD2136" s="13">
        <f t="array" ref="AD2136">IF(D2136="Vaccin",IF(AND(ISNUMBER(AB2136),ISNUMBER(U2136),AB2136&lt;&gt;0),CEILING(U2136/AB2136,1),""),"")</f>
        <v>106970</v>
      </c>
      <c r="AE2136" s="13">
        <f t="array" ref="AE2136">IF(AND(ISNUMBER(N2136),ISNUMBER(X2136)),IF(N2136-X2136+1&gt;=0,CEILING(N2136-X2136+1,1),""),"")</f>
        <v>601</v>
      </c>
      <c r="AF2136" s="13">
        <f t="array" ref="AF2136">IF(SUM(AE2136)=0,"",CEILING((SUM(F2136)-SUM(L2136)-SUM(M2136)-SUM(S2136))/SUM(AE2136),1))</f>
        <v>135</v>
      </c>
      <c r="AG2136" s="13">
        <f t="array" ref="AG2136">IF(AND(ISNUMBER(H2136),ISNUMBER(N2136)),IF(H2136-N2136+1&gt;=0,CEILING(H2136-N2136+1,1),""),"")</f>
        <v>124</v>
      </c>
      <c r="AH2136" s="13">
        <f t="array" ref="AH2136">IF(SUM(AG2136)=0,0,IF(L2136-AG2136*IF(D2136="Vaccin",MIN(AD2136,AF2136),AF2136)&lt;0,0,IF((H2136-N2136)&lt;=45,CEILING(L2136-AG2136*IF(D2136="Vaccin",MIN(AD2136,AF2136),AF2136),1),0)))</f>
        <v>0</v>
      </c>
      <c r="AI2136" s="15">
        <f t="array" ref="AI2136">IF(OR(AH2136="",F2136=0,F2136=""),"",AH2136/F2136)</f>
        <v>0</v>
      </c>
      <c r="AJ2136" s="13">
        <f t="array" ref="AJ2136">IF(OR(L2136="",AH2136=""),"",IF(L2136-AH2136&lt;0,0,L2136-AH2136))</f>
        <v>0</v>
      </c>
      <c r="AK2136" s="13">
        <f t="array" ref="AK2136">IF(OR(L2136="",AG2136="",AG2136=0),"",CEILING(L2136/AG2136,1))</f>
        <v>0</v>
      </c>
      <c r="AL2136" s="16" t="str">
        <f t="array" ref="AL2136">IF(OR(AK2136="",AK2136=0,AD2136="",AF2136=""),"",IF(AK2136-IF(D2136="Vaccin",MIN(AD2136,AF2136),AF2136)&lt;0,"",(AK2136-IF(D2136="Vaccin",MIN(AD2136,AF2136),AF2136))/AK2136))</f>
        <v/>
      </c>
    </row>
    <row r="2137" spans="1:38" x14ac:dyDescent="0.2">
      <c r="A2137" s="10" t="s">
        <v>57</v>
      </c>
      <c r="B2137" s="29" t="s">
        <v>219</v>
      </c>
      <c r="C2137" s="12">
        <v>44405</v>
      </c>
      <c r="D2137" s="11" t="s">
        <v>30</v>
      </c>
      <c r="E2137" s="11">
        <v>1</v>
      </c>
      <c r="F2137" s="13">
        <v>158778</v>
      </c>
      <c r="G2137" s="40">
        <v>2021071916</v>
      </c>
      <c r="H2137" s="12">
        <v>45128</v>
      </c>
      <c r="I2137" s="13">
        <f t="array" ref="I2137">F2137-L2137-M2137-S2137</f>
        <v>158778</v>
      </c>
      <c r="J2137" s="13">
        <f t="array" ref="J2137">IF(IF(Q2137="",L2137-C2137,Q2137-C2137)&lt;=45,I2137,0)</f>
        <v>158778</v>
      </c>
      <c r="K2137" s="13">
        <f t="array" ref="K2137">IF(SUM(AG2137)=0,0,IF(L2137-AG2137*IF(D2137="Vaccin",MIN(AD2137,AF2137),AF2137)&lt;0,0,IF((H2137-N2137)&lt;=30,CEILING(L2137-AG2137*IF(D2137="Vaccin",MIN(AD2137,AF2137),AF2137),1),0)))</f>
        <v>0</v>
      </c>
      <c r="L2137" s="13">
        <v>0</v>
      </c>
      <c r="M2137" s="13">
        <v>0</v>
      </c>
      <c r="N2137" s="14">
        <v>45005</v>
      </c>
      <c r="O2137" s="11" t="s">
        <v>36</v>
      </c>
      <c r="P2137" s="11" t="s">
        <v>37</v>
      </c>
      <c r="Q2137" s="12"/>
      <c r="R2137" s="13">
        <v>0</v>
      </c>
      <c r="S2137" s="13">
        <v>0</v>
      </c>
      <c r="T2137" s="11"/>
      <c r="U2137" s="13">
        <v>67711533</v>
      </c>
      <c r="V2137" s="13">
        <v>0</v>
      </c>
      <c r="W2137" s="13">
        <v>100439587</v>
      </c>
      <c r="X2137" s="12">
        <v>44405</v>
      </c>
      <c r="Y2137" s="12">
        <v>44405</v>
      </c>
      <c r="Z2137" s="12">
        <v>44405</v>
      </c>
      <c r="AA2137" s="12">
        <v>45037</v>
      </c>
      <c r="AB2137" s="13">
        <f t="array" ref="AB2137">IF(D2137="Vaccin",IF(AND(ISNUMBER(AA2137),ISNUMBER(Y2137)),IF(AA2137-Y2137+1&gt;=0,CEILING(AA2137-Y2137+1,1),""),""),IF(AND(ISNUMBER(N2137),ISNUMBER(Y2137)),IF(N2137-Y2137+1&gt;=0,CEILING(N2137-Y2137+1,1),""),""))</f>
        <v>633</v>
      </c>
      <c r="AC2137" s="13">
        <f t="array" ref="AC2137">IF(D2137="Vaccin",IF(AND(ISNUMBER(AA2137),ISNUMBER(X2137)),IF(AA2137-X2137+1&gt;=0,CEILING(AA2137-X2137+1,1),""),""),IF(AND(ISNUMBER(N2137),ISNUMBER(X2137)),IF(N2137-X2137+1&gt;=0,CEILING(N2137-X2137+1,1),""),""))</f>
        <v>633</v>
      </c>
      <c r="AD2137" s="13">
        <f t="array" ref="AD2137">IF(D2137="Vaccin",IF(AND(ISNUMBER(AB2137),ISNUMBER(U2137),AB2137&lt;&gt;0),CEILING(U2137/AB2137,1),""),"")</f>
        <v>106970</v>
      </c>
      <c r="AE2137" s="13">
        <f t="array" ref="AE2137">IF(AND(ISNUMBER(N2137),ISNUMBER(X2137)),IF(N2137-X2137+1&gt;=0,CEILING(N2137-X2137+1,1),""),"")</f>
        <v>601</v>
      </c>
      <c r="AF2137" s="13">
        <f t="array" ref="AF2137">IF(SUM(AE2137)=0,"",CEILING((SUM(F2137)-SUM(L2137)-SUM(M2137)-SUM(S2137))/SUM(AE2137),1))</f>
        <v>265</v>
      </c>
      <c r="AG2137" s="13">
        <f t="array" ref="AG2137">IF(AND(ISNUMBER(H2137),ISNUMBER(N2137)),IF(H2137-N2137+1&gt;=0,CEILING(H2137-N2137+1,1),""),"")</f>
        <v>124</v>
      </c>
      <c r="AH2137" s="13">
        <f t="array" ref="AH2137">IF(SUM(AG2137)=0,0,IF(L2137-AG2137*IF(D2137="Vaccin",MIN(AD2137,AF2137),AF2137)&lt;0,0,IF((H2137-N2137)&lt;=45,CEILING(L2137-AG2137*IF(D2137="Vaccin",MIN(AD2137,AF2137),AF2137),1),0)))</f>
        <v>0</v>
      </c>
      <c r="AI2137" s="15">
        <f t="array" ref="AI2137">IF(OR(AH2137="",F2137=0,F2137=""),"",AH2137/F2137)</f>
        <v>0</v>
      </c>
      <c r="AJ2137" s="13">
        <f t="array" ref="AJ2137">IF(OR(L2137="",AH2137=""),"",IF(L2137-AH2137&lt;0,0,L2137-AH2137))</f>
        <v>0</v>
      </c>
      <c r="AK2137" s="13">
        <f t="array" ref="AK2137">IF(OR(L2137="",AG2137="",AG2137=0),"",CEILING(L2137/AG2137,1))</f>
        <v>0</v>
      </c>
      <c r="AL2137" s="16" t="str">
        <f t="array" ref="AL2137">IF(OR(AK2137="",AK2137=0,AD2137="",AF2137=""),"",IF(AK2137-IF(D2137="Vaccin",MIN(AD2137,AF2137),AF2137)&lt;0,"",(AK2137-IF(D2137="Vaccin",MIN(AD2137,AF2137),AF2137))/AK2137))</f>
        <v/>
      </c>
    </row>
    <row r="2138" spans="1:38" x14ac:dyDescent="0.2">
      <c r="A2138" s="10" t="s">
        <v>57</v>
      </c>
      <c r="B2138" s="29" t="s">
        <v>219</v>
      </c>
      <c r="C2138" s="12">
        <v>44405</v>
      </c>
      <c r="D2138" s="11" t="s">
        <v>30</v>
      </c>
      <c r="E2138" s="11">
        <v>1</v>
      </c>
      <c r="F2138" s="13">
        <v>160758</v>
      </c>
      <c r="G2138" s="40">
        <v>2021071917</v>
      </c>
      <c r="H2138" s="12">
        <v>45128</v>
      </c>
      <c r="I2138" s="13">
        <f t="array" ref="I2138">F2138-L2138-M2138-S2138</f>
        <v>160758</v>
      </c>
      <c r="J2138" s="13">
        <f t="array" ref="J2138">IF(IF(Q2138="",L2138-C2138,Q2138-C2138)&lt;=45,I2138,0)</f>
        <v>160758</v>
      </c>
      <c r="K2138" s="13">
        <f t="array" ref="K2138">IF(SUM(AG2138)=0,0,IF(L2138-AG2138*IF(D2138="Vaccin",MIN(AD2138,AF2138),AF2138)&lt;0,0,IF((H2138-N2138)&lt;=30,CEILING(L2138-AG2138*IF(D2138="Vaccin",MIN(AD2138,AF2138),AF2138),1),0)))</f>
        <v>0</v>
      </c>
      <c r="L2138" s="13">
        <v>0</v>
      </c>
      <c r="M2138" s="13">
        <v>0</v>
      </c>
      <c r="N2138" s="14">
        <v>45005</v>
      </c>
      <c r="O2138" s="11" t="s">
        <v>36</v>
      </c>
      <c r="P2138" s="11" t="s">
        <v>37</v>
      </c>
      <c r="Q2138" s="12"/>
      <c r="R2138" s="13">
        <v>0</v>
      </c>
      <c r="S2138" s="13">
        <v>0</v>
      </c>
      <c r="T2138" s="11"/>
      <c r="U2138" s="13">
        <v>67711533</v>
      </c>
      <c r="V2138" s="13">
        <v>0</v>
      </c>
      <c r="W2138" s="13">
        <v>100439587</v>
      </c>
      <c r="X2138" s="12">
        <v>44405</v>
      </c>
      <c r="Y2138" s="12">
        <v>44405</v>
      </c>
      <c r="Z2138" s="12">
        <v>44405</v>
      </c>
      <c r="AA2138" s="12">
        <v>45037</v>
      </c>
      <c r="AB2138" s="13">
        <f t="array" ref="AB2138">IF(D2138="Vaccin",IF(AND(ISNUMBER(AA2138),ISNUMBER(Y2138)),IF(AA2138-Y2138+1&gt;=0,CEILING(AA2138-Y2138+1,1),""),""),IF(AND(ISNUMBER(N2138),ISNUMBER(Y2138)),IF(N2138-Y2138+1&gt;=0,CEILING(N2138-Y2138+1,1),""),""))</f>
        <v>633</v>
      </c>
      <c r="AC2138" s="13">
        <f t="array" ref="AC2138">IF(D2138="Vaccin",IF(AND(ISNUMBER(AA2138),ISNUMBER(X2138)),IF(AA2138-X2138+1&gt;=0,CEILING(AA2138-X2138+1,1),""),""),IF(AND(ISNUMBER(N2138),ISNUMBER(X2138)),IF(N2138-X2138+1&gt;=0,CEILING(N2138-X2138+1,1),""),""))</f>
        <v>633</v>
      </c>
      <c r="AD2138" s="13">
        <f t="array" ref="AD2138">IF(D2138="Vaccin",IF(AND(ISNUMBER(AB2138),ISNUMBER(U2138),AB2138&lt;&gt;0),CEILING(U2138/AB2138,1),""),"")</f>
        <v>106970</v>
      </c>
      <c r="AE2138" s="13">
        <f t="array" ref="AE2138">IF(AND(ISNUMBER(N2138),ISNUMBER(X2138)),IF(N2138-X2138+1&gt;=0,CEILING(N2138-X2138+1,1),""),"")</f>
        <v>601</v>
      </c>
      <c r="AF2138" s="13">
        <f t="array" ref="AF2138">IF(SUM(AE2138)=0,"",CEILING((SUM(F2138)-SUM(L2138)-SUM(M2138)-SUM(S2138))/SUM(AE2138),1))</f>
        <v>268</v>
      </c>
      <c r="AG2138" s="13">
        <f t="array" ref="AG2138">IF(AND(ISNUMBER(H2138),ISNUMBER(N2138)),IF(H2138-N2138+1&gt;=0,CEILING(H2138-N2138+1,1),""),"")</f>
        <v>124</v>
      </c>
      <c r="AH2138" s="13">
        <f t="array" ref="AH2138">IF(SUM(AG2138)=0,0,IF(L2138-AG2138*IF(D2138="Vaccin",MIN(AD2138,AF2138),AF2138)&lt;0,0,IF((H2138-N2138)&lt;=45,CEILING(L2138-AG2138*IF(D2138="Vaccin",MIN(AD2138,AF2138),AF2138),1),0)))</f>
        <v>0</v>
      </c>
      <c r="AI2138" s="15">
        <f t="array" ref="AI2138">IF(OR(AH2138="",F2138=0,F2138=""),"",AH2138/F2138)</f>
        <v>0</v>
      </c>
      <c r="AJ2138" s="13">
        <f t="array" ref="AJ2138">IF(OR(L2138="",AH2138=""),"",IF(L2138-AH2138&lt;0,0,L2138-AH2138))</f>
        <v>0</v>
      </c>
      <c r="AK2138" s="13">
        <f t="array" ref="AK2138">IF(OR(L2138="",AG2138="",AG2138=0),"",CEILING(L2138/AG2138,1))</f>
        <v>0</v>
      </c>
      <c r="AL2138" s="16" t="str">
        <f t="array" ref="AL2138">IF(OR(AK2138="",AK2138=0,AD2138="",AF2138=""),"",IF(AK2138-IF(D2138="Vaccin",MIN(AD2138,AF2138),AF2138)&lt;0,"",(AK2138-IF(D2138="Vaccin",MIN(AD2138,AF2138),AF2138))/AK2138))</f>
        <v/>
      </c>
    </row>
    <row r="2139" spans="1:38" x14ac:dyDescent="0.2">
      <c r="A2139" s="10" t="s">
        <v>57</v>
      </c>
      <c r="B2139" s="29" t="s">
        <v>219</v>
      </c>
      <c r="C2139" s="12">
        <v>44405</v>
      </c>
      <c r="D2139" s="11" t="s">
        <v>30</v>
      </c>
      <c r="E2139" s="11">
        <v>10</v>
      </c>
      <c r="F2139" s="13">
        <v>630880</v>
      </c>
      <c r="G2139" s="40" t="s">
        <v>1025</v>
      </c>
      <c r="H2139" s="12">
        <v>44923</v>
      </c>
      <c r="I2139" s="13">
        <f t="array" ref="I2139">F2139-L2139-M2139-S2139</f>
        <v>630880</v>
      </c>
      <c r="J2139" s="13">
        <f t="array" ref="J2139">IF(IF(Q2139="",L2139-C2139,Q2139-C2139)&lt;=45,I2139,0)</f>
        <v>630880</v>
      </c>
      <c r="K2139" s="13">
        <f t="array" ref="K2139">IF(SUM(AG2139)=0,0,IF(L2139-AG2139*IF(D2139="Vaccin",MIN(AD2139,AF2139),AF2139)&lt;0,0,IF((H2139-N2139)&lt;=30,CEILING(L2139-AG2139*IF(D2139="Vaccin",MIN(AD2139,AF2139),AF2139),1),0)))</f>
        <v>0</v>
      </c>
      <c r="L2139" s="13">
        <v>0</v>
      </c>
      <c r="M2139" s="13">
        <v>0</v>
      </c>
      <c r="N2139" s="14">
        <v>45005</v>
      </c>
      <c r="O2139" s="11" t="s">
        <v>38</v>
      </c>
      <c r="P2139" s="11" t="s">
        <v>32</v>
      </c>
      <c r="Q2139" s="12"/>
      <c r="R2139" s="13">
        <v>0</v>
      </c>
      <c r="S2139" s="13">
        <v>0</v>
      </c>
      <c r="T2139" s="11"/>
      <c r="U2139" s="13">
        <v>1560333</v>
      </c>
      <c r="V2139" s="13">
        <v>100439587</v>
      </c>
      <c r="W2139" s="13">
        <v>100439587</v>
      </c>
      <c r="X2139" s="12">
        <v>44405</v>
      </c>
      <c r="Y2139" s="12">
        <v>44405</v>
      </c>
      <c r="Z2139" s="12">
        <v>44405</v>
      </c>
      <c r="AA2139" s="12">
        <v>45037</v>
      </c>
      <c r="AB2139" s="13">
        <f t="array" ref="AB2139">IF(D2139="Vaccin",IF(AND(ISNUMBER(AA2139),ISNUMBER(Y2139)),IF(AA2139-Y2139+1&gt;=0,CEILING(AA2139-Y2139+1,1),""),""),IF(AND(ISNUMBER(N2139),ISNUMBER(Y2139)),IF(N2139-Y2139+1&gt;=0,CEILING(N2139-Y2139+1,1),""),""))</f>
        <v>633</v>
      </c>
      <c r="AC2139" s="13">
        <f t="array" ref="AC2139">IF(D2139="Vaccin",IF(AND(ISNUMBER(AA2139),ISNUMBER(X2139)),IF(AA2139-X2139+1&gt;=0,CEILING(AA2139-X2139+1,1),""),""),IF(AND(ISNUMBER(N2139),ISNUMBER(X2139)),IF(N2139-X2139+1&gt;=0,CEILING(N2139-X2139+1,1),""),""))</f>
        <v>633</v>
      </c>
      <c r="AD2139" s="13">
        <f t="array" ref="AD2139">IF(D2139="Vaccin",IF(AND(ISNUMBER(AB2139),ISNUMBER(U2139),AB2139&lt;&gt;0),CEILING(U2139/AB2139,1),""),"")</f>
        <v>2465</v>
      </c>
      <c r="AE2139" s="13">
        <f t="array" ref="AE2139">IF(AND(ISNUMBER(N2139),ISNUMBER(X2139)),IF(N2139-X2139+1&gt;=0,CEILING(N2139-X2139+1,1),""),"")</f>
        <v>601</v>
      </c>
      <c r="AF2139" s="13">
        <f t="array" ref="AF2139">IF(SUM(AE2139)=0,"",CEILING((SUM(F2139)-SUM(L2139)-SUM(M2139)-SUM(S2139))/SUM(AE2139),1))</f>
        <v>1050</v>
      </c>
      <c r="AG2139" s="13" t="str">
        <f t="array" ref="AG2139">IF(AND(ISNUMBER(H2139),ISNUMBER(N2139)),IF(H2139-N2139+1&gt;=0,CEILING(H2139-N2139+1,1),""),"")</f>
        <v/>
      </c>
      <c r="AH2139" s="13">
        <f t="array" ref="AH2139">IF(SUM(AG2139)=0,0,IF(L2139-AG2139*IF(D2139="Vaccin",MIN(AD2139,AF2139),AF2139)&lt;0,0,IF((H2139-N2139)&lt;=45,CEILING(L2139-AG2139*IF(D2139="Vaccin",MIN(AD2139,AF2139),AF2139),1),0)))</f>
        <v>0</v>
      </c>
      <c r="AI2139" s="15">
        <f t="array" ref="AI2139">IF(OR(AH2139="",F2139=0,F2139=""),"",AH2139/F2139)</f>
        <v>0</v>
      </c>
      <c r="AJ2139" s="13">
        <f t="array" ref="AJ2139">IF(OR(L2139="",AH2139=""),"",IF(L2139-AH2139&lt;0,0,L2139-AH2139))</f>
        <v>0</v>
      </c>
      <c r="AK2139" s="13" t="str">
        <f t="array" ref="AK2139">IF(OR(L2139="",AG2139="",AG2139=0),"",CEILING(L2139/AG2139,1))</f>
        <v/>
      </c>
      <c r="AL2139" s="16" t="str">
        <f t="array" ref="AL2139">IF(OR(AK2139="",AK2139=0,AD2139="",AF2139=""),"",IF(AK2139-IF(D2139="Vaccin",MIN(AD2139,AF2139),AF2139)&lt;0,"",(AK2139-IF(D2139="Vaccin",MIN(AD2139,AF2139),AF2139))/AK2139))</f>
        <v/>
      </c>
    </row>
    <row r="2140" spans="1:38" ht="29" x14ac:dyDescent="0.2">
      <c r="A2140" s="10" t="s">
        <v>57</v>
      </c>
      <c r="B2140" s="29" t="s">
        <v>224</v>
      </c>
      <c r="C2140" s="12">
        <v>44300</v>
      </c>
      <c r="D2140" s="11" t="s">
        <v>30</v>
      </c>
      <c r="E2140" s="11">
        <v>10</v>
      </c>
      <c r="F2140" s="13">
        <v>249600</v>
      </c>
      <c r="G2140" s="41" t="s">
        <v>1026</v>
      </c>
      <c r="H2140" s="12">
        <v>44620</v>
      </c>
      <c r="I2140" s="13">
        <f t="array" ref="I2140">F2140-L2140-M2140-S2140</f>
        <v>249600</v>
      </c>
      <c r="J2140" s="13">
        <f t="array" ref="J2140">IF(IF(Q2140="",L2140-C2140,Q2140-C2140)&lt;=45,I2140,0)</f>
        <v>249600</v>
      </c>
      <c r="K2140" s="13">
        <f t="array" ref="K2140">IF(SUM(AG2140)=0,0,IF(L2140-AG2140*IF(D2140="Vaccin",MIN(AD2140,AF2140),AF2140)&lt;0,0,IF((H2140-N2140)&lt;=30,CEILING(L2140-AG2140*IF(D2140="Vaccin",MIN(AD2140,AF2140),AF2140),1),0)))</f>
        <v>0</v>
      </c>
      <c r="L2140" s="13">
        <v>0</v>
      </c>
      <c r="M2140" s="13">
        <v>0</v>
      </c>
      <c r="N2140" s="14">
        <v>44973</v>
      </c>
      <c r="O2140" s="11" t="s">
        <v>31</v>
      </c>
      <c r="P2140" s="11" t="s">
        <v>37</v>
      </c>
      <c r="Q2140" s="12"/>
      <c r="R2140" s="13">
        <v>0</v>
      </c>
      <c r="S2140" s="13">
        <v>0</v>
      </c>
      <c r="T2140" s="11"/>
      <c r="U2140" s="13">
        <v>993195</v>
      </c>
      <c r="V2140" s="13">
        <v>9888698</v>
      </c>
      <c r="W2140" s="13">
        <v>13343768</v>
      </c>
      <c r="X2140" s="12">
        <v>44300</v>
      </c>
      <c r="Y2140" s="12">
        <v>44300</v>
      </c>
      <c r="Z2140" s="12">
        <v>44300</v>
      </c>
      <c r="AA2140" s="12">
        <v>45022</v>
      </c>
      <c r="AB2140" s="13">
        <f t="array" ref="AB2140">IF(D2140="Vaccin",IF(AND(ISNUMBER(AA2140),ISNUMBER(Y2140)),IF(AA2140-Y2140+1&gt;=0,CEILING(AA2140-Y2140+1,1),""),""),IF(AND(ISNUMBER(N2140),ISNUMBER(Y2140)),IF(N2140-Y2140+1&gt;=0,CEILING(N2140-Y2140+1,1),""),""))</f>
        <v>723</v>
      </c>
      <c r="AC2140" s="13">
        <f t="array" ref="AC2140">IF(D2140="Vaccin",IF(AND(ISNUMBER(AA2140),ISNUMBER(X2140)),IF(AA2140-X2140+1&gt;=0,CEILING(AA2140-X2140+1,1),""),""),IF(AND(ISNUMBER(N2140),ISNUMBER(X2140)),IF(N2140-X2140+1&gt;=0,CEILING(N2140-X2140+1,1),""),""))</f>
        <v>723</v>
      </c>
      <c r="AD2140" s="13">
        <f t="array" ref="AD2140">IF(D2140="Vaccin",IF(AND(ISNUMBER(AB2140),ISNUMBER(U2140),AB2140&lt;&gt;0),CEILING(U2140/AB2140,1),""),"")</f>
        <v>1374</v>
      </c>
      <c r="AE2140" s="13">
        <f t="array" ref="AE2140">IF(AND(ISNUMBER(N2140),ISNUMBER(X2140)),IF(N2140-X2140+1&gt;=0,CEILING(N2140-X2140+1,1),""),"")</f>
        <v>674</v>
      </c>
      <c r="AF2140" s="13">
        <f t="array" ref="AF2140">IF(SUM(AE2140)=0,"",CEILING((SUM(F2140)-SUM(L2140)-SUM(M2140)-SUM(S2140))/SUM(AE2140),1))</f>
        <v>371</v>
      </c>
      <c r="AG2140" s="13" t="str">
        <f t="array" ref="AG2140">IF(AND(ISNUMBER(H2140),ISNUMBER(N2140)),IF(H2140-N2140+1&gt;=0,CEILING(H2140-N2140+1,1),""),"")</f>
        <v/>
      </c>
      <c r="AH2140" s="13">
        <f t="array" ref="AH2140">IF(SUM(AG2140)=0,0,IF(L2140-AG2140*IF(D2140="Vaccin",MIN(AD2140,AF2140),AF2140)&lt;0,0,IF((H2140-N2140)&lt;=45,CEILING(L2140-AG2140*IF(D2140="Vaccin",MIN(AD2140,AF2140),AF2140),1),0)))</f>
        <v>0</v>
      </c>
      <c r="AI2140" s="15">
        <f t="array" ref="AI2140">IF(OR(AH2140="",F2140=0,F2140=""),"",AH2140/F2140)</f>
        <v>0</v>
      </c>
      <c r="AJ2140" s="13">
        <f t="array" ref="AJ2140">IF(OR(L2140="",AH2140=""),"",IF(L2140-AH2140&lt;0,0,L2140-AH2140))</f>
        <v>0</v>
      </c>
      <c r="AK2140" s="13" t="str">
        <f t="array" ref="AK2140">IF(OR(L2140="",AG2140="",AG2140=0),"",CEILING(L2140/AG2140,1))</f>
        <v/>
      </c>
      <c r="AL2140" s="16" t="str">
        <f t="array" ref="AL2140">IF(OR(AK2140="",AK2140=0,AD2140="",AF2140=""),"",IF(AK2140-IF(D2140="Vaccin",MIN(AD2140,AF2140),AF2140)&lt;0,"",(AK2140-IF(D2140="Vaccin",MIN(AD2140,AF2140),AF2140))/AK2140))</f>
        <v/>
      </c>
    </row>
    <row r="2141" spans="1:38" x14ac:dyDescent="0.2">
      <c r="A2141" s="10" t="s">
        <v>57</v>
      </c>
      <c r="B2141" s="29" t="s">
        <v>224</v>
      </c>
      <c r="C2141" s="12">
        <v>44300</v>
      </c>
      <c r="D2141" s="11" t="s">
        <v>30</v>
      </c>
      <c r="E2141" s="11">
        <v>10</v>
      </c>
      <c r="F2141" s="13">
        <v>120000</v>
      </c>
      <c r="G2141" s="40">
        <v>210401</v>
      </c>
      <c r="H2141" s="12">
        <v>44582</v>
      </c>
      <c r="I2141" s="13">
        <f t="array" ref="I2141">F2141-L2141-M2141-S2141</f>
        <v>120000</v>
      </c>
      <c r="J2141" s="13">
        <f t="array" ref="J2141">IF(IF(Q2141="",L2141-C2141,Q2141-C2141)&lt;=45,I2141,0)</f>
        <v>120000</v>
      </c>
      <c r="K2141" s="13">
        <f t="array" ref="K2141">IF(SUM(AG2141)=0,0,IF(L2141-AG2141*IF(D2141="Vaccin",MIN(AD2141,AF2141),AF2141)&lt;0,0,IF((H2141-N2141)&lt;=30,CEILING(L2141-AG2141*IF(D2141="Vaccin",MIN(AD2141,AF2141),AF2141),1),0)))</f>
        <v>0</v>
      </c>
      <c r="L2141" s="13">
        <v>0</v>
      </c>
      <c r="M2141" s="13">
        <v>0</v>
      </c>
      <c r="N2141" s="14">
        <v>44973</v>
      </c>
      <c r="O2141" s="11" t="s">
        <v>31</v>
      </c>
      <c r="P2141" s="11" t="s">
        <v>37</v>
      </c>
      <c r="Q2141" s="12"/>
      <c r="R2141" s="13">
        <v>0</v>
      </c>
      <c r="S2141" s="13">
        <v>0</v>
      </c>
      <c r="T2141" s="11"/>
      <c r="U2141" s="13">
        <v>993195</v>
      </c>
      <c r="V2141" s="13">
        <v>9888698</v>
      </c>
      <c r="W2141" s="13">
        <v>13343768</v>
      </c>
      <c r="X2141" s="12">
        <v>44300</v>
      </c>
      <c r="Y2141" s="12">
        <v>44300</v>
      </c>
      <c r="Z2141" s="12">
        <v>44300</v>
      </c>
      <c r="AA2141" s="12">
        <v>45022</v>
      </c>
      <c r="AB2141" s="13">
        <f t="array" ref="AB2141">IF(D2141="Vaccin",IF(AND(ISNUMBER(AA2141),ISNUMBER(Y2141)),IF(AA2141-Y2141+1&gt;=0,CEILING(AA2141-Y2141+1,1),""),""),IF(AND(ISNUMBER(N2141),ISNUMBER(Y2141)),IF(N2141-Y2141+1&gt;=0,CEILING(N2141-Y2141+1,1),""),""))</f>
        <v>723</v>
      </c>
      <c r="AC2141" s="13">
        <f t="array" ref="AC2141">IF(D2141="Vaccin",IF(AND(ISNUMBER(AA2141),ISNUMBER(X2141)),IF(AA2141-X2141+1&gt;=0,CEILING(AA2141-X2141+1,1),""),""),IF(AND(ISNUMBER(N2141),ISNUMBER(X2141)),IF(N2141-X2141+1&gt;=0,CEILING(N2141-X2141+1,1),""),""))</f>
        <v>723</v>
      </c>
      <c r="AD2141" s="13">
        <f t="array" ref="AD2141">IF(D2141="Vaccin",IF(AND(ISNUMBER(AB2141),ISNUMBER(U2141),AB2141&lt;&gt;0),CEILING(U2141/AB2141,1),""),"")</f>
        <v>1374</v>
      </c>
      <c r="AE2141" s="13">
        <f t="array" ref="AE2141">IF(AND(ISNUMBER(N2141),ISNUMBER(X2141)),IF(N2141-X2141+1&gt;=0,CEILING(N2141-X2141+1,1),""),"")</f>
        <v>674</v>
      </c>
      <c r="AF2141" s="13">
        <f t="array" ref="AF2141">IF(SUM(AE2141)=0,"",CEILING((SUM(F2141)-SUM(L2141)-SUM(M2141)-SUM(S2141))/SUM(AE2141),1))</f>
        <v>179</v>
      </c>
      <c r="AG2141" s="13" t="str">
        <f t="array" ref="AG2141">IF(AND(ISNUMBER(H2141),ISNUMBER(N2141)),IF(H2141-N2141+1&gt;=0,CEILING(H2141-N2141+1,1),""),"")</f>
        <v/>
      </c>
      <c r="AH2141" s="13">
        <f t="array" ref="AH2141">IF(SUM(AG2141)=0,0,IF(L2141-AG2141*IF(D2141="Vaccin",MIN(AD2141,AF2141),AF2141)&lt;0,0,IF((H2141-N2141)&lt;=45,CEILING(L2141-AG2141*IF(D2141="Vaccin",MIN(AD2141,AF2141),AF2141),1),0)))</f>
        <v>0</v>
      </c>
      <c r="AI2141" s="15">
        <f t="array" ref="AI2141">IF(OR(AH2141="",F2141=0,F2141=""),"",AH2141/F2141)</f>
        <v>0</v>
      </c>
      <c r="AJ2141" s="13">
        <f t="array" ref="AJ2141">IF(OR(L2141="",AH2141=""),"",IF(L2141-AH2141&lt;0,0,L2141-AH2141))</f>
        <v>0</v>
      </c>
      <c r="AK2141" s="13" t="str">
        <f t="array" ref="AK2141">IF(OR(L2141="",AG2141="",AG2141=0),"",CEILING(L2141/AG2141,1))</f>
        <v/>
      </c>
      <c r="AL2141" s="16" t="str">
        <f t="array" ref="AL2141">IF(OR(AK2141="",AK2141=0,AD2141="",AF2141=""),"",IF(AK2141-IF(D2141="Vaccin",MIN(AD2141,AF2141),AF2141)&lt;0,"",(AK2141-IF(D2141="Vaccin",MIN(AD2141,AF2141),AF2141))/AK2141))</f>
        <v/>
      </c>
    </row>
    <row r="2142" spans="1:38" x14ac:dyDescent="0.2">
      <c r="A2142" s="10" t="s">
        <v>57</v>
      </c>
      <c r="B2142" s="29" t="s">
        <v>224</v>
      </c>
      <c r="C2142" s="12">
        <v>44300</v>
      </c>
      <c r="D2142" s="11" t="s">
        <v>30</v>
      </c>
      <c r="E2142" s="11">
        <v>10</v>
      </c>
      <c r="F2142" s="13">
        <v>165600</v>
      </c>
      <c r="G2142" s="41" t="s">
        <v>512</v>
      </c>
      <c r="H2142" s="12">
        <v>44561</v>
      </c>
      <c r="I2142" s="13">
        <f t="array" ref="I2142">F2142-L2142-M2142-S2142</f>
        <v>165600</v>
      </c>
      <c r="J2142" s="13">
        <f t="array" ref="J2142">IF(IF(Q2142="",L2142-C2142,Q2142-C2142)&lt;=45,I2142,0)</f>
        <v>165600</v>
      </c>
      <c r="K2142" s="13">
        <f t="array" ref="K2142">IF(SUM(AG2142)=0,0,IF(L2142-AG2142*IF(D2142="Vaccin",MIN(AD2142,AF2142),AF2142)&lt;0,0,IF((H2142-N2142)&lt;=30,CEILING(L2142-AG2142*IF(D2142="Vaccin",MIN(AD2142,AF2142),AF2142),1),0)))</f>
        <v>0</v>
      </c>
      <c r="L2142" s="13">
        <v>0</v>
      </c>
      <c r="M2142" s="13">
        <v>0</v>
      </c>
      <c r="N2142" s="14">
        <v>44973</v>
      </c>
      <c r="O2142" s="11" t="s">
        <v>31</v>
      </c>
      <c r="P2142" s="11" t="s">
        <v>37</v>
      </c>
      <c r="Q2142" s="12"/>
      <c r="R2142" s="13">
        <v>0</v>
      </c>
      <c r="S2142" s="13">
        <v>0</v>
      </c>
      <c r="T2142" s="11"/>
      <c r="U2142" s="13">
        <v>993195</v>
      </c>
      <c r="V2142" s="13">
        <v>9888698</v>
      </c>
      <c r="W2142" s="13">
        <v>13343768</v>
      </c>
      <c r="X2142" s="12">
        <v>44300</v>
      </c>
      <c r="Y2142" s="12">
        <v>44300</v>
      </c>
      <c r="Z2142" s="12">
        <v>44300</v>
      </c>
      <c r="AA2142" s="12">
        <v>45022</v>
      </c>
      <c r="AB2142" s="13">
        <f t="array" ref="AB2142">IF(D2142="Vaccin",IF(AND(ISNUMBER(AA2142),ISNUMBER(Y2142)),IF(AA2142-Y2142+1&gt;=0,CEILING(AA2142-Y2142+1,1),""),""),IF(AND(ISNUMBER(N2142),ISNUMBER(Y2142)),IF(N2142-Y2142+1&gt;=0,CEILING(N2142-Y2142+1,1),""),""))</f>
        <v>723</v>
      </c>
      <c r="AC2142" s="13">
        <f t="array" ref="AC2142">IF(D2142="Vaccin",IF(AND(ISNUMBER(AA2142),ISNUMBER(X2142)),IF(AA2142-X2142+1&gt;=0,CEILING(AA2142-X2142+1,1),""),""),IF(AND(ISNUMBER(N2142),ISNUMBER(X2142)),IF(N2142-X2142+1&gt;=0,CEILING(N2142-X2142+1,1),""),""))</f>
        <v>723</v>
      </c>
      <c r="AD2142" s="13">
        <f t="array" ref="AD2142">IF(D2142="Vaccin",IF(AND(ISNUMBER(AB2142),ISNUMBER(U2142),AB2142&lt;&gt;0),CEILING(U2142/AB2142,1),""),"")</f>
        <v>1374</v>
      </c>
      <c r="AE2142" s="13">
        <f t="array" ref="AE2142">IF(AND(ISNUMBER(N2142),ISNUMBER(X2142)),IF(N2142-X2142+1&gt;=0,CEILING(N2142-X2142+1,1),""),"")</f>
        <v>674</v>
      </c>
      <c r="AF2142" s="13">
        <f t="array" ref="AF2142">IF(SUM(AE2142)=0,"",CEILING((SUM(F2142)-SUM(L2142)-SUM(M2142)-SUM(S2142))/SUM(AE2142),1))</f>
        <v>246</v>
      </c>
      <c r="AG2142" s="13" t="str">
        <f t="array" ref="AG2142">IF(AND(ISNUMBER(H2142),ISNUMBER(N2142)),IF(H2142-N2142+1&gt;=0,CEILING(H2142-N2142+1,1),""),"")</f>
        <v/>
      </c>
      <c r="AH2142" s="13">
        <f t="array" ref="AH2142">IF(SUM(AG2142)=0,0,IF(L2142-AG2142*IF(D2142="Vaccin",MIN(AD2142,AF2142),AF2142)&lt;0,0,IF((H2142-N2142)&lt;=45,CEILING(L2142-AG2142*IF(D2142="Vaccin",MIN(AD2142,AF2142),AF2142),1),0)))</f>
        <v>0</v>
      </c>
      <c r="AI2142" s="15">
        <f t="array" ref="AI2142">IF(OR(AH2142="",F2142=0,F2142=""),"",AH2142/F2142)</f>
        <v>0</v>
      </c>
      <c r="AJ2142" s="13">
        <f t="array" ref="AJ2142">IF(OR(L2142="",AH2142=""),"",IF(L2142-AH2142&lt;0,0,L2142-AH2142))</f>
        <v>0</v>
      </c>
      <c r="AK2142" s="13" t="str">
        <f t="array" ref="AK2142">IF(OR(L2142="",AG2142="",AG2142=0),"",CEILING(L2142/AG2142,1))</f>
        <v/>
      </c>
      <c r="AL2142" s="16" t="str">
        <f t="array" ref="AL2142">IF(OR(AK2142="",AK2142=0,AD2142="",AF2142=""),"",IF(AK2142-IF(D2142="Vaccin",MIN(AD2142,AF2142),AF2142)&lt;0,"",(AK2142-IF(D2142="Vaccin",MIN(AD2142,AF2142),AF2142))/AK2142))</f>
        <v/>
      </c>
    </row>
    <row r="2143" spans="1:38" x14ac:dyDescent="0.2">
      <c r="A2143" s="10" t="s">
        <v>57</v>
      </c>
      <c r="B2143" s="29" t="s">
        <v>224</v>
      </c>
      <c r="C2143" s="12">
        <v>44300</v>
      </c>
      <c r="D2143" s="11" t="s">
        <v>30</v>
      </c>
      <c r="E2143" s="11">
        <v>10</v>
      </c>
      <c r="F2143" s="13">
        <v>228000</v>
      </c>
      <c r="G2143" s="40">
        <v>210106</v>
      </c>
      <c r="H2143" s="12">
        <v>44500</v>
      </c>
      <c r="I2143" s="13">
        <f t="array" ref="I2143">F2143-L2143-M2143-S2143</f>
        <v>228000</v>
      </c>
      <c r="J2143" s="13">
        <f t="array" ref="J2143">IF(IF(Q2143="",L2143-C2143,Q2143-C2143)&lt;=45,I2143,0)</f>
        <v>228000</v>
      </c>
      <c r="K2143" s="13">
        <f t="array" ref="K2143">IF(SUM(AG2143)=0,0,IF(L2143-AG2143*IF(D2143="Vaccin",MIN(AD2143,AF2143),AF2143)&lt;0,0,IF((H2143-N2143)&lt;=30,CEILING(L2143-AG2143*IF(D2143="Vaccin",MIN(AD2143,AF2143),AF2143),1),0)))</f>
        <v>0</v>
      </c>
      <c r="L2143" s="13">
        <v>0</v>
      </c>
      <c r="M2143" s="13">
        <v>0</v>
      </c>
      <c r="N2143" s="14">
        <v>44973</v>
      </c>
      <c r="O2143" s="11" t="s">
        <v>31</v>
      </c>
      <c r="P2143" s="11" t="s">
        <v>32</v>
      </c>
      <c r="Q2143" s="12"/>
      <c r="R2143" s="13">
        <v>0</v>
      </c>
      <c r="S2143" s="13">
        <v>0</v>
      </c>
      <c r="T2143" s="11"/>
      <c r="U2143" s="13">
        <v>993195</v>
      </c>
      <c r="V2143" s="13">
        <v>3455070</v>
      </c>
      <c r="W2143" s="13">
        <v>13343768</v>
      </c>
      <c r="X2143" s="12">
        <v>44300</v>
      </c>
      <c r="Y2143" s="12">
        <v>44300</v>
      </c>
      <c r="Z2143" s="12">
        <v>44300</v>
      </c>
      <c r="AA2143" s="12">
        <v>45022</v>
      </c>
      <c r="AB2143" s="13">
        <f t="array" ref="AB2143">IF(D2143="Vaccin",IF(AND(ISNUMBER(AA2143),ISNUMBER(Y2143)),IF(AA2143-Y2143+1&gt;=0,CEILING(AA2143-Y2143+1,1),""),""),IF(AND(ISNUMBER(N2143),ISNUMBER(Y2143)),IF(N2143-Y2143+1&gt;=0,CEILING(N2143-Y2143+1,1),""),""))</f>
        <v>723</v>
      </c>
      <c r="AC2143" s="13">
        <f t="array" ref="AC2143">IF(D2143="Vaccin",IF(AND(ISNUMBER(AA2143),ISNUMBER(X2143)),IF(AA2143-X2143+1&gt;=0,CEILING(AA2143-X2143+1,1),""),""),IF(AND(ISNUMBER(N2143),ISNUMBER(X2143)),IF(N2143-X2143+1&gt;=0,CEILING(N2143-X2143+1,1),""),""))</f>
        <v>723</v>
      </c>
      <c r="AD2143" s="13">
        <f t="array" ref="AD2143">IF(D2143="Vaccin",IF(AND(ISNUMBER(AB2143),ISNUMBER(U2143),AB2143&lt;&gt;0),CEILING(U2143/AB2143,1),""),"")</f>
        <v>1374</v>
      </c>
      <c r="AE2143" s="13">
        <f t="array" ref="AE2143">IF(AND(ISNUMBER(N2143),ISNUMBER(X2143)),IF(N2143-X2143+1&gt;=0,CEILING(N2143-X2143+1,1),""),"")</f>
        <v>674</v>
      </c>
      <c r="AF2143" s="13">
        <f t="array" ref="AF2143">IF(SUM(AE2143)=0,"",CEILING((SUM(F2143)-SUM(L2143)-SUM(M2143)-SUM(S2143))/SUM(AE2143),1))</f>
        <v>339</v>
      </c>
      <c r="AG2143" s="13" t="str">
        <f t="array" ref="AG2143">IF(AND(ISNUMBER(H2143),ISNUMBER(N2143)),IF(H2143-N2143+1&gt;=0,CEILING(H2143-N2143+1,1),""),"")</f>
        <v/>
      </c>
      <c r="AH2143" s="13">
        <f t="array" ref="AH2143">IF(SUM(AG2143)=0,0,IF(L2143-AG2143*IF(D2143="Vaccin",MIN(AD2143,AF2143),AF2143)&lt;0,0,IF((H2143-N2143)&lt;=45,CEILING(L2143-AG2143*IF(D2143="Vaccin",MIN(AD2143,AF2143),AF2143),1),0)))</f>
        <v>0</v>
      </c>
      <c r="AI2143" s="15">
        <f t="array" ref="AI2143">IF(OR(AH2143="",F2143=0,F2143=""),"",AH2143/F2143)</f>
        <v>0</v>
      </c>
      <c r="AJ2143" s="13">
        <f t="array" ref="AJ2143">IF(OR(L2143="",AH2143=""),"",IF(L2143-AH2143&lt;0,0,L2143-AH2143))</f>
        <v>0</v>
      </c>
      <c r="AK2143" s="13" t="str">
        <f t="array" ref="AK2143">IF(OR(L2143="",AG2143="",AG2143=0),"",CEILING(L2143/AG2143,1))</f>
        <v/>
      </c>
      <c r="AL2143" s="16" t="str">
        <f t="array" ref="AL2143">IF(OR(AK2143="",AK2143=0,AD2143="",AF2143=""),"",IF(AK2143-IF(D2143="Vaccin",MIN(AD2143,AF2143),AF2143)&lt;0,"",(AK2143-IF(D2143="Vaccin",MIN(AD2143,AF2143),AF2143))/AK2143))</f>
        <v/>
      </c>
    </row>
    <row r="2144" spans="1:38" x14ac:dyDescent="0.2">
      <c r="A2144" s="10" t="s">
        <v>57</v>
      </c>
      <c r="B2144" s="29" t="s">
        <v>224</v>
      </c>
      <c r="C2144" s="12">
        <v>44300</v>
      </c>
      <c r="D2144" s="11" t="s">
        <v>30</v>
      </c>
      <c r="E2144" s="11">
        <v>10</v>
      </c>
      <c r="F2144" s="13">
        <v>124500</v>
      </c>
      <c r="G2144" s="40" t="s">
        <v>532</v>
      </c>
      <c r="H2144" s="12">
        <v>44500</v>
      </c>
      <c r="I2144" s="13">
        <f t="array" ref="I2144">F2144-L2144-M2144-S2144</f>
        <v>124500</v>
      </c>
      <c r="J2144" s="13">
        <f t="array" ref="J2144">IF(IF(Q2144="",L2144-C2144,Q2144-C2144)&lt;=45,I2144,0)</f>
        <v>124500</v>
      </c>
      <c r="K2144" s="13">
        <f t="array" ref="K2144">IF(SUM(AG2144)=0,0,IF(L2144-AG2144*IF(D2144="Vaccin",MIN(AD2144,AF2144),AF2144)&lt;0,0,IF((H2144-N2144)&lt;=30,CEILING(L2144-AG2144*IF(D2144="Vaccin",MIN(AD2144,AF2144),AF2144),1),0)))</f>
        <v>0</v>
      </c>
      <c r="L2144" s="13">
        <v>0</v>
      </c>
      <c r="M2144" s="13">
        <v>0</v>
      </c>
      <c r="N2144" s="14">
        <v>44973</v>
      </c>
      <c r="O2144" s="11" t="s">
        <v>31</v>
      </c>
      <c r="P2144" s="11" t="s">
        <v>37</v>
      </c>
      <c r="Q2144" s="12"/>
      <c r="R2144" s="13">
        <v>0</v>
      </c>
      <c r="S2144" s="13">
        <v>0</v>
      </c>
      <c r="T2144" s="11"/>
      <c r="U2144" s="13">
        <v>993195</v>
      </c>
      <c r="V2144" s="13">
        <v>9888698</v>
      </c>
      <c r="W2144" s="13">
        <v>13343768</v>
      </c>
      <c r="X2144" s="12">
        <v>44300</v>
      </c>
      <c r="Y2144" s="12">
        <v>44300</v>
      </c>
      <c r="Z2144" s="12">
        <v>44300</v>
      </c>
      <c r="AA2144" s="12">
        <v>45022</v>
      </c>
      <c r="AB2144" s="13">
        <f t="array" ref="AB2144">IF(D2144="Vaccin",IF(AND(ISNUMBER(AA2144),ISNUMBER(Y2144)),IF(AA2144-Y2144+1&gt;=0,CEILING(AA2144-Y2144+1,1),""),""),IF(AND(ISNUMBER(N2144),ISNUMBER(Y2144)),IF(N2144-Y2144+1&gt;=0,CEILING(N2144-Y2144+1,1),""),""))</f>
        <v>723</v>
      </c>
      <c r="AC2144" s="13">
        <f t="array" ref="AC2144">IF(D2144="Vaccin",IF(AND(ISNUMBER(AA2144),ISNUMBER(X2144)),IF(AA2144-X2144+1&gt;=0,CEILING(AA2144-X2144+1,1),""),""),IF(AND(ISNUMBER(N2144),ISNUMBER(X2144)),IF(N2144-X2144+1&gt;=0,CEILING(N2144-X2144+1,1),""),""))</f>
        <v>723</v>
      </c>
      <c r="AD2144" s="13">
        <f t="array" ref="AD2144">IF(D2144="Vaccin",IF(AND(ISNUMBER(AB2144),ISNUMBER(U2144),AB2144&lt;&gt;0),CEILING(U2144/AB2144,1),""),"")</f>
        <v>1374</v>
      </c>
      <c r="AE2144" s="13">
        <f t="array" ref="AE2144">IF(AND(ISNUMBER(N2144),ISNUMBER(X2144)),IF(N2144-X2144+1&gt;=0,CEILING(N2144-X2144+1,1),""),"")</f>
        <v>674</v>
      </c>
      <c r="AF2144" s="13">
        <f t="array" ref="AF2144">IF(SUM(AE2144)=0,"",CEILING((SUM(F2144)-SUM(L2144)-SUM(M2144)-SUM(S2144))/SUM(AE2144),1))</f>
        <v>185</v>
      </c>
      <c r="AG2144" s="13" t="str">
        <f t="array" ref="AG2144">IF(AND(ISNUMBER(H2144),ISNUMBER(N2144)),IF(H2144-N2144+1&gt;=0,CEILING(H2144-N2144+1,1),""),"")</f>
        <v/>
      </c>
      <c r="AH2144" s="13">
        <f t="array" ref="AH2144">IF(SUM(AG2144)=0,0,IF(L2144-AG2144*IF(D2144="Vaccin",MIN(AD2144,AF2144),AF2144)&lt;0,0,IF((H2144-N2144)&lt;=45,CEILING(L2144-AG2144*IF(D2144="Vaccin",MIN(AD2144,AF2144),AF2144),1),0)))</f>
        <v>0</v>
      </c>
      <c r="AI2144" s="15">
        <f t="array" ref="AI2144">IF(OR(AH2144="",F2144=0,F2144=""),"",AH2144/F2144)</f>
        <v>0</v>
      </c>
      <c r="AJ2144" s="13">
        <f t="array" ref="AJ2144">IF(OR(L2144="",AH2144=""),"",IF(L2144-AH2144&lt;0,0,L2144-AH2144))</f>
        <v>0</v>
      </c>
      <c r="AK2144" s="13" t="str">
        <f t="array" ref="AK2144">IF(OR(L2144="",AG2144="",AG2144=0),"",CEILING(L2144/AG2144,1))</f>
        <v/>
      </c>
      <c r="AL2144" s="16" t="str">
        <f t="array" ref="AL2144">IF(OR(AK2144="",AK2144=0,AD2144="",AF2144=""),"",IF(AK2144-IF(D2144="Vaccin",MIN(AD2144,AF2144),AF2144)&lt;0,"",(AK2144-IF(D2144="Vaccin",MIN(AD2144,AF2144),AF2144))/AK2144))</f>
        <v/>
      </c>
    </row>
    <row r="2145" spans="1:38" x14ac:dyDescent="0.2">
      <c r="A2145" s="10" t="s">
        <v>57</v>
      </c>
      <c r="B2145" s="29" t="s">
        <v>224</v>
      </c>
      <c r="C2145" s="12">
        <v>44300</v>
      </c>
      <c r="D2145" s="11" t="s">
        <v>30</v>
      </c>
      <c r="E2145" s="11">
        <v>10</v>
      </c>
      <c r="F2145" s="13">
        <v>119200</v>
      </c>
      <c r="G2145" s="41" t="s">
        <v>314</v>
      </c>
      <c r="H2145" s="12">
        <v>44469</v>
      </c>
      <c r="I2145" s="13">
        <f t="array" ref="I2145">F2145-L2145-M2145-S2145</f>
        <v>119200</v>
      </c>
      <c r="J2145" s="13">
        <f t="array" ref="J2145">IF(IF(Q2145="",L2145-C2145,Q2145-C2145)&lt;=45,I2145,0)</f>
        <v>119200</v>
      </c>
      <c r="K2145" s="13">
        <f t="array" ref="K2145">IF(SUM(AG2145)=0,0,IF(L2145-AG2145*IF(D2145="Vaccin",MIN(AD2145,AF2145),AF2145)&lt;0,0,IF((H2145-N2145)&lt;=30,CEILING(L2145-AG2145*IF(D2145="Vaccin",MIN(AD2145,AF2145),AF2145),1),0)))</f>
        <v>0</v>
      </c>
      <c r="L2145" s="13">
        <v>0</v>
      </c>
      <c r="M2145" s="13">
        <v>0</v>
      </c>
      <c r="N2145" s="14">
        <v>44973</v>
      </c>
      <c r="O2145" s="11" t="s">
        <v>31</v>
      </c>
      <c r="P2145" s="11" t="s">
        <v>32</v>
      </c>
      <c r="Q2145" s="12"/>
      <c r="R2145" s="13">
        <v>0</v>
      </c>
      <c r="S2145" s="13">
        <v>0</v>
      </c>
      <c r="T2145" s="11"/>
      <c r="U2145" s="13">
        <v>993195</v>
      </c>
      <c r="V2145" s="13">
        <v>3455070</v>
      </c>
      <c r="W2145" s="13">
        <v>13343768</v>
      </c>
      <c r="X2145" s="12">
        <v>44300</v>
      </c>
      <c r="Y2145" s="12">
        <v>44300</v>
      </c>
      <c r="Z2145" s="12">
        <v>44300</v>
      </c>
      <c r="AA2145" s="12">
        <v>45022</v>
      </c>
      <c r="AB2145" s="13">
        <f t="array" ref="AB2145">IF(D2145="Vaccin",IF(AND(ISNUMBER(AA2145),ISNUMBER(Y2145)),IF(AA2145-Y2145+1&gt;=0,CEILING(AA2145-Y2145+1,1),""),""),IF(AND(ISNUMBER(N2145),ISNUMBER(Y2145)),IF(N2145-Y2145+1&gt;=0,CEILING(N2145-Y2145+1,1),""),""))</f>
        <v>723</v>
      </c>
      <c r="AC2145" s="13">
        <f t="array" ref="AC2145">IF(D2145="Vaccin",IF(AND(ISNUMBER(AA2145),ISNUMBER(X2145)),IF(AA2145-X2145+1&gt;=0,CEILING(AA2145-X2145+1,1),""),""),IF(AND(ISNUMBER(N2145),ISNUMBER(X2145)),IF(N2145-X2145+1&gt;=0,CEILING(N2145-X2145+1,1),""),""))</f>
        <v>723</v>
      </c>
      <c r="AD2145" s="13">
        <f t="array" ref="AD2145">IF(D2145="Vaccin",IF(AND(ISNUMBER(AB2145),ISNUMBER(U2145),AB2145&lt;&gt;0),CEILING(U2145/AB2145,1),""),"")</f>
        <v>1374</v>
      </c>
      <c r="AE2145" s="13">
        <f t="array" ref="AE2145">IF(AND(ISNUMBER(N2145),ISNUMBER(X2145)),IF(N2145-X2145+1&gt;=0,CEILING(N2145-X2145+1,1),""),"")</f>
        <v>674</v>
      </c>
      <c r="AF2145" s="13">
        <f t="array" ref="AF2145">IF(SUM(AE2145)=0,"",CEILING((SUM(F2145)-SUM(L2145)-SUM(M2145)-SUM(S2145))/SUM(AE2145),1))</f>
        <v>177</v>
      </c>
      <c r="AG2145" s="13" t="str">
        <f t="array" ref="AG2145">IF(AND(ISNUMBER(H2145),ISNUMBER(N2145)),IF(H2145-N2145+1&gt;=0,CEILING(H2145-N2145+1,1),""),"")</f>
        <v/>
      </c>
      <c r="AH2145" s="13">
        <f t="array" ref="AH2145">IF(SUM(AG2145)=0,0,IF(L2145-AG2145*IF(D2145="Vaccin",MIN(AD2145,AF2145),AF2145)&lt;0,0,IF((H2145-N2145)&lt;=45,CEILING(L2145-AG2145*IF(D2145="Vaccin",MIN(AD2145,AF2145),AF2145),1),0)))</f>
        <v>0</v>
      </c>
      <c r="AI2145" s="15">
        <f t="array" ref="AI2145">IF(OR(AH2145="",F2145=0,F2145=""),"",AH2145/F2145)</f>
        <v>0</v>
      </c>
      <c r="AJ2145" s="13">
        <f t="array" ref="AJ2145">IF(OR(L2145="",AH2145=""),"",IF(L2145-AH2145&lt;0,0,L2145-AH2145))</f>
        <v>0</v>
      </c>
      <c r="AK2145" s="13" t="str">
        <f t="array" ref="AK2145">IF(OR(L2145="",AG2145="",AG2145=0),"",CEILING(L2145/AG2145,1))</f>
        <v/>
      </c>
      <c r="AL2145" s="16" t="str">
        <f t="array" ref="AL2145">IF(OR(AK2145="",AK2145=0,AD2145="",AF2145=""),"",IF(AK2145-IF(D2145="Vaccin",MIN(AD2145,AF2145),AF2145)&lt;0,"",(AK2145-IF(D2145="Vaccin",MIN(AD2145,AF2145),AF2145))/AK2145))</f>
        <v/>
      </c>
    </row>
    <row r="2146" spans="1:38" x14ac:dyDescent="0.2">
      <c r="A2146" s="10" t="s">
        <v>57</v>
      </c>
      <c r="B2146" s="29" t="s">
        <v>224</v>
      </c>
      <c r="C2146" s="12">
        <v>44300</v>
      </c>
      <c r="D2146" s="11" t="s">
        <v>30</v>
      </c>
      <c r="E2146" s="11">
        <v>10</v>
      </c>
      <c r="F2146" s="13">
        <v>228000</v>
      </c>
      <c r="G2146" s="40" t="s">
        <v>94</v>
      </c>
      <c r="H2146" s="12">
        <v>44406</v>
      </c>
      <c r="I2146" s="13">
        <f t="array" ref="I2146">F2146-L2146-M2146-S2146</f>
        <v>228000</v>
      </c>
      <c r="J2146" s="13">
        <f t="array" ref="J2146">IF(IF(Q2146="",L2146-C2146,Q2146-C2146)&lt;=45,I2146,0)</f>
        <v>228000</v>
      </c>
      <c r="K2146" s="13">
        <f t="array" ref="K2146">IF(SUM(AG2146)=0,0,IF(L2146-AG2146*IF(D2146="Vaccin",MIN(AD2146,AF2146),AF2146)&lt;0,0,IF((H2146-N2146)&lt;=30,CEILING(L2146-AG2146*IF(D2146="Vaccin",MIN(AD2146,AF2146),AF2146),1),0)))</f>
        <v>0</v>
      </c>
      <c r="L2146" s="13">
        <v>0</v>
      </c>
      <c r="M2146" s="13">
        <v>0</v>
      </c>
      <c r="N2146" s="14">
        <v>44973</v>
      </c>
      <c r="O2146" s="11" t="s">
        <v>31</v>
      </c>
      <c r="P2146" s="11" t="s">
        <v>32</v>
      </c>
      <c r="Q2146" s="12"/>
      <c r="R2146" s="13">
        <v>0</v>
      </c>
      <c r="S2146" s="13">
        <v>0</v>
      </c>
      <c r="T2146" s="11"/>
      <c r="U2146" s="13">
        <v>993195</v>
      </c>
      <c r="V2146" s="13">
        <v>3455070</v>
      </c>
      <c r="W2146" s="13">
        <v>13343768</v>
      </c>
      <c r="X2146" s="12">
        <v>44300</v>
      </c>
      <c r="Y2146" s="12">
        <v>44300</v>
      </c>
      <c r="Z2146" s="12">
        <v>44300</v>
      </c>
      <c r="AA2146" s="12">
        <v>45022</v>
      </c>
      <c r="AB2146" s="13">
        <f t="array" ref="AB2146">IF(D2146="Vaccin",IF(AND(ISNUMBER(AA2146),ISNUMBER(Y2146)),IF(AA2146-Y2146+1&gt;=0,CEILING(AA2146-Y2146+1,1),""),""),IF(AND(ISNUMBER(N2146),ISNUMBER(Y2146)),IF(N2146-Y2146+1&gt;=0,CEILING(N2146-Y2146+1,1),""),""))</f>
        <v>723</v>
      </c>
      <c r="AC2146" s="13">
        <f t="array" ref="AC2146">IF(D2146="Vaccin",IF(AND(ISNUMBER(AA2146),ISNUMBER(X2146)),IF(AA2146-X2146+1&gt;=0,CEILING(AA2146-X2146+1,1),""),""),IF(AND(ISNUMBER(N2146),ISNUMBER(X2146)),IF(N2146-X2146+1&gt;=0,CEILING(N2146-X2146+1,1),""),""))</f>
        <v>723</v>
      </c>
      <c r="AD2146" s="13">
        <f t="array" ref="AD2146">IF(D2146="Vaccin",IF(AND(ISNUMBER(AB2146),ISNUMBER(U2146),AB2146&lt;&gt;0),CEILING(U2146/AB2146,1),""),"")</f>
        <v>1374</v>
      </c>
      <c r="AE2146" s="13">
        <f t="array" ref="AE2146">IF(AND(ISNUMBER(N2146),ISNUMBER(X2146)),IF(N2146-X2146+1&gt;=0,CEILING(N2146-X2146+1,1),""),"")</f>
        <v>674</v>
      </c>
      <c r="AF2146" s="13">
        <f t="array" ref="AF2146">IF(SUM(AE2146)=0,"",CEILING((SUM(F2146)-SUM(L2146)-SUM(M2146)-SUM(S2146))/SUM(AE2146),1))</f>
        <v>339</v>
      </c>
      <c r="AG2146" s="13" t="str">
        <f t="array" ref="AG2146">IF(AND(ISNUMBER(H2146),ISNUMBER(N2146)),IF(H2146-N2146+1&gt;=0,CEILING(H2146-N2146+1,1),""),"")</f>
        <v/>
      </c>
      <c r="AH2146" s="13">
        <f t="array" ref="AH2146">IF(SUM(AG2146)=0,0,IF(L2146-AG2146*IF(D2146="Vaccin",MIN(AD2146,AF2146),AF2146)&lt;0,0,IF((H2146-N2146)&lt;=45,CEILING(L2146-AG2146*IF(D2146="Vaccin",MIN(AD2146,AF2146),AF2146),1),0)))</f>
        <v>0</v>
      </c>
      <c r="AI2146" s="15">
        <f t="array" ref="AI2146">IF(OR(AH2146="",F2146=0,F2146=""),"",AH2146/F2146)</f>
        <v>0</v>
      </c>
      <c r="AJ2146" s="13">
        <f t="array" ref="AJ2146">IF(OR(L2146="",AH2146=""),"",IF(L2146-AH2146&lt;0,0,L2146-AH2146))</f>
        <v>0</v>
      </c>
      <c r="AK2146" s="13" t="str">
        <f t="array" ref="AK2146">IF(OR(L2146="",AG2146="",AG2146=0),"",CEILING(L2146/AG2146,1))</f>
        <v/>
      </c>
      <c r="AL2146" s="16" t="str">
        <f t="array" ref="AL2146">IF(OR(AK2146="",AK2146=0,AD2146="",AF2146=""),"",IF(AK2146-IF(D2146="Vaccin",MIN(AD2146,AF2146),AF2146)&lt;0,"",(AK2146-IF(D2146="Vaccin",MIN(AD2146,AF2146),AF2146))/AK2146))</f>
        <v/>
      </c>
    </row>
    <row r="2147" spans="1:38" ht="43" x14ac:dyDescent="0.2">
      <c r="A2147" s="10" t="s">
        <v>57</v>
      </c>
      <c r="B2147" s="29" t="s">
        <v>224</v>
      </c>
      <c r="C2147" s="12">
        <v>44300</v>
      </c>
      <c r="D2147" s="11" t="s">
        <v>30</v>
      </c>
      <c r="E2147" s="11">
        <v>1</v>
      </c>
      <c r="F2147" s="13">
        <v>1612800</v>
      </c>
      <c r="G2147" s="41" t="s">
        <v>1027</v>
      </c>
      <c r="H2147" s="12">
        <v>45322</v>
      </c>
      <c r="I2147" s="13">
        <f t="array" ref="I2147">F2147-L2147-M2147-S2147</f>
        <v>0</v>
      </c>
      <c r="J2147" s="13">
        <f t="array" ref="J2147">IF(IF(Q2147="",L2147-C2147,Q2147-C2147)&lt;=45,I2147,0)</f>
        <v>0</v>
      </c>
      <c r="K2147" s="13">
        <f t="array" ref="K2147">IF(SUM(AG2147)=0,0,IF(L2147-AG2147*IF(D2147="Vaccin",MIN(AD2147,AF2147),AF2147)&lt;0,0,IF((H2147-N2147)&lt;=30,CEILING(L2147-AG2147*IF(D2147="Vaccin",MIN(AD2147,AF2147),AF2147),1),0)))</f>
        <v>0</v>
      </c>
      <c r="L2147" s="13">
        <v>1612800</v>
      </c>
      <c r="M2147" s="13">
        <v>0</v>
      </c>
      <c r="N2147" s="14">
        <v>44973</v>
      </c>
      <c r="O2147" s="11" t="s">
        <v>34</v>
      </c>
      <c r="P2147" s="11" t="s">
        <v>32</v>
      </c>
      <c r="Q2147" s="12">
        <v>44818</v>
      </c>
      <c r="R2147" s="13">
        <v>0</v>
      </c>
      <c r="S2147" s="13">
        <v>0</v>
      </c>
      <c r="T2147" s="11"/>
      <c r="U2147" s="13">
        <v>7441865</v>
      </c>
      <c r="V2147" s="13">
        <v>3455070</v>
      </c>
      <c r="W2147" s="13">
        <v>13343768</v>
      </c>
      <c r="X2147" s="12">
        <v>44818</v>
      </c>
      <c r="Y2147" s="12">
        <v>44300</v>
      </c>
      <c r="Z2147" s="12">
        <v>44300</v>
      </c>
      <c r="AA2147" s="12">
        <v>45022</v>
      </c>
      <c r="AB2147" s="13">
        <f t="array" ref="AB2147">IF(D2147="Vaccin",IF(AND(ISNUMBER(AA2147),ISNUMBER(Y2147)),IF(AA2147-Y2147+1&gt;=0,CEILING(AA2147-Y2147+1,1),""),""),IF(AND(ISNUMBER(N2147),ISNUMBER(Y2147)),IF(N2147-Y2147+1&gt;=0,CEILING(N2147-Y2147+1,1),""),""))</f>
        <v>723</v>
      </c>
      <c r="AC2147" s="13">
        <f t="array" ref="AC2147">IF(D2147="Vaccin",IF(AND(ISNUMBER(AA2147),ISNUMBER(X2147)),IF(AA2147-X2147+1&gt;=0,CEILING(AA2147-X2147+1,1),""),""),IF(AND(ISNUMBER(N2147),ISNUMBER(X2147)),IF(N2147-X2147+1&gt;=0,CEILING(N2147-X2147+1,1),""),""))</f>
        <v>205</v>
      </c>
      <c r="AD2147" s="13">
        <f t="array" ref="AD2147">IF(D2147="Vaccin",IF(AND(ISNUMBER(AB2147),ISNUMBER(U2147),AB2147&lt;&gt;0),CEILING(U2147/AB2147,1),""),"")</f>
        <v>10294</v>
      </c>
      <c r="AE2147" s="13">
        <f t="array" ref="AE2147">IF(AND(ISNUMBER(N2147),ISNUMBER(X2147)),IF(N2147-X2147+1&gt;=0,CEILING(N2147-X2147+1,1),""),"")</f>
        <v>156</v>
      </c>
      <c r="AF2147" s="13">
        <f t="array" ref="AF2147">IF(SUM(AE2147)=0,"",CEILING((SUM(F2147)-SUM(L2147)-SUM(M2147)-SUM(S2147))/SUM(AE2147),1))</f>
        <v>0</v>
      </c>
      <c r="AG2147" s="13">
        <f t="array" ref="AG2147">IF(AND(ISNUMBER(H2147),ISNUMBER(N2147)),IF(H2147-N2147+1&gt;=0,CEILING(H2147-N2147+1,1),""),"")</f>
        <v>350</v>
      </c>
      <c r="AH2147" s="13">
        <f t="array" ref="AH2147">IF(SUM(AG2147)=0,0,IF(L2147-AG2147*IF(D2147="Vaccin",MIN(AD2147,AF2147),AF2147)&lt;0,0,IF((H2147-N2147)&lt;=45,CEILING(L2147-AG2147*IF(D2147="Vaccin",MIN(AD2147,AF2147),AF2147),1),0)))</f>
        <v>0</v>
      </c>
      <c r="AI2147" s="15">
        <f t="array" ref="AI2147">IF(OR(AH2147="",F2147=0,F2147=""),"",AH2147/F2147)</f>
        <v>0</v>
      </c>
      <c r="AJ2147" s="13">
        <f t="array" ref="AJ2147">IF(OR(L2147="",AH2147=""),"",IF(L2147-AH2147&lt;0,0,L2147-AH2147))</f>
        <v>1612800</v>
      </c>
      <c r="AK2147" s="13">
        <f t="array" ref="AK2147">IF(OR(L2147="",AG2147="",AG2147=0),"",CEILING(L2147/AG2147,1))</f>
        <v>4608</v>
      </c>
      <c r="AL2147" s="16">
        <f t="array" ref="AL2147">IF(OR(AK2147="",AK2147=0,AD2147="",AF2147=""),"",IF(AK2147-IF(D2147="Vaccin",MIN(AD2147,AF2147),AF2147)&lt;0,"",(AK2147-IF(D2147="Vaccin",MIN(AD2147,AF2147),AF2147))/AK2147))</f>
        <v>1</v>
      </c>
    </row>
    <row r="2148" spans="1:38" ht="29" x14ac:dyDescent="0.2">
      <c r="A2148" s="10" t="s">
        <v>57</v>
      </c>
      <c r="B2148" s="29" t="s">
        <v>224</v>
      </c>
      <c r="C2148" s="12">
        <v>44300</v>
      </c>
      <c r="D2148" s="11" t="s">
        <v>30</v>
      </c>
      <c r="E2148" s="11">
        <v>1</v>
      </c>
      <c r="F2148" s="13">
        <v>1699200</v>
      </c>
      <c r="G2148" s="41" t="s">
        <v>1028</v>
      </c>
      <c r="H2148" s="12">
        <v>45291</v>
      </c>
      <c r="I2148" s="13">
        <f t="array" ref="I2148">F2148-L2148-M2148-S2148</f>
        <v>1699200</v>
      </c>
      <c r="J2148" s="13">
        <f t="array" ref="J2148">IF(IF(Q2148="",L2148-C2148,Q2148-C2148)&lt;=45,I2148,0)</f>
        <v>1699200</v>
      </c>
      <c r="K2148" s="13">
        <f t="array" ref="K2148">IF(SUM(AG2148)=0,0,IF(L2148-AG2148*IF(D2148="Vaccin",MIN(AD2148,AF2148),AF2148)&lt;0,0,IF((H2148-N2148)&lt;=30,CEILING(L2148-AG2148*IF(D2148="Vaccin",MIN(AD2148,AF2148),AF2148),1),0)))</f>
        <v>0</v>
      </c>
      <c r="L2148" s="13">
        <v>0</v>
      </c>
      <c r="M2148" s="13">
        <v>0</v>
      </c>
      <c r="N2148" s="14">
        <v>44973</v>
      </c>
      <c r="O2148" s="11" t="s">
        <v>34</v>
      </c>
      <c r="P2148" s="11" t="s">
        <v>37</v>
      </c>
      <c r="Q2148" s="12"/>
      <c r="R2148" s="13">
        <v>0</v>
      </c>
      <c r="S2148" s="13">
        <v>0</v>
      </c>
      <c r="T2148" s="11"/>
      <c r="U2148" s="13">
        <v>7441865</v>
      </c>
      <c r="V2148" s="13">
        <v>9888698</v>
      </c>
      <c r="W2148" s="13">
        <v>13343768</v>
      </c>
      <c r="X2148" s="12">
        <v>44300</v>
      </c>
      <c r="Y2148" s="12">
        <v>44300</v>
      </c>
      <c r="Z2148" s="12">
        <v>44300</v>
      </c>
      <c r="AA2148" s="12">
        <v>45022</v>
      </c>
      <c r="AB2148" s="13">
        <f t="array" ref="AB2148">IF(D2148="Vaccin",IF(AND(ISNUMBER(AA2148),ISNUMBER(Y2148)),IF(AA2148-Y2148+1&gt;=0,CEILING(AA2148-Y2148+1,1),""),""),IF(AND(ISNUMBER(N2148),ISNUMBER(Y2148)),IF(N2148-Y2148+1&gt;=0,CEILING(N2148-Y2148+1,1),""),""))</f>
        <v>723</v>
      </c>
      <c r="AC2148" s="13">
        <f t="array" ref="AC2148">IF(D2148="Vaccin",IF(AND(ISNUMBER(AA2148),ISNUMBER(X2148)),IF(AA2148-X2148+1&gt;=0,CEILING(AA2148-X2148+1,1),""),""),IF(AND(ISNUMBER(N2148),ISNUMBER(X2148)),IF(N2148-X2148+1&gt;=0,CEILING(N2148-X2148+1,1),""),""))</f>
        <v>723</v>
      </c>
      <c r="AD2148" s="13">
        <f t="array" ref="AD2148">IF(D2148="Vaccin",IF(AND(ISNUMBER(AB2148),ISNUMBER(U2148),AB2148&lt;&gt;0),CEILING(U2148/AB2148,1),""),"")</f>
        <v>10294</v>
      </c>
      <c r="AE2148" s="13">
        <f t="array" ref="AE2148">IF(AND(ISNUMBER(N2148),ISNUMBER(X2148)),IF(N2148-X2148+1&gt;=0,CEILING(N2148-X2148+1,1),""),"")</f>
        <v>674</v>
      </c>
      <c r="AF2148" s="13">
        <f t="array" ref="AF2148">IF(SUM(AE2148)=0,"",CEILING((SUM(F2148)-SUM(L2148)-SUM(M2148)-SUM(S2148))/SUM(AE2148),1))</f>
        <v>2522</v>
      </c>
      <c r="AG2148" s="13">
        <f t="array" ref="AG2148">IF(AND(ISNUMBER(H2148),ISNUMBER(N2148)),IF(H2148-N2148+1&gt;=0,CEILING(H2148-N2148+1,1),""),"")</f>
        <v>319</v>
      </c>
      <c r="AH2148" s="13">
        <f t="array" ref="AH2148">IF(SUM(AG2148)=0,0,IF(L2148-AG2148*IF(D2148="Vaccin",MIN(AD2148,AF2148),AF2148)&lt;0,0,IF((H2148-N2148)&lt;=45,CEILING(L2148-AG2148*IF(D2148="Vaccin",MIN(AD2148,AF2148),AF2148),1),0)))</f>
        <v>0</v>
      </c>
      <c r="AI2148" s="15">
        <f t="array" ref="AI2148">IF(OR(AH2148="",F2148=0,F2148=""),"",AH2148/F2148)</f>
        <v>0</v>
      </c>
      <c r="AJ2148" s="13">
        <f t="array" ref="AJ2148">IF(OR(L2148="",AH2148=""),"",IF(L2148-AH2148&lt;0,0,L2148-AH2148))</f>
        <v>0</v>
      </c>
      <c r="AK2148" s="13">
        <f t="array" ref="AK2148">IF(OR(L2148="",AG2148="",AG2148=0),"",CEILING(L2148/AG2148,1))</f>
        <v>0</v>
      </c>
      <c r="AL2148" s="16" t="str">
        <f t="array" ref="AL2148">IF(OR(AK2148="",AK2148=0,AD2148="",AF2148=""),"",IF(AK2148-IF(D2148="Vaccin",MIN(AD2148,AF2148),AF2148)&lt;0,"",(AK2148-IF(D2148="Vaccin",MIN(AD2148,AF2148),AF2148))/AK2148))</f>
        <v/>
      </c>
    </row>
    <row r="2149" spans="1:38" ht="43" x14ac:dyDescent="0.2">
      <c r="A2149" s="10" t="s">
        <v>57</v>
      </c>
      <c r="B2149" s="29" t="s">
        <v>224</v>
      </c>
      <c r="C2149" s="12">
        <v>44300</v>
      </c>
      <c r="D2149" s="11" t="s">
        <v>30</v>
      </c>
      <c r="E2149" s="11">
        <v>1</v>
      </c>
      <c r="F2149" s="13">
        <v>911900</v>
      </c>
      <c r="G2149" s="41" t="s">
        <v>1029</v>
      </c>
      <c r="H2149" s="12">
        <v>45230</v>
      </c>
      <c r="I2149" s="13">
        <f t="array" ref="I2149">F2149-L2149-M2149-S2149</f>
        <v>171385</v>
      </c>
      <c r="J2149" s="13">
        <f t="array" ref="J2149">IF(IF(Q2149="",L2149-C2149,Q2149-C2149)&lt;=45,I2149,0)</f>
        <v>0</v>
      </c>
      <c r="K2149" s="13">
        <f t="array" ref="K2149">IF(SUM(AG2149)=0,0,IF(L2149-AG2149*IF(D2149="Vaccin",MIN(AD2149,AF2149),AF2149)&lt;0,0,IF((H2149-N2149)&lt;=30,CEILING(L2149-AG2149*IF(D2149="Vaccin",MIN(AD2149,AF2149),AF2149),1),0)))</f>
        <v>0</v>
      </c>
      <c r="L2149" s="13">
        <v>740515</v>
      </c>
      <c r="M2149" s="13">
        <v>0</v>
      </c>
      <c r="N2149" s="14">
        <v>44973</v>
      </c>
      <c r="O2149" s="11" t="s">
        <v>34</v>
      </c>
      <c r="P2149" s="11" t="s">
        <v>32</v>
      </c>
      <c r="Q2149" s="12">
        <v>44809</v>
      </c>
      <c r="R2149" s="13">
        <v>0</v>
      </c>
      <c r="S2149" s="13">
        <v>0</v>
      </c>
      <c r="T2149" s="11"/>
      <c r="U2149" s="13">
        <v>7441865</v>
      </c>
      <c r="V2149" s="13">
        <v>3455070</v>
      </c>
      <c r="W2149" s="13">
        <v>13343768</v>
      </c>
      <c r="X2149" s="12">
        <v>44809</v>
      </c>
      <c r="Y2149" s="12">
        <v>44300</v>
      </c>
      <c r="Z2149" s="12">
        <v>44300</v>
      </c>
      <c r="AA2149" s="12">
        <v>45022</v>
      </c>
      <c r="AB2149" s="13">
        <f t="array" ref="AB2149">IF(D2149="Vaccin",IF(AND(ISNUMBER(AA2149),ISNUMBER(Y2149)),IF(AA2149-Y2149+1&gt;=0,CEILING(AA2149-Y2149+1,1),""),""),IF(AND(ISNUMBER(N2149),ISNUMBER(Y2149)),IF(N2149-Y2149+1&gt;=0,CEILING(N2149-Y2149+1,1),""),""))</f>
        <v>723</v>
      </c>
      <c r="AC2149" s="13">
        <f t="array" ref="AC2149">IF(D2149="Vaccin",IF(AND(ISNUMBER(AA2149),ISNUMBER(X2149)),IF(AA2149-X2149+1&gt;=0,CEILING(AA2149-X2149+1,1),""),""),IF(AND(ISNUMBER(N2149),ISNUMBER(X2149)),IF(N2149-X2149+1&gt;=0,CEILING(N2149-X2149+1,1),""),""))</f>
        <v>214</v>
      </c>
      <c r="AD2149" s="13">
        <f t="array" ref="AD2149">IF(D2149="Vaccin",IF(AND(ISNUMBER(AB2149),ISNUMBER(U2149),AB2149&lt;&gt;0),CEILING(U2149/AB2149,1),""),"")</f>
        <v>10294</v>
      </c>
      <c r="AE2149" s="13">
        <f t="array" ref="AE2149">IF(AND(ISNUMBER(N2149),ISNUMBER(X2149)),IF(N2149-X2149+1&gt;=0,CEILING(N2149-X2149+1,1),""),"")</f>
        <v>165</v>
      </c>
      <c r="AF2149" s="13">
        <f t="array" ref="AF2149">IF(SUM(AE2149)=0,"",CEILING((SUM(F2149)-SUM(L2149)-SUM(M2149)-SUM(S2149))/SUM(AE2149),1))</f>
        <v>1039</v>
      </c>
      <c r="AG2149" s="13">
        <f t="array" ref="AG2149">IF(AND(ISNUMBER(H2149),ISNUMBER(N2149)),IF(H2149-N2149+1&gt;=0,CEILING(H2149-N2149+1,1),""),"")</f>
        <v>258</v>
      </c>
      <c r="AH2149" s="13">
        <f t="array" ref="AH2149">IF(SUM(AG2149)=0,0,IF(L2149-AG2149*IF(D2149="Vaccin",MIN(AD2149,AF2149),AF2149)&lt;0,0,IF((H2149-N2149)&lt;=45,CEILING(L2149-AG2149*IF(D2149="Vaccin",MIN(AD2149,AF2149),AF2149),1),0)))</f>
        <v>0</v>
      </c>
      <c r="AI2149" s="15">
        <f t="array" ref="AI2149">IF(OR(AH2149="",F2149=0,F2149=""),"",AH2149/F2149)</f>
        <v>0</v>
      </c>
      <c r="AJ2149" s="13">
        <f t="array" ref="AJ2149">IF(OR(L2149="",AH2149=""),"",IF(L2149-AH2149&lt;0,0,L2149-AH2149))</f>
        <v>740515</v>
      </c>
      <c r="AK2149" s="13">
        <f t="array" ref="AK2149">IF(OR(L2149="",AG2149="",AG2149=0),"",CEILING(L2149/AG2149,1))</f>
        <v>2871</v>
      </c>
      <c r="AL2149" s="16">
        <f t="array" ref="AL2149">IF(OR(AK2149="",AK2149=0,AD2149="",AF2149=""),"",IF(AK2149-IF(D2149="Vaccin",MIN(AD2149,AF2149),AF2149)&lt;0,"",(AK2149-IF(D2149="Vaccin",MIN(AD2149,AF2149),AF2149))/AK2149))</f>
        <v>0.63810518982932773</v>
      </c>
    </row>
    <row r="2150" spans="1:38" x14ac:dyDescent="0.2">
      <c r="A2150" s="10" t="s">
        <v>57</v>
      </c>
      <c r="B2150" s="29" t="s">
        <v>224</v>
      </c>
      <c r="C2150" s="12">
        <v>44300</v>
      </c>
      <c r="D2150" s="11" t="s">
        <v>30</v>
      </c>
      <c r="E2150" s="11">
        <v>1</v>
      </c>
      <c r="F2150" s="13">
        <v>907200</v>
      </c>
      <c r="G2150" s="41" t="s">
        <v>1030</v>
      </c>
      <c r="H2150" s="12">
        <v>45230</v>
      </c>
      <c r="I2150" s="13">
        <f t="array" ref="I2150">F2150-L2150-M2150-S2150</f>
        <v>907200</v>
      </c>
      <c r="J2150" s="13">
        <f t="array" ref="J2150">IF(IF(Q2150="",L2150-C2150,Q2150-C2150)&lt;=45,I2150,0)</f>
        <v>907200</v>
      </c>
      <c r="K2150" s="13">
        <f t="array" ref="K2150">IF(SUM(AG2150)=0,0,IF(L2150-AG2150*IF(D2150="Vaccin",MIN(AD2150,AF2150),AF2150)&lt;0,0,IF((H2150-N2150)&lt;=30,CEILING(L2150-AG2150*IF(D2150="Vaccin",MIN(AD2150,AF2150),AF2150),1),0)))</f>
        <v>0</v>
      </c>
      <c r="L2150" s="13">
        <v>0</v>
      </c>
      <c r="M2150" s="13">
        <v>0</v>
      </c>
      <c r="N2150" s="14">
        <v>44973</v>
      </c>
      <c r="O2150" s="11" t="s">
        <v>34</v>
      </c>
      <c r="P2150" s="11" t="s">
        <v>37</v>
      </c>
      <c r="Q2150" s="12"/>
      <c r="R2150" s="13">
        <v>0</v>
      </c>
      <c r="S2150" s="13">
        <v>0</v>
      </c>
      <c r="T2150" s="11"/>
      <c r="U2150" s="13">
        <v>7441865</v>
      </c>
      <c r="V2150" s="13">
        <v>9888698</v>
      </c>
      <c r="W2150" s="13">
        <v>13343768</v>
      </c>
      <c r="X2150" s="12">
        <v>44300</v>
      </c>
      <c r="Y2150" s="12">
        <v>44300</v>
      </c>
      <c r="Z2150" s="12">
        <v>44300</v>
      </c>
      <c r="AA2150" s="12">
        <v>45022</v>
      </c>
      <c r="AB2150" s="13">
        <f t="array" ref="AB2150">IF(D2150="Vaccin",IF(AND(ISNUMBER(AA2150),ISNUMBER(Y2150)),IF(AA2150-Y2150+1&gt;=0,CEILING(AA2150-Y2150+1,1),""),""),IF(AND(ISNUMBER(N2150),ISNUMBER(Y2150)),IF(N2150-Y2150+1&gt;=0,CEILING(N2150-Y2150+1,1),""),""))</f>
        <v>723</v>
      </c>
      <c r="AC2150" s="13">
        <f t="array" ref="AC2150">IF(D2150="Vaccin",IF(AND(ISNUMBER(AA2150),ISNUMBER(X2150)),IF(AA2150-X2150+1&gt;=0,CEILING(AA2150-X2150+1,1),""),""),IF(AND(ISNUMBER(N2150),ISNUMBER(X2150)),IF(N2150-X2150+1&gt;=0,CEILING(N2150-X2150+1,1),""),""))</f>
        <v>723</v>
      </c>
      <c r="AD2150" s="13">
        <f t="array" ref="AD2150">IF(D2150="Vaccin",IF(AND(ISNUMBER(AB2150),ISNUMBER(U2150),AB2150&lt;&gt;0),CEILING(U2150/AB2150,1),""),"")</f>
        <v>10294</v>
      </c>
      <c r="AE2150" s="13">
        <f t="array" ref="AE2150">IF(AND(ISNUMBER(N2150),ISNUMBER(X2150)),IF(N2150-X2150+1&gt;=0,CEILING(N2150-X2150+1,1),""),"")</f>
        <v>674</v>
      </c>
      <c r="AF2150" s="13">
        <f t="array" ref="AF2150">IF(SUM(AE2150)=0,"",CEILING((SUM(F2150)-SUM(L2150)-SUM(M2150)-SUM(S2150))/SUM(AE2150),1))</f>
        <v>1346</v>
      </c>
      <c r="AG2150" s="13">
        <f t="array" ref="AG2150">IF(AND(ISNUMBER(H2150),ISNUMBER(N2150)),IF(H2150-N2150+1&gt;=0,CEILING(H2150-N2150+1,1),""),"")</f>
        <v>258</v>
      </c>
      <c r="AH2150" s="13">
        <f t="array" ref="AH2150">IF(SUM(AG2150)=0,0,IF(L2150-AG2150*IF(D2150="Vaccin",MIN(AD2150,AF2150),AF2150)&lt;0,0,IF((H2150-N2150)&lt;=45,CEILING(L2150-AG2150*IF(D2150="Vaccin",MIN(AD2150,AF2150),AF2150),1),0)))</f>
        <v>0</v>
      </c>
      <c r="AI2150" s="15">
        <f t="array" ref="AI2150">IF(OR(AH2150="",F2150=0,F2150=""),"",AH2150/F2150)</f>
        <v>0</v>
      </c>
      <c r="AJ2150" s="13">
        <f t="array" ref="AJ2150">IF(OR(L2150="",AH2150=""),"",IF(L2150-AH2150&lt;0,0,L2150-AH2150))</f>
        <v>0</v>
      </c>
      <c r="AK2150" s="13">
        <f t="array" ref="AK2150">IF(OR(L2150="",AG2150="",AG2150=0),"",CEILING(L2150/AG2150,1))</f>
        <v>0</v>
      </c>
      <c r="AL2150" s="16" t="str">
        <f t="array" ref="AL2150">IF(OR(AK2150="",AK2150=0,AD2150="",AF2150=""),"",IF(AK2150-IF(D2150="Vaccin",MIN(AD2150,AF2150),AF2150)&lt;0,"",(AK2150-IF(D2150="Vaccin",MIN(AD2150,AF2150),AF2150))/AK2150))</f>
        <v/>
      </c>
    </row>
    <row r="2151" spans="1:38" x14ac:dyDescent="0.2">
      <c r="A2151" s="10" t="s">
        <v>57</v>
      </c>
      <c r="B2151" s="29" t="s">
        <v>224</v>
      </c>
      <c r="C2151" s="12">
        <v>44300</v>
      </c>
      <c r="D2151" s="11" t="s">
        <v>30</v>
      </c>
      <c r="E2151" s="11">
        <v>1</v>
      </c>
      <c r="F2151" s="13">
        <v>756000</v>
      </c>
      <c r="G2151" s="41" t="s">
        <v>510</v>
      </c>
      <c r="H2151" s="12">
        <v>45199</v>
      </c>
      <c r="I2151" s="13">
        <f t="array" ref="I2151">F2151-L2151-M2151-S2151</f>
        <v>756000</v>
      </c>
      <c r="J2151" s="13">
        <f t="array" ref="J2151">IF(IF(Q2151="",L2151-C2151,Q2151-C2151)&lt;=45,I2151,0)</f>
        <v>0</v>
      </c>
      <c r="K2151" s="13">
        <f t="array" ref="K2151">IF(SUM(AG2151)=0,0,IF(L2151-AG2151*IF(D2151="Vaccin",MIN(AD2151,AF2151),AF2151)&lt;0,0,IF((H2151-N2151)&lt;=30,CEILING(L2151-AG2151*IF(D2151="Vaccin",MIN(AD2151,AF2151),AF2151),1),0)))</f>
        <v>0</v>
      </c>
      <c r="L2151" s="13">
        <v>0</v>
      </c>
      <c r="M2151" s="13">
        <v>0</v>
      </c>
      <c r="N2151" s="14">
        <v>44973</v>
      </c>
      <c r="O2151" s="11" t="s">
        <v>34</v>
      </c>
      <c r="P2151" s="11" t="s">
        <v>32</v>
      </c>
      <c r="Q2151" s="12">
        <v>44610</v>
      </c>
      <c r="R2151" s="13">
        <v>0</v>
      </c>
      <c r="S2151" s="13">
        <v>0</v>
      </c>
      <c r="T2151" s="11"/>
      <c r="U2151" s="13">
        <v>7441865</v>
      </c>
      <c r="V2151" s="13">
        <v>3455070</v>
      </c>
      <c r="W2151" s="13">
        <v>13343768</v>
      </c>
      <c r="X2151" s="12">
        <v>44610</v>
      </c>
      <c r="Y2151" s="12">
        <v>44300</v>
      </c>
      <c r="Z2151" s="12">
        <v>44300</v>
      </c>
      <c r="AA2151" s="12">
        <v>45022</v>
      </c>
      <c r="AB2151" s="13">
        <f t="array" ref="AB2151">IF(D2151="Vaccin",IF(AND(ISNUMBER(AA2151),ISNUMBER(Y2151)),IF(AA2151-Y2151+1&gt;=0,CEILING(AA2151-Y2151+1,1),""),""),IF(AND(ISNUMBER(N2151),ISNUMBER(Y2151)),IF(N2151-Y2151+1&gt;=0,CEILING(N2151-Y2151+1,1),""),""))</f>
        <v>723</v>
      </c>
      <c r="AC2151" s="13">
        <f t="array" ref="AC2151">IF(D2151="Vaccin",IF(AND(ISNUMBER(AA2151),ISNUMBER(X2151)),IF(AA2151-X2151+1&gt;=0,CEILING(AA2151-X2151+1,1),""),""),IF(AND(ISNUMBER(N2151),ISNUMBER(X2151)),IF(N2151-X2151+1&gt;=0,CEILING(N2151-X2151+1,1),""),""))</f>
        <v>413</v>
      </c>
      <c r="AD2151" s="13">
        <f t="array" ref="AD2151">IF(D2151="Vaccin",IF(AND(ISNUMBER(AB2151),ISNUMBER(U2151),AB2151&lt;&gt;0),CEILING(U2151/AB2151,1),""),"")</f>
        <v>10294</v>
      </c>
      <c r="AE2151" s="13">
        <f t="array" ref="AE2151">IF(AND(ISNUMBER(N2151),ISNUMBER(X2151)),IF(N2151-X2151+1&gt;=0,CEILING(N2151-X2151+1,1),""),"")</f>
        <v>364</v>
      </c>
      <c r="AF2151" s="13">
        <f t="array" ref="AF2151">IF(SUM(AE2151)=0,"",CEILING((SUM(F2151)-SUM(L2151)-SUM(M2151)-SUM(S2151))/SUM(AE2151),1))</f>
        <v>2077</v>
      </c>
      <c r="AG2151" s="13">
        <f t="array" ref="AG2151">IF(AND(ISNUMBER(H2151),ISNUMBER(N2151)),IF(H2151-N2151+1&gt;=0,CEILING(H2151-N2151+1,1),""),"")</f>
        <v>227</v>
      </c>
      <c r="AH2151" s="13">
        <f t="array" ref="AH2151">IF(SUM(AG2151)=0,0,IF(L2151-AG2151*IF(D2151="Vaccin",MIN(AD2151,AF2151),AF2151)&lt;0,0,IF((H2151-N2151)&lt;=45,CEILING(L2151-AG2151*IF(D2151="Vaccin",MIN(AD2151,AF2151),AF2151),1),0)))</f>
        <v>0</v>
      </c>
      <c r="AI2151" s="15">
        <f t="array" ref="AI2151">IF(OR(AH2151="",F2151=0,F2151=""),"",AH2151/F2151)</f>
        <v>0</v>
      </c>
      <c r="AJ2151" s="13">
        <f t="array" ref="AJ2151">IF(OR(L2151="",AH2151=""),"",IF(L2151-AH2151&lt;0,0,L2151-AH2151))</f>
        <v>0</v>
      </c>
      <c r="AK2151" s="13">
        <f t="array" ref="AK2151">IF(OR(L2151="",AG2151="",AG2151=0),"",CEILING(L2151/AG2151,1))</f>
        <v>0</v>
      </c>
      <c r="AL2151" s="16" t="str">
        <f t="array" ref="AL2151">IF(OR(AK2151="",AK2151=0,AD2151="",AF2151=""),"",IF(AK2151-IF(D2151="Vaccin",MIN(AD2151,AF2151),AF2151)&lt;0,"",(AK2151-IF(D2151="Vaccin",MIN(AD2151,AF2151),AF2151))/AK2151))</f>
        <v/>
      </c>
    </row>
    <row r="2152" spans="1:38" x14ac:dyDescent="0.2">
      <c r="A2152" s="10" t="s">
        <v>57</v>
      </c>
      <c r="B2152" s="29" t="s">
        <v>224</v>
      </c>
      <c r="C2152" s="12">
        <v>44300</v>
      </c>
      <c r="D2152" s="11" t="s">
        <v>30</v>
      </c>
      <c r="E2152" s="11">
        <v>1</v>
      </c>
      <c r="F2152" s="13">
        <v>208800</v>
      </c>
      <c r="G2152" s="40" t="s">
        <v>773</v>
      </c>
      <c r="H2152" s="12">
        <v>45138</v>
      </c>
      <c r="I2152" s="13">
        <f t="array" ref="I2152">F2152-L2152-M2152-S2152</f>
        <v>208800</v>
      </c>
      <c r="J2152" s="13">
        <f t="array" ref="J2152">IF(IF(Q2152="",L2152-C2152,Q2152-C2152)&lt;=45,I2152,0)</f>
        <v>208800</v>
      </c>
      <c r="K2152" s="13">
        <f t="array" ref="K2152">IF(SUM(AG2152)=0,0,IF(L2152-AG2152*IF(D2152="Vaccin",MIN(AD2152,AF2152),AF2152)&lt;0,0,IF((H2152-N2152)&lt;=30,CEILING(L2152-AG2152*IF(D2152="Vaccin",MIN(AD2152,AF2152),AF2152),1),0)))</f>
        <v>0</v>
      </c>
      <c r="L2152" s="13">
        <v>0</v>
      </c>
      <c r="M2152" s="13">
        <v>0</v>
      </c>
      <c r="N2152" s="14">
        <v>44973</v>
      </c>
      <c r="O2152" s="11" t="s">
        <v>34</v>
      </c>
      <c r="P2152" s="11" t="s">
        <v>37</v>
      </c>
      <c r="Q2152" s="12"/>
      <c r="R2152" s="13">
        <v>0</v>
      </c>
      <c r="S2152" s="13">
        <v>0</v>
      </c>
      <c r="T2152" s="11"/>
      <c r="U2152" s="13">
        <v>7441865</v>
      </c>
      <c r="V2152" s="13">
        <v>9888698</v>
      </c>
      <c r="W2152" s="13">
        <v>13343768</v>
      </c>
      <c r="X2152" s="12">
        <v>44300</v>
      </c>
      <c r="Y2152" s="12">
        <v>44300</v>
      </c>
      <c r="Z2152" s="12">
        <v>44300</v>
      </c>
      <c r="AA2152" s="12">
        <v>45022</v>
      </c>
      <c r="AB2152" s="13">
        <f t="array" ref="AB2152">IF(D2152="Vaccin",IF(AND(ISNUMBER(AA2152),ISNUMBER(Y2152)),IF(AA2152-Y2152+1&gt;=0,CEILING(AA2152-Y2152+1,1),""),""),IF(AND(ISNUMBER(N2152),ISNUMBER(Y2152)),IF(N2152-Y2152+1&gt;=0,CEILING(N2152-Y2152+1,1),""),""))</f>
        <v>723</v>
      </c>
      <c r="AC2152" s="13">
        <f t="array" ref="AC2152">IF(D2152="Vaccin",IF(AND(ISNUMBER(AA2152),ISNUMBER(X2152)),IF(AA2152-X2152+1&gt;=0,CEILING(AA2152-X2152+1,1),""),""),IF(AND(ISNUMBER(N2152),ISNUMBER(X2152)),IF(N2152-X2152+1&gt;=0,CEILING(N2152-X2152+1,1),""),""))</f>
        <v>723</v>
      </c>
      <c r="AD2152" s="13">
        <f t="array" ref="AD2152">IF(D2152="Vaccin",IF(AND(ISNUMBER(AB2152),ISNUMBER(U2152),AB2152&lt;&gt;0),CEILING(U2152/AB2152,1),""),"")</f>
        <v>10294</v>
      </c>
      <c r="AE2152" s="13">
        <f t="array" ref="AE2152">IF(AND(ISNUMBER(N2152),ISNUMBER(X2152)),IF(N2152-X2152+1&gt;=0,CEILING(N2152-X2152+1,1),""),"")</f>
        <v>674</v>
      </c>
      <c r="AF2152" s="13">
        <f t="array" ref="AF2152">IF(SUM(AE2152)=0,"",CEILING((SUM(F2152)-SUM(L2152)-SUM(M2152)-SUM(S2152))/SUM(AE2152),1))</f>
        <v>310</v>
      </c>
      <c r="AG2152" s="13">
        <f t="array" ref="AG2152">IF(AND(ISNUMBER(H2152),ISNUMBER(N2152)),IF(H2152-N2152+1&gt;=0,CEILING(H2152-N2152+1,1),""),"")</f>
        <v>166</v>
      </c>
      <c r="AH2152" s="13">
        <f t="array" ref="AH2152">IF(SUM(AG2152)=0,0,IF(L2152-AG2152*IF(D2152="Vaccin",MIN(AD2152,AF2152),AF2152)&lt;0,0,IF((H2152-N2152)&lt;=45,CEILING(L2152-AG2152*IF(D2152="Vaccin",MIN(AD2152,AF2152),AF2152),1),0)))</f>
        <v>0</v>
      </c>
      <c r="AI2152" s="15">
        <f t="array" ref="AI2152">IF(OR(AH2152="",F2152=0,F2152=""),"",AH2152/F2152)</f>
        <v>0</v>
      </c>
      <c r="AJ2152" s="13">
        <f t="array" ref="AJ2152">IF(OR(L2152="",AH2152=""),"",IF(L2152-AH2152&lt;0,0,L2152-AH2152))</f>
        <v>0</v>
      </c>
      <c r="AK2152" s="13">
        <f t="array" ref="AK2152">IF(OR(L2152="",AG2152="",AG2152=0),"",CEILING(L2152/AG2152,1))</f>
        <v>0</v>
      </c>
      <c r="AL2152" s="16" t="str">
        <f t="array" ref="AL2152">IF(OR(AK2152="",AK2152=0,AD2152="",AF2152=""),"",IF(AK2152-IF(D2152="Vaccin",MIN(AD2152,AF2152),AF2152)&lt;0,"",(AK2152-IF(D2152="Vaccin",MIN(AD2152,AF2152),AF2152))/AK2152))</f>
        <v/>
      </c>
    </row>
    <row r="2153" spans="1:38" x14ac:dyDescent="0.2">
      <c r="A2153" s="10" t="s">
        <v>57</v>
      </c>
      <c r="B2153" s="29" t="s">
        <v>224</v>
      </c>
      <c r="C2153" s="12">
        <v>44300</v>
      </c>
      <c r="D2153" s="11" t="s">
        <v>30</v>
      </c>
      <c r="E2153" s="11">
        <v>1</v>
      </c>
      <c r="F2153" s="13">
        <v>302400</v>
      </c>
      <c r="G2153" s="41" t="s">
        <v>429</v>
      </c>
      <c r="H2153" s="12">
        <v>45138</v>
      </c>
      <c r="I2153" s="13">
        <f t="array" ref="I2153">F2153-L2153-M2153-S2153</f>
        <v>302400</v>
      </c>
      <c r="J2153" s="13">
        <f t="array" ref="J2153">IF(IF(Q2153="",L2153-C2153,Q2153-C2153)&lt;=45,I2153,0)</f>
        <v>302400</v>
      </c>
      <c r="K2153" s="13">
        <f t="array" ref="K2153">IF(SUM(AG2153)=0,0,IF(L2153-AG2153*IF(D2153="Vaccin",MIN(AD2153,AF2153),AF2153)&lt;0,0,IF((H2153-N2153)&lt;=30,CEILING(L2153-AG2153*IF(D2153="Vaccin",MIN(AD2153,AF2153),AF2153),1),0)))</f>
        <v>0</v>
      </c>
      <c r="L2153" s="13">
        <v>0</v>
      </c>
      <c r="M2153" s="13">
        <v>0</v>
      </c>
      <c r="N2153" s="14">
        <v>44973</v>
      </c>
      <c r="O2153" s="11" t="s">
        <v>34</v>
      </c>
      <c r="P2153" s="11" t="s">
        <v>37</v>
      </c>
      <c r="Q2153" s="12"/>
      <c r="R2153" s="13">
        <v>0</v>
      </c>
      <c r="S2153" s="13">
        <v>0</v>
      </c>
      <c r="T2153" s="11"/>
      <c r="U2153" s="13">
        <v>7441865</v>
      </c>
      <c r="V2153" s="13">
        <v>9888698</v>
      </c>
      <c r="W2153" s="13">
        <v>13343768</v>
      </c>
      <c r="X2153" s="12">
        <v>44300</v>
      </c>
      <c r="Y2153" s="12">
        <v>44300</v>
      </c>
      <c r="Z2153" s="12">
        <v>44300</v>
      </c>
      <c r="AA2153" s="12">
        <v>45022</v>
      </c>
      <c r="AB2153" s="13">
        <f t="array" ref="AB2153">IF(D2153="Vaccin",IF(AND(ISNUMBER(AA2153),ISNUMBER(Y2153)),IF(AA2153-Y2153+1&gt;=0,CEILING(AA2153-Y2153+1,1),""),""),IF(AND(ISNUMBER(N2153),ISNUMBER(Y2153)),IF(N2153-Y2153+1&gt;=0,CEILING(N2153-Y2153+1,1),""),""))</f>
        <v>723</v>
      </c>
      <c r="AC2153" s="13">
        <f t="array" ref="AC2153">IF(D2153="Vaccin",IF(AND(ISNUMBER(AA2153),ISNUMBER(X2153)),IF(AA2153-X2153+1&gt;=0,CEILING(AA2153-X2153+1,1),""),""),IF(AND(ISNUMBER(N2153),ISNUMBER(X2153)),IF(N2153-X2153+1&gt;=0,CEILING(N2153-X2153+1,1),""),""))</f>
        <v>723</v>
      </c>
      <c r="AD2153" s="13">
        <f t="array" ref="AD2153">IF(D2153="Vaccin",IF(AND(ISNUMBER(AB2153),ISNUMBER(U2153),AB2153&lt;&gt;0),CEILING(U2153/AB2153,1),""),"")</f>
        <v>10294</v>
      </c>
      <c r="AE2153" s="13">
        <f t="array" ref="AE2153">IF(AND(ISNUMBER(N2153),ISNUMBER(X2153)),IF(N2153-X2153+1&gt;=0,CEILING(N2153-X2153+1,1),""),"")</f>
        <v>674</v>
      </c>
      <c r="AF2153" s="13">
        <f t="array" ref="AF2153">IF(SUM(AE2153)=0,"",CEILING((SUM(F2153)-SUM(L2153)-SUM(M2153)-SUM(S2153))/SUM(AE2153),1))</f>
        <v>449</v>
      </c>
      <c r="AG2153" s="13">
        <f t="array" ref="AG2153">IF(AND(ISNUMBER(H2153),ISNUMBER(N2153)),IF(H2153-N2153+1&gt;=0,CEILING(H2153-N2153+1,1),""),"")</f>
        <v>166</v>
      </c>
      <c r="AH2153" s="13">
        <f t="array" ref="AH2153">IF(SUM(AG2153)=0,0,IF(L2153-AG2153*IF(D2153="Vaccin",MIN(AD2153,AF2153),AF2153)&lt;0,0,IF((H2153-N2153)&lt;=45,CEILING(L2153-AG2153*IF(D2153="Vaccin",MIN(AD2153,AF2153),AF2153),1),0)))</f>
        <v>0</v>
      </c>
      <c r="AI2153" s="15">
        <f t="array" ref="AI2153">IF(OR(AH2153="",F2153=0,F2153=""),"",AH2153/F2153)</f>
        <v>0</v>
      </c>
      <c r="AJ2153" s="13">
        <f t="array" ref="AJ2153">IF(OR(L2153="",AH2153=""),"",IF(L2153-AH2153&lt;0,0,L2153-AH2153))</f>
        <v>0</v>
      </c>
      <c r="AK2153" s="13">
        <f t="array" ref="AK2153">IF(OR(L2153="",AG2153="",AG2153=0),"",CEILING(L2153/AG2153,1))</f>
        <v>0</v>
      </c>
      <c r="AL2153" s="16" t="str">
        <f t="array" ref="AL2153">IF(OR(AK2153="",AK2153=0,AD2153="",AF2153=""),"",IF(AK2153-IF(D2153="Vaccin",MIN(AD2153,AF2153),AF2153)&lt;0,"",(AK2153-IF(D2153="Vaccin",MIN(AD2153,AF2153),AF2153))/AK2153))</f>
        <v/>
      </c>
    </row>
    <row r="2154" spans="1:38" x14ac:dyDescent="0.2">
      <c r="A2154" s="10" t="s">
        <v>57</v>
      </c>
      <c r="B2154" s="29" t="s">
        <v>224</v>
      </c>
      <c r="C2154" s="12">
        <v>44300</v>
      </c>
      <c r="D2154" s="11" t="s">
        <v>30</v>
      </c>
      <c r="E2154" s="11">
        <v>1</v>
      </c>
      <c r="F2154" s="13">
        <v>336000</v>
      </c>
      <c r="G2154" s="40" t="s">
        <v>406</v>
      </c>
      <c r="H2154" s="12">
        <v>45083</v>
      </c>
      <c r="I2154" s="13">
        <f t="array" ref="I2154">F2154-L2154-M2154-S2154</f>
        <v>336000</v>
      </c>
      <c r="J2154" s="13">
        <f t="array" ref="J2154">IF(IF(Q2154="",L2154-C2154,Q2154-C2154)&lt;=45,I2154,0)</f>
        <v>0</v>
      </c>
      <c r="K2154" s="13">
        <f t="array" ref="K2154">IF(SUM(AG2154)=0,0,IF(L2154-AG2154*IF(D2154="Vaccin",MIN(AD2154,AF2154),AF2154)&lt;0,0,IF((H2154-N2154)&lt;=30,CEILING(L2154-AG2154*IF(D2154="Vaccin",MIN(AD2154,AF2154),AF2154),1),0)))</f>
        <v>0</v>
      </c>
      <c r="L2154" s="13">
        <v>0</v>
      </c>
      <c r="M2154" s="13">
        <v>0</v>
      </c>
      <c r="N2154" s="14">
        <v>44973</v>
      </c>
      <c r="O2154" s="11" t="s">
        <v>34</v>
      </c>
      <c r="P2154" s="11" t="s">
        <v>37</v>
      </c>
      <c r="Q2154" s="12">
        <v>44605</v>
      </c>
      <c r="R2154" s="13">
        <v>0</v>
      </c>
      <c r="S2154" s="13">
        <v>0</v>
      </c>
      <c r="T2154" s="11"/>
      <c r="U2154" s="13">
        <v>7441865</v>
      </c>
      <c r="V2154" s="13">
        <v>9888698</v>
      </c>
      <c r="W2154" s="13">
        <v>13343768</v>
      </c>
      <c r="X2154" s="12">
        <v>44605</v>
      </c>
      <c r="Y2154" s="12">
        <v>44300</v>
      </c>
      <c r="Z2154" s="12">
        <v>44300</v>
      </c>
      <c r="AA2154" s="12">
        <v>45022</v>
      </c>
      <c r="AB2154" s="13">
        <f t="array" ref="AB2154">IF(D2154="Vaccin",IF(AND(ISNUMBER(AA2154),ISNUMBER(Y2154)),IF(AA2154-Y2154+1&gt;=0,CEILING(AA2154-Y2154+1,1),""),""),IF(AND(ISNUMBER(N2154),ISNUMBER(Y2154)),IF(N2154-Y2154+1&gt;=0,CEILING(N2154-Y2154+1,1),""),""))</f>
        <v>723</v>
      </c>
      <c r="AC2154" s="13">
        <f t="array" ref="AC2154">IF(D2154="Vaccin",IF(AND(ISNUMBER(AA2154),ISNUMBER(X2154)),IF(AA2154-X2154+1&gt;=0,CEILING(AA2154-X2154+1,1),""),""),IF(AND(ISNUMBER(N2154),ISNUMBER(X2154)),IF(N2154-X2154+1&gt;=0,CEILING(N2154-X2154+1,1),""),""))</f>
        <v>418</v>
      </c>
      <c r="AD2154" s="13">
        <f t="array" ref="AD2154">IF(D2154="Vaccin",IF(AND(ISNUMBER(AB2154),ISNUMBER(U2154),AB2154&lt;&gt;0),CEILING(U2154/AB2154,1),""),"")</f>
        <v>10294</v>
      </c>
      <c r="AE2154" s="13">
        <f t="array" ref="AE2154">IF(AND(ISNUMBER(N2154),ISNUMBER(X2154)),IF(N2154-X2154+1&gt;=0,CEILING(N2154-X2154+1,1),""),"")</f>
        <v>369</v>
      </c>
      <c r="AF2154" s="13">
        <f t="array" ref="AF2154">IF(SUM(AE2154)=0,"",CEILING((SUM(F2154)-SUM(L2154)-SUM(M2154)-SUM(S2154))/SUM(AE2154),1))</f>
        <v>911</v>
      </c>
      <c r="AG2154" s="13">
        <f t="array" ref="AG2154">IF(AND(ISNUMBER(H2154),ISNUMBER(N2154)),IF(H2154-N2154+1&gt;=0,CEILING(H2154-N2154+1,1),""),"")</f>
        <v>111</v>
      </c>
      <c r="AH2154" s="13">
        <f t="array" ref="AH2154">IF(SUM(AG2154)=0,0,IF(L2154-AG2154*IF(D2154="Vaccin",MIN(AD2154,AF2154),AF2154)&lt;0,0,IF((H2154-N2154)&lt;=45,CEILING(L2154-AG2154*IF(D2154="Vaccin",MIN(AD2154,AF2154),AF2154),1),0)))</f>
        <v>0</v>
      </c>
      <c r="AI2154" s="15">
        <f t="array" ref="AI2154">IF(OR(AH2154="",F2154=0,F2154=""),"",AH2154/F2154)</f>
        <v>0</v>
      </c>
      <c r="AJ2154" s="13">
        <f t="array" ref="AJ2154">IF(OR(L2154="",AH2154=""),"",IF(L2154-AH2154&lt;0,0,L2154-AH2154))</f>
        <v>0</v>
      </c>
      <c r="AK2154" s="13">
        <f t="array" ref="AK2154">IF(OR(L2154="",AG2154="",AG2154=0),"",CEILING(L2154/AG2154,1))</f>
        <v>0</v>
      </c>
      <c r="AL2154" s="16" t="str">
        <f t="array" ref="AL2154">IF(OR(AK2154="",AK2154=0,AD2154="",AF2154=""),"",IF(AK2154-IF(D2154="Vaccin",MIN(AD2154,AF2154),AF2154)&lt;0,"",(AK2154-IF(D2154="Vaccin",MIN(AD2154,AF2154),AF2154))/AK2154))</f>
        <v/>
      </c>
    </row>
    <row r="2155" spans="1:38" x14ac:dyDescent="0.2">
      <c r="A2155" s="10" t="s">
        <v>57</v>
      </c>
      <c r="B2155" s="29" t="s">
        <v>224</v>
      </c>
      <c r="C2155" s="12">
        <v>44300</v>
      </c>
      <c r="D2155" s="11" t="s">
        <v>30</v>
      </c>
      <c r="E2155" s="11">
        <v>1</v>
      </c>
      <c r="F2155" s="13">
        <v>336000</v>
      </c>
      <c r="G2155" s="40" t="s">
        <v>778</v>
      </c>
      <c r="H2155" s="12">
        <v>44748</v>
      </c>
      <c r="I2155" s="13">
        <f t="array" ref="I2155">F2155-L2155-M2155-S2155</f>
        <v>336000</v>
      </c>
      <c r="J2155" s="13">
        <f t="array" ref="J2155">IF(IF(Q2155="",L2155-C2155,Q2155-C2155)&lt;=45,I2155,0)</f>
        <v>0</v>
      </c>
      <c r="K2155" s="13">
        <f t="array" ref="K2155">IF(SUM(AG2155)=0,0,IF(L2155-AG2155*IF(D2155="Vaccin",MIN(AD2155,AF2155),AF2155)&lt;0,0,IF((H2155-N2155)&lt;=30,CEILING(L2155-AG2155*IF(D2155="Vaccin",MIN(AD2155,AF2155),AF2155),1),0)))</f>
        <v>0</v>
      </c>
      <c r="L2155" s="13">
        <v>0</v>
      </c>
      <c r="M2155" s="13">
        <v>0</v>
      </c>
      <c r="N2155" s="14">
        <v>44973</v>
      </c>
      <c r="O2155" s="11" t="s">
        <v>34</v>
      </c>
      <c r="P2155" s="11" t="s">
        <v>37</v>
      </c>
      <c r="Q2155" s="12">
        <v>44605</v>
      </c>
      <c r="R2155" s="13">
        <v>0</v>
      </c>
      <c r="S2155" s="13">
        <v>0</v>
      </c>
      <c r="T2155" s="11"/>
      <c r="U2155" s="13">
        <v>7441865</v>
      </c>
      <c r="V2155" s="13">
        <v>9888698</v>
      </c>
      <c r="W2155" s="13">
        <v>13343768</v>
      </c>
      <c r="X2155" s="12">
        <v>44605</v>
      </c>
      <c r="Y2155" s="12">
        <v>44300</v>
      </c>
      <c r="Z2155" s="12">
        <v>44300</v>
      </c>
      <c r="AA2155" s="12">
        <v>45022</v>
      </c>
      <c r="AB2155" s="13">
        <f t="array" ref="AB2155">IF(D2155="Vaccin",IF(AND(ISNUMBER(AA2155),ISNUMBER(Y2155)),IF(AA2155-Y2155+1&gt;=0,CEILING(AA2155-Y2155+1,1),""),""),IF(AND(ISNUMBER(N2155),ISNUMBER(Y2155)),IF(N2155-Y2155+1&gt;=0,CEILING(N2155-Y2155+1,1),""),""))</f>
        <v>723</v>
      </c>
      <c r="AC2155" s="13">
        <f t="array" ref="AC2155">IF(D2155="Vaccin",IF(AND(ISNUMBER(AA2155),ISNUMBER(X2155)),IF(AA2155-X2155+1&gt;=0,CEILING(AA2155-X2155+1,1),""),""),IF(AND(ISNUMBER(N2155),ISNUMBER(X2155)),IF(N2155-X2155+1&gt;=0,CEILING(N2155-X2155+1,1),""),""))</f>
        <v>418</v>
      </c>
      <c r="AD2155" s="13">
        <f t="array" ref="AD2155">IF(D2155="Vaccin",IF(AND(ISNUMBER(AB2155),ISNUMBER(U2155),AB2155&lt;&gt;0),CEILING(U2155/AB2155,1),""),"")</f>
        <v>10294</v>
      </c>
      <c r="AE2155" s="13">
        <f t="array" ref="AE2155">IF(AND(ISNUMBER(N2155),ISNUMBER(X2155)),IF(N2155-X2155+1&gt;=0,CEILING(N2155-X2155+1,1),""),"")</f>
        <v>369</v>
      </c>
      <c r="AF2155" s="13">
        <f t="array" ref="AF2155">IF(SUM(AE2155)=0,"",CEILING((SUM(F2155)-SUM(L2155)-SUM(M2155)-SUM(S2155))/SUM(AE2155),1))</f>
        <v>911</v>
      </c>
      <c r="AG2155" s="13" t="str">
        <f t="array" ref="AG2155">IF(AND(ISNUMBER(H2155),ISNUMBER(N2155)),IF(H2155-N2155+1&gt;=0,CEILING(H2155-N2155+1,1),""),"")</f>
        <v/>
      </c>
      <c r="AH2155" s="13">
        <f t="array" ref="AH2155">IF(SUM(AG2155)=0,0,IF(L2155-AG2155*IF(D2155="Vaccin",MIN(AD2155,AF2155),AF2155)&lt;0,0,IF((H2155-N2155)&lt;=45,CEILING(L2155-AG2155*IF(D2155="Vaccin",MIN(AD2155,AF2155),AF2155),1),0)))</f>
        <v>0</v>
      </c>
      <c r="AI2155" s="15">
        <f t="array" ref="AI2155">IF(OR(AH2155="",F2155=0,F2155=""),"",AH2155/F2155)</f>
        <v>0</v>
      </c>
      <c r="AJ2155" s="13">
        <f t="array" ref="AJ2155">IF(OR(L2155="",AH2155=""),"",IF(L2155-AH2155&lt;0,0,L2155-AH2155))</f>
        <v>0</v>
      </c>
      <c r="AK2155" s="13" t="str">
        <f t="array" ref="AK2155">IF(OR(L2155="",AG2155="",AG2155=0),"",CEILING(L2155/AG2155,1))</f>
        <v/>
      </c>
      <c r="AL2155" s="16" t="str">
        <f t="array" ref="AL2155">IF(OR(AK2155="",AK2155=0,AD2155="",AF2155=""),"",IF(AK2155-IF(D2155="Vaccin",MIN(AD2155,AF2155),AF2155)&lt;0,"",(AK2155-IF(D2155="Vaccin",MIN(AD2155,AF2155),AF2155))/AK2155))</f>
        <v/>
      </c>
    </row>
    <row r="2156" spans="1:38" ht="43" x14ac:dyDescent="0.2">
      <c r="A2156" s="10" t="s">
        <v>57</v>
      </c>
      <c r="B2156" s="29" t="s">
        <v>224</v>
      </c>
      <c r="C2156" s="12">
        <v>44300</v>
      </c>
      <c r="D2156" s="11" t="s">
        <v>30</v>
      </c>
      <c r="E2156" s="11">
        <v>1</v>
      </c>
      <c r="F2156" s="13">
        <v>336000</v>
      </c>
      <c r="G2156" s="41" t="s">
        <v>1031</v>
      </c>
      <c r="H2156" s="12">
        <v>44713</v>
      </c>
      <c r="I2156" s="13">
        <f t="array" ref="I2156">F2156-L2156-M2156-S2156</f>
        <v>336000</v>
      </c>
      <c r="J2156" s="13">
        <f t="array" ref="J2156">IF(IF(Q2156="",L2156-C2156,Q2156-C2156)&lt;=45,I2156,0)</f>
        <v>336000</v>
      </c>
      <c r="K2156" s="13">
        <f t="array" ref="K2156">IF(SUM(AG2156)=0,0,IF(L2156-AG2156*IF(D2156="Vaccin",MIN(AD2156,AF2156),AF2156)&lt;0,0,IF((H2156-N2156)&lt;=30,CEILING(L2156-AG2156*IF(D2156="Vaccin",MIN(AD2156,AF2156),AF2156),1),0)))</f>
        <v>0</v>
      </c>
      <c r="L2156" s="13">
        <v>0</v>
      </c>
      <c r="M2156" s="13">
        <v>0</v>
      </c>
      <c r="N2156" s="14">
        <v>44973</v>
      </c>
      <c r="O2156" s="11" t="s">
        <v>34</v>
      </c>
      <c r="P2156" s="11" t="s">
        <v>37</v>
      </c>
      <c r="Q2156" s="12"/>
      <c r="R2156" s="13">
        <v>0</v>
      </c>
      <c r="S2156" s="13">
        <v>0</v>
      </c>
      <c r="T2156" s="11"/>
      <c r="U2156" s="13">
        <v>7441865</v>
      </c>
      <c r="V2156" s="13">
        <v>9888698</v>
      </c>
      <c r="W2156" s="13">
        <v>13343768</v>
      </c>
      <c r="X2156" s="12">
        <v>44300</v>
      </c>
      <c r="Y2156" s="12">
        <v>44300</v>
      </c>
      <c r="Z2156" s="12">
        <v>44300</v>
      </c>
      <c r="AA2156" s="12">
        <v>45022</v>
      </c>
      <c r="AB2156" s="13">
        <f t="array" ref="AB2156">IF(D2156="Vaccin",IF(AND(ISNUMBER(AA2156),ISNUMBER(Y2156)),IF(AA2156-Y2156+1&gt;=0,CEILING(AA2156-Y2156+1,1),""),""),IF(AND(ISNUMBER(N2156),ISNUMBER(Y2156)),IF(N2156-Y2156+1&gt;=0,CEILING(N2156-Y2156+1,1),""),""))</f>
        <v>723</v>
      </c>
      <c r="AC2156" s="13">
        <f t="array" ref="AC2156">IF(D2156="Vaccin",IF(AND(ISNUMBER(AA2156),ISNUMBER(X2156)),IF(AA2156-X2156+1&gt;=0,CEILING(AA2156-X2156+1,1),""),""),IF(AND(ISNUMBER(N2156),ISNUMBER(X2156)),IF(N2156-X2156+1&gt;=0,CEILING(N2156-X2156+1,1),""),""))</f>
        <v>723</v>
      </c>
      <c r="AD2156" s="13">
        <f t="array" ref="AD2156">IF(D2156="Vaccin",IF(AND(ISNUMBER(AB2156),ISNUMBER(U2156),AB2156&lt;&gt;0),CEILING(U2156/AB2156,1),""),"")</f>
        <v>10294</v>
      </c>
      <c r="AE2156" s="13">
        <f t="array" ref="AE2156">IF(AND(ISNUMBER(N2156),ISNUMBER(X2156)),IF(N2156-X2156+1&gt;=0,CEILING(N2156-X2156+1,1),""),"")</f>
        <v>674</v>
      </c>
      <c r="AF2156" s="13">
        <f t="array" ref="AF2156">IF(SUM(AE2156)=0,"",CEILING((SUM(F2156)-SUM(L2156)-SUM(M2156)-SUM(S2156))/SUM(AE2156),1))</f>
        <v>499</v>
      </c>
      <c r="AG2156" s="13" t="str">
        <f t="array" ref="AG2156">IF(AND(ISNUMBER(H2156),ISNUMBER(N2156)),IF(H2156-N2156+1&gt;=0,CEILING(H2156-N2156+1,1),""),"")</f>
        <v/>
      </c>
      <c r="AH2156" s="13">
        <f t="array" ref="AH2156">IF(SUM(AG2156)=0,0,IF(L2156-AG2156*IF(D2156="Vaccin",MIN(AD2156,AF2156),AF2156)&lt;0,0,IF((H2156-N2156)&lt;=45,CEILING(L2156-AG2156*IF(D2156="Vaccin",MIN(AD2156,AF2156),AF2156),1),0)))</f>
        <v>0</v>
      </c>
      <c r="AI2156" s="15">
        <f t="array" ref="AI2156">IF(OR(AH2156="",F2156=0,F2156=""),"",AH2156/F2156)</f>
        <v>0</v>
      </c>
      <c r="AJ2156" s="13">
        <f t="array" ref="AJ2156">IF(OR(L2156="",AH2156=""),"",IF(L2156-AH2156&lt;0,0,L2156-AH2156))</f>
        <v>0</v>
      </c>
      <c r="AK2156" s="13" t="str">
        <f t="array" ref="AK2156">IF(OR(L2156="",AG2156="",AG2156=0),"",CEILING(L2156/AG2156,1))</f>
        <v/>
      </c>
      <c r="AL2156" s="16" t="str">
        <f t="array" ref="AL2156">IF(OR(AK2156="",AK2156=0,AD2156="",AF2156=""),"",IF(AK2156-IF(D2156="Vaccin",MIN(AD2156,AF2156),AF2156)&lt;0,"",(AK2156-IF(D2156="Vaccin",MIN(AD2156,AF2156),AF2156))/AK2156))</f>
        <v/>
      </c>
    </row>
    <row r="2157" spans="1:38" x14ac:dyDescent="0.2">
      <c r="A2157" s="10" t="s">
        <v>57</v>
      </c>
      <c r="B2157" s="29" t="s">
        <v>224</v>
      </c>
      <c r="C2157" s="12">
        <v>44300</v>
      </c>
      <c r="D2157" s="11" t="s">
        <v>30</v>
      </c>
      <c r="E2157" s="11">
        <v>1</v>
      </c>
      <c r="F2157" s="13">
        <v>336000</v>
      </c>
      <c r="G2157" s="40" t="s">
        <v>407</v>
      </c>
      <c r="H2157" s="12">
        <v>44710</v>
      </c>
      <c r="I2157" s="13">
        <f t="array" ref="I2157">F2157-L2157-M2157-S2157</f>
        <v>336000</v>
      </c>
      <c r="J2157" s="13">
        <f t="array" ref="J2157">IF(IF(Q2157="",L2157-C2157,Q2157-C2157)&lt;=45,I2157,0)</f>
        <v>336000</v>
      </c>
      <c r="K2157" s="13">
        <f t="array" ref="K2157">IF(SUM(AG2157)=0,0,IF(L2157-AG2157*IF(D2157="Vaccin",MIN(AD2157,AF2157),AF2157)&lt;0,0,IF((H2157-N2157)&lt;=30,CEILING(L2157-AG2157*IF(D2157="Vaccin",MIN(AD2157,AF2157),AF2157),1),0)))</f>
        <v>0</v>
      </c>
      <c r="L2157" s="13">
        <v>0</v>
      </c>
      <c r="M2157" s="13">
        <v>0</v>
      </c>
      <c r="N2157" s="14">
        <v>44973</v>
      </c>
      <c r="O2157" s="11" t="s">
        <v>34</v>
      </c>
      <c r="P2157" s="11" t="s">
        <v>37</v>
      </c>
      <c r="Q2157" s="12"/>
      <c r="R2157" s="13">
        <v>0</v>
      </c>
      <c r="S2157" s="13">
        <v>0</v>
      </c>
      <c r="T2157" s="11"/>
      <c r="U2157" s="13">
        <v>7441865</v>
      </c>
      <c r="V2157" s="13">
        <v>9888698</v>
      </c>
      <c r="W2157" s="13">
        <v>13343768</v>
      </c>
      <c r="X2157" s="12">
        <v>44300</v>
      </c>
      <c r="Y2157" s="12">
        <v>44300</v>
      </c>
      <c r="Z2157" s="12">
        <v>44300</v>
      </c>
      <c r="AA2157" s="12">
        <v>45022</v>
      </c>
      <c r="AB2157" s="13">
        <f t="array" ref="AB2157">IF(D2157="Vaccin",IF(AND(ISNUMBER(AA2157),ISNUMBER(Y2157)),IF(AA2157-Y2157+1&gt;=0,CEILING(AA2157-Y2157+1,1),""),""),IF(AND(ISNUMBER(N2157),ISNUMBER(Y2157)),IF(N2157-Y2157+1&gt;=0,CEILING(N2157-Y2157+1,1),""),""))</f>
        <v>723</v>
      </c>
      <c r="AC2157" s="13">
        <f t="array" ref="AC2157">IF(D2157="Vaccin",IF(AND(ISNUMBER(AA2157),ISNUMBER(X2157)),IF(AA2157-X2157+1&gt;=0,CEILING(AA2157-X2157+1,1),""),""),IF(AND(ISNUMBER(N2157),ISNUMBER(X2157)),IF(N2157-X2157+1&gt;=0,CEILING(N2157-X2157+1,1),""),""))</f>
        <v>723</v>
      </c>
      <c r="AD2157" s="13">
        <f t="array" ref="AD2157">IF(D2157="Vaccin",IF(AND(ISNUMBER(AB2157),ISNUMBER(U2157),AB2157&lt;&gt;0),CEILING(U2157/AB2157,1),""),"")</f>
        <v>10294</v>
      </c>
      <c r="AE2157" s="13">
        <f t="array" ref="AE2157">IF(AND(ISNUMBER(N2157),ISNUMBER(X2157)),IF(N2157-X2157+1&gt;=0,CEILING(N2157-X2157+1,1),""),"")</f>
        <v>674</v>
      </c>
      <c r="AF2157" s="13">
        <f t="array" ref="AF2157">IF(SUM(AE2157)=0,"",CEILING((SUM(F2157)-SUM(L2157)-SUM(M2157)-SUM(S2157))/SUM(AE2157),1))</f>
        <v>499</v>
      </c>
      <c r="AG2157" s="13" t="str">
        <f t="array" ref="AG2157">IF(AND(ISNUMBER(H2157),ISNUMBER(N2157)),IF(H2157-N2157+1&gt;=0,CEILING(H2157-N2157+1,1),""),"")</f>
        <v/>
      </c>
      <c r="AH2157" s="13">
        <f t="array" ref="AH2157">IF(SUM(AG2157)=0,0,IF(L2157-AG2157*IF(D2157="Vaccin",MIN(AD2157,AF2157),AF2157)&lt;0,0,IF((H2157-N2157)&lt;=45,CEILING(L2157-AG2157*IF(D2157="Vaccin",MIN(AD2157,AF2157),AF2157),1),0)))</f>
        <v>0</v>
      </c>
      <c r="AI2157" s="15">
        <f t="array" ref="AI2157">IF(OR(AH2157="",F2157=0,F2157=""),"",AH2157/F2157)</f>
        <v>0</v>
      </c>
      <c r="AJ2157" s="13">
        <f t="array" ref="AJ2157">IF(OR(L2157="",AH2157=""),"",IF(L2157-AH2157&lt;0,0,L2157-AH2157))</f>
        <v>0</v>
      </c>
      <c r="AK2157" s="13" t="str">
        <f t="array" ref="AK2157">IF(OR(L2157="",AG2157="",AG2157=0),"",CEILING(L2157/AG2157,1))</f>
        <v/>
      </c>
      <c r="AL2157" s="16" t="str">
        <f t="array" ref="AL2157">IF(OR(AK2157="",AK2157=0,AD2157="",AF2157=""),"",IF(AK2157-IF(D2157="Vaccin",MIN(AD2157,AF2157),AF2157)&lt;0,"",(AK2157-IF(D2157="Vaccin",MIN(AD2157,AF2157),AF2157))/AK2157))</f>
        <v/>
      </c>
    </row>
    <row r="2158" spans="1:38" x14ac:dyDescent="0.2">
      <c r="A2158" s="10" t="s">
        <v>57</v>
      </c>
      <c r="B2158" s="29" t="s">
        <v>224</v>
      </c>
      <c r="C2158" s="12">
        <v>44300</v>
      </c>
      <c r="D2158" s="11" t="s">
        <v>30</v>
      </c>
      <c r="E2158" s="11">
        <v>1</v>
      </c>
      <c r="F2158" s="13">
        <v>336000</v>
      </c>
      <c r="G2158" s="40" t="s">
        <v>512</v>
      </c>
      <c r="H2158" s="12">
        <v>44675</v>
      </c>
      <c r="I2158" s="13">
        <f t="array" ref="I2158">F2158-L2158-M2158-S2158</f>
        <v>336000</v>
      </c>
      <c r="J2158" s="13">
        <f t="array" ref="J2158">IF(IF(Q2158="",L2158-C2158,Q2158-C2158)&lt;=45,I2158,0)</f>
        <v>336000</v>
      </c>
      <c r="K2158" s="13">
        <f t="array" ref="K2158">IF(SUM(AG2158)=0,0,IF(L2158-AG2158*IF(D2158="Vaccin",MIN(AD2158,AF2158),AF2158)&lt;0,0,IF((H2158-N2158)&lt;=30,CEILING(L2158-AG2158*IF(D2158="Vaccin",MIN(AD2158,AF2158),AF2158),1),0)))</f>
        <v>0</v>
      </c>
      <c r="L2158" s="13">
        <v>0</v>
      </c>
      <c r="M2158" s="13">
        <v>0</v>
      </c>
      <c r="N2158" s="14">
        <v>44973</v>
      </c>
      <c r="O2158" s="11" t="s">
        <v>34</v>
      </c>
      <c r="P2158" s="11" t="s">
        <v>37</v>
      </c>
      <c r="Q2158" s="12"/>
      <c r="R2158" s="13">
        <v>0</v>
      </c>
      <c r="S2158" s="13">
        <v>0</v>
      </c>
      <c r="T2158" s="11"/>
      <c r="U2158" s="13">
        <v>7441865</v>
      </c>
      <c r="V2158" s="13">
        <v>9888698</v>
      </c>
      <c r="W2158" s="13">
        <v>13343768</v>
      </c>
      <c r="X2158" s="12">
        <v>44300</v>
      </c>
      <c r="Y2158" s="12">
        <v>44300</v>
      </c>
      <c r="Z2158" s="12">
        <v>44300</v>
      </c>
      <c r="AA2158" s="12">
        <v>45022</v>
      </c>
      <c r="AB2158" s="13">
        <f t="array" ref="AB2158">IF(D2158="Vaccin",IF(AND(ISNUMBER(AA2158),ISNUMBER(Y2158)),IF(AA2158-Y2158+1&gt;=0,CEILING(AA2158-Y2158+1,1),""),""),IF(AND(ISNUMBER(N2158),ISNUMBER(Y2158)),IF(N2158-Y2158+1&gt;=0,CEILING(N2158-Y2158+1,1),""),""))</f>
        <v>723</v>
      </c>
      <c r="AC2158" s="13">
        <f t="array" ref="AC2158">IF(D2158="Vaccin",IF(AND(ISNUMBER(AA2158),ISNUMBER(X2158)),IF(AA2158-X2158+1&gt;=0,CEILING(AA2158-X2158+1,1),""),""),IF(AND(ISNUMBER(N2158),ISNUMBER(X2158)),IF(N2158-X2158+1&gt;=0,CEILING(N2158-X2158+1,1),""),""))</f>
        <v>723</v>
      </c>
      <c r="AD2158" s="13">
        <f t="array" ref="AD2158">IF(D2158="Vaccin",IF(AND(ISNUMBER(AB2158),ISNUMBER(U2158),AB2158&lt;&gt;0),CEILING(U2158/AB2158,1),""),"")</f>
        <v>10294</v>
      </c>
      <c r="AE2158" s="13">
        <f t="array" ref="AE2158">IF(AND(ISNUMBER(N2158),ISNUMBER(X2158)),IF(N2158-X2158+1&gt;=0,CEILING(N2158-X2158+1,1),""),"")</f>
        <v>674</v>
      </c>
      <c r="AF2158" s="13">
        <f t="array" ref="AF2158">IF(SUM(AE2158)=0,"",CEILING((SUM(F2158)-SUM(L2158)-SUM(M2158)-SUM(S2158))/SUM(AE2158),1))</f>
        <v>499</v>
      </c>
      <c r="AG2158" s="13" t="str">
        <f t="array" ref="AG2158">IF(AND(ISNUMBER(H2158),ISNUMBER(N2158)),IF(H2158-N2158+1&gt;=0,CEILING(H2158-N2158+1,1),""),"")</f>
        <v/>
      </c>
      <c r="AH2158" s="13">
        <f t="array" ref="AH2158">IF(SUM(AG2158)=0,0,IF(L2158-AG2158*IF(D2158="Vaccin",MIN(AD2158,AF2158),AF2158)&lt;0,0,IF((H2158-N2158)&lt;=45,CEILING(L2158-AG2158*IF(D2158="Vaccin",MIN(AD2158,AF2158),AF2158),1),0)))</f>
        <v>0</v>
      </c>
      <c r="AI2158" s="15">
        <f t="array" ref="AI2158">IF(OR(AH2158="",F2158=0,F2158=""),"",AH2158/F2158)</f>
        <v>0</v>
      </c>
      <c r="AJ2158" s="13">
        <f t="array" ref="AJ2158">IF(OR(L2158="",AH2158=""),"",IF(L2158-AH2158&lt;0,0,L2158-AH2158))</f>
        <v>0</v>
      </c>
      <c r="AK2158" s="13" t="str">
        <f t="array" ref="AK2158">IF(OR(L2158="",AG2158="",AG2158=0),"",CEILING(L2158/AG2158,1))</f>
        <v/>
      </c>
      <c r="AL2158" s="16" t="str">
        <f t="array" ref="AL2158">IF(OR(AK2158="",AK2158=0,AD2158="",AF2158=""),"",IF(AK2158-IF(D2158="Vaccin",MIN(AD2158,AF2158),AF2158)&lt;0,"",(AK2158-IF(D2158="Vaccin",MIN(AD2158,AF2158),AF2158))/AK2158))</f>
        <v/>
      </c>
    </row>
    <row r="2159" spans="1:38" x14ac:dyDescent="0.2">
      <c r="A2159" s="10" t="s">
        <v>57</v>
      </c>
      <c r="B2159" s="29" t="s">
        <v>224</v>
      </c>
      <c r="C2159" s="12">
        <v>44300</v>
      </c>
      <c r="D2159" s="11" t="s">
        <v>30</v>
      </c>
      <c r="E2159" s="11">
        <v>1</v>
      </c>
      <c r="F2159" s="13">
        <v>336000</v>
      </c>
      <c r="G2159" s="40" t="s">
        <v>777</v>
      </c>
      <c r="H2159" s="12">
        <v>44660</v>
      </c>
      <c r="I2159" s="13">
        <f t="array" ref="I2159">F2159-L2159-M2159-S2159</f>
        <v>336000</v>
      </c>
      <c r="J2159" s="13">
        <f t="array" ref="J2159">IF(IF(Q2159="",L2159-C2159,Q2159-C2159)&lt;=45,I2159,0)</f>
        <v>336000</v>
      </c>
      <c r="K2159" s="13">
        <f t="array" ref="K2159">IF(SUM(AG2159)=0,0,IF(L2159-AG2159*IF(D2159="Vaccin",MIN(AD2159,AF2159),AF2159)&lt;0,0,IF((H2159-N2159)&lt;=30,CEILING(L2159-AG2159*IF(D2159="Vaccin",MIN(AD2159,AF2159),AF2159),1),0)))</f>
        <v>0</v>
      </c>
      <c r="L2159" s="13">
        <v>0</v>
      </c>
      <c r="M2159" s="13">
        <v>0</v>
      </c>
      <c r="N2159" s="14">
        <v>44973</v>
      </c>
      <c r="O2159" s="11" t="s">
        <v>34</v>
      </c>
      <c r="P2159" s="11" t="s">
        <v>37</v>
      </c>
      <c r="Q2159" s="12"/>
      <c r="R2159" s="13">
        <v>0</v>
      </c>
      <c r="S2159" s="13">
        <v>0</v>
      </c>
      <c r="T2159" s="11"/>
      <c r="U2159" s="13">
        <v>7441865</v>
      </c>
      <c r="V2159" s="13">
        <v>9888698</v>
      </c>
      <c r="W2159" s="13">
        <v>13343768</v>
      </c>
      <c r="X2159" s="12">
        <v>44300</v>
      </c>
      <c r="Y2159" s="12">
        <v>44300</v>
      </c>
      <c r="Z2159" s="12">
        <v>44300</v>
      </c>
      <c r="AA2159" s="12">
        <v>45022</v>
      </c>
      <c r="AB2159" s="13">
        <f t="array" ref="AB2159">IF(D2159="Vaccin",IF(AND(ISNUMBER(AA2159),ISNUMBER(Y2159)),IF(AA2159-Y2159+1&gt;=0,CEILING(AA2159-Y2159+1,1),""),""),IF(AND(ISNUMBER(N2159),ISNUMBER(Y2159)),IF(N2159-Y2159+1&gt;=0,CEILING(N2159-Y2159+1,1),""),""))</f>
        <v>723</v>
      </c>
      <c r="AC2159" s="13">
        <f t="array" ref="AC2159">IF(D2159="Vaccin",IF(AND(ISNUMBER(AA2159),ISNUMBER(X2159)),IF(AA2159-X2159+1&gt;=0,CEILING(AA2159-X2159+1,1),""),""),IF(AND(ISNUMBER(N2159),ISNUMBER(X2159)),IF(N2159-X2159+1&gt;=0,CEILING(N2159-X2159+1,1),""),""))</f>
        <v>723</v>
      </c>
      <c r="AD2159" s="13">
        <f t="array" ref="AD2159">IF(D2159="Vaccin",IF(AND(ISNUMBER(AB2159),ISNUMBER(U2159),AB2159&lt;&gt;0),CEILING(U2159/AB2159,1),""),"")</f>
        <v>10294</v>
      </c>
      <c r="AE2159" s="13">
        <f t="array" ref="AE2159">IF(AND(ISNUMBER(N2159),ISNUMBER(X2159)),IF(N2159-X2159+1&gt;=0,CEILING(N2159-X2159+1,1),""),"")</f>
        <v>674</v>
      </c>
      <c r="AF2159" s="13">
        <f t="array" ref="AF2159">IF(SUM(AE2159)=0,"",CEILING((SUM(F2159)-SUM(L2159)-SUM(M2159)-SUM(S2159))/SUM(AE2159),1))</f>
        <v>499</v>
      </c>
      <c r="AG2159" s="13" t="str">
        <f t="array" ref="AG2159">IF(AND(ISNUMBER(H2159),ISNUMBER(N2159)),IF(H2159-N2159+1&gt;=0,CEILING(H2159-N2159+1,1),""),"")</f>
        <v/>
      </c>
      <c r="AH2159" s="13">
        <f t="array" ref="AH2159">IF(SUM(AG2159)=0,0,IF(L2159-AG2159*IF(D2159="Vaccin",MIN(AD2159,AF2159),AF2159)&lt;0,0,IF((H2159-N2159)&lt;=45,CEILING(L2159-AG2159*IF(D2159="Vaccin",MIN(AD2159,AF2159),AF2159),1),0)))</f>
        <v>0</v>
      </c>
      <c r="AI2159" s="15">
        <f t="array" ref="AI2159">IF(OR(AH2159="",F2159=0,F2159=""),"",AH2159/F2159)</f>
        <v>0</v>
      </c>
      <c r="AJ2159" s="13">
        <f t="array" ref="AJ2159">IF(OR(L2159="",AH2159=""),"",IF(L2159-AH2159&lt;0,0,L2159-AH2159))</f>
        <v>0</v>
      </c>
      <c r="AK2159" s="13" t="str">
        <f t="array" ref="AK2159">IF(OR(L2159="",AG2159="",AG2159=0),"",CEILING(L2159/AG2159,1))</f>
        <v/>
      </c>
      <c r="AL2159" s="16" t="str">
        <f t="array" ref="AL2159">IF(OR(AK2159="",AK2159=0,AD2159="",AF2159=""),"",IF(AK2159-IF(D2159="Vaccin",MIN(AD2159,AF2159),AF2159)&lt;0,"",(AK2159-IF(D2159="Vaccin",MIN(AD2159,AF2159),AF2159))/AK2159))</f>
        <v/>
      </c>
    </row>
    <row r="2160" spans="1:38" x14ac:dyDescent="0.2">
      <c r="A2160" s="10" t="s">
        <v>57</v>
      </c>
      <c r="B2160" s="29" t="s">
        <v>224</v>
      </c>
      <c r="C2160" s="12">
        <v>44300</v>
      </c>
      <c r="D2160" s="11" t="s">
        <v>30</v>
      </c>
      <c r="E2160" s="11">
        <v>1</v>
      </c>
      <c r="F2160" s="13">
        <v>151200</v>
      </c>
      <c r="G2160" s="40">
        <v>1822794</v>
      </c>
      <c r="H2160" s="12">
        <v>44532</v>
      </c>
      <c r="I2160" s="13">
        <f t="array" ref="I2160">F2160-L2160-M2160-S2160</f>
        <v>151200</v>
      </c>
      <c r="J2160" s="13">
        <f t="array" ref="J2160">IF(IF(Q2160="",L2160-C2160,Q2160-C2160)&lt;=45,I2160,0)</f>
        <v>151200</v>
      </c>
      <c r="K2160" s="13">
        <f t="array" ref="K2160">IF(SUM(AG2160)=0,0,IF(L2160-AG2160*IF(D2160="Vaccin",MIN(AD2160,AF2160),AF2160)&lt;0,0,IF((H2160-N2160)&lt;=30,CEILING(L2160-AG2160*IF(D2160="Vaccin",MIN(AD2160,AF2160),AF2160),1),0)))</f>
        <v>0</v>
      </c>
      <c r="L2160" s="13">
        <v>0</v>
      </c>
      <c r="M2160" s="13">
        <v>0</v>
      </c>
      <c r="N2160" s="14">
        <v>44973</v>
      </c>
      <c r="O2160" s="11" t="s">
        <v>34</v>
      </c>
      <c r="P2160" s="11" t="s">
        <v>32</v>
      </c>
      <c r="Q2160" s="12"/>
      <c r="R2160" s="13">
        <v>0</v>
      </c>
      <c r="S2160" s="13">
        <v>0</v>
      </c>
      <c r="T2160" s="11"/>
      <c r="U2160" s="13">
        <v>7441865</v>
      </c>
      <c r="V2160" s="13">
        <v>3455070</v>
      </c>
      <c r="W2160" s="13">
        <v>13343768</v>
      </c>
      <c r="X2160" s="12">
        <v>44300</v>
      </c>
      <c r="Y2160" s="12">
        <v>44300</v>
      </c>
      <c r="Z2160" s="12">
        <v>44300</v>
      </c>
      <c r="AA2160" s="12">
        <v>45022</v>
      </c>
      <c r="AB2160" s="13">
        <f t="array" ref="AB2160">IF(D2160="Vaccin",IF(AND(ISNUMBER(AA2160),ISNUMBER(Y2160)),IF(AA2160-Y2160+1&gt;=0,CEILING(AA2160-Y2160+1,1),""),""),IF(AND(ISNUMBER(N2160),ISNUMBER(Y2160)),IF(N2160-Y2160+1&gt;=0,CEILING(N2160-Y2160+1,1),""),""))</f>
        <v>723</v>
      </c>
      <c r="AC2160" s="13">
        <f t="array" ref="AC2160">IF(D2160="Vaccin",IF(AND(ISNUMBER(AA2160),ISNUMBER(X2160)),IF(AA2160-X2160+1&gt;=0,CEILING(AA2160-X2160+1,1),""),""),IF(AND(ISNUMBER(N2160),ISNUMBER(X2160)),IF(N2160-X2160+1&gt;=0,CEILING(N2160-X2160+1,1),""),""))</f>
        <v>723</v>
      </c>
      <c r="AD2160" s="13">
        <f t="array" ref="AD2160">IF(D2160="Vaccin",IF(AND(ISNUMBER(AB2160),ISNUMBER(U2160),AB2160&lt;&gt;0),CEILING(U2160/AB2160,1),""),"")</f>
        <v>10294</v>
      </c>
      <c r="AE2160" s="13">
        <f t="array" ref="AE2160">IF(AND(ISNUMBER(N2160),ISNUMBER(X2160)),IF(N2160-X2160+1&gt;=0,CEILING(N2160-X2160+1,1),""),"")</f>
        <v>674</v>
      </c>
      <c r="AF2160" s="13">
        <f t="array" ref="AF2160">IF(SUM(AE2160)=0,"",CEILING((SUM(F2160)-SUM(L2160)-SUM(M2160)-SUM(S2160))/SUM(AE2160),1))</f>
        <v>225</v>
      </c>
      <c r="AG2160" s="13" t="str">
        <f t="array" ref="AG2160">IF(AND(ISNUMBER(H2160),ISNUMBER(N2160)),IF(H2160-N2160+1&gt;=0,CEILING(H2160-N2160+1,1),""),"")</f>
        <v/>
      </c>
      <c r="AH2160" s="13">
        <f t="array" ref="AH2160">IF(SUM(AG2160)=0,0,IF(L2160-AG2160*IF(D2160="Vaccin",MIN(AD2160,AF2160),AF2160)&lt;0,0,IF((H2160-N2160)&lt;=45,CEILING(L2160-AG2160*IF(D2160="Vaccin",MIN(AD2160,AF2160),AF2160),1),0)))</f>
        <v>0</v>
      </c>
      <c r="AI2160" s="15">
        <f t="array" ref="AI2160">IF(OR(AH2160="",F2160=0,F2160=""),"",AH2160/F2160)</f>
        <v>0</v>
      </c>
      <c r="AJ2160" s="13">
        <f t="array" ref="AJ2160">IF(OR(L2160="",AH2160=""),"",IF(L2160-AH2160&lt;0,0,L2160-AH2160))</f>
        <v>0</v>
      </c>
      <c r="AK2160" s="13" t="str">
        <f t="array" ref="AK2160">IF(OR(L2160="",AG2160="",AG2160=0),"",CEILING(L2160/AG2160,1))</f>
        <v/>
      </c>
      <c r="AL2160" s="16" t="str">
        <f t="array" ref="AL2160">IF(OR(AK2160="",AK2160=0,AD2160="",AF2160=""),"",IF(AK2160-IF(D2160="Vaccin",MIN(AD2160,AF2160),AF2160)&lt;0,"",(AK2160-IF(D2160="Vaccin",MIN(AD2160,AF2160),AF2160))/AK2160))</f>
        <v/>
      </c>
    </row>
    <row r="2161" spans="1:38" x14ac:dyDescent="0.2">
      <c r="A2161" s="10" t="s">
        <v>57</v>
      </c>
      <c r="B2161" s="29" t="s">
        <v>224</v>
      </c>
      <c r="C2161" s="12">
        <v>44300</v>
      </c>
      <c r="D2161" s="11" t="s">
        <v>30</v>
      </c>
      <c r="E2161" s="11">
        <v>1</v>
      </c>
      <c r="F2161" s="13">
        <v>151200</v>
      </c>
      <c r="G2161" s="40">
        <v>1822790</v>
      </c>
      <c r="H2161" s="12">
        <v>44530</v>
      </c>
      <c r="I2161" s="13">
        <f t="array" ref="I2161">F2161-L2161-M2161-S2161</f>
        <v>151200</v>
      </c>
      <c r="J2161" s="13">
        <f t="array" ref="J2161">IF(IF(Q2161="",L2161-C2161,Q2161-C2161)&lt;=45,I2161,0)</f>
        <v>151200</v>
      </c>
      <c r="K2161" s="13">
        <f t="array" ref="K2161">IF(SUM(AG2161)=0,0,IF(L2161-AG2161*IF(D2161="Vaccin",MIN(AD2161,AF2161),AF2161)&lt;0,0,IF((H2161-N2161)&lt;=30,CEILING(L2161-AG2161*IF(D2161="Vaccin",MIN(AD2161,AF2161),AF2161),1),0)))</f>
        <v>0</v>
      </c>
      <c r="L2161" s="13">
        <v>0</v>
      </c>
      <c r="M2161" s="13">
        <v>0</v>
      </c>
      <c r="N2161" s="14">
        <v>44973</v>
      </c>
      <c r="O2161" s="11" t="s">
        <v>34</v>
      </c>
      <c r="P2161" s="11" t="s">
        <v>32</v>
      </c>
      <c r="Q2161" s="12"/>
      <c r="R2161" s="13">
        <v>0</v>
      </c>
      <c r="S2161" s="13">
        <v>0</v>
      </c>
      <c r="T2161" s="11"/>
      <c r="U2161" s="13">
        <v>7441865</v>
      </c>
      <c r="V2161" s="13">
        <v>3455070</v>
      </c>
      <c r="W2161" s="13">
        <v>13343768</v>
      </c>
      <c r="X2161" s="12">
        <v>44300</v>
      </c>
      <c r="Y2161" s="12">
        <v>44300</v>
      </c>
      <c r="Z2161" s="12">
        <v>44300</v>
      </c>
      <c r="AA2161" s="12">
        <v>45022</v>
      </c>
      <c r="AB2161" s="13">
        <f t="array" ref="AB2161">IF(D2161="Vaccin",IF(AND(ISNUMBER(AA2161),ISNUMBER(Y2161)),IF(AA2161-Y2161+1&gt;=0,CEILING(AA2161-Y2161+1,1),""),""),IF(AND(ISNUMBER(N2161),ISNUMBER(Y2161)),IF(N2161-Y2161+1&gt;=0,CEILING(N2161-Y2161+1,1),""),""))</f>
        <v>723</v>
      </c>
      <c r="AC2161" s="13">
        <f t="array" ref="AC2161">IF(D2161="Vaccin",IF(AND(ISNUMBER(AA2161),ISNUMBER(X2161)),IF(AA2161-X2161+1&gt;=0,CEILING(AA2161-X2161+1,1),""),""),IF(AND(ISNUMBER(N2161),ISNUMBER(X2161)),IF(N2161-X2161+1&gt;=0,CEILING(N2161-X2161+1,1),""),""))</f>
        <v>723</v>
      </c>
      <c r="AD2161" s="13">
        <f t="array" ref="AD2161">IF(D2161="Vaccin",IF(AND(ISNUMBER(AB2161),ISNUMBER(U2161),AB2161&lt;&gt;0),CEILING(U2161/AB2161,1),""),"")</f>
        <v>10294</v>
      </c>
      <c r="AE2161" s="13">
        <f t="array" ref="AE2161">IF(AND(ISNUMBER(N2161),ISNUMBER(X2161)),IF(N2161-X2161+1&gt;=0,CEILING(N2161-X2161+1,1),""),"")</f>
        <v>674</v>
      </c>
      <c r="AF2161" s="13">
        <f t="array" ref="AF2161">IF(SUM(AE2161)=0,"",CEILING((SUM(F2161)-SUM(L2161)-SUM(M2161)-SUM(S2161))/SUM(AE2161),1))</f>
        <v>225</v>
      </c>
      <c r="AG2161" s="13" t="str">
        <f t="array" ref="AG2161">IF(AND(ISNUMBER(H2161),ISNUMBER(N2161)),IF(H2161-N2161+1&gt;=0,CEILING(H2161-N2161+1,1),""),"")</f>
        <v/>
      </c>
      <c r="AH2161" s="13">
        <f t="array" ref="AH2161">IF(SUM(AG2161)=0,0,IF(L2161-AG2161*IF(D2161="Vaccin",MIN(AD2161,AF2161),AF2161)&lt;0,0,IF((H2161-N2161)&lt;=45,CEILING(L2161-AG2161*IF(D2161="Vaccin",MIN(AD2161,AF2161),AF2161),1),0)))</f>
        <v>0</v>
      </c>
      <c r="AI2161" s="15">
        <f t="array" ref="AI2161">IF(OR(AH2161="",F2161=0,F2161=""),"",AH2161/F2161)</f>
        <v>0</v>
      </c>
      <c r="AJ2161" s="13">
        <f t="array" ref="AJ2161">IF(OR(L2161="",AH2161=""),"",IF(L2161-AH2161&lt;0,0,L2161-AH2161))</f>
        <v>0</v>
      </c>
      <c r="AK2161" s="13" t="str">
        <f t="array" ref="AK2161">IF(OR(L2161="",AG2161="",AG2161=0),"",CEILING(L2161/AG2161,1))</f>
        <v/>
      </c>
      <c r="AL2161" s="16" t="str">
        <f t="array" ref="AL2161">IF(OR(AK2161="",AK2161=0,AD2161="",AF2161=""),"",IF(AK2161-IF(D2161="Vaccin",MIN(AD2161,AF2161),AF2161)&lt;0,"",(AK2161-IF(D2161="Vaccin",MIN(AD2161,AF2161),AF2161))/AK2161))</f>
        <v/>
      </c>
    </row>
    <row r="2162" spans="1:38" x14ac:dyDescent="0.2">
      <c r="A2162" s="10" t="s">
        <v>57</v>
      </c>
      <c r="B2162" s="29" t="s">
        <v>224</v>
      </c>
      <c r="C2162" s="12">
        <v>44300</v>
      </c>
      <c r="D2162" s="11" t="s">
        <v>30</v>
      </c>
      <c r="E2162" s="11">
        <v>1</v>
      </c>
      <c r="F2162" s="13">
        <v>129600</v>
      </c>
      <c r="G2162" s="40" t="s">
        <v>1032</v>
      </c>
      <c r="H2162" s="12">
        <v>44530</v>
      </c>
      <c r="I2162" s="13">
        <f t="array" ref="I2162">F2162-L2162-M2162-S2162</f>
        <v>129600</v>
      </c>
      <c r="J2162" s="13">
        <f t="array" ref="J2162">IF(IF(Q2162="",L2162-C2162,Q2162-C2162)&lt;=45,I2162,0)</f>
        <v>129600</v>
      </c>
      <c r="K2162" s="13">
        <f t="array" ref="K2162">IF(SUM(AG2162)=0,0,IF(L2162-AG2162*IF(D2162="Vaccin",MIN(AD2162,AF2162),AF2162)&lt;0,0,IF((H2162-N2162)&lt;=30,CEILING(L2162-AG2162*IF(D2162="Vaccin",MIN(AD2162,AF2162),AF2162),1),0)))</f>
        <v>0</v>
      </c>
      <c r="L2162" s="13">
        <v>0</v>
      </c>
      <c r="M2162" s="13">
        <v>0</v>
      </c>
      <c r="N2162" s="14">
        <v>44973</v>
      </c>
      <c r="O2162" s="11" t="s">
        <v>34</v>
      </c>
      <c r="P2162" s="11" t="s">
        <v>32</v>
      </c>
      <c r="Q2162" s="12"/>
      <c r="R2162" s="13">
        <v>0</v>
      </c>
      <c r="S2162" s="13">
        <v>0</v>
      </c>
      <c r="T2162" s="11"/>
      <c r="U2162" s="13">
        <v>7441865</v>
      </c>
      <c r="V2162" s="13">
        <v>3455070</v>
      </c>
      <c r="W2162" s="13">
        <v>13343768</v>
      </c>
      <c r="X2162" s="12">
        <v>44300</v>
      </c>
      <c r="Y2162" s="12">
        <v>44300</v>
      </c>
      <c r="Z2162" s="12">
        <v>44300</v>
      </c>
      <c r="AA2162" s="12">
        <v>45022</v>
      </c>
      <c r="AB2162" s="13">
        <f t="array" ref="AB2162">IF(D2162="Vaccin",IF(AND(ISNUMBER(AA2162),ISNUMBER(Y2162)),IF(AA2162-Y2162+1&gt;=0,CEILING(AA2162-Y2162+1,1),""),""),IF(AND(ISNUMBER(N2162),ISNUMBER(Y2162)),IF(N2162-Y2162+1&gt;=0,CEILING(N2162-Y2162+1,1),""),""))</f>
        <v>723</v>
      </c>
      <c r="AC2162" s="13">
        <f t="array" ref="AC2162">IF(D2162="Vaccin",IF(AND(ISNUMBER(AA2162),ISNUMBER(X2162)),IF(AA2162-X2162+1&gt;=0,CEILING(AA2162-X2162+1,1),""),""),IF(AND(ISNUMBER(N2162),ISNUMBER(X2162)),IF(N2162-X2162+1&gt;=0,CEILING(N2162-X2162+1,1),""),""))</f>
        <v>723</v>
      </c>
      <c r="AD2162" s="13">
        <f t="array" ref="AD2162">IF(D2162="Vaccin",IF(AND(ISNUMBER(AB2162),ISNUMBER(U2162),AB2162&lt;&gt;0),CEILING(U2162/AB2162,1),""),"")</f>
        <v>10294</v>
      </c>
      <c r="AE2162" s="13">
        <f t="array" ref="AE2162">IF(AND(ISNUMBER(N2162),ISNUMBER(X2162)),IF(N2162-X2162+1&gt;=0,CEILING(N2162-X2162+1,1),""),"")</f>
        <v>674</v>
      </c>
      <c r="AF2162" s="13">
        <f t="array" ref="AF2162">IF(SUM(AE2162)=0,"",CEILING((SUM(F2162)-SUM(L2162)-SUM(M2162)-SUM(S2162))/SUM(AE2162),1))</f>
        <v>193</v>
      </c>
      <c r="AG2162" s="13" t="str">
        <f t="array" ref="AG2162">IF(AND(ISNUMBER(H2162),ISNUMBER(N2162)),IF(H2162-N2162+1&gt;=0,CEILING(H2162-N2162+1,1),""),"")</f>
        <v/>
      </c>
      <c r="AH2162" s="13">
        <f t="array" ref="AH2162">IF(SUM(AG2162)=0,0,IF(L2162-AG2162*IF(D2162="Vaccin",MIN(AD2162,AF2162),AF2162)&lt;0,0,IF((H2162-N2162)&lt;=45,CEILING(L2162-AG2162*IF(D2162="Vaccin",MIN(AD2162,AF2162),AF2162),1),0)))</f>
        <v>0</v>
      </c>
      <c r="AI2162" s="15">
        <f t="array" ref="AI2162">IF(OR(AH2162="",F2162=0,F2162=""),"",AH2162/F2162)</f>
        <v>0</v>
      </c>
      <c r="AJ2162" s="13">
        <f t="array" ref="AJ2162">IF(OR(L2162="",AH2162=""),"",IF(L2162-AH2162&lt;0,0,L2162-AH2162))</f>
        <v>0</v>
      </c>
      <c r="AK2162" s="13" t="str">
        <f t="array" ref="AK2162">IF(OR(L2162="",AG2162="",AG2162=0),"",CEILING(L2162/AG2162,1))</f>
        <v/>
      </c>
      <c r="AL2162" s="16" t="str">
        <f t="array" ref="AL2162">IF(OR(AK2162="",AK2162=0,AD2162="",AF2162=""),"",IF(AK2162-IF(D2162="Vaccin",MIN(AD2162,AF2162),AF2162)&lt;0,"",(AK2162-IF(D2162="Vaccin",MIN(AD2162,AF2162),AF2162))/AK2162))</f>
        <v/>
      </c>
    </row>
    <row r="2163" spans="1:38" x14ac:dyDescent="0.2">
      <c r="A2163" s="10" t="s">
        <v>57</v>
      </c>
      <c r="B2163" s="29" t="s">
        <v>224</v>
      </c>
      <c r="C2163" s="12">
        <v>44300</v>
      </c>
      <c r="D2163" s="11" t="s">
        <v>30</v>
      </c>
      <c r="E2163" s="11">
        <v>6</v>
      </c>
      <c r="F2163" s="13">
        <v>100620</v>
      </c>
      <c r="G2163" s="40" t="s">
        <v>698</v>
      </c>
      <c r="H2163" s="12">
        <v>44895</v>
      </c>
      <c r="I2163" s="13">
        <f t="array" ref="I2163">F2163-L2163-M2163-S2163</f>
        <v>0</v>
      </c>
      <c r="J2163" s="13">
        <f t="array" ref="J2163">IF(IF(Q2163="",L2163-C2163,Q2163-C2163)&lt;=45,I2163,0)</f>
        <v>0</v>
      </c>
      <c r="K2163" s="13">
        <f t="array" ref="K2163">IF(SUM(AG2163)=0,0,IF(L2163-AG2163*IF(D2163="Vaccin",MIN(AD2163,AF2163),AF2163)&lt;0,0,IF((H2163-N2163)&lt;=30,CEILING(L2163-AG2163*IF(D2163="Vaccin",MIN(AD2163,AF2163),AF2163),1),0)))</f>
        <v>0</v>
      </c>
      <c r="L2163" s="13">
        <v>0</v>
      </c>
      <c r="M2163" s="13">
        <v>100620</v>
      </c>
      <c r="N2163" s="14">
        <v>44973</v>
      </c>
      <c r="O2163" s="11" t="s">
        <v>47</v>
      </c>
      <c r="P2163" s="11" t="s">
        <v>32</v>
      </c>
      <c r="Q2163" s="12">
        <v>44862</v>
      </c>
      <c r="R2163" s="13">
        <v>0</v>
      </c>
      <c r="S2163" s="13">
        <v>0</v>
      </c>
      <c r="T2163" s="11"/>
      <c r="U2163" s="13">
        <v>3455070</v>
      </c>
      <c r="V2163" s="13">
        <v>3455070</v>
      </c>
      <c r="W2163" s="13">
        <v>13343768</v>
      </c>
      <c r="X2163" s="12">
        <v>44862</v>
      </c>
      <c r="Y2163" s="12">
        <v>44300</v>
      </c>
      <c r="Z2163" s="12">
        <v>44300</v>
      </c>
      <c r="AA2163" s="12">
        <v>45022</v>
      </c>
      <c r="AB2163" s="13">
        <f t="array" ref="AB2163">IF(D2163="Vaccin",IF(AND(ISNUMBER(AA2163),ISNUMBER(Y2163)),IF(AA2163-Y2163+1&gt;=0,CEILING(AA2163-Y2163+1,1),""),""),IF(AND(ISNUMBER(N2163),ISNUMBER(Y2163)),IF(N2163-Y2163+1&gt;=0,CEILING(N2163-Y2163+1,1),""),""))</f>
        <v>723</v>
      </c>
      <c r="AC2163" s="13">
        <f t="array" ref="AC2163">IF(D2163="Vaccin",IF(AND(ISNUMBER(AA2163),ISNUMBER(X2163)),IF(AA2163-X2163+1&gt;=0,CEILING(AA2163-X2163+1,1),""),""),IF(AND(ISNUMBER(N2163),ISNUMBER(X2163)),IF(N2163-X2163+1&gt;=0,CEILING(N2163-X2163+1,1),""),""))</f>
        <v>161</v>
      </c>
      <c r="AD2163" s="13">
        <f t="array" ref="AD2163">IF(D2163="Vaccin",IF(AND(ISNUMBER(AB2163),ISNUMBER(U2163),AB2163&lt;&gt;0),CEILING(U2163/AB2163,1),""),"")</f>
        <v>4779</v>
      </c>
      <c r="AE2163" s="13">
        <f t="array" ref="AE2163">IF(AND(ISNUMBER(N2163),ISNUMBER(X2163)),IF(N2163-X2163+1&gt;=0,CEILING(N2163-X2163+1,1),""),"")</f>
        <v>112</v>
      </c>
      <c r="AF2163" s="13">
        <f t="array" ref="AF2163">IF(SUM(AE2163)=0,"",CEILING((SUM(F2163)-SUM(L2163)-SUM(M2163)-SUM(S2163))/SUM(AE2163),1))</f>
        <v>0</v>
      </c>
      <c r="AG2163" s="13" t="str">
        <f t="array" ref="AG2163">IF(AND(ISNUMBER(H2163),ISNUMBER(N2163)),IF(H2163-N2163+1&gt;=0,CEILING(H2163-N2163+1,1),""),"")</f>
        <v/>
      </c>
      <c r="AH2163" s="13">
        <f t="array" ref="AH2163">IF(SUM(AG2163)=0,0,IF(L2163-AG2163*IF(D2163="Vaccin",MIN(AD2163,AF2163),AF2163)&lt;0,0,IF((H2163-N2163)&lt;=45,CEILING(L2163-AG2163*IF(D2163="Vaccin",MIN(AD2163,AF2163),AF2163),1),0)))</f>
        <v>0</v>
      </c>
      <c r="AI2163" s="15">
        <f t="array" ref="AI2163">IF(OR(AH2163="",F2163=0,F2163=""),"",AH2163/F2163)</f>
        <v>0</v>
      </c>
      <c r="AJ2163" s="13">
        <f t="array" ref="AJ2163">IF(OR(L2163="",AH2163=""),"",IF(L2163-AH2163&lt;0,0,L2163-AH2163))</f>
        <v>0</v>
      </c>
      <c r="AK2163" s="13" t="str">
        <f t="array" ref="AK2163">IF(OR(L2163="",AG2163="",AG2163=0),"",CEILING(L2163/AG2163,1))</f>
        <v/>
      </c>
      <c r="AL2163" s="16" t="str">
        <f t="array" ref="AL2163">IF(OR(AK2163="",AK2163=0,AD2163="",AF2163=""),"",IF(AK2163-IF(D2163="Vaccin",MIN(AD2163,AF2163),AF2163)&lt;0,"",(AK2163-IF(D2163="Vaccin",MIN(AD2163,AF2163),AF2163))/AK2163))</f>
        <v/>
      </c>
    </row>
    <row r="2164" spans="1:38" x14ac:dyDescent="0.2">
      <c r="A2164" s="10" t="s">
        <v>57</v>
      </c>
      <c r="B2164" s="29" t="s">
        <v>224</v>
      </c>
      <c r="C2164" s="12">
        <v>44300</v>
      </c>
      <c r="D2164" s="11" t="s">
        <v>30</v>
      </c>
      <c r="E2164" s="11">
        <v>6</v>
      </c>
      <c r="F2164" s="13">
        <v>902070</v>
      </c>
      <c r="G2164" s="40" t="s">
        <v>581</v>
      </c>
      <c r="H2164" s="12">
        <v>44834</v>
      </c>
      <c r="I2164" s="13">
        <f t="array" ref="I2164">F2164-L2164-M2164-S2164</f>
        <v>902070</v>
      </c>
      <c r="J2164" s="13">
        <f t="array" ref="J2164">IF(IF(Q2164="",L2164-C2164,Q2164-C2164)&lt;=45,I2164,0)</f>
        <v>0</v>
      </c>
      <c r="K2164" s="13">
        <f t="array" ref="K2164">IF(SUM(AG2164)=0,0,IF(L2164-AG2164*IF(D2164="Vaccin",MIN(AD2164,AF2164),AF2164)&lt;0,0,IF((H2164-N2164)&lt;=30,CEILING(L2164-AG2164*IF(D2164="Vaccin",MIN(AD2164,AF2164),AF2164),1),0)))</f>
        <v>0</v>
      </c>
      <c r="L2164" s="13">
        <v>0</v>
      </c>
      <c r="M2164" s="13">
        <v>0</v>
      </c>
      <c r="N2164" s="14">
        <v>44973</v>
      </c>
      <c r="O2164" s="11" t="s">
        <v>47</v>
      </c>
      <c r="P2164" s="11" t="s">
        <v>32</v>
      </c>
      <c r="Q2164" s="12">
        <v>44687</v>
      </c>
      <c r="R2164" s="13">
        <v>0</v>
      </c>
      <c r="S2164" s="13">
        <v>0</v>
      </c>
      <c r="T2164" s="11"/>
      <c r="U2164" s="13">
        <v>3455070</v>
      </c>
      <c r="V2164" s="13">
        <v>3455070</v>
      </c>
      <c r="W2164" s="13">
        <v>13343768</v>
      </c>
      <c r="X2164" s="12">
        <v>44687</v>
      </c>
      <c r="Y2164" s="12">
        <v>44300</v>
      </c>
      <c r="Z2164" s="12">
        <v>44300</v>
      </c>
      <c r="AA2164" s="12">
        <v>45022</v>
      </c>
      <c r="AB2164" s="13">
        <f t="array" ref="AB2164">IF(D2164="Vaccin",IF(AND(ISNUMBER(AA2164),ISNUMBER(Y2164)),IF(AA2164-Y2164+1&gt;=0,CEILING(AA2164-Y2164+1,1),""),""),IF(AND(ISNUMBER(N2164),ISNUMBER(Y2164)),IF(N2164-Y2164+1&gt;=0,CEILING(N2164-Y2164+1,1),""),""))</f>
        <v>723</v>
      </c>
      <c r="AC2164" s="13">
        <f t="array" ref="AC2164">IF(D2164="Vaccin",IF(AND(ISNUMBER(AA2164),ISNUMBER(X2164)),IF(AA2164-X2164+1&gt;=0,CEILING(AA2164-X2164+1,1),""),""),IF(AND(ISNUMBER(N2164),ISNUMBER(X2164)),IF(N2164-X2164+1&gt;=0,CEILING(N2164-X2164+1,1),""),""))</f>
        <v>336</v>
      </c>
      <c r="AD2164" s="13">
        <f t="array" ref="AD2164">IF(D2164="Vaccin",IF(AND(ISNUMBER(AB2164),ISNUMBER(U2164),AB2164&lt;&gt;0),CEILING(U2164/AB2164,1),""),"")</f>
        <v>4779</v>
      </c>
      <c r="AE2164" s="13">
        <f t="array" ref="AE2164">IF(AND(ISNUMBER(N2164),ISNUMBER(X2164)),IF(N2164-X2164+1&gt;=0,CEILING(N2164-X2164+1,1),""),"")</f>
        <v>287</v>
      </c>
      <c r="AF2164" s="13">
        <f t="array" ref="AF2164">IF(SUM(AE2164)=0,"",CEILING((SUM(F2164)-SUM(L2164)-SUM(M2164)-SUM(S2164))/SUM(AE2164),1))</f>
        <v>3144</v>
      </c>
      <c r="AG2164" s="13" t="str">
        <f t="array" ref="AG2164">IF(AND(ISNUMBER(H2164),ISNUMBER(N2164)),IF(H2164-N2164+1&gt;=0,CEILING(H2164-N2164+1,1),""),"")</f>
        <v/>
      </c>
      <c r="AH2164" s="13">
        <f t="array" ref="AH2164">IF(SUM(AG2164)=0,0,IF(L2164-AG2164*IF(D2164="Vaccin",MIN(AD2164,AF2164),AF2164)&lt;0,0,IF((H2164-N2164)&lt;=45,CEILING(L2164-AG2164*IF(D2164="Vaccin",MIN(AD2164,AF2164),AF2164),1),0)))</f>
        <v>0</v>
      </c>
      <c r="AI2164" s="15">
        <f t="array" ref="AI2164">IF(OR(AH2164="",F2164=0,F2164=""),"",AH2164/F2164)</f>
        <v>0</v>
      </c>
      <c r="AJ2164" s="13">
        <f t="array" ref="AJ2164">IF(OR(L2164="",AH2164=""),"",IF(L2164-AH2164&lt;0,0,L2164-AH2164))</f>
        <v>0</v>
      </c>
      <c r="AK2164" s="13" t="str">
        <f t="array" ref="AK2164">IF(OR(L2164="",AG2164="",AG2164=0),"",CEILING(L2164/AG2164,1))</f>
        <v/>
      </c>
      <c r="AL2164" s="16" t="str">
        <f t="array" ref="AL2164">IF(OR(AK2164="",AK2164=0,AD2164="",AF2164=""),"",IF(AK2164-IF(D2164="Vaccin",MIN(AD2164,AF2164),AF2164)&lt;0,"",(AK2164-IF(D2164="Vaccin",MIN(AD2164,AF2164),AF2164))/AK2164))</f>
        <v/>
      </c>
    </row>
    <row r="2165" spans="1:38" x14ac:dyDescent="0.2">
      <c r="A2165" s="10" t="s">
        <v>57</v>
      </c>
      <c r="B2165" s="29" t="s">
        <v>224</v>
      </c>
      <c r="C2165" s="12">
        <v>44300</v>
      </c>
      <c r="D2165" s="11" t="s">
        <v>30</v>
      </c>
      <c r="E2165" s="11">
        <v>6</v>
      </c>
      <c r="F2165" s="13">
        <v>299520</v>
      </c>
      <c r="G2165" s="40" t="s">
        <v>330</v>
      </c>
      <c r="H2165" s="12">
        <v>44834</v>
      </c>
      <c r="I2165" s="13">
        <f t="array" ref="I2165">F2165-L2165-M2165-S2165</f>
        <v>299520</v>
      </c>
      <c r="J2165" s="13">
        <f t="array" ref="J2165">IF(IF(Q2165="",L2165-C2165,Q2165-C2165)&lt;=45,I2165,0)</f>
        <v>0</v>
      </c>
      <c r="K2165" s="13">
        <f t="array" ref="K2165">IF(SUM(AG2165)=0,0,IF(L2165-AG2165*IF(D2165="Vaccin",MIN(AD2165,AF2165),AF2165)&lt;0,0,IF((H2165-N2165)&lt;=30,CEILING(L2165-AG2165*IF(D2165="Vaccin",MIN(AD2165,AF2165),AF2165),1),0)))</f>
        <v>0</v>
      </c>
      <c r="L2165" s="13">
        <v>0</v>
      </c>
      <c r="M2165" s="13">
        <v>0</v>
      </c>
      <c r="N2165" s="14">
        <v>44973</v>
      </c>
      <c r="O2165" s="11" t="s">
        <v>47</v>
      </c>
      <c r="P2165" s="11" t="s">
        <v>32</v>
      </c>
      <c r="Q2165" s="12">
        <v>44617</v>
      </c>
      <c r="R2165" s="13">
        <v>0</v>
      </c>
      <c r="S2165" s="13">
        <v>0</v>
      </c>
      <c r="T2165" s="11"/>
      <c r="U2165" s="13">
        <v>3455070</v>
      </c>
      <c r="V2165" s="13">
        <v>3455070</v>
      </c>
      <c r="W2165" s="13">
        <v>13343768</v>
      </c>
      <c r="X2165" s="12">
        <v>44617</v>
      </c>
      <c r="Y2165" s="12">
        <v>44300</v>
      </c>
      <c r="Z2165" s="12">
        <v>44300</v>
      </c>
      <c r="AA2165" s="12">
        <v>45022</v>
      </c>
      <c r="AB2165" s="13">
        <f t="array" ref="AB2165">IF(D2165="Vaccin",IF(AND(ISNUMBER(AA2165),ISNUMBER(Y2165)),IF(AA2165-Y2165+1&gt;=0,CEILING(AA2165-Y2165+1,1),""),""),IF(AND(ISNUMBER(N2165),ISNUMBER(Y2165)),IF(N2165-Y2165+1&gt;=0,CEILING(N2165-Y2165+1,1),""),""))</f>
        <v>723</v>
      </c>
      <c r="AC2165" s="13">
        <f t="array" ref="AC2165">IF(D2165="Vaccin",IF(AND(ISNUMBER(AA2165),ISNUMBER(X2165)),IF(AA2165-X2165+1&gt;=0,CEILING(AA2165-X2165+1,1),""),""),IF(AND(ISNUMBER(N2165),ISNUMBER(X2165)),IF(N2165-X2165+1&gt;=0,CEILING(N2165-X2165+1,1),""),""))</f>
        <v>406</v>
      </c>
      <c r="AD2165" s="13">
        <f t="array" ref="AD2165">IF(D2165="Vaccin",IF(AND(ISNUMBER(AB2165),ISNUMBER(U2165),AB2165&lt;&gt;0),CEILING(U2165/AB2165,1),""),"")</f>
        <v>4779</v>
      </c>
      <c r="AE2165" s="13">
        <f t="array" ref="AE2165">IF(AND(ISNUMBER(N2165),ISNUMBER(X2165)),IF(N2165-X2165+1&gt;=0,CEILING(N2165-X2165+1,1),""),"")</f>
        <v>357</v>
      </c>
      <c r="AF2165" s="13">
        <f t="array" ref="AF2165">IF(SUM(AE2165)=0,"",CEILING((SUM(F2165)-SUM(L2165)-SUM(M2165)-SUM(S2165))/SUM(AE2165),1))</f>
        <v>839</v>
      </c>
      <c r="AG2165" s="13" t="str">
        <f t="array" ref="AG2165">IF(AND(ISNUMBER(H2165),ISNUMBER(N2165)),IF(H2165-N2165+1&gt;=0,CEILING(H2165-N2165+1,1),""),"")</f>
        <v/>
      </c>
      <c r="AH2165" s="13">
        <f t="array" ref="AH2165">IF(SUM(AG2165)=0,0,IF(L2165-AG2165*IF(D2165="Vaccin",MIN(AD2165,AF2165),AF2165)&lt;0,0,IF((H2165-N2165)&lt;=45,CEILING(L2165-AG2165*IF(D2165="Vaccin",MIN(AD2165,AF2165),AF2165),1),0)))</f>
        <v>0</v>
      </c>
      <c r="AI2165" s="15">
        <f t="array" ref="AI2165">IF(OR(AH2165="",F2165=0,F2165=""),"",AH2165/F2165)</f>
        <v>0</v>
      </c>
      <c r="AJ2165" s="13">
        <f t="array" ref="AJ2165">IF(OR(L2165="",AH2165=""),"",IF(L2165-AH2165&lt;0,0,L2165-AH2165))</f>
        <v>0</v>
      </c>
      <c r="AK2165" s="13" t="str">
        <f t="array" ref="AK2165">IF(OR(L2165="",AG2165="",AG2165=0),"",CEILING(L2165/AG2165,1))</f>
        <v/>
      </c>
      <c r="AL2165" s="16" t="str">
        <f t="array" ref="AL2165">IF(OR(AK2165="",AK2165=0,AD2165="",AF2165=""),"",IF(AK2165-IF(D2165="Vaccin",MIN(AD2165,AF2165),AF2165)&lt;0,"",(AK2165-IF(D2165="Vaccin",MIN(AD2165,AF2165),AF2165))/AK2165))</f>
        <v/>
      </c>
    </row>
    <row r="2166" spans="1:38" x14ac:dyDescent="0.2">
      <c r="A2166" s="10" t="s">
        <v>57</v>
      </c>
      <c r="B2166" s="29" t="s">
        <v>224</v>
      </c>
      <c r="C2166" s="12">
        <v>44300</v>
      </c>
      <c r="D2166" s="11" t="s">
        <v>30</v>
      </c>
      <c r="E2166" s="11">
        <v>6</v>
      </c>
      <c r="F2166" s="13">
        <v>222300</v>
      </c>
      <c r="G2166" s="40" t="s">
        <v>1033</v>
      </c>
      <c r="H2166" s="12">
        <v>44804</v>
      </c>
      <c r="I2166" s="13">
        <f t="array" ref="I2166">F2166-L2166-M2166-S2166</f>
        <v>222300</v>
      </c>
      <c r="J2166" s="13">
        <f t="array" ref="J2166">IF(IF(Q2166="",L2166-C2166,Q2166-C2166)&lt;=45,I2166,0)</f>
        <v>222300</v>
      </c>
      <c r="K2166" s="13">
        <f t="array" ref="K2166">IF(SUM(AG2166)=0,0,IF(L2166-AG2166*IF(D2166="Vaccin",MIN(AD2166,AF2166),AF2166)&lt;0,0,IF((H2166-N2166)&lt;=30,CEILING(L2166-AG2166*IF(D2166="Vaccin",MIN(AD2166,AF2166),AF2166),1),0)))</f>
        <v>0</v>
      </c>
      <c r="L2166" s="13">
        <v>0</v>
      </c>
      <c r="M2166" s="13">
        <v>0</v>
      </c>
      <c r="N2166" s="14">
        <v>44973</v>
      </c>
      <c r="O2166" s="11" t="s">
        <v>47</v>
      </c>
      <c r="P2166" s="11" t="s">
        <v>37</v>
      </c>
      <c r="Q2166" s="12"/>
      <c r="R2166" s="13">
        <v>0</v>
      </c>
      <c r="S2166" s="13">
        <v>0</v>
      </c>
      <c r="T2166" s="11"/>
      <c r="U2166" s="13">
        <v>3455070</v>
      </c>
      <c r="V2166" s="13">
        <v>9888698</v>
      </c>
      <c r="W2166" s="13">
        <v>13343768</v>
      </c>
      <c r="X2166" s="12">
        <v>44300</v>
      </c>
      <c r="Y2166" s="12">
        <v>44300</v>
      </c>
      <c r="Z2166" s="12">
        <v>44300</v>
      </c>
      <c r="AA2166" s="12">
        <v>45022</v>
      </c>
      <c r="AB2166" s="13">
        <f t="array" ref="AB2166">IF(D2166="Vaccin",IF(AND(ISNUMBER(AA2166),ISNUMBER(Y2166)),IF(AA2166-Y2166+1&gt;=0,CEILING(AA2166-Y2166+1,1),""),""),IF(AND(ISNUMBER(N2166),ISNUMBER(Y2166)),IF(N2166-Y2166+1&gt;=0,CEILING(N2166-Y2166+1,1),""),""))</f>
        <v>723</v>
      </c>
      <c r="AC2166" s="13">
        <f t="array" ref="AC2166">IF(D2166="Vaccin",IF(AND(ISNUMBER(AA2166),ISNUMBER(X2166)),IF(AA2166-X2166+1&gt;=0,CEILING(AA2166-X2166+1,1),""),""),IF(AND(ISNUMBER(N2166),ISNUMBER(X2166)),IF(N2166-X2166+1&gt;=0,CEILING(N2166-X2166+1,1),""),""))</f>
        <v>723</v>
      </c>
      <c r="AD2166" s="13">
        <f t="array" ref="AD2166">IF(D2166="Vaccin",IF(AND(ISNUMBER(AB2166),ISNUMBER(U2166),AB2166&lt;&gt;0),CEILING(U2166/AB2166,1),""),"")</f>
        <v>4779</v>
      </c>
      <c r="AE2166" s="13">
        <f t="array" ref="AE2166">IF(AND(ISNUMBER(N2166),ISNUMBER(X2166)),IF(N2166-X2166+1&gt;=0,CEILING(N2166-X2166+1,1),""),"")</f>
        <v>674</v>
      </c>
      <c r="AF2166" s="13">
        <f t="array" ref="AF2166">IF(SUM(AE2166)=0,"",CEILING((SUM(F2166)-SUM(L2166)-SUM(M2166)-SUM(S2166))/SUM(AE2166),1))</f>
        <v>330</v>
      </c>
      <c r="AG2166" s="13" t="str">
        <f t="array" ref="AG2166">IF(AND(ISNUMBER(H2166),ISNUMBER(N2166)),IF(H2166-N2166+1&gt;=0,CEILING(H2166-N2166+1,1),""),"")</f>
        <v/>
      </c>
      <c r="AH2166" s="13">
        <f t="array" ref="AH2166">IF(SUM(AG2166)=0,0,IF(L2166-AG2166*IF(D2166="Vaccin",MIN(AD2166,AF2166),AF2166)&lt;0,0,IF((H2166-N2166)&lt;=45,CEILING(L2166-AG2166*IF(D2166="Vaccin",MIN(AD2166,AF2166),AF2166),1),0)))</f>
        <v>0</v>
      </c>
      <c r="AI2166" s="15">
        <f t="array" ref="AI2166">IF(OR(AH2166="",F2166=0,F2166=""),"",AH2166/F2166)</f>
        <v>0</v>
      </c>
      <c r="AJ2166" s="13">
        <f t="array" ref="AJ2166">IF(OR(L2166="",AH2166=""),"",IF(L2166-AH2166&lt;0,0,L2166-AH2166))</f>
        <v>0</v>
      </c>
      <c r="AK2166" s="13" t="str">
        <f t="array" ref="AK2166">IF(OR(L2166="",AG2166="",AG2166=0),"",CEILING(L2166/AG2166,1))</f>
        <v/>
      </c>
      <c r="AL2166" s="16" t="str">
        <f t="array" ref="AL2166">IF(OR(AK2166="",AK2166=0,AD2166="",AF2166=""),"",IF(AK2166-IF(D2166="Vaccin",MIN(AD2166,AF2166),AF2166)&lt;0,"",(AK2166-IF(D2166="Vaccin",MIN(AD2166,AF2166),AF2166))/AK2166))</f>
        <v/>
      </c>
    </row>
    <row r="2167" spans="1:38" x14ac:dyDescent="0.2">
      <c r="A2167" s="10" t="s">
        <v>57</v>
      </c>
      <c r="B2167" s="29" t="s">
        <v>224</v>
      </c>
      <c r="C2167" s="12">
        <v>44300</v>
      </c>
      <c r="D2167" s="11" t="s">
        <v>30</v>
      </c>
      <c r="E2167" s="11">
        <v>6</v>
      </c>
      <c r="F2167" s="13">
        <v>250560</v>
      </c>
      <c r="G2167" s="40" t="s">
        <v>1034</v>
      </c>
      <c r="H2167" s="12">
        <v>44804</v>
      </c>
      <c r="I2167" s="13">
        <f t="array" ref="I2167">F2167-L2167-M2167-S2167</f>
        <v>250560</v>
      </c>
      <c r="J2167" s="13">
        <f t="array" ref="J2167">IF(IF(Q2167="",L2167-C2167,Q2167-C2167)&lt;=45,I2167,0)</f>
        <v>250560</v>
      </c>
      <c r="K2167" s="13">
        <f t="array" ref="K2167">IF(SUM(AG2167)=0,0,IF(L2167-AG2167*IF(D2167="Vaccin",MIN(AD2167,AF2167),AF2167)&lt;0,0,IF((H2167-N2167)&lt;=30,CEILING(L2167-AG2167*IF(D2167="Vaccin",MIN(AD2167,AF2167),AF2167),1),0)))</f>
        <v>0</v>
      </c>
      <c r="L2167" s="13">
        <v>0</v>
      </c>
      <c r="M2167" s="13">
        <v>0</v>
      </c>
      <c r="N2167" s="14">
        <v>44973</v>
      </c>
      <c r="O2167" s="11" t="s">
        <v>47</v>
      </c>
      <c r="P2167" s="11" t="s">
        <v>37</v>
      </c>
      <c r="Q2167" s="12"/>
      <c r="R2167" s="13">
        <v>0</v>
      </c>
      <c r="S2167" s="13">
        <v>0</v>
      </c>
      <c r="T2167" s="11"/>
      <c r="U2167" s="13">
        <v>3455070</v>
      </c>
      <c r="V2167" s="13">
        <v>9888698</v>
      </c>
      <c r="W2167" s="13">
        <v>13343768</v>
      </c>
      <c r="X2167" s="12">
        <v>44300</v>
      </c>
      <c r="Y2167" s="12">
        <v>44300</v>
      </c>
      <c r="Z2167" s="12">
        <v>44300</v>
      </c>
      <c r="AA2167" s="12">
        <v>45022</v>
      </c>
      <c r="AB2167" s="13">
        <f t="array" ref="AB2167">IF(D2167="Vaccin",IF(AND(ISNUMBER(AA2167),ISNUMBER(Y2167)),IF(AA2167-Y2167+1&gt;=0,CEILING(AA2167-Y2167+1,1),""),""),IF(AND(ISNUMBER(N2167),ISNUMBER(Y2167)),IF(N2167-Y2167+1&gt;=0,CEILING(N2167-Y2167+1,1),""),""))</f>
        <v>723</v>
      </c>
      <c r="AC2167" s="13">
        <f t="array" ref="AC2167">IF(D2167="Vaccin",IF(AND(ISNUMBER(AA2167),ISNUMBER(X2167)),IF(AA2167-X2167+1&gt;=0,CEILING(AA2167-X2167+1,1),""),""),IF(AND(ISNUMBER(N2167),ISNUMBER(X2167)),IF(N2167-X2167+1&gt;=0,CEILING(N2167-X2167+1,1),""),""))</f>
        <v>723</v>
      </c>
      <c r="AD2167" s="13">
        <f t="array" ref="AD2167">IF(D2167="Vaccin",IF(AND(ISNUMBER(AB2167),ISNUMBER(U2167),AB2167&lt;&gt;0),CEILING(U2167/AB2167,1),""),"")</f>
        <v>4779</v>
      </c>
      <c r="AE2167" s="13">
        <f t="array" ref="AE2167">IF(AND(ISNUMBER(N2167),ISNUMBER(X2167)),IF(N2167-X2167+1&gt;=0,CEILING(N2167-X2167+1,1),""),"")</f>
        <v>674</v>
      </c>
      <c r="AF2167" s="13">
        <f t="array" ref="AF2167">IF(SUM(AE2167)=0,"",CEILING((SUM(F2167)-SUM(L2167)-SUM(M2167)-SUM(S2167))/SUM(AE2167),1))</f>
        <v>372</v>
      </c>
      <c r="AG2167" s="13" t="str">
        <f t="array" ref="AG2167">IF(AND(ISNUMBER(H2167),ISNUMBER(N2167)),IF(H2167-N2167+1&gt;=0,CEILING(H2167-N2167+1,1),""),"")</f>
        <v/>
      </c>
      <c r="AH2167" s="13">
        <f t="array" ref="AH2167">IF(SUM(AG2167)=0,0,IF(L2167-AG2167*IF(D2167="Vaccin",MIN(AD2167,AF2167),AF2167)&lt;0,0,IF((H2167-N2167)&lt;=45,CEILING(L2167-AG2167*IF(D2167="Vaccin",MIN(AD2167,AF2167),AF2167),1),0)))</f>
        <v>0</v>
      </c>
      <c r="AI2167" s="15">
        <f t="array" ref="AI2167">IF(OR(AH2167="",F2167=0,F2167=""),"",AH2167/F2167)</f>
        <v>0</v>
      </c>
      <c r="AJ2167" s="13">
        <f t="array" ref="AJ2167">IF(OR(L2167="",AH2167=""),"",IF(L2167-AH2167&lt;0,0,L2167-AH2167))</f>
        <v>0</v>
      </c>
      <c r="AK2167" s="13" t="str">
        <f t="array" ref="AK2167">IF(OR(L2167="",AG2167="",AG2167=0),"",CEILING(L2167/AG2167,1))</f>
        <v/>
      </c>
      <c r="AL2167" s="16" t="str">
        <f t="array" ref="AL2167">IF(OR(AK2167="",AK2167=0,AD2167="",AF2167=""),"",IF(AK2167-IF(D2167="Vaccin",MIN(AD2167,AF2167),AF2167)&lt;0,"",(AK2167-IF(D2167="Vaccin",MIN(AD2167,AF2167),AF2167))/AK2167))</f>
        <v/>
      </c>
    </row>
    <row r="2168" spans="1:38" x14ac:dyDescent="0.2">
      <c r="A2168" s="10" t="s">
        <v>57</v>
      </c>
      <c r="B2168" s="29" t="s">
        <v>224</v>
      </c>
      <c r="C2168" s="12">
        <v>44300</v>
      </c>
      <c r="D2168" s="11" t="s">
        <v>30</v>
      </c>
      <c r="E2168" s="11">
        <v>6</v>
      </c>
      <c r="F2168" s="13">
        <v>292500</v>
      </c>
      <c r="G2168" s="40" t="s">
        <v>1035</v>
      </c>
      <c r="H2168" s="12">
        <v>44804</v>
      </c>
      <c r="I2168" s="13">
        <f t="array" ref="I2168">F2168-L2168-M2168-S2168</f>
        <v>292500</v>
      </c>
      <c r="J2168" s="13">
        <f t="array" ref="J2168">IF(IF(Q2168="",L2168-C2168,Q2168-C2168)&lt;=45,I2168,0)</f>
        <v>0</v>
      </c>
      <c r="K2168" s="13">
        <f t="array" ref="K2168">IF(SUM(AG2168)=0,0,IF(L2168-AG2168*IF(D2168="Vaccin",MIN(AD2168,AF2168),AF2168)&lt;0,0,IF((H2168-N2168)&lt;=30,CEILING(L2168-AG2168*IF(D2168="Vaccin",MIN(AD2168,AF2168),AF2168),1),0)))</f>
        <v>0</v>
      </c>
      <c r="L2168" s="13">
        <v>0</v>
      </c>
      <c r="M2168" s="13">
        <v>0</v>
      </c>
      <c r="N2168" s="14">
        <v>44973</v>
      </c>
      <c r="O2168" s="11" t="s">
        <v>47</v>
      </c>
      <c r="P2168" s="11" t="s">
        <v>32</v>
      </c>
      <c r="Q2168" s="12">
        <v>44652</v>
      </c>
      <c r="R2168" s="13">
        <v>0</v>
      </c>
      <c r="S2168" s="13">
        <v>0</v>
      </c>
      <c r="T2168" s="11"/>
      <c r="U2168" s="13">
        <v>3455070</v>
      </c>
      <c r="V2168" s="13">
        <v>3455070</v>
      </c>
      <c r="W2168" s="13">
        <v>13343768</v>
      </c>
      <c r="X2168" s="12">
        <v>44652</v>
      </c>
      <c r="Y2168" s="12">
        <v>44300</v>
      </c>
      <c r="Z2168" s="12">
        <v>44300</v>
      </c>
      <c r="AA2168" s="12">
        <v>45022</v>
      </c>
      <c r="AB2168" s="13">
        <f t="array" ref="AB2168">IF(D2168="Vaccin",IF(AND(ISNUMBER(AA2168),ISNUMBER(Y2168)),IF(AA2168-Y2168+1&gt;=0,CEILING(AA2168-Y2168+1,1),""),""),IF(AND(ISNUMBER(N2168),ISNUMBER(Y2168)),IF(N2168-Y2168+1&gt;=0,CEILING(N2168-Y2168+1,1),""),""))</f>
        <v>723</v>
      </c>
      <c r="AC2168" s="13">
        <f t="array" ref="AC2168">IF(D2168="Vaccin",IF(AND(ISNUMBER(AA2168),ISNUMBER(X2168)),IF(AA2168-X2168+1&gt;=0,CEILING(AA2168-X2168+1,1),""),""),IF(AND(ISNUMBER(N2168),ISNUMBER(X2168)),IF(N2168-X2168+1&gt;=0,CEILING(N2168-X2168+1,1),""),""))</f>
        <v>371</v>
      </c>
      <c r="AD2168" s="13">
        <f t="array" ref="AD2168">IF(D2168="Vaccin",IF(AND(ISNUMBER(AB2168),ISNUMBER(U2168),AB2168&lt;&gt;0),CEILING(U2168/AB2168,1),""),"")</f>
        <v>4779</v>
      </c>
      <c r="AE2168" s="13">
        <f t="array" ref="AE2168">IF(AND(ISNUMBER(N2168),ISNUMBER(X2168)),IF(N2168-X2168+1&gt;=0,CEILING(N2168-X2168+1,1),""),"")</f>
        <v>322</v>
      </c>
      <c r="AF2168" s="13">
        <f t="array" ref="AF2168">IF(SUM(AE2168)=0,"",CEILING((SUM(F2168)-SUM(L2168)-SUM(M2168)-SUM(S2168))/SUM(AE2168),1))</f>
        <v>909</v>
      </c>
      <c r="AG2168" s="13" t="str">
        <f t="array" ref="AG2168">IF(AND(ISNUMBER(H2168),ISNUMBER(N2168)),IF(H2168-N2168+1&gt;=0,CEILING(H2168-N2168+1,1),""),"")</f>
        <v/>
      </c>
      <c r="AH2168" s="13">
        <f t="array" ref="AH2168">IF(SUM(AG2168)=0,0,IF(L2168-AG2168*IF(D2168="Vaccin",MIN(AD2168,AF2168),AF2168)&lt;0,0,IF((H2168-N2168)&lt;=45,CEILING(L2168-AG2168*IF(D2168="Vaccin",MIN(AD2168,AF2168),AF2168),1),0)))</f>
        <v>0</v>
      </c>
      <c r="AI2168" s="15">
        <f t="array" ref="AI2168">IF(OR(AH2168="",F2168=0,F2168=""),"",AH2168/F2168)</f>
        <v>0</v>
      </c>
      <c r="AJ2168" s="13">
        <f t="array" ref="AJ2168">IF(OR(L2168="",AH2168=""),"",IF(L2168-AH2168&lt;0,0,L2168-AH2168))</f>
        <v>0</v>
      </c>
      <c r="AK2168" s="13" t="str">
        <f t="array" ref="AK2168">IF(OR(L2168="",AG2168="",AG2168=0),"",CEILING(L2168/AG2168,1))</f>
        <v/>
      </c>
      <c r="AL2168" s="16" t="str">
        <f t="array" ref="AL2168">IF(OR(AK2168="",AK2168=0,AD2168="",AF2168=""),"",IF(AK2168-IF(D2168="Vaccin",MIN(AD2168,AF2168),AF2168)&lt;0,"",(AK2168-IF(D2168="Vaccin",MIN(AD2168,AF2168),AF2168))/AK2168))</f>
        <v/>
      </c>
    </row>
    <row r="2169" spans="1:38" ht="29" x14ac:dyDescent="0.2">
      <c r="A2169" s="10" t="s">
        <v>57</v>
      </c>
      <c r="B2169" s="29" t="s">
        <v>224</v>
      </c>
      <c r="C2169" s="12">
        <v>44300</v>
      </c>
      <c r="D2169" s="11" t="s">
        <v>30</v>
      </c>
      <c r="E2169" s="11">
        <v>6</v>
      </c>
      <c r="F2169" s="13">
        <v>580320</v>
      </c>
      <c r="G2169" s="41" t="s">
        <v>1036</v>
      </c>
      <c r="H2169" s="12">
        <v>44742</v>
      </c>
      <c r="I2169" s="13">
        <f t="array" ref="I2169">F2169-L2169-M2169-S2169</f>
        <v>580320</v>
      </c>
      <c r="J2169" s="13">
        <f t="array" ref="J2169">IF(IF(Q2169="",L2169-C2169,Q2169-C2169)&lt;=45,I2169,0)</f>
        <v>580320</v>
      </c>
      <c r="K2169" s="13">
        <f t="array" ref="K2169">IF(SUM(AG2169)=0,0,IF(L2169-AG2169*IF(D2169="Vaccin",MIN(AD2169,AF2169),AF2169)&lt;0,0,IF((H2169-N2169)&lt;=30,CEILING(L2169-AG2169*IF(D2169="Vaccin",MIN(AD2169,AF2169),AF2169),1),0)))</f>
        <v>0</v>
      </c>
      <c r="L2169" s="13">
        <v>0</v>
      </c>
      <c r="M2169" s="13">
        <v>0</v>
      </c>
      <c r="N2169" s="14">
        <v>44973</v>
      </c>
      <c r="O2169" s="11" t="s">
        <v>47</v>
      </c>
      <c r="P2169" s="11" t="s">
        <v>37</v>
      </c>
      <c r="Q2169" s="12"/>
      <c r="R2169" s="13">
        <v>0</v>
      </c>
      <c r="S2169" s="13">
        <v>0</v>
      </c>
      <c r="T2169" s="11"/>
      <c r="U2169" s="13">
        <v>3455070</v>
      </c>
      <c r="V2169" s="13">
        <v>9888698</v>
      </c>
      <c r="W2169" s="13">
        <v>13343768</v>
      </c>
      <c r="X2169" s="12">
        <v>44300</v>
      </c>
      <c r="Y2169" s="12">
        <v>44300</v>
      </c>
      <c r="Z2169" s="12">
        <v>44300</v>
      </c>
      <c r="AA2169" s="12">
        <v>45022</v>
      </c>
      <c r="AB2169" s="13">
        <f t="array" ref="AB2169">IF(D2169="Vaccin",IF(AND(ISNUMBER(AA2169),ISNUMBER(Y2169)),IF(AA2169-Y2169+1&gt;=0,CEILING(AA2169-Y2169+1,1),""),""),IF(AND(ISNUMBER(N2169),ISNUMBER(Y2169)),IF(N2169-Y2169+1&gt;=0,CEILING(N2169-Y2169+1,1),""),""))</f>
        <v>723</v>
      </c>
      <c r="AC2169" s="13">
        <f t="array" ref="AC2169">IF(D2169="Vaccin",IF(AND(ISNUMBER(AA2169),ISNUMBER(X2169)),IF(AA2169-X2169+1&gt;=0,CEILING(AA2169-X2169+1,1),""),""),IF(AND(ISNUMBER(N2169),ISNUMBER(X2169)),IF(N2169-X2169+1&gt;=0,CEILING(N2169-X2169+1,1),""),""))</f>
        <v>723</v>
      </c>
      <c r="AD2169" s="13">
        <f t="array" ref="AD2169">IF(D2169="Vaccin",IF(AND(ISNUMBER(AB2169),ISNUMBER(U2169),AB2169&lt;&gt;0),CEILING(U2169/AB2169,1),""),"")</f>
        <v>4779</v>
      </c>
      <c r="AE2169" s="13">
        <f t="array" ref="AE2169">IF(AND(ISNUMBER(N2169),ISNUMBER(X2169)),IF(N2169-X2169+1&gt;=0,CEILING(N2169-X2169+1,1),""),"")</f>
        <v>674</v>
      </c>
      <c r="AF2169" s="13">
        <f t="array" ref="AF2169">IF(SUM(AE2169)=0,"",CEILING((SUM(F2169)-SUM(L2169)-SUM(M2169)-SUM(S2169))/SUM(AE2169),1))</f>
        <v>862</v>
      </c>
      <c r="AG2169" s="13" t="str">
        <f t="array" ref="AG2169">IF(AND(ISNUMBER(H2169),ISNUMBER(N2169)),IF(H2169-N2169+1&gt;=0,CEILING(H2169-N2169+1,1),""),"")</f>
        <v/>
      </c>
      <c r="AH2169" s="13">
        <f t="array" ref="AH2169">IF(SUM(AG2169)=0,0,IF(L2169-AG2169*IF(D2169="Vaccin",MIN(AD2169,AF2169),AF2169)&lt;0,0,IF((H2169-N2169)&lt;=45,CEILING(L2169-AG2169*IF(D2169="Vaccin",MIN(AD2169,AF2169),AF2169),1),0)))</f>
        <v>0</v>
      </c>
      <c r="AI2169" s="15">
        <f t="array" ref="AI2169">IF(OR(AH2169="",F2169=0,F2169=""),"",AH2169/F2169)</f>
        <v>0</v>
      </c>
      <c r="AJ2169" s="13">
        <f t="array" ref="AJ2169">IF(OR(L2169="",AH2169=""),"",IF(L2169-AH2169&lt;0,0,L2169-AH2169))</f>
        <v>0</v>
      </c>
      <c r="AK2169" s="13" t="str">
        <f t="array" ref="AK2169">IF(OR(L2169="",AG2169="",AG2169=0),"",CEILING(L2169/AG2169,1))</f>
        <v/>
      </c>
      <c r="AL2169" s="16" t="str">
        <f t="array" ref="AL2169">IF(OR(AK2169="",AK2169=0,AD2169="",AF2169=""),"",IF(AK2169-IF(D2169="Vaccin",MIN(AD2169,AF2169),AF2169)&lt;0,"",(AK2169-IF(D2169="Vaccin",MIN(AD2169,AF2169),AF2169))/AK2169))</f>
        <v/>
      </c>
    </row>
    <row r="2170" spans="1:38" x14ac:dyDescent="0.2">
      <c r="A2170" s="10" t="s">
        <v>57</v>
      </c>
      <c r="B2170" s="29" t="s">
        <v>224</v>
      </c>
      <c r="C2170" s="12">
        <v>44300</v>
      </c>
      <c r="D2170" s="11" t="s">
        <v>30</v>
      </c>
      <c r="E2170" s="11">
        <v>10</v>
      </c>
      <c r="F2170" s="13">
        <v>600000</v>
      </c>
      <c r="G2170" s="41" t="s">
        <v>1023</v>
      </c>
      <c r="H2170" s="12">
        <v>45250</v>
      </c>
      <c r="I2170" s="13">
        <f t="array" ref="I2170">F2170-L2170-M2170-S2170</f>
        <v>600000</v>
      </c>
      <c r="J2170" s="13">
        <f t="array" ref="J2170">IF(IF(Q2170="",L2170-C2170,Q2170-C2170)&lt;=45,I2170,0)</f>
        <v>0</v>
      </c>
      <c r="K2170" s="13">
        <f t="array" ref="K2170">IF(SUM(AG2170)=0,0,IF(L2170-AG2170*IF(D2170="Vaccin",MIN(AD2170,AF2170),AF2170)&lt;0,0,IF((H2170-N2170)&lt;=30,CEILING(L2170-AG2170*IF(D2170="Vaccin",MIN(AD2170,AF2170),AF2170),1),0)))</f>
        <v>0</v>
      </c>
      <c r="L2170" s="13">
        <v>0</v>
      </c>
      <c r="M2170" s="13">
        <v>0</v>
      </c>
      <c r="N2170" s="14">
        <v>44973</v>
      </c>
      <c r="O2170" s="11" t="s">
        <v>36</v>
      </c>
      <c r="P2170" s="11" t="s">
        <v>32</v>
      </c>
      <c r="Q2170" s="12">
        <v>44674</v>
      </c>
      <c r="R2170" s="13">
        <v>0</v>
      </c>
      <c r="S2170" s="13">
        <v>0</v>
      </c>
      <c r="T2170" s="11"/>
      <c r="U2170" s="13">
        <v>1284667</v>
      </c>
      <c r="V2170" s="13">
        <v>3455070</v>
      </c>
      <c r="W2170" s="13">
        <v>13343768</v>
      </c>
      <c r="X2170" s="12">
        <v>44674</v>
      </c>
      <c r="Y2170" s="12">
        <v>44300</v>
      </c>
      <c r="Z2170" s="12">
        <v>44300</v>
      </c>
      <c r="AA2170" s="12">
        <v>45022</v>
      </c>
      <c r="AB2170" s="13">
        <f t="array" ref="AB2170">IF(D2170="Vaccin",IF(AND(ISNUMBER(AA2170),ISNUMBER(Y2170)),IF(AA2170-Y2170+1&gt;=0,CEILING(AA2170-Y2170+1,1),""),""),IF(AND(ISNUMBER(N2170),ISNUMBER(Y2170)),IF(N2170-Y2170+1&gt;=0,CEILING(N2170-Y2170+1,1),""),""))</f>
        <v>723</v>
      </c>
      <c r="AC2170" s="13">
        <f t="array" ref="AC2170">IF(D2170="Vaccin",IF(AND(ISNUMBER(AA2170),ISNUMBER(X2170)),IF(AA2170-X2170+1&gt;=0,CEILING(AA2170-X2170+1,1),""),""),IF(AND(ISNUMBER(N2170),ISNUMBER(X2170)),IF(N2170-X2170+1&gt;=0,CEILING(N2170-X2170+1,1),""),""))</f>
        <v>349</v>
      </c>
      <c r="AD2170" s="13">
        <f t="array" ref="AD2170">IF(D2170="Vaccin",IF(AND(ISNUMBER(AB2170),ISNUMBER(U2170),AB2170&lt;&gt;0),CEILING(U2170/AB2170,1),""),"")</f>
        <v>1777</v>
      </c>
      <c r="AE2170" s="13">
        <f t="array" ref="AE2170">IF(AND(ISNUMBER(N2170),ISNUMBER(X2170)),IF(N2170-X2170+1&gt;=0,CEILING(N2170-X2170+1,1),""),"")</f>
        <v>300</v>
      </c>
      <c r="AF2170" s="13">
        <f t="array" ref="AF2170">IF(SUM(AE2170)=0,"",CEILING((SUM(F2170)-SUM(L2170)-SUM(M2170)-SUM(S2170))/SUM(AE2170),1))</f>
        <v>2000</v>
      </c>
      <c r="AG2170" s="13">
        <f t="array" ref="AG2170">IF(AND(ISNUMBER(H2170),ISNUMBER(N2170)),IF(H2170-N2170+1&gt;=0,CEILING(H2170-N2170+1,1),""),"")</f>
        <v>278</v>
      </c>
      <c r="AH2170" s="13">
        <f t="array" ref="AH2170">IF(SUM(AG2170)=0,0,IF(L2170-AG2170*IF(D2170="Vaccin",MIN(AD2170,AF2170),AF2170)&lt;0,0,IF((H2170-N2170)&lt;=45,CEILING(L2170-AG2170*IF(D2170="Vaccin",MIN(AD2170,AF2170),AF2170),1),0)))</f>
        <v>0</v>
      </c>
      <c r="AI2170" s="15">
        <f t="array" ref="AI2170">IF(OR(AH2170="",F2170=0,F2170=""),"",AH2170/F2170)</f>
        <v>0</v>
      </c>
      <c r="AJ2170" s="13">
        <f t="array" ref="AJ2170">IF(OR(L2170="",AH2170=""),"",IF(L2170-AH2170&lt;0,0,L2170-AH2170))</f>
        <v>0</v>
      </c>
      <c r="AK2170" s="13">
        <f t="array" ref="AK2170">IF(OR(L2170="",AG2170="",AG2170=0),"",CEILING(L2170/AG2170,1))</f>
        <v>0</v>
      </c>
      <c r="AL2170" s="16" t="str">
        <f t="array" ref="AL2170">IF(OR(AK2170="",AK2170=0,AD2170="",AF2170=""),"",IF(AK2170-IF(D2170="Vaccin",MIN(AD2170,AF2170),AF2170)&lt;0,"",(AK2170-IF(D2170="Vaccin",MIN(AD2170,AF2170),AF2170))/AK2170))</f>
        <v/>
      </c>
    </row>
    <row r="2171" spans="1:38" x14ac:dyDescent="0.2">
      <c r="A2171" s="10" t="s">
        <v>57</v>
      </c>
      <c r="B2171" s="29" t="s">
        <v>224</v>
      </c>
      <c r="C2171" s="12">
        <v>44300</v>
      </c>
      <c r="D2171" s="11" t="s">
        <v>30</v>
      </c>
      <c r="E2171" s="11">
        <v>10</v>
      </c>
      <c r="F2171" s="13">
        <v>400000</v>
      </c>
      <c r="G2171" s="41" t="s">
        <v>1037</v>
      </c>
      <c r="H2171" s="12">
        <v>45247</v>
      </c>
      <c r="I2171" s="13">
        <f t="array" ref="I2171">F2171-L2171-M2171-S2171</f>
        <v>400000</v>
      </c>
      <c r="J2171" s="13">
        <f t="array" ref="J2171">IF(IF(Q2171="",L2171-C2171,Q2171-C2171)&lt;=45,I2171,0)</f>
        <v>400000</v>
      </c>
      <c r="K2171" s="13">
        <f t="array" ref="K2171">IF(SUM(AG2171)=0,0,IF(L2171-AG2171*IF(D2171="Vaccin",MIN(AD2171,AF2171),AF2171)&lt;0,0,IF((H2171-N2171)&lt;=30,CEILING(L2171-AG2171*IF(D2171="Vaccin",MIN(AD2171,AF2171),AF2171),1),0)))</f>
        <v>0</v>
      </c>
      <c r="L2171" s="13">
        <v>0</v>
      </c>
      <c r="M2171" s="13">
        <v>0</v>
      </c>
      <c r="N2171" s="14">
        <v>44973</v>
      </c>
      <c r="O2171" s="11" t="s">
        <v>36</v>
      </c>
      <c r="P2171" s="11" t="s">
        <v>37</v>
      </c>
      <c r="Q2171" s="12"/>
      <c r="R2171" s="13">
        <v>0</v>
      </c>
      <c r="S2171" s="13">
        <v>0</v>
      </c>
      <c r="T2171" s="11"/>
      <c r="U2171" s="13">
        <v>1284667</v>
      </c>
      <c r="V2171" s="13">
        <v>9888698</v>
      </c>
      <c r="W2171" s="13">
        <v>13343768</v>
      </c>
      <c r="X2171" s="12">
        <v>44300</v>
      </c>
      <c r="Y2171" s="12">
        <v>44300</v>
      </c>
      <c r="Z2171" s="12">
        <v>44300</v>
      </c>
      <c r="AA2171" s="12">
        <v>45022</v>
      </c>
      <c r="AB2171" s="13">
        <f t="array" ref="AB2171">IF(D2171="Vaccin",IF(AND(ISNUMBER(AA2171),ISNUMBER(Y2171)),IF(AA2171-Y2171+1&gt;=0,CEILING(AA2171-Y2171+1,1),""),""),IF(AND(ISNUMBER(N2171),ISNUMBER(Y2171)),IF(N2171-Y2171+1&gt;=0,CEILING(N2171-Y2171+1,1),""),""))</f>
        <v>723</v>
      </c>
      <c r="AC2171" s="13">
        <f t="array" ref="AC2171">IF(D2171="Vaccin",IF(AND(ISNUMBER(AA2171),ISNUMBER(X2171)),IF(AA2171-X2171+1&gt;=0,CEILING(AA2171-X2171+1,1),""),""),IF(AND(ISNUMBER(N2171),ISNUMBER(X2171)),IF(N2171-X2171+1&gt;=0,CEILING(N2171-X2171+1,1),""),""))</f>
        <v>723</v>
      </c>
      <c r="AD2171" s="13">
        <f t="array" ref="AD2171">IF(D2171="Vaccin",IF(AND(ISNUMBER(AB2171),ISNUMBER(U2171),AB2171&lt;&gt;0),CEILING(U2171/AB2171,1),""),"")</f>
        <v>1777</v>
      </c>
      <c r="AE2171" s="13">
        <f t="array" ref="AE2171">IF(AND(ISNUMBER(N2171),ISNUMBER(X2171)),IF(N2171-X2171+1&gt;=0,CEILING(N2171-X2171+1,1),""),"")</f>
        <v>674</v>
      </c>
      <c r="AF2171" s="13">
        <f t="array" ref="AF2171">IF(SUM(AE2171)=0,"",CEILING((SUM(F2171)-SUM(L2171)-SUM(M2171)-SUM(S2171))/SUM(AE2171),1))</f>
        <v>594</v>
      </c>
      <c r="AG2171" s="13">
        <f t="array" ref="AG2171">IF(AND(ISNUMBER(H2171),ISNUMBER(N2171)),IF(H2171-N2171+1&gt;=0,CEILING(H2171-N2171+1,1),""),"")</f>
        <v>275</v>
      </c>
      <c r="AH2171" s="13">
        <f t="array" ref="AH2171">IF(SUM(AG2171)=0,0,IF(L2171-AG2171*IF(D2171="Vaccin",MIN(AD2171,AF2171),AF2171)&lt;0,0,IF((H2171-N2171)&lt;=45,CEILING(L2171-AG2171*IF(D2171="Vaccin",MIN(AD2171,AF2171),AF2171),1),0)))</f>
        <v>0</v>
      </c>
      <c r="AI2171" s="15">
        <f t="array" ref="AI2171">IF(OR(AH2171="",F2171=0,F2171=""),"",AH2171/F2171)</f>
        <v>0</v>
      </c>
      <c r="AJ2171" s="13">
        <f t="array" ref="AJ2171">IF(OR(L2171="",AH2171=""),"",IF(L2171-AH2171&lt;0,0,L2171-AH2171))</f>
        <v>0</v>
      </c>
      <c r="AK2171" s="13">
        <f t="array" ref="AK2171">IF(OR(L2171="",AG2171="",AG2171=0),"",CEILING(L2171/AG2171,1))</f>
        <v>0</v>
      </c>
      <c r="AL2171" s="16" t="str">
        <f t="array" ref="AL2171">IF(OR(AK2171="",AK2171=0,AD2171="",AF2171=""),"",IF(AK2171-IF(D2171="Vaccin",MIN(AD2171,AF2171),AF2171)&lt;0,"",(AK2171-IF(D2171="Vaccin",MIN(AD2171,AF2171),AF2171))/AK2171))</f>
        <v/>
      </c>
    </row>
    <row r="2172" spans="1:38" ht="29" x14ac:dyDescent="0.2">
      <c r="A2172" s="10" t="s">
        <v>57</v>
      </c>
      <c r="B2172" s="29" t="s">
        <v>224</v>
      </c>
      <c r="C2172" s="12">
        <v>44300</v>
      </c>
      <c r="D2172" s="11" t="s">
        <v>30</v>
      </c>
      <c r="E2172" s="11">
        <v>10</v>
      </c>
      <c r="F2172" s="13">
        <v>244800</v>
      </c>
      <c r="G2172" s="41" t="s">
        <v>1038</v>
      </c>
      <c r="H2172" s="12">
        <v>45182</v>
      </c>
      <c r="I2172" s="13">
        <f t="array" ref="I2172">F2172-L2172-M2172-S2172</f>
        <v>244800</v>
      </c>
      <c r="J2172" s="13">
        <f t="array" ref="J2172">IF(IF(Q2172="",L2172-C2172,Q2172-C2172)&lt;=45,I2172,0)</f>
        <v>244800</v>
      </c>
      <c r="K2172" s="13">
        <f t="array" ref="K2172">IF(SUM(AG2172)=0,0,IF(L2172-AG2172*IF(D2172="Vaccin",MIN(AD2172,AF2172),AF2172)&lt;0,0,IF((H2172-N2172)&lt;=30,CEILING(L2172-AG2172*IF(D2172="Vaccin",MIN(AD2172,AF2172),AF2172),1),0)))</f>
        <v>0</v>
      </c>
      <c r="L2172" s="13">
        <v>0</v>
      </c>
      <c r="M2172" s="13">
        <v>0</v>
      </c>
      <c r="N2172" s="14">
        <v>44973</v>
      </c>
      <c r="O2172" s="11" t="s">
        <v>36</v>
      </c>
      <c r="P2172" s="11" t="s">
        <v>37</v>
      </c>
      <c r="Q2172" s="12"/>
      <c r="R2172" s="13">
        <v>0</v>
      </c>
      <c r="S2172" s="13">
        <v>0</v>
      </c>
      <c r="T2172" s="11"/>
      <c r="U2172" s="13">
        <v>1284667</v>
      </c>
      <c r="V2172" s="13">
        <v>9888698</v>
      </c>
      <c r="W2172" s="13">
        <v>13343768</v>
      </c>
      <c r="X2172" s="12">
        <v>44300</v>
      </c>
      <c r="Y2172" s="12">
        <v>44300</v>
      </c>
      <c r="Z2172" s="12">
        <v>44300</v>
      </c>
      <c r="AA2172" s="12">
        <v>45022</v>
      </c>
      <c r="AB2172" s="13">
        <f t="array" ref="AB2172">IF(D2172="Vaccin",IF(AND(ISNUMBER(AA2172),ISNUMBER(Y2172)),IF(AA2172-Y2172+1&gt;=0,CEILING(AA2172-Y2172+1,1),""),""),IF(AND(ISNUMBER(N2172),ISNUMBER(Y2172)),IF(N2172-Y2172+1&gt;=0,CEILING(N2172-Y2172+1,1),""),""))</f>
        <v>723</v>
      </c>
      <c r="AC2172" s="13">
        <f t="array" ref="AC2172">IF(D2172="Vaccin",IF(AND(ISNUMBER(AA2172),ISNUMBER(X2172)),IF(AA2172-X2172+1&gt;=0,CEILING(AA2172-X2172+1,1),""),""),IF(AND(ISNUMBER(N2172),ISNUMBER(X2172)),IF(N2172-X2172+1&gt;=0,CEILING(N2172-X2172+1,1),""),""))</f>
        <v>723</v>
      </c>
      <c r="AD2172" s="13">
        <f t="array" ref="AD2172">IF(D2172="Vaccin",IF(AND(ISNUMBER(AB2172),ISNUMBER(U2172),AB2172&lt;&gt;0),CEILING(U2172/AB2172,1),""),"")</f>
        <v>1777</v>
      </c>
      <c r="AE2172" s="13">
        <f t="array" ref="AE2172">IF(AND(ISNUMBER(N2172),ISNUMBER(X2172)),IF(N2172-X2172+1&gt;=0,CEILING(N2172-X2172+1,1),""),"")</f>
        <v>674</v>
      </c>
      <c r="AF2172" s="13">
        <f t="array" ref="AF2172">IF(SUM(AE2172)=0,"",CEILING((SUM(F2172)-SUM(L2172)-SUM(M2172)-SUM(S2172))/SUM(AE2172),1))</f>
        <v>364</v>
      </c>
      <c r="AG2172" s="13">
        <f t="array" ref="AG2172">IF(AND(ISNUMBER(H2172),ISNUMBER(N2172)),IF(H2172-N2172+1&gt;=0,CEILING(H2172-N2172+1,1),""),"")</f>
        <v>210</v>
      </c>
      <c r="AH2172" s="13">
        <f t="array" ref="AH2172">IF(SUM(AG2172)=0,0,IF(L2172-AG2172*IF(D2172="Vaccin",MIN(AD2172,AF2172),AF2172)&lt;0,0,IF((H2172-N2172)&lt;=45,CEILING(L2172-AG2172*IF(D2172="Vaccin",MIN(AD2172,AF2172),AF2172),1),0)))</f>
        <v>0</v>
      </c>
      <c r="AI2172" s="15">
        <f t="array" ref="AI2172">IF(OR(AH2172="",F2172=0,F2172=""),"",AH2172/F2172)</f>
        <v>0</v>
      </c>
      <c r="AJ2172" s="13">
        <f t="array" ref="AJ2172">IF(OR(L2172="",AH2172=""),"",IF(L2172-AH2172&lt;0,0,L2172-AH2172))</f>
        <v>0</v>
      </c>
      <c r="AK2172" s="13">
        <f t="array" ref="AK2172">IF(OR(L2172="",AG2172="",AG2172=0),"",CEILING(L2172/AG2172,1))</f>
        <v>0</v>
      </c>
      <c r="AL2172" s="16" t="str">
        <f t="array" ref="AL2172">IF(OR(AK2172="",AK2172=0,AD2172="",AF2172=""),"",IF(AK2172-IF(D2172="Vaccin",MIN(AD2172,AF2172),AF2172)&lt;0,"",(AK2172-IF(D2172="Vaccin",MIN(AD2172,AF2172),AF2172))/AK2172))</f>
        <v/>
      </c>
    </row>
    <row r="2173" spans="1:38" ht="43" x14ac:dyDescent="0.2">
      <c r="A2173" s="10" t="s">
        <v>57</v>
      </c>
      <c r="B2173" s="29" t="s">
        <v>224</v>
      </c>
      <c r="C2173" s="12">
        <v>44300</v>
      </c>
      <c r="D2173" s="11" t="s">
        <v>30</v>
      </c>
      <c r="E2173" s="11">
        <v>10</v>
      </c>
      <c r="F2173" s="13">
        <v>187200</v>
      </c>
      <c r="G2173" s="41" t="s">
        <v>1039</v>
      </c>
      <c r="H2173" s="12">
        <v>45182</v>
      </c>
      <c r="I2173" s="13">
        <f t="array" ref="I2173">F2173-L2173-M2173-S2173</f>
        <v>187200</v>
      </c>
      <c r="J2173" s="13">
        <f t="array" ref="J2173">IF(IF(Q2173="",L2173-C2173,Q2173-C2173)&lt;=45,I2173,0)</f>
        <v>187200</v>
      </c>
      <c r="K2173" s="13">
        <f t="array" ref="K2173">IF(SUM(AG2173)=0,0,IF(L2173-AG2173*IF(D2173="Vaccin",MIN(AD2173,AF2173),AF2173)&lt;0,0,IF((H2173-N2173)&lt;=30,CEILING(L2173-AG2173*IF(D2173="Vaccin",MIN(AD2173,AF2173),AF2173),1),0)))</f>
        <v>0</v>
      </c>
      <c r="L2173" s="13">
        <v>0</v>
      </c>
      <c r="M2173" s="13">
        <v>0</v>
      </c>
      <c r="N2173" s="14">
        <v>44973</v>
      </c>
      <c r="O2173" s="11" t="s">
        <v>36</v>
      </c>
      <c r="P2173" s="11" t="s">
        <v>37</v>
      </c>
      <c r="Q2173" s="12"/>
      <c r="R2173" s="13">
        <v>0</v>
      </c>
      <c r="S2173" s="13">
        <v>0</v>
      </c>
      <c r="T2173" s="11"/>
      <c r="U2173" s="13">
        <v>1284667</v>
      </c>
      <c r="V2173" s="13">
        <v>9888698</v>
      </c>
      <c r="W2173" s="13">
        <v>13343768</v>
      </c>
      <c r="X2173" s="12">
        <v>44300</v>
      </c>
      <c r="Y2173" s="12">
        <v>44300</v>
      </c>
      <c r="Z2173" s="12">
        <v>44300</v>
      </c>
      <c r="AA2173" s="12">
        <v>45022</v>
      </c>
      <c r="AB2173" s="13">
        <f t="array" ref="AB2173">IF(D2173="Vaccin",IF(AND(ISNUMBER(AA2173),ISNUMBER(Y2173)),IF(AA2173-Y2173+1&gt;=0,CEILING(AA2173-Y2173+1,1),""),""),IF(AND(ISNUMBER(N2173),ISNUMBER(Y2173)),IF(N2173-Y2173+1&gt;=0,CEILING(N2173-Y2173+1,1),""),""))</f>
        <v>723</v>
      </c>
      <c r="AC2173" s="13">
        <f t="array" ref="AC2173">IF(D2173="Vaccin",IF(AND(ISNUMBER(AA2173),ISNUMBER(X2173)),IF(AA2173-X2173+1&gt;=0,CEILING(AA2173-X2173+1,1),""),""),IF(AND(ISNUMBER(N2173),ISNUMBER(X2173)),IF(N2173-X2173+1&gt;=0,CEILING(N2173-X2173+1,1),""),""))</f>
        <v>723</v>
      </c>
      <c r="AD2173" s="13">
        <f t="array" ref="AD2173">IF(D2173="Vaccin",IF(AND(ISNUMBER(AB2173),ISNUMBER(U2173),AB2173&lt;&gt;0),CEILING(U2173/AB2173,1),""),"")</f>
        <v>1777</v>
      </c>
      <c r="AE2173" s="13">
        <f t="array" ref="AE2173">IF(AND(ISNUMBER(N2173),ISNUMBER(X2173)),IF(N2173-X2173+1&gt;=0,CEILING(N2173-X2173+1,1),""),"")</f>
        <v>674</v>
      </c>
      <c r="AF2173" s="13">
        <f t="array" ref="AF2173">IF(SUM(AE2173)=0,"",CEILING((SUM(F2173)-SUM(L2173)-SUM(M2173)-SUM(S2173))/SUM(AE2173),1))</f>
        <v>278</v>
      </c>
      <c r="AG2173" s="13">
        <f t="array" ref="AG2173">IF(AND(ISNUMBER(H2173),ISNUMBER(N2173)),IF(H2173-N2173+1&gt;=0,CEILING(H2173-N2173+1,1),""),"")</f>
        <v>210</v>
      </c>
      <c r="AH2173" s="13">
        <f t="array" ref="AH2173">IF(SUM(AG2173)=0,0,IF(L2173-AG2173*IF(D2173="Vaccin",MIN(AD2173,AF2173),AF2173)&lt;0,0,IF((H2173-N2173)&lt;=45,CEILING(L2173-AG2173*IF(D2173="Vaccin",MIN(AD2173,AF2173),AF2173),1),0)))</f>
        <v>0</v>
      </c>
      <c r="AI2173" s="15">
        <f t="array" ref="AI2173">IF(OR(AH2173="",F2173=0,F2173=""),"",AH2173/F2173)</f>
        <v>0</v>
      </c>
      <c r="AJ2173" s="13">
        <f t="array" ref="AJ2173">IF(OR(L2173="",AH2173=""),"",IF(L2173-AH2173&lt;0,0,L2173-AH2173))</f>
        <v>0</v>
      </c>
      <c r="AK2173" s="13">
        <f t="array" ref="AK2173">IF(OR(L2173="",AG2173="",AG2173=0),"",CEILING(L2173/AG2173,1))</f>
        <v>0</v>
      </c>
      <c r="AL2173" s="16" t="str">
        <f t="array" ref="AL2173">IF(OR(AK2173="",AK2173=0,AD2173="",AF2173=""),"",IF(AK2173-IF(D2173="Vaccin",MIN(AD2173,AF2173),AF2173)&lt;0,"",(AK2173-IF(D2173="Vaccin",MIN(AD2173,AF2173),AF2173))/AK2173))</f>
        <v/>
      </c>
    </row>
    <row r="2174" spans="1:38" ht="29" x14ac:dyDescent="0.2">
      <c r="A2174" s="10" t="s">
        <v>57</v>
      </c>
      <c r="B2174" s="29" t="s">
        <v>224</v>
      </c>
      <c r="C2174" s="12">
        <v>44300</v>
      </c>
      <c r="D2174" s="11" t="s">
        <v>30</v>
      </c>
      <c r="E2174" s="11">
        <v>10</v>
      </c>
      <c r="F2174" s="13">
        <v>204000</v>
      </c>
      <c r="G2174" s="41" t="s">
        <v>1040</v>
      </c>
      <c r="H2174" s="12">
        <v>45182</v>
      </c>
      <c r="I2174" s="13">
        <f t="array" ref="I2174">F2174-L2174-M2174-S2174</f>
        <v>204000</v>
      </c>
      <c r="J2174" s="13">
        <f t="array" ref="J2174">IF(IF(Q2174="",L2174-C2174,Q2174-C2174)&lt;=45,I2174,0)</f>
        <v>204000</v>
      </c>
      <c r="K2174" s="13">
        <f t="array" ref="K2174">IF(SUM(AG2174)=0,0,IF(L2174-AG2174*IF(D2174="Vaccin",MIN(AD2174,AF2174),AF2174)&lt;0,0,IF((H2174-N2174)&lt;=30,CEILING(L2174-AG2174*IF(D2174="Vaccin",MIN(AD2174,AF2174),AF2174),1),0)))</f>
        <v>0</v>
      </c>
      <c r="L2174" s="13">
        <v>0</v>
      </c>
      <c r="M2174" s="13">
        <v>0</v>
      </c>
      <c r="N2174" s="14">
        <v>44973</v>
      </c>
      <c r="O2174" s="11" t="s">
        <v>36</v>
      </c>
      <c r="P2174" s="11" t="s">
        <v>37</v>
      </c>
      <c r="Q2174" s="12"/>
      <c r="R2174" s="13">
        <v>0</v>
      </c>
      <c r="S2174" s="13">
        <v>0</v>
      </c>
      <c r="T2174" s="11"/>
      <c r="U2174" s="13">
        <v>1284667</v>
      </c>
      <c r="V2174" s="13">
        <v>9888698</v>
      </c>
      <c r="W2174" s="13">
        <v>13343768</v>
      </c>
      <c r="X2174" s="12">
        <v>44300</v>
      </c>
      <c r="Y2174" s="12">
        <v>44300</v>
      </c>
      <c r="Z2174" s="12">
        <v>44300</v>
      </c>
      <c r="AA2174" s="12">
        <v>45022</v>
      </c>
      <c r="AB2174" s="13">
        <f t="array" ref="AB2174">IF(D2174="Vaccin",IF(AND(ISNUMBER(AA2174),ISNUMBER(Y2174)),IF(AA2174-Y2174+1&gt;=0,CEILING(AA2174-Y2174+1,1),""),""),IF(AND(ISNUMBER(N2174),ISNUMBER(Y2174)),IF(N2174-Y2174+1&gt;=0,CEILING(N2174-Y2174+1,1),""),""))</f>
        <v>723</v>
      </c>
      <c r="AC2174" s="13">
        <f t="array" ref="AC2174">IF(D2174="Vaccin",IF(AND(ISNUMBER(AA2174),ISNUMBER(X2174)),IF(AA2174-X2174+1&gt;=0,CEILING(AA2174-X2174+1,1),""),""),IF(AND(ISNUMBER(N2174),ISNUMBER(X2174)),IF(N2174-X2174+1&gt;=0,CEILING(N2174-X2174+1,1),""),""))</f>
        <v>723</v>
      </c>
      <c r="AD2174" s="13">
        <f t="array" ref="AD2174">IF(D2174="Vaccin",IF(AND(ISNUMBER(AB2174),ISNUMBER(U2174),AB2174&lt;&gt;0),CEILING(U2174/AB2174,1),""),"")</f>
        <v>1777</v>
      </c>
      <c r="AE2174" s="13">
        <f t="array" ref="AE2174">IF(AND(ISNUMBER(N2174),ISNUMBER(X2174)),IF(N2174-X2174+1&gt;=0,CEILING(N2174-X2174+1,1),""),"")</f>
        <v>674</v>
      </c>
      <c r="AF2174" s="13">
        <f t="array" ref="AF2174">IF(SUM(AE2174)=0,"",CEILING((SUM(F2174)-SUM(L2174)-SUM(M2174)-SUM(S2174))/SUM(AE2174),1))</f>
        <v>303</v>
      </c>
      <c r="AG2174" s="13">
        <f t="array" ref="AG2174">IF(AND(ISNUMBER(H2174),ISNUMBER(N2174)),IF(H2174-N2174+1&gt;=0,CEILING(H2174-N2174+1,1),""),"")</f>
        <v>210</v>
      </c>
      <c r="AH2174" s="13">
        <f t="array" ref="AH2174">IF(SUM(AG2174)=0,0,IF(L2174-AG2174*IF(D2174="Vaccin",MIN(AD2174,AF2174),AF2174)&lt;0,0,IF((H2174-N2174)&lt;=45,CEILING(L2174-AG2174*IF(D2174="Vaccin",MIN(AD2174,AF2174),AF2174),1),0)))</f>
        <v>0</v>
      </c>
      <c r="AI2174" s="15">
        <f t="array" ref="AI2174">IF(OR(AH2174="",F2174=0,F2174=""),"",AH2174/F2174)</f>
        <v>0</v>
      </c>
      <c r="AJ2174" s="13">
        <f t="array" ref="AJ2174">IF(OR(L2174="",AH2174=""),"",IF(L2174-AH2174&lt;0,0,L2174-AH2174))</f>
        <v>0</v>
      </c>
      <c r="AK2174" s="13">
        <f t="array" ref="AK2174">IF(OR(L2174="",AG2174="",AG2174=0),"",CEILING(L2174/AG2174,1))</f>
        <v>0</v>
      </c>
      <c r="AL2174" s="16" t="str">
        <f t="array" ref="AL2174">IF(OR(AK2174="",AK2174=0,AD2174="",AF2174=""),"",IF(AK2174-IF(D2174="Vaccin",MIN(AD2174,AF2174),AF2174)&lt;0,"",(AK2174-IF(D2174="Vaccin",MIN(AD2174,AF2174),AF2174))/AK2174))</f>
        <v/>
      </c>
    </row>
    <row r="2175" spans="1:38" x14ac:dyDescent="0.2">
      <c r="A2175" s="10" t="s">
        <v>57</v>
      </c>
      <c r="B2175" s="29" t="s">
        <v>224</v>
      </c>
      <c r="C2175" s="12">
        <v>44300</v>
      </c>
      <c r="D2175" s="11" t="s">
        <v>30</v>
      </c>
      <c r="E2175" s="11">
        <v>10</v>
      </c>
      <c r="F2175" s="13">
        <v>100000</v>
      </c>
      <c r="G2175" s="40" t="s">
        <v>1041</v>
      </c>
      <c r="H2175" s="12">
        <v>45130</v>
      </c>
      <c r="I2175" s="13">
        <f t="array" ref="I2175">F2175-L2175-M2175-S2175</f>
        <v>100000</v>
      </c>
      <c r="J2175" s="13">
        <f t="array" ref="J2175">IF(IF(Q2175="",L2175-C2175,Q2175-C2175)&lt;=45,I2175,0)</f>
        <v>100000</v>
      </c>
      <c r="K2175" s="13">
        <f t="array" ref="K2175">IF(SUM(AG2175)=0,0,IF(L2175-AG2175*IF(D2175="Vaccin",MIN(AD2175,AF2175),AF2175)&lt;0,0,IF((H2175-N2175)&lt;=30,CEILING(L2175-AG2175*IF(D2175="Vaccin",MIN(AD2175,AF2175),AF2175),1),0)))</f>
        <v>0</v>
      </c>
      <c r="L2175" s="13">
        <v>0</v>
      </c>
      <c r="M2175" s="13">
        <v>0</v>
      </c>
      <c r="N2175" s="14">
        <v>44973</v>
      </c>
      <c r="O2175" s="11" t="s">
        <v>36</v>
      </c>
      <c r="P2175" s="11" t="s">
        <v>37</v>
      </c>
      <c r="Q2175" s="12"/>
      <c r="R2175" s="13">
        <v>0</v>
      </c>
      <c r="S2175" s="13">
        <v>0</v>
      </c>
      <c r="T2175" s="11"/>
      <c r="U2175" s="13">
        <v>1284667</v>
      </c>
      <c r="V2175" s="13">
        <v>9888698</v>
      </c>
      <c r="W2175" s="13">
        <v>13343768</v>
      </c>
      <c r="X2175" s="12">
        <v>44300</v>
      </c>
      <c r="Y2175" s="12">
        <v>44300</v>
      </c>
      <c r="Z2175" s="12">
        <v>44300</v>
      </c>
      <c r="AA2175" s="12">
        <v>45022</v>
      </c>
      <c r="AB2175" s="13">
        <f t="array" ref="AB2175">IF(D2175="Vaccin",IF(AND(ISNUMBER(AA2175),ISNUMBER(Y2175)),IF(AA2175-Y2175+1&gt;=0,CEILING(AA2175-Y2175+1,1),""),""),IF(AND(ISNUMBER(N2175),ISNUMBER(Y2175)),IF(N2175-Y2175+1&gt;=0,CEILING(N2175-Y2175+1,1),""),""))</f>
        <v>723</v>
      </c>
      <c r="AC2175" s="13">
        <f t="array" ref="AC2175">IF(D2175="Vaccin",IF(AND(ISNUMBER(AA2175),ISNUMBER(X2175)),IF(AA2175-X2175+1&gt;=0,CEILING(AA2175-X2175+1,1),""),""),IF(AND(ISNUMBER(N2175),ISNUMBER(X2175)),IF(N2175-X2175+1&gt;=0,CEILING(N2175-X2175+1,1),""),""))</f>
        <v>723</v>
      </c>
      <c r="AD2175" s="13">
        <f t="array" ref="AD2175">IF(D2175="Vaccin",IF(AND(ISNUMBER(AB2175),ISNUMBER(U2175),AB2175&lt;&gt;0),CEILING(U2175/AB2175,1),""),"")</f>
        <v>1777</v>
      </c>
      <c r="AE2175" s="13">
        <f t="array" ref="AE2175">IF(AND(ISNUMBER(N2175),ISNUMBER(X2175)),IF(N2175-X2175+1&gt;=0,CEILING(N2175-X2175+1,1),""),"")</f>
        <v>674</v>
      </c>
      <c r="AF2175" s="13">
        <f t="array" ref="AF2175">IF(SUM(AE2175)=0,"",CEILING((SUM(F2175)-SUM(L2175)-SUM(M2175)-SUM(S2175))/SUM(AE2175),1))</f>
        <v>149</v>
      </c>
      <c r="AG2175" s="13">
        <f t="array" ref="AG2175">IF(AND(ISNUMBER(H2175),ISNUMBER(N2175)),IF(H2175-N2175+1&gt;=0,CEILING(H2175-N2175+1,1),""),"")</f>
        <v>158</v>
      </c>
      <c r="AH2175" s="13">
        <f t="array" ref="AH2175">IF(SUM(AG2175)=0,0,IF(L2175-AG2175*IF(D2175="Vaccin",MIN(AD2175,AF2175),AF2175)&lt;0,0,IF((H2175-N2175)&lt;=45,CEILING(L2175-AG2175*IF(D2175="Vaccin",MIN(AD2175,AF2175),AF2175),1),0)))</f>
        <v>0</v>
      </c>
      <c r="AI2175" s="15">
        <f t="array" ref="AI2175">IF(OR(AH2175="",F2175=0,F2175=""),"",AH2175/F2175)</f>
        <v>0</v>
      </c>
      <c r="AJ2175" s="13">
        <f t="array" ref="AJ2175">IF(OR(L2175="",AH2175=""),"",IF(L2175-AH2175&lt;0,0,L2175-AH2175))</f>
        <v>0</v>
      </c>
      <c r="AK2175" s="13">
        <f t="array" ref="AK2175">IF(OR(L2175="",AG2175="",AG2175=0),"",CEILING(L2175/AG2175,1))</f>
        <v>0</v>
      </c>
      <c r="AL2175" s="16" t="str">
        <f t="array" ref="AL2175">IF(OR(AK2175="",AK2175=0,AD2175="",AF2175=""),"",IF(AK2175-IF(D2175="Vaccin",MIN(AD2175,AF2175),AF2175)&lt;0,"",(AK2175-IF(D2175="Vaccin",MIN(AD2175,AF2175),AF2175))/AK2175))</f>
        <v/>
      </c>
    </row>
    <row r="2176" spans="1:38" x14ac:dyDescent="0.2">
      <c r="A2176" s="10" t="s">
        <v>57</v>
      </c>
      <c r="B2176" s="29" t="s">
        <v>228</v>
      </c>
      <c r="C2176" s="12">
        <v>44245</v>
      </c>
      <c r="D2176" s="11" t="s">
        <v>30</v>
      </c>
      <c r="E2176" s="11">
        <v>10</v>
      </c>
      <c r="F2176" s="13">
        <v>35000</v>
      </c>
      <c r="G2176" s="40" t="s">
        <v>1042</v>
      </c>
      <c r="H2176" s="12">
        <v>44377</v>
      </c>
      <c r="I2176" s="13">
        <f t="array" ref="I2176">F2176-L2176-M2176-S2176</f>
        <v>35000</v>
      </c>
      <c r="J2176" s="13">
        <f t="array" ref="J2176">IF(IF(Q2176="",L2176-C2176,Q2176-C2176)&lt;=45,I2176,0)</f>
        <v>35000</v>
      </c>
      <c r="K2176" s="13">
        <f t="array" ref="K2176">IF(SUM(AG2176)=0,0,IF(L2176-AG2176*IF(D2176="Vaccin",MIN(AD2176,AF2176),AF2176)&lt;0,0,IF((H2176-N2176)&lt;=30,CEILING(L2176-AG2176*IF(D2176="Vaccin",MIN(AD2176,AF2176),AF2176),1),0)))</f>
        <v>0</v>
      </c>
      <c r="L2176" s="13">
        <v>0</v>
      </c>
      <c r="M2176" s="13">
        <v>0</v>
      </c>
      <c r="N2176" s="14">
        <v>44732</v>
      </c>
      <c r="O2176" s="11" t="s">
        <v>61</v>
      </c>
      <c r="P2176" s="11" t="s">
        <v>37</v>
      </c>
      <c r="Q2176" s="12"/>
      <c r="R2176" s="13">
        <v>0</v>
      </c>
      <c r="S2176" s="13">
        <v>0</v>
      </c>
      <c r="T2176" s="11"/>
      <c r="U2176" s="13">
        <v>0</v>
      </c>
      <c r="V2176" s="13">
        <v>0</v>
      </c>
      <c r="W2176" s="13">
        <v>13935112</v>
      </c>
      <c r="X2176" s="12">
        <v>44245</v>
      </c>
      <c r="Y2176" s="12">
        <v>44245</v>
      </c>
      <c r="Z2176" s="12">
        <v>44245</v>
      </c>
      <c r="AA2176" s="12">
        <v>45023</v>
      </c>
      <c r="AB2176" s="13">
        <f t="array" ref="AB2176">IF(D2176="Vaccin",IF(AND(ISNUMBER(AA2176),ISNUMBER(Y2176)),IF(AA2176-Y2176+1&gt;=0,CEILING(AA2176-Y2176+1,1),""),""),IF(AND(ISNUMBER(N2176),ISNUMBER(Y2176)),IF(N2176-Y2176+1&gt;=0,CEILING(N2176-Y2176+1,1),""),""))</f>
        <v>779</v>
      </c>
      <c r="AC2176" s="13">
        <f t="array" ref="AC2176">IF(D2176="Vaccin",IF(AND(ISNUMBER(AA2176),ISNUMBER(X2176)),IF(AA2176-X2176+1&gt;=0,CEILING(AA2176-X2176+1,1),""),""),IF(AND(ISNUMBER(N2176),ISNUMBER(X2176)),IF(N2176-X2176+1&gt;=0,CEILING(N2176-X2176+1,1),""),""))</f>
        <v>779</v>
      </c>
      <c r="AD2176" s="13">
        <f t="array" ref="AD2176">IF(D2176="Vaccin",IF(AND(ISNUMBER(AB2176),ISNUMBER(U2176),AB2176&lt;&gt;0),CEILING(U2176/AB2176,1),""),"")</f>
        <v>0</v>
      </c>
      <c r="AE2176" s="13">
        <f t="array" ref="AE2176">IF(AND(ISNUMBER(N2176),ISNUMBER(X2176)),IF(N2176-X2176+1&gt;=0,CEILING(N2176-X2176+1,1),""),"")</f>
        <v>488</v>
      </c>
      <c r="AF2176" s="13">
        <f t="array" ref="AF2176">IF(SUM(AE2176)=0,"",CEILING((SUM(F2176)-SUM(L2176)-SUM(M2176)-SUM(S2176))/SUM(AE2176),1))</f>
        <v>72</v>
      </c>
      <c r="AG2176" s="13" t="str">
        <f t="array" ref="AG2176">IF(AND(ISNUMBER(H2176),ISNUMBER(N2176)),IF(H2176-N2176+1&gt;=0,CEILING(H2176-N2176+1,1),""),"")</f>
        <v/>
      </c>
      <c r="AH2176" s="13">
        <f t="array" ref="AH2176">IF(SUM(AG2176)=0,0,IF(L2176-AG2176*IF(D2176="Vaccin",MIN(AD2176,AF2176),AF2176)&lt;0,0,IF((H2176-N2176)&lt;=45,CEILING(L2176-AG2176*IF(D2176="Vaccin",MIN(AD2176,AF2176),AF2176),1),0)))</f>
        <v>0</v>
      </c>
      <c r="AI2176" s="15">
        <f t="array" ref="AI2176">IF(OR(AH2176="",F2176=0,F2176=""),"",AH2176/F2176)</f>
        <v>0</v>
      </c>
      <c r="AJ2176" s="13">
        <f t="array" ref="AJ2176">IF(OR(L2176="",AH2176=""),"",IF(L2176-AH2176&lt;0,0,L2176-AH2176))</f>
        <v>0</v>
      </c>
      <c r="AK2176" s="13" t="str">
        <f t="array" ref="AK2176">IF(OR(L2176="",AG2176="",AG2176=0),"",CEILING(L2176/AG2176,1))</f>
        <v/>
      </c>
      <c r="AL2176" s="16" t="str">
        <f t="array" ref="AL2176">IF(OR(AK2176="",AK2176=0,AD2176="",AF2176=""),"",IF(AK2176-IF(D2176="Vaccin",MIN(AD2176,AF2176),AF2176)&lt;0,"",(AK2176-IF(D2176="Vaccin",MIN(AD2176,AF2176),AF2176))/AK2176))</f>
        <v/>
      </c>
    </row>
    <row r="2177" spans="1:38" x14ac:dyDescent="0.2">
      <c r="A2177" s="10" t="s">
        <v>57</v>
      </c>
      <c r="B2177" s="29" t="s">
        <v>228</v>
      </c>
      <c r="C2177" s="12">
        <v>44245</v>
      </c>
      <c r="D2177" s="11" t="s">
        <v>30</v>
      </c>
      <c r="E2177" s="11">
        <v>10</v>
      </c>
      <c r="F2177" s="13">
        <v>154965</v>
      </c>
      <c r="G2177" s="40">
        <v>2021114144</v>
      </c>
      <c r="H2177" s="12">
        <v>45256</v>
      </c>
      <c r="I2177" s="13">
        <f t="array" ref="I2177">F2177-L2177-M2177-S2177</f>
        <v>0</v>
      </c>
      <c r="J2177" s="13">
        <f t="array" ref="J2177">IF(IF(Q2177="",L2177-C2177,Q2177-C2177)&lt;=45,I2177,0)</f>
        <v>0</v>
      </c>
      <c r="K2177" s="13">
        <f t="array" ref="K2177">IF(SUM(AG2177)=0,0,IF(L2177-AG2177*IF(D2177="Vaccin",MIN(AD2177,AF2177),AF2177)&lt;0,0,IF((H2177-N2177)&lt;=30,CEILING(L2177-AG2177*IF(D2177="Vaccin",MIN(AD2177,AF2177),AF2177),1),0)))</f>
        <v>0</v>
      </c>
      <c r="L2177" s="13">
        <v>154965</v>
      </c>
      <c r="M2177" s="13">
        <v>0</v>
      </c>
      <c r="N2177" s="14">
        <v>44732</v>
      </c>
      <c r="O2177" s="11" t="s">
        <v>36</v>
      </c>
      <c r="P2177" s="11" t="s">
        <v>37</v>
      </c>
      <c r="Q2177" s="12"/>
      <c r="R2177" s="13">
        <v>0</v>
      </c>
      <c r="S2177" s="13">
        <v>0</v>
      </c>
      <c r="T2177" s="11"/>
      <c r="U2177" s="13">
        <v>0</v>
      </c>
      <c r="V2177" s="13">
        <v>0</v>
      </c>
      <c r="W2177" s="13">
        <v>13935112</v>
      </c>
      <c r="X2177" s="12">
        <v>44245</v>
      </c>
      <c r="Y2177" s="12">
        <v>44245</v>
      </c>
      <c r="Z2177" s="12">
        <v>44245</v>
      </c>
      <c r="AA2177" s="12">
        <v>45023</v>
      </c>
      <c r="AB2177" s="13">
        <f t="array" ref="AB2177">IF(D2177="Vaccin",IF(AND(ISNUMBER(AA2177),ISNUMBER(Y2177)),IF(AA2177-Y2177+1&gt;=0,CEILING(AA2177-Y2177+1,1),""),""),IF(AND(ISNUMBER(N2177),ISNUMBER(Y2177)),IF(N2177-Y2177+1&gt;=0,CEILING(N2177-Y2177+1,1),""),""))</f>
        <v>779</v>
      </c>
      <c r="AC2177" s="13">
        <f t="array" ref="AC2177">IF(D2177="Vaccin",IF(AND(ISNUMBER(AA2177),ISNUMBER(X2177)),IF(AA2177-X2177+1&gt;=0,CEILING(AA2177-X2177+1,1),""),""),IF(AND(ISNUMBER(N2177),ISNUMBER(X2177)),IF(N2177-X2177+1&gt;=0,CEILING(N2177-X2177+1,1),""),""))</f>
        <v>779</v>
      </c>
      <c r="AD2177" s="13">
        <f t="array" ref="AD2177">IF(D2177="Vaccin",IF(AND(ISNUMBER(AB2177),ISNUMBER(U2177),AB2177&lt;&gt;0),CEILING(U2177/AB2177,1),""),"")</f>
        <v>0</v>
      </c>
      <c r="AE2177" s="13">
        <f t="array" ref="AE2177">IF(AND(ISNUMBER(N2177),ISNUMBER(X2177)),IF(N2177-X2177+1&gt;=0,CEILING(N2177-X2177+1,1),""),"")</f>
        <v>488</v>
      </c>
      <c r="AF2177" s="13">
        <f t="array" ref="AF2177">IF(SUM(AE2177)=0,"",CEILING((SUM(F2177)-SUM(L2177)-SUM(M2177)-SUM(S2177))/SUM(AE2177),1))</f>
        <v>0</v>
      </c>
      <c r="AG2177" s="13">
        <f t="array" ref="AG2177">IF(AND(ISNUMBER(H2177),ISNUMBER(N2177)),IF(H2177-N2177+1&gt;=0,CEILING(H2177-N2177+1,1),""),"")</f>
        <v>525</v>
      </c>
      <c r="AH2177" s="13">
        <f t="array" ref="AH2177">IF(SUM(AG2177)=0,0,IF(L2177-AG2177*IF(D2177="Vaccin",MIN(AD2177,AF2177),AF2177)&lt;0,0,IF((H2177-N2177)&lt;=45,CEILING(L2177-AG2177*IF(D2177="Vaccin",MIN(AD2177,AF2177),AF2177),1),0)))</f>
        <v>0</v>
      </c>
      <c r="AI2177" s="15">
        <f t="array" ref="AI2177">IF(OR(AH2177="",F2177=0,F2177=""),"",AH2177/F2177)</f>
        <v>0</v>
      </c>
      <c r="AJ2177" s="13">
        <f t="array" ref="AJ2177">IF(OR(L2177="",AH2177=""),"",IF(L2177-AH2177&lt;0,0,L2177-AH2177))</f>
        <v>154965</v>
      </c>
      <c r="AK2177" s="13">
        <f t="array" ref="AK2177">IF(OR(L2177="",AG2177="",AG2177=0),"",CEILING(L2177/AG2177,1))</f>
        <v>296</v>
      </c>
      <c r="AL2177" s="16">
        <f t="array" ref="AL2177">IF(OR(AK2177="",AK2177=0,AD2177="",AF2177=""),"",IF(AK2177-IF(D2177="Vaccin",MIN(AD2177,AF2177),AF2177)&lt;0,"",(AK2177-IF(D2177="Vaccin",MIN(AD2177,AF2177),AF2177))/AK2177))</f>
        <v>1</v>
      </c>
    </row>
    <row r="2178" spans="1:38" x14ac:dyDescent="0.2">
      <c r="A2178" s="10" t="s">
        <v>57</v>
      </c>
      <c r="B2178" s="29" t="s">
        <v>228</v>
      </c>
      <c r="C2178" s="12">
        <v>44245</v>
      </c>
      <c r="D2178" s="11" t="s">
        <v>30</v>
      </c>
      <c r="E2178" s="11">
        <v>10</v>
      </c>
      <c r="F2178" s="13">
        <v>155145</v>
      </c>
      <c r="G2178" s="40">
        <v>2021114145</v>
      </c>
      <c r="H2178" s="12">
        <v>45256</v>
      </c>
      <c r="I2178" s="13">
        <f t="array" ref="I2178">F2178-L2178-M2178-S2178</f>
        <v>0</v>
      </c>
      <c r="J2178" s="13">
        <f t="array" ref="J2178">IF(IF(Q2178="",L2178-C2178,Q2178-C2178)&lt;=45,I2178,0)</f>
        <v>0</v>
      </c>
      <c r="K2178" s="13">
        <f t="array" ref="K2178">IF(SUM(AG2178)=0,0,IF(L2178-AG2178*IF(D2178="Vaccin",MIN(AD2178,AF2178),AF2178)&lt;0,0,IF((H2178-N2178)&lt;=30,CEILING(L2178-AG2178*IF(D2178="Vaccin",MIN(AD2178,AF2178),AF2178),1),0)))</f>
        <v>0</v>
      </c>
      <c r="L2178" s="13">
        <v>155145</v>
      </c>
      <c r="M2178" s="13">
        <v>0</v>
      </c>
      <c r="N2178" s="14">
        <v>44732</v>
      </c>
      <c r="O2178" s="11" t="s">
        <v>36</v>
      </c>
      <c r="P2178" s="11" t="s">
        <v>37</v>
      </c>
      <c r="Q2178" s="12"/>
      <c r="R2178" s="13">
        <v>0</v>
      </c>
      <c r="S2178" s="13">
        <v>0</v>
      </c>
      <c r="T2178" s="11"/>
      <c r="U2178" s="13">
        <v>0</v>
      </c>
      <c r="V2178" s="13">
        <v>0</v>
      </c>
      <c r="W2178" s="13">
        <v>13935112</v>
      </c>
      <c r="X2178" s="12">
        <v>44245</v>
      </c>
      <c r="Y2178" s="12">
        <v>44245</v>
      </c>
      <c r="Z2178" s="12">
        <v>44245</v>
      </c>
      <c r="AA2178" s="12">
        <v>45023</v>
      </c>
      <c r="AB2178" s="13">
        <f t="array" ref="AB2178">IF(D2178="Vaccin",IF(AND(ISNUMBER(AA2178),ISNUMBER(Y2178)),IF(AA2178-Y2178+1&gt;=0,CEILING(AA2178-Y2178+1,1),""),""),IF(AND(ISNUMBER(N2178),ISNUMBER(Y2178)),IF(N2178-Y2178+1&gt;=0,CEILING(N2178-Y2178+1,1),""),""))</f>
        <v>779</v>
      </c>
      <c r="AC2178" s="13">
        <f t="array" ref="AC2178">IF(D2178="Vaccin",IF(AND(ISNUMBER(AA2178),ISNUMBER(X2178)),IF(AA2178-X2178+1&gt;=0,CEILING(AA2178-X2178+1,1),""),""),IF(AND(ISNUMBER(N2178),ISNUMBER(X2178)),IF(N2178-X2178+1&gt;=0,CEILING(N2178-X2178+1,1),""),""))</f>
        <v>779</v>
      </c>
      <c r="AD2178" s="13">
        <f t="array" ref="AD2178">IF(D2178="Vaccin",IF(AND(ISNUMBER(AB2178),ISNUMBER(U2178),AB2178&lt;&gt;0),CEILING(U2178/AB2178,1),""),"")</f>
        <v>0</v>
      </c>
      <c r="AE2178" s="13">
        <f t="array" ref="AE2178">IF(AND(ISNUMBER(N2178),ISNUMBER(X2178)),IF(N2178-X2178+1&gt;=0,CEILING(N2178-X2178+1,1),""),"")</f>
        <v>488</v>
      </c>
      <c r="AF2178" s="13">
        <f t="array" ref="AF2178">IF(SUM(AE2178)=0,"",CEILING((SUM(F2178)-SUM(L2178)-SUM(M2178)-SUM(S2178))/SUM(AE2178),1))</f>
        <v>0</v>
      </c>
      <c r="AG2178" s="13">
        <f t="array" ref="AG2178">IF(AND(ISNUMBER(H2178),ISNUMBER(N2178)),IF(H2178-N2178+1&gt;=0,CEILING(H2178-N2178+1,1),""),"")</f>
        <v>525</v>
      </c>
      <c r="AH2178" s="13">
        <f t="array" ref="AH2178">IF(SUM(AG2178)=0,0,IF(L2178-AG2178*IF(D2178="Vaccin",MIN(AD2178,AF2178),AF2178)&lt;0,0,IF((H2178-N2178)&lt;=45,CEILING(L2178-AG2178*IF(D2178="Vaccin",MIN(AD2178,AF2178),AF2178),1),0)))</f>
        <v>0</v>
      </c>
      <c r="AI2178" s="15">
        <f t="array" ref="AI2178">IF(OR(AH2178="",F2178=0,F2178=""),"",AH2178/F2178)</f>
        <v>0</v>
      </c>
      <c r="AJ2178" s="13">
        <f t="array" ref="AJ2178">IF(OR(L2178="",AH2178=""),"",IF(L2178-AH2178&lt;0,0,L2178-AH2178))</f>
        <v>155145</v>
      </c>
      <c r="AK2178" s="13">
        <f t="array" ref="AK2178">IF(OR(L2178="",AG2178="",AG2178=0),"",CEILING(L2178/AG2178,1))</f>
        <v>296</v>
      </c>
      <c r="AL2178" s="16">
        <f t="array" ref="AL2178">IF(OR(AK2178="",AK2178=0,AD2178="",AF2178=""),"",IF(AK2178-IF(D2178="Vaccin",MIN(AD2178,AF2178),AF2178)&lt;0,"",(AK2178-IF(D2178="Vaccin",MIN(AD2178,AF2178),AF2178))/AK2178))</f>
        <v>1</v>
      </c>
    </row>
    <row r="2179" spans="1:38" x14ac:dyDescent="0.2">
      <c r="A2179" s="10" t="s">
        <v>57</v>
      </c>
      <c r="B2179" s="29" t="s">
        <v>228</v>
      </c>
      <c r="C2179" s="12">
        <v>44245</v>
      </c>
      <c r="D2179" s="11" t="s">
        <v>30</v>
      </c>
      <c r="E2179" s="11">
        <v>10</v>
      </c>
      <c r="F2179" s="13">
        <v>155805</v>
      </c>
      <c r="G2179" s="40">
        <v>2021114146</v>
      </c>
      <c r="H2179" s="12">
        <v>45256</v>
      </c>
      <c r="I2179" s="13">
        <f t="array" ref="I2179">F2179-L2179-M2179-S2179</f>
        <v>0</v>
      </c>
      <c r="J2179" s="13">
        <f t="array" ref="J2179">IF(IF(Q2179="",L2179-C2179,Q2179-C2179)&lt;=45,I2179,0)</f>
        <v>0</v>
      </c>
      <c r="K2179" s="13">
        <f t="array" ref="K2179">IF(SUM(AG2179)=0,0,IF(L2179-AG2179*IF(D2179="Vaccin",MIN(AD2179,AF2179),AF2179)&lt;0,0,IF((H2179-N2179)&lt;=30,CEILING(L2179-AG2179*IF(D2179="Vaccin",MIN(AD2179,AF2179),AF2179),1),0)))</f>
        <v>0</v>
      </c>
      <c r="L2179" s="13">
        <v>155805</v>
      </c>
      <c r="M2179" s="13">
        <v>0</v>
      </c>
      <c r="N2179" s="14">
        <v>44732</v>
      </c>
      <c r="O2179" s="11" t="s">
        <v>36</v>
      </c>
      <c r="P2179" s="11" t="s">
        <v>37</v>
      </c>
      <c r="Q2179" s="12"/>
      <c r="R2179" s="13">
        <v>0</v>
      </c>
      <c r="S2179" s="13">
        <v>0</v>
      </c>
      <c r="T2179" s="11"/>
      <c r="U2179" s="13">
        <v>0</v>
      </c>
      <c r="V2179" s="13">
        <v>0</v>
      </c>
      <c r="W2179" s="13">
        <v>13935112</v>
      </c>
      <c r="X2179" s="12">
        <v>44245</v>
      </c>
      <c r="Y2179" s="12">
        <v>44245</v>
      </c>
      <c r="Z2179" s="12">
        <v>44245</v>
      </c>
      <c r="AA2179" s="12">
        <v>45023</v>
      </c>
      <c r="AB2179" s="13">
        <f t="array" ref="AB2179">IF(D2179="Vaccin",IF(AND(ISNUMBER(AA2179),ISNUMBER(Y2179)),IF(AA2179-Y2179+1&gt;=0,CEILING(AA2179-Y2179+1,1),""),""),IF(AND(ISNUMBER(N2179),ISNUMBER(Y2179)),IF(N2179-Y2179+1&gt;=0,CEILING(N2179-Y2179+1,1),""),""))</f>
        <v>779</v>
      </c>
      <c r="AC2179" s="13">
        <f t="array" ref="AC2179">IF(D2179="Vaccin",IF(AND(ISNUMBER(AA2179),ISNUMBER(X2179)),IF(AA2179-X2179+1&gt;=0,CEILING(AA2179-X2179+1,1),""),""),IF(AND(ISNUMBER(N2179),ISNUMBER(X2179)),IF(N2179-X2179+1&gt;=0,CEILING(N2179-X2179+1,1),""),""))</f>
        <v>779</v>
      </c>
      <c r="AD2179" s="13">
        <f t="array" ref="AD2179">IF(D2179="Vaccin",IF(AND(ISNUMBER(AB2179),ISNUMBER(U2179),AB2179&lt;&gt;0),CEILING(U2179/AB2179,1),""),"")</f>
        <v>0</v>
      </c>
      <c r="AE2179" s="13">
        <f t="array" ref="AE2179">IF(AND(ISNUMBER(N2179),ISNUMBER(X2179)),IF(N2179-X2179+1&gt;=0,CEILING(N2179-X2179+1,1),""),"")</f>
        <v>488</v>
      </c>
      <c r="AF2179" s="13">
        <f t="array" ref="AF2179">IF(SUM(AE2179)=0,"",CEILING((SUM(F2179)-SUM(L2179)-SUM(M2179)-SUM(S2179))/SUM(AE2179),1))</f>
        <v>0</v>
      </c>
      <c r="AG2179" s="13">
        <f t="array" ref="AG2179">IF(AND(ISNUMBER(H2179),ISNUMBER(N2179)),IF(H2179-N2179+1&gt;=0,CEILING(H2179-N2179+1,1),""),"")</f>
        <v>525</v>
      </c>
      <c r="AH2179" s="13">
        <f t="array" ref="AH2179">IF(SUM(AG2179)=0,0,IF(L2179-AG2179*IF(D2179="Vaccin",MIN(AD2179,AF2179),AF2179)&lt;0,0,IF((H2179-N2179)&lt;=45,CEILING(L2179-AG2179*IF(D2179="Vaccin",MIN(AD2179,AF2179),AF2179),1),0)))</f>
        <v>0</v>
      </c>
      <c r="AI2179" s="15">
        <f t="array" ref="AI2179">IF(OR(AH2179="",F2179=0,F2179=""),"",AH2179/F2179)</f>
        <v>0</v>
      </c>
      <c r="AJ2179" s="13">
        <f t="array" ref="AJ2179">IF(OR(L2179="",AH2179=""),"",IF(L2179-AH2179&lt;0,0,L2179-AH2179))</f>
        <v>155805</v>
      </c>
      <c r="AK2179" s="13">
        <f t="array" ref="AK2179">IF(OR(L2179="",AG2179="",AG2179=0),"",CEILING(L2179/AG2179,1))</f>
        <v>297</v>
      </c>
      <c r="AL2179" s="16">
        <f t="array" ref="AL2179">IF(OR(AK2179="",AK2179=0,AD2179="",AF2179=""),"",IF(AK2179-IF(D2179="Vaccin",MIN(AD2179,AF2179),AF2179)&lt;0,"",(AK2179-IF(D2179="Vaccin",MIN(AD2179,AF2179),AF2179))/AK2179))</f>
        <v>1</v>
      </c>
    </row>
    <row r="2180" spans="1:38" x14ac:dyDescent="0.2">
      <c r="A2180" s="10" t="s">
        <v>57</v>
      </c>
      <c r="B2180" s="29" t="s">
        <v>228</v>
      </c>
      <c r="C2180" s="12">
        <v>44245</v>
      </c>
      <c r="D2180" s="11" t="s">
        <v>30</v>
      </c>
      <c r="E2180" s="11">
        <v>10</v>
      </c>
      <c r="F2180" s="13">
        <v>156225</v>
      </c>
      <c r="G2180" s="40">
        <v>2021114147</v>
      </c>
      <c r="H2180" s="12">
        <v>45256</v>
      </c>
      <c r="I2180" s="13">
        <f t="array" ref="I2180">F2180-L2180-M2180-S2180</f>
        <v>0</v>
      </c>
      <c r="J2180" s="13">
        <f t="array" ref="J2180">IF(IF(Q2180="",L2180-C2180,Q2180-C2180)&lt;=45,I2180,0)</f>
        <v>0</v>
      </c>
      <c r="K2180" s="13">
        <f t="array" ref="K2180">IF(SUM(AG2180)=0,0,IF(L2180-AG2180*IF(D2180="Vaccin",MIN(AD2180,AF2180),AF2180)&lt;0,0,IF((H2180-N2180)&lt;=30,CEILING(L2180-AG2180*IF(D2180="Vaccin",MIN(AD2180,AF2180),AF2180),1),0)))</f>
        <v>0</v>
      </c>
      <c r="L2180" s="13">
        <v>156225</v>
      </c>
      <c r="M2180" s="13">
        <v>0</v>
      </c>
      <c r="N2180" s="14">
        <v>44732</v>
      </c>
      <c r="O2180" s="11" t="s">
        <v>36</v>
      </c>
      <c r="P2180" s="11" t="s">
        <v>37</v>
      </c>
      <c r="Q2180" s="12"/>
      <c r="R2180" s="13">
        <v>0</v>
      </c>
      <c r="S2180" s="13">
        <v>0</v>
      </c>
      <c r="T2180" s="11"/>
      <c r="U2180" s="13">
        <v>0</v>
      </c>
      <c r="V2180" s="13">
        <v>0</v>
      </c>
      <c r="W2180" s="13">
        <v>13935112</v>
      </c>
      <c r="X2180" s="12">
        <v>44245</v>
      </c>
      <c r="Y2180" s="12">
        <v>44245</v>
      </c>
      <c r="Z2180" s="12">
        <v>44245</v>
      </c>
      <c r="AA2180" s="12">
        <v>45023</v>
      </c>
      <c r="AB2180" s="13">
        <f t="array" ref="AB2180">IF(D2180="Vaccin",IF(AND(ISNUMBER(AA2180),ISNUMBER(Y2180)),IF(AA2180-Y2180+1&gt;=0,CEILING(AA2180-Y2180+1,1),""),""),IF(AND(ISNUMBER(N2180),ISNUMBER(Y2180)),IF(N2180-Y2180+1&gt;=0,CEILING(N2180-Y2180+1,1),""),""))</f>
        <v>779</v>
      </c>
      <c r="AC2180" s="13">
        <f t="array" ref="AC2180">IF(D2180="Vaccin",IF(AND(ISNUMBER(AA2180),ISNUMBER(X2180)),IF(AA2180-X2180+1&gt;=0,CEILING(AA2180-X2180+1,1),""),""),IF(AND(ISNUMBER(N2180),ISNUMBER(X2180)),IF(N2180-X2180+1&gt;=0,CEILING(N2180-X2180+1,1),""),""))</f>
        <v>779</v>
      </c>
      <c r="AD2180" s="13">
        <f t="array" ref="AD2180">IF(D2180="Vaccin",IF(AND(ISNUMBER(AB2180),ISNUMBER(U2180),AB2180&lt;&gt;0),CEILING(U2180/AB2180,1),""),"")</f>
        <v>0</v>
      </c>
      <c r="AE2180" s="13">
        <f t="array" ref="AE2180">IF(AND(ISNUMBER(N2180),ISNUMBER(X2180)),IF(N2180-X2180+1&gt;=0,CEILING(N2180-X2180+1,1),""),"")</f>
        <v>488</v>
      </c>
      <c r="AF2180" s="13">
        <f t="array" ref="AF2180">IF(SUM(AE2180)=0,"",CEILING((SUM(F2180)-SUM(L2180)-SUM(M2180)-SUM(S2180))/SUM(AE2180),1))</f>
        <v>0</v>
      </c>
      <c r="AG2180" s="13">
        <f t="array" ref="AG2180">IF(AND(ISNUMBER(H2180),ISNUMBER(N2180)),IF(H2180-N2180+1&gt;=0,CEILING(H2180-N2180+1,1),""),"")</f>
        <v>525</v>
      </c>
      <c r="AH2180" s="13">
        <f t="array" ref="AH2180">IF(SUM(AG2180)=0,0,IF(L2180-AG2180*IF(D2180="Vaccin",MIN(AD2180,AF2180),AF2180)&lt;0,0,IF((H2180-N2180)&lt;=45,CEILING(L2180-AG2180*IF(D2180="Vaccin",MIN(AD2180,AF2180),AF2180),1),0)))</f>
        <v>0</v>
      </c>
      <c r="AI2180" s="15">
        <f t="array" ref="AI2180">IF(OR(AH2180="",F2180=0,F2180=""),"",AH2180/F2180)</f>
        <v>0</v>
      </c>
      <c r="AJ2180" s="13">
        <f t="array" ref="AJ2180">IF(OR(L2180="",AH2180=""),"",IF(L2180-AH2180&lt;0,0,L2180-AH2180))</f>
        <v>156225</v>
      </c>
      <c r="AK2180" s="13">
        <f t="array" ref="AK2180">IF(OR(L2180="",AG2180="",AG2180=0),"",CEILING(L2180/AG2180,1))</f>
        <v>298</v>
      </c>
      <c r="AL2180" s="16">
        <f t="array" ref="AL2180">IF(OR(AK2180="",AK2180=0,AD2180="",AF2180=""),"",IF(AK2180-IF(D2180="Vaccin",MIN(AD2180,AF2180),AF2180)&lt;0,"",(AK2180-IF(D2180="Vaccin",MIN(AD2180,AF2180),AF2180))/AK2180))</f>
        <v>1</v>
      </c>
    </row>
    <row r="2181" spans="1:38" x14ac:dyDescent="0.2">
      <c r="A2181" s="10" t="s">
        <v>57</v>
      </c>
      <c r="B2181" s="29" t="s">
        <v>228</v>
      </c>
      <c r="C2181" s="12">
        <v>44245</v>
      </c>
      <c r="D2181" s="11" t="s">
        <v>30</v>
      </c>
      <c r="E2181" s="11">
        <v>10</v>
      </c>
      <c r="F2181" s="13">
        <v>155805</v>
      </c>
      <c r="G2181" s="40">
        <v>2021114134</v>
      </c>
      <c r="H2181" s="12">
        <v>45255</v>
      </c>
      <c r="I2181" s="13">
        <f t="array" ref="I2181">F2181-L2181-M2181-S2181</f>
        <v>112800</v>
      </c>
      <c r="J2181" s="13">
        <f t="array" ref="J2181">IF(IF(Q2181="",L2181-C2181,Q2181-C2181)&lt;=45,I2181,0)</f>
        <v>112800</v>
      </c>
      <c r="K2181" s="13">
        <f t="array" ref="K2181">IF(SUM(AG2181)=0,0,IF(L2181-AG2181*IF(D2181="Vaccin",MIN(AD2181,AF2181),AF2181)&lt;0,0,IF((H2181-N2181)&lt;=30,CEILING(L2181-AG2181*IF(D2181="Vaccin",MIN(AD2181,AF2181),AF2181),1),0)))</f>
        <v>0</v>
      </c>
      <c r="L2181" s="13">
        <v>43005</v>
      </c>
      <c r="M2181" s="13">
        <v>0</v>
      </c>
      <c r="N2181" s="14">
        <v>44732</v>
      </c>
      <c r="O2181" s="11" t="s">
        <v>36</v>
      </c>
      <c r="P2181" s="11" t="s">
        <v>37</v>
      </c>
      <c r="Q2181" s="12"/>
      <c r="R2181" s="13">
        <v>0</v>
      </c>
      <c r="S2181" s="13">
        <v>0</v>
      </c>
      <c r="T2181" s="11"/>
      <c r="U2181" s="13">
        <v>0</v>
      </c>
      <c r="V2181" s="13">
        <v>0</v>
      </c>
      <c r="W2181" s="13">
        <v>13935112</v>
      </c>
      <c r="X2181" s="12">
        <v>44245</v>
      </c>
      <c r="Y2181" s="12">
        <v>44245</v>
      </c>
      <c r="Z2181" s="12">
        <v>44245</v>
      </c>
      <c r="AA2181" s="12">
        <v>45023</v>
      </c>
      <c r="AB2181" s="13">
        <f t="array" ref="AB2181">IF(D2181="Vaccin",IF(AND(ISNUMBER(AA2181),ISNUMBER(Y2181)),IF(AA2181-Y2181+1&gt;=0,CEILING(AA2181-Y2181+1,1),""),""),IF(AND(ISNUMBER(N2181),ISNUMBER(Y2181)),IF(N2181-Y2181+1&gt;=0,CEILING(N2181-Y2181+1,1),""),""))</f>
        <v>779</v>
      </c>
      <c r="AC2181" s="13">
        <f t="array" ref="AC2181">IF(D2181="Vaccin",IF(AND(ISNUMBER(AA2181),ISNUMBER(X2181)),IF(AA2181-X2181+1&gt;=0,CEILING(AA2181-X2181+1,1),""),""),IF(AND(ISNUMBER(N2181),ISNUMBER(X2181)),IF(N2181-X2181+1&gt;=0,CEILING(N2181-X2181+1,1),""),""))</f>
        <v>779</v>
      </c>
      <c r="AD2181" s="13">
        <f t="array" ref="AD2181">IF(D2181="Vaccin",IF(AND(ISNUMBER(AB2181),ISNUMBER(U2181),AB2181&lt;&gt;0),CEILING(U2181/AB2181,1),""),"")</f>
        <v>0</v>
      </c>
      <c r="AE2181" s="13">
        <f t="array" ref="AE2181">IF(AND(ISNUMBER(N2181),ISNUMBER(X2181)),IF(N2181-X2181+1&gt;=0,CEILING(N2181-X2181+1,1),""),"")</f>
        <v>488</v>
      </c>
      <c r="AF2181" s="13">
        <f t="array" ref="AF2181">IF(SUM(AE2181)=0,"",CEILING((SUM(F2181)-SUM(L2181)-SUM(M2181)-SUM(S2181))/SUM(AE2181),1))</f>
        <v>232</v>
      </c>
      <c r="AG2181" s="13">
        <f t="array" ref="AG2181">IF(AND(ISNUMBER(H2181),ISNUMBER(N2181)),IF(H2181-N2181+1&gt;=0,CEILING(H2181-N2181+1,1),""),"")</f>
        <v>524</v>
      </c>
      <c r="AH2181" s="13">
        <f t="array" ref="AH2181">IF(SUM(AG2181)=0,0,IF(L2181-AG2181*IF(D2181="Vaccin",MIN(AD2181,AF2181),AF2181)&lt;0,0,IF((H2181-N2181)&lt;=45,CEILING(L2181-AG2181*IF(D2181="Vaccin",MIN(AD2181,AF2181),AF2181),1),0)))</f>
        <v>0</v>
      </c>
      <c r="AI2181" s="15">
        <f t="array" ref="AI2181">IF(OR(AH2181="",F2181=0,F2181=""),"",AH2181/F2181)</f>
        <v>0</v>
      </c>
      <c r="AJ2181" s="13">
        <f t="array" ref="AJ2181">IF(OR(L2181="",AH2181=""),"",IF(L2181-AH2181&lt;0,0,L2181-AH2181))</f>
        <v>43005</v>
      </c>
      <c r="AK2181" s="13">
        <f t="array" ref="AK2181">IF(OR(L2181="",AG2181="",AG2181=0),"",CEILING(L2181/AG2181,1))</f>
        <v>83</v>
      </c>
      <c r="AL2181" s="16">
        <f t="array" ref="AL2181">IF(OR(AK2181="",AK2181=0,AD2181="",AF2181=""),"",IF(AK2181-IF(D2181="Vaccin",MIN(AD2181,AF2181),AF2181)&lt;0,"",(AK2181-IF(D2181="Vaccin",MIN(AD2181,AF2181),AF2181))/AK2181))</f>
        <v>1</v>
      </c>
    </row>
    <row r="2182" spans="1:38" x14ac:dyDescent="0.2">
      <c r="A2182" s="10" t="s">
        <v>57</v>
      </c>
      <c r="B2182" s="29" t="s">
        <v>228</v>
      </c>
      <c r="C2182" s="12">
        <v>44245</v>
      </c>
      <c r="D2182" s="11" t="s">
        <v>30</v>
      </c>
      <c r="E2182" s="11">
        <v>10</v>
      </c>
      <c r="F2182" s="13">
        <v>155565</v>
      </c>
      <c r="G2182" s="40">
        <v>2021114135</v>
      </c>
      <c r="H2182" s="12">
        <v>45255</v>
      </c>
      <c r="I2182" s="13">
        <f t="array" ref="I2182">F2182-L2182-M2182-S2182</f>
        <v>0</v>
      </c>
      <c r="J2182" s="13">
        <f t="array" ref="J2182">IF(IF(Q2182="",L2182-C2182,Q2182-C2182)&lt;=45,I2182,0)</f>
        <v>0</v>
      </c>
      <c r="K2182" s="13">
        <f t="array" ref="K2182">IF(SUM(AG2182)=0,0,IF(L2182-AG2182*IF(D2182="Vaccin",MIN(AD2182,AF2182),AF2182)&lt;0,0,IF((H2182-N2182)&lt;=30,CEILING(L2182-AG2182*IF(D2182="Vaccin",MIN(AD2182,AF2182),AF2182),1),0)))</f>
        <v>0</v>
      </c>
      <c r="L2182" s="13">
        <v>155565</v>
      </c>
      <c r="M2182" s="13">
        <v>0</v>
      </c>
      <c r="N2182" s="14">
        <v>44732</v>
      </c>
      <c r="O2182" s="11" t="s">
        <v>36</v>
      </c>
      <c r="P2182" s="11" t="s">
        <v>37</v>
      </c>
      <c r="Q2182" s="12"/>
      <c r="R2182" s="13">
        <v>0</v>
      </c>
      <c r="S2182" s="13">
        <v>0</v>
      </c>
      <c r="T2182" s="11"/>
      <c r="U2182" s="13">
        <v>0</v>
      </c>
      <c r="V2182" s="13">
        <v>0</v>
      </c>
      <c r="W2182" s="13">
        <v>13935112</v>
      </c>
      <c r="X2182" s="12">
        <v>44245</v>
      </c>
      <c r="Y2182" s="12">
        <v>44245</v>
      </c>
      <c r="Z2182" s="12">
        <v>44245</v>
      </c>
      <c r="AA2182" s="12">
        <v>45023</v>
      </c>
      <c r="AB2182" s="13">
        <f t="array" ref="AB2182">IF(D2182="Vaccin",IF(AND(ISNUMBER(AA2182),ISNUMBER(Y2182)),IF(AA2182-Y2182+1&gt;=0,CEILING(AA2182-Y2182+1,1),""),""),IF(AND(ISNUMBER(N2182),ISNUMBER(Y2182)),IF(N2182-Y2182+1&gt;=0,CEILING(N2182-Y2182+1,1),""),""))</f>
        <v>779</v>
      </c>
      <c r="AC2182" s="13">
        <f t="array" ref="AC2182">IF(D2182="Vaccin",IF(AND(ISNUMBER(AA2182),ISNUMBER(X2182)),IF(AA2182-X2182+1&gt;=0,CEILING(AA2182-X2182+1,1),""),""),IF(AND(ISNUMBER(N2182),ISNUMBER(X2182)),IF(N2182-X2182+1&gt;=0,CEILING(N2182-X2182+1,1),""),""))</f>
        <v>779</v>
      </c>
      <c r="AD2182" s="13">
        <f t="array" ref="AD2182">IF(D2182="Vaccin",IF(AND(ISNUMBER(AB2182),ISNUMBER(U2182),AB2182&lt;&gt;0),CEILING(U2182/AB2182,1),""),"")</f>
        <v>0</v>
      </c>
      <c r="AE2182" s="13">
        <f t="array" ref="AE2182">IF(AND(ISNUMBER(N2182),ISNUMBER(X2182)),IF(N2182-X2182+1&gt;=0,CEILING(N2182-X2182+1,1),""),"")</f>
        <v>488</v>
      </c>
      <c r="AF2182" s="13">
        <f t="array" ref="AF2182">IF(SUM(AE2182)=0,"",CEILING((SUM(F2182)-SUM(L2182)-SUM(M2182)-SUM(S2182))/SUM(AE2182),1))</f>
        <v>0</v>
      </c>
      <c r="AG2182" s="13">
        <f t="array" ref="AG2182">IF(AND(ISNUMBER(H2182),ISNUMBER(N2182)),IF(H2182-N2182+1&gt;=0,CEILING(H2182-N2182+1,1),""),"")</f>
        <v>524</v>
      </c>
      <c r="AH2182" s="13">
        <f t="array" ref="AH2182">IF(SUM(AG2182)=0,0,IF(L2182-AG2182*IF(D2182="Vaccin",MIN(AD2182,AF2182),AF2182)&lt;0,0,IF((H2182-N2182)&lt;=45,CEILING(L2182-AG2182*IF(D2182="Vaccin",MIN(AD2182,AF2182),AF2182),1),0)))</f>
        <v>0</v>
      </c>
      <c r="AI2182" s="15">
        <f t="array" ref="AI2182">IF(OR(AH2182="",F2182=0,F2182=""),"",AH2182/F2182)</f>
        <v>0</v>
      </c>
      <c r="AJ2182" s="13">
        <f t="array" ref="AJ2182">IF(OR(L2182="",AH2182=""),"",IF(L2182-AH2182&lt;0,0,L2182-AH2182))</f>
        <v>155565</v>
      </c>
      <c r="AK2182" s="13">
        <f t="array" ref="AK2182">IF(OR(L2182="",AG2182="",AG2182=0),"",CEILING(L2182/AG2182,1))</f>
        <v>297</v>
      </c>
      <c r="AL2182" s="16">
        <f t="array" ref="AL2182">IF(OR(AK2182="",AK2182=0,AD2182="",AF2182=""),"",IF(AK2182-IF(D2182="Vaccin",MIN(AD2182,AF2182),AF2182)&lt;0,"",(AK2182-IF(D2182="Vaccin",MIN(AD2182,AF2182),AF2182))/AK2182))</f>
        <v>1</v>
      </c>
    </row>
    <row r="2183" spans="1:38" x14ac:dyDescent="0.2">
      <c r="A2183" s="10" t="s">
        <v>57</v>
      </c>
      <c r="B2183" s="29" t="s">
        <v>228</v>
      </c>
      <c r="C2183" s="12">
        <v>44245</v>
      </c>
      <c r="D2183" s="11" t="s">
        <v>30</v>
      </c>
      <c r="E2183" s="11">
        <v>10</v>
      </c>
      <c r="F2183" s="13">
        <v>155325</v>
      </c>
      <c r="G2183" s="40">
        <v>2021114122</v>
      </c>
      <c r="H2183" s="12">
        <v>45254</v>
      </c>
      <c r="I2183" s="13">
        <f t="array" ref="I2183">F2183-L2183-M2183-S2183</f>
        <v>60690</v>
      </c>
      <c r="J2183" s="13">
        <f t="array" ref="J2183">IF(IF(Q2183="",L2183-C2183,Q2183-C2183)&lt;=45,I2183,0)</f>
        <v>0</v>
      </c>
      <c r="K2183" s="13">
        <f t="array" ref="K2183">IF(SUM(AG2183)=0,0,IF(L2183-AG2183*IF(D2183="Vaccin",MIN(AD2183,AF2183),AF2183)&lt;0,0,IF((H2183-N2183)&lt;=30,CEILING(L2183-AG2183*IF(D2183="Vaccin",MIN(AD2183,AF2183),AF2183),1),0)))</f>
        <v>0</v>
      </c>
      <c r="L2183" s="13">
        <v>94635</v>
      </c>
      <c r="M2183" s="13">
        <v>0</v>
      </c>
      <c r="N2183" s="14">
        <v>44732</v>
      </c>
      <c r="O2183" s="11" t="s">
        <v>36</v>
      </c>
      <c r="P2183" s="11" t="s">
        <v>37</v>
      </c>
      <c r="Q2183" s="12"/>
      <c r="R2183" s="13">
        <v>0</v>
      </c>
      <c r="S2183" s="13">
        <v>0</v>
      </c>
      <c r="T2183" s="11"/>
      <c r="U2183" s="13">
        <v>0</v>
      </c>
      <c r="V2183" s="13">
        <v>0</v>
      </c>
      <c r="W2183" s="13">
        <v>13935112</v>
      </c>
      <c r="X2183" s="12">
        <v>44245</v>
      </c>
      <c r="Y2183" s="12">
        <v>44245</v>
      </c>
      <c r="Z2183" s="12">
        <v>44245</v>
      </c>
      <c r="AA2183" s="12">
        <v>45023</v>
      </c>
      <c r="AB2183" s="13">
        <f t="array" ref="AB2183">IF(D2183="Vaccin",IF(AND(ISNUMBER(AA2183),ISNUMBER(Y2183)),IF(AA2183-Y2183+1&gt;=0,CEILING(AA2183-Y2183+1,1),""),""),IF(AND(ISNUMBER(N2183),ISNUMBER(Y2183)),IF(N2183-Y2183+1&gt;=0,CEILING(N2183-Y2183+1,1),""),""))</f>
        <v>779</v>
      </c>
      <c r="AC2183" s="13">
        <f t="array" ref="AC2183">IF(D2183="Vaccin",IF(AND(ISNUMBER(AA2183),ISNUMBER(X2183)),IF(AA2183-X2183+1&gt;=0,CEILING(AA2183-X2183+1,1),""),""),IF(AND(ISNUMBER(N2183),ISNUMBER(X2183)),IF(N2183-X2183+1&gt;=0,CEILING(N2183-X2183+1,1),""),""))</f>
        <v>779</v>
      </c>
      <c r="AD2183" s="13">
        <f t="array" ref="AD2183">IF(D2183="Vaccin",IF(AND(ISNUMBER(AB2183),ISNUMBER(U2183),AB2183&lt;&gt;0),CEILING(U2183/AB2183,1),""),"")</f>
        <v>0</v>
      </c>
      <c r="AE2183" s="13">
        <f t="array" ref="AE2183">IF(AND(ISNUMBER(N2183),ISNUMBER(X2183)),IF(N2183-X2183+1&gt;=0,CEILING(N2183-X2183+1,1),""),"")</f>
        <v>488</v>
      </c>
      <c r="AF2183" s="13">
        <f t="array" ref="AF2183">IF(SUM(AE2183)=0,"",CEILING((SUM(F2183)-SUM(L2183)-SUM(M2183)-SUM(S2183))/SUM(AE2183),1))</f>
        <v>125</v>
      </c>
      <c r="AG2183" s="13">
        <f t="array" ref="AG2183">IF(AND(ISNUMBER(H2183),ISNUMBER(N2183)),IF(H2183-N2183+1&gt;=0,CEILING(H2183-N2183+1,1),""),"")</f>
        <v>523</v>
      </c>
      <c r="AH2183" s="13">
        <f t="array" ref="AH2183">IF(SUM(AG2183)=0,0,IF(L2183-AG2183*IF(D2183="Vaccin",MIN(AD2183,AF2183),AF2183)&lt;0,0,IF((H2183-N2183)&lt;=45,CEILING(L2183-AG2183*IF(D2183="Vaccin",MIN(AD2183,AF2183),AF2183),1),0)))</f>
        <v>0</v>
      </c>
      <c r="AI2183" s="15">
        <f t="array" ref="AI2183">IF(OR(AH2183="",F2183=0,F2183=""),"",AH2183/F2183)</f>
        <v>0</v>
      </c>
      <c r="AJ2183" s="13">
        <f t="array" ref="AJ2183">IF(OR(L2183="",AH2183=""),"",IF(L2183-AH2183&lt;0,0,L2183-AH2183))</f>
        <v>94635</v>
      </c>
      <c r="AK2183" s="13">
        <f t="array" ref="AK2183">IF(OR(L2183="",AG2183="",AG2183=0),"",CEILING(L2183/AG2183,1))</f>
        <v>181</v>
      </c>
      <c r="AL2183" s="16">
        <f t="array" ref="AL2183">IF(OR(AK2183="",AK2183=0,AD2183="",AF2183=""),"",IF(AK2183-IF(D2183="Vaccin",MIN(AD2183,AF2183),AF2183)&lt;0,"",(AK2183-IF(D2183="Vaccin",MIN(AD2183,AF2183),AF2183))/AK2183))</f>
        <v>1</v>
      </c>
    </row>
    <row r="2184" spans="1:38" x14ac:dyDescent="0.2">
      <c r="A2184" s="10" t="s">
        <v>57</v>
      </c>
      <c r="B2184" s="29" t="s">
        <v>228</v>
      </c>
      <c r="C2184" s="12">
        <v>44245</v>
      </c>
      <c r="D2184" s="11" t="s">
        <v>30</v>
      </c>
      <c r="E2184" s="11">
        <v>10</v>
      </c>
      <c r="F2184" s="13">
        <v>156105</v>
      </c>
      <c r="G2184" s="40">
        <v>2021114123</v>
      </c>
      <c r="H2184" s="12">
        <v>45254</v>
      </c>
      <c r="I2184" s="13">
        <f t="array" ref="I2184">F2184-L2184-M2184-S2184</f>
        <v>21180</v>
      </c>
      <c r="J2184" s="13">
        <f t="array" ref="J2184">IF(IF(Q2184="",L2184-C2184,Q2184-C2184)&lt;=45,I2184,0)</f>
        <v>0</v>
      </c>
      <c r="K2184" s="13">
        <f t="array" ref="K2184">IF(SUM(AG2184)=0,0,IF(L2184-AG2184*IF(D2184="Vaccin",MIN(AD2184,AF2184),AF2184)&lt;0,0,IF((H2184-N2184)&lt;=30,CEILING(L2184-AG2184*IF(D2184="Vaccin",MIN(AD2184,AF2184),AF2184),1),0)))</f>
        <v>0</v>
      </c>
      <c r="L2184" s="13">
        <v>134925</v>
      </c>
      <c r="M2184" s="13">
        <v>0</v>
      </c>
      <c r="N2184" s="14">
        <v>44732</v>
      </c>
      <c r="O2184" s="11" t="s">
        <v>36</v>
      </c>
      <c r="P2184" s="11" t="s">
        <v>37</v>
      </c>
      <c r="Q2184" s="12"/>
      <c r="R2184" s="13">
        <v>0</v>
      </c>
      <c r="S2184" s="13">
        <v>0</v>
      </c>
      <c r="T2184" s="11"/>
      <c r="U2184" s="13">
        <v>0</v>
      </c>
      <c r="V2184" s="13">
        <v>0</v>
      </c>
      <c r="W2184" s="13">
        <v>13935112</v>
      </c>
      <c r="X2184" s="12">
        <v>44245</v>
      </c>
      <c r="Y2184" s="12">
        <v>44245</v>
      </c>
      <c r="Z2184" s="12">
        <v>44245</v>
      </c>
      <c r="AA2184" s="12">
        <v>45023</v>
      </c>
      <c r="AB2184" s="13">
        <f t="array" ref="AB2184">IF(D2184="Vaccin",IF(AND(ISNUMBER(AA2184),ISNUMBER(Y2184)),IF(AA2184-Y2184+1&gt;=0,CEILING(AA2184-Y2184+1,1),""),""),IF(AND(ISNUMBER(N2184),ISNUMBER(Y2184)),IF(N2184-Y2184+1&gt;=0,CEILING(N2184-Y2184+1,1),""),""))</f>
        <v>779</v>
      </c>
      <c r="AC2184" s="13">
        <f t="array" ref="AC2184">IF(D2184="Vaccin",IF(AND(ISNUMBER(AA2184),ISNUMBER(X2184)),IF(AA2184-X2184+1&gt;=0,CEILING(AA2184-X2184+1,1),""),""),IF(AND(ISNUMBER(N2184),ISNUMBER(X2184)),IF(N2184-X2184+1&gt;=0,CEILING(N2184-X2184+1,1),""),""))</f>
        <v>779</v>
      </c>
      <c r="AD2184" s="13">
        <f t="array" ref="AD2184">IF(D2184="Vaccin",IF(AND(ISNUMBER(AB2184),ISNUMBER(U2184),AB2184&lt;&gt;0),CEILING(U2184/AB2184,1),""),"")</f>
        <v>0</v>
      </c>
      <c r="AE2184" s="13">
        <f t="array" ref="AE2184">IF(AND(ISNUMBER(N2184),ISNUMBER(X2184)),IF(N2184-X2184+1&gt;=0,CEILING(N2184-X2184+1,1),""),"")</f>
        <v>488</v>
      </c>
      <c r="AF2184" s="13">
        <f t="array" ref="AF2184">IF(SUM(AE2184)=0,"",CEILING((SUM(F2184)-SUM(L2184)-SUM(M2184)-SUM(S2184))/SUM(AE2184),1))</f>
        <v>44</v>
      </c>
      <c r="AG2184" s="13">
        <f t="array" ref="AG2184">IF(AND(ISNUMBER(H2184),ISNUMBER(N2184)),IF(H2184-N2184+1&gt;=0,CEILING(H2184-N2184+1,1),""),"")</f>
        <v>523</v>
      </c>
      <c r="AH2184" s="13">
        <f t="array" ref="AH2184">IF(SUM(AG2184)=0,0,IF(L2184-AG2184*IF(D2184="Vaccin",MIN(AD2184,AF2184),AF2184)&lt;0,0,IF((H2184-N2184)&lt;=45,CEILING(L2184-AG2184*IF(D2184="Vaccin",MIN(AD2184,AF2184),AF2184),1),0)))</f>
        <v>0</v>
      </c>
      <c r="AI2184" s="15">
        <f t="array" ref="AI2184">IF(OR(AH2184="",F2184=0,F2184=""),"",AH2184/F2184)</f>
        <v>0</v>
      </c>
      <c r="AJ2184" s="13">
        <f t="array" ref="AJ2184">IF(OR(L2184="",AH2184=""),"",IF(L2184-AH2184&lt;0,0,L2184-AH2184))</f>
        <v>134925</v>
      </c>
      <c r="AK2184" s="13">
        <f t="array" ref="AK2184">IF(OR(L2184="",AG2184="",AG2184=0),"",CEILING(L2184/AG2184,1))</f>
        <v>258</v>
      </c>
      <c r="AL2184" s="16">
        <f t="array" ref="AL2184">IF(OR(AK2184="",AK2184=0,AD2184="",AF2184=""),"",IF(AK2184-IF(D2184="Vaccin",MIN(AD2184,AF2184),AF2184)&lt;0,"",(AK2184-IF(D2184="Vaccin",MIN(AD2184,AF2184),AF2184))/AK2184))</f>
        <v>1</v>
      </c>
    </row>
    <row r="2185" spans="1:38" x14ac:dyDescent="0.2">
      <c r="A2185" s="10" t="s">
        <v>57</v>
      </c>
      <c r="B2185" s="29" t="s">
        <v>228</v>
      </c>
      <c r="C2185" s="12">
        <v>44245</v>
      </c>
      <c r="D2185" s="11" t="s">
        <v>30</v>
      </c>
      <c r="E2185" s="11">
        <v>10</v>
      </c>
      <c r="F2185" s="13">
        <v>155265</v>
      </c>
      <c r="G2185" s="40">
        <v>2021114110</v>
      </c>
      <c r="H2185" s="12">
        <v>45253</v>
      </c>
      <c r="I2185" s="13">
        <f t="array" ref="I2185">F2185-L2185-M2185-S2185</f>
        <v>0</v>
      </c>
      <c r="J2185" s="13">
        <f t="array" ref="J2185">IF(IF(Q2185="",L2185-C2185,Q2185-C2185)&lt;=45,I2185,0)</f>
        <v>0</v>
      </c>
      <c r="K2185" s="13">
        <f t="array" ref="K2185">IF(SUM(AG2185)=0,0,IF(L2185-AG2185*IF(D2185="Vaccin",MIN(AD2185,AF2185),AF2185)&lt;0,0,IF((H2185-N2185)&lt;=30,CEILING(L2185-AG2185*IF(D2185="Vaccin",MIN(AD2185,AF2185),AF2185),1),0)))</f>
        <v>0</v>
      </c>
      <c r="L2185" s="13">
        <v>155265</v>
      </c>
      <c r="M2185" s="13">
        <v>0</v>
      </c>
      <c r="N2185" s="14">
        <v>44732</v>
      </c>
      <c r="O2185" s="11" t="s">
        <v>36</v>
      </c>
      <c r="P2185" s="11" t="s">
        <v>37</v>
      </c>
      <c r="Q2185" s="12"/>
      <c r="R2185" s="13">
        <v>0</v>
      </c>
      <c r="S2185" s="13">
        <v>0</v>
      </c>
      <c r="T2185" s="11"/>
      <c r="U2185" s="13">
        <v>0</v>
      </c>
      <c r="V2185" s="13">
        <v>0</v>
      </c>
      <c r="W2185" s="13">
        <v>13935112</v>
      </c>
      <c r="X2185" s="12">
        <v>44245</v>
      </c>
      <c r="Y2185" s="12">
        <v>44245</v>
      </c>
      <c r="Z2185" s="12">
        <v>44245</v>
      </c>
      <c r="AA2185" s="12">
        <v>45023</v>
      </c>
      <c r="AB2185" s="13">
        <f t="array" ref="AB2185">IF(D2185="Vaccin",IF(AND(ISNUMBER(AA2185),ISNUMBER(Y2185)),IF(AA2185-Y2185+1&gt;=0,CEILING(AA2185-Y2185+1,1),""),""),IF(AND(ISNUMBER(N2185),ISNUMBER(Y2185)),IF(N2185-Y2185+1&gt;=0,CEILING(N2185-Y2185+1,1),""),""))</f>
        <v>779</v>
      </c>
      <c r="AC2185" s="13">
        <f t="array" ref="AC2185">IF(D2185="Vaccin",IF(AND(ISNUMBER(AA2185),ISNUMBER(X2185)),IF(AA2185-X2185+1&gt;=0,CEILING(AA2185-X2185+1,1),""),""),IF(AND(ISNUMBER(N2185),ISNUMBER(X2185)),IF(N2185-X2185+1&gt;=0,CEILING(N2185-X2185+1,1),""),""))</f>
        <v>779</v>
      </c>
      <c r="AD2185" s="13">
        <f t="array" ref="AD2185">IF(D2185="Vaccin",IF(AND(ISNUMBER(AB2185),ISNUMBER(U2185),AB2185&lt;&gt;0),CEILING(U2185/AB2185,1),""),"")</f>
        <v>0</v>
      </c>
      <c r="AE2185" s="13">
        <f t="array" ref="AE2185">IF(AND(ISNUMBER(N2185),ISNUMBER(X2185)),IF(N2185-X2185+1&gt;=0,CEILING(N2185-X2185+1,1),""),"")</f>
        <v>488</v>
      </c>
      <c r="AF2185" s="13">
        <f t="array" ref="AF2185">IF(SUM(AE2185)=0,"",CEILING((SUM(F2185)-SUM(L2185)-SUM(M2185)-SUM(S2185))/SUM(AE2185),1))</f>
        <v>0</v>
      </c>
      <c r="AG2185" s="13">
        <f t="array" ref="AG2185">IF(AND(ISNUMBER(H2185),ISNUMBER(N2185)),IF(H2185-N2185+1&gt;=0,CEILING(H2185-N2185+1,1),""),"")</f>
        <v>522</v>
      </c>
      <c r="AH2185" s="13">
        <f t="array" ref="AH2185">IF(SUM(AG2185)=0,0,IF(L2185-AG2185*IF(D2185="Vaccin",MIN(AD2185,AF2185),AF2185)&lt;0,0,IF((H2185-N2185)&lt;=45,CEILING(L2185-AG2185*IF(D2185="Vaccin",MIN(AD2185,AF2185),AF2185),1),0)))</f>
        <v>0</v>
      </c>
      <c r="AI2185" s="15">
        <f t="array" ref="AI2185">IF(OR(AH2185="",F2185=0,F2185=""),"",AH2185/F2185)</f>
        <v>0</v>
      </c>
      <c r="AJ2185" s="13">
        <f t="array" ref="AJ2185">IF(OR(L2185="",AH2185=""),"",IF(L2185-AH2185&lt;0,0,L2185-AH2185))</f>
        <v>155265</v>
      </c>
      <c r="AK2185" s="13">
        <f t="array" ref="AK2185">IF(OR(L2185="",AG2185="",AG2185=0),"",CEILING(L2185/AG2185,1))</f>
        <v>298</v>
      </c>
      <c r="AL2185" s="16">
        <f t="array" ref="AL2185">IF(OR(AK2185="",AK2185=0,AD2185="",AF2185=""),"",IF(AK2185-IF(D2185="Vaccin",MIN(AD2185,AF2185),AF2185)&lt;0,"",(AK2185-IF(D2185="Vaccin",MIN(AD2185,AF2185),AF2185))/AK2185))</f>
        <v>1</v>
      </c>
    </row>
    <row r="2186" spans="1:38" x14ac:dyDescent="0.2">
      <c r="A2186" s="10" t="s">
        <v>57</v>
      </c>
      <c r="B2186" s="29" t="s">
        <v>228</v>
      </c>
      <c r="C2186" s="12">
        <v>44245</v>
      </c>
      <c r="D2186" s="11" t="s">
        <v>30</v>
      </c>
      <c r="E2186" s="11">
        <v>10</v>
      </c>
      <c r="F2186" s="13">
        <v>154635</v>
      </c>
      <c r="G2186" s="40">
        <v>2021114111</v>
      </c>
      <c r="H2186" s="12">
        <v>45253</v>
      </c>
      <c r="I2186" s="13">
        <f t="array" ref="I2186">F2186-L2186-M2186-S2186</f>
        <v>61200</v>
      </c>
      <c r="J2186" s="13">
        <f t="array" ref="J2186">IF(IF(Q2186="",L2186-C2186,Q2186-C2186)&lt;=45,I2186,0)</f>
        <v>0</v>
      </c>
      <c r="K2186" s="13">
        <f t="array" ref="K2186">IF(SUM(AG2186)=0,0,IF(L2186-AG2186*IF(D2186="Vaccin",MIN(AD2186,AF2186),AF2186)&lt;0,0,IF((H2186-N2186)&lt;=30,CEILING(L2186-AG2186*IF(D2186="Vaccin",MIN(AD2186,AF2186),AF2186),1),0)))</f>
        <v>0</v>
      </c>
      <c r="L2186" s="13">
        <v>93435</v>
      </c>
      <c r="M2186" s="13">
        <v>0</v>
      </c>
      <c r="N2186" s="14">
        <v>44732</v>
      </c>
      <c r="O2186" s="11" t="s">
        <v>36</v>
      </c>
      <c r="P2186" s="11" t="s">
        <v>37</v>
      </c>
      <c r="Q2186" s="12"/>
      <c r="R2186" s="13">
        <v>0</v>
      </c>
      <c r="S2186" s="13">
        <v>0</v>
      </c>
      <c r="T2186" s="11"/>
      <c r="U2186" s="13">
        <v>0</v>
      </c>
      <c r="V2186" s="13">
        <v>0</v>
      </c>
      <c r="W2186" s="13">
        <v>13935112</v>
      </c>
      <c r="X2186" s="12">
        <v>44245</v>
      </c>
      <c r="Y2186" s="12">
        <v>44245</v>
      </c>
      <c r="Z2186" s="12">
        <v>44245</v>
      </c>
      <c r="AA2186" s="12">
        <v>45023</v>
      </c>
      <c r="AB2186" s="13">
        <f t="array" ref="AB2186">IF(D2186="Vaccin",IF(AND(ISNUMBER(AA2186),ISNUMBER(Y2186)),IF(AA2186-Y2186+1&gt;=0,CEILING(AA2186-Y2186+1,1),""),""),IF(AND(ISNUMBER(N2186),ISNUMBER(Y2186)),IF(N2186-Y2186+1&gt;=0,CEILING(N2186-Y2186+1,1),""),""))</f>
        <v>779</v>
      </c>
      <c r="AC2186" s="13">
        <f t="array" ref="AC2186">IF(D2186="Vaccin",IF(AND(ISNUMBER(AA2186),ISNUMBER(X2186)),IF(AA2186-X2186+1&gt;=0,CEILING(AA2186-X2186+1,1),""),""),IF(AND(ISNUMBER(N2186),ISNUMBER(X2186)),IF(N2186-X2186+1&gt;=0,CEILING(N2186-X2186+1,1),""),""))</f>
        <v>779</v>
      </c>
      <c r="AD2186" s="13">
        <f t="array" ref="AD2186">IF(D2186="Vaccin",IF(AND(ISNUMBER(AB2186),ISNUMBER(U2186),AB2186&lt;&gt;0),CEILING(U2186/AB2186,1),""),"")</f>
        <v>0</v>
      </c>
      <c r="AE2186" s="13">
        <f t="array" ref="AE2186">IF(AND(ISNUMBER(N2186),ISNUMBER(X2186)),IF(N2186-X2186+1&gt;=0,CEILING(N2186-X2186+1,1),""),"")</f>
        <v>488</v>
      </c>
      <c r="AF2186" s="13">
        <f t="array" ref="AF2186">IF(SUM(AE2186)=0,"",CEILING((SUM(F2186)-SUM(L2186)-SUM(M2186)-SUM(S2186))/SUM(AE2186),1))</f>
        <v>126</v>
      </c>
      <c r="AG2186" s="13">
        <f t="array" ref="AG2186">IF(AND(ISNUMBER(H2186),ISNUMBER(N2186)),IF(H2186-N2186+1&gt;=0,CEILING(H2186-N2186+1,1),""),"")</f>
        <v>522</v>
      </c>
      <c r="AH2186" s="13">
        <f t="array" ref="AH2186">IF(SUM(AG2186)=0,0,IF(L2186-AG2186*IF(D2186="Vaccin",MIN(AD2186,AF2186),AF2186)&lt;0,0,IF((H2186-N2186)&lt;=45,CEILING(L2186-AG2186*IF(D2186="Vaccin",MIN(AD2186,AF2186),AF2186),1),0)))</f>
        <v>0</v>
      </c>
      <c r="AI2186" s="15">
        <f t="array" ref="AI2186">IF(OR(AH2186="",F2186=0,F2186=""),"",AH2186/F2186)</f>
        <v>0</v>
      </c>
      <c r="AJ2186" s="13">
        <f t="array" ref="AJ2186">IF(OR(L2186="",AH2186=""),"",IF(L2186-AH2186&lt;0,0,L2186-AH2186))</f>
        <v>93435</v>
      </c>
      <c r="AK2186" s="13">
        <f t="array" ref="AK2186">IF(OR(L2186="",AG2186="",AG2186=0),"",CEILING(L2186/AG2186,1))</f>
        <v>179</v>
      </c>
      <c r="AL2186" s="16">
        <f t="array" ref="AL2186">IF(OR(AK2186="",AK2186=0,AD2186="",AF2186=""),"",IF(AK2186-IF(D2186="Vaccin",MIN(AD2186,AF2186),AF2186)&lt;0,"",(AK2186-IF(D2186="Vaccin",MIN(AD2186,AF2186),AF2186))/AK2186))</f>
        <v>1</v>
      </c>
    </row>
    <row r="2187" spans="1:38" x14ac:dyDescent="0.2">
      <c r="A2187" s="10" t="s">
        <v>57</v>
      </c>
      <c r="B2187" s="29" t="s">
        <v>228</v>
      </c>
      <c r="C2187" s="12">
        <v>44245</v>
      </c>
      <c r="D2187" s="11" t="s">
        <v>30</v>
      </c>
      <c r="E2187" s="11">
        <v>10</v>
      </c>
      <c r="F2187" s="13">
        <v>154905</v>
      </c>
      <c r="G2187" s="40">
        <v>2021114112</v>
      </c>
      <c r="H2187" s="12">
        <v>45253</v>
      </c>
      <c r="I2187" s="13">
        <f t="array" ref="I2187">F2187-L2187-M2187-S2187</f>
        <v>61200</v>
      </c>
      <c r="J2187" s="13">
        <f t="array" ref="J2187">IF(IF(Q2187="",L2187-C2187,Q2187-C2187)&lt;=45,I2187,0)</f>
        <v>0</v>
      </c>
      <c r="K2187" s="13">
        <f t="array" ref="K2187">IF(SUM(AG2187)=0,0,IF(L2187-AG2187*IF(D2187="Vaccin",MIN(AD2187,AF2187),AF2187)&lt;0,0,IF((H2187-N2187)&lt;=30,CEILING(L2187-AG2187*IF(D2187="Vaccin",MIN(AD2187,AF2187),AF2187),1),0)))</f>
        <v>0</v>
      </c>
      <c r="L2187" s="13">
        <v>93705</v>
      </c>
      <c r="M2187" s="13">
        <v>0</v>
      </c>
      <c r="N2187" s="14">
        <v>44732</v>
      </c>
      <c r="O2187" s="11" t="s">
        <v>36</v>
      </c>
      <c r="P2187" s="11" t="s">
        <v>37</v>
      </c>
      <c r="Q2187" s="12"/>
      <c r="R2187" s="13">
        <v>0</v>
      </c>
      <c r="S2187" s="13">
        <v>0</v>
      </c>
      <c r="T2187" s="11"/>
      <c r="U2187" s="13">
        <v>0</v>
      </c>
      <c r="V2187" s="13">
        <v>0</v>
      </c>
      <c r="W2187" s="13">
        <v>13935112</v>
      </c>
      <c r="X2187" s="12">
        <v>44245</v>
      </c>
      <c r="Y2187" s="12">
        <v>44245</v>
      </c>
      <c r="Z2187" s="12">
        <v>44245</v>
      </c>
      <c r="AA2187" s="12">
        <v>45023</v>
      </c>
      <c r="AB2187" s="13">
        <f t="array" ref="AB2187">IF(D2187="Vaccin",IF(AND(ISNUMBER(AA2187),ISNUMBER(Y2187)),IF(AA2187-Y2187+1&gt;=0,CEILING(AA2187-Y2187+1,1),""),""),IF(AND(ISNUMBER(N2187),ISNUMBER(Y2187)),IF(N2187-Y2187+1&gt;=0,CEILING(N2187-Y2187+1,1),""),""))</f>
        <v>779</v>
      </c>
      <c r="AC2187" s="13">
        <f t="array" ref="AC2187">IF(D2187="Vaccin",IF(AND(ISNUMBER(AA2187),ISNUMBER(X2187)),IF(AA2187-X2187+1&gt;=0,CEILING(AA2187-X2187+1,1),""),""),IF(AND(ISNUMBER(N2187),ISNUMBER(X2187)),IF(N2187-X2187+1&gt;=0,CEILING(N2187-X2187+1,1),""),""))</f>
        <v>779</v>
      </c>
      <c r="AD2187" s="13">
        <f t="array" ref="AD2187">IF(D2187="Vaccin",IF(AND(ISNUMBER(AB2187),ISNUMBER(U2187),AB2187&lt;&gt;0),CEILING(U2187/AB2187,1),""),"")</f>
        <v>0</v>
      </c>
      <c r="AE2187" s="13">
        <f t="array" ref="AE2187">IF(AND(ISNUMBER(N2187),ISNUMBER(X2187)),IF(N2187-X2187+1&gt;=0,CEILING(N2187-X2187+1,1),""),"")</f>
        <v>488</v>
      </c>
      <c r="AF2187" s="13">
        <f t="array" ref="AF2187">IF(SUM(AE2187)=0,"",CEILING((SUM(F2187)-SUM(L2187)-SUM(M2187)-SUM(S2187))/SUM(AE2187),1))</f>
        <v>126</v>
      </c>
      <c r="AG2187" s="13">
        <f t="array" ref="AG2187">IF(AND(ISNUMBER(H2187),ISNUMBER(N2187)),IF(H2187-N2187+1&gt;=0,CEILING(H2187-N2187+1,1),""),"")</f>
        <v>522</v>
      </c>
      <c r="AH2187" s="13">
        <f t="array" ref="AH2187">IF(SUM(AG2187)=0,0,IF(L2187-AG2187*IF(D2187="Vaccin",MIN(AD2187,AF2187),AF2187)&lt;0,0,IF((H2187-N2187)&lt;=45,CEILING(L2187-AG2187*IF(D2187="Vaccin",MIN(AD2187,AF2187),AF2187),1),0)))</f>
        <v>0</v>
      </c>
      <c r="AI2187" s="15">
        <f t="array" ref="AI2187">IF(OR(AH2187="",F2187=0,F2187=""),"",AH2187/F2187)</f>
        <v>0</v>
      </c>
      <c r="AJ2187" s="13">
        <f t="array" ref="AJ2187">IF(OR(L2187="",AH2187=""),"",IF(L2187-AH2187&lt;0,0,L2187-AH2187))</f>
        <v>93705</v>
      </c>
      <c r="AK2187" s="13">
        <f t="array" ref="AK2187">IF(OR(L2187="",AG2187="",AG2187=0),"",CEILING(L2187/AG2187,1))</f>
        <v>180</v>
      </c>
      <c r="AL2187" s="16">
        <f t="array" ref="AL2187">IF(OR(AK2187="",AK2187=0,AD2187="",AF2187=""),"",IF(AK2187-IF(D2187="Vaccin",MIN(AD2187,AF2187),AF2187)&lt;0,"",(AK2187-IF(D2187="Vaccin",MIN(AD2187,AF2187),AF2187))/AK2187))</f>
        <v>1</v>
      </c>
    </row>
    <row r="2188" spans="1:38" x14ac:dyDescent="0.2">
      <c r="A2188" s="10" t="s">
        <v>57</v>
      </c>
      <c r="B2188" s="29" t="s">
        <v>228</v>
      </c>
      <c r="C2188" s="12">
        <v>44245</v>
      </c>
      <c r="D2188" s="11" t="s">
        <v>30</v>
      </c>
      <c r="E2188" s="11">
        <v>10</v>
      </c>
      <c r="F2188" s="13">
        <v>155835</v>
      </c>
      <c r="G2188" s="40">
        <v>2021114113</v>
      </c>
      <c r="H2188" s="12">
        <v>45253</v>
      </c>
      <c r="I2188" s="13">
        <f t="array" ref="I2188">F2188-L2188-M2188-S2188</f>
        <v>82530</v>
      </c>
      <c r="J2188" s="13">
        <f t="array" ref="J2188">IF(IF(Q2188="",L2188-C2188,Q2188-C2188)&lt;=45,I2188,0)</f>
        <v>0</v>
      </c>
      <c r="K2188" s="13">
        <f t="array" ref="K2188">IF(SUM(AG2188)=0,0,IF(L2188-AG2188*IF(D2188="Vaccin",MIN(AD2188,AF2188),AF2188)&lt;0,0,IF((H2188-N2188)&lt;=30,CEILING(L2188-AG2188*IF(D2188="Vaccin",MIN(AD2188,AF2188),AF2188),1),0)))</f>
        <v>0</v>
      </c>
      <c r="L2188" s="13">
        <v>73305</v>
      </c>
      <c r="M2188" s="13">
        <v>0</v>
      </c>
      <c r="N2188" s="14">
        <v>44732</v>
      </c>
      <c r="O2188" s="11" t="s">
        <v>36</v>
      </c>
      <c r="P2188" s="11" t="s">
        <v>37</v>
      </c>
      <c r="Q2188" s="12"/>
      <c r="R2188" s="13">
        <v>0</v>
      </c>
      <c r="S2188" s="13">
        <v>0</v>
      </c>
      <c r="T2188" s="11"/>
      <c r="U2188" s="13">
        <v>0</v>
      </c>
      <c r="V2188" s="13">
        <v>0</v>
      </c>
      <c r="W2188" s="13">
        <v>13935112</v>
      </c>
      <c r="X2188" s="12">
        <v>44245</v>
      </c>
      <c r="Y2188" s="12">
        <v>44245</v>
      </c>
      <c r="Z2188" s="12">
        <v>44245</v>
      </c>
      <c r="AA2188" s="12">
        <v>45023</v>
      </c>
      <c r="AB2188" s="13">
        <f t="array" ref="AB2188">IF(D2188="Vaccin",IF(AND(ISNUMBER(AA2188),ISNUMBER(Y2188)),IF(AA2188-Y2188+1&gt;=0,CEILING(AA2188-Y2188+1,1),""),""),IF(AND(ISNUMBER(N2188),ISNUMBER(Y2188)),IF(N2188-Y2188+1&gt;=0,CEILING(N2188-Y2188+1,1),""),""))</f>
        <v>779</v>
      </c>
      <c r="AC2188" s="13">
        <f t="array" ref="AC2188">IF(D2188="Vaccin",IF(AND(ISNUMBER(AA2188),ISNUMBER(X2188)),IF(AA2188-X2188+1&gt;=0,CEILING(AA2188-X2188+1,1),""),""),IF(AND(ISNUMBER(N2188),ISNUMBER(X2188)),IF(N2188-X2188+1&gt;=0,CEILING(N2188-X2188+1,1),""),""))</f>
        <v>779</v>
      </c>
      <c r="AD2188" s="13">
        <f t="array" ref="AD2188">IF(D2188="Vaccin",IF(AND(ISNUMBER(AB2188),ISNUMBER(U2188),AB2188&lt;&gt;0),CEILING(U2188/AB2188,1),""),"")</f>
        <v>0</v>
      </c>
      <c r="AE2188" s="13">
        <f t="array" ref="AE2188">IF(AND(ISNUMBER(N2188),ISNUMBER(X2188)),IF(N2188-X2188+1&gt;=0,CEILING(N2188-X2188+1,1),""),"")</f>
        <v>488</v>
      </c>
      <c r="AF2188" s="13">
        <f t="array" ref="AF2188">IF(SUM(AE2188)=0,"",CEILING((SUM(F2188)-SUM(L2188)-SUM(M2188)-SUM(S2188))/SUM(AE2188),1))</f>
        <v>170</v>
      </c>
      <c r="AG2188" s="13">
        <f t="array" ref="AG2188">IF(AND(ISNUMBER(H2188),ISNUMBER(N2188)),IF(H2188-N2188+1&gt;=0,CEILING(H2188-N2188+1,1),""),"")</f>
        <v>522</v>
      </c>
      <c r="AH2188" s="13">
        <f t="array" ref="AH2188">IF(SUM(AG2188)=0,0,IF(L2188-AG2188*IF(D2188="Vaccin",MIN(AD2188,AF2188),AF2188)&lt;0,0,IF((H2188-N2188)&lt;=45,CEILING(L2188-AG2188*IF(D2188="Vaccin",MIN(AD2188,AF2188),AF2188),1),0)))</f>
        <v>0</v>
      </c>
      <c r="AI2188" s="15">
        <f t="array" ref="AI2188">IF(OR(AH2188="",F2188=0,F2188=""),"",AH2188/F2188)</f>
        <v>0</v>
      </c>
      <c r="AJ2188" s="13">
        <f t="array" ref="AJ2188">IF(OR(L2188="",AH2188=""),"",IF(L2188-AH2188&lt;0,0,L2188-AH2188))</f>
        <v>73305</v>
      </c>
      <c r="AK2188" s="13">
        <f t="array" ref="AK2188">IF(OR(L2188="",AG2188="",AG2188=0),"",CEILING(L2188/AG2188,1))</f>
        <v>141</v>
      </c>
      <c r="AL2188" s="16">
        <f t="array" ref="AL2188">IF(OR(AK2188="",AK2188=0,AD2188="",AF2188=""),"",IF(AK2188-IF(D2188="Vaccin",MIN(AD2188,AF2188),AF2188)&lt;0,"",(AK2188-IF(D2188="Vaccin",MIN(AD2188,AF2188),AF2188))/AK2188))</f>
        <v>1</v>
      </c>
    </row>
    <row r="2189" spans="1:38" x14ac:dyDescent="0.2">
      <c r="A2189" s="10" t="s">
        <v>57</v>
      </c>
      <c r="B2189" s="29" t="s">
        <v>228</v>
      </c>
      <c r="C2189" s="12">
        <v>44245</v>
      </c>
      <c r="D2189" s="11" t="s">
        <v>30</v>
      </c>
      <c r="E2189" s="11">
        <v>10</v>
      </c>
      <c r="F2189" s="13">
        <v>154875</v>
      </c>
      <c r="G2189" s="40">
        <v>2021114095</v>
      </c>
      <c r="H2189" s="12">
        <v>45252</v>
      </c>
      <c r="I2189" s="13">
        <f t="array" ref="I2189">F2189-L2189-M2189-S2189</f>
        <v>20400</v>
      </c>
      <c r="J2189" s="13">
        <f t="array" ref="J2189">IF(IF(Q2189="",L2189-C2189,Q2189-C2189)&lt;=45,I2189,0)</f>
        <v>0</v>
      </c>
      <c r="K2189" s="13">
        <f t="array" ref="K2189">IF(SUM(AG2189)=0,0,IF(L2189-AG2189*IF(D2189="Vaccin",MIN(AD2189,AF2189),AF2189)&lt;0,0,IF((H2189-N2189)&lt;=30,CEILING(L2189-AG2189*IF(D2189="Vaccin",MIN(AD2189,AF2189),AF2189),1),0)))</f>
        <v>0</v>
      </c>
      <c r="L2189" s="13">
        <v>134475</v>
      </c>
      <c r="M2189" s="13">
        <v>0</v>
      </c>
      <c r="N2189" s="14">
        <v>44732</v>
      </c>
      <c r="O2189" s="11" t="s">
        <v>36</v>
      </c>
      <c r="P2189" s="11" t="s">
        <v>37</v>
      </c>
      <c r="Q2189" s="12"/>
      <c r="R2189" s="13">
        <v>0</v>
      </c>
      <c r="S2189" s="13">
        <v>0</v>
      </c>
      <c r="T2189" s="11"/>
      <c r="U2189" s="13">
        <v>0</v>
      </c>
      <c r="V2189" s="13">
        <v>0</v>
      </c>
      <c r="W2189" s="13">
        <v>13935112</v>
      </c>
      <c r="X2189" s="12">
        <v>44245</v>
      </c>
      <c r="Y2189" s="12">
        <v>44245</v>
      </c>
      <c r="Z2189" s="12">
        <v>44245</v>
      </c>
      <c r="AA2189" s="12">
        <v>45023</v>
      </c>
      <c r="AB2189" s="13">
        <f t="array" ref="AB2189">IF(D2189="Vaccin",IF(AND(ISNUMBER(AA2189),ISNUMBER(Y2189)),IF(AA2189-Y2189+1&gt;=0,CEILING(AA2189-Y2189+1,1),""),""),IF(AND(ISNUMBER(N2189),ISNUMBER(Y2189)),IF(N2189-Y2189+1&gt;=0,CEILING(N2189-Y2189+1,1),""),""))</f>
        <v>779</v>
      </c>
      <c r="AC2189" s="13">
        <f t="array" ref="AC2189">IF(D2189="Vaccin",IF(AND(ISNUMBER(AA2189),ISNUMBER(X2189)),IF(AA2189-X2189+1&gt;=0,CEILING(AA2189-X2189+1,1),""),""),IF(AND(ISNUMBER(N2189),ISNUMBER(X2189)),IF(N2189-X2189+1&gt;=0,CEILING(N2189-X2189+1,1),""),""))</f>
        <v>779</v>
      </c>
      <c r="AD2189" s="13">
        <f t="array" ref="AD2189">IF(D2189="Vaccin",IF(AND(ISNUMBER(AB2189),ISNUMBER(U2189),AB2189&lt;&gt;0),CEILING(U2189/AB2189,1),""),"")</f>
        <v>0</v>
      </c>
      <c r="AE2189" s="13">
        <f t="array" ref="AE2189">IF(AND(ISNUMBER(N2189),ISNUMBER(X2189)),IF(N2189-X2189+1&gt;=0,CEILING(N2189-X2189+1,1),""),"")</f>
        <v>488</v>
      </c>
      <c r="AF2189" s="13">
        <f t="array" ref="AF2189">IF(SUM(AE2189)=0,"",CEILING((SUM(F2189)-SUM(L2189)-SUM(M2189)-SUM(S2189))/SUM(AE2189),1))</f>
        <v>42</v>
      </c>
      <c r="AG2189" s="13">
        <f t="array" ref="AG2189">IF(AND(ISNUMBER(H2189),ISNUMBER(N2189)),IF(H2189-N2189+1&gt;=0,CEILING(H2189-N2189+1,1),""),"")</f>
        <v>521</v>
      </c>
      <c r="AH2189" s="13">
        <f t="array" ref="AH2189">IF(SUM(AG2189)=0,0,IF(L2189-AG2189*IF(D2189="Vaccin",MIN(AD2189,AF2189),AF2189)&lt;0,0,IF((H2189-N2189)&lt;=45,CEILING(L2189-AG2189*IF(D2189="Vaccin",MIN(AD2189,AF2189),AF2189),1),0)))</f>
        <v>0</v>
      </c>
      <c r="AI2189" s="15">
        <f t="array" ref="AI2189">IF(OR(AH2189="",F2189=0,F2189=""),"",AH2189/F2189)</f>
        <v>0</v>
      </c>
      <c r="AJ2189" s="13">
        <f t="array" ref="AJ2189">IF(OR(L2189="",AH2189=""),"",IF(L2189-AH2189&lt;0,0,L2189-AH2189))</f>
        <v>134475</v>
      </c>
      <c r="AK2189" s="13">
        <f t="array" ref="AK2189">IF(OR(L2189="",AG2189="",AG2189=0),"",CEILING(L2189/AG2189,1))</f>
        <v>259</v>
      </c>
      <c r="AL2189" s="16">
        <f t="array" ref="AL2189">IF(OR(AK2189="",AK2189=0,AD2189="",AF2189=""),"",IF(AK2189-IF(D2189="Vaccin",MIN(AD2189,AF2189),AF2189)&lt;0,"",(AK2189-IF(D2189="Vaccin",MIN(AD2189,AF2189),AF2189))/AK2189))</f>
        <v>1</v>
      </c>
    </row>
    <row r="2190" spans="1:38" x14ac:dyDescent="0.2">
      <c r="A2190" s="10" t="s">
        <v>57</v>
      </c>
      <c r="B2190" s="29" t="s">
        <v>228</v>
      </c>
      <c r="C2190" s="12">
        <v>44245</v>
      </c>
      <c r="D2190" s="11" t="s">
        <v>30</v>
      </c>
      <c r="E2190" s="11">
        <v>10</v>
      </c>
      <c r="F2190" s="13">
        <v>155145</v>
      </c>
      <c r="G2190" s="40">
        <v>2021114096</v>
      </c>
      <c r="H2190" s="12">
        <v>45252</v>
      </c>
      <c r="I2190" s="13">
        <f t="array" ref="I2190">F2190-L2190-M2190-S2190</f>
        <v>81600</v>
      </c>
      <c r="J2190" s="13">
        <f t="array" ref="J2190">IF(IF(Q2190="",L2190-C2190,Q2190-C2190)&lt;=45,I2190,0)</f>
        <v>0</v>
      </c>
      <c r="K2190" s="13">
        <f t="array" ref="K2190">IF(SUM(AG2190)=0,0,IF(L2190-AG2190*IF(D2190="Vaccin",MIN(AD2190,AF2190),AF2190)&lt;0,0,IF((H2190-N2190)&lt;=30,CEILING(L2190-AG2190*IF(D2190="Vaccin",MIN(AD2190,AF2190),AF2190),1),0)))</f>
        <v>0</v>
      </c>
      <c r="L2190" s="13">
        <v>73545</v>
      </c>
      <c r="M2190" s="13">
        <v>0</v>
      </c>
      <c r="N2190" s="14">
        <v>44732</v>
      </c>
      <c r="O2190" s="11" t="s">
        <v>36</v>
      </c>
      <c r="P2190" s="11" t="s">
        <v>37</v>
      </c>
      <c r="Q2190" s="12"/>
      <c r="R2190" s="13">
        <v>0</v>
      </c>
      <c r="S2190" s="13">
        <v>0</v>
      </c>
      <c r="T2190" s="11"/>
      <c r="U2190" s="13">
        <v>0</v>
      </c>
      <c r="V2190" s="13">
        <v>0</v>
      </c>
      <c r="W2190" s="13">
        <v>13935112</v>
      </c>
      <c r="X2190" s="12">
        <v>44245</v>
      </c>
      <c r="Y2190" s="12">
        <v>44245</v>
      </c>
      <c r="Z2190" s="12">
        <v>44245</v>
      </c>
      <c r="AA2190" s="12">
        <v>45023</v>
      </c>
      <c r="AB2190" s="13">
        <f t="array" ref="AB2190">IF(D2190="Vaccin",IF(AND(ISNUMBER(AA2190),ISNUMBER(Y2190)),IF(AA2190-Y2190+1&gt;=0,CEILING(AA2190-Y2190+1,1),""),""),IF(AND(ISNUMBER(N2190),ISNUMBER(Y2190)),IF(N2190-Y2190+1&gt;=0,CEILING(N2190-Y2190+1,1),""),""))</f>
        <v>779</v>
      </c>
      <c r="AC2190" s="13">
        <f t="array" ref="AC2190">IF(D2190="Vaccin",IF(AND(ISNUMBER(AA2190),ISNUMBER(X2190)),IF(AA2190-X2190+1&gt;=0,CEILING(AA2190-X2190+1,1),""),""),IF(AND(ISNUMBER(N2190),ISNUMBER(X2190)),IF(N2190-X2190+1&gt;=0,CEILING(N2190-X2190+1,1),""),""))</f>
        <v>779</v>
      </c>
      <c r="AD2190" s="13">
        <f t="array" ref="AD2190">IF(D2190="Vaccin",IF(AND(ISNUMBER(AB2190),ISNUMBER(U2190),AB2190&lt;&gt;0),CEILING(U2190/AB2190,1),""),"")</f>
        <v>0</v>
      </c>
      <c r="AE2190" s="13">
        <f t="array" ref="AE2190">IF(AND(ISNUMBER(N2190),ISNUMBER(X2190)),IF(N2190-X2190+1&gt;=0,CEILING(N2190-X2190+1,1),""),"")</f>
        <v>488</v>
      </c>
      <c r="AF2190" s="13">
        <f t="array" ref="AF2190">IF(SUM(AE2190)=0,"",CEILING((SUM(F2190)-SUM(L2190)-SUM(M2190)-SUM(S2190))/SUM(AE2190),1))</f>
        <v>168</v>
      </c>
      <c r="AG2190" s="13">
        <f t="array" ref="AG2190">IF(AND(ISNUMBER(H2190),ISNUMBER(N2190)),IF(H2190-N2190+1&gt;=0,CEILING(H2190-N2190+1,1),""),"")</f>
        <v>521</v>
      </c>
      <c r="AH2190" s="13">
        <f t="array" ref="AH2190">IF(SUM(AG2190)=0,0,IF(L2190-AG2190*IF(D2190="Vaccin",MIN(AD2190,AF2190),AF2190)&lt;0,0,IF((H2190-N2190)&lt;=45,CEILING(L2190-AG2190*IF(D2190="Vaccin",MIN(AD2190,AF2190),AF2190),1),0)))</f>
        <v>0</v>
      </c>
      <c r="AI2190" s="15">
        <f t="array" ref="AI2190">IF(OR(AH2190="",F2190=0,F2190=""),"",AH2190/F2190)</f>
        <v>0</v>
      </c>
      <c r="AJ2190" s="13">
        <f t="array" ref="AJ2190">IF(OR(L2190="",AH2190=""),"",IF(L2190-AH2190&lt;0,0,L2190-AH2190))</f>
        <v>73545</v>
      </c>
      <c r="AK2190" s="13">
        <f t="array" ref="AK2190">IF(OR(L2190="",AG2190="",AG2190=0),"",CEILING(L2190/AG2190,1))</f>
        <v>142</v>
      </c>
      <c r="AL2190" s="16">
        <f t="array" ref="AL2190">IF(OR(AK2190="",AK2190=0,AD2190="",AF2190=""),"",IF(AK2190-IF(D2190="Vaccin",MIN(AD2190,AF2190),AF2190)&lt;0,"",(AK2190-IF(D2190="Vaccin",MIN(AD2190,AF2190),AF2190))/AK2190))</f>
        <v>1</v>
      </c>
    </row>
    <row r="2191" spans="1:38" x14ac:dyDescent="0.2">
      <c r="A2191" s="10" t="s">
        <v>57</v>
      </c>
      <c r="B2191" s="29" t="s">
        <v>228</v>
      </c>
      <c r="C2191" s="12">
        <v>44245</v>
      </c>
      <c r="D2191" s="11" t="s">
        <v>30</v>
      </c>
      <c r="E2191" s="11">
        <v>10</v>
      </c>
      <c r="F2191" s="13">
        <v>155835</v>
      </c>
      <c r="G2191" s="40">
        <v>2021114097</v>
      </c>
      <c r="H2191" s="12">
        <v>45252</v>
      </c>
      <c r="I2191" s="13">
        <f t="array" ref="I2191">F2191-L2191-M2191-S2191</f>
        <v>0</v>
      </c>
      <c r="J2191" s="13">
        <f t="array" ref="J2191">IF(IF(Q2191="",L2191-C2191,Q2191-C2191)&lt;=45,I2191,0)</f>
        <v>0</v>
      </c>
      <c r="K2191" s="13">
        <f t="array" ref="K2191">IF(SUM(AG2191)=0,0,IF(L2191-AG2191*IF(D2191="Vaccin",MIN(AD2191,AF2191),AF2191)&lt;0,0,IF((H2191-N2191)&lt;=30,CEILING(L2191-AG2191*IF(D2191="Vaccin",MIN(AD2191,AF2191),AF2191),1),0)))</f>
        <v>0</v>
      </c>
      <c r="L2191" s="13">
        <v>155835</v>
      </c>
      <c r="M2191" s="13">
        <v>0</v>
      </c>
      <c r="N2191" s="14">
        <v>44732</v>
      </c>
      <c r="O2191" s="11" t="s">
        <v>36</v>
      </c>
      <c r="P2191" s="11" t="s">
        <v>37</v>
      </c>
      <c r="Q2191" s="12"/>
      <c r="R2191" s="13">
        <v>0</v>
      </c>
      <c r="S2191" s="13">
        <v>0</v>
      </c>
      <c r="T2191" s="11"/>
      <c r="U2191" s="13">
        <v>0</v>
      </c>
      <c r="V2191" s="13">
        <v>0</v>
      </c>
      <c r="W2191" s="13">
        <v>13935112</v>
      </c>
      <c r="X2191" s="12">
        <v>44245</v>
      </c>
      <c r="Y2191" s="12">
        <v>44245</v>
      </c>
      <c r="Z2191" s="12">
        <v>44245</v>
      </c>
      <c r="AA2191" s="12">
        <v>45023</v>
      </c>
      <c r="AB2191" s="13">
        <f t="array" ref="AB2191">IF(D2191="Vaccin",IF(AND(ISNUMBER(AA2191),ISNUMBER(Y2191)),IF(AA2191-Y2191+1&gt;=0,CEILING(AA2191-Y2191+1,1),""),""),IF(AND(ISNUMBER(N2191),ISNUMBER(Y2191)),IF(N2191-Y2191+1&gt;=0,CEILING(N2191-Y2191+1,1),""),""))</f>
        <v>779</v>
      </c>
      <c r="AC2191" s="13">
        <f t="array" ref="AC2191">IF(D2191="Vaccin",IF(AND(ISNUMBER(AA2191),ISNUMBER(X2191)),IF(AA2191-X2191+1&gt;=0,CEILING(AA2191-X2191+1,1),""),""),IF(AND(ISNUMBER(N2191),ISNUMBER(X2191)),IF(N2191-X2191+1&gt;=0,CEILING(N2191-X2191+1,1),""),""))</f>
        <v>779</v>
      </c>
      <c r="AD2191" s="13">
        <f t="array" ref="AD2191">IF(D2191="Vaccin",IF(AND(ISNUMBER(AB2191),ISNUMBER(U2191),AB2191&lt;&gt;0),CEILING(U2191/AB2191,1),""),"")</f>
        <v>0</v>
      </c>
      <c r="AE2191" s="13">
        <f t="array" ref="AE2191">IF(AND(ISNUMBER(N2191),ISNUMBER(X2191)),IF(N2191-X2191+1&gt;=0,CEILING(N2191-X2191+1,1),""),"")</f>
        <v>488</v>
      </c>
      <c r="AF2191" s="13">
        <f t="array" ref="AF2191">IF(SUM(AE2191)=0,"",CEILING((SUM(F2191)-SUM(L2191)-SUM(M2191)-SUM(S2191))/SUM(AE2191),1))</f>
        <v>0</v>
      </c>
      <c r="AG2191" s="13">
        <f t="array" ref="AG2191">IF(AND(ISNUMBER(H2191),ISNUMBER(N2191)),IF(H2191-N2191+1&gt;=0,CEILING(H2191-N2191+1,1),""),"")</f>
        <v>521</v>
      </c>
      <c r="AH2191" s="13">
        <f t="array" ref="AH2191">IF(SUM(AG2191)=0,0,IF(L2191-AG2191*IF(D2191="Vaccin",MIN(AD2191,AF2191),AF2191)&lt;0,0,IF((H2191-N2191)&lt;=45,CEILING(L2191-AG2191*IF(D2191="Vaccin",MIN(AD2191,AF2191),AF2191),1),0)))</f>
        <v>0</v>
      </c>
      <c r="AI2191" s="15">
        <f t="array" ref="AI2191">IF(OR(AH2191="",F2191=0,F2191=""),"",AH2191/F2191)</f>
        <v>0</v>
      </c>
      <c r="AJ2191" s="13">
        <f t="array" ref="AJ2191">IF(OR(L2191="",AH2191=""),"",IF(L2191-AH2191&lt;0,0,L2191-AH2191))</f>
        <v>155835</v>
      </c>
      <c r="AK2191" s="13">
        <f t="array" ref="AK2191">IF(OR(L2191="",AG2191="",AG2191=0),"",CEILING(L2191/AG2191,1))</f>
        <v>300</v>
      </c>
      <c r="AL2191" s="16">
        <f t="array" ref="AL2191">IF(OR(AK2191="",AK2191=0,AD2191="",AF2191=""),"",IF(AK2191-IF(D2191="Vaccin",MIN(AD2191,AF2191),AF2191)&lt;0,"",(AK2191-IF(D2191="Vaccin",MIN(AD2191,AF2191),AF2191))/AK2191))</f>
        <v>1</v>
      </c>
    </row>
    <row r="2192" spans="1:38" x14ac:dyDescent="0.2">
      <c r="A2192" s="10" t="s">
        <v>57</v>
      </c>
      <c r="B2192" s="29" t="s">
        <v>228</v>
      </c>
      <c r="C2192" s="12">
        <v>44245</v>
      </c>
      <c r="D2192" s="11" t="s">
        <v>30</v>
      </c>
      <c r="E2192" s="11">
        <v>10</v>
      </c>
      <c r="F2192" s="13">
        <v>23256</v>
      </c>
      <c r="G2192" s="40">
        <v>2021114084</v>
      </c>
      <c r="H2192" s="12">
        <v>45251</v>
      </c>
      <c r="I2192" s="13">
        <f t="array" ref="I2192">F2192-L2192-M2192-S2192</f>
        <v>0</v>
      </c>
      <c r="J2192" s="13">
        <f t="array" ref="J2192">IF(IF(Q2192="",L2192-C2192,Q2192-C2192)&lt;=45,I2192,0)</f>
        <v>0</v>
      </c>
      <c r="K2192" s="13">
        <f t="array" ref="K2192">IF(SUM(AG2192)=0,0,IF(L2192-AG2192*IF(D2192="Vaccin",MIN(AD2192,AF2192),AF2192)&lt;0,0,IF((H2192-N2192)&lt;=30,CEILING(L2192-AG2192*IF(D2192="Vaccin",MIN(AD2192,AF2192),AF2192),1),0)))</f>
        <v>0</v>
      </c>
      <c r="L2192" s="13">
        <v>23256</v>
      </c>
      <c r="M2192" s="13">
        <v>0</v>
      </c>
      <c r="N2192" s="14">
        <v>44732</v>
      </c>
      <c r="O2192" s="11" t="s">
        <v>36</v>
      </c>
      <c r="P2192" s="11" t="s">
        <v>37</v>
      </c>
      <c r="Q2192" s="12"/>
      <c r="R2192" s="13">
        <v>0</v>
      </c>
      <c r="S2192" s="13">
        <v>0</v>
      </c>
      <c r="T2192" s="11"/>
      <c r="U2192" s="13">
        <v>0</v>
      </c>
      <c r="V2192" s="13">
        <v>0</v>
      </c>
      <c r="W2192" s="13">
        <v>13935112</v>
      </c>
      <c r="X2192" s="12">
        <v>44245</v>
      </c>
      <c r="Y2192" s="12">
        <v>44245</v>
      </c>
      <c r="Z2192" s="12">
        <v>44245</v>
      </c>
      <c r="AA2192" s="12">
        <v>45023</v>
      </c>
      <c r="AB2192" s="13">
        <f t="array" ref="AB2192">IF(D2192="Vaccin",IF(AND(ISNUMBER(AA2192),ISNUMBER(Y2192)),IF(AA2192-Y2192+1&gt;=0,CEILING(AA2192-Y2192+1,1),""),""),IF(AND(ISNUMBER(N2192),ISNUMBER(Y2192)),IF(N2192-Y2192+1&gt;=0,CEILING(N2192-Y2192+1,1),""),""))</f>
        <v>779</v>
      </c>
      <c r="AC2192" s="13">
        <f t="array" ref="AC2192">IF(D2192="Vaccin",IF(AND(ISNUMBER(AA2192),ISNUMBER(X2192)),IF(AA2192-X2192+1&gt;=0,CEILING(AA2192-X2192+1,1),""),""),IF(AND(ISNUMBER(N2192),ISNUMBER(X2192)),IF(N2192-X2192+1&gt;=0,CEILING(N2192-X2192+1,1),""),""))</f>
        <v>779</v>
      </c>
      <c r="AD2192" s="13">
        <f t="array" ref="AD2192">IF(D2192="Vaccin",IF(AND(ISNUMBER(AB2192),ISNUMBER(U2192),AB2192&lt;&gt;0),CEILING(U2192/AB2192,1),""),"")</f>
        <v>0</v>
      </c>
      <c r="AE2192" s="13">
        <f t="array" ref="AE2192">IF(AND(ISNUMBER(N2192),ISNUMBER(X2192)),IF(N2192-X2192+1&gt;=0,CEILING(N2192-X2192+1,1),""),"")</f>
        <v>488</v>
      </c>
      <c r="AF2192" s="13">
        <f t="array" ref="AF2192">IF(SUM(AE2192)=0,"",CEILING((SUM(F2192)-SUM(L2192)-SUM(M2192)-SUM(S2192))/SUM(AE2192),1))</f>
        <v>0</v>
      </c>
      <c r="AG2192" s="13">
        <f t="array" ref="AG2192">IF(AND(ISNUMBER(H2192),ISNUMBER(N2192)),IF(H2192-N2192+1&gt;=0,CEILING(H2192-N2192+1,1),""),"")</f>
        <v>520</v>
      </c>
      <c r="AH2192" s="13">
        <f t="array" ref="AH2192">IF(SUM(AG2192)=0,0,IF(L2192-AG2192*IF(D2192="Vaccin",MIN(AD2192,AF2192),AF2192)&lt;0,0,IF((H2192-N2192)&lt;=45,CEILING(L2192-AG2192*IF(D2192="Vaccin",MIN(AD2192,AF2192),AF2192),1),0)))</f>
        <v>0</v>
      </c>
      <c r="AI2192" s="15">
        <f t="array" ref="AI2192">IF(OR(AH2192="",F2192=0,F2192=""),"",AH2192/F2192)</f>
        <v>0</v>
      </c>
      <c r="AJ2192" s="13">
        <f t="array" ref="AJ2192">IF(OR(L2192="",AH2192=""),"",IF(L2192-AH2192&lt;0,0,L2192-AH2192))</f>
        <v>23256</v>
      </c>
      <c r="AK2192" s="13">
        <f t="array" ref="AK2192">IF(OR(L2192="",AG2192="",AG2192=0),"",CEILING(L2192/AG2192,1))</f>
        <v>45</v>
      </c>
      <c r="AL2192" s="16">
        <f t="array" ref="AL2192">IF(OR(AK2192="",AK2192=0,AD2192="",AF2192=""),"",IF(AK2192-IF(D2192="Vaccin",MIN(AD2192,AF2192),AF2192)&lt;0,"",(AK2192-IF(D2192="Vaccin",MIN(AD2192,AF2192),AF2192))/AK2192))</f>
        <v>1</v>
      </c>
    </row>
    <row r="2193" spans="1:38" x14ac:dyDescent="0.2">
      <c r="A2193" s="10" t="s">
        <v>57</v>
      </c>
      <c r="B2193" s="29" t="s">
        <v>228</v>
      </c>
      <c r="C2193" s="12">
        <v>44245</v>
      </c>
      <c r="D2193" s="11" t="s">
        <v>30</v>
      </c>
      <c r="E2193" s="11">
        <v>10</v>
      </c>
      <c r="F2193" s="13">
        <v>156195</v>
      </c>
      <c r="G2193" s="40">
        <v>2021114085</v>
      </c>
      <c r="H2193" s="12">
        <v>45251</v>
      </c>
      <c r="I2193" s="13">
        <f t="array" ref="I2193">F2193-L2193-M2193-S2193</f>
        <v>40800</v>
      </c>
      <c r="J2193" s="13">
        <f t="array" ref="J2193">IF(IF(Q2193="",L2193-C2193,Q2193-C2193)&lt;=45,I2193,0)</f>
        <v>0</v>
      </c>
      <c r="K2193" s="13">
        <f t="array" ref="K2193">IF(SUM(AG2193)=0,0,IF(L2193-AG2193*IF(D2193="Vaccin",MIN(AD2193,AF2193),AF2193)&lt;0,0,IF((H2193-N2193)&lt;=30,CEILING(L2193-AG2193*IF(D2193="Vaccin",MIN(AD2193,AF2193),AF2193),1),0)))</f>
        <v>0</v>
      </c>
      <c r="L2193" s="13">
        <v>115395</v>
      </c>
      <c r="M2193" s="13">
        <v>0</v>
      </c>
      <c r="N2193" s="14">
        <v>44732</v>
      </c>
      <c r="O2193" s="11" t="s">
        <v>36</v>
      </c>
      <c r="P2193" s="11" t="s">
        <v>37</v>
      </c>
      <c r="Q2193" s="12"/>
      <c r="R2193" s="13">
        <v>0</v>
      </c>
      <c r="S2193" s="13">
        <v>0</v>
      </c>
      <c r="T2193" s="11"/>
      <c r="U2193" s="13">
        <v>0</v>
      </c>
      <c r="V2193" s="13">
        <v>0</v>
      </c>
      <c r="W2193" s="13">
        <v>13935112</v>
      </c>
      <c r="X2193" s="12">
        <v>44245</v>
      </c>
      <c r="Y2193" s="12">
        <v>44245</v>
      </c>
      <c r="Z2193" s="12">
        <v>44245</v>
      </c>
      <c r="AA2193" s="12">
        <v>45023</v>
      </c>
      <c r="AB2193" s="13">
        <f t="array" ref="AB2193">IF(D2193="Vaccin",IF(AND(ISNUMBER(AA2193),ISNUMBER(Y2193)),IF(AA2193-Y2193+1&gt;=0,CEILING(AA2193-Y2193+1,1),""),""),IF(AND(ISNUMBER(N2193),ISNUMBER(Y2193)),IF(N2193-Y2193+1&gt;=0,CEILING(N2193-Y2193+1,1),""),""))</f>
        <v>779</v>
      </c>
      <c r="AC2193" s="13">
        <f t="array" ref="AC2193">IF(D2193="Vaccin",IF(AND(ISNUMBER(AA2193),ISNUMBER(X2193)),IF(AA2193-X2193+1&gt;=0,CEILING(AA2193-X2193+1,1),""),""),IF(AND(ISNUMBER(N2193),ISNUMBER(X2193)),IF(N2193-X2193+1&gt;=0,CEILING(N2193-X2193+1,1),""),""))</f>
        <v>779</v>
      </c>
      <c r="AD2193" s="13">
        <f t="array" ref="AD2193">IF(D2193="Vaccin",IF(AND(ISNUMBER(AB2193),ISNUMBER(U2193),AB2193&lt;&gt;0),CEILING(U2193/AB2193,1),""),"")</f>
        <v>0</v>
      </c>
      <c r="AE2193" s="13">
        <f t="array" ref="AE2193">IF(AND(ISNUMBER(N2193),ISNUMBER(X2193)),IF(N2193-X2193+1&gt;=0,CEILING(N2193-X2193+1,1),""),"")</f>
        <v>488</v>
      </c>
      <c r="AF2193" s="13">
        <f t="array" ref="AF2193">IF(SUM(AE2193)=0,"",CEILING((SUM(F2193)-SUM(L2193)-SUM(M2193)-SUM(S2193))/SUM(AE2193),1))</f>
        <v>84</v>
      </c>
      <c r="AG2193" s="13">
        <f t="array" ref="AG2193">IF(AND(ISNUMBER(H2193),ISNUMBER(N2193)),IF(H2193-N2193+1&gt;=0,CEILING(H2193-N2193+1,1),""),"")</f>
        <v>520</v>
      </c>
      <c r="AH2193" s="13">
        <f t="array" ref="AH2193">IF(SUM(AG2193)=0,0,IF(L2193-AG2193*IF(D2193="Vaccin",MIN(AD2193,AF2193),AF2193)&lt;0,0,IF((H2193-N2193)&lt;=45,CEILING(L2193-AG2193*IF(D2193="Vaccin",MIN(AD2193,AF2193),AF2193),1),0)))</f>
        <v>0</v>
      </c>
      <c r="AI2193" s="15">
        <f t="array" ref="AI2193">IF(OR(AH2193="",F2193=0,F2193=""),"",AH2193/F2193)</f>
        <v>0</v>
      </c>
      <c r="AJ2193" s="13">
        <f t="array" ref="AJ2193">IF(OR(L2193="",AH2193=""),"",IF(L2193-AH2193&lt;0,0,L2193-AH2193))</f>
        <v>115395</v>
      </c>
      <c r="AK2193" s="13">
        <f t="array" ref="AK2193">IF(OR(L2193="",AG2193="",AG2193=0),"",CEILING(L2193/AG2193,1))</f>
        <v>222</v>
      </c>
      <c r="AL2193" s="16">
        <f t="array" ref="AL2193">IF(OR(AK2193="",AK2193=0,AD2193="",AF2193=""),"",IF(AK2193-IF(D2193="Vaccin",MIN(AD2193,AF2193),AF2193)&lt;0,"",(AK2193-IF(D2193="Vaccin",MIN(AD2193,AF2193),AF2193))/AK2193))</f>
        <v>1</v>
      </c>
    </row>
    <row r="2194" spans="1:38" x14ac:dyDescent="0.2">
      <c r="A2194" s="10" t="s">
        <v>57</v>
      </c>
      <c r="B2194" s="29" t="s">
        <v>228</v>
      </c>
      <c r="C2194" s="12">
        <v>44245</v>
      </c>
      <c r="D2194" s="11" t="s">
        <v>30</v>
      </c>
      <c r="E2194" s="11">
        <v>10</v>
      </c>
      <c r="F2194" s="13">
        <v>60000</v>
      </c>
      <c r="G2194" s="40">
        <v>12345</v>
      </c>
      <c r="H2194" s="12">
        <v>45221</v>
      </c>
      <c r="I2194" s="13">
        <f t="array" ref="I2194">F2194-L2194-M2194-S2194</f>
        <v>60000</v>
      </c>
      <c r="J2194" s="13">
        <f t="array" ref="J2194">IF(IF(Q2194="",L2194-C2194,Q2194-C2194)&lt;=45,I2194,0)</f>
        <v>60000</v>
      </c>
      <c r="K2194" s="13">
        <f t="array" ref="K2194">IF(SUM(AG2194)=0,0,IF(L2194-AG2194*IF(D2194="Vaccin",MIN(AD2194,AF2194),AF2194)&lt;0,0,IF((H2194-N2194)&lt;=30,CEILING(L2194-AG2194*IF(D2194="Vaccin",MIN(AD2194,AF2194),AF2194),1),0)))</f>
        <v>0</v>
      </c>
      <c r="L2194" s="13">
        <v>0</v>
      </c>
      <c r="M2194" s="13">
        <v>0</v>
      </c>
      <c r="N2194" s="14">
        <v>44732</v>
      </c>
      <c r="O2194" s="11" t="s">
        <v>36</v>
      </c>
      <c r="P2194" s="11" t="s">
        <v>37</v>
      </c>
      <c r="Q2194" s="12"/>
      <c r="R2194" s="13">
        <v>0</v>
      </c>
      <c r="S2194" s="13">
        <v>0</v>
      </c>
      <c r="T2194" s="11"/>
      <c r="U2194" s="13">
        <v>0</v>
      </c>
      <c r="V2194" s="13">
        <v>0</v>
      </c>
      <c r="W2194" s="13">
        <v>13935112</v>
      </c>
      <c r="X2194" s="12">
        <v>44245</v>
      </c>
      <c r="Y2194" s="12">
        <v>44245</v>
      </c>
      <c r="Z2194" s="12">
        <v>44245</v>
      </c>
      <c r="AA2194" s="12">
        <v>45023</v>
      </c>
      <c r="AB2194" s="13">
        <f t="array" ref="AB2194">IF(D2194="Vaccin",IF(AND(ISNUMBER(AA2194),ISNUMBER(Y2194)),IF(AA2194-Y2194+1&gt;=0,CEILING(AA2194-Y2194+1,1),""),""),IF(AND(ISNUMBER(N2194),ISNUMBER(Y2194)),IF(N2194-Y2194+1&gt;=0,CEILING(N2194-Y2194+1,1),""),""))</f>
        <v>779</v>
      </c>
      <c r="AC2194" s="13">
        <f t="array" ref="AC2194">IF(D2194="Vaccin",IF(AND(ISNUMBER(AA2194),ISNUMBER(X2194)),IF(AA2194-X2194+1&gt;=0,CEILING(AA2194-X2194+1,1),""),""),IF(AND(ISNUMBER(N2194),ISNUMBER(X2194)),IF(N2194-X2194+1&gt;=0,CEILING(N2194-X2194+1,1),""),""))</f>
        <v>779</v>
      </c>
      <c r="AD2194" s="13">
        <f t="array" ref="AD2194">IF(D2194="Vaccin",IF(AND(ISNUMBER(AB2194),ISNUMBER(U2194),AB2194&lt;&gt;0),CEILING(U2194/AB2194,1),""),"")</f>
        <v>0</v>
      </c>
      <c r="AE2194" s="13">
        <f t="array" ref="AE2194">IF(AND(ISNUMBER(N2194),ISNUMBER(X2194)),IF(N2194-X2194+1&gt;=0,CEILING(N2194-X2194+1,1),""),"")</f>
        <v>488</v>
      </c>
      <c r="AF2194" s="13">
        <f t="array" ref="AF2194">IF(SUM(AE2194)=0,"",CEILING((SUM(F2194)-SUM(L2194)-SUM(M2194)-SUM(S2194))/SUM(AE2194),1))</f>
        <v>123</v>
      </c>
      <c r="AG2194" s="13">
        <f t="array" ref="AG2194">IF(AND(ISNUMBER(H2194),ISNUMBER(N2194)),IF(H2194-N2194+1&gt;=0,CEILING(H2194-N2194+1,1),""),"")</f>
        <v>490</v>
      </c>
      <c r="AH2194" s="13">
        <f t="array" ref="AH2194">IF(SUM(AG2194)=0,0,IF(L2194-AG2194*IF(D2194="Vaccin",MIN(AD2194,AF2194),AF2194)&lt;0,0,IF((H2194-N2194)&lt;=45,CEILING(L2194-AG2194*IF(D2194="Vaccin",MIN(AD2194,AF2194),AF2194),1),0)))</f>
        <v>0</v>
      </c>
      <c r="AI2194" s="15">
        <f t="array" ref="AI2194">IF(OR(AH2194="",F2194=0,F2194=""),"",AH2194/F2194)</f>
        <v>0</v>
      </c>
      <c r="AJ2194" s="13">
        <f t="array" ref="AJ2194">IF(OR(L2194="",AH2194=""),"",IF(L2194-AH2194&lt;0,0,L2194-AH2194))</f>
        <v>0</v>
      </c>
      <c r="AK2194" s="13">
        <f t="array" ref="AK2194">IF(OR(L2194="",AG2194="",AG2194=0),"",CEILING(L2194/AG2194,1))</f>
        <v>0</v>
      </c>
      <c r="AL2194" s="16" t="str">
        <f t="array" ref="AL2194">IF(OR(AK2194="",AK2194=0,AD2194="",AF2194=""),"",IF(AK2194-IF(D2194="Vaccin",MIN(AD2194,AF2194),AF2194)&lt;0,"",(AK2194-IF(D2194="Vaccin",MIN(AD2194,AF2194),AF2194))/AK2194))</f>
        <v/>
      </c>
    </row>
    <row r="2195" spans="1:38" x14ac:dyDescent="0.2">
      <c r="A2195" s="10" t="s">
        <v>57</v>
      </c>
      <c r="B2195" s="29" t="s">
        <v>228</v>
      </c>
      <c r="C2195" s="12">
        <v>44245</v>
      </c>
      <c r="D2195" s="11" t="s">
        <v>30</v>
      </c>
      <c r="E2195" s="11">
        <v>10</v>
      </c>
      <c r="F2195" s="13">
        <v>180400</v>
      </c>
      <c r="G2195" s="40" t="s">
        <v>1043</v>
      </c>
      <c r="H2195" s="12">
        <v>45221</v>
      </c>
      <c r="I2195" s="13">
        <f t="array" ref="I2195">F2195-L2195-M2195-S2195</f>
        <v>60000</v>
      </c>
      <c r="J2195" s="13">
        <f t="array" ref="J2195">IF(IF(Q2195="",L2195-C2195,Q2195-C2195)&lt;=45,I2195,0)</f>
        <v>0</v>
      </c>
      <c r="K2195" s="13">
        <f t="array" ref="K2195">IF(SUM(AG2195)=0,0,IF(L2195-AG2195*IF(D2195="Vaccin",MIN(AD2195,AF2195),AF2195)&lt;0,0,IF((H2195-N2195)&lt;=30,CEILING(L2195-AG2195*IF(D2195="Vaccin",MIN(AD2195,AF2195),AF2195),1),0)))</f>
        <v>0</v>
      </c>
      <c r="L2195" s="13">
        <v>120400</v>
      </c>
      <c r="M2195" s="13">
        <v>0</v>
      </c>
      <c r="N2195" s="14">
        <v>44732</v>
      </c>
      <c r="O2195" s="11" t="s">
        <v>36</v>
      </c>
      <c r="P2195" s="11" t="s">
        <v>37</v>
      </c>
      <c r="Q2195" s="12"/>
      <c r="R2195" s="13">
        <v>0</v>
      </c>
      <c r="S2195" s="13">
        <v>0</v>
      </c>
      <c r="T2195" s="11"/>
      <c r="U2195" s="13">
        <v>0</v>
      </c>
      <c r="V2195" s="13">
        <v>0</v>
      </c>
      <c r="W2195" s="13">
        <v>13935112</v>
      </c>
      <c r="X2195" s="12">
        <v>44245</v>
      </c>
      <c r="Y2195" s="12">
        <v>44245</v>
      </c>
      <c r="Z2195" s="12">
        <v>44245</v>
      </c>
      <c r="AA2195" s="12">
        <v>45023</v>
      </c>
      <c r="AB2195" s="13">
        <f t="array" ref="AB2195">IF(D2195="Vaccin",IF(AND(ISNUMBER(AA2195),ISNUMBER(Y2195)),IF(AA2195-Y2195+1&gt;=0,CEILING(AA2195-Y2195+1,1),""),""),IF(AND(ISNUMBER(N2195),ISNUMBER(Y2195)),IF(N2195-Y2195+1&gt;=0,CEILING(N2195-Y2195+1,1),""),""))</f>
        <v>779</v>
      </c>
      <c r="AC2195" s="13">
        <f t="array" ref="AC2195">IF(D2195="Vaccin",IF(AND(ISNUMBER(AA2195),ISNUMBER(X2195)),IF(AA2195-X2195+1&gt;=0,CEILING(AA2195-X2195+1,1),""),""),IF(AND(ISNUMBER(N2195),ISNUMBER(X2195)),IF(N2195-X2195+1&gt;=0,CEILING(N2195-X2195+1,1),""),""))</f>
        <v>779</v>
      </c>
      <c r="AD2195" s="13">
        <f t="array" ref="AD2195">IF(D2195="Vaccin",IF(AND(ISNUMBER(AB2195),ISNUMBER(U2195),AB2195&lt;&gt;0),CEILING(U2195/AB2195,1),""),"")</f>
        <v>0</v>
      </c>
      <c r="AE2195" s="13">
        <f t="array" ref="AE2195">IF(AND(ISNUMBER(N2195),ISNUMBER(X2195)),IF(N2195-X2195+1&gt;=0,CEILING(N2195-X2195+1,1),""),"")</f>
        <v>488</v>
      </c>
      <c r="AF2195" s="13">
        <f t="array" ref="AF2195">IF(SUM(AE2195)=0,"",CEILING((SUM(F2195)-SUM(L2195)-SUM(M2195)-SUM(S2195))/SUM(AE2195),1))</f>
        <v>123</v>
      </c>
      <c r="AG2195" s="13">
        <f t="array" ref="AG2195">IF(AND(ISNUMBER(H2195),ISNUMBER(N2195)),IF(H2195-N2195+1&gt;=0,CEILING(H2195-N2195+1,1),""),"")</f>
        <v>490</v>
      </c>
      <c r="AH2195" s="13">
        <f t="array" ref="AH2195">IF(SUM(AG2195)=0,0,IF(L2195-AG2195*IF(D2195="Vaccin",MIN(AD2195,AF2195),AF2195)&lt;0,0,IF((H2195-N2195)&lt;=45,CEILING(L2195-AG2195*IF(D2195="Vaccin",MIN(AD2195,AF2195),AF2195),1),0)))</f>
        <v>0</v>
      </c>
      <c r="AI2195" s="15">
        <f t="array" ref="AI2195">IF(OR(AH2195="",F2195=0,F2195=""),"",AH2195/F2195)</f>
        <v>0</v>
      </c>
      <c r="AJ2195" s="13">
        <f t="array" ref="AJ2195">IF(OR(L2195="",AH2195=""),"",IF(L2195-AH2195&lt;0,0,L2195-AH2195))</f>
        <v>120400</v>
      </c>
      <c r="AK2195" s="13">
        <f t="array" ref="AK2195">IF(OR(L2195="",AG2195="",AG2195=0),"",CEILING(L2195/AG2195,1))</f>
        <v>246</v>
      </c>
      <c r="AL2195" s="16">
        <f t="array" ref="AL2195">IF(OR(AK2195="",AK2195=0,AD2195="",AF2195=""),"",IF(AK2195-IF(D2195="Vaccin",MIN(AD2195,AF2195),AF2195)&lt;0,"",(AK2195-IF(D2195="Vaccin",MIN(AD2195,AF2195),AF2195))/AK2195))</f>
        <v>1</v>
      </c>
    </row>
    <row r="2196" spans="1:38" x14ac:dyDescent="0.2">
      <c r="A2196" s="10" t="s">
        <v>57</v>
      </c>
      <c r="B2196" s="29" t="s">
        <v>228</v>
      </c>
      <c r="C2196" s="12">
        <v>44245</v>
      </c>
      <c r="D2196" s="11" t="s">
        <v>30</v>
      </c>
      <c r="E2196" s="11">
        <v>10</v>
      </c>
      <c r="F2196" s="13">
        <v>655640</v>
      </c>
      <c r="G2196" s="40" t="s">
        <v>1044</v>
      </c>
      <c r="H2196" s="12">
        <v>45220</v>
      </c>
      <c r="I2196" s="13">
        <f t="array" ref="I2196">F2196-L2196-M2196-S2196</f>
        <v>300000</v>
      </c>
      <c r="J2196" s="13">
        <f t="array" ref="J2196">IF(IF(Q2196="",L2196-C2196,Q2196-C2196)&lt;=45,I2196,0)</f>
        <v>0</v>
      </c>
      <c r="K2196" s="13">
        <f t="array" ref="K2196">IF(SUM(AG2196)=0,0,IF(L2196-AG2196*IF(D2196="Vaccin",MIN(AD2196,AF2196),AF2196)&lt;0,0,IF((H2196-N2196)&lt;=30,CEILING(L2196-AG2196*IF(D2196="Vaccin",MIN(AD2196,AF2196),AF2196),1),0)))</f>
        <v>0</v>
      </c>
      <c r="L2196" s="13">
        <v>355640</v>
      </c>
      <c r="M2196" s="13">
        <v>0</v>
      </c>
      <c r="N2196" s="14">
        <v>44732</v>
      </c>
      <c r="O2196" s="11" t="s">
        <v>36</v>
      </c>
      <c r="P2196" s="11" t="s">
        <v>37</v>
      </c>
      <c r="Q2196" s="12"/>
      <c r="R2196" s="13">
        <v>0</v>
      </c>
      <c r="S2196" s="13">
        <v>0</v>
      </c>
      <c r="T2196" s="11"/>
      <c r="U2196" s="13">
        <v>0</v>
      </c>
      <c r="V2196" s="13">
        <v>0</v>
      </c>
      <c r="W2196" s="13">
        <v>13935112</v>
      </c>
      <c r="X2196" s="12">
        <v>44245</v>
      </c>
      <c r="Y2196" s="12">
        <v>44245</v>
      </c>
      <c r="Z2196" s="12">
        <v>44245</v>
      </c>
      <c r="AA2196" s="12">
        <v>45023</v>
      </c>
      <c r="AB2196" s="13">
        <f t="array" ref="AB2196">IF(D2196="Vaccin",IF(AND(ISNUMBER(AA2196),ISNUMBER(Y2196)),IF(AA2196-Y2196+1&gt;=0,CEILING(AA2196-Y2196+1,1),""),""),IF(AND(ISNUMBER(N2196),ISNUMBER(Y2196)),IF(N2196-Y2196+1&gt;=0,CEILING(N2196-Y2196+1,1),""),""))</f>
        <v>779</v>
      </c>
      <c r="AC2196" s="13">
        <f t="array" ref="AC2196">IF(D2196="Vaccin",IF(AND(ISNUMBER(AA2196),ISNUMBER(X2196)),IF(AA2196-X2196+1&gt;=0,CEILING(AA2196-X2196+1,1),""),""),IF(AND(ISNUMBER(N2196),ISNUMBER(X2196)),IF(N2196-X2196+1&gt;=0,CEILING(N2196-X2196+1,1),""),""))</f>
        <v>779</v>
      </c>
      <c r="AD2196" s="13">
        <f t="array" ref="AD2196">IF(D2196="Vaccin",IF(AND(ISNUMBER(AB2196),ISNUMBER(U2196),AB2196&lt;&gt;0),CEILING(U2196/AB2196,1),""),"")</f>
        <v>0</v>
      </c>
      <c r="AE2196" s="13">
        <f t="array" ref="AE2196">IF(AND(ISNUMBER(N2196),ISNUMBER(X2196)),IF(N2196-X2196+1&gt;=0,CEILING(N2196-X2196+1,1),""),"")</f>
        <v>488</v>
      </c>
      <c r="AF2196" s="13">
        <f t="array" ref="AF2196">IF(SUM(AE2196)=0,"",CEILING((SUM(F2196)-SUM(L2196)-SUM(M2196)-SUM(S2196))/SUM(AE2196),1))</f>
        <v>615</v>
      </c>
      <c r="AG2196" s="13">
        <f t="array" ref="AG2196">IF(AND(ISNUMBER(H2196),ISNUMBER(N2196)),IF(H2196-N2196+1&gt;=0,CEILING(H2196-N2196+1,1),""),"")</f>
        <v>489</v>
      </c>
      <c r="AH2196" s="13">
        <f t="array" ref="AH2196">IF(SUM(AG2196)=0,0,IF(L2196-AG2196*IF(D2196="Vaccin",MIN(AD2196,AF2196),AF2196)&lt;0,0,IF((H2196-N2196)&lt;=45,CEILING(L2196-AG2196*IF(D2196="Vaccin",MIN(AD2196,AF2196),AF2196),1),0)))</f>
        <v>0</v>
      </c>
      <c r="AI2196" s="15">
        <f t="array" ref="AI2196">IF(OR(AH2196="",F2196=0,F2196=""),"",AH2196/F2196)</f>
        <v>0</v>
      </c>
      <c r="AJ2196" s="13">
        <f t="array" ref="AJ2196">IF(OR(L2196="",AH2196=""),"",IF(L2196-AH2196&lt;0,0,L2196-AH2196))</f>
        <v>355640</v>
      </c>
      <c r="AK2196" s="13">
        <f t="array" ref="AK2196">IF(OR(L2196="",AG2196="",AG2196=0),"",CEILING(L2196/AG2196,1))</f>
        <v>728</v>
      </c>
      <c r="AL2196" s="16">
        <f t="array" ref="AL2196">IF(OR(AK2196="",AK2196=0,AD2196="",AF2196=""),"",IF(AK2196-IF(D2196="Vaccin",MIN(AD2196,AF2196),AF2196)&lt;0,"",(AK2196-IF(D2196="Vaccin",MIN(AD2196,AF2196),AF2196))/AK2196))</f>
        <v>1</v>
      </c>
    </row>
    <row r="2197" spans="1:38" x14ac:dyDescent="0.2">
      <c r="A2197" s="10" t="s">
        <v>57</v>
      </c>
      <c r="B2197" s="29" t="s">
        <v>228</v>
      </c>
      <c r="C2197" s="12">
        <v>44245</v>
      </c>
      <c r="D2197" s="11" t="s">
        <v>30</v>
      </c>
      <c r="E2197" s="11">
        <v>10</v>
      </c>
      <c r="F2197" s="13">
        <v>659180</v>
      </c>
      <c r="G2197" s="40" t="s">
        <v>1045</v>
      </c>
      <c r="H2197" s="12">
        <v>45220</v>
      </c>
      <c r="I2197" s="13">
        <f t="array" ref="I2197">F2197-L2197-M2197-S2197</f>
        <v>198000</v>
      </c>
      <c r="J2197" s="13">
        <f t="array" ref="J2197">IF(IF(Q2197="",L2197-C2197,Q2197-C2197)&lt;=45,I2197,0)</f>
        <v>0</v>
      </c>
      <c r="K2197" s="13">
        <f t="array" ref="K2197">IF(SUM(AG2197)=0,0,IF(L2197-AG2197*IF(D2197="Vaccin",MIN(AD2197,AF2197),AF2197)&lt;0,0,IF((H2197-N2197)&lt;=30,CEILING(L2197-AG2197*IF(D2197="Vaccin",MIN(AD2197,AF2197),AF2197),1),0)))</f>
        <v>0</v>
      </c>
      <c r="L2197" s="13">
        <v>461180</v>
      </c>
      <c r="M2197" s="13">
        <v>0</v>
      </c>
      <c r="N2197" s="14">
        <v>44732</v>
      </c>
      <c r="O2197" s="11" t="s">
        <v>36</v>
      </c>
      <c r="P2197" s="11" t="s">
        <v>37</v>
      </c>
      <c r="Q2197" s="12"/>
      <c r="R2197" s="13">
        <v>0</v>
      </c>
      <c r="S2197" s="13">
        <v>0</v>
      </c>
      <c r="T2197" s="11"/>
      <c r="U2197" s="13">
        <v>0</v>
      </c>
      <c r="V2197" s="13">
        <v>0</v>
      </c>
      <c r="W2197" s="13">
        <v>13935112</v>
      </c>
      <c r="X2197" s="12">
        <v>44245</v>
      </c>
      <c r="Y2197" s="12">
        <v>44245</v>
      </c>
      <c r="Z2197" s="12">
        <v>44245</v>
      </c>
      <c r="AA2197" s="12">
        <v>45023</v>
      </c>
      <c r="AB2197" s="13">
        <f t="array" ref="AB2197">IF(D2197="Vaccin",IF(AND(ISNUMBER(AA2197),ISNUMBER(Y2197)),IF(AA2197-Y2197+1&gt;=0,CEILING(AA2197-Y2197+1,1),""),""),IF(AND(ISNUMBER(N2197),ISNUMBER(Y2197)),IF(N2197-Y2197+1&gt;=0,CEILING(N2197-Y2197+1,1),""),""))</f>
        <v>779</v>
      </c>
      <c r="AC2197" s="13">
        <f t="array" ref="AC2197">IF(D2197="Vaccin",IF(AND(ISNUMBER(AA2197),ISNUMBER(X2197)),IF(AA2197-X2197+1&gt;=0,CEILING(AA2197-X2197+1,1),""),""),IF(AND(ISNUMBER(N2197),ISNUMBER(X2197)),IF(N2197-X2197+1&gt;=0,CEILING(N2197-X2197+1,1),""),""))</f>
        <v>779</v>
      </c>
      <c r="AD2197" s="13">
        <f t="array" ref="AD2197">IF(D2197="Vaccin",IF(AND(ISNUMBER(AB2197),ISNUMBER(U2197),AB2197&lt;&gt;0),CEILING(U2197/AB2197,1),""),"")</f>
        <v>0</v>
      </c>
      <c r="AE2197" s="13">
        <f t="array" ref="AE2197">IF(AND(ISNUMBER(N2197),ISNUMBER(X2197)),IF(N2197-X2197+1&gt;=0,CEILING(N2197-X2197+1,1),""),"")</f>
        <v>488</v>
      </c>
      <c r="AF2197" s="13">
        <f t="array" ref="AF2197">IF(SUM(AE2197)=0,"",CEILING((SUM(F2197)-SUM(L2197)-SUM(M2197)-SUM(S2197))/SUM(AE2197),1))</f>
        <v>406</v>
      </c>
      <c r="AG2197" s="13">
        <f t="array" ref="AG2197">IF(AND(ISNUMBER(H2197),ISNUMBER(N2197)),IF(H2197-N2197+1&gt;=0,CEILING(H2197-N2197+1,1),""),"")</f>
        <v>489</v>
      </c>
      <c r="AH2197" s="13">
        <f t="array" ref="AH2197">IF(SUM(AG2197)=0,0,IF(L2197-AG2197*IF(D2197="Vaccin",MIN(AD2197,AF2197),AF2197)&lt;0,0,IF((H2197-N2197)&lt;=45,CEILING(L2197-AG2197*IF(D2197="Vaccin",MIN(AD2197,AF2197),AF2197),1),0)))</f>
        <v>0</v>
      </c>
      <c r="AI2197" s="15">
        <f t="array" ref="AI2197">IF(OR(AH2197="",F2197=0,F2197=""),"",AH2197/F2197)</f>
        <v>0</v>
      </c>
      <c r="AJ2197" s="13">
        <f t="array" ref="AJ2197">IF(OR(L2197="",AH2197=""),"",IF(L2197-AH2197&lt;0,0,L2197-AH2197))</f>
        <v>461180</v>
      </c>
      <c r="AK2197" s="13">
        <f t="array" ref="AK2197">IF(OR(L2197="",AG2197="",AG2197=0),"",CEILING(L2197/AG2197,1))</f>
        <v>944</v>
      </c>
      <c r="AL2197" s="16">
        <f t="array" ref="AL2197">IF(OR(AK2197="",AK2197=0,AD2197="",AF2197=""),"",IF(AK2197-IF(D2197="Vaccin",MIN(AD2197,AF2197),AF2197)&lt;0,"",(AK2197-IF(D2197="Vaccin",MIN(AD2197,AF2197),AF2197))/AK2197))</f>
        <v>1</v>
      </c>
    </row>
    <row r="2198" spans="1:38" x14ac:dyDescent="0.2">
      <c r="A2198" s="10" t="s">
        <v>57</v>
      </c>
      <c r="B2198" s="29" t="s">
        <v>228</v>
      </c>
      <c r="C2198" s="12">
        <v>44245</v>
      </c>
      <c r="D2198" s="11" t="s">
        <v>30</v>
      </c>
      <c r="E2198" s="11">
        <v>10</v>
      </c>
      <c r="F2198" s="13">
        <v>650060</v>
      </c>
      <c r="G2198" s="40" t="s">
        <v>1046</v>
      </c>
      <c r="H2198" s="12">
        <v>45218</v>
      </c>
      <c r="I2198" s="13">
        <f t="array" ref="I2198">F2198-L2198-M2198-S2198</f>
        <v>0</v>
      </c>
      <c r="J2198" s="13">
        <f t="array" ref="J2198">IF(IF(Q2198="",L2198-C2198,Q2198-C2198)&lt;=45,I2198,0)</f>
        <v>0</v>
      </c>
      <c r="K2198" s="13">
        <f t="array" ref="K2198">IF(SUM(AG2198)=0,0,IF(L2198-AG2198*IF(D2198="Vaccin",MIN(AD2198,AF2198),AF2198)&lt;0,0,IF((H2198-N2198)&lt;=30,CEILING(L2198-AG2198*IF(D2198="Vaccin",MIN(AD2198,AF2198),AF2198),1),0)))</f>
        <v>0</v>
      </c>
      <c r="L2198" s="13">
        <v>650060</v>
      </c>
      <c r="M2198" s="13">
        <v>0</v>
      </c>
      <c r="N2198" s="14">
        <v>44732</v>
      </c>
      <c r="O2198" s="11" t="s">
        <v>36</v>
      </c>
      <c r="P2198" s="11" t="s">
        <v>37</v>
      </c>
      <c r="Q2198" s="12"/>
      <c r="R2198" s="13">
        <v>0</v>
      </c>
      <c r="S2198" s="13">
        <v>0</v>
      </c>
      <c r="T2198" s="11"/>
      <c r="U2198" s="13">
        <v>0</v>
      </c>
      <c r="V2198" s="13">
        <v>0</v>
      </c>
      <c r="W2198" s="13">
        <v>13935112</v>
      </c>
      <c r="X2198" s="12">
        <v>44245</v>
      </c>
      <c r="Y2198" s="12">
        <v>44245</v>
      </c>
      <c r="Z2198" s="12">
        <v>44245</v>
      </c>
      <c r="AA2198" s="12">
        <v>45023</v>
      </c>
      <c r="AB2198" s="13">
        <f t="array" ref="AB2198">IF(D2198="Vaccin",IF(AND(ISNUMBER(AA2198),ISNUMBER(Y2198)),IF(AA2198-Y2198+1&gt;=0,CEILING(AA2198-Y2198+1,1),""),""),IF(AND(ISNUMBER(N2198),ISNUMBER(Y2198)),IF(N2198-Y2198+1&gt;=0,CEILING(N2198-Y2198+1,1),""),""))</f>
        <v>779</v>
      </c>
      <c r="AC2198" s="13">
        <f t="array" ref="AC2198">IF(D2198="Vaccin",IF(AND(ISNUMBER(AA2198),ISNUMBER(X2198)),IF(AA2198-X2198+1&gt;=0,CEILING(AA2198-X2198+1,1),""),""),IF(AND(ISNUMBER(N2198),ISNUMBER(X2198)),IF(N2198-X2198+1&gt;=0,CEILING(N2198-X2198+1,1),""),""))</f>
        <v>779</v>
      </c>
      <c r="AD2198" s="13">
        <f t="array" ref="AD2198">IF(D2198="Vaccin",IF(AND(ISNUMBER(AB2198),ISNUMBER(U2198),AB2198&lt;&gt;0),CEILING(U2198/AB2198,1),""),"")</f>
        <v>0</v>
      </c>
      <c r="AE2198" s="13">
        <f t="array" ref="AE2198">IF(AND(ISNUMBER(N2198),ISNUMBER(X2198)),IF(N2198-X2198+1&gt;=0,CEILING(N2198-X2198+1,1),""),"")</f>
        <v>488</v>
      </c>
      <c r="AF2198" s="13">
        <f t="array" ref="AF2198">IF(SUM(AE2198)=0,"",CEILING((SUM(F2198)-SUM(L2198)-SUM(M2198)-SUM(S2198))/SUM(AE2198),1))</f>
        <v>0</v>
      </c>
      <c r="AG2198" s="13">
        <f t="array" ref="AG2198">IF(AND(ISNUMBER(H2198),ISNUMBER(N2198)),IF(H2198-N2198+1&gt;=0,CEILING(H2198-N2198+1,1),""),"")</f>
        <v>487</v>
      </c>
      <c r="AH2198" s="13">
        <f t="array" ref="AH2198">IF(SUM(AG2198)=0,0,IF(L2198-AG2198*IF(D2198="Vaccin",MIN(AD2198,AF2198),AF2198)&lt;0,0,IF((H2198-N2198)&lt;=45,CEILING(L2198-AG2198*IF(D2198="Vaccin",MIN(AD2198,AF2198),AF2198),1),0)))</f>
        <v>0</v>
      </c>
      <c r="AI2198" s="15">
        <f t="array" ref="AI2198">IF(OR(AH2198="",F2198=0,F2198=""),"",AH2198/F2198)</f>
        <v>0</v>
      </c>
      <c r="AJ2198" s="13">
        <f t="array" ref="AJ2198">IF(OR(L2198="",AH2198=""),"",IF(L2198-AH2198&lt;0,0,L2198-AH2198))</f>
        <v>650060</v>
      </c>
      <c r="AK2198" s="13">
        <f t="array" ref="AK2198">IF(OR(L2198="",AG2198="",AG2198=0),"",CEILING(L2198/AG2198,1))</f>
        <v>1335</v>
      </c>
      <c r="AL2198" s="16">
        <f t="array" ref="AL2198">IF(OR(AK2198="",AK2198=0,AD2198="",AF2198=""),"",IF(AK2198-IF(D2198="Vaccin",MIN(AD2198,AF2198),AF2198)&lt;0,"",(AK2198-IF(D2198="Vaccin",MIN(AD2198,AF2198),AF2198))/AK2198))</f>
        <v>1</v>
      </c>
    </row>
    <row r="2199" spans="1:38" x14ac:dyDescent="0.2">
      <c r="A2199" s="10" t="s">
        <v>57</v>
      </c>
      <c r="B2199" s="29" t="s">
        <v>228</v>
      </c>
      <c r="C2199" s="12">
        <v>44245</v>
      </c>
      <c r="D2199" s="11" t="s">
        <v>30</v>
      </c>
      <c r="E2199" s="11">
        <v>10</v>
      </c>
      <c r="F2199" s="13">
        <v>354720</v>
      </c>
      <c r="G2199" s="40" t="s">
        <v>1047</v>
      </c>
      <c r="H2199" s="12">
        <v>45218</v>
      </c>
      <c r="I2199" s="13">
        <f t="array" ref="I2199">F2199-L2199-M2199-S2199</f>
        <v>0</v>
      </c>
      <c r="J2199" s="13">
        <f t="array" ref="J2199">IF(IF(Q2199="",L2199-C2199,Q2199-C2199)&lt;=45,I2199,0)</f>
        <v>0</v>
      </c>
      <c r="K2199" s="13">
        <f t="array" ref="K2199">IF(SUM(AG2199)=0,0,IF(L2199-AG2199*IF(D2199="Vaccin",MIN(AD2199,AF2199),AF2199)&lt;0,0,IF((H2199-N2199)&lt;=30,CEILING(L2199-AG2199*IF(D2199="Vaccin",MIN(AD2199,AF2199),AF2199),1),0)))</f>
        <v>0</v>
      </c>
      <c r="L2199" s="13">
        <v>354720</v>
      </c>
      <c r="M2199" s="13">
        <v>0</v>
      </c>
      <c r="N2199" s="14">
        <v>44732</v>
      </c>
      <c r="O2199" s="11" t="s">
        <v>36</v>
      </c>
      <c r="P2199" s="11" t="s">
        <v>37</v>
      </c>
      <c r="Q2199" s="12"/>
      <c r="R2199" s="13">
        <v>0</v>
      </c>
      <c r="S2199" s="13">
        <v>0</v>
      </c>
      <c r="T2199" s="11"/>
      <c r="U2199" s="13">
        <v>0</v>
      </c>
      <c r="V2199" s="13">
        <v>0</v>
      </c>
      <c r="W2199" s="13">
        <v>13935112</v>
      </c>
      <c r="X2199" s="12">
        <v>44245</v>
      </c>
      <c r="Y2199" s="12">
        <v>44245</v>
      </c>
      <c r="Z2199" s="12">
        <v>44245</v>
      </c>
      <c r="AA2199" s="12">
        <v>45023</v>
      </c>
      <c r="AB2199" s="13">
        <f t="array" ref="AB2199">IF(D2199="Vaccin",IF(AND(ISNUMBER(AA2199),ISNUMBER(Y2199)),IF(AA2199-Y2199+1&gt;=0,CEILING(AA2199-Y2199+1,1),""),""),IF(AND(ISNUMBER(N2199),ISNUMBER(Y2199)),IF(N2199-Y2199+1&gt;=0,CEILING(N2199-Y2199+1,1),""),""))</f>
        <v>779</v>
      </c>
      <c r="AC2199" s="13">
        <f t="array" ref="AC2199">IF(D2199="Vaccin",IF(AND(ISNUMBER(AA2199),ISNUMBER(X2199)),IF(AA2199-X2199+1&gt;=0,CEILING(AA2199-X2199+1,1),""),""),IF(AND(ISNUMBER(N2199),ISNUMBER(X2199)),IF(N2199-X2199+1&gt;=0,CEILING(N2199-X2199+1,1),""),""))</f>
        <v>779</v>
      </c>
      <c r="AD2199" s="13">
        <f t="array" ref="AD2199">IF(D2199="Vaccin",IF(AND(ISNUMBER(AB2199),ISNUMBER(U2199),AB2199&lt;&gt;0),CEILING(U2199/AB2199,1),""),"")</f>
        <v>0</v>
      </c>
      <c r="AE2199" s="13">
        <f t="array" ref="AE2199">IF(AND(ISNUMBER(N2199),ISNUMBER(X2199)),IF(N2199-X2199+1&gt;=0,CEILING(N2199-X2199+1,1),""),"")</f>
        <v>488</v>
      </c>
      <c r="AF2199" s="13">
        <f t="array" ref="AF2199">IF(SUM(AE2199)=0,"",CEILING((SUM(F2199)-SUM(L2199)-SUM(M2199)-SUM(S2199))/SUM(AE2199),1))</f>
        <v>0</v>
      </c>
      <c r="AG2199" s="13">
        <f t="array" ref="AG2199">IF(AND(ISNUMBER(H2199),ISNUMBER(N2199)),IF(H2199-N2199+1&gt;=0,CEILING(H2199-N2199+1,1),""),"")</f>
        <v>487</v>
      </c>
      <c r="AH2199" s="13">
        <f t="array" ref="AH2199">IF(SUM(AG2199)=0,0,IF(L2199-AG2199*IF(D2199="Vaccin",MIN(AD2199,AF2199),AF2199)&lt;0,0,IF((H2199-N2199)&lt;=45,CEILING(L2199-AG2199*IF(D2199="Vaccin",MIN(AD2199,AF2199),AF2199),1),0)))</f>
        <v>0</v>
      </c>
      <c r="AI2199" s="15">
        <f t="array" ref="AI2199">IF(OR(AH2199="",F2199=0,F2199=""),"",AH2199/F2199)</f>
        <v>0</v>
      </c>
      <c r="AJ2199" s="13">
        <f t="array" ref="AJ2199">IF(OR(L2199="",AH2199=""),"",IF(L2199-AH2199&lt;0,0,L2199-AH2199))</f>
        <v>354720</v>
      </c>
      <c r="AK2199" s="13">
        <f t="array" ref="AK2199">IF(OR(L2199="",AG2199="",AG2199=0),"",CEILING(L2199/AG2199,1))</f>
        <v>729</v>
      </c>
      <c r="AL2199" s="16">
        <f t="array" ref="AL2199">IF(OR(AK2199="",AK2199=0,AD2199="",AF2199=""),"",IF(AK2199-IF(D2199="Vaccin",MIN(AD2199,AF2199),AF2199)&lt;0,"",(AK2199-IF(D2199="Vaccin",MIN(AD2199,AF2199),AF2199))/AK2199))</f>
        <v>1</v>
      </c>
    </row>
    <row r="2200" spans="1:38" x14ac:dyDescent="0.2">
      <c r="A2200" s="10" t="s">
        <v>57</v>
      </c>
      <c r="B2200" s="29" t="s">
        <v>228</v>
      </c>
      <c r="C2200" s="12">
        <v>44245</v>
      </c>
      <c r="D2200" s="11" t="s">
        <v>30</v>
      </c>
      <c r="E2200" s="11">
        <v>10</v>
      </c>
      <c r="F2200" s="13">
        <v>67455</v>
      </c>
      <c r="G2200" s="40">
        <v>2021082473</v>
      </c>
      <c r="H2200" s="12">
        <v>45154</v>
      </c>
      <c r="I2200" s="13">
        <f t="array" ref="I2200">F2200-L2200-M2200-S2200</f>
        <v>12000</v>
      </c>
      <c r="J2200" s="13">
        <f t="array" ref="J2200">IF(IF(Q2200="",L2200-C2200,Q2200-C2200)&lt;=45,I2200,0)</f>
        <v>0</v>
      </c>
      <c r="K2200" s="13">
        <f t="array" ref="K2200">IF(SUM(AG2200)=0,0,IF(L2200-AG2200*IF(D2200="Vaccin",MIN(AD2200,AF2200),AF2200)&lt;0,0,IF((H2200-N2200)&lt;=30,CEILING(L2200-AG2200*IF(D2200="Vaccin",MIN(AD2200,AF2200),AF2200),1),0)))</f>
        <v>0</v>
      </c>
      <c r="L2200" s="13">
        <v>55455</v>
      </c>
      <c r="M2200" s="13">
        <v>0</v>
      </c>
      <c r="N2200" s="14">
        <v>44732</v>
      </c>
      <c r="O2200" s="11" t="s">
        <v>36</v>
      </c>
      <c r="P2200" s="11" t="s">
        <v>37</v>
      </c>
      <c r="Q2200" s="12"/>
      <c r="R2200" s="13">
        <v>0</v>
      </c>
      <c r="S2200" s="13">
        <v>0</v>
      </c>
      <c r="T2200" s="11"/>
      <c r="U2200" s="13">
        <v>0</v>
      </c>
      <c r="V2200" s="13">
        <v>0</v>
      </c>
      <c r="W2200" s="13">
        <v>13935112</v>
      </c>
      <c r="X2200" s="12">
        <v>44245</v>
      </c>
      <c r="Y2200" s="12">
        <v>44245</v>
      </c>
      <c r="Z2200" s="12">
        <v>44245</v>
      </c>
      <c r="AA2200" s="12">
        <v>45023</v>
      </c>
      <c r="AB2200" s="13">
        <f t="array" ref="AB2200">IF(D2200="Vaccin",IF(AND(ISNUMBER(AA2200),ISNUMBER(Y2200)),IF(AA2200-Y2200+1&gt;=0,CEILING(AA2200-Y2200+1,1),""),""),IF(AND(ISNUMBER(N2200),ISNUMBER(Y2200)),IF(N2200-Y2200+1&gt;=0,CEILING(N2200-Y2200+1,1),""),""))</f>
        <v>779</v>
      </c>
      <c r="AC2200" s="13">
        <f t="array" ref="AC2200">IF(D2200="Vaccin",IF(AND(ISNUMBER(AA2200),ISNUMBER(X2200)),IF(AA2200-X2200+1&gt;=0,CEILING(AA2200-X2200+1,1),""),""),IF(AND(ISNUMBER(N2200),ISNUMBER(X2200)),IF(N2200-X2200+1&gt;=0,CEILING(N2200-X2200+1,1),""),""))</f>
        <v>779</v>
      </c>
      <c r="AD2200" s="13">
        <f t="array" ref="AD2200">IF(D2200="Vaccin",IF(AND(ISNUMBER(AB2200),ISNUMBER(U2200),AB2200&lt;&gt;0),CEILING(U2200/AB2200,1),""),"")</f>
        <v>0</v>
      </c>
      <c r="AE2200" s="13">
        <f t="array" ref="AE2200">IF(AND(ISNUMBER(N2200),ISNUMBER(X2200)),IF(N2200-X2200+1&gt;=0,CEILING(N2200-X2200+1,1),""),"")</f>
        <v>488</v>
      </c>
      <c r="AF2200" s="13">
        <f t="array" ref="AF2200">IF(SUM(AE2200)=0,"",CEILING((SUM(F2200)-SUM(L2200)-SUM(M2200)-SUM(S2200))/SUM(AE2200),1))</f>
        <v>25</v>
      </c>
      <c r="AG2200" s="13">
        <f t="array" ref="AG2200">IF(AND(ISNUMBER(H2200),ISNUMBER(N2200)),IF(H2200-N2200+1&gt;=0,CEILING(H2200-N2200+1,1),""),"")</f>
        <v>423</v>
      </c>
      <c r="AH2200" s="13">
        <f t="array" ref="AH2200">IF(SUM(AG2200)=0,0,IF(L2200-AG2200*IF(D2200="Vaccin",MIN(AD2200,AF2200),AF2200)&lt;0,0,IF((H2200-N2200)&lt;=45,CEILING(L2200-AG2200*IF(D2200="Vaccin",MIN(AD2200,AF2200),AF2200),1),0)))</f>
        <v>0</v>
      </c>
      <c r="AI2200" s="15">
        <f t="array" ref="AI2200">IF(OR(AH2200="",F2200=0,F2200=""),"",AH2200/F2200)</f>
        <v>0</v>
      </c>
      <c r="AJ2200" s="13">
        <f t="array" ref="AJ2200">IF(OR(L2200="",AH2200=""),"",IF(L2200-AH2200&lt;0,0,L2200-AH2200))</f>
        <v>55455</v>
      </c>
      <c r="AK2200" s="13">
        <f t="array" ref="AK2200">IF(OR(L2200="",AG2200="",AG2200=0),"",CEILING(L2200/AG2200,1))</f>
        <v>132</v>
      </c>
      <c r="AL2200" s="16">
        <f t="array" ref="AL2200">IF(OR(AK2200="",AK2200=0,AD2200="",AF2200=""),"",IF(AK2200-IF(D2200="Vaccin",MIN(AD2200,AF2200),AF2200)&lt;0,"",(AK2200-IF(D2200="Vaccin",MIN(AD2200,AF2200),AF2200))/AK2200))</f>
        <v>1</v>
      </c>
    </row>
    <row r="2201" spans="1:38" x14ac:dyDescent="0.2">
      <c r="A2201" s="10" t="s">
        <v>57</v>
      </c>
      <c r="B2201" s="29" t="s">
        <v>228</v>
      </c>
      <c r="C2201" s="12">
        <v>44245</v>
      </c>
      <c r="D2201" s="11" t="s">
        <v>30</v>
      </c>
      <c r="E2201" s="11">
        <v>10</v>
      </c>
      <c r="F2201" s="13">
        <v>155538</v>
      </c>
      <c r="G2201" s="40">
        <v>2021082474</v>
      </c>
      <c r="H2201" s="12">
        <v>45154</v>
      </c>
      <c r="I2201" s="13">
        <f t="array" ref="I2201">F2201-L2201-M2201-S2201</f>
        <v>0</v>
      </c>
      <c r="J2201" s="13">
        <f t="array" ref="J2201">IF(IF(Q2201="",L2201-C2201,Q2201-C2201)&lt;=45,I2201,0)</f>
        <v>0</v>
      </c>
      <c r="K2201" s="13">
        <f t="array" ref="K2201">IF(SUM(AG2201)=0,0,IF(L2201-AG2201*IF(D2201="Vaccin",MIN(AD2201,AF2201),AF2201)&lt;0,0,IF((H2201-N2201)&lt;=30,CEILING(L2201-AG2201*IF(D2201="Vaccin",MIN(AD2201,AF2201),AF2201),1),0)))</f>
        <v>0</v>
      </c>
      <c r="L2201" s="13">
        <v>155538</v>
      </c>
      <c r="M2201" s="13">
        <v>0</v>
      </c>
      <c r="N2201" s="14">
        <v>44732</v>
      </c>
      <c r="O2201" s="11" t="s">
        <v>36</v>
      </c>
      <c r="P2201" s="11" t="s">
        <v>37</v>
      </c>
      <c r="Q2201" s="12"/>
      <c r="R2201" s="13">
        <v>0</v>
      </c>
      <c r="S2201" s="13">
        <v>0</v>
      </c>
      <c r="T2201" s="11"/>
      <c r="U2201" s="13">
        <v>0</v>
      </c>
      <c r="V2201" s="13">
        <v>0</v>
      </c>
      <c r="W2201" s="13">
        <v>13935112</v>
      </c>
      <c r="X2201" s="12">
        <v>44245</v>
      </c>
      <c r="Y2201" s="12">
        <v>44245</v>
      </c>
      <c r="Z2201" s="12">
        <v>44245</v>
      </c>
      <c r="AA2201" s="12">
        <v>45023</v>
      </c>
      <c r="AB2201" s="13">
        <f t="array" ref="AB2201">IF(D2201="Vaccin",IF(AND(ISNUMBER(AA2201),ISNUMBER(Y2201)),IF(AA2201-Y2201+1&gt;=0,CEILING(AA2201-Y2201+1,1),""),""),IF(AND(ISNUMBER(N2201),ISNUMBER(Y2201)),IF(N2201-Y2201+1&gt;=0,CEILING(N2201-Y2201+1,1),""),""))</f>
        <v>779</v>
      </c>
      <c r="AC2201" s="13">
        <f t="array" ref="AC2201">IF(D2201="Vaccin",IF(AND(ISNUMBER(AA2201),ISNUMBER(X2201)),IF(AA2201-X2201+1&gt;=0,CEILING(AA2201-X2201+1,1),""),""),IF(AND(ISNUMBER(N2201),ISNUMBER(X2201)),IF(N2201-X2201+1&gt;=0,CEILING(N2201-X2201+1,1),""),""))</f>
        <v>779</v>
      </c>
      <c r="AD2201" s="13">
        <f t="array" ref="AD2201">IF(D2201="Vaccin",IF(AND(ISNUMBER(AB2201),ISNUMBER(U2201),AB2201&lt;&gt;0),CEILING(U2201/AB2201,1),""),"")</f>
        <v>0</v>
      </c>
      <c r="AE2201" s="13">
        <f t="array" ref="AE2201">IF(AND(ISNUMBER(N2201),ISNUMBER(X2201)),IF(N2201-X2201+1&gt;=0,CEILING(N2201-X2201+1,1),""),"")</f>
        <v>488</v>
      </c>
      <c r="AF2201" s="13">
        <f t="array" ref="AF2201">IF(SUM(AE2201)=0,"",CEILING((SUM(F2201)-SUM(L2201)-SUM(M2201)-SUM(S2201))/SUM(AE2201),1))</f>
        <v>0</v>
      </c>
      <c r="AG2201" s="13">
        <f t="array" ref="AG2201">IF(AND(ISNUMBER(H2201),ISNUMBER(N2201)),IF(H2201-N2201+1&gt;=0,CEILING(H2201-N2201+1,1),""),"")</f>
        <v>423</v>
      </c>
      <c r="AH2201" s="13">
        <f t="array" ref="AH2201">IF(SUM(AG2201)=0,0,IF(L2201-AG2201*IF(D2201="Vaccin",MIN(AD2201,AF2201),AF2201)&lt;0,0,IF((H2201-N2201)&lt;=45,CEILING(L2201-AG2201*IF(D2201="Vaccin",MIN(AD2201,AF2201),AF2201),1),0)))</f>
        <v>0</v>
      </c>
      <c r="AI2201" s="15">
        <f t="array" ref="AI2201">IF(OR(AH2201="",F2201=0,F2201=""),"",AH2201/F2201)</f>
        <v>0</v>
      </c>
      <c r="AJ2201" s="13">
        <f t="array" ref="AJ2201">IF(OR(L2201="",AH2201=""),"",IF(L2201-AH2201&lt;0,0,L2201-AH2201))</f>
        <v>155538</v>
      </c>
      <c r="AK2201" s="13">
        <f t="array" ref="AK2201">IF(OR(L2201="",AG2201="",AG2201=0),"",CEILING(L2201/AG2201,1))</f>
        <v>368</v>
      </c>
      <c r="AL2201" s="16">
        <f t="array" ref="AL2201">IF(OR(AK2201="",AK2201=0,AD2201="",AF2201=""),"",IF(AK2201-IF(D2201="Vaccin",MIN(AD2201,AF2201),AF2201)&lt;0,"",(AK2201-IF(D2201="Vaccin",MIN(AD2201,AF2201),AF2201))/AK2201))</f>
        <v>1</v>
      </c>
    </row>
    <row r="2202" spans="1:38" x14ac:dyDescent="0.2">
      <c r="A2202" s="10" t="s">
        <v>57</v>
      </c>
      <c r="B2202" s="29" t="s">
        <v>228</v>
      </c>
      <c r="C2202" s="12">
        <v>44245</v>
      </c>
      <c r="D2202" s="11" t="s">
        <v>30</v>
      </c>
      <c r="E2202" s="11">
        <v>10</v>
      </c>
      <c r="F2202" s="13">
        <v>155658</v>
      </c>
      <c r="G2202" s="40">
        <v>2021082475</v>
      </c>
      <c r="H2202" s="12">
        <v>45154</v>
      </c>
      <c r="I2202" s="13">
        <f t="array" ref="I2202">F2202-L2202-M2202-S2202</f>
        <v>0</v>
      </c>
      <c r="J2202" s="13">
        <f t="array" ref="J2202">IF(IF(Q2202="",L2202-C2202,Q2202-C2202)&lt;=45,I2202,0)</f>
        <v>0</v>
      </c>
      <c r="K2202" s="13">
        <f t="array" ref="K2202">IF(SUM(AG2202)=0,0,IF(L2202-AG2202*IF(D2202="Vaccin",MIN(AD2202,AF2202),AF2202)&lt;0,0,IF((H2202-N2202)&lt;=30,CEILING(L2202-AG2202*IF(D2202="Vaccin",MIN(AD2202,AF2202),AF2202),1),0)))</f>
        <v>0</v>
      </c>
      <c r="L2202" s="13">
        <v>155658</v>
      </c>
      <c r="M2202" s="13">
        <v>0</v>
      </c>
      <c r="N2202" s="14">
        <v>44732</v>
      </c>
      <c r="O2202" s="11" t="s">
        <v>36</v>
      </c>
      <c r="P2202" s="11" t="s">
        <v>37</v>
      </c>
      <c r="Q2202" s="12"/>
      <c r="R2202" s="13">
        <v>0</v>
      </c>
      <c r="S2202" s="13">
        <v>0</v>
      </c>
      <c r="T2202" s="11"/>
      <c r="U2202" s="13">
        <v>0</v>
      </c>
      <c r="V2202" s="13">
        <v>0</v>
      </c>
      <c r="W2202" s="13">
        <v>13935112</v>
      </c>
      <c r="X2202" s="12">
        <v>44245</v>
      </c>
      <c r="Y2202" s="12">
        <v>44245</v>
      </c>
      <c r="Z2202" s="12">
        <v>44245</v>
      </c>
      <c r="AA2202" s="12">
        <v>45023</v>
      </c>
      <c r="AB2202" s="13">
        <f t="array" ref="AB2202">IF(D2202="Vaccin",IF(AND(ISNUMBER(AA2202),ISNUMBER(Y2202)),IF(AA2202-Y2202+1&gt;=0,CEILING(AA2202-Y2202+1,1),""),""),IF(AND(ISNUMBER(N2202),ISNUMBER(Y2202)),IF(N2202-Y2202+1&gt;=0,CEILING(N2202-Y2202+1,1),""),""))</f>
        <v>779</v>
      </c>
      <c r="AC2202" s="13">
        <f t="array" ref="AC2202">IF(D2202="Vaccin",IF(AND(ISNUMBER(AA2202),ISNUMBER(X2202)),IF(AA2202-X2202+1&gt;=0,CEILING(AA2202-X2202+1,1),""),""),IF(AND(ISNUMBER(N2202),ISNUMBER(X2202)),IF(N2202-X2202+1&gt;=0,CEILING(N2202-X2202+1,1),""),""))</f>
        <v>779</v>
      </c>
      <c r="AD2202" s="13">
        <f t="array" ref="AD2202">IF(D2202="Vaccin",IF(AND(ISNUMBER(AB2202),ISNUMBER(U2202),AB2202&lt;&gt;0),CEILING(U2202/AB2202,1),""),"")</f>
        <v>0</v>
      </c>
      <c r="AE2202" s="13">
        <f t="array" ref="AE2202">IF(AND(ISNUMBER(N2202),ISNUMBER(X2202)),IF(N2202-X2202+1&gt;=0,CEILING(N2202-X2202+1,1),""),"")</f>
        <v>488</v>
      </c>
      <c r="AF2202" s="13">
        <f t="array" ref="AF2202">IF(SUM(AE2202)=0,"",CEILING((SUM(F2202)-SUM(L2202)-SUM(M2202)-SUM(S2202))/SUM(AE2202),1))</f>
        <v>0</v>
      </c>
      <c r="AG2202" s="13">
        <f t="array" ref="AG2202">IF(AND(ISNUMBER(H2202),ISNUMBER(N2202)),IF(H2202-N2202+1&gt;=0,CEILING(H2202-N2202+1,1),""),"")</f>
        <v>423</v>
      </c>
      <c r="AH2202" s="13">
        <f t="array" ref="AH2202">IF(SUM(AG2202)=0,0,IF(L2202-AG2202*IF(D2202="Vaccin",MIN(AD2202,AF2202),AF2202)&lt;0,0,IF((H2202-N2202)&lt;=45,CEILING(L2202-AG2202*IF(D2202="Vaccin",MIN(AD2202,AF2202),AF2202),1),0)))</f>
        <v>0</v>
      </c>
      <c r="AI2202" s="15">
        <f t="array" ref="AI2202">IF(OR(AH2202="",F2202=0,F2202=""),"",AH2202/F2202)</f>
        <v>0</v>
      </c>
      <c r="AJ2202" s="13">
        <f t="array" ref="AJ2202">IF(OR(L2202="",AH2202=""),"",IF(L2202-AH2202&lt;0,0,L2202-AH2202))</f>
        <v>155658</v>
      </c>
      <c r="AK2202" s="13">
        <f t="array" ref="AK2202">IF(OR(L2202="",AG2202="",AG2202=0),"",CEILING(L2202/AG2202,1))</f>
        <v>368</v>
      </c>
      <c r="AL2202" s="16">
        <f t="array" ref="AL2202">IF(OR(AK2202="",AK2202=0,AD2202="",AF2202=""),"",IF(AK2202-IF(D2202="Vaccin",MIN(AD2202,AF2202),AF2202)&lt;0,"",(AK2202-IF(D2202="Vaccin",MIN(AD2202,AF2202),AF2202))/AK2202))</f>
        <v>1</v>
      </c>
    </row>
    <row r="2203" spans="1:38" x14ac:dyDescent="0.2">
      <c r="A2203" s="10" t="s">
        <v>57</v>
      </c>
      <c r="B2203" s="29" t="s">
        <v>228</v>
      </c>
      <c r="C2203" s="12">
        <v>44245</v>
      </c>
      <c r="D2203" s="11" t="s">
        <v>30</v>
      </c>
      <c r="E2203" s="11">
        <v>10</v>
      </c>
      <c r="F2203" s="13">
        <v>56949</v>
      </c>
      <c r="G2203" s="40">
        <v>2021082476</v>
      </c>
      <c r="H2203" s="12">
        <v>45154</v>
      </c>
      <c r="I2203" s="13">
        <f t="array" ref="I2203">F2203-L2203-M2203-S2203</f>
        <v>0</v>
      </c>
      <c r="J2203" s="13">
        <f t="array" ref="J2203">IF(IF(Q2203="",L2203-C2203,Q2203-C2203)&lt;=45,I2203,0)</f>
        <v>0</v>
      </c>
      <c r="K2203" s="13">
        <f t="array" ref="K2203">IF(SUM(AG2203)=0,0,IF(L2203-AG2203*IF(D2203="Vaccin",MIN(AD2203,AF2203),AF2203)&lt;0,0,IF((H2203-N2203)&lt;=30,CEILING(L2203-AG2203*IF(D2203="Vaccin",MIN(AD2203,AF2203),AF2203),1),0)))</f>
        <v>0</v>
      </c>
      <c r="L2203" s="13">
        <v>56949</v>
      </c>
      <c r="M2203" s="13">
        <v>0</v>
      </c>
      <c r="N2203" s="14">
        <v>44732</v>
      </c>
      <c r="O2203" s="11" t="s">
        <v>36</v>
      </c>
      <c r="P2203" s="11" t="s">
        <v>37</v>
      </c>
      <c r="Q2203" s="12"/>
      <c r="R2203" s="13">
        <v>0</v>
      </c>
      <c r="S2203" s="13">
        <v>0</v>
      </c>
      <c r="T2203" s="11"/>
      <c r="U2203" s="13">
        <v>0</v>
      </c>
      <c r="V2203" s="13">
        <v>0</v>
      </c>
      <c r="W2203" s="13">
        <v>13935112</v>
      </c>
      <c r="X2203" s="12">
        <v>44245</v>
      </c>
      <c r="Y2203" s="12">
        <v>44245</v>
      </c>
      <c r="Z2203" s="12">
        <v>44245</v>
      </c>
      <c r="AA2203" s="12">
        <v>45023</v>
      </c>
      <c r="AB2203" s="13">
        <f t="array" ref="AB2203">IF(D2203="Vaccin",IF(AND(ISNUMBER(AA2203),ISNUMBER(Y2203)),IF(AA2203-Y2203+1&gt;=0,CEILING(AA2203-Y2203+1,1),""),""),IF(AND(ISNUMBER(N2203),ISNUMBER(Y2203)),IF(N2203-Y2203+1&gt;=0,CEILING(N2203-Y2203+1,1),""),""))</f>
        <v>779</v>
      </c>
      <c r="AC2203" s="13">
        <f t="array" ref="AC2203">IF(D2203="Vaccin",IF(AND(ISNUMBER(AA2203),ISNUMBER(X2203)),IF(AA2203-X2203+1&gt;=0,CEILING(AA2203-X2203+1,1),""),""),IF(AND(ISNUMBER(N2203),ISNUMBER(X2203)),IF(N2203-X2203+1&gt;=0,CEILING(N2203-X2203+1,1),""),""))</f>
        <v>779</v>
      </c>
      <c r="AD2203" s="13">
        <f t="array" ref="AD2203">IF(D2203="Vaccin",IF(AND(ISNUMBER(AB2203),ISNUMBER(U2203),AB2203&lt;&gt;0),CEILING(U2203/AB2203,1),""),"")</f>
        <v>0</v>
      </c>
      <c r="AE2203" s="13">
        <f t="array" ref="AE2203">IF(AND(ISNUMBER(N2203),ISNUMBER(X2203)),IF(N2203-X2203+1&gt;=0,CEILING(N2203-X2203+1,1),""),"")</f>
        <v>488</v>
      </c>
      <c r="AF2203" s="13">
        <f t="array" ref="AF2203">IF(SUM(AE2203)=0,"",CEILING((SUM(F2203)-SUM(L2203)-SUM(M2203)-SUM(S2203))/SUM(AE2203),1))</f>
        <v>0</v>
      </c>
      <c r="AG2203" s="13">
        <f t="array" ref="AG2203">IF(AND(ISNUMBER(H2203),ISNUMBER(N2203)),IF(H2203-N2203+1&gt;=0,CEILING(H2203-N2203+1,1),""),"")</f>
        <v>423</v>
      </c>
      <c r="AH2203" s="13">
        <f t="array" ref="AH2203">IF(SUM(AG2203)=0,0,IF(L2203-AG2203*IF(D2203="Vaccin",MIN(AD2203,AF2203),AF2203)&lt;0,0,IF((H2203-N2203)&lt;=45,CEILING(L2203-AG2203*IF(D2203="Vaccin",MIN(AD2203,AF2203),AF2203),1),0)))</f>
        <v>0</v>
      </c>
      <c r="AI2203" s="15">
        <f t="array" ref="AI2203">IF(OR(AH2203="",F2203=0,F2203=""),"",AH2203/F2203)</f>
        <v>0</v>
      </c>
      <c r="AJ2203" s="13">
        <f t="array" ref="AJ2203">IF(OR(L2203="",AH2203=""),"",IF(L2203-AH2203&lt;0,0,L2203-AH2203))</f>
        <v>56949</v>
      </c>
      <c r="AK2203" s="13">
        <f t="array" ref="AK2203">IF(OR(L2203="",AG2203="",AG2203=0),"",CEILING(L2203/AG2203,1))</f>
        <v>135</v>
      </c>
      <c r="AL2203" s="16">
        <f t="array" ref="AL2203">IF(OR(AK2203="",AK2203=0,AD2203="",AF2203=""),"",IF(AK2203-IF(D2203="Vaccin",MIN(AD2203,AF2203),AF2203)&lt;0,"",(AK2203-IF(D2203="Vaccin",MIN(AD2203,AF2203),AF2203))/AK2203))</f>
        <v>1</v>
      </c>
    </row>
    <row r="2204" spans="1:38" x14ac:dyDescent="0.2">
      <c r="A2204" s="10" t="s">
        <v>57</v>
      </c>
      <c r="B2204" s="29" t="s">
        <v>228</v>
      </c>
      <c r="C2204" s="12">
        <v>44245</v>
      </c>
      <c r="D2204" s="11" t="s">
        <v>30</v>
      </c>
      <c r="E2204" s="11">
        <v>10</v>
      </c>
      <c r="F2204" s="13">
        <v>300000</v>
      </c>
      <c r="G2204" s="40" t="s">
        <v>1048</v>
      </c>
      <c r="H2204" s="12">
        <v>45151</v>
      </c>
      <c r="I2204" s="13">
        <f t="array" ref="I2204">F2204-L2204-M2204-S2204</f>
        <v>211200</v>
      </c>
      <c r="J2204" s="13">
        <f t="array" ref="J2204">IF(IF(Q2204="",L2204-C2204,Q2204-C2204)&lt;=45,I2204,0)</f>
        <v>0</v>
      </c>
      <c r="K2204" s="13">
        <f t="array" ref="K2204">IF(SUM(AG2204)=0,0,IF(L2204-AG2204*IF(D2204="Vaccin",MIN(AD2204,AF2204),AF2204)&lt;0,0,IF((H2204-N2204)&lt;=30,CEILING(L2204-AG2204*IF(D2204="Vaccin",MIN(AD2204,AF2204),AF2204),1),0)))</f>
        <v>0</v>
      </c>
      <c r="L2204" s="13">
        <v>88800</v>
      </c>
      <c r="M2204" s="13">
        <v>0</v>
      </c>
      <c r="N2204" s="14">
        <v>44732</v>
      </c>
      <c r="O2204" s="11" t="s">
        <v>36</v>
      </c>
      <c r="P2204" s="11" t="s">
        <v>37</v>
      </c>
      <c r="Q2204" s="12"/>
      <c r="R2204" s="13">
        <v>0</v>
      </c>
      <c r="S2204" s="13">
        <v>0</v>
      </c>
      <c r="T2204" s="11"/>
      <c r="U2204" s="13">
        <v>0</v>
      </c>
      <c r="V2204" s="13">
        <v>0</v>
      </c>
      <c r="W2204" s="13">
        <v>13935112</v>
      </c>
      <c r="X2204" s="12">
        <v>44245</v>
      </c>
      <c r="Y2204" s="12">
        <v>44245</v>
      </c>
      <c r="Z2204" s="12">
        <v>44245</v>
      </c>
      <c r="AA2204" s="12">
        <v>45023</v>
      </c>
      <c r="AB2204" s="13">
        <f t="array" ref="AB2204">IF(D2204="Vaccin",IF(AND(ISNUMBER(AA2204),ISNUMBER(Y2204)),IF(AA2204-Y2204+1&gt;=0,CEILING(AA2204-Y2204+1,1),""),""),IF(AND(ISNUMBER(N2204),ISNUMBER(Y2204)),IF(N2204-Y2204+1&gt;=0,CEILING(N2204-Y2204+1,1),""),""))</f>
        <v>779</v>
      </c>
      <c r="AC2204" s="13">
        <f t="array" ref="AC2204">IF(D2204="Vaccin",IF(AND(ISNUMBER(AA2204),ISNUMBER(X2204)),IF(AA2204-X2204+1&gt;=0,CEILING(AA2204-X2204+1,1),""),""),IF(AND(ISNUMBER(N2204),ISNUMBER(X2204)),IF(N2204-X2204+1&gt;=0,CEILING(N2204-X2204+1,1),""),""))</f>
        <v>779</v>
      </c>
      <c r="AD2204" s="13">
        <f t="array" ref="AD2204">IF(D2204="Vaccin",IF(AND(ISNUMBER(AB2204),ISNUMBER(U2204),AB2204&lt;&gt;0),CEILING(U2204/AB2204,1),""),"")</f>
        <v>0</v>
      </c>
      <c r="AE2204" s="13">
        <f t="array" ref="AE2204">IF(AND(ISNUMBER(N2204),ISNUMBER(X2204)),IF(N2204-X2204+1&gt;=0,CEILING(N2204-X2204+1,1),""),"")</f>
        <v>488</v>
      </c>
      <c r="AF2204" s="13">
        <f t="array" ref="AF2204">IF(SUM(AE2204)=0,"",CEILING((SUM(F2204)-SUM(L2204)-SUM(M2204)-SUM(S2204))/SUM(AE2204),1))</f>
        <v>433</v>
      </c>
      <c r="AG2204" s="13">
        <f t="array" ref="AG2204">IF(AND(ISNUMBER(H2204),ISNUMBER(N2204)),IF(H2204-N2204+1&gt;=0,CEILING(H2204-N2204+1,1),""),"")</f>
        <v>420</v>
      </c>
      <c r="AH2204" s="13">
        <f t="array" ref="AH2204">IF(SUM(AG2204)=0,0,IF(L2204-AG2204*IF(D2204="Vaccin",MIN(AD2204,AF2204),AF2204)&lt;0,0,IF((H2204-N2204)&lt;=45,CEILING(L2204-AG2204*IF(D2204="Vaccin",MIN(AD2204,AF2204),AF2204),1),0)))</f>
        <v>0</v>
      </c>
      <c r="AI2204" s="15">
        <f t="array" ref="AI2204">IF(OR(AH2204="",F2204=0,F2204=""),"",AH2204/F2204)</f>
        <v>0</v>
      </c>
      <c r="AJ2204" s="13">
        <f t="array" ref="AJ2204">IF(OR(L2204="",AH2204=""),"",IF(L2204-AH2204&lt;0,0,L2204-AH2204))</f>
        <v>88800</v>
      </c>
      <c r="AK2204" s="13">
        <f t="array" ref="AK2204">IF(OR(L2204="",AG2204="",AG2204=0),"",CEILING(L2204/AG2204,1))</f>
        <v>212</v>
      </c>
      <c r="AL2204" s="16">
        <f t="array" ref="AL2204">IF(OR(AK2204="",AK2204=0,AD2204="",AF2204=""),"",IF(AK2204-IF(D2204="Vaccin",MIN(AD2204,AF2204),AF2204)&lt;0,"",(AK2204-IF(D2204="Vaccin",MIN(AD2204,AF2204),AF2204))/AK2204))</f>
        <v>1</v>
      </c>
    </row>
    <row r="2205" spans="1:38" x14ac:dyDescent="0.2">
      <c r="A2205" s="10" t="s">
        <v>57</v>
      </c>
      <c r="B2205" s="29" t="s">
        <v>228</v>
      </c>
      <c r="C2205" s="12">
        <v>44245</v>
      </c>
      <c r="D2205" s="11" t="s">
        <v>30</v>
      </c>
      <c r="E2205" s="11">
        <v>10</v>
      </c>
      <c r="F2205" s="13">
        <v>200000</v>
      </c>
      <c r="G2205" s="40" t="s">
        <v>1049</v>
      </c>
      <c r="H2205" s="12">
        <v>45151</v>
      </c>
      <c r="I2205" s="13">
        <f t="array" ref="I2205">F2205-L2205-M2205-S2205</f>
        <v>0</v>
      </c>
      <c r="J2205" s="13">
        <f t="array" ref="J2205">IF(IF(Q2205="",L2205-C2205,Q2205-C2205)&lt;=45,I2205,0)</f>
        <v>0</v>
      </c>
      <c r="K2205" s="13">
        <f t="array" ref="K2205">IF(SUM(AG2205)=0,0,IF(L2205-AG2205*IF(D2205="Vaccin",MIN(AD2205,AF2205),AF2205)&lt;0,0,IF((H2205-N2205)&lt;=30,CEILING(L2205-AG2205*IF(D2205="Vaccin",MIN(AD2205,AF2205),AF2205),1),0)))</f>
        <v>0</v>
      </c>
      <c r="L2205" s="13">
        <v>200000</v>
      </c>
      <c r="M2205" s="13">
        <v>0</v>
      </c>
      <c r="N2205" s="14">
        <v>44732</v>
      </c>
      <c r="O2205" s="11" t="s">
        <v>36</v>
      </c>
      <c r="P2205" s="11" t="s">
        <v>37</v>
      </c>
      <c r="Q2205" s="12"/>
      <c r="R2205" s="13">
        <v>0</v>
      </c>
      <c r="S2205" s="13">
        <v>0</v>
      </c>
      <c r="T2205" s="11"/>
      <c r="U2205" s="13">
        <v>0</v>
      </c>
      <c r="V2205" s="13">
        <v>0</v>
      </c>
      <c r="W2205" s="13">
        <v>13935112</v>
      </c>
      <c r="X2205" s="12">
        <v>44245</v>
      </c>
      <c r="Y2205" s="12">
        <v>44245</v>
      </c>
      <c r="Z2205" s="12">
        <v>44245</v>
      </c>
      <c r="AA2205" s="12">
        <v>45023</v>
      </c>
      <c r="AB2205" s="13">
        <f t="array" ref="AB2205">IF(D2205="Vaccin",IF(AND(ISNUMBER(AA2205),ISNUMBER(Y2205)),IF(AA2205-Y2205+1&gt;=0,CEILING(AA2205-Y2205+1,1),""),""),IF(AND(ISNUMBER(N2205),ISNUMBER(Y2205)),IF(N2205-Y2205+1&gt;=0,CEILING(N2205-Y2205+1,1),""),""))</f>
        <v>779</v>
      </c>
      <c r="AC2205" s="13">
        <f t="array" ref="AC2205">IF(D2205="Vaccin",IF(AND(ISNUMBER(AA2205),ISNUMBER(X2205)),IF(AA2205-X2205+1&gt;=0,CEILING(AA2205-X2205+1,1),""),""),IF(AND(ISNUMBER(N2205),ISNUMBER(X2205)),IF(N2205-X2205+1&gt;=0,CEILING(N2205-X2205+1,1),""),""))</f>
        <v>779</v>
      </c>
      <c r="AD2205" s="13">
        <f t="array" ref="AD2205">IF(D2205="Vaccin",IF(AND(ISNUMBER(AB2205),ISNUMBER(U2205),AB2205&lt;&gt;0),CEILING(U2205/AB2205,1),""),"")</f>
        <v>0</v>
      </c>
      <c r="AE2205" s="13">
        <f t="array" ref="AE2205">IF(AND(ISNUMBER(N2205),ISNUMBER(X2205)),IF(N2205-X2205+1&gt;=0,CEILING(N2205-X2205+1,1),""),"")</f>
        <v>488</v>
      </c>
      <c r="AF2205" s="13">
        <f t="array" ref="AF2205">IF(SUM(AE2205)=0,"",CEILING((SUM(F2205)-SUM(L2205)-SUM(M2205)-SUM(S2205))/SUM(AE2205),1))</f>
        <v>0</v>
      </c>
      <c r="AG2205" s="13">
        <f t="array" ref="AG2205">IF(AND(ISNUMBER(H2205),ISNUMBER(N2205)),IF(H2205-N2205+1&gt;=0,CEILING(H2205-N2205+1,1),""),"")</f>
        <v>420</v>
      </c>
      <c r="AH2205" s="13">
        <f t="array" ref="AH2205">IF(SUM(AG2205)=0,0,IF(L2205-AG2205*IF(D2205="Vaccin",MIN(AD2205,AF2205),AF2205)&lt;0,0,IF((H2205-N2205)&lt;=45,CEILING(L2205-AG2205*IF(D2205="Vaccin",MIN(AD2205,AF2205),AF2205),1),0)))</f>
        <v>0</v>
      </c>
      <c r="AI2205" s="15">
        <f t="array" ref="AI2205">IF(OR(AH2205="",F2205=0,F2205=""),"",AH2205/F2205)</f>
        <v>0</v>
      </c>
      <c r="AJ2205" s="13">
        <f t="array" ref="AJ2205">IF(OR(L2205="",AH2205=""),"",IF(L2205-AH2205&lt;0,0,L2205-AH2205))</f>
        <v>200000</v>
      </c>
      <c r="AK2205" s="13">
        <f t="array" ref="AK2205">IF(OR(L2205="",AG2205="",AG2205=0),"",CEILING(L2205/AG2205,1))</f>
        <v>477</v>
      </c>
      <c r="AL2205" s="16">
        <f t="array" ref="AL2205">IF(OR(AK2205="",AK2205=0,AD2205="",AF2205=""),"",IF(AK2205-IF(D2205="Vaccin",MIN(AD2205,AF2205),AF2205)&lt;0,"",(AK2205-IF(D2205="Vaccin",MIN(AD2205,AF2205),AF2205))/AK2205))</f>
        <v>1</v>
      </c>
    </row>
    <row r="2206" spans="1:38" x14ac:dyDescent="0.2">
      <c r="A2206" s="10" t="s">
        <v>57</v>
      </c>
      <c r="B2206" s="29" t="s">
        <v>228</v>
      </c>
      <c r="C2206" s="12">
        <v>44245</v>
      </c>
      <c r="D2206" s="11" t="s">
        <v>30</v>
      </c>
      <c r="E2206" s="11">
        <v>10</v>
      </c>
      <c r="F2206" s="13">
        <v>300000</v>
      </c>
      <c r="G2206" s="40" t="s">
        <v>1050</v>
      </c>
      <c r="H2206" s="12">
        <v>45150</v>
      </c>
      <c r="I2206" s="13">
        <f t="array" ref="I2206">F2206-L2206-M2206-S2206</f>
        <v>300000</v>
      </c>
      <c r="J2206" s="13">
        <f t="array" ref="J2206">IF(IF(Q2206="",L2206-C2206,Q2206-C2206)&lt;=45,I2206,0)</f>
        <v>300000</v>
      </c>
      <c r="K2206" s="13">
        <f t="array" ref="K2206">IF(SUM(AG2206)=0,0,IF(L2206-AG2206*IF(D2206="Vaccin",MIN(AD2206,AF2206),AF2206)&lt;0,0,IF((H2206-N2206)&lt;=30,CEILING(L2206-AG2206*IF(D2206="Vaccin",MIN(AD2206,AF2206),AF2206),1),0)))</f>
        <v>0</v>
      </c>
      <c r="L2206" s="13">
        <v>0</v>
      </c>
      <c r="M2206" s="13">
        <v>0</v>
      </c>
      <c r="N2206" s="14">
        <v>44732</v>
      </c>
      <c r="O2206" s="11" t="s">
        <v>36</v>
      </c>
      <c r="P2206" s="11" t="s">
        <v>37</v>
      </c>
      <c r="Q2206" s="12"/>
      <c r="R2206" s="13">
        <v>0</v>
      </c>
      <c r="S2206" s="13">
        <v>0</v>
      </c>
      <c r="T2206" s="11"/>
      <c r="U2206" s="13">
        <v>0</v>
      </c>
      <c r="V2206" s="13">
        <v>0</v>
      </c>
      <c r="W2206" s="13">
        <v>13935112</v>
      </c>
      <c r="X2206" s="12">
        <v>44245</v>
      </c>
      <c r="Y2206" s="12">
        <v>44245</v>
      </c>
      <c r="Z2206" s="12">
        <v>44245</v>
      </c>
      <c r="AA2206" s="12">
        <v>45023</v>
      </c>
      <c r="AB2206" s="13">
        <f t="array" ref="AB2206">IF(D2206="Vaccin",IF(AND(ISNUMBER(AA2206),ISNUMBER(Y2206)),IF(AA2206-Y2206+1&gt;=0,CEILING(AA2206-Y2206+1,1),""),""),IF(AND(ISNUMBER(N2206),ISNUMBER(Y2206)),IF(N2206-Y2206+1&gt;=0,CEILING(N2206-Y2206+1,1),""),""))</f>
        <v>779</v>
      </c>
      <c r="AC2206" s="13">
        <f t="array" ref="AC2206">IF(D2206="Vaccin",IF(AND(ISNUMBER(AA2206),ISNUMBER(X2206)),IF(AA2206-X2206+1&gt;=0,CEILING(AA2206-X2206+1,1),""),""),IF(AND(ISNUMBER(N2206),ISNUMBER(X2206)),IF(N2206-X2206+1&gt;=0,CEILING(N2206-X2206+1,1),""),""))</f>
        <v>779</v>
      </c>
      <c r="AD2206" s="13">
        <f t="array" ref="AD2206">IF(D2206="Vaccin",IF(AND(ISNUMBER(AB2206),ISNUMBER(U2206),AB2206&lt;&gt;0),CEILING(U2206/AB2206,1),""),"")</f>
        <v>0</v>
      </c>
      <c r="AE2206" s="13">
        <f t="array" ref="AE2206">IF(AND(ISNUMBER(N2206),ISNUMBER(X2206)),IF(N2206-X2206+1&gt;=0,CEILING(N2206-X2206+1,1),""),"")</f>
        <v>488</v>
      </c>
      <c r="AF2206" s="13">
        <f t="array" ref="AF2206">IF(SUM(AE2206)=0,"",CEILING((SUM(F2206)-SUM(L2206)-SUM(M2206)-SUM(S2206))/SUM(AE2206),1))</f>
        <v>615</v>
      </c>
      <c r="AG2206" s="13">
        <f t="array" ref="AG2206">IF(AND(ISNUMBER(H2206),ISNUMBER(N2206)),IF(H2206-N2206+1&gt;=0,CEILING(H2206-N2206+1,1),""),"")</f>
        <v>419</v>
      </c>
      <c r="AH2206" s="13">
        <f t="array" ref="AH2206">IF(SUM(AG2206)=0,0,IF(L2206-AG2206*IF(D2206="Vaccin",MIN(AD2206,AF2206),AF2206)&lt;0,0,IF((H2206-N2206)&lt;=45,CEILING(L2206-AG2206*IF(D2206="Vaccin",MIN(AD2206,AF2206),AF2206),1),0)))</f>
        <v>0</v>
      </c>
      <c r="AI2206" s="15">
        <f t="array" ref="AI2206">IF(OR(AH2206="",F2206=0,F2206=""),"",AH2206/F2206)</f>
        <v>0</v>
      </c>
      <c r="AJ2206" s="13">
        <f t="array" ref="AJ2206">IF(OR(L2206="",AH2206=""),"",IF(L2206-AH2206&lt;0,0,L2206-AH2206))</f>
        <v>0</v>
      </c>
      <c r="AK2206" s="13">
        <f t="array" ref="AK2206">IF(OR(L2206="",AG2206="",AG2206=0),"",CEILING(L2206/AG2206,1))</f>
        <v>0</v>
      </c>
      <c r="AL2206" s="16" t="str">
        <f t="array" ref="AL2206">IF(OR(AK2206="",AK2206=0,AD2206="",AF2206=""),"",IF(AK2206-IF(D2206="Vaccin",MIN(AD2206,AF2206),AF2206)&lt;0,"",(AK2206-IF(D2206="Vaccin",MIN(AD2206,AF2206),AF2206))/AK2206))</f>
        <v/>
      </c>
    </row>
    <row r="2207" spans="1:38" x14ac:dyDescent="0.2">
      <c r="A2207" s="10" t="s">
        <v>57</v>
      </c>
      <c r="B2207" s="29" t="s">
        <v>228</v>
      </c>
      <c r="C2207" s="12">
        <v>44245</v>
      </c>
      <c r="D2207" s="11" t="s">
        <v>30</v>
      </c>
      <c r="E2207" s="11">
        <v>10</v>
      </c>
      <c r="F2207" s="13">
        <v>200000</v>
      </c>
      <c r="G2207" s="40" t="s">
        <v>1051</v>
      </c>
      <c r="H2207" s="12">
        <v>45150</v>
      </c>
      <c r="I2207" s="13">
        <f t="array" ref="I2207">F2207-L2207-M2207-S2207</f>
        <v>97200</v>
      </c>
      <c r="J2207" s="13">
        <f t="array" ref="J2207">IF(IF(Q2207="",L2207-C2207,Q2207-C2207)&lt;=45,I2207,0)</f>
        <v>0</v>
      </c>
      <c r="K2207" s="13">
        <f t="array" ref="K2207">IF(SUM(AG2207)=0,0,IF(L2207-AG2207*IF(D2207="Vaccin",MIN(AD2207,AF2207),AF2207)&lt;0,0,IF((H2207-N2207)&lt;=30,CEILING(L2207-AG2207*IF(D2207="Vaccin",MIN(AD2207,AF2207),AF2207),1),0)))</f>
        <v>0</v>
      </c>
      <c r="L2207" s="13">
        <v>102800</v>
      </c>
      <c r="M2207" s="13">
        <v>0</v>
      </c>
      <c r="N2207" s="14">
        <v>44732</v>
      </c>
      <c r="O2207" s="11" t="s">
        <v>36</v>
      </c>
      <c r="P2207" s="11" t="s">
        <v>37</v>
      </c>
      <c r="Q2207" s="12"/>
      <c r="R2207" s="13">
        <v>0</v>
      </c>
      <c r="S2207" s="13">
        <v>0</v>
      </c>
      <c r="T2207" s="11"/>
      <c r="U2207" s="13">
        <v>0</v>
      </c>
      <c r="V2207" s="13">
        <v>0</v>
      </c>
      <c r="W2207" s="13">
        <v>13935112</v>
      </c>
      <c r="X2207" s="12">
        <v>44245</v>
      </c>
      <c r="Y2207" s="12">
        <v>44245</v>
      </c>
      <c r="Z2207" s="12">
        <v>44245</v>
      </c>
      <c r="AA2207" s="12">
        <v>45023</v>
      </c>
      <c r="AB2207" s="13">
        <f t="array" ref="AB2207">IF(D2207="Vaccin",IF(AND(ISNUMBER(AA2207),ISNUMBER(Y2207)),IF(AA2207-Y2207+1&gt;=0,CEILING(AA2207-Y2207+1,1),""),""),IF(AND(ISNUMBER(N2207),ISNUMBER(Y2207)),IF(N2207-Y2207+1&gt;=0,CEILING(N2207-Y2207+1,1),""),""))</f>
        <v>779</v>
      </c>
      <c r="AC2207" s="13">
        <f t="array" ref="AC2207">IF(D2207="Vaccin",IF(AND(ISNUMBER(AA2207),ISNUMBER(X2207)),IF(AA2207-X2207+1&gt;=0,CEILING(AA2207-X2207+1,1),""),""),IF(AND(ISNUMBER(N2207),ISNUMBER(X2207)),IF(N2207-X2207+1&gt;=0,CEILING(N2207-X2207+1,1),""),""))</f>
        <v>779</v>
      </c>
      <c r="AD2207" s="13">
        <f t="array" ref="AD2207">IF(D2207="Vaccin",IF(AND(ISNUMBER(AB2207),ISNUMBER(U2207),AB2207&lt;&gt;0),CEILING(U2207/AB2207,1),""),"")</f>
        <v>0</v>
      </c>
      <c r="AE2207" s="13">
        <f t="array" ref="AE2207">IF(AND(ISNUMBER(N2207),ISNUMBER(X2207)),IF(N2207-X2207+1&gt;=0,CEILING(N2207-X2207+1,1),""),"")</f>
        <v>488</v>
      </c>
      <c r="AF2207" s="13">
        <f t="array" ref="AF2207">IF(SUM(AE2207)=0,"",CEILING((SUM(F2207)-SUM(L2207)-SUM(M2207)-SUM(S2207))/SUM(AE2207),1))</f>
        <v>200</v>
      </c>
      <c r="AG2207" s="13">
        <f t="array" ref="AG2207">IF(AND(ISNUMBER(H2207),ISNUMBER(N2207)),IF(H2207-N2207+1&gt;=0,CEILING(H2207-N2207+1,1),""),"")</f>
        <v>419</v>
      </c>
      <c r="AH2207" s="13">
        <f t="array" ref="AH2207">IF(SUM(AG2207)=0,0,IF(L2207-AG2207*IF(D2207="Vaccin",MIN(AD2207,AF2207),AF2207)&lt;0,0,IF((H2207-N2207)&lt;=45,CEILING(L2207-AG2207*IF(D2207="Vaccin",MIN(AD2207,AF2207),AF2207),1),0)))</f>
        <v>0</v>
      </c>
      <c r="AI2207" s="15">
        <f t="array" ref="AI2207">IF(OR(AH2207="",F2207=0,F2207=""),"",AH2207/F2207)</f>
        <v>0</v>
      </c>
      <c r="AJ2207" s="13">
        <f t="array" ref="AJ2207">IF(OR(L2207="",AH2207=""),"",IF(L2207-AH2207&lt;0,0,L2207-AH2207))</f>
        <v>102800</v>
      </c>
      <c r="AK2207" s="13">
        <f t="array" ref="AK2207">IF(OR(L2207="",AG2207="",AG2207=0),"",CEILING(L2207/AG2207,1))</f>
        <v>246</v>
      </c>
      <c r="AL2207" s="16">
        <f t="array" ref="AL2207">IF(OR(AK2207="",AK2207=0,AD2207="",AF2207=""),"",IF(AK2207-IF(D2207="Vaccin",MIN(AD2207,AF2207),AF2207)&lt;0,"",(AK2207-IF(D2207="Vaccin",MIN(AD2207,AF2207),AF2207))/AK2207))</f>
        <v>1</v>
      </c>
    </row>
    <row r="2208" spans="1:38" x14ac:dyDescent="0.2">
      <c r="A2208" s="10" t="s">
        <v>57</v>
      </c>
      <c r="B2208" s="29" t="s">
        <v>228</v>
      </c>
      <c r="C2208" s="12">
        <v>44245</v>
      </c>
      <c r="D2208" s="11" t="s">
        <v>30</v>
      </c>
      <c r="E2208" s="11">
        <v>10</v>
      </c>
      <c r="F2208" s="13">
        <v>300000</v>
      </c>
      <c r="G2208" s="40" t="s">
        <v>1052</v>
      </c>
      <c r="H2208" s="12">
        <v>45149</v>
      </c>
      <c r="I2208" s="13">
        <f t="array" ref="I2208">F2208-L2208-M2208-S2208</f>
        <v>299200</v>
      </c>
      <c r="J2208" s="13">
        <f t="array" ref="J2208">IF(IF(Q2208="",L2208-C2208,Q2208-C2208)&lt;=45,I2208,0)</f>
        <v>299200</v>
      </c>
      <c r="K2208" s="13">
        <f t="array" ref="K2208">IF(SUM(AG2208)=0,0,IF(L2208-AG2208*IF(D2208="Vaccin",MIN(AD2208,AF2208),AF2208)&lt;0,0,IF((H2208-N2208)&lt;=30,CEILING(L2208-AG2208*IF(D2208="Vaccin",MIN(AD2208,AF2208),AF2208),1),0)))</f>
        <v>0</v>
      </c>
      <c r="L2208" s="13">
        <v>800</v>
      </c>
      <c r="M2208" s="13">
        <v>0</v>
      </c>
      <c r="N2208" s="14">
        <v>44732</v>
      </c>
      <c r="O2208" s="11" t="s">
        <v>36</v>
      </c>
      <c r="P2208" s="11" t="s">
        <v>37</v>
      </c>
      <c r="Q2208" s="12"/>
      <c r="R2208" s="13">
        <v>0</v>
      </c>
      <c r="S2208" s="13">
        <v>0</v>
      </c>
      <c r="T2208" s="11"/>
      <c r="U2208" s="13">
        <v>0</v>
      </c>
      <c r="V2208" s="13">
        <v>0</v>
      </c>
      <c r="W2208" s="13">
        <v>13935112</v>
      </c>
      <c r="X2208" s="12">
        <v>44245</v>
      </c>
      <c r="Y2208" s="12">
        <v>44245</v>
      </c>
      <c r="Z2208" s="12">
        <v>44245</v>
      </c>
      <c r="AA2208" s="12">
        <v>45023</v>
      </c>
      <c r="AB2208" s="13">
        <f t="array" ref="AB2208">IF(D2208="Vaccin",IF(AND(ISNUMBER(AA2208),ISNUMBER(Y2208)),IF(AA2208-Y2208+1&gt;=0,CEILING(AA2208-Y2208+1,1),""),""),IF(AND(ISNUMBER(N2208),ISNUMBER(Y2208)),IF(N2208-Y2208+1&gt;=0,CEILING(N2208-Y2208+1,1),""),""))</f>
        <v>779</v>
      </c>
      <c r="AC2208" s="13">
        <f t="array" ref="AC2208">IF(D2208="Vaccin",IF(AND(ISNUMBER(AA2208),ISNUMBER(X2208)),IF(AA2208-X2208+1&gt;=0,CEILING(AA2208-X2208+1,1),""),""),IF(AND(ISNUMBER(N2208),ISNUMBER(X2208)),IF(N2208-X2208+1&gt;=0,CEILING(N2208-X2208+1,1),""),""))</f>
        <v>779</v>
      </c>
      <c r="AD2208" s="13">
        <f t="array" ref="AD2208">IF(D2208="Vaccin",IF(AND(ISNUMBER(AB2208),ISNUMBER(U2208),AB2208&lt;&gt;0),CEILING(U2208/AB2208,1),""),"")</f>
        <v>0</v>
      </c>
      <c r="AE2208" s="13">
        <f t="array" ref="AE2208">IF(AND(ISNUMBER(N2208),ISNUMBER(X2208)),IF(N2208-X2208+1&gt;=0,CEILING(N2208-X2208+1,1),""),"")</f>
        <v>488</v>
      </c>
      <c r="AF2208" s="13">
        <f t="array" ref="AF2208">IF(SUM(AE2208)=0,"",CEILING((SUM(F2208)-SUM(L2208)-SUM(M2208)-SUM(S2208))/SUM(AE2208),1))</f>
        <v>614</v>
      </c>
      <c r="AG2208" s="13">
        <f t="array" ref="AG2208">IF(AND(ISNUMBER(H2208),ISNUMBER(N2208)),IF(H2208-N2208+1&gt;=0,CEILING(H2208-N2208+1,1),""),"")</f>
        <v>418</v>
      </c>
      <c r="AH2208" s="13">
        <f t="array" ref="AH2208">IF(SUM(AG2208)=0,0,IF(L2208-AG2208*IF(D2208="Vaccin",MIN(AD2208,AF2208),AF2208)&lt;0,0,IF((H2208-N2208)&lt;=45,CEILING(L2208-AG2208*IF(D2208="Vaccin",MIN(AD2208,AF2208),AF2208),1),0)))</f>
        <v>0</v>
      </c>
      <c r="AI2208" s="15">
        <f t="array" ref="AI2208">IF(OR(AH2208="",F2208=0,F2208=""),"",AH2208/F2208)</f>
        <v>0</v>
      </c>
      <c r="AJ2208" s="13">
        <f t="array" ref="AJ2208">IF(OR(L2208="",AH2208=""),"",IF(L2208-AH2208&lt;0,0,L2208-AH2208))</f>
        <v>800</v>
      </c>
      <c r="AK2208" s="13">
        <f t="array" ref="AK2208">IF(OR(L2208="",AG2208="",AG2208=0),"",CEILING(L2208/AG2208,1))</f>
        <v>2</v>
      </c>
      <c r="AL2208" s="16">
        <f t="array" ref="AL2208">IF(OR(AK2208="",AK2208=0,AD2208="",AF2208=""),"",IF(AK2208-IF(D2208="Vaccin",MIN(AD2208,AF2208),AF2208)&lt;0,"",(AK2208-IF(D2208="Vaccin",MIN(AD2208,AF2208),AF2208))/AK2208))</f>
        <v>1</v>
      </c>
    </row>
    <row r="2209" spans="1:38" x14ac:dyDescent="0.2">
      <c r="A2209" s="10" t="s">
        <v>57</v>
      </c>
      <c r="B2209" s="29" t="s">
        <v>228</v>
      </c>
      <c r="C2209" s="12">
        <v>44245</v>
      </c>
      <c r="D2209" s="11" t="s">
        <v>30</v>
      </c>
      <c r="E2209" s="11">
        <v>10</v>
      </c>
      <c r="F2209" s="13">
        <v>200000</v>
      </c>
      <c r="G2209" s="40" t="s">
        <v>1053</v>
      </c>
      <c r="H2209" s="12">
        <v>45149</v>
      </c>
      <c r="I2209" s="13">
        <f t="array" ref="I2209">F2209-L2209-M2209-S2209</f>
        <v>199774</v>
      </c>
      <c r="J2209" s="13">
        <f t="array" ref="J2209">IF(IF(Q2209="",L2209-C2209,Q2209-C2209)&lt;=45,I2209,0)</f>
        <v>199774</v>
      </c>
      <c r="K2209" s="13">
        <f t="array" ref="K2209">IF(SUM(AG2209)=0,0,IF(L2209-AG2209*IF(D2209="Vaccin",MIN(AD2209,AF2209),AF2209)&lt;0,0,IF((H2209-N2209)&lt;=30,CEILING(L2209-AG2209*IF(D2209="Vaccin",MIN(AD2209,AF2209),AF2209),1),0)))</f>
        <v>0</v>
      </c>
      <c r="L2209" s="13">
        <v>226</v>
      </c>
      <c r="M2209" s="13">
        <v>0</v>
      </c>
      <c r="N2209" s="14">
        <v>44732</v>
      </c>
      <c r="O2209" s="11" t="s">
        <v>36</v>
      </c>
      <c r="P2209" s="11" t="s">
        <v>37</v>
      </c>
      <c r="Q2209" s="12"/>
      <c r="R2209" s="13">
        <v>0</v>
      </c>
      <c r="S2209" s="13">
        <v>0</v>
      </c>
      <c r="T2209" s="11"/>
      <c r="U2209" s="13">
        <v>0</v>
      </c>
      <c r="V2209" s="13">
        <v>0</v>
      </c>
      <c r="W2209" s="13">
        <v>13935112</v>
      </c>
      <c r="X2209" s="12">
        <v>44245</v>
      </c>
      <c r="Y2209" s="12">
        <v>44245</v>
      </c>
      <c r="Z2209" s="12">
        <v>44245</v>
      </c>
      <c r="AA2209" s="12">
        <v>45023</v>
      </c>
      <c r="AB2209" s="13">
        <f t="array" ref="AB2209">IF(D2209="Vaccin",IF(AND(ISNUMBER(AA2209),ISNUMBER(Y2209)),IF(AA2209-Y2209+1&gt;=0,CEILING(AA2209-Y2209+1,1),""),""),IF(AND(ISNUMBER(N2209),ISNUMBER(Y2209)),IF(N2209-Y2209+1&gt;=0,CEILING(N2209-Y2209+1,1),""),""))</f>
        <v>779</v>
      </c>
      <c r="AC2209" s="13">
        <f t="array" ref="AC2209">IF(D2209="Vaccin",IF(AND(ISNUMBER(AA2209),ISNUMBER(X2209)),IF(AA2209-X2209+1&gt;=0,CEILING(AA2209-X2209+1,1),""),""),IF(AND(ISNUMBER(N2209),ISNUMBER(X2209)),IF(N2209-X2209+1&gt;=0,CEILING(N2209-X2209+1,1),""),""))</f>
        <v>779</v>
      </c>
      <c r="AD2209" s="13">
        <f t="array" ref="AD2209">IF(D2209="Vaccin",IF(AND(ISNUMBER(AB2209),ISNUMBER(U2209),AB2209&lt;&gt;0),CEILING(U2209/AB2209,1),""),"")</f>
        <v>0</v>
      </c>
      <c r="AE2209" s="13">
        <f t="array" ref="AE2209">IF(AND(ISNUMBER(N2209),ISNUMBER(X2209)),IF(N2209-X2209+1&gt;=0,CEILING(N2209-X2209+1,1),""),"")</f>
        <v>488</v>
      </c>
      <c r="AF2209" s="13">
        <f t="array" ref="AF2209">IF(SUM(AE2209)=0,"",CEILING((SUM(F2209)-SUM(L2209)-SUM(M2209)-SUM(S2209))/SUM(AE2209),1))</f>
        <v>410</v>
      </c>
      <c r="AG2209" s="13">
        <f t="array" ref="AG2209">IF(AND(ISNUMBER(H2209),ISNUMBER(N2209)),IF(H2209-N2209+1&gt;=0,CEILING(H2209-N2209+1,1),""),"")</f>
        <v>418</v>
      </c>
      <c r="AH2209" s="13">
        <f t="array" ref="AH2209">IF(SUM(AG2209)=0,0,IF(L2209-AG2209*IF(D2209="Vaccin",MIN(AD2209,AF2209),AF2209)&lt;0,0,IF((H2209-N2209)&lt;=45,CEILING(L2209-AG2209*IF(D2209="Vaccin",MIN(AD2209,AF2209),AF2209),1),0)))</f>
        <v>0</v>
      </c>
      <c r="AI2209" s="15">
        <f t="array" ref="AI2209">IF(OR(AH2209="",F2209=0,F2209=""),"",AH2209/F2209)</f>
        <v>0</v>
      </c>
      <c r="AJ2209" s="13">
        <f t="array" ref="AJ2209">IF(OR(L2209="",AH2209=""),"",IF(L2209-AH2209&lt;0,0,L2209-AH2209))</f>
        <v>226</v>
      </c>
      <c r="AK2209" s="13">
        <f t="array" ref="AK2209">IF(OR(L2209="",AG2209="",AG2209=0),"",CEILING(L2209/AG2209,1))</f>
        <v>1</v>
      </c>
      <c r="AL2209" s="16">
        <f t="array" ref="AL2209">IF(OR(AK2209="",AK2209=0,AD2209="",AF2209=""),"",IF(AK2209-IF(D2209="Vaccin",MIN(AD2209,AF2209),AF2209)&lt;0,"",(AK2209-IF(D2209="Vaccin",MIN(AD2209,AF2209),AF2209))/AK2209))</f>
        <v>1</v>
      </c>
    </row>
    <row r="2210" spans="1:38" x14ac:dyDescent="0.2">
      <c r="A2210" s="10" t="s">
        <v>57</v>
      </c>
      <c r="B2210" s="29" t="s">
        <v>228</v>
      </c>
      <c r="C2210" s="12">
        <v>44245</v>
      </c>
      <c r="D2210" s="11" t="s">
        <v>30</v>
      </c>
      <c r="E2210" s="11">
        <v>10</v>
      </c>
      <c r="F2210" s="13">
        <v>130086</v>
      </c>
      <c r="G2210" s="40" t="s">
        <v>1054</v>
      </c>
      <c r="H2210" s="12">
        <v>45149</v>
      </c>
      <c r="I2210" s="13">
        <f t="array" ref="I2210">F2210-L2210-M2210-S2210</f>
        <v>94800</v>
      </c>
      <c r="J2210" s="13">
        <f t="array" ref="J2210">IF(IF(Q2210="",L2210-C2210,Q2210-C2210)&lt;=45,I2210,0)</f>
        <v>94800</v>
      </c>
      <c r="K2210" s="13">
        <f t="array" ref="K2210">IF(SUM(AG2210)=0,0,IF(L2210-AG2210*IF(D2210="Vaccin",MIN(AD2210,AF2210),AF2210)&lt;0,0,IF((H2210-N2210)&lt;=30,CEILING(L2210-AG2210*IF(D2210="Vaccin",MIN(AD2210,AF2210),AF2210),1),0)))</f>
        <v>0</v>
      </c>
      <c r="L2210" s="13">
        <v>35286</v>
      </c>
      <c r="M2210" s="13">
        <v>0</v>
      </c>
      <c r="N2210" s="14">
        <v>44732</v>
      </c>
      <c r="O2210" s="11" t="s">
        <v>36</v>
      </c>
      <c r="P2210" s="11" t="s">
        <v>37</v>
      </c>
      <c r="Q2210" s="12"/>
      <c r="R2210" s="13">
        <v>0</v>
      </c>
      <c r="S2210" s="13">
        <v>0</v>
      </c>
      <c r="T2210" s="11"/>
      <c r="U2210" s="13">
        <v>0</v>
      </c>
      <c r="V2210" s="13">
        <v>0</v>
      </c>
      <c r="W2210" s="13">
        <v>13935112</v>
      </c>
      <c r="X2210" s="12">
        <v>44245</v>
      </c>
      <c r="Y2210" s="12">
        <v>44245</v>
      </c>
      <c r="Z2210" s="12">
        <v>44245</v>
      </c>
      <c r="AA2210" s="12">
        <v>45023</v>
      </c>
      <c r="AB2210" s="13">
        <f t="array" ref="AB2210">IF(D2210="Vaccin",IF(AND(ISNUMBER(AA2210),ISNUMBER(Y2210)),IF(AA2210-Y2210+1&gt;=0,CEILING(AA2210-Y2210+1,1),""),""),IF(AND(ISNUMBER(N2210),ISNUMBER(Y2210)),IF(N2210-Y2210+1&gt;=0,CEILING(N2210-Y2210+1,1),""),""))</f>
        <v>779</v>
      </c>
      <c r="AC2210" s="13">
        <f t="array" ref="AC2210">IF(D2210="Vaccin",IF(AND(ISNUMBER(AA2210),ISNUMBER(X2210)),IF(AA2210-X2210+1&gt;=0,CEILING(AA2210-X2210+1,1),""),""),IF(AND(ISNUMBER(N2210),ISNUMBER(X2210)),IF(N2210-X2210+1&gt;=0,CEILING(N2210-X2210+1,1),""),""))</f>
        <v>779</v>
      </c>
      <c r="AD2210" s="13">
        <f t="array" ref="AD2210">IF(D2210="Vaccin",IF(AND(ISNUMBER(AB2210),ISNUMBER(U2210),AB2210&lt;&gt;0),CEILING(U2210/AB2210,1),""),"")</f>
        <v>0</v>
      </c>
      <c r="AE2210" s="13">
        <f t="array" ref="AE2210">IF(AND(ISNUMBER(N2210),ISNUMBER(X2210)),IF(N2210-X2210+1&gt;=0,CEILING(N2210-X2210+1,1),""),"")</f>
        <v>488</v>
      </c>
      <c r="AF2210" s="13">
        <f t="array" ref="AF2210">IF(SUM(AE2210)=0,"",CEILING((SUM(F2210)-SUM(L2210)-SUM(M2210)-SUM(S2210))/SUM(AE2210),1))</f>
        <v>195</v>
      </c>
      <c r="AG2210" s="13">
        <f t="array" ref="AG2210">IF(AND(ISNUMBER(H2210),ISNUMBER(N2210)),IF(H2210-N2210+1&gt;=0,CEILING(H2210-N2210+1,1),""),"")</f>
        <v>418</v>
      </c>
      <c r="AH2210" s="13">
        <f t="array" ref="AH2210">IF(SUM(AG2210)=0,0,IF(L2210-AG2210*IF(D2210="Vaccin",MIN(AD2210,AF2210),AF2210)&lt;0,0,IF((H2210-N2210)&lt;=45,CEILING(L2210-AG2210*IF(D2210="Vaccin",MIN(AD2210,AF2210),AF2210),1),0)))</f>
        <v>0</v>
      </c>
      <c r="AI2210" s="15">
        <f t="array" ref="AI2210">IF(OR(AH2210="",F2210=0,F2210=""),"",AH2210/F2210)</f>
        <v>0</v>
      </c>
      <c r="AJ2210" s="13">
        <f t="array" ref="AJ2210">IF(OR(L2210="",AH2210=""),"",IF(L2210-AH2210&lt;0,0,L2210-AH2210))</f>
        <v>35286</v>
      </c>
      <c r="AK2210" s="13">
        <f t="array" ref="AK2210">IF(OR(L2210="",AG2210="",AG2210=0),"",CEILING(L2210/AG2210,1))</f>
        <v>85</v>
      </c>
      <c r="AL2210" s="16">
        <f t="array" ref="AL2210">IF(OR(AK2210="",AK2210=0,AD2210="",AF2210=""),"",IF(AK2210-IF(D2210="Vaccin",MIN(AD2210,AF2210),AF2210)&lt;0,"",(AK2210-IF(D2210="Vaccin",MIN(AD2210,AF2210),AF2210))/AK2210))</f>
        <v>1</v>
      </c>
    </row>
    <row r="2211" spans="1:38" x14ac:dyDescent="0.2">
      <c r="A2211" s="10" t="s">
        <v>57</v>
      </c>
      <c r="B2211" s="29" t="s">
        <v>228</v>
      </c>
      <c r="C2211" s="12">
        <v>44245</v>
      </c>
      <c r="D2211" s="11" t="s">
        <v>30</v>
      </c>
      <c r="E2211" s="11">
        <v>10</v>
      </c>
      <c r="F2211" s="13">
        <v>38114</v>
      </c>
      <c r="G2211" s="40" t="s">
        <v>790</v>
      </c>
      <c r="H2211" s="12">
        <v>45149</v>
      </c>
      <c r="I2211" s="13">
        <f t="array" ref="I2211">F2211-L2211-M2211-S2211</f>
        <v>38114</v>
      </c>
      <c r="J2211" s="13">
        <f t="array" ref="J2211">IF(IF(Q2211="",L2211-C2211,Q2211-C2211)&lt;=45,I2211,0)</f>
        <v>38114</v>
      </c>
      <c r="K2211" s="13">
        <f t="array" ref="K2211">IF(SUM(AG2211)=0,0,IF(L2211-AG2211*IF(D2211="Vaccin",MIN(AD2211,AF2211),AF2211)&lt;0,0,IF((H2211-N2211)&lt;=30,CEILING(L2211-AG2211*IF(D2211="Vaccin",MIN(AD2211,AF2211),AF2211),1),0)))</f>
        <v>0</v>
      </c>
      <c r="L2211" s="13">
        <v>0</v>
      </c>
      <c r="M2211" s="13">
        <v>0</v>
      </c>
      <c r="N2211" s="14">
        <v>44732</v>
      </c>
      <c r="O2211" s="11" t="s">
        <v>36</v>
      </c>
      <c r="P2211" s="11" t="s">
        <v>37</v>
      </c>
      <c r="Q2211" s="12"/>
      <c r="R2211" s="13">
        <v>0</v>
      </c>
      <c r="S2211" s="13">
        <v>0</v>
      </c>
      <c r="T2211" s="11"/>
      <c r="U2211" s="13">
        <v>0</v>
      </c>
      <c r="V2211" s="13">
        <v>0</v>
      </c>
      <c r="W2211" s="13">
        <v>13935112</v>
      </c>
      <c r="X2211" s="12">
        <v>44245</v>
      </c>
      <c r="Y2211" s="12">
        <v>44245</v>
      </c>
      <c r="Z2211" s="12">
        <v>44245</v>
      </c>
      <c r="AA2211" s="12">
        <v>45023</v>
      </c>
      <c r="AB2211" s="13">
        <f t="array" ref="AB2211">IF(D2211="Vaccin",IF(AND(ISNUMBER(AA2211),ISNUMBER(Y2211)),IF(AA2211-Y2211+1&gt;=0,CEILING(AA2211-Y2211+1,1),""),""),IF(AND(ISNUMBER(N2211),ISNUMBER(Y2211)),IF(N2211-Y2211+1&gt;=0,CEILING(N2211-Y2211+1,1),""),""))</f>
        <v>779</v>
      </c>
      <c r="AC2211" s="13">
        <f t="array" ref="AC2211">IF(D2211="Vaccin",IF(AND(ISNUMBER(AA2211),ISNUMBER(X2211)),IF(AA2211-X2211+1&gt;=0,CEILING(AA2211-X2211+1,1),""),""),IF(AND(ISNUMBER(N2211),ISNUMBER(X2211)),IF(N2211-X2211+1&gt;=0,CEILING(N2211-X2211+1,1),""),""))</f>
        <v>779</v>
      </c>
      <c r="AD2211" s="13">
        <f t="array" ref="AD2211">IF(D2211="Vaccin",IF(AND(ISNUMBER(AB2211),ISNUMBER(U2211),AB2211&lt;&gt;0),CEILING(U2211/AB2211,1),""),"")</f>
        <v>0</v>
      </c>
      <c r="AE2211" s="13">
        <f t="array" ref="AE2211">IF(AND(ISNUMBER(N2211),ISNUMBER(X2211)),IF(N2211-X2211+1&gt;=0,CEILING(N2211-X2211+1,1),""),"")</f>
        <v>488</v>
      </c>
      <c r="AF2211" s="13">
        <f t="array" ref="AF2211">IF(SUM(AE2211)=0,"",CEILING((SUM(F2211)-SUM(L2211)-SUM(M2211)-SUM(S2211))/SUM(AE2211),1))</f>
        <v>79</v>
      </c>
      <c r="AG2211" s="13">
        <f t="array" ref="AG2211">IF(AND(ISNUMBER(H2211),ISNUMBER(N2211)),IF(H2211-N2211+1&gt;=0,CEILING(H2211-N2211+1,1),""),"")</f>
        <v>418</v>
      </c>
      <c r="AH2211" s="13">
        <f t="array" ref="AH2211">IF(SUM(AG2211)=0,0,IF(L2211-AG2211*IF(D2211="Vaccin",MIN(AD2211,AF2211),AF2211)&lt;0,0,IF((H2211-N2211)&lt;=45,CEILING(L2211-AG2211*IF(D2211="Vaccin",MIN(AD2211,AF2211),AF2211),1),0)))</f>
        <v>0</v>
      </c>
      <c r="AI2211" s="15">
        <f t="array" ref="AI2211">IF(OR(AH2211="",F2211=0,F2211=""),"",AH2211/F2211)</f>
        <v>0</v>
      </c>
      <c r="AJ2211" s="13">
        <f t="array" ref="AJ2211">IF(OR(L2211="",AH2211=""),"",IF(L2211-AH2211&lt;0,0,L2211-AH2211))</f>
        <v>0</v>
      </c>
      <c r="AK2211" s="13">
        <f t="array" ref="AK2211">IF(OR(L2211="",AG2211="",AG2211=0),"",CEILING(L2211/AG2211,1))</f>
        <v>0</v>
      </c>
      <c r="AL2211" s="16" t="str">
        <f t="array" ref="AL2211">IF(OR(AK2211="",AK2211=0,AD2211="",AF2211=""),"",IF(AK2211-IF(D2211="Vaccin",MIN(AD2211,AF2211),AF2211)&lt;0,"",(AK2211-IF(D2211="Vaccin",MIN(AD2211,AF2211),AF2211))/AK2211))</f>
        <v/>
      </c>
    </row>
    <row r="2212" spans="1:38" x14ac:dyDescent="0.2">
      <c r="A2212" s="10" t="s">
        <v>57</v>
      </c>
      <c r="B2212" s="29" t="s">
        <v>228</v>
      </c>
      <c r="C2212" s="12">
        <v>44245</v>
      </c>
      <c r="D2212" s="11" t="s">
        <v>30</v>
      </c>
      <c r="E2212" s="11">
        <v>10</v>
      </c>
      <c r="F2212" s="13">
        <v>331800</v>
      </c>
      <c r="G2212" s="40" t="s">
        <v>1055</v>
      </c>
      <c r="H2212" s="12">
        <v>45149</v>
      </c>
      <c r="I2212" s="13">
        <f t="array" ref="I2212">F2212-L2212-M2212-S2212</f>
        <v>321200</v>
      </c>
      <c r="J2212" s="13">
        <f t="array" ref="J2212">IF(IF(Q2212="",L2212-C2212,Q2212-C2212)&lt;=45,I2212,0)</f>
        <v>321200</v>
      </c>
      <c r="K2212" s="13">
        <f t="array" ref="K2212">IF(SUM(AG2212)=0,0,IF(L2212-AG2212*IF(D2212="Vaccin",MIN(AD2212,AF2212),AF2212)&lt;0,0,IF((H2212-N2212)&lt;=30,CEILING(L2212-AG2212*IF(D2212="Vaccin",MIN(AD2212,AF2212),AF2212),1),0)))</f>
        <v>0</v>
      </c>
      <c r="L2212" s="13">
        <v>10600</v>
      </c>
      <c r="M2212" s="13">
        <v>0</v>
      </c>
      <c r="N2212" s="14">
        <v>44732</v>
      </c>
      <c r="O2212" s="11" t="s">
        <v>36</v>
      </c>
      <c r="P2212" s="11" t="s">
        <v>37</v>
      </c>
      <c r="Q2212" s="12"/>
      <c r="R2212" s="13">
        <v>0</v>
      </c>
      <c r="S2212" s="13">
        <v>0</v>
      </c>
      <c r="T2212" s="11"/>
      <c r="U2212" s="13">
        <v>0</v>
      </c>
      <c r="V2212" s="13">
        <v>0</v>
      </c>
      <c r="W2212" s="13">
        <v>13935112</v>
      </c>
      <c r="X2212" s="12">
        <v>44245</v>
      </c>
      <c r="Y2212" s="12">
        <v>44245</v>
      </c>
      <c r="Z2212" s="12">
        <v>44245</v>
      </c>
      <c r="AA2212" s="12">
        <v>45023</v>
      </c>
      <c r="AB2212" s="13">
        <f t="array" ref="AB2212">IF(D2212="Vaccin",IF(AND(ISNUMBER(AA2212),ISNUMBER(Y2212)),IF(AA2212-Y2212+1&gt;=0,CEILING(AA2212-Y2212+1,1),""),""),IF(AND(ISNUMBER(N2212),ISNUMBER(Y2212)),IF(N2212-Y2212+1&gt;=0,CEILING(N2212-Y2212+1,1),""),""))</f>
        <v>779</v>
      </c>
      <c r="AC2212" s="13">
        <f t="array" ref="AC2212">IF(D2212="Vaccin",IF(AND(ISNUMBER(AA2212),ISNUMBER(X2212)),IF(AA2212-X2212+1&gt;=0,CEILING(AA2212-X2212+1,1),""),""),IF(AND(ISNUMBER(N2212),ISNUMBER(X2212)),IF(N2212-X2212+1&gt;=0,CEILING(N2212-X2212+1,1),""),""))</f>
        <v>779</v>
      </c>
      <c r="AD2212" s="13">
        <f t="array" ref="AD2212">IF(D2212="Vaccin",IF(AND(ISNUMBER(AB2212),ISNUMBER(U2212),AB2212&lt;&gt;0),CEILING(U2212/AB2212,1),""),"")</f>
        <v>0</v>
      </c>
      <c r="AE2212" s="13">
        <f t="array" ref="AE2212">IF(AND(ISNUMBER(N2212),ISNUMBER(X2212)),IF(N2212-X2212+1&gt;=0,CEILING(N2212-X2212+1,1),""),"")</f>
        <v>488</v>
      </c>
      <c r="AF2212" s="13">
        <f t="array" ref="AF2212">IF(SUM(AE2212)=0,"",CEILING((SUM(F2212)-SUM(L2212)-SUM(M2212)-SUM(S2212))/SUM(AE2212),1))</f>
        <v>659</v>
      </c>
      <c r="AG2212" s="13">
        <f t="array" ref="AG2212">IF(AND(ISNUMBER(H2212),ISNUMBER(N2212)),IF(H2212-N2212+1&gt;=0,CEILING(H2212-N2212+1,1),""),"")</f>
        <v>418</v>
      </c>
      <c r="AH2212" s="13">
        <f t="array" ref="AH2212">IF(SUM(AG2212)=0,0,IF(L2212-AG2212*IF(D2212="Vaccin",MIN(AD2212,AF2212),AF2212)&lt;0,0,IF((H2212-N2212)&lt;=45,CEILING(L2212-AG2212*IF(D2212="Vaccin",MIN(AD2212,AF2212),AF2212),1),0)))</f>
        <v>0</v>
      </c>
      <c r="AI2212" s="15">
        <f t="array" ref="AI2212">IF(OR(AH2212="",F2212=0,F2212=""),"",AH2212/F2212)</f>
        <v>0</v>
      </c>
      <c r="AJ2212" s="13">
        <f t="array" ref="AJ2212">IF(OR(L2212="",AH2212=""),"",IF(L2212-AH2212&lt;0,0,L2212-AH2212))</f>
        <v>10600</v>
      </c>
      <c r="AK2212" s="13">
        <f t="array" ref="AK2212">IF(OR(L2212="",AG2212="",AG2212=0),"",CEILING(L2212/AG2212,1))</f>
        <v>26</v>
      </c>
      <c r="AL2212" s="16">
        <f t="array" ref="AL2212">IF(OR(AK2212="",AK2212=0,AD2212="",AF2212=""),"",IF(AK2212-IF(D2212="Vaccin",MIN(AD2212,AF2212),AF2212)&lt;0,"",(AK2212-IF(D2212="Vaccin",MIN(AD2212,AF2212),AF2212))/AK2212))</f>
        <v>1</v>
      </c>
    </row>
    <row r="2213" spans="1:38" x14ac:dyDescent="0.2">
      <c r="A2213" s="10" t="s">
        <v>57</v>
      </c>
      <c r="B2213" s="29" t="s">
        <v>228</v>
      </c>
      <c r="C2213" s="12">
        <v>44245</v>
      </c>
      <c r="D2213" s="11" t="s">
        <v>30</v>
      </c>
      <c r="E2213" s="11">
        <v>10</v>
      </c>
      <c r="F2213" s="13">
        <v>310000</v>
      </c>
      <c r="G2213" s="40" t="s">
        <v>1056</v>
      </c>
      <c r="H2213" s="12">
        <v>45126</v>
      </c>
      <c r="I2213" s="13">
        <f t="array" ref="I2213">F2213-L2213-M2213-S2213</f>
        <v>310000</v>
      </c>
      <c r="J2213" s="13">
        <f t="array" ref="J2213">IF(IF(Q2213="",L2213-C2213,Q2213-C2213)&lt;=45,I2213,0)</f>
        <v>310000</v>
      </c>
      <c r="K2213" s="13">
        <f t="array" ref="K2213">IF(SUM(AG2213)=0,0,IF(L2213-AG2213*IF(D2213="Vaccin",MIN(AD2213,AF2213),AF2213)&lt;0,0,IF((H2213-N2213)&lt;=30,CEILING(L2213-AG2213*IF(D2213="Vaccin",MIN(AD2213,AF2213),AF2213),1),0)))</f>
        <v>0</v>
      </c>
      <c r="L2213" s="13">
        <v>0</v>
      </c>
      <c r="M2213" s="13">
        <v>0</v>
      </c>
      <c r="N2213" s="14">
        <v>44732</v>
      </c>
      <c r="O2213" s="11" t="s">
        <v>36</v>
      </c>
      <c r="P2213" s="11" t="s">
        <v>37</v>
      </c>
      <c r="Q2213" s="12"/>
      <c r="R2213" s="13">
        <v>0</v>
      </c>
      <c r="S2213" s="13">
        <v>0</v>
      </c>
      <c r="T2213" s="11"/>
      <c r="U2213" s="13">
        <v>0</v>
      </c>
      <c r="V2213" s="13">
        <v>0</v>
      </c>
      <c r="W2213" s="13">
        <v>13935112</v>
      </c>
      <c r="X2213" s="12">
        <v>44245</v>
      </c>
      <c r="Y2213" s="12">
        <v>44245</v>
      </c>
      <c r="Z2213" s="12">
        <v>44245</v>
      </c>
      <c r="AA2213" s="12">
        <v>45023</v>
      </c>
      <c r="AB2213" s="13">
        <f t="array" ref="AB2213">IF(D2213="Vaccin",IF(AND(ISNUMBER(AA2213),ISNUMBER(Y2213)),IF(AA2213-Y2213+1&gt;=0,CEILING(AA2213-Y2213+1,1),""),""),IF(AND(ISNUMBER(N2213),ISNUMBER(Y2213)),IF(N2213-Y2213+1&gt;=0,CEILING(N2213-Y2213+1,1),""),""))</f>
        <v>779</v>
      </c>
      <c r="AC2213" s="13">
        <f t="array" ref="AC2213">IF(D2213="Vaccin",IF(AND(ISNUMBER(AA2213),ISNUMBER(X2213)),IF(AA2213-X2213+1&gt;=0,CEILING(AA2213-X2213+1,1),""),""),IF(AND(ISNUMBER(N2213),ISNUMBER(X2213)),IF(N2213-X2213+1&gt;=0,CEILING(N2213-X2213+1,1),""),""))</f>
        <v>779</v>
      </c>
      <c r="AD2213" s="13">
        <f t="array" ref="AD2213">IF(D2213="Vaccin",IF(AND(ISNUMBER(AB2213),ISNUMBER(U2213),AB2213&lt;&gt;0),CEILING(U2213/AB2213,1),""),"")</f>
        <v>0</v>
      </c>
      <c r="AE2213" s="13">
        <f t="array" ref="AE2213">IF(AND(ISNUMBER(N2213),ISNUMBER(X2213)),IF(N2213-X2213+1&gt;=0,CEILING(N2213-X2213+1,1),""),"")</f>
        <v>488</v>
      </c>
      <c r="AF2213" s="13">
        <f t="array" ref="AF2213">IF(SUM(AE2213)=0,"",CEILING((SUM(F2213)-SUM(L2213)-SUM(M2213)-SUM(S2213))/SUM(AE2213),1))</f>
        <v>636</v>
      </c>
      <c r="AG2213" s="13">
        <f t="array" ref="AG2213">IF(AND(ISNUMBER(H2213),ISNUMBER(N2213)),IF(H2213-N2213+1&gt;=0,CEILING(H2213-N2213+1,1),""),"")</f>
        <v>395</v>
      </c>
      <c r="AH2213" s="13">
        <f t="array" ref="AH2213">IF(SUM(AG2213)=0,0,IF(L2213-AG2213*IF(D2213="Vaccin",MIN(AD2213,AF2213),AF2213)&lt;0,0,IF((H2213-N2213)&lt;=45,CEILING(L2213-AG2213*IF(D2213="Vaccin",MIN(AD2213,AF2213),AF2213),1),0)))</f>
        <v>0</v>
      </c>
      <c r="AI2213" s="15">
        <f t="array" ref="AI2213">IF(OR(AH2213="",F2213=0,F2213=""),"",AH2213/F2213)</f>
        <v>0</v>
      </c>
      <c r="AJ2213" s="13">
        <f t="array" ref="AJ2213">IF(OR(L2213="",AH2213=""),"",IF(L2213-AH2213&lt;0,0,L2213-AH2213))</f>
        <v>0</v>
      </c>
      <c r="AK2213" s="13">
        <f t="array" ref="AK2213">IF(OR(L2213="",AG2213="",AG2213=0),"",CEILING(L2213/AG2213,1))</f>
        <v>0</v>
      </c>
      <c r="AL2213" s="16" t="str">
        <f t="array" ref="AL2213">IF(OR(AK2213="",AK2213=0,AD2213="",AF2213=""),"",IF(AK2213-IF(D2213="Vaccin",MIN(AD2213,AF2213),AF2213)&lt;0,"",(AK2213-IF(D2213="Vaccin",MIN(AD2213,AF2213),AF2213))/AK2213))</f>
        <v/>
      </c>
    </row>
    <row r="2214" spans="1:38" x14ac:dyDescent="0.2">
      <c r="A2214" s="10" t="s">
        <v>57</v>
      </c>
      <c r="B2214" s="29" t="s">
        <v>228</v>
      </c>
      <c r="C2214" s="12">
        <v>44245</v>
      </c>
      <c r="D2214" s="11" t="s">
        <v>30</v>
      </c>
      <c r="E2214" s="11">
        <v>10</v>
      </c>
      <c r="F2214" s="13">
        <v>310000</v>
      </c>
      <c r="G2214" s="40" t="s">
        <v>1057</v>
      </c>
      <c r="H2214" s="12">
        <v>45126</v>
      </c>
      <c r="I2214" s="13">
        <f t="array" ref="I2214">F2214-L2214-M2214-S2214</f>
        <v>206210</v>
      </c>
      <c r="J2214" s="13">
        <f t="array" ref="J2214">IF(IF(Q2214="",L2214-C2214,Q2214-C2214)&lt;=45,I2214,0)</f>
        <v>0</v>
      </c>
      <c r="K2214" s="13">
        <f t="array" ref="K2214">IF(SUM(AG2214)=0,0,IF(L2214-AG2214*IF(D2214="Vaccin",MIN(AD2214,AF2214),AF2214)&lt;0,0,IF((H2214-N2214)&lt;=30,CEILING(L2214-AG2214*IF(D2214="Vaccin",MIN(AD2214,AF2214),AF2214),1),0)))</f>
        <v>0</v>
      </c>
      <c r="L2214" s="13">
        <v>103790</v>
      </c>
      <c r="M2214" s="13">
        <v>0</v>
      </c>
      <c r="N2214" s="14">
        <v>44732</v>
      </c>
      <c r="O2214" s="11" t="s">
        <v>36</v>
      </c>
      <c r="P2214" s="11" t="s">
        <v>37</v>
      </c>
      <c r="Q2214" s="12"/>
      <c r="R2214" s="13">
        <v>0</v>
      </c>
      <c r="S2214" s="13">
        <v>0</v>
      </c>
      <c r="T2214" s="11"/>
      <c r="U2214" s="13">
        <v>0</v>
      </c>
      <c r="V2214" s="13">
        <v>0</v>
      </c>
      <c r="W2214" s="13">
        <v>13935112</v>
      </c>
      <c r="X2214" s="12">
        <v>44245</v>
      </c>
      <c r="Y2214" s="12">
        <v>44245</v>
      </c>
      <c r="Z2214" s="12">
        <v>44245</v>
      </c>
      <c r="AA2214" s="12">
        <v>45023</v>
      </c>
      <c r="AB2214" s="13">
        <f t="array" ref="AB2214">IF(D2214="Vaccin",IF(AND(ISNUMBER(AA2214),ISNUMBER(Y2214)),IF(AA2214-Y2214+1&gt;=0,CEILING(AA2214-Y2214+1,1),""),""),IF(AND(ISNUMBER(N2214),ISNUMBER(Y2214)),IF(N2214-Y2214+1&gt;=0,CEILING(N2214-Y2214+1,1),""),""))</f>
        <v>779</v>
      </c>
      <c r="AC2214" s="13">
        <f t="array" ref="AC2214">IF(D2214="Vaccin",IF(AND(ISNUMBER(AA2214),ISNUMBER(X2214)),IF(AA2214-X2214+1&gt;=0,CEILING(AA2214-X2214+1,1),""),""),IF(AND(ISNUMBER(N2214),ISNUMBER(X2214)),IF(N2214-X2214+1&gt;=0,CEILING(N2214-X2214+1,1),""),""))</f>
        <v>779</v>
      </c>
      <c r="AD2214" s="13">
        <f t="array" ref="AD2214">IF(D2214="Vaccin",IF(AND(ISNUMBER(AB2214),ISNUMBER(U2214),AB2214&lt;&gt;0),CEILING(U2214/AB2214,1),""),"")</f>
        <v>0</v>
      </c>
      <c r="AE2214" s="13">
        <f t="array" ref="AE2214">IF(AND(ISNUMBER(N2214),ISNUMBER(X2214)),IF(N2214-X2214+1&gt;=0,CEILING(N2214-X2214+1,1),""),"")</f>
        <v>488</v>
      </c>
      <c r="AF2214" s="13">
        <f t="array" ref="AF2214">IF(SUM(AE2214)=0,"",CEILING((SUM(F2214)-SUM(L2214)-SUM(M2214)-SUM(S2214))/SUM(AE2214),1))</f>
        <v>423</v>
      </c>
      <c r="AG2214" s="13">
        <f t="array" ref="AG2214">IF(AND(ISNUMBER(H2214),ISNUMBER(N2214)),IF(H2214-N2214+1&gt;=0,CEILING(H2214-N2214+1,1),""),"")</f>
        <v>395</v>
      </c>
      <c r="AH2214" s="13">
        <f t="array" ref="AH2214">IF(SUM(AG2214)=0,0,IF(L2214-AG2214*IF(D2214="Vaccin",MIN(AD2214,AF2214),AF2214)&lt;0,0,IF((H2214-N2214)&lt;=45,CEILING(L2214-AG2214*IF(D2214="Vaccin",MIN(AD2214,AF2214),AF2214),1),0)))</f>
        <v>0</v>
      </c>
      <c r="AI2214" s="15">
        <f t="array" ref="AI2214">IF(OR(AH2214="",F2214=0,F2214=""),"",AH2214/F2214)</f>
        <v>0</v>
      </c>
      <c r="AJ2214" s="13">
        <f t="array" ref="AJ2214">IF(OR(L2214="",AH2214=""),"",IF(L2214-AH2214&lt;0,0,L2214-AH2214))</f>
        <v>103790</v>
      </c>
      <c r="AK2214" s="13">
        <f t="array" ref="AK2214">IF(OR(L2214="",AG2214="",AG2214=0),"",CEILING(L2214/AG2214,1))</f>
        <v>263</v>
      </c>
      <c r="AL2214" s="16">
        <f t="array" ref="AL2214">IF(OR(AK2214="",AK2214=0,AD2214="",AF2214=""),"",IF(AK2214-IF(D2214="Vaccin",MIN(AD2214,AF2214),AF2214)&lt;0,"",(AK2214-IF(D2214="Vaccin",MIN(AD2214,AF2214),AF2214))/AK2214))</f>
        <v>1</v>
      </c>
    </row>
    <row r="2215" spans="1:38" x14ac:dyDescent="0.2">
      <c r="A2215" s="10" t="s">
        <v>57</v>
      </c>
      <c r="B2215" s="29" t="s">
        <v>228</v>
      </c>
      <c r="C2215" s="12">
        <v>44245</v>
      </c>
      <c r="D2215" s="11" t="s">
        <v>30</v>
      </c>
      <c r="E2215" s="11">
        <v>10</v>
      </c>
      <c r="F2215" s="13">
        <v>310000</v>
      </c>
      <c r="G2215" s="40" t="s">
        <v>851</v>
      </c>
      <c r="H2215" s="12">
        <v>45126</v>
      </c>
      <c r="I2215" s="13">
        <f t="array" ref="I2215">F2215-L2215-M2215-S2215</f>
        <v>283200</v>
      </c>
      <c r="J2215" s="13">
        <f t="array" ref="J2215">IF(IF(Q2215="",L2215-C2215,Q2215-C2215)&lt;=45,I2215,0)</f>
        <v>283200</v>
      </c>
      <c r="K2215" s="13">
        <f t="array" ref="K2215">IF(SUM(AG2215)=0,0,IF(L2215-AG2215*IF(D2215="Vaccin",MIN(AD2215,AF2215),AF2215)&lt;0,0,IF((H2215-N2215)&lt;=30,CEILING(L2215-AG2215*IF(D2215="Vaccin",MIN(AD2215,AF2215),AF2215),1),0)))</f>
        <v>0</v>
      </c>
      <c r="L2215" s="13">
        <v>26800</v>
      </c>
      <c r="M2215" s="13">
        <v>0</v>
      </c>
      <c r="N2215" s="14">
        <v>44732</v>
      </c>
      <c r="O2215" s="11" t="s">
        <v>36</v>
      </c>
      <c r="P2215" s="11" t="s">
        <v>37</v>
      </c>
      <c r="Q2215" s="12"/>
      <c r="R2215" s="13">
        <v>0</v>
      </c>
      <c r="S2215" s="13">
        <v>0</v>
      </c>
      <c r="T2215" s="11"/>
      <c r="U2215" s="13">
        <v>0</v>
      </c>
      <c r="V2215" s="13">
        <v>0</v>
      </c>
      <c r="W2215" s="13">
        <v>13935112</v>
      </c>
      <c r="X2215" s="12">
        <v>44245</v>
      </c>
      <c r="Y2215" s="12">
        <v>44245</v>
      </c>
      <c r="Z2215" s="12">
        <v>44245</v>
      </c>
      <c r="AA2215" s="12">
        <v>45023</v>
      </c>
      <c r="AB2215" s="13">
        <f t="array" ref="AB2215">IF(D2215="Vaccin",IF(AND(ISNUMBER(AA2215),ISNUMBER(Y2215)),IF(AA2215-Y2215+1&gt;=0,CEILING(AA2215-Y2215+1,1),""),""),IF(AND(ISNUMBER(N2215),ISNUMBER(Y2215)),IF(N2215-Y2215+1&gt;=0,CEILING(N2215-Y2215+1,1),""),""))</f>
        <v>779</v>
      </c>
      <c r="AC2215" s="13">
        <f t="array" ref="AC2215">IF(D2215="Vaccin",IF(AND(ISNUMBER(AA2215),ISNUMBER(X2215)),IF(AA2215-X2215+1&gt;=0,CEILING(AA2215-X2215+1,1),""),""),IF(AND(ISNUMBER(N2215),ISNUMBER(X2215)),IF(N2215-X2215+1&gt;=0,CEILING(N2215-X2215+1,1),""),""))</f>
        <v>779</v>
      </c>
      <c r="AD2215" s="13">
        <f t="array" ref="AD2215">IF(D2215="Vaccin",IF(AND(ISNUMBER(AB2215),ISNUMBER(U2215),AB2215&lt;&gt;0),CEILING(U2215/AB2215,1),""),"")</f>
        <v>0</v>
      </c>
      <c r="AE2215" s="13">
        <f t="array" ref="AE2215">IF(AND(ISNUMBER(N2215),ISNUMBER(X2215)),IF(N2215-X2215+1&gt;=0,CEILING(N2215-X2215+1,1),""),"")</f>
        <v>488</v>
      </c>
      <c r="AF2215" s="13">
        <f t="array" ref="AF2215">IF(SUM(AE2215)=0,"",CEILING((SUM(F2215)-SUM(L2215)-SUM(M2215)-SUM(S2215))/SUM(AE2215),1))</f>
        <v>581</v>
      </c>
      <c r="AG2215" s="13">
        <f t="array" ref="AG2215">IF(AND(ISNUMBER(H2215),ISNUMBER(N2215)),IF(H2215-N2215+1&gt;=0,CEILING(H2215-N2215+1,1),""),"")</f>
        <v>395</v>
      </c>
      <c r="AH2215" s="13">
        <f t="array" ref="AH2215">IF(SUM(AG2215)=0,0,IF(L2215-AG2215*IF(D2215="Vaccin",MIN(AD2215,AF2215),AF2215)&lt;0,0,IF((H2215-N2215)&lt;=45,CEILING(L2215-AG2215*IF(D2215="Vaccin",MIN(AD2215,AF2215),AF2215),1),0)))</f>
        <v>0</v>
      </c>
      <c r="AI2215" s="15">
        <f t="array" ref="AI2215">IF(OR(AH2215="",F2215=0,F2215=""),"",AH2215/F2215)</f>
        <v>0</v>
      </c>
      <c r="AJ2215" s="13">
        <f t="array" ref="AJ2215">IF(OR(L2215="",AH2215=""),"",IF(L2215-AH2215&lt;0,0,L2215-AH2215))</f>
        <v>26800</v>
      </c>
      <c r="AK2215" s="13">
        <f t="array" ref="AK2215">IF(OR(L2215="",AG2215="",AG2215=0),"",CEILING(L2215/AG2215,1))</f>
        <v>68</v>
      </c>
      <c r="AL2215" s="16">
        <f t="array" ref="AL2215">IF(OR(AK2215="",AK2215=0,AD2215="",AF2215=""),"",IF(AK2215-IF(D2215="Vaccin",MIN(AD2215,AF2215),AF2215)&lt;0,"",(AK2215-IF(D2215="Vaccin",MIN(AD2215,AF2215),AF2215))/AK2215))</f>
        <v>1</v>
      </c>
    </row>
    <row r="2216" spans="1:38" x14ac:dyDescent="0.2">
      <c r="A2216" s="10" t="s">
        <v>57</v>
      </c>
      <c r="B2216" s="29" t="s">
        <v>228</v>
      </c>
      <c r="C2216" s="12">
        <v>44245</v>
      </c>
      <c r="D2216" s="11" t="s">
        <v>30</v>
      </c>
      <c r="E2216" s="11">
        <v>10</v>
      </c>
      <c r="F2216" s="13">
        <v>310000</v>
      </c>
      <c r="G2216" s="40" t="s">
        <v>1058</v>
      </c>
      <c r="H2216" s="12">
        <v>45126</v>
      </c>
      <c r="I2216" s="13">
        <f t="array" ref="I2216">F2216-L2216-M2216-S2216</f>
        <v>193600</v>
      </c>
      <c r="J2216" s="13">
        <f t="array" ref="J2216">IF(IF(Q2216="",L2216-C2216,Q2216-C2216)&lt;=45,I2216,0)</f>
        <v>0</v>
      </c>
      <c r="K2216" s="13">
        <f t="array" ref="K2216">IF(SUM(AG2216)=0,0,IF(L2216-AG2216*IF(D2216="Vaccin",MIN(AD2216,AF2216),AF2216)&lt;0,0,IF((H2216-N2216)&lt;=30,CEILING(L2216-AG2216*IF(D2216="Vaccin",MIN(AD2216,AF2216),AF2216),1),0)))</f>
        <v>0</v>
      </c>
      <c r="L2216" s="13">
        <v>116400</v>
      </c>
      <c r="M2216" s="13">
        <v>0</v>
      </c>
      <c r="N2216" s="14">
        <v>44732</v>
      </c>
      <c r="O2216" s="11" t="s">
        <v>36</v>
      </c>
      <c r="P2216" s="11" t="s">
        <v>37</v>
      </c>
      <c r="Q2216" s="12"/>
      <c r="R2216" s="13">
        <v>0</v>
      </c>
      <c r="S2216" s="13">
        <v>0</v>
      </c>
      <c r="T2216" s="11"/>
      <c r="U2216" s="13">
        <v>0</v>
      </c>
      <c r="V2216" s="13">
        <v>0</v>
      </c>
      <c r="W2216" s="13">
        <v>13935112</v>
      </c>
      <c r="X2216" s="12">
        <v>44245</v>
      </c>
      <c r="Y2216" s="12">
        <v>44245</v>
      </c>
      <c r="Z2216" s="12">
        <v>44245</v>
      </c>
      <c r="AA2216" s="12">
        <v>45023</v>
      </c>
      <c r="AB2216" s="13">
        <f t="array" ref="AB2216">IF(D2216="Vaccin",IF(AND(ISNUMBER(AA2216),ISNUMBER(Y2216)),IF(AA2216-Y2216+1&gt;=0,CEILING(AA2216-Y2216+1,1),""),""),IF(AND(ISNUMBER(N2216),ISNUMBER(Y2216)),IF(N2216-Y2216+1&gt;=0,CEILING(N2216-Y2216+1,1),""),""))</f>
        <v>779</v>
      </c>
      <c r="AC2216" s="13">
        <f t="array" ref="AC2216">IF(D2216="Vaccin",IF(AND(ISNUMBER(AA2216),ISNUMBER(X2216)),IF(AA2216-X2216+1&gt;=0,CEILING(AA2216-X2216+1,1),""),""),IF(AND(ISNUMBER(N2216),ISNUMBER(X2216)),IF(N2216-X2216+1&gt;=0,CEILING(N2216-X2216+1,1),""),""))</f>
        <v>779</v>
      </c>
      <c r="AD2216" s="13">
        <f t="array" ref="AD2216">IF(D2216="Vaccin",IF(AND(ISNUMBER(AB2216),ISNUMBER(U2216),AB2216&lt;&gt;0),CEILING(U2216/AB2216,1),""),"")</f>
        <v>0</v>
      </c>
      <c r="AE2216" s="13">
        <f t="array" ref="AE2216">IF(AND(ISNUMBER(N2216),ISNUMBER(X2216)),IF(N2216-X2216+1&gt;=0,CEILING(N2216-X2216+1,1),""),"")</f>
        <v>488</v>
      </c>
      <c r="AF2216" s="13">
        <f t="array" ref="AF2216">IF(SUM(AE2216)=0,"",CEILING((SUM(F2216)-SUM(L2216)-SUM(M2216)-SUM(S2216))/SUM(AE2216),1))</f>
        <v>397</v>
      </c>
      <c r="AG2216" s="13">
        <f t="array" ref="AG2216">IF(AND(ISNUMBER(H2216),ISNUMBER(N2216)),IF(H2216-N2216+1&gt;=0,CEILING(H2216-N2216+1,1),""),"")</f>
        <v>395</v>
      </c>
      <c r="AH2216" s="13">
        <f t="array" ref="AH2216">IF(SUM(AG2216)=0,0,IF(L2216-AG2216*IF(D2216="Vaccin",MIN(AD2216,AF2216),AF2216)&lt;0,0,IF((H2216-N2216)&lt;=45,CEILING(L2216-AG2216*IF(D2216="Vaccin",MIN(AD2216,AF2216),AF2216),1),0)))</f>
        <v>0</v>
      </c>
      <c r="AI2216" s="15">
        <f t="array" ref="AI2216">IF(OR(AH2216="",F2216=0,F2216=""),"",AH2216/F2216)</f>
        <v>0</v>
      </c>
      <c r="AJ2216" s="13">
        <f t="array" ref="AJ2216">IF(OR(L2216="",AH2216=""),"",IF(L2216-AH2216&lt;0,0,L2216-AH2216))</f>
        <v>116400</v>
      </c>
      <c r="AK2216" s="13">
        <f t="array" ref="AK2216">IF(OR(L2216="",AG2216="",AG2216=0),"",CEILING(L2216/AG2216,1))</f>
        <v>295</v>
      </c>
      <c r="AL2216" s="16">
        <f t="array" ref="AL2216">IF(OR(AK2216="",AK2216=0,AD2216="",AF2216=""),"",IF(AK2216-IF(D2216="Vaccin",MIN(AD2216,AF2216),AF2216)&lt;0,"",(AK2216-IF(D2216="Vaccin",MIN(AD2216,AF2216),AF2216))/AK2216))</f>
        <v>1</v>
      </c>
    </row>
    <row r="2217" spans="1:38" x14ac:dyDescent="0.2">
      <c r="A2217" s="10" t="s">
        <v>57</v>
      </c>
      <c r="B2217" s="29" t="s">
        <v>228</v>
      </c>
      <c r="C2217" s="12">
        <v>44245</v>
      </c>
      <c r="D2217" s="11" t="s">
        <v>30</v>
      </c>
      <c r="E2217" s="11">
        <v>10</v>
      </c>
      <c r="F2217" s="13">
        <v>260000</v>
      </c>
      <c r="G2217" s="40" t="s">
        <v>1059</v>
      </c>
      <c r="H2217" s="12">
        <v>45126</v>
      </c>
      <c r="I2217" s="13">
        <f t="array" ref="I2217">F2217-L2217-M2217-S2217</f>
        <v>260000</v>
      </c>
      <c r="J2217" s="13">
        <f t="array" ref="J2217">IF(IF(Q2217="",L2217-C2217,Q2217-C2217)&lt;=45,I2217,0)</f>
        <v>260000</v>
      </c>
      <c r="K2217" s="13">
        <f t="array" ref="K2217">IF(SUM(AG2217)=0,0,IF(L2217-AG2217*IF(D2217="Vaccin",MIN(AD2217,AF2217),AF2217)&lt;0,0,IF((H2217-N2217)&lt;=30,CEILING(L2217-AG2217*IF(D2217="Vaccin",MIN(AD2217,AF2217),AF2217),1),0)))</f>
        <v>0</v>
      </c>
      <c r="L2217" s="13">
        <v>0</v>
      </c>
      <c r="M2217" s="13">
        <v>0</v>
      </c>
      <c r="N2217" s="14">
        <v>44732</v>
      </c>
      <c r="O2217" s="11" t="s">
        <v>36</v>
      </c>
      <c r="P2217" s="11" t="s">
        <v>37</v>
      </c>
      <c r="Q2217" s="12"/>
      <c r="R2217" s="13">
        <v>0</v>
      </c>
      <c r="S2217" s="13">
        <v>0</v>
      </c>
      <c r="T2217" s="11"/>
      <c r="U2217" s="13">
        <v>0</v>
      </c>
      <c r="V2217" s="13">
        <v>0</v>
      </c>
      <c r="W2217" s="13">
        <v>13935112</v>
      </c>
      <c r="X2217" s="12">
        <v>44245</v>
      </c>
      <c r="Y2217" s="12">
        <v>44245</v>
      </c>
      <c r="Z2217" s="12">
        <v>44245</v>
      </c>
      <c r="AA2217" s="12">
        <v>45023</v>
      </c>
      <c r="AB2217" s="13">
        <f t="array" ref="AB2217">IF(D2217="Vaccin",IF(AND(ISNUMBER(AA2217),ISNUMBER(Y2217)),IF(AA2217-Y2217+1&gt;=0,CEILING(AA2217-Y2217+1,1),""),""),IF(AND(ISNUMBER(N2217),ISNUMBER(Y2217)),IF(N2217-Y2217+1&gt;=0,CEILING(N2217-Y2217+1,1),""),""))</f>
        <v>779</v>
      </c>
      <c r="AC2217" s="13">
        <f t="array" ref="AC2217">IF(D2217="Vaccin",IF(AND(ISNUMBER(AA2217),ISNUMBER(X2217)),IF(AA2217-X2217+1&gt;=0,CEILING(AA2217-X2217+1,1),""),""),IF(AND(ISNUMBER(N2217),ISNUMBER(X2217)),IF(N2217-X2217+1&gt;=0,CEILING(N2217-X2217+1,1),""),""))</f>
        <v>779</v>
      </c>
      <c r="AD2217" s="13">
        <f t="array" ref="AD2217">IF(D2217="Vaccin",IF(AND(ISNUMBER(AB2217),ISNUMBER(U2217),AB2217&lt;&gt;0),CEILING(U2217/AB2217,1),""),"")</f>
        <v>0</v>
      </c>
      <c r="AE2217" s="13">
        <f t="array" ref="AE2217">IF(AND(ISNUMBER(N2217),ISNUMBER(X2217)),IF(N2217-X2217+1&gt;=0,CEILING(N2217-X2217+1,1),""),"")</f>
        <v>488</v>
      </c>
      <c r="AF2217" s="13">
        <f t="array" ref="AF2217">IF(SUM(AE2217)=0,"",CEILING((SUM(F2217)-SUM(L2217)-SUM(M2217)-SUM(S2217))/SUM(AE2217),1))</f>
        <v>533</v>
      </c>
      <c r="AG2217" s="13">
        <f t="array" ref="AG2217">IF(AND(ISNUMBER(H2217),ISNUMBER(N2217)),IF(H2217-N2217+1&gt;=0,CEILING(H2217-N2217+1,1),""),"")</f>
        <v>395</v>
      </c>
      <c r="AH2217" s="13">
        <f t="array" ref="AH2217">IF(SUM(AG2217)=0,0,IF(L2217-AG2217*IF(D2217="Vaccin",MIN(AD2217,AF2217),AF2217)&lt;0,0,IF((H2217-N2217)&lt;=45,CEILING(L2217-AG2217*IF(D2217="Vaccin",MIN(AD2217,AF2217),AF2217),1),0)))</f>
        <v>0</v>
      </c>
      <c r="AI2217" s="15">
        <f t="array" ref="AI2217">IF(OR(AH2217="",F2217=0,F2217=""),"",AH2217/F2217)</f>
        <v>0</v>
      </c>
      <c r="AJ2217" s="13">
        <f t="array" ref="AJ2217">IF(OR(L2217="",AH2217=""),"",IF(L2217-AH2217&lt;0,0,L2217-AH2217))</f>
        <v>0</v>
      </c>
      <c r="AK2217" s="13">
        <f t="array" ref="AK2217">IF(OR(L2217="",AG2217="",AG2217=0),"",CEILING(L2217/AG2217,1))</f>
        <v>0</v>
      </c>
      <c r="AL2217" s="16" t="str">
        <f t="array" ref="AL2217">IF(OR(AK2217="",AK2217=0,AD2217="",AF2217=""),"",IF(AK2217-IF(D2217="Vaccin",MIN(AD2217,AF2217),AF2217)&lt;0,"",(AK2217-IF(D2217="Vaccin",MIN(AD2217,AF2217),AF2217))/AK2217))</f>
        <v/>
      </c>
    </row>
    <row r="2218" spans="1:38" x14ac:dyDescent="0.2">
      <c r="A2218" s="10" t="s">
        <v>57</v>
      </c>
      <c r="B2218" s="29" t="s">
        <v>228</v>
      </c>
      <c r="C2218" s="12">
        <v>44245</v>
      </c>
      <c r="D2218" s="11" t="s">
        <v>30</v>
      </c>
      <c r="E2218" s="11">
        <v>10</v>
      </c>
      <c r="F2218" s="13">
        <v>161628</v>
      </c>
      <c r="G2218" s="40">
        <v>2021071871</v>
      </c>
      <c r="H2218" s="12">
        <v>45125</v>
      </c>
      <c r="I2218" s="13">
        <f t="array" ref="I2218">F2218-L2218-M2218-S2218</f>
        <v>0</v>
      </c>
      <c r="J2218" s="13">
        <f t="array" ref="J2218">IF(IF(Q2218="",L2218-C2218,Q2218-C2218)&lt;=45,I2218,0)</f>
        <v>0</v>
      </c>
      <c r="K2218" s="13">
        <f t="array" ref="K2218">IF(SUM(AG2218)=0,0,IF(L2218-AG2218*IF(D2218="Vaccin",MIN(AD2218,AF2218),AF2218)&lt;0,0,IF((H2218-N2218)&lt;=30,CEILING(L2218-AG2218*IF(D2218="Vaccin",MIN(AD2218,AF2218),AF2218),1),0)))</f>
        <v>0</v>
      </c>
      <c r="L2218" s="13">
        <v>161628</v>
      </c>
      <c r="M2218" s="13">
        <v>0</v>
      </c>
      <c r="N2218" s="14">
        <v>44732</v>
      </c>
      <c r="O2218" s="11" t="s">
        <v>36</v>
      </c>
      <c r="P2218" s="11" t="s">
        <v>37</v>
      </c>
      <c r="Q2218" s="12"/>
      <c r="R2218" s="13">
        <v>0</v>
      </c>
      <c r="S2218" s="13">
        <v>0</v>
      </c>
      <c r="T2218" s="11"/>
      <c r="U2218" s="13">
        <v>0</v>
      </c>
      <c r="V2218" s="13">
        <v>0</v>
      </c>
      <c r="W2218" s="13">
        <v>13935112</v>
      </c>
      <c r="X2218" s="12">
        <v>44245</v>
      </c>
      <c r="Y2218" s="12">
        <v>44245</v>
      </c>
      <c r="Z2218" s="12">
        <v>44245</v>
      </c>
      <c r="AA2218" s="12">
        <v>45023</v>
      </c>
      <c r="AB2218" s="13">
        <f t="array" ref="AB2218">IF(D2218="Vaccin",IF(AND(ISNUMBER(AA2218),ISNUMBER(Y2218)),IF(AA2218-Y2218+1&gt;=0,CEILING(AA2218-Y2218+1,1),""),""),IF(AND(ISNUMBER(N2218),ISNUMBER(Y2218)),IF(N2218-Y2218+1&gt;=0,CEILING(N2218-Y2218+1,1),""),""))</f>
        <v>779</v>
      </c>
      <c r="AC2218" s="13">
        <f t="array" ref="AC2218">IF(D2218="Vaccin",IF(AND(ISNUMBER(AA2218),ISNUMBER(X2218)),IF(AA2218-X2218+1&gt;=0,CEILING(AA2218-X2218+1,1),""),""),IF(AND(ISNUMBER(N2218),ISNUMBER(X2218)),IF(N2218-X2218+1&gt;=0,CEILING(N2218-X2218+1,1),""),""))</f>
        <v>779</v>
      </c>
      <c r="AD2218" s="13">
        <f t="array" ref="AD2218">IF(D2218="Vaccin",IF(AND(ISNUMBER(AB2218),ISNUMBER(U2218),AB2218&lt;&gt;0),CEILING(U2218/AB2218,1),""),"")</f>
        <v>0</v>
      </c>
      <c r="AE2218" s="13">
        <f t="array" ref="AE2218">IF(AND(ISNUMBER(N2218),ISNUMBER(X2218)),IF(N2218-X2218+1&gt;=0,CEILING(N2218-X2218+1,1),""),"")</f>
        <v>488</v>
      </c>
      <c r="AF2218" s="13">
        <f t="array" ref="AF2218">IF(SUM(AE2218)=0,"",CEILING((SUM(F2218)-SUM(L2218)-SUM(M2218)-SUM(S2218))/SUM(AE2218),1))</f>
        <v>0</v>
      </c>
      <c r="AG2218" s="13">
        <f t="array" ref="AG2218">IF(AND(ISNUMBER(H2218),ISNUMBER(N2218)),IF(H2218-N2218+1&gt;=0,CEILING(H2218-N2218+1,1),""),"")</f>
        <v>394</v>
      </c>
      <c r="AH2218" s="13">
        <f t="array" ref="AH2218">IF(SUM(AG2218)=0,0,IF(L2218-AG2218*IF(D2218="Vaccin",MIN(AD2218,AF2218),AF2218)&lt;0,0,IF((H2218-N2218)&lt;=45,CEILING(L2218-AG2218*IF(D2218="Vaccin",MIN(AD2218,AF2218),AF2218),1),0)))</f>
        <v>0</v>
      </c>
      <c r="AI2218" s="15">
        <f t="array" ref="AI2218">IF(OR(AH2218="",F2218=0,F2218=""),"",AH2218/F2218)</f>
        <v>0</v>
      </c>
      <c r="AJ2218" s="13">
        <f t="array" ref="AJ2218">IF(OR(L2218="",AH2218=""),"",IF(L2218-AH2218&lt;0,0,L2218-AH2218))</f>
        <v>161628</v>
      </c>
      <c r="AK2218" s="13">
        <f t="array" ref="AK2218">IF(OR(L2218="",AG2218="",AG2218=0),"",CEILING(L2218/AG2218,1))</f>
        <v>411</v>
      </c>
      <c r="AL2218" s="16">
        <f t="array" ref="AL2218">IF(OR(AK2218="",AK2218=0,AD2218="",AF2218=""),"",IF(AK2218-IF(D2218="Vaccin",MIN(AD2218,AF2218),AF2218)&lt;0,"",(AK2218-IF(D2218="Vaccin",MIN(AD2218,AF2218),AF2218))/AK2218))</f>
        <v>1</v>
      </c>
    </row>
    <row r="2219" spans="1:38" x14ac:dyDescent="0.2">
      <c r="A2219" s="10" t="s">
        <v>57</v>
      </c>
      <c r="B2219" s="29" t="s">
        <v>228</v>
      </c>
      <c r="C2219" s="12">
        <v>44245</v>
      </c>
      <c r="D2219" s="11" t="s">
        <v>30</v>
      </c>
      <c r="E2219" s="11">
        <v>10</v>
      </c>
      <c r="F2219" s="13">
        <v>86244</v>
      </c>
      <c r="G2219" s="40">
        <v>2021071872</v>
      </c>
      <c r="H2219" s="12">
        <v>45125</v>
      </c>
      <c r="I2219" s="13">
        <f t="array" ref="I2219">F2219-L2219-M2219-S2219</f>
        <v>62950</v>
      </c>
      <c r="J2219" s="13">
        <f t="array" ref="J2219">IF(IF(Q2219="",L2219-C2219,Q2219-C2219)&lt;=45,I2219,0)</f>
        <v>62950</v>
      </c>
      <c r="K2219" s="13">
        <f t="array" ref="K2219">IF(SUM(AG2219)=0,0,IF(L2219-AG2219*IF(D2219="Vaccin",MIN(AD2219,AF2219),AF2219)&lt;0,0,IF((H2219-N2219)&lt;=30,CEILING(L2219-AG2219*IF(D2219="Vaccin",MIN(AD2219,AF2219),AF2219),1),0)))</f>
        <v>0</v>
      </c>
      <c r="L2219" s="13">
        <v>23294</v>
      </c>
      <c r="M2219" s="13">
        <v>0</v>
      </c>
      <c r="N2219" s="14">
        <v>44732</v>
      </c>
      <c r="O2219" s="11" t="s">
        <v>36</v>
      </c>
      <c r="P2219" s="11" t="s">
        <v>37</v>
      </c>
      <c r="Q2219" s="12"/>
      <c r="R2219" s="13">
        <v>0</v>
      </c>
      <c r="S2219" s="13">
        <v>0</v>
      </c>
      <c r="T2219" s="11"/>
      <c r="U2219" s="13">
        <v>0</v>
      </c>
      <c r="V2219" s="13">
        <v>0</v>
      </c>
      <c r="W2219" s="13">
        <v>13935112</v>
      </c>
      <c r="X2219" s="12">
        <v>44245</v>
      </c>
      <c r="Y2219" s="12">
        <v>44245</v>
      </c>
      <c r="Z2219" s="12">
        <v>44245</v>
      </c>
      <c r="AA2219" s="12">
        <v>45023</v>
      </c>
      <c r="AB2219" s="13">
        <f t="array" ref="AB2219">IF(D2219="Vaccin",IF(AND(ISNUMBER(AA2219),ISNUMBER(Y2219)),IF(AA2219-Y2219+1&gt;=0,CEILING(AA2219-Y2219+1,1),""),""),IF(AND(ISNUMBER(N2219),ISNUMBER(Y2219)),IF(N2219-Y2219+1&gt;=0,CEILING(N2219-Y2219+1,1),""),""))</f>
        <v>779</v>
      </c>
      <c r="AC2219" s="13">
        <f t="array" ref="AC2219">IF(D2219="Vaccin",IF(AND(ISNUMBER(AA2219),ISNUMBER(X2219)),IF(AA2219-X2219+1&gt;=0,CEILING(AA2219-X2219+1,1),""),""),IF(AND(ISNUMBER(N2219),ISNUMBER(X2219)),IF(N2219-X2219+1&gt;=0,CEILING(N2219-X2219+1,1),""),""))</f>
        <v>779</v>
      </c>
      <c r="AD2219" s="13">
        <f t="array" ref="AD2219">IF(D2219="Vaccin",IF(AND(ISNUMBER(AB2219),ISNUMBER(U2219),AB2219&lt;&gt;0),CEILING(U2219/AB2219,1),""),"")</f>
        <v>0</v>
      </c>
      <c r="AE2219" s="13">
        <f t="array" ref="AE2219">IF(AND(ISNUMBER(N2219),ISNUMBER(X2219)),IF(N2219-X2219+1&gt;=0,CEILING(N2219-X2219+1,1),""),"")</f>
        <v>488</v>
      </c>
      <c r="AF2219" s="13">
        <f t="array" ref="AF2219">IF(SUM(AE2219)=0,"",CEILING((SUM(F2219)-SUM(L2219)-SUM(M2219)-SUM(S2219))/SUM(AE2219),1))</f>
        <v>129</v>
      </c>
      <c r="AG2219" s="13">
        <f t="array" ref="AG2219">IF(AND(ISNUMBER(H2219),ISNUMBER(N2219)),IF(H2219-N2219+1&gt;=0,CEILING(H2219-N2219+1,1),""),"")</f>
        <v>394</v>
      </c>
      <c r="AH2219" s="13">
        <f t="array" ref="AH2219">IF(SUM(AG2219)=0,0,IF(L2219-AG2219*IF(D2219="Vaccin",MIN(AD2219,AF2219),AF2219)&lt;0,0,IF((H2219-N2219)&lt;=45,CEILING(L2219-AG2219*IF(D2219="Vaccin",MIN(AD2219,AF2219),AF2219),1),0)))</f>
        <v>0</v>
      </c>
      <c r="AI2219" s="15">
        <f t="array" ref="AI2219">IF(OR(AH2219="",F2219=0,F2219=""),"",AH2219/F2219)</f>
        <v>0</v>
      </c>
      <c r="AJ2219" s="13">
        <f t="array" ref="AJ2219">IF(OR(L2219="",AH2219=""),"",IF(L2219-AH2219&lt;0,0,L2219-AH2219))</f>
        <v>23294</v>
      </c>
      <c r="AK2219" s="13">
        <f t="array" ref="AK2219">IF(OR(L2219="",AG2219="",AG2219=0),"",CEILING(L2219/AG2219,1))</f>
        <v>60</v>
      </c>
      <c r="AL2219" s="16">
        <f t="array" ref="AL2219">IF(OR(AK2219="",AK2219=0,AD2219="",AF2219=""),"",IF(AK2219-IF(D2219="Vaccin",MIN(AD2219,AF2219),AF2219)&lt;0,"",(AK2219-IF(D2219="Vaccin",MIN(AD2219,AF2219),AF2219))/AK2219))</f>
        <v>1</v>
      </c>
    </row>
    <row r="2220" spans="1:38" x14ac:dyDescent="0.2">
      <c r="A2220" s="10" t="s">
        <v>57</v>
      </c>
      <c r="B2220" s="29" t="s">
        <v>228</v>
      </c>
      <c r="C2220" s="12">
        <v>44245</v>
      </c>
      <c r="D2220" s="11" t="s">
        <v>30</v>
      </c>
      <c r="E2220" s="11">
        <v>10</v>
      </c>
      <c r="F2220" s="13">
        <v>161028</v>
      </c>
      <c r="G2220" s="40">
        <v>2021071855</v>
      </c>
      <c r="H2220" s="12">
        <v>45124</v>
      </c>
      <c r="I2220" s="13">
        <f t="array" ref="I2220">F2220-L2220-M2220-S2220</f>
        <v>0</v>
      </c>
      <c r="J2220" s="13">
        <f t="array" ref="J2220">IF(IF(Q2220="",L2220-C2220,Q2220-C2220)&lt;=45,I2220,0)</f>
        <v>0</v>
      </c>
      <c r="K2220" s="13">
        <f t="array" ref="K2220">IF(SUM(AG2220)=0,0,IF(L2220-AG2220*IF(D2220="Vaccin",MIN(AD2220,AF2220),AF2220)&lt;0,0,IF((H2220-N2220)&lt;=30,CEILING(L2220-AG2220*IF(D2220="Vaccin",MIN(AD2220,AF2220),AF2220),1),0)))</f>
        <v>0</v>
      </c>
      <c r="L2220" s="13">
        <v>161028</v>
      </c>
      <c r="M2220" s="13">
        <v>0</v>
      </c>
      <c r="N2220" s="14">
        <v>44732</v>
      </c>
      <c r="O2220" s="11" t="s">
        <v>36</v>
      </c>
      <c r="P2220" s="11" t="s">
        <v>37</v>
      </c>
      <c r="Q2220" s="12"/>
      <c r="R2220" s="13">
        <v>0</v>
      </c>
      <c r="S2220" s="13">
        <v>0</v>
      </c>
      <c r="T2220" s="11"/>
      <c r="U2220" s="13">
        <v>0</v>
      </c>
      <c r="V2220" s="13">
        <v>0</v>
      </c>
      <c r="W2220" s="13">
        <v>13935112</v>
      </c>
      <c r="X2220" s="12">
        <v>44245</v>
      </c>
      <c r="Y2220" s="12">
        <v>44245</v>
      </c>
      <c r="Z2220" s="12">
        <v>44245</v>
      </c>
      <c r="AA2220" s="12">
        <v>45023</v>
      </c>
      <c r="AB2220" s="13">
        <f t="array" ref="AB2220">IF(D2220="Vaccin",IF(AND(ISNUMBER(AA2220),ISNUMBER(Y2220)),IF(AA2220-Y2220+1&gt;=0,CEILING(AA2220-Y2220+1,1),""),""),IF(AND(ISNUMBER(N2220),ISNUMBER(Y2220)),IF(N2220-Y2220+1&gt;=0,CEILING(N2220-Y2220+1,1),""),""))</f>
        <v>779</v>
      </c>
      <c r="AC2220" s="13">
        <f t="array" ref="AC2220">IF(D2220="Vaccin",IF(AND(ISNUMBER(AA2220),ISNUMBER(X2220)),IF(AA2220-X2220+1&gt;=0,CEILING(AA2220-X2220+1,1),""),""),IF(AND(ISNUMBER(N2220),ISNUMBER(X2220)),IF(N2220-X2220+1&gt;=0,CEILING(N2220-X2220+1,1),""),""))</f>
        <v>779</v>
      </c>
      <c r="AD2220" s="13">
        <f t="array" ref="AD2220">IF(D2220="Vaccin",IF(AND(ISNUMBER(AB2220),ISNUMBER(U2220),AB2220&lt;&gt;0),CEILING(U2220/AB2220,1),""),"")</f>
        <v>0</v>
      </c>
      <c r="AE2220" s="13">
        <f t="array" ref="AE2220">IF(AND(ISNUMBER(N2220),ISNUMBER(X2220)),IF(N2220-X2220+1&gt;=0,CEILING(N2220-X2220+1,1),""),"")</f>
        <v>488</v>
      </c>
      <c r="AF2220" s="13">
        <f t="array" ref="AF2220">IF(SUM(AE2220)=0,"",CEILING((SUM(F2220)-SUM(L2220)-SUM(M2220)-SUM(S2220))/SUM(AE2220),1))</f>
        <v>0</v>
      </c>
      <c r="AG2220" s="13">
        <f t="array" ref="AG2220">IF(AND(ISNUMBER(H2220),ISNUMBER(N2220)),IF(H2220-N2220+1&gt;=0,CEILING(H2220-N2220+1,1),""),"")</f>
        <v>393</v>
      </c>
      <c r="AH2220" s="13">
        <f t="array" ref="AH2220">IF(SUM(AG2220)=0,0,IF(L2220-AG2220*IF(D2220="Vaccin",MIN(AD2220,AF2220),AF2220)&lt;0,0,IF((H2220-N2220)&lt;=45,CEILING(L2220-AG2220*IF(D2220="Vaccin",MIN(AD2220,AF2220),AF2220),1),0)))</f>
        <v>0</v>
      </c>
      <c r="AI2220" s="15">
        <f t="array" ref="AI2220">IF(OR(AH2220="",F2220=0,F2220=""),"",AH2220/F2220)</f>
        <v>0</v>
      </c>
      <c r="AJ2220" s="13">
        <f t="array" ref="AJ2220">IF(OR(L2220="",AH2220=""),"",IF(L2220-AH2220&lt;0,0,L2220-AH2220))</f>
        <v>161028</v>
      </c>
      <c r="AK2220" s="13">
        <f t="array" ref="AK2220">IF(OR(L2220="",AG2220="",AG2220=0),"",CEILING(L2220/AG2220,1))</f>
        <v>410</v>
      </c>
      <c r="AL2220" s="16">
        <f t="array" ref="AL2220">IF(OR(AK2220="",AK2220=0,AD2220="",AF2220=""),"",IF(AK2220-IF(D2220="Vaccin",MIN(AD2220,AF2220),AF2220)&lt;0,"",(AK2220-IF(D2220="Vaccin",MIN(AD2220,AF2220),AF2220))/AK2220))</f>
        <v>1</v>
      </c>
    </row>
    <row r="2221" spans="1:38" x14ac:dyDescent="0.2">
      <c r="A2221" s="10" t="s">
        <v>57</v>
      </c>
      <c r="B2221" s="29" t="s">
        <v>228</v>
      </c>
      <c r="C2221" s="12">
        <v>44245</v>
      </c>
      <c r="D2221" s="11" t="s">
        <v>30</v>
      </c>
      <c r="E2221" s="11">
        <v>10</v>
      </c>
      <c r="F2221" s="13">
        <v>162528</v>
      </c>
      <c r="G2221" s="40">
        <v>2021071856</v>
      </c>
      <c r="H2221" s="12">
        <v>45124</v>
      </c>
      <c r="I2221" s="13">
        <f t="array" ref="I2221">F2221-L2221-M2221-S2221</f>
        <v>0</v>
      </c>
      <c r="J2221" s="13">
        <f t="array" ref="J2221">IF(IF(Q2221="",L2221-C2221,Q2221-C2221)&lt;=45,I2221,0)</f>
        <v>0</v>
      </c>
      <c r="K2221" s="13">
        <f t="array" ref="K2221">IF(SUM(AG2221)=0,0,IF(L2221-AG2221*IF(D2221="Vaccin",MIN(AD2221,AF2221),AF2221)&lt;0,0,IF((H2221-N2221)&lt;=30,CEILING(L2221-AG2221*IF(D2221="Vaccin",MIN(AD2221,AF2221),AF2221),1),0)))</f>
        <v>0</v>
      </c>
      <c r="L2221" s="13">
        <v>162528</v>
      </c>
      <c r="M2221" s="13">
        <v>0</v>
      </c>
      <c r="N2221" s="14">
        <v>44732</v>
      </c>
      <c r="O2221" s="11" t="s">
        <v>36</v>
      </c>
      <c r="P2221" s="11" t="s">
        <v>37</v>
      </c>
      <c r="Q2221" s="12"/>
      <c r="R2221" s="13">
        <v>0</v>
      </c>
      <c r="S2221" s="13">
        <v>0</v>
      </c>
      <c r="T2221" s="11"/>
      <c r="U2221" s="13">
        <v>0</v>
      </c>
      <c r="V2221" s="13">
        <v>0</v>
      </c>
      <c r="W2221" s="13">
        <v>13935112</v>
      </c>
      <c r="X2221" s="12">
        <v>44245</v>
      </c>
      <c r="Y2221" s="12">
        <v>44245</v>
      </c>
      <c r="Z2221" s="12">
        <v>44245</v>
      </c>
      <c r="AA2221" s="12">
        <v>45023</v>
      </c>
      <c r="AB2221" s="13">
        <f t="array" ref="AB2221">IF(D2221="Vaccin",IF(AND(ISNUMBER(AA2221),ISNUMBER(Y2221)),IF(AA2221-Y2221+1&gt;=0,CEILING(AA2221-Y2221+1,1),""),""),IF(AND(ISNUMBER(N2221),ISNUMBER(Y2221)),IF(N2221-Y2221+1&gt;=0,CEILING(N2221-Y2221+1,1),""),""))</f>
        <v>779</v>
      </c>
      <c r="AC2221" s="13">
        <f t="array" ref="AC2221">IF(D2221="Vaccin",IF(AND(ISNUMBER(AA2221),ISNUMBER(X2221)),IF(AA2221-X2221+1&gt;=0,CEILING(AA2221-X2221+1,1),""),""),IF(AND(ISNUMBER(N2221),ISNUMBER(X2221)),IF(N2221-X2221+1&gt;=0,CEILING(N2221-X2221+1,1),""),""))</f>
        <v>779</v>
      </c>
      <c r="AD2221" s="13">
        <f t="array" ref="AD2221">IF(D2221="Vaccin",IF(AND(ISNUMBER(AB2221),ISNUMBER(U2221),AB2221&lt;&gt;0),CEILING(U2221/AB2221,1),""),"")</f>
        <v>0</v>
      </c>
      <c r="AE2221" s="13">
        <f t="array" ref="AE2221">IF(AND(ISNUMBER(N2221),ISNUMBER(X2221)),IF(N2221-X2221+1&gt;=0,CEILING(N2221-X2221+1,1),""),"")</f>
        <v>488</v>
      </c>
      <c r="AF2221" s="13">
        <f t="array" ref="AF2221">IF(SUM(AE2221)=0,"",CEILING((SUM(F2221)-SUM(L2221)-SUM(M2221)-SUM(S2221))/SUM(AE2221),1))</f>
        <v>0</v>
      </c>
      <c r="AG2221" s="13">
        <f t="array" ref="AG2221">IF(AND(ISNUMBER(H2221),ISNUMBER(N2221)),IF(H2221-N2221+1&gt;=0,CEILING(H2221-N2221+1,1),""),"")</f>
        <v>393</v>
      </c>
      <c r="AH2221" s="13">
        <f t="array" ref="AH2221">IF(SUM(AG2221)=0,0,IF(L2221-AG2221*IF(D2221="Vaccin",MIN(AD2221,AF2221),AF2221)&lt;0,0,IF((H2221-N2221)&lt;=45,CEILING(L2221-AG2221*IF(D2221="Vaccin",MIN(AD2221,AF2221),AF2221),1),0)))</f>
        <v>0</v>
      </c>
      <c r="AI2221" s="15">
        <f t="array" ref="AI2221">IF(OR(AH2221="",F2221=0,F2221=""),"",AH2221/F2221)</f>
        <v>0</v>
      </c>
      <c r="AJ2221" s="13">
        <f t="array" ref="AJ2221">IF(OR(L2221="",AH2221=""),"",IF(L2221-AH2221&lt;0,0,L2221-AH2221))</f>
        <v>162528</v>
      </c>
      <c r="AK2221" s="13">
        <f t="array" ref="AK2221">IF(OR(L2221="",AG2221="",AG2221=0),"",CEILING(L2221/AG2221,1))</f>
        <v>414</v>
      </c>
      <c r="AL2221" s="16">
        <f t="array" ref="AL2221">IF(OR(AK2221="",AK2221=0,AD2221="",AF2221=""),"",IF(AK2221-IF(D2221="Vaccin",MIN(AD2221,AF2221),AF2221)&lt;0,"",(AK2221-IF(D2221="Vaccin",MIN(AD2221,AF2221),AF2221))/AK2221))</f>
        <v>1</v>
      </c>
    </row>
    <row r="2222" spans="1:38" x14ac:dyDescent="0.2">
      <c r="A2222" s="10" t="s">
        <v>57</v>
      </c>
      <c r="B2222" s="29" t="s">
        <v>228</v>
      </c>
      <c r="C2222" s="12">
        <v>44245</v>
      </c>
      <c r="D2222" s="11" t="s">
        <v>30</v>
      </c>
      <c r="E2222" s="11">
        <v>10</v>
      </c>
      <c r="F2222" s="13">
        <v>160938</v>
      </c>
      <c r="G2222" s="40">
        <v>2021071839</v>
      </c>
      <c r="H2222" s="12">
        <v>45123</v>
      </c>
      <c r="I2222" s="13">
        <f t="array" ref="I2222">F2222-L2222-M2222-S2222</f>
        <v>0</v>
      </c>
      <c r="J2222" s="13">
        <f t="array" ref="J2222">IF(IF(Q2222="",L2222-C2222,Q2222-C2222)&lt;=45,I2222,0)</f>
        <v>0</v>
      </c>
      <c r="K2222" s="13">
        <f t="array" ref="K2222">IF(SUM(AG2222)=0,0,IF(L2222-AG2222*IF(D2222="Vaccin",MIN(AD2222,AF2222),AF2222)&lt;0,0,IF((H2222-N2222)&lt;=30,CEILING(L2222-AG2222*IF(D2222="Vaccin",MIN(AD2222,AF2222),AF2222),1),0)))</f>
        <v>0</v>
      </c>
      <c r="L2222" s="13">
        <v>160938</v>
      </c>
      <c r="M2222" s="13">
        <v>0</v>
      </c>
      <c r="N2222" s="14">
        <v>44732</v>
      </c>
      <c r="O2222" s="11" t="s">
        <v>36</v>
      </c>
      <c r="P2222" s="11" t="s">
        <v>37</v>
      </c>
      <c r="Q2222" s="12"/>
      <c r="R2222" s="13">
        <v>0</v>
      </c>
      <c r="S2222" s="13">
        <v>0</v>
      </c>
      <c r="T2222" s="11"/>
      <c r="U2222" s="13">
        <v>0</v>
      </c>
      <c r="V2222" s="13">
        <v>0</v>
      </c>
      <c r="W2222" s="13">
        <v>13935112</v>
      </c>
      <c r="X2222" s="12">
        <v>44245</v>
      </c>
      <c r="Y2222" s="12">
        <v>44245</v>
      </c>
      <c r="Z2222" s="12">
        <v>44245</v>
      </c>
      <c r="AA2222" s="12">
        <v>45023</v>
      </c>
      <c r="AB2222" s="13">
        <f t="array" ref="AB2222">IF(D2222="Vaccin",IF(AND(ISNUMBER(AA2222),ISNUMBER(Y2222)),IF(AA2222-Y2222+1&gt;=0,CEILING(AA2222-Y2222+1,1),""),""),IF(AND(ISNUMBER(N2222),ISNUMBER(Y2222)),IF(N2222-Y2222+1&gt;=0,CEILING(N2222-Y2222+1,1),""),""))</f>
        <v>779</v>
      </c>
      <c r="AC2222" s="13">
        <f t="array" ref="AC2222">IF(D2222="Vaccin",IF(AND(ISNUMBER(AA2222),ISNUMBER(X2222)),IF(AA2222-X2222+1&gt;=0,CEILING(AA2222-X2222+1,1),""),""),IF(AND(ISNUMBER(N2222),ISNUMBER(X2222)),IF(N2222-X2222+1&gt;=0,CEILING(N2222-X2222+1,1),""),""))</f>
        <v>779</v>
      </c>
      <c r="AD2222" s="13">
        <f t="array" ref="AD2222">IF(D2222="Vaccin",IF(AND(ISNUMBER(AB2222),ISNUMBER(U2222),AB2222&lt;&gt;0),CEILING(U2222/AB2222,1),""),"")</f>
        <v>0</v>
      </c>
      <c r="AE2222" s="13">
        <f t="array" ref="AE2222">IF(AND(ISNUMBER(N2222),ISNUMBER(X2222)),IF(N2222-X2222+1&gt;=0,CEILING(N2222-X2222+1,1),""),"")</f>
        <v>488</v>
      </c>
      <c r="AF2222" s="13">
        <f t="array" ref="AF2222">IF(SUM(AE2222)=0,"",CEILING((SUM(F2222)-SUM(L2222)-SUM(M2222)-SUM(S2222))/SUM(AE2222),1))</f>
        <v>0</v>
      </c>
      <c r="AG2222" s="13">
        <f t="array" ref="AG2222">IF(AND(ISNUMBER(H2222),ISNUMBER(N2222)),IF(H2222-N2222+1&gt;=0,CEILING(H2222-N2222+1,1),""),"")</f>
        <v>392</v>
      </c>
      <c r="AH2222" s="13">
        <f t="array" ref="AH2222">IF(SUM(AG2222)=0,0,IF(L2222-AG2222*IF(D2222="Vaccin",MIN(AD2222,AF2222),AF2222)&lt;0,0,IF((H2222-N2222)&lt;=45,CEILING(L2222-AG2222*IF(D2222="Vaccin",MIN(AD2222,AF2222),AF2222),1),0)))</f>
        <v>0</v>
      </c>
      <c r="AI2222" s="15">
        <f t="array" ref="AI2222">IF(OR(AH2222="",F2222=0,F2222=""),"",AH2222/F2222)</f>
        <v>0</v>
      </c>
      <c r="AJ2222" s="13">
        <f t="array" ref="AJ2222">IF(OR(L2222="",AH2222=""),"",IF(L2222-AH2222&lt;0,0,L2222-AH2222))</f>
        <v>160938</v>
      </c>
      <c r="AK2222" s="13">
        <f t="array" ref="AK2222">IF(OR(L2222="",AG2222="",AG2222=0),"",CEILING(L2222/AG2222,1))</f>
        <v>411</v>
      </c>
      <c r="AL2222" s="16">
        <f t="array" ref="AL2222">IF(OR(AK2222="",AK2222=0,AD2222="",AF2222=""),"",IF(AK2222-IF(D2222="Vaccin",MIN(AD2222,AF2222),AF2222)&lt;0,"",(AK2222-IF(D2222="Vaccin",MIN(AD2222,AF2222),AF2222))/AK2222))</f>
        <v>1</v>
      </c>
    </row>
    <row r="2223" spans="1:38" x14ac:dyDescent="0.2">
      <c r="A2223" s="10" t="s">
        <v>57</v>
      </c>
      <c r="B2223" s="29" t="s">
        <v>228</v>
      </c>
      <c r="C2223" s="12">
        <v>44245</v>
      </c>
      <c r="D2223" s="11" t="s">
        <v>30</v>
      </c>
      <c r="E2223" s="11">
        <v>10</v>
      </c>
      <c r="F2223" s="13">
        <v>160998</v>
      </c>
      <c r="G2223" s="40">
        <v>2021071840</v>
      </c>
      <c r="H2223" s="12">
        <v>45123</v>
      </c>
      <c r="I2223" s="13">
        <f t="array" ref="I2223">F2223-L2223-M2223-S2223</f>
        <v>124200</v>
      </c>
      <c r="J2223" s="13">
        <f t="array" ref="J2223">IF(IF(Q2223="",L2223-C2223,Q2223-C2223)&lt;=45,I2223,0)</f>
        <v>124200</v>
      </c>
      <c r="K2223" s="13">
        <f t="array" ref="K2223">IF(SUM(AG2223)=0,0,IF(L2223-AG2223*IF(D2223="Vaccin",MIN(AD2223,AF2223),AF2223)&lt;0,0,IF((H2223-N2223)&lt;=30,CEILING(L2223-AG2223*IF(D2223="Vaccin",MIN(AD2223,AF2223),AF2223),1),0)))</f>
        <v>0</v>
      </c>
      <c r="L2223" s="13">
        <v>36798</v>
      </c>
      <c r="M2223" s="13">
        <v>0</v>
      </c>
      <c r="N2223" s="14">
        <v>44732</v>
      </c>
      <c r="O2223" s="11" t="s">
        <v>36</v>
      </c>
      <c r="P2223" s="11" t="s">
        <v>37</v>
      </c>
      <c r="Q2223" s="12"/>
      <c r="R2223" s="13">
        <v>0</v>
      </c>
      <c r="S2223" s="13">
        <v>0</v>
      </c>
      <c r="T2223" s="11"/>
      <c r="U2223" s="13">
        <v>0</v>
      </c>
      <c r="V2223" s="13">
        <v>0</v>
      </c>
      <c r="W2223" s="13">
        <v>13935112</v>
      </c>
      <c r="X2223" s="12">
        <v>44245</v>
      </c>
      <c r="Y2223" s="12">
        <v>44245</v>
      </c>
      <c r="Z2223" s="12">
        <v>44245</v>
      </c>
      <c r="AA2223" s="12">
        <v>45023</v>
      </c>
      <c r="AB2223" s="13">
        <f t="array" ref="AB2223">IF(D2223="Vaccin",IF(AND(ISNUMBER(AA2223),ISNUMBER(Y2223)),IF(AA2223-Y2223+1&gt;=0,CEILING(AA2223-Y2223+1,1),""),""),IF(AND(ISNUMBER(N2223),ISNUMBER(Y2223)),IF(N2223-Y2223+1&gt;=0,CEILING(N2223-Y2223+1,1),""),""))</f>
        <v>779</v>
      </c>
      <c r="AC2223" s="13">
        <f t="array" ref="AC2223">IF(D2223="Vaccin",IF(AND(ISNUMBER(AA2223),ISNUMBER(X2223)),IF(AA2223-X2223+1&gt;=0,CEILING(AA2223-X2223+1,1),""),""),IF(AND(ISNUMBER(N2223),ISNUMBER(X2223)),IF(N2223-X2223+1&gt;=0,CEILING(N2223-X2223+1,1),""),""))</f>
        <v>779</v>
      </c>
      <c r="AD2223" s="13">
        <f t="array" ref="AD2223">IF(D2223="Vaccin",IF(AND(ISNUMBER(AB2223),ISNUMBER(U2223),AB2223&lt;&gt;0),CEILING(U2223/AB2223,1),""),"")</f>
        <v>0</v>
      </c>
      <c r="AE2223" s="13">
        <f t="array" ref="AE2223">IF(AND(ISNUMBER(N2223),ISNUMBER(X2223)),IF(N2223-X2223+1&gt;=0,CEILING(N2223-X2223+1,1),""),"")</f>
        <v>488</v>
      </c>
      <c r="AF2223" s="13">
        <f t="array" ref="AF2223">IF(SUM(AE2223)=0,"",CEILING((SUM(F2223)-SUM(L2223)-SUM(M2223)-SUM(S2223))/SUM(AE2223),1))</f>
        <v>255</v>
      </c>
      <c r="AG2223" s="13">
        <f t="array" ref="AG2223">IF(AND(ISNUMBER(H2223),ISNUMBER(N2223)),IF(H2223-N2223+1&gt;=0,CEILING(H2223-N2223+1,1),""),"")</f>
        <v>392</v>
      </c>
      <c r="AH2223" s="13">
        <f t="array" ref="AH2223">IF(SUM(AG2223)=0,0,IF(L2223-AG2223*IF(D2223="Vaccin",MIN(AD2223,AF2223),AF2223)&lt;0,0,IF((H2223-N2223)&lt;=45,CEILING(L2223-AG2223*IF(D2223="Vaccin",MIN(AD2223,AF2223),AF2223),1),0)))</f>
        <v>0</v>
      </c>
      <c r="AI2223" s="15">
        <f t="array" ref="AI2223">IF(OR(AH2223="",F2223=0,F2223=""),"",AH2223/F2223)</f>
        <v>0</v>
      </c>
      <c r="AJ2223" s="13">
        <f t="array" ref="AJ2223">IF(OR(L2223="",AH2223=""),"",IF(L2223-AH2223&lt;0,0,L2223-AH2223))</f>
        <v>36798</v>
      </c>
      <c r="AK2223" s="13">
        <f t="array" ref="AK2223">IF(OR(L2223="",AG2223="",AG2223=0),"",CEILING(L2223/AG2223,1))</f>
        <v>94</v>
      </c>
      <c r="AL2223" s="16">
        <f t="array" ref="AL2223">IF(OR(AK2223="",AK2223=0,AD2223="",AF2223=""),"",IF(AK2223-IF(D2223="Vaccin",MIN(AD2223,AF2223),AF2223)&lt;0,"",(AK2223-IF(D2223="Vaccin",MIN(AD2223,AF2223),AF2223))/AK2223))</f>
        <v>1</v>
      </c>
    </row>
    <row r="2224" spans="1:38" x14ac:dyDescent="0.2">
      <c r="A2224" s="10" t="s">
        <v>57</v>
      </c>
      <c r="B2224" s="29" t="s">
        <v>228</v>
      </c>
      <c r="C2224" s="12">
        <v>44245</v>
      </c>
      <c r="D2224" s="11" t="s">
        <v>30</v>
      </c>
      <c r="E2224" s="11">
        <v>10</v>
      </c>
      <c r="F2224" s="13">
        <v>49836</v>
      </c>
      <c r="G2224" s="40">
        <v>2021071824</v>
      </c>
      <c r="H2224" s="12">
        <v>45122</v>
      </c>
      <c r="I2224" s="13">
        <f t="array" ref="I2224">F2224-L2224-M2224-S2224</f>
        <v>0</v>
      </c>
      <c r="J2224" s="13">
        <f t="array" ref="J2224">IF(IF(Q2224="",L2224-C2224,Q2224-C2224)&lt;=45,I2224,0)</f>
        <v>0</v>
      </c>
      <c r="K2224" s="13">
        <f t="array" ref="K2224">IF(SUM(AG2224)=0,0,IF(L2224-AG2224*IF(D2224="Vaccin",MIN(AD2224,AF2224),AF2224)&lt;0,0,IF((H2224-N2224)&lt;=30,CEILING(L2224-AG2224*IF(D2224="Vaccin",MIN(AD2224,AF2224),AF2224),1),0)))</f>
        <v>0</v>
      </c>
      <c r="L2224" s="13">
        <v>49836</v>
      </c>
      <c r="M2224" s="13">
        <v>0</v>
      </c>
      <c r="N2224" s="14">
        <v>44732</v>
      </c>
      <c r="O2224" s="11" t="s">
        <v>36</v>
      </c>
      <c r="P2224" s="11" t="s">
        <v>37</v>
      </c>
      <c r="Q2224" s="12"/>
      <c r="R2224" s="13">
        <v>0</v>
      </c>
      <c r="S2224" s="13">
        <v>0</v>
      </c>
      <c r="T2224" s="11"/>
      <c r="U2224" s="13">
        <v>0</v>
      </c>
      <c r="V2224" s="13">
        <v>0</v>
      </c>
      <c r="W2224" s="13">
        <v>13935112</v>
      </c>
      <c r="X2224" s="12">
        <v>44245</v>
      </c>
      <c r="Y2224" s="12">
        <v>44245</v>
      </c>
      <c r="Z2224" s="12">
        <v>44245</v>
      </c>
      <c r="AA2224" s="12">
        <v>45023</v>
      </c>
      <c r="AB2224" s="13">
        <f t="array" ref="AB2224">IF(D2224="Vaccin",IF(AND(ISNUMBER(AA2224),ISNUMBER(Y2224)),IF(AA2224-Y2224+1&gt;=0,CEILING(AA2224-Y2224+1,1),""),""),IF(AND(ISNUMBER(N2224),ISNUMBER(Y2224)),IF(N2224-Y2224+1&gt;=0,CEILING(N2224-Y2224+1,1),""),""))</f>
        <v>779</v>
      </c>
      <c r="AC2224" s="13">
        <f t="array" ref="AC2224">IF(D2224="Vaccin",IF(AND(ISNUMBER(AA2224),ISNUMBER(X2224)),IF(AA2224-X2224+1&gt;=0,CEILING(AA2224-X2224+1,1),""),""),IF(AND(ISNUMBER(N2224),ISNUMBER(X2224)),IF(N2224-X2224+1&gt;=0,CEILING(N2224-X2224+1,1),""),""))</f>
        <v>779</v>
      </c>
      <c r="AD2224" s="13">
        <f t="array" ref="AD2224">IF(D2224="Vaccin",IF(AND(ISNUMBER(AB2224),ISNUMBER(U2224),AB2224&lt;&gt;0),CEILING(U2224/AB2224,1),""),"")</f>
        <v>0</v>
      </c>
      <c r="AE2224" s="13">
        <f t="array" ref="AE2224">IF(AND(ISNUMBER(N2224),ISNUMBER(X2224)),IF(N2224-X2224+1&gt;=0,CEILING(N2224-X2224+1,1),""),"")</f>
        <v>488</v>
      </c>
      <c r="AF2224" s="13">
        <f t="array" ref="AF2224">IF(SUM(AE2224)=0,"",CEILING((SUM(F2224)-SUM(L2224)-SUM(M2224)-SUM(S2224))/SUM(AE2224),1))</f>
        <v>0</v>
      </c>
      <c r="AG2224" s="13">
        <f t="array" ref="AG2224">IF(AND(ISNUMBER(H2224),ISNUMBER(N2224)),IF(H2224-N2224+1&gt;=0,CEILING(H2224-N2224+1,1),""),"")</f>
        <v>391</v>
      </c>
      <c r="AH2224" s="13">
        <f t="array" ref="AH2224">IF(SUM(AG2224)=0,0,IF(L2224-AG2224*IF(D2224="Vaccin",MIN(AD2224,AF2224),AF2224)&lt;0,0,IF((H2224-N2224)&lt;=45,CEILING(L2224-AG2224*IF(D2224="Vaccin",MIN(AD2224,AF2224),AF2224),1),0)))</f>
        <v>0</v>
      </c>
      <c r="AI2224" s="15">
        <f t="array" ref="AI2224">IF(OR(AH2224="",F2224=0,F2224=""),"",AH2224/F2224)</f>
        <v>0</v>
      </c>
      <c r="AJ2224" s="13">
        <f t="array" ref="AJ2224">IF(OR(L2224="",AH2224=""),"",IF(L2224-AH2224&lt;0,0,L2224-AH2224))</f>
        <v>49836</v>
      </c>
      <c r="AK2224" s="13">
        <f t="array" ref="AK2224">IF(OR(L2224="",AG2224="",AG2224=0),"",CEILING(L2224/AG2224,1))</f>
        <v>128</v>
      </c>
      <c r="AL2224" s="16">
        <f t="array" ref="AL2224">IF(OR(AK2224="",AK2224=0,AD2224="",AF2224=""),"",IF(AK2224-IF(D2224="Vaccin",MIN(AD2224,AF2224),AF2224)&lt;0,"",(AK2224-IF(D2224="Vaccin",MIN(AD2224,AF2224),AF2224))/AK2224))</f>
        <v>1</v>
      </c>
    </row>
    <row r="2225" spans="1:38" x14ac:dyDescent="0.2">
      <c r="A2225" s="10" t="s">
        <v>57</v>
      </c>
      <c r="B2225" s="29" t="s">
        <v>228</v>
      </c>
      <c r="C2225" s="12">
        <v>44245</v>
      </c>
      <c r="D2225" s="11" t="s">
        <v>30</v>
      </c>
      <c r="E2225" s="11">
        <v>10</v>
      </c>
      <c r="F2225" s="13">
        <v>270000</v>
      </c>
      <c r="G2225" s="40" t="s">
        <v>1060</v>
      </c>
      <c r="H2225" s="12">
        <v>45105</v>
      </c>
      <c r="I2225" s="13">
        <f t="array" ref="I2225">F2225-L2225-M2225-S2225</f>
        <v>270000</v>
      </c>
      <c r="J2225" s="13">
        <f t="array" ref="J2225">IF(IF(Q2225="",L2225-C2225,Q2225-C2225)&lt;=45,I2225,0)</f>
        <v>270000</v>
      </c>
      <c r="K2225" s="13">
        <f t="array" ref="K2225">IF(SUM(AG2225)=0,0,IF(L2225-AG2225*IF(D2225="Vaccin",MIN(AD2225,AF2225),AF2225)&lt;0,0,IF((H2225-N2225)&lt;=30,CEILING(L2225-AG2225*IF(D2225="Vaccin",MIN(AD2225,AF2225),AF2225),1),0)))</f>
        <v>0</v>
      </c>
      <c r="L2225" s="13">
        <v>0</v>
      </c>
      <c r="M2225" s="13">
        <v>0</v>
      </c>
      <c r="N2225" s="14">
        <v>44732</v>
      </c>
      <c r="O2225" s="11" t="s">
        <v>36</v>
      </c>
      <c r="P2225" s="11" t="s">
        <v>37</v>
      </c>
      <c r="Q2225" s="12"/>
      <c r="R2225" s="13">
        <v>0</v>
      </c>
      <c r="S2225" s="13">
        <v>0</v>
      </c>
      <c r="T2225" s="11"/>
      <c r="U2225" s="13">
        <v>0</v>
      </c>
      <c r="V2225" s="13">
        <v>0</v>
      </c>
      <c r="W2225" s="13">
        <v>13935112</v>
      </c>
      <c r="X2225" s="12">
        <v>44245</v>
      </c>
      <c r="Y2225" s="12">
        <v>44245</v>
      </c>
      <c r="Z2225" s="12">
        <v>44245</v>
      </c>
      <c r="AA2225" s="12">
        <v>45023</v>
      </c>
      <c r="AB2225" s="13">
        <f t="array" ref="AB2225">IF(D2225="Vaccin",IF(AND(ISNUMBER(AA2225),ISNUMBER(Y2225)),IF(AA2225-Y2225+1&gt;=0,CEILING(AA2225-Y2225+1,1),""),""),IF(AND(ISNUMBER(N2225),ISNUMBER(Y2225)),IF(N2225-Y2225+1&gt;=0,CEILING(N2225-Y2225+1,1),""),""))</f>
        <v>779</v>
      </c>
      <c r="AC2225" s="13">
        <f t="array" ref="AC2225">IF(D2225="Vaccin",IF(AND(ISNUMBER(AA2225),ISNUMBER(X2225)),IF(AA2225-X2225+1&gt;=0,CEILING(AA2225-X2225+1,1),""),""),IF(AND(ISNUMBER(N2225),ISNUMBER(X2225)),IF(N2225-X2225+1&gt;=0,CEILING(N2225-X2225+1,1),""),""))</f>
        <v>779</v>
      </c>
      <c r="AD2225" s="13">
        <f t="array" ref="AD2225">IF(D2225="Vaccin",IF(AND(ISNUMBER(AB2225),ISNUMBER(U2225),AB2225&lt;&gt;0),CEILING(U2225/AB2225,1),""),"")</f>
        <v>0</v>
      </c>
      <c r="AE2225" s="13">
        <f t="array" ref="AE2225">IF(AND(ISNUMBER(N2225),ISNUMBER(X2225)),IF(N2225-X2225+1&gt;=0,CEILING(N2225-X2225+1,1),""),"")</f>
        <v>488</v>
      </c>
      <c r="AF2225" s="13">
        <f t="array" ref="AF2225">IF(SUM(AE2225)=0,"",CEILING((SUM(F2225)-SUM(L2225)-SUM(M2225)-SUM(S2225))/SUM(AE2225),1))</f>
        <v>554</v>
      </c>
      <c r="AG2225" s="13">
        <f t="array" ref="AG2225">IF(AND(ISNUMBER(H2225),ISNUMBER(N2225)),IF(H2225-N2225+1&gt;=0,CEILING(H2225-N2225+1,1),""),"")</f>
        <v>374</v>
      </c>
      <c r="AH2225" s="13">
        <f t="array" ref="AH2225">IF(SUM(AG2225)=0,0,IF(L2225-AG2225*IF(D2225="Vaccin",MIN(AD2225,AF2225),AF2225)&lt;0,0,IF((H2225-N2225)&lt;=45,CEILING(L2225-AG2225*IF(D2225="Vaccin",MIN(AD2225,AF2225),AF2225),1),0)))</f>
        <v>0</v>
      </c>
      <c r="AI2225" s="15">
        <f t="array" ref="AI2225">IF(OR(AH2225="",F2225=0,F2225=""),"",AH2225/F2225)</f>
        <v>0</v>
      </c>
      <c r="AJ2225" s="13">
        <f t="array" ref="AJ2225">IF(OR(L2225="",AH2225=""),"",IF(L2225-AH2225&lt;0,0,L2225-AH2225))</f>
        <v>0</v>
      </c>
      <c r="AK2225" s="13">
        <f t="array" ref="AK2225">IF(OR(L2225="",AG2225="",AG2225=0),"",CEILING(L2225/AG2225,1))</f>
        <v>0</v>
      </c>
      <c r="AL2225" s="16" t="str">
        <f t="array" ref="AL2225">IF(OR(AK2225="",AK2225=0,AD2225="",AF2225=""),"",IF(AK2225-IF(D2225="Vaccin",MIN(AD2225,AF2225),AF2225)&lt;0,"",(AK2225-IF(D2225="Vaccin",MIN(AD2225,AF2225),AF2225))/AK2225))</f>
        <v/>
      </c>
    </row>
    <row r="2226" spans="1:38" x14ac:dyDescent="0.2">
      <c r="A2226" s="10" t="s">
        <v>57</v>
      </c>
      <c r="B2226" s="29" t="s">
        <v>228</v>
      </c>
      <c r="C2226" s="12">
        <v>44245</v>
      </c>
      <c r="D2226" s="11" t="s">
        <v>30</v>
      </c>
      <c r="E2226" s="11">
        <v>10</v>
      </c>
      <c r="F2226" s="13">
        <v>40000</v>
      </c>
      <c r="G2226" s="40" t="s">
        <v>1061</v>
      </c>
      <c r="H2226" s="12">
        <v>45105</v>
      </c>
      <c r="I2226" s="13">
        <f t="array" ref="I2226">F2226-L2226-M2226-S2226</f>
        <v>40000</v>
      </c>
      <c r="J2226" s="13">
        <f t="array" ref="J2226">IF(IF(Q2226="",L2226-C2226,Q2226-C2226)&lt;=45,I2226,0)</f>
        <v>40000</v>
      </c>
      <c r="K2226" s="13">
        <f t="array" ref="K2226">IF(SUM(AG2226)=0,0,IF(L2226-AG2226*IF(D2226="Vaccin",MIN(AD2226,AF2226),AF2226)&lt;0,0,IF((H2226-N2226)&lt;=30,CEILING(L2226-AG2226*IF(D2226="Vaccin",MIN(AD2226,AF2226),AF2226),1),0)))</f>
        <v>0</v>
      </c>
      <c r="L2226" s="13">
        <v>0</v>
      </c>
      <c r="M2226" s="13">
        <v>0</v>
      </c>
      <c r="N2226" s="14">
        <v>44732</v>
      </c>
      <c r="O2226" s="11" t="s">
        <v>36</v>
      </c>
      <c r="P2226" s="11" t="s">
        <v>37</v>
      </c>
      <c r="Q2226" s="12"/>
      <c r="R2226" s="13">
        <v>0</v>
      </c>
      <c r="S2226" s="13">
        <v>0</v>
      </c>
      <c r="T2226" s="11"/>
      <c r="U2226" s="13">
        <v>0</v>
      </c>
      <c r="V2226" s="13">
        <v>0</v>
      </c>
      <c r="W2226" s="13">
        <v>13935112</v>
      </c>
      <c r="X2226" s="12">
        <v>44245</v>
      </c>
      <c r="Y2226" s="12">
        <v>44245</v>
      </c>
      <c r="Z2226" s="12">
        <v>44245</v>
      </c>
      <c r="AA2226" s="12">
        <v>45023</v>
      </c>
      <c r="AB2226" s="13">
        <f t="array" ref="AB2226">IF(D2226="Vaccin",IF(AND(ISNUMBER(AA2226),ISNUMBER(Y2226)),IF(AA2226-Y2226+1&gt;=0,CEILING(AA2226-Y2226+1,1),""),""),IF(AND(ISNUMBER(N2226),ISNUMBER(Y2226)),IF(N2226-Y2226+1&gt;=0,CEILING(N2226-Y2226+1,1),""),""))</f>
        <v>779</v>
      </c>
      <c r="AC2226" s="13">
        <f t="array" ref="AC2226">IF(D2226="Vaccin",IF(AND(ISNUMBER(AA2226),ISNUMBER(X2226)),IF(AA2226-X2226+1&gt;=0,CEILING(AA2226-X2226+1,1),""),""),IF(AND(ISNUMBER(N2226),ISNUMBER(X2226)),IF(N2226-X2226+1&gt;=0,CEILING(N2226-X2226+1,1),""),""))</f>
        <v>779</v>
      </c>
      <c r="AD2226" s="13">
        <f t="array" ref="AD2226">IF(D2226="Vaccin",IF(AND(ISNUMBER(AB2226),ISNUMBER(U2226),AB2226&lt;&gt;0),CEILING(U2226/AB2226,1),""),"")</f>
        <v>0</v>
      </c>
      <c r="AE2226" s="13">
        <f t="array" ref="AE2226">IF(AND(ISNUMBER(N2226),ISNUMBER(X2226)),IF(N2226-X2226+1&gt;=0,CEILING(N2226-X2226+1,1),""),"")</f>
        <v>488</v>
      </c>
      <c r="AF2226" s="13">
        <f t="array" ref="AF2226">IF(SUM(AE2226)=0,"",CEILING((SUM(F2226)-SUM(L2226)-SUM(M2226)-SUM(S2226))/SUM(AE2226),1))</f>
        <v>82</v>
      </c>
      <c r="AG2226" s="13">
        <f t="array" ref="AG2226">IF(AND(ISNUMBER(H2226),ISNUMBER(N2226)),IF(H2226-N2226+1&gt;=0,CEILING(H2226-N2226+1,1),""),"")</f>
        <v>374</v>
      </c>
      <c r="AH2226" s="13">
        <f t="array" ref="AH2226">IF(SUM(AG2226)=0,0,IF(L2226-AG2226*IF(D2226="Vaccin",MIN(AD2226,AF2226),AF2226)&lt;0,0,IF((H2226-N2226)&lt;=45,CEILING(L2226-AG2226*IF(D2226="Vaccin",MIN(AD2226,AF2226),AF2226),1),0)))</f>
        <v>0</v>
      </c>
      <c r="AI2226" s="15">
        <f t="array" ref="AI2226">IF(OR(AH2226="",F2226=0,F2226=""),"",AH2226/F2226)</f>
        <v>0</v>
      </c>
      <c r="AJ2226" s="13">
        <f t="array" ref="AJ2226">IF(OR(L2226="",AH2226=""),"",IF(L2226-AH2226&lt;0,0,L2226-AH2226))</f>
        <v>0</v>
      </c>
      <c r="AK2226" s="13">
        <f t="array" ref="AK2226">IF(OR(L2226="",AG2226="",AG2226=0),"",CEILING(L2226/AG2226,1))</f>
        <v>0</v>
      </c>
      <c r="AL2226" s="16" t="str">
        <f t="array" ref="AL2226">IF(OR(AK2226="",AK2226=0,AD2226="",AF2226=""),"",IF(AK2226-IF(D2226="Vaccin",MIN(AD2226,AF2226),AF2226)&lt;0,"",(AK2226-IF(D2226="Vaccin",MIN(AD2226,AF2226),AF2226))/AK2226))</f>
        <v/>
      </c>
    </row>
    <row r="2227" spans="1:38" x14ac:dyDescent="0.2">
      <c r="A2227" s="10" t="s">
        <v>57</v>
      </c>
      <c r="B2227" s="29" t="s">
        <v>228</v>
      </c>
      <c r="C2227" s="12">
        <v>44245</v>
      </c>
      <c r="D2227" s="11" t="s">
        <v>30</v>
      </c>
      <c r="E2227" s="11">
        <v>10</v>
      </c>
      <c r="F2227" s="13">
        <v>342800</v>
      </c>
      <c r="G2227" s="40" t="s">
        <v>1062</v>
      </c>
      <c r="H2227" s="12">
        <v>45104</v>
      </c>
      <c r="I2227" s="13">
        <f t="array" ref="I2227">F2227-L2227-M2227-S2227</f>
        <v>342800</v>
      </c>
      <c r="J2227" s="13">
        <f t="array" ref="J2227">IF(IF(Q2227="",L2227-C2227,Q2227-C2227)&lt;=45,I2227,0)</f>
        <v>342800</v>
      </c>
      <c r="K2227" s="13">
        <f t="array" ref="K2227">IF(SUM(AG2227)=0,0,IF(L2227-AG2227*IF(D2227="Vaccin",MIN(AD2227,AF2227),AF2227)&lt;0,0,IF((H2227-N2227)&lt;=30,CEILING(L2227-AG2227*IF(D2227="Vaccin",MIN(AD2227,AF2227),AF2227),1),0)))</f>
        <v>0</v>
      </c>
      <c r="L2227" s="13">
        <v>0</v>
      </c>
      <c r="M2227" s="13">
        <v>0</v>
      </c>
      <c r="N2227" s="14">
        <v>44732</v>
      </c>
      <c r="O2227" s="11" t="s">
        <v>36</v>
      </c>
      <c r="P2227" s="11" t="s">
        <v>37</v>
      </c>
      <c r="Q2227" s="12"/>
      <c r="R2227" s="13">
        <v>0</v>
      </c>
      <c r="S2227" s="13">
        <v>0</v>
      </c>
      <c r="T2227" s="11"/>
      <c r="U2227" s="13">
        <v>0</v>
      </c>
      <c r="V2227" s="13">
        <v>0</v>
      </c>
      <c r="W2227" s="13">
        <v>13935112</v>
      </c>
      <c r="X2227" s="12">
        <v>44245</v>
      </c>
      <c r="Y2227" s="12">
        <v>44245</v>
      </c>
      <c r="Z2227" s="12">
        <v>44245</v>
      </c>
      <c r="AA2227" s="12">
        <v>45023</v>
      </c>
      <c r="AB2227" s="13">
        <f t="array" ref="AB2227">IF(D2227="Vaccin",IF(AND(ISNUMBER(AA2227),ISNUMBER(Y2227)),IF(AA2227-Y2227+1&gt;=0,CEILING(AA2227-Y2227+1,1),""),""),IF(AND(ISNUMBER(N2227),ISNUMBER(Y2227)),IF(N2227-Y2227+1&gt;=0,CEILING(N2227-Y2227+1,1),""),""))</f>
        <v>779</v>
      </c>
      <c r="AC2227" s="13">
        <f t="array" ref="AC2227">IF(D2227="Vaccin",IF(AND(ISNUMBER(AA2227),ISNUMBER(X2227)),IF(AA2227-X2227+1&gt;=0,CEILING(AA2227-X2227+1,1),""),""),IF(AND(ISNUMBER(N2227),ISNUMBER(X2227)),IF(N2227-X2227+1&gt;=0,CEILING(N2227-X2227+1,1),""),""))</f>
        <v>779</v>
      </c>
      <c r="AD2227" s="13">
        <f t="array" ref="AD2227">IF(D2227="Vaccin",IF(AND(ISNUMBER(AB2227),ISNUMBER(U2227),AB2227&lt;&gt;0),CEILING(U2227/AB2227,1),""),"")</f>
        <v>0</v>
      </c>
      <c r="AE2227" s="13">
        <f t="array" ref="AE2227">IF(AND(ISNUMBER(N2227),ISNUMBER(X2227)),IF(N2227-X2227+1&gt;=0,CEILING(N2227-X2227+1,1),""),"")</f>
        <v>488</v>
      </c>
      <c r="AF2227" s="13">
        <f t="array" ref="AF2227">IF(SUM(AE2227)=0,"",CEILING((SUM(F2227)-SUM(L2227)-SUM(M2227)-SUM(S2227))/SUM(AE2227),1))</f>
        <v>703</v>
      </c>
      <c r="AG2227" s="13">
        <f t="array" ref="AG2227">IF(AND(ISNUMBER(H2227),ISNUMBER(N2227)),IF(H2227-N2227+1&gt;=0,CEILING(H2227-N2227+1,1),""),"")</f>
        <v>373</v>
      </c>
      <c r="AH2227" s="13">
        <f t="array" ref="AH2227">IF(SUM(AG2227)=0,0,IF(L2227-AG2227*IF(D2227="Vaccin",MIN(AD2227,AF2227),AF2227)&lt;0,0,IF((H2227-N2227)&lt;=45,CEILING(L2227-AG2227*IF(D2227="Vaccin",MIN(AD2227,AF2227),AF2227),1),0)))</f>
        <v>0</v>
      </c>
      <c r="AI2227" s="15">
        <f t="array" ref="AI2227">IF(OR(AH2227="",F2227=0,F2227=""),"",AH2227/F2227)</f>
        <v>0</v>
      </c>
      <c r="AJ2227" s="13">
        <f t="array" ref="AJ2227">IF(OR(L2227="",AH2227=""),"",IF(L2227-AH2227&lt;0,0,L2227-AH2227))</f>
        <v>0</v>
      </c>
      <c r="AK2227" s="13">
        <f t="array" ref="AK2227">IF(OR(L2227="",AG2227="",AG2227=0),"",CEILING(L2227/AG2227,1))</f>
        <v>0</v>
      </c>
      <c r="AL2227" s="16" t="str">
        <f t="array" ref="AL2227">IF(OR(AK2227="",AK2227=0,AD2227="",AF2227=""),"",IF(AK2227-IF(D2227="Vaccin",MIN(AD2227,AF2227),AF2227)&lt;0,"",(AK2227-IF(D2227="Vaccin",MIN(AD2227,AF2227),AF2227))/AK2227))</f>
        <v/>
      </c>
    </row>
    <row r="2228" spans="1:38" x14ac:dyDescent="0.2">
      <c r="A2228" s="10" t="s">
        <v>57</v>
      </c>
      <c r="B2228" s="29" t="s">
        <v>228</v>
      </c>
      <c r="C2228" s="12">
        <v>44245</v>
      </c>
      <c r="D2228" s="11" t="s">
        <v>30</v>
      </c>
      <c r="E2228" s="11">
        <v>10</v>
      </c>
      <c r="F2228" s="13">
        <v>208010</v>
      </c>
      <c r="G2228" s="40" t="s">
        <v>1063</v>
      </c>
      <c r="H2228" s="12">
        <v>45070</v>
      </c>
      <c r="I2228" s="13">
        <f t="array" ref="I2228">F2228-L2228-M2228-S2228</f>
        <v>208010</v>
      </c>
      <c r="J2228" s="13">
        <f t="array" ref="J2228">IF(IF(Q2228="",L2228-C2228,Q2228-C2228)&lt;=45,I2228,0)</f>
        <v>208010</v>
      </c>
      <c r="K2228" s="13">
        <f t="array" ref="K2228">IF(SUM(AG2228)=0,0,IF(L2228-AG2228*IF(D2228="Vaccin",MIN(AD2228,AF2228),AF2228)&lt;0,0,IF((H2228-N2228)&lt;=30,CEILING(L2228-AG2228*IF(D2228="Vaccin",MIN(AD2228,AF2228),AF2228),1),0)))</f>
        <v>0</v>
      </c>
      <c r="L2228" s="13">
        <v>0</v>
      </c>
      <c r="M2228" s="13">
        <v>0</v>
      </c>
      <c r="N2228" s="14">
        <v>44732</v>
      </c>
      <c r="O2228" s="11" t="s">
        <v>36</v>
      </c>
      <c r="P2228" s="11" t="s">
        <v>37</v>
      </c>
      <c r="Q2228" s="12"/>
      <c r="R2228" s="13">
        <v>0</v>
      </c>
      <c r="S2228" s="13">
        <v>0</v>
      </c>
      <c r="T2228" s="11"/>
      <c r="U2228" s="13">
        <v>0</v>
      </c>
      <c r="V2228" s="13">
        <v>0</v>
      </c>
      <c r="W2228" s="13">
        <v>13935112</v>
      </c>
      <c r="X2228" s="12">
        <v>44245</v>
      </c>
      <c r="Y2228" s="12">
        <v>44245</v>
      </c>
      <c r="Z2228" s="12">
        <v>44245</v>
      </c>
      <c r="AA2228" s="12">
        <v>45023</v>
      </c>
      <c r="AB2228" s="13">
        <f t="array" ref="AB2228">IF(D2228="Vaccin",IF(AND(ISNUMBER(AA2228),ISNUMBER(Y2228)),IF(AA2228-Y2228+1&gt;=0,CEILING(AA2228-Y2228+1,1),""),""),IF(AND(ISNUMBER(N2228),ISNUMBER(Y2228)),IF(N2228-Y2228+1&gt;=0,CEILING(N2228-Y2228+1,1),""),""))</f>
        <v>779</v>
      </c>
      <c r="AC2228" s="13">
        <f t="array" ref="AC2228">IF(D2228="Vaccin",IF(AND(ISNUMBER(AA2228),ISNUMBER(X2228)),IF(AA2228-X2228+1&gt;=0,CEILING(AA2228-X2228+1,1),""),""),IF(AND(ISNUMBER(N2228),ISNUMBER(X2228)),IF(N2228-X2228+1&gt;=0,CEILING(N2228-X2228+1,1),""),""))</f>
        <v>779</v>
      </c>
      <c r="AD2228" s="13">
        <f t="array" ref="AD2228">IF(D2228="Vaccin",IF(AND(ISNUMBER(AB2228),ISNUMBER(U2228),AB2228&lt;&gt;0),CEILING(U2228/AB2228,1),""),"")</f>
        <v>0</v>
      </c>
      <c r="AE2228" s="13">
        <f t="array" ref="AE2228">IF(AND(ISNUMBER(N2228),ISNUMBER(X2228)),IF(N2228-X2228+1&gt;=0,CEILING(N2228-X2228+1,1),""),"")</f>
        <v>488</v>
      </c>
      <c r="AF2228" s="13">
        <f t="array" ref="AF2228">IF(SUM(AE2228)=0,"",CEILING((SUM(F2228)-SUM(L2228)-SUM(M2228)-SUM(S2228))/SUM(AE2228),1))</f>
        <v>427</v>
      </c>
      <c r="AG2228" s="13">
        <f t="array" ref="AG2228">IF(AND(ISNUMBER(H2228),ISNUMBER(N2228)),IF(H2228-N2228+1&gt;=0,CEILING(H2228-N2228+1,1),""),"")</f>
        <v>339</v>
      </c>
      <c r="AH2228" s="13">
        <f t="array" ref="AH2228">IF(SUM(AG2228)=0,0,IF(L2228-AG2228*IF(D2228="Vaccin",MIN(AD2228,AF2228),AF2228)&lt;0,0,IF((H2228-N2228)&lt;=45,CEILING(L2228-AG2228*IF(D2228="Vaccin",MIN(AD2228,AF2228),AF2228),1),0)))</f>
        <v>0</v>
      </c>
      <c r="AI2228" s="15">
        <f t="array" ref="AI2228">IF(OR(AH2228="",F2228=0,F2228=""),"",AH2228/F2228)</f>
        <v>0</v>
      </c>
      <c r="AJ2228" s="13">
        <f t="array" ref="AJ2228">IF(OR(L2228="",AH2228=""),"",IF(L2228-AH2228&lt;0,0,L2228-AH2228))</f>
        <v>0</v>
      </c>
      <c r="AK2228" s="13">
        <f t="array" ref="AK2228">IF(OR(L2228="",AG2228="",AG2228=0),"",CEILING(L2228/AG2228,1))</f>
        <v>0</v>
      </c>
      <c r="AL2228" s="16" t="str">
        <f t="array" ref="AL2228">IF(OR(AK2228="",AK2228=0,AD2228="",AF2228=""),"",IF(AK2228-IF(D2228="Vaccin",MIN(AD2228,AF2228),AF2228)&lt;0,"",(AK2228-IF(D2228="Vaccin",MIN(AD2228,AF2228),AF2228))/AK2228))</f>
        <v/>
      </c>
    </row>
    <row r="2229" spans="1:38" x14ac:dyDescent="0.2">
      <c r="A2229" s="10" t="s">
        <v>57</v>
      </c>
      <c r="B2229" s="29" t="s">
        <v>228</v>
      </c>
      <c r="C2229" s="12">
        <v>44245</v>
      </c>
      <c r="D2229" s="11" t="s">
        <v>30</v>
      </c>
      <c r="E2229" s="11">
        <v>10</v>
      </c>
      <c r="F2229" s="13">
        <v>291990</v>
      </c>
      <c r="G2229" s="40" t="s">
        <v>1064</v>
      </c>
      <c r="H2229" s="12">
        <v>45070</v>
      </c>
      <c r="I2229" s="13">
        <f t="array" ref="I2229">F2229-L2229-M2229-S2229</f>
        <v>291990</v>
      </c>
      <c r="J2229" s="13">
        <f t="array" ref="J2229">IF(IF(Q2229="",L2229-C2229,Q2229-C2229)&lt;=45,I2229,0)</f>
        <v>291990</v>
      </c>
      <c r="K2229" s="13">
        <f t="array" ref="K2229">IF(SUM(AG2229)=0,0,IF(L2229-AG2229*IF(D2229="Vaccin",MIN(AD2229,AF2229),AF2229)&lt;0,0,IF((H2229-N2229)&lt;=30,CEILING(L2229-AG2229*IF(D2229="Vaccin",MIN(AD2229,AF2229),AF2229),1),0)))</f>
        <v>0</v>
      </c>
      <c r="L2229" s="13">
        <v>0</v>
      </c>
      <c r="M2229" s="13">
        <v>0</v>
      </c>
      <c r="N2229" s="14">
        <v>44732</v>
      </c>
      <c r="O2229" s="11" t="s">
        <v>36</v>
      </c>
      <c r="P2229" s="11" t="s">
        <v>37</v>
      </c>
      <c r="Q2229" s="12"/>
      <c r="R2229" s="13">
        <v>0</v>
      </c>
      <c r="S2229" s="13">
        <v>0</v>
      </c>
      <c r="T2229" s="11"/>
      <c r="U2229" s="13">
        <v>0</v>
      </c>
      <c r="V2229" s="13">
        <v>0</v>
      </c>
      <c r="W2229" s="13">
        <v>13935112</v>
      </c>
      <c r="X2229" s="12">
        <v>44245</v>
      </c>
      <c r="Y2229" s="12">
        <v>44245</v>
      </c>
      <c r="Z2229" s="12">
        <v>44245</v>
      </c>
      <c r="AA2229" s="12">
        <v>45023</v>
      </c>
      <c r="AB2229" s="13">
        <f t="array" ref="AB2229">IF(D2229="Vaccin",IF(AND(ISNUMBER(AA2229),ISNUMBER(Y2229)),IF(AA2229-Y2229+1&gt;=0,CEILING(AA2229-Y2229+1,1),""),""),IF(AND(ISNUMBER(N2229),ISNUMBER(Y2229)),IF(N2229-Y2229+1&gt;=0,CEILING(N2229-Y2229+1,1),""),""))</f>
        <v>779</v>
      </c>
      <c r="AC2229" s="13">
        <f t="array" ref="AC2229">IF(D2229="Vaccin",IF(AND(ISNUMBER(AA2229),ISNUMBER(X2229)),IF(AA2229-X2229+1&gt;=0,CEILING(AA2229-X2229+1,1),""),""),IF(AND(ISNUMBER(N2229),ISNUMBER(X2229)),IF(N2229-X2229+1&gt;=0,CEILING(N2229-X2229+1,1),""),""))</f>
        <v>779</v>
      </c>
      <c r="AD2229" s="13">
        <f t="array" ref="AD2229">IF(D2229="Vaccin",IF(AND(ISNUMBER(AB2229),ISNUMBER(U2229),AB2229&lt;&gt;0),CEILING(U2229/AB2229,1),""),"")</f>
        <v>0</v>
      </c>
      <c r="AE2229" s="13">
        <f t="array" ref="AE2229">IF(AND(ISNUMBER(N2229),ISNUMBER(X2229)),IF(N2229-X2229+1&gt;=0,CEILING(N2229-X2229+1,1),""),"")</f>
        <v>488</v>
      </c>
      <c r="AF2229" s="13">
        <f t="array" ref="AF2229">IF(SUM(AE2229)=0,"",CEILING((SUM(F2229)-SUM(L2229)-SUM(M2229)-SUM(S2229))/SUM(AE2229),1))</f>
        <v>599</v>
      </c>
      <c r="AG2229" s="13">
        <f t="array" ref="AG2229">IF(AND(ISNUMBER(H2229),ISNUMBER(N2229)),IF(H2229-N2229+1&gt;=0,CEILING(H2229-N2229+1,1),""),"")</f>
        <v>339</v>
      </c>
      <c r="AH2229" s="13">
        <f t="array" ref="AH2229">IF(SUM(AG2229)=0,0,IF(L2229-AG2229*IF(D2229="Vaccin",MIN(AD2229,AF2229),AF2229)&lt;0,0,IF((H2229-N2229)&lt;=45,CEILING(L2229-AG2229*IF(D2229="Vaccin",MIN(AD2229,AF2229),AF2229),1),0)))</f>
        <v>0</v>
      </c>
      <c r="AI2229" s="15">
        <f t="array" ref="AI2229">IF(OR(AH2229="",F2229=0,F2229=""),"",AH2229/F2229)</f>
        <v>0</v>
      </c>
      <c r="AJ2229" s="13">
        <f t="array" ref="AJ2229">IF(OR(L2229="",AH2229=""),"",IF(L2229-AH2229&lt;0,0,L2229-AH2229))</f>
        <v>0</v>
      </c>
      <c r="AK2229" s="13">
        <f t="array" ref="AK2229">IF(OR(L2229="",AG2229="",AG2229=0),"",CEILING(L2229/AG2229,1))</f>
        <v>0</v>
      </c>
      <c r="AL2229" s="16" t="str">
        <f t="array" ref="AL2229">IF(OR(AK2229="",AK2229=0,AD2229="",AF2229=""),"",IF(AK2229-IF(D2229="Vaccin",MIN(AD2229,AF2229),AF2229)&lt;0,"",(AK2229-IF(D2229="Vaccin",MIN(AD2229,AF2229),AF2229))/AK2229))</f>
        <v/>
      </c>
    </row>
    <row r="2230" spans="1:38" x14ac:dyDescent="0.2">
      <c r="A2230" s="10" t="s">
        <v>57</v>
      </c>
      <c r="B2230" s="29" t="s">
        <v>228</v>
      </c>
      <c r="C2230" s="12">
        <v>44245</v>
      </c>
      <c r="D2230" s="11" t="s">
        <v>30</v>
      </c>
      <c r="E2230" s="11">
        <v>10</v>
      </c>
      <c r="F2230" s="13">
        <v>198800</v>
      </c>
      <c r="G2230" s="40" t="s">
        <v>1065</v>
      </c>
      <c r="H2230" s="12">
        <v>45070</v>
      </c>
      <c r="I2230" s="13">
        <f t="array" ref="I2230">F2230-L2230-M2230-S2230</f>
        <v>198800</v>
      </c>
      <c r="J2230" s="13">
        <f t="array" ref="J2230">IF(IF(Q2230="",L2230-C2230,Q2230-C2230)&lt;=45,I2230,0)</f>
        <v>198800</v>
      </c>
      <c r="K2230" s="13">
        <f t="array" ref="K2230">IF(SUM(AG2230)=0,0,IF(L2230-AG2230*IF(D2230="Vaccin",MIN(AD2230,AF2230),AF2230)&lt;0,0,IF((H2230-N2230)&lt;=30,CEILING(L2230-AG2230*IF(D2230="Vaccin",MIN(AD2230,AF2230),AF2230),1),0)))</f>
        <v>0</v>
      </c>
      <c r="L2230" s="13">
        <v>0</v>
      </c>
      <c r="M2230" s="13">
        <v>0</v>
      </c>
      <c r="N2230" s="14">
        <v>44732</v>
      </c>
      <c r="O2230" s="11" t="s">
        <v>36</v>
      </c>
      <c r="P2230" s="11" t="s">
        <v>37</v>
      </c>
      <c r="Q2230" s="12"/>
      <c r="R2230" s="13">
        <v>0</v>
      </c>
      <c r="S2230" s="13">
        <v>0</v>
      </c>
      <c r="T2230" s="11"/>
      <c r="U2230" s="13">
        <v>0</v>
      </c>
      <c r="V2230" s="13">
        <v>0</v>
      </c>
      <c r="W2230" s="13">
        <v>13935112</v>
      </c>
      <c r="X2230" s="12">
        <v>44245</v>
      </c>
      <c r="Y2230" s="12">
        <v>44245</v>
      </c>
      <c r="Z2230" s="12">
        <v>44245</v>
      </c>
      <c r="AA2230" s="12">
        <v>45023</v>
      </c>
      <c r="AB2230" s="13">
        <f t="array" ref="AB2230">IF(D2230="Vaccin",IF(AND(ISNUMBER(AA2230),ISNUMBER(Y2230)),IF(AA2230-Y2230+1&gt;=0,CEILING(AA2230-Y2230+1,1),""),""),IF(AND(ISNUMBER(N2230),ISNUMBER(Y2230)),IF(N2230-Y2230+1&gt;=0,CEILING(N2230-Y2230+1,1),""),""))</f>
        <v>779</v>
      </c>
      <c r="AC2230" s="13">
        <f t="array" ref="AC2230">IF(D2230="Vaccin",IF(AND(ISNUMBER(AA2230),ISNUMBER(X2230)),IF(AA2230-X2230+1&gt;=0,CEILING(AA2230-X2230+1,1),""),""),IF(AND(ISNUMBER(N2230),ISNUMBER(X2230)),IF(N2230-X2230+1&gt;=0,CEILING(N2230-X2230+1,1),""),""))</f>
        <v>779</v>
      </c>
      <c r="AD2230" s="13">
        <f t="array" ref="AD2230">IF(D2230="Vaccin",IF(AND(ISNUMBER(AB2230),ISNUMBER(U2230),AB2230&lt;&gt;0),CEILING(U2230/AB2230,1),""),"")</f>
        <v>0</v>
      </c>
      <c r="AE2230" s="13">
        <f t="array" ref="AE2230">IF(AND(ISNUMBER(N2230),ISNUMBER(X2230)),IF(N2230-X2230+1&gt;=0,CEILING(N2230-X2230+1,1),""),"")</f>
        <v>488</v>
      </c>
      <c r="AF2230" s="13">
        <f t="array" ref="AF2230">IF(SUM(AE2230)=0,"",CEILING((SUM(F2230)-SUM(L2230)-SUM(M2230)-SUM(S2230))/SUM(AE2230),1))</f>
        <v>408</v>
      </c>
      <c r="AG2230" s="13">
        <f t="array" ref="AG2230">IF(AND(ISNUMBER(H2230),ISNUMBER(N2230)),IF(H2230-N2230+1&gt;=0,CEILING(H2230-N2230+1,1),""),"")</f>
        <v>339</v>
      </c>
      <c r="AH2230" s="13">
        <f t="array" ref="AH2230">IF(SUM(AG2230)=0,0,IF(L2230-AG2230*IF(D2230="Vaccin",MIN(AD2230,AF2230),AF2230)&lt;0,0,IF((H2230-N2230)&lt;=45,CEILING(L2230-AG2230*IF(D2230="Vaccin",MIN(AD2230,AF2230),AF2230),1),0)))</f>
        <v>0</v>
      </c>
      <c r="AI2230" s="15">
        <f t="array" ref="AI2230">IF(OR(AH2230="",F2230=0,F2230=""),"",AH2230/F2230)</f>
        <v>0</v>
      </c>
      <c r="AJ2230" s="13">
        <f t="array" ref="AJ2230">IF(OR(L2230="",AH2230=""),"",IF(L2230-AH2230&lt;0,0,L2230-AH2230))</f>
        <v>0</v>
      </c>
      <c r="AK2230" s="13">
        <f t="array" ref="AK2230">IF(OR(L2230="",AG2230="",AG2230=0),"",CEILING(L2230/AG2230,1))</f>
        <v>0</v>
      </c>
      <c r="AL2230" s="16" t="str">
        <f t="array" ref="AL2230">IF(OR(AK2230="",AK2230=0,AD2230="",AF2230=""),"",IF(AK2230-IF(D2230="Vaccin",MIN(AD2230,AF2230),AF2230)&lt;0,"",(AK2230-IF(D2230="Vaccin",MIN(AD2230,AF2230),AF2230))/AK2230))</f>
        <v/>
      </c>
    </row>
    <row r="2231" spans="1:38" x14ac:dyDescent="0.2">
      <c r="A2231" s="10" t="s">
        <v>57</v>
      </c>
      <c r="B2231" s="29" t="s">
        <v>228</v>
      </c>
      <c r="C2231" s="12">
        <v>44245</v>
      </c>
      <c r="D2231" s="11" t="s">
        <v>30</v>
      </c>
      <c r="E2231" s="11">
        <v>10</v>
      </c>
      <c r="F2231" s="13">
        <v>310000</v>
      </c>
      <c r="G2231" s="40" t="s">
        <v>1066</v>
      </c>
      <c r="H2231" s="12">
        <v>45070</v>
      </c>
      <c r="I2231" s="13">
        <f t="array" ref="I2231">F2231-L2231-M2231-S2231</f>
        <v>310000</v>
      </c>
      <c r="J2231" s="13">
        <f t="array" ref="J2231">IF(IF(Q2231="",L2231-C2231,Q2231-C2231)&lt;=45,I2231,0)</f>
        <v>310000</v>
      </c>
      <c r="K2231" s="13">
        <f t="array" ref="K2231">IF(SUM(AG2231)=0,0,IF(L2231-AG2231*IF(D2231="Vaccin",MIN(AD2231,AF2231),AF2231)&lt;0,0,IF((H2231-N2231)&lt;=30,CEILING(L2231-AG2231*IF(D2231="Vaccin",MIN(AD2231,AF2231),AF2231),1),0)))</f>
        <v>0</v>
      </c>
      <c r="L2231" s="13">
        <v>0</v>
      </c>
      <c r="M2231" s="13">
        <v>0</v>
      </c>
      <c r="N2231" s="14">
        <v>44732</v>
      </c>
      <c r="O2231" s="11" t="s">
        <v>36</v>
      </c>
      <c r="P2231" s="11" t="s">
        <v>37</v>
      </c>
      <c r="Q2231" s="12"/>
      <c r="R2231" s="13">
        <v>0</v>
      </c>
      <c r="S2231" s="13">
        <v>0</v>
      </c>
      <c r="T2231" s="11"/>
      <c r="U2231" s="13">
        <v>0</v>
      </c>
      <c r="V2231" s="13">
        <v>0</v>
      </c>
      <c r="W2231" s="13">
        <v>13935112</v>
      </c>
      <c r="X2231" s="12">
        <v>44245</v>
      </c>
      <c r="Y2231" s="12">
        <v>44245</v>
      </c>
      <c r="Z2231" s="12">
        <v>44245</v>
      </c>
      <c r="AA2231" s="12">
        <v>45023</v>
      </c>
      <c r="AB2231" s="13">
        <f t="array" ref="AB2231">IF(D2231="Vaccin",IF(AND(ISNUMBER(AA2231),ISNUMBER(Y2231)),IF(AA2231-Y2231+1&gt;=0,CEILING(AA2231-Y2231+1,1),""),""),IF(AND(ISNUMBER(N2231),ISNUMBER(Y2231)),IF(N2231-Y2231+1&gt;=0,CEILING(N2231-Y2231+1,1),""),""))</f>
        <v>779</v>
      </c>
      <c r="AC2231" s="13">
        <f t="array" ref="AC2231">IF(D2231="Vaccin",IF(AND(ISNUMBER(AA2231),ISNUMBER(X2231)),IF(AA2231-X2231+1&gt;=0,CEILING(AA2231-X2231+1,1),""),""),IF(AND(ISNUMBER(N2231),ISNUMBER(X2231)),IF(N2231-X2231+1&gt;=0,CEILING(N2231-X2231+1,1),""),""))</f>
        <v>779</v>
      </c>
      <c r="AD2231" s="13">
        <f t="array" ref="AD2231">IF(D2231="Vaccin",IF(AND(ISNUMBER(AB2231),ISNUMBER(U2231),AB2231&lt;&gt;0),CEILING(U2231/AB2231,1),""),"")</f>
        <v>0</v>
      </c>
      <c r="AE2231" s="13">
        <f t="array" ref="AE2231">IF(AND(ISNUMBER(N2231),ISNUMBER(X2231)),IF(N2231-X2231+1&gt;=0,CEILING(N2231-X2231+1,1),""),"")</f>
        <v>488</v>
      </c>
      <c r="AF2231" s="13">
        <f t="array" ref="AF2231">IF(SUM(AE2231)=0,"",CEILING((SUM(F2231)-SUM(L2231)-SUM(M2231)-SUM(S2231))/SUM(AE2231),1))</f>
        <v>636</v>
      </c>
      <c r="AG2231" s="13">
        <f t="array" ref="AG2231">IF(AND(ISNUMBER(H2231),ISNUMBER(N2231)),IF(H2231-N2231+1&gt;=0,CEILING(H2231-N2231+1,1),""),"")</f>
        <v>339</v>
      </c>
      <c r="AH2231" s="13">
        <f t="array" ref="AH2231">IF(SUM(AG2231)=0,0,IF(L2231-AG2231*IF(D2231="Vaccin",MIN(AD2231,AF2231),AF2231)&lt;0,0,IF((H2231-N2231)&lt;=45,CEILING(L2231-AG2231*IF(D2231="Vaccin",MIN(AD2231,AF2231),AF2231),1),0)))</f>
        <v>0</v>
      </c>
      <c r="AI2231" s="15">
        <f t="array" ref="AI2231">IF(OR(AH2231="",F2231=0,F2231=""),"",AH2231/F2231)</f>
        <v>0</v>
      </c>
      <c r="AJ2231" s="13">
        <f t="array" ref="AJ2231">IF(OR(L2231="",AH2231=""),"",IF(L2231-AH2231&lt;0,0,L2231-AH2231))</f>
        <v>0</v>
      </c>
      <c r="AK2231" s="13">
        <f t="array" ref="AK2231">IF(OR(L2231="",AG2231="",AG2231=0),"",CEILING(L2231/AG2231,1))</f>
        <v>0</v>
      </c>
      <c r="AL2231" s="16" t="str">
        <f t="array" ref="AL2231">IF(OR(AK2231="",AK2231=0,AD2231="",AF2231=""),"",IF(AK2231-IF(D2231="Vaccin",MIN(AD2231,AF2231),AF2231)&lt;0,"",(AK2231-IF(D2231="Vaccin",MIN(AD2231,AF2231),AF2231))/AK2231))</f>
        <v/>
      </c>
    </row>
    <row r="2232" spans="1:38" x14ac:dyDescent="0.2">
      <c r="A2232" s="10" t="s">
        <v>57</v>
      </c>
      <c r="B2232" s="29" t="s">
        <v>228</v>
      </c>
      <c r="C2232" s="12">
        <v>44245</v>
      </c>
      <c r="D2232" s="11" t="s">
        <v>30</v>
      </c>
      <c r="E2232" s="11">
        <v>10</v>
      </c>
      <c r="F2232" s="13">
        <v>331200</v>
      </c>
      <c r="G2232" s="40" t="s">
        <v>1067</v>
      </c>
      <c r="H2232" s="12">
        <v>45070</v>
      </c>
      <c r="I2232" s="13">
        <f t="array" ref="I2232">F2232-L2232-M2232-S2232</f>
        <v>331200</v>
      </c>
      <c r="J2232" s="13">
        <f t="array" ref="J2232">IF(IF(Q2232="",L2232-C2232,Q2232-C2232)&lt;=45,I2232,0)</f>
        <v>331200</v>
      </c>
      <c r="K2232" s="13">
        <f t="array" ref="K2232">IF(SUM(AG2232)=0,0,IF(L2232-AG2232*IF(D2232="Vaccin",MIN(AD2232,AF2232),AF2232)&lt;0,0,IF((H2232-N2232)&lt;=30,CEILING(L2232-AG2232*IF(D2232="Vaccin",MIN(AD2232,AF2232),AF2232),1),0)))</f>
        <v>0</v>
      </c>
      <c r="L2232" s="13">
        <v>0</v>
      </c>
      <c r="M2232" s="13">
        <v>0</v>
      </c>
      <c r="N2232" s="14">
        <v>44732</v>
      </c>
      <c r="O2232" s="11" t="s">
        <v>36</v>
      </c>
      <c r="P2232" s="11" t="s">
        <v>37</v>
      </c>
      <c r="Q2232" s="12"/>
      <c r="R2232" s="13">
        <v>0</v>
      </c>
      <c r="S2232" s="13">
        <v>0</v>
      </c>
      <c r="T2232" s="11"/>
      <c r="U2232" s="13">
        <v>0</v>
      </c>
      <c r="V2232" s="13">
        <v>0</v>
      </c>
      <c r="W2232" s="13">
        <v>13935112</v>
      </c>
      <c r="X2232" s="12">
        <v>44245</v>
      </c>
      <c r="Y2232" s="12">
        <v>44245</v>
      </c>
      <c r="Z2232" s="12">
        <v>44245</v>
      </c>
      <c r="AA2232" s="12">
        <v>45023</v>
      </c>
      <c r="AB2232" s="13">
        <f t="array" ref="AB2232">IF(D2232="Vaccin",IF(AND(ISNUMBER(AA2232),ISNUMBER(Y2232)),IF(AA2232-Y2232+1&gt;=0,CEILING(AA2232-Y2232+1,1),""),""),IF(AND(ISNUMBER(N2232),ISNUMBER(Y2232)),IF(N2232-Y2232+1&gt;=0,CEILING(N2232-Y2232+1,1),""),""))</f>
        <v>779</v>
      </c>
      <c r="AC2232" s="13">
        <f t="array" ref="AC2232">IF(D2232="Vaccin",IF(AND(ISNUMBER(AA2232),ISNUMBER(X2232)),IF(AA2232-X2232+1&gt;=0,CEILING(AA2232-X2232+1,1),""),""),IF(AND(ISNUMBER(N2232),ISNUMBER(X2232)),IF(N2232-X2232+1&gt;=0,CEILING(N2232-X2232+1,1),""),""))</f>
        <v>779</v>
      </c>
      <c r="AD2232" s="13">
        <f t="array" ref="AD2232">IF(D2232="Vaccin",IF(AND(ISNUMBER(AB2232),ISNUMBER(U2232),AB2232&lt;&gt;0),CEILING(U2232/AB2232,1),""),"")</f>
        <v>0</v>
      </c>
      <c r="AE2232" s="13">
        <f t="array" ref="AE2232">IF(AND(ISNUMBER(N2232),ISNUMBER(X2232)),IF(N2232-X2232+1&gt;=0,CEILING(N2232-X2232+1,1),""),"")</f>
        <v>488</v>
      </c>
      <c r="AF2232" s="13">
        <f t="array" ref="AF2232">IF(SUM(AE2232)=0,"",CEILING((SUM(F2232)-SUM(L2232)-SUM(M2232)-SUM(S2232))/SUM(AE2232),1))</f>
        <v>679</v>
      </c>
      <c r="AG2232" s="13">
        <f t="array" ref="AG2232">IF(AND(ISNUMBER(H2232),ISNUMBER(N2232)),IF(H2232-N2232+1&gt;=0,CEILING(H2232-N2232+1,1),""),"")</f>
        <v>339</v>
      </c>
      <c r="AH2232" s="13">
        <f t="array" ref="AH2232">IF(SUM(AG2232)=0,0,IF(L2232-AG2232*IF(D2232="Vaccin",MIN(AD2232,AF2232),AF2232)&lt;0,0,IF((H2232-N2232)&lt;=45,CEILING(L2232-AG2232*IF(D2232="Vaccin",MIN(AD2232,AF2232),AF2232),1),0)))</f>
        <v>0</v>
      </c>
      <c r="AI2232" s="15">
        <f t="array" ref="AI2232">IF(OR(AH2232="",F2232=0,F2232=""),"",AH2232/F2232)</f>
        <v>0</v>
      </c>
      <c r="AJ2232" s="13">
        <f t="array" ref="AJ2232">IF(OR(L2232="",AH2232=""),"",IF(L2232-AH2232&lt;0,0,L2232-AH2232))</f>
        <v>0</v>
      </c>
      <c r="AK2232" s="13">
        <f t="array" ref="AK2232">IF(OR(L2232="",AG2232="",AG2232=0),"",CEILING(L2232/AG2232,1))</f>
        <v>0</v>
      </c>
      <c r="AL2232" s="16" t="str">
        <f t="array" ref="AL2232">IF(OR(AK2232="",AK2232=0,AD2232="",AF2232=""),"",IF(AK2232-IF(D2232="Vaccin",MIN(AD2232,AF2232),AF2232)&lt;0,"",(AK2232-IF(D2232="Vaccin",MIN(AD2232,AF2232),AF2232))/AK2232))</f>
        <v/>
      </c>
    </row>
    <row r="2233" spans="1:38" x14ac:dyDescent="0.2">
      <c r="A2233" s="10" t="s">
        <v>57</v>
      </c>
      <c r="B2233" s="29" t="s">
        <v>228</v>
      </c>
      <c r="C2233" s="12">
        <v>44245</v>
      </c>
      <c r="D2233" s="11" t="s">
        <v>30</v>
      </c>
      <c r="E2233" s="11">
        <v>10</v>
      </c>
      <c r="F2233" s="13">
        <v>100000</v>
      </c>
      <c r="G2233" s="40">
        <v>2021040460</v>
      </c>
      <c r="H2233" s="12">
        <v>45021</v>
      </c>
      <c r="I2233" s="13">
        <f t="array" ref="I2233">F2233-L2233-M2233-S2233</f>
        <v>100000</v>
      </c>
      <c r="J2233" s="13">
        <f t="array" ref="J2233">IF(IF(Q2233="",L2233-C2233,Q2233-C2233)&lt;=45,I2233,0)</f>
        <v>100000</v>
      </c>
      <c r="K2233" s="13">
        <f t="array" ref="K2233">IF(SUM(AG2233)=0,0,IF(L2233-AG2233*IF(D2233="Vaccin",MIN(AD2233,AF2233),AF2233)&lt;0,0,IF((H2233-N2233)&lt;=30,CEILING(L2233-AG2233*IF(D2233="Vaccin",MIN(AD2233,AF2233),AF2233),1),0)))</f>
        <v>0</v>
      </c>
      <c r="L2233" s="13">
        <v>0</v>
      </c>
      <c r="M2233" s="13">
        <v>0</v>
      </c>
      <c r="N2233" s="14">
        <v>44732</v>
      </c>
      <c r="O2233" s="11" t="s">
        <v>36</v>
      </c>
      <c r="P2233" s="11" t="s">
        <v>37</v>
      </c>
      <c r="Q2233" s="12"/>
      <c r="R2233" s="13">
        <v>0</v>
      </c>
      <c r="S2233" s="13">
        <v>0</v>
      </c>
      <c r="T2233" s="11"/>
      <c r="U2233" s="13">
        <v>0</v>
      </c>
      <c r="V2233" s="13">
        <v>0</v>
      </c>
      <c r="W2233" s="13">
        <v>13935112</v>
      </c>
      <c r="X2233" s="12">
        <v>44245</v>
      </c>
      <c r="Y2233" s="12">
        <v>44245</v>
      </c>
      <c r="Z2233" s="12">
        <v>44245</v>
      </c>
      <c r="AA2233" s="12">
        <v>45023</v>
      </c>
      <c r="AB2233" s="13">
        <f t="array" ref="AB2233">IF(D2233="Vaccin",IF(AND(ISNUMBER(AA2233),ISNUMBER(Y2233)),IF(AA2233-Y2233+1&gt;=0,CEILING(AA2233-Y2233+1,1),""),""),IF(AND(ISNUMBER(N2233),ISNUMBER(Y2233)),IF(N2233-Y2233+1&gt;=0,CEILING(N2233-Y2233+1,1),""),""))</f>
        <v>779</v>
      </c>
      <c r="AC2233" s="13">
        <f t="array" ref="AC2233">IF(D2233="Vaccin",IF(AND(ISNUMBER(AA2233),ISNUMBER(X2233)),IF(AA2233-X2233+1&gt;=0,CEILING(AA2233-X2233+1,1),""),""),IF(AND(ISNUMBER(N2233),ISNUMBER(X2233)),IF(N2233-X2233+1&gt;=0,CEILING(N2233-X2233+1,1),""),""))</f>
        <v>779</v>
      </c>
      <c r="AD2233" s="13">
        <f t="array" ref="AD2233">IF(D2233="Vaccin",IF(AND(ISNUMBER(AB2233),ISNUMBER(U2233),AB2233&lt;&gt;0),CEILING(U2233/AB2233,1),""),"")</f>
        <v>0</v>
      </c>
      <c r="AE2233" s="13">
        <f t="array" ref="AE2233">IF(AND(ISNUMBER(N2233),ISNUMBER(X2233)),IF(N2233-X2233+1&gt;=0,CEILING(N2233-X2233+1,1),""),"")</f>
        <v>488</v>
      </c>
      <c r="AF2233" s="13">
        <f t="array" ref="AF2233">IF(SUM(AE2233)=0,"",CEILING((SUM(F2233)-SUM(L2233)-SUM(M2233)-SUM(S2233))/SUM(AE2233),1))</f>
        <v>205</v>
      </c>
      <c r="AG2233" s="13">
        <f t="array" ref="AG2233">IF(AND(ISNUMBER(H2233),ISNUMBER(N2233)),IF(H2233-N2233+1&gt;=0,CEILING(H2233-N2233+1,1),""),"")</f>
        <v>290</v>
      </c>
      <c r="AH2233" s="13">
        <f t="array" ref="AH2233">IF(SUM(AG2233)=0,0,IF(L2233-AG2233*IF(D2233="Vaccin",MIN(AD2233,AF2233),AF2233)&lt;0,0,IF((H2233-N2233)&lt;=45,CEILING(L2233-AG2233*IF(D2233="Vaccin",MIN(AD2233,AF2233),AF2233),1),0)))</f>
        <v>0</v>
      </c>
      <c r="AI2233" s="15">
        <f t="array" ref="AI2233">IF(OR(AH2233="",F2233=0,F2233=""),"",AH2233/F2233)</f>
        <v>0</v>
      </c>
      <c r="AJ2233" s="13">
        <f t="array" ref="AJ2233">IF(OR(L2233="",AH2233=""),"",IF(L2233-AH2233&lt;0,0,L2233-AH2233))</f>
        <v>0</v>
      </c>
      <c r="AK2233" s="13">
        <f t="array" ref="AK2233">IF(OR(L2233="",AG2233="",AG2233=0),"",CEILING(L2233/AG2233,1))</f>
        <v>0</v>
      </c>
      <c r="AL2233" s="16" t="str">
        <f t="array" ref="AL2233">IF(OR(AK2233="",AK2233=0,AD2233="",AF2233=""),"",IF(AK2233-IF(D2233="Vaccin",MIN(AD2233,AF2233),AF2233)&lt;0,"",(AK2233-IF(D2233="Vaccin",MIN(AD2233,AF2233),AF2233))/AK2233))</f>
        <v/>
      </c>
    </row>
    <row r="2234" spans="1:38" x14ac:dyDescent="0.2">
      <c r="A2234" s="10" t="s">
        <v>57</v>
      </c>
      <c r="B2234" s="29" t="s">
        <v>228</v>
      </c>
      <c r="C2234" s="12">
        <v>44245</v>
      </c>
      <c r="D2234" s="11" t="s">
        <v>30</v>
      </c>
      <c r="E2234" s="11">
        <v>10</v>
      </c>
      <c r="F2234" s="13">
        <v>40400</v>
      </c>
      <c r="G2234" s="40">
        <v>2021020099</v>
      </c>
      <c r="H2234" s="12">
        <v>44960</v>
      </c>
      <c r="I2234" s="13">
        <f t="array" ref="I2234">F2234-L2234-M2234-S2234</f>
        <v>40400</v>
      </c>
      <c r="J2234" s="13">
        <f t="array" ref="J2234">IF(IF(Q2234="",L2234-C2234,Q2234-C2234)&lt;=45,I2234,0)</f>
        <v>40400</v>
      </c>
      <c r="K2234" s="13">
        <f t="array" ref="K2234">IF(SUM(AG2234)=0,0,IF(L2234-AG2234*IF(D2234="Vaccin",MIN(AD2234,AF2234),AF2234)&lt;0,0,IF((H2234-N2234)&lt;=30,CEILING(L2234-AG2234*IF(D2234="Vaccin",MIN(AD2234,AF2234),AF2234),1),0)))</f>
        <v>0</v>
      </c>
      <c r="L2234" s="13">
        <v>0</v>
      </c>
      <c r="M2234" s="13">
        <v>0</v>
      </c>
      <c r="N2234" s="14">
        <v>44732</v>
      </c>
      <c r="O2234" s="11" t="s">
        <v>36</v>
      </c>
      <c r="P2234" s="11" t="s">
        <v>37</v>
      </c>
      <c r="Q2234" s="12"/>
      <c r="R2234" s="13">
        <v>0</v>
      </c>
      <c r="S2234" s="13">
        <v>0</v>
      </c>
      <c r="T2234" s="11"/>
      <c r="U2234" s="13">
        <v>0</v>
      </c>
      <c r="V2234" s="13">
        <v>0</v>
      </c>
      <c r="W2234" s="13">
        <v>13935112</v>
      </c>
      <c r="X2234" s="12">
        <v>44245</v>
      </c>
      <c r="Y2234" s="12">
        <v>44245</v>
      </c>
      <c r="Z2234" s="12">
        <v>44245</v>
      </c>
      <c r="AA2234" s="12">
        <v>45023</v>
      </c>
      <c r="AB2234" s="13">
        <f t="array" ref="AB2234">IF(D2234="Vaccin",IF(AND(ISNUMBER(AA2234),ISNUMBER(Y2234)),IF(AA2234-Y2234+1&gt;=0,CEILING(AA2234-Y2234+1,1),""),""),IF(AND(ISNUMBER(N2234),ISNUMBER(Y2234)),IF(N2234-Y2234+1&gt;=0,CEILING(N2234-Y2234+1,1),""),""))</f>
        <v>779</v>
      </c>
      <c r="AC2234" s="13">
        <f t="array" ref="AC2234">IF(D2234="Vaccin",IF(AND(ISNUMBER(AA2234),ISNUMBER(X2234)),IF(AA2234-X2234+1&gt;=0,CEILING(AA2234-X2234+1,1),""),""),IF(AND(ISNUMBER(N2234),ISNUMBER(X2234)),IF(N2234-X2234+1&gt;=0,CEILING(N2234-X2234+1,1),""),""))</f>
        <v>779</v>
      </c>
      <c r="AD2234" s="13">
        <f t="array" ref="AD2234">IF(D2234="Vaccin",IF(AND(ISNUMBER(AB2234),ISNUMBER(U2234),AB2234&lt;&gt;0),CEILING(U2234/AB2234,1),""),"")</f>
        <v>0</v>
      </c>
      <c r="AE2234" s="13">
        <f t="array" ref="AE2234">IF(AND(ISNUMBER(N2234),ISNUMBER(X2234)),IF(N2234-X2234+1&gt;=0,CEILING(N2234-X2234+1,1),""),"")</f>
        <v>488</v>
      </c>
      <c r="AF2234" s="13">
        <f t="array" ref="AF2234">IF(SUM(AE2234)=0,"",CEILING((SUM(F2234)-SUM(L2234)-SUM(M2234)-SUM(S2234))/SUM(AE2234),1))</f>
        <v>83</v>
      </c>
      <c r="AG2234" s="13">
        <f t="array" ref="AG2234">IF(AND(ISNUMBER(H2234),ISNUMBER(N2234)),IF(H2234-N2234+1&gt;=0,CEILING(H2234-N2234+1,1),""),"")</f>
        <v>229</v>
      </c>
      <c r="AH2234" s="13">
        <f t="array" ref="AH2234">IF(SUM(AG2234)=0,0,IF(L2234-AG2234*IF(D2234="Vaccin",MIN(AD2234,AF2234),AF2234)&lt;0,0,IF((H2234-N2234)&lt;=45,CEILING(L2234-AG2234*IF(D2234="Vaccin",MIN(AD2234,AF2234),AF2234),1),0)))</f>
        <v>0</v>
      </c>
      <c r="AI2234" s="15">
        <f t="array" ref="AI2234">IF(OR(AH2234="",F2234=0,F2234=""),"",AH2234/F2234)</f>
        <v>0</v>
      </c>
      <c r="AJ2234" s="13">
        <f t="array" ref="AJ2234">IF(OR(L2234="",AH2234=""),"",IF(L2234-AH2234&lt;0,0,L2234-AH2234))</f>
        <v>0</v>
      </c>
      <c r="AK2234" s="13">
        <f t="array" ref="AK2234">IF(OR(L2234="",AG2234="",AG2234=0),"",CEILING(L2234/AG2234,1))</f>
        <v>0</v>
      </c>
      <c r="AL2234" s="16" t="str">
        <f t="array" ref="AL2234">IF(OR(AK2234="",AK2234=0,AD2234="",AF2234=""),"",IF(AK2234-IF(D2234="Vaccin",MIN(AD2234,AF2234),AF2234)&lt;0,"",(AK2234-IF(D2234="Vaccin",MIN(AD2234,AF2234),AF2234))/AK2234))</f>
        <v/>
      </c>
    </row>
    <row r="2235" spans="1:38" x14ac:dyDescent="0.2">
      <c r="A2235" s="10" t="s">
        <v>57</v>
      </c>
      <c r="B2235" s="29" t="s">
        <v>228</v>
      </c>
      <c r="C2235" s="12">
        <v>44245</v>
      </c>
      <c r="D2235" s="11" t="s">
        <v>30</v>
      </c>
      <c r="E2235" s="11">
        <v>10</v>
      </c>
      <c r="F2235" s="13">
        <v>159600</v>
      </c>
      <c r="G2235" s="40">
        <v>2021020101</v>
      </c>
      <c r="H2235" s="12">
        <v>44960</v>
      </c>
      <c r="I2235" s="13">
        <f t="array" ref="I2235">F2235-L2235-M2235-S2235</f>
        <v>159600</v>
      </c>
      <c r="J2235" s="13">
        <f t="array" ref="J2235">IF(IF(Q2235="",L2235-C2235,Q2235-C2235)&lt;=45,I2235,0)</f>
        <v>159600</v>
      </c>
      <c r="K2235" s="13">
        <f t="array" ref="K2235">IF(SUM(AG2235)=0,0,IF(L2235-AG2235*IF(D2235="Vaccin",MIN(AD2235,AF2235),AF2235)&lt;0,0,IF((H2235-N2235)&lt;=30,CEILING(L2235-AG2235*IF(D2235="Vaccin",MIN(AD2235,AF2235),AF2235),1),0)))</f>
        <v>0</v>
      </c>
      <c r="L2235" s="13">
        <v>0</v>
      </c>
      <c r="M2235" s="13">
        <v>0</v>
      </c>
      <c r="N2235" s="14">
        <v>44732</v>
      </c>
      <c r="O2235" s="11" t="s">
        <v>36</v>
      </c>
      <c r="P2235" s="11" t="s">
        <v>37</v>
      </c>
      <c r="Q2235" s="12"/>
      <c r="R2235" s="13">
        <v>0</v>
      </c>
      <c r="S2235" s="13">
        <v>0</v>
      </c>
      <c r="T2235" s="11"/>
      <c r="U2235" s="13">
        <v>0</v>
      </c>
      <c r="V2235" s="13">
        <v>0</v>
      </c>
      <c r="W2235" s="13">
        <v>13935112</v>
      </c>
      <c r="X2235" s="12">
        <v>44245</v>
      </c>
      <c r="Y2235" s="12">
        <v>44245</v>
      </c>
      <c r="Z2235" s="12">
        <v>44245</v>
      </c>
      <c r="AA2235" s="12">
        <v>45023</v>
      </c>
      <c r="AB2235" s="13">
        <f t="array" ref="AB2235">IF(D2235="Vaccin",IF(AND(ISNUMBER(AA2235),ISNUMBER(Y2235)),IF(AA2235-Y2235+1&gt;=0,CEILING(AA2235-Y2235+1,1),""),""),IF(AND(ISNUMBER(N2235),ISNUMBER(Y2235)),IF(N2235-Y2235+1&gt;=0,CEILING(N2235-Y2235+1,1),""),""))</f>
        <v>779</v>
      </c>
      <c r="AC2235" s="13">
        <f t="array" ref="AC2235">IF(D2235="Vaccin",IF(AND(ISNUMBER(AA2235),ISNUMBER(X2235)),IF(AA2235-X2235+1&gt;=0,CEILING(AA2235-X2235+1,1),""),""),IF(AND(ISNUMBER(N2235),ISNUMBER(X2235)),IF(N2235-X2235+1&gt;=0,CEILING(N2235-X2235+1,1),""),""))</f>
        <v>779</v>
      </c>
      <c r="AD2235" s="13">
        <f t="array" ref="AD2235">IF(D2235="Vaccin",IF(AND(ISNUMBER(AB2235),ISNUMBER(U2235),AB2235&lt;&gt;0),CEILING(U2235/AB2235,1),""),"")</f>
        <v>0</v>
      </c>
      <c r="AE2235" s="13">
        <f t="array" ref="AE2235">IF(AND(ISNUMBER(N2235),ISNUMBER(X2235)),IF(N2235-X2235+1&gt;=0,CEILING(N2235-X2235+1,1),""),"")</f>
        <v>488</v>
      </c>
      <c r="AF2235" s="13">
        <f t="array" ref="AF2235">IF(SUM(AE2235)=0,"",CEILING((SUM(F2235)-SUM(L2235)-SUM(M2235)-SUM(S2235))/SUM(AE2235),1))</f>
        <v>328</v>
      </c>
      <c r="AG2235" s="13">
        <f t="array" ref="AG2235">IF(AND(ISNUMBER(H2235),ISNUMBER(N2235)),IF(H2235-N2235+1&gt;=0,CEILING(H2235-N2235+1,1),""),"")</f>
        <v>229</v>
      </c>
      <c r="AH2235" s="13">
        <f t="array" ref="AH2235">IF(SUM(AG2235)=0,0,IF(L2235-AG2235*IF(D2235="Vaccin",MIN(AD2235,AF2235),AF2235)&lt;0,0,IF((H2235-N2235)&lt;=45,CEILING(L2235-AG2235*IF(D2235="Vaccin",MIN(AD2235,AF2235),AF2235),1),0)))</f>
        <v>0</v>
      </c>
      <c r="AI2235" s="15">
        <f t="array" ref="AI2235">IF(OR(AH2235="",F2235=0,F2235=""),"",AH2235/F2235)</f>
        <v>0</v>
      </c>
      <c r="AJ2235" s="13">
        <f t="array" ref="AJ2235">IF(OR(L2235="",AH2235=""),"",IF(L2235-AH2235&lt;0,0,L2235-AH2235))</f>
        <v>0</v>
      </c>
      <c r="AK2235" s="13">
        <f t="array" ref="AK2235">IF(OR(L2235="",AG2235="",AG2235=0),"",CEILING(L2235/AG2235,1))</f>
        <v>0</v>
      </c>
      <c r="AL2235" s="16" t="str">
        <f t="array" ref="AL2235">IF(OR(AK2235="",AK2235=0,AD2235="",AF2235=""),"",IF(AK2235-IF(D2235="Vaccin",MIN(AD2235,AF2235),AF2235)&lt;0,"",(AK2235-IF(D2235="Vaccin",MIN(AD2235,AF2235),AF2235))/AK2235))</f>
        <v/>
      </c>
    </row>
    <row r="2236" spans="1:38" x14ac:dyDescent="0.2">
      <c r="A2236" s="10" t="s">
        <v>57</v>
      </c>
      <c r="B2236" s="29" t="s">
        <v>228</v>
      </c>
      <c r="C2236" s="12">
        <v>44245</v>
      </c>
      <c r="D2236" s="11" t="s">
        <v>30</v>
      </c>
      <c r="E2236" s="11">
        <v>10</v>
      </c>
      <c r="F2236" s="13">
        <v>150000</v>
      </c>
      <c r="G2236" s="40">
        <v>202012382</v>
      </c>
      <c r="H2236" s="12">
        <v>44925</v>
      </c>
      <c r="I2236" s="13">
        <f t="array" ref="I2236">F2236-L2236-M2236-S2236</f>
        <v>150000</v>
      </c>
      <c r="J2236" s="13">
        <f t="array" ref="J2236">IF(IF(Q2236="",L2236-C2236,Q2236-C2236)&lt;=45,I2236,0)</f>
        <v>150000</v>
      </c>
      <c r="K2236" s="13">
        <f t="array" ref="K2236">IF(SUM(AG2236)=0,0,IF(L2236-AG2236*IF(D2236="Vaccin",MIN(AD2236,AF2236),AF2236)&lt;0,0,IF((H2236-N2236)&lt;=30,CEILING(L2236-AG2236*IF(D2236="Vaccin",MIN(AD2236,AF2236),AF2236),1),0)))</f>
        <v>0</v>
      </c>
      <c r="L2236" s="13">
        <v>0</v>
      </c>
      <c r="M2236" s="13">
        <v>0</v>
      </c>
      <c r="N2236" s="14">
        <v>44732</v>
      </c>
      <c r="O2236" s="11" t="s">
        <v>36</v>
      </c>
      <c r="P2236" s="11" t="s">
        <v>37</v>
      </c>
      <c r="Q2236" s="12"/>
      <c r="R2236" s="13">
        <v>0</v>
      </c>
      <c r="S2236" s="13">
        <v>0</v>
      </c>
      <c r="T2236" s="11"/>
      <c r="U2236" s="13">
        <v>0</v>
      </c>
      <c r="V2236" s="13">
        <v>0</v>
      </c>
      <c r="W2236" s="13">
        <v>13935112</v>
      </c>
      <c r="X2236" s="12">
        <v>44245</v>
      </c>
      <c r="Y2236" s="12">
        <v>44245</v>
      </c>
      <c r="Z2236" s="12">
        <v>44245</v>
      </c>
      <c r="AA2236" s="12">
        <v>45023</v>
      </c>
      <c r="AB2236" s="13">
        <f t="array" ref="AB2236">IF(D2236="Vaccin",IF(AND(ISNUMBER(AA2236),ISNUMBER(Y2236)),IF(AA2236-Y2236+1&gt;=0,CEILING(AA2236-Y2236+1,1),""),""),IF(AND(ISNUMBER(N2236),ISNUMBER(Y2236)),IF(N2236-Y2236+1&gt;=0,CEILING(N2236-Y2236+1,1),""),""))</f>
        <v>779</v>
      </c>
      <c r="AC2236" s="13">
        <f t="array" ref="AC2236">IF(D2236="Vaccin",IF(AND(ISNUMBER(AA2236),ISNUMBER(X2236)),IF(AA2236-X2236+1&gt;=0,CEILING(AA2236-X2236+1,1),""),""),IF(AND(ISNUMBER(N2236),ISNUMBER(X2236)),IF(N2236-X2236+1&gt;=0,CEILING(N2236-X2236+1,1),""),""))</f>
        <v>779</v>
      </c>
      <c r="AD2236" s="13">
        <f t="array" ref="AD2236">IF(D2236="Vaccin",IF(AND(ISNUMBER(AB2236),ISNUMBER(U2236),AB2236&lt;&gt;0),CEILING(U2236/AB2236,1),""),"")</f>
        <v>0</v>
      </c>
      <c r="AE2236" s="13">
        <f t="array" ref="AE2236">IF(AND(ISNUMBER(N2236),ISNUMBER(X2236)),IF(N2236-X2236+1&gt;=0,CEILING(N2236-X2236+1,1),""),"")</f>
        <v>488</v>
      </c>
      <c r="AF2236" s="13">
        <f t="array" ref="AF2236">IF(SUM(AE2236)=0,"",CEILING((SUM(F2236)-SUM(L2236)-SUM(M2236)-SUM(S2236))/SUM(AE2236),1))</f>
        <v>308</v>
      </c>
      <c r="AG2236" s="13">
        <f t="array" ref="AG2236">IF(AND(ISNUMBER(H2236),ISNUMBER(N2236)),IF(H2236-N2236+1&gt;=0,CEILING(H2236-N2236+1,1),""),"")</f>
        <v>194</v>
      </c>
      <c r="AH2236" s="13">
        <f t="array" ref="AH2236">IF(SUM(AG2236)=0,0,IF(L2236-AG2236*IF(D2236="Vaccin",MIN(AD2236,AF2236),AF2236)&lt;0,0,IF((H2236-N2236)&lt;=45,CEILING(L2236-AG2236*IF(D2236="Vaccin",MIN(AD2236,AF2236),AF2236),1),0)))</f>
        <v>0</v>
      </c>
      <c r="AI2236" s="15">
        <f t="array" ref="AI2236">IF(OR(AH2236="",F2236=0,F2236=""),"",AH2236/F2236)</f>
        <v>0</v>
      </c>
      <c r="AJ2236" s="13">
        <f t="array" ref="AJ2236">IF(OR(L2236="",AH2236=""),"",IF(L2236-AH2236&lt;0,0,L2236-AH2236))</f>
        <v>0</v>
      </c>
      <c r="AK2236" s="13">
        <f t="array" ref="AK2236">IF(OR(L2236="",AG2236="",AG2236=0),"",CEILING(L2236/AG2236,1))</f>
        <v>0</v>
      </c>
      <c r="AL2236" s="16" t="str">
        <f t="array" ref="AL2236">IF(OR(AK2236="",AK2236=0,AD2236="",AF2236=""),"",IF(AK2236-IF(D2236="Vaccin",MIN(AD2236,AF2236),AF2236)&lt;0,"",(AK2236-IF(D2236="Vaccin",MIN(AD2236,AF2236),AF2236))/AK2236))</f>
        <v/>
      </c>
    </row>
    <row r="2237" spans="1:38" x14ac:dyDescent="0.2">
      <c r="A2237" s="10" t="s">
        <v>57</v>
      </c>
      <c r="B2237" s="29" t="s">
        <v>228</v>
      </c>
      <c r="C2237" s="12">
        <v>44245</v>
      </c>
      <c r="D2237" s="11" t="s">
        <v>30</v>
      </c>
      <c r="E2237" s="11">
        <v>10</v>
      </c>
      <c r="F2237" s="13">
        <v>50000</v>
      </c>
      <c r="G2237" s="40">
        <v>202012328</v>
      </c>
      <c r="H2237" s="12">
        <v>44919</v>
      </c>
      <c r="I2237" s="13">
        <f t="array" ref="I2237">F2237-L2237-M2237-S2237</f>
        <v>50000</v>
      </c>
      <c r="J2237" s="13">
        <f t="array" ref="J2237">IF(IF(Q2237="",L2237-C2237,Q2237-C2237)&lt;=45,I2237,0)</f>
        <v>50000</v>
      </c>
      <c r="K2237" s="13">
        <f t="array" ref="K2237">IF(SUM(AG2237)=0,0,IF(L2237-AG2237*IF(D2237="Vaccin",MIN(AD2237,AF2237),AF2237)&lt;0,0,IF((H2237-N2237)&lt;=30,CEILING(L2237-AG2237*IF(D2237="Vaccin",MIN(AD2237,AF2237),AF2237),1),0)))</f>
        <v>0</v>
      </c>
      <c r="L2237" s="13">
        <v>0</v>
      </c>
      <c r="M2237" s="13">
        <v>0</v>
      </c>
      <c r="N2237" s="14">
        <v>44732</v>
      </c>
      <c r="O2237" s="11" t="s">
        <v>36</v>
      </c>
      <c r="P2237" s="11" t="s">
        <v>37</v>
      </c>
      <c r="Q2237" s="12"/>
      <c r="R2237" s="13">
        <v>0</v>
      </c>
      <c r="S2237" s="13">
        <v>0</v>
      </c>
      <c r="T2237" s="11"/>
      <c r="U2237" s="13">
        <v>0</v>
      </c>
      <c r="V2237" s="13">
        <v>0</v>
      </c>
      <c r="W2237" s="13">
        <v>13935112</v>
      </c>
      <c r="X2237" s="12">
        <v>44245</v>
      </c>
      <c r="Y2237" s="12">
        <v>44245</v>
      </c>
      <c r="Z2237" s="12">
        <v>44245</v>
      </c>
      <c r="AA2237" s="12">
        <v>45023</v>
      </c>
      <c r="AB2237" s="13">
        <f t="array" ref="AB2237">IF(D2237="Vaccin",IF(AND(ISNUMBER(AA2237),ISNUMBER(Y2237)),IF(AA2237-Y2237+1&gt;=0,CEILING(AA2237-Y2237+1,1),""),""),IF(AND(ISNUMBER(N2237),ISNUMBER(Y2237)),IF(N2237-Y2237+1&gt;=0,CEILING(N2237-Y2237+1,1),""),""))</f>
        <v>779</v>
      </c>
      <c r="AC2237" s="13">
        <f t="array" ref="AC2237">IF(D2237="Vaccin",IF(AND(ISNUMBER(AA2237),ISNUMBER(X2237)),IF(AA2237-X2237+1&gt;=0,CEILING(AA2237-X2237+1,1),""),""),IF(AND(ISNUMBER(N2237),ISNUMBER(X2237)),IF(N2237-X2237+1&gt;=0,CEILING(N2237-X2237+1,1),""),""))</f>
        <v>779</v>
      </c>
      <c r="AD2237" s="13">
        <f t="array" ref="AD2237">IF(D2237="Vaccin",IF(AND(ISNUMBER(AB2237),ISNUMBER(U2237),AB2237&lt;&gt;0),CEILING(U2237/AB2237,1),""),"")</f>
        <v>0</v>
      </c>
      <c r="AE2237" s="13">
        <f t="array" ref="AE2237">IF(AND(ISNUMBER(N2237),ISNUMBER(X2237)),IF(N2237-X2237+1&gt;=0,CEILING(N2237-X2237+1,1),""),"")</f>
        <v>488</v>
      </c>
      <c r="AF2237" s="13">
        <f t="array" ref="AF2237">IF(SUM(AE2237)=0,"",CEILING((SUM(F2237)-SUM(L2237)-SUM(M2237)-SUM(S2237))/SUM(AE2237),1))</f>
        <v>103</v>
      </c>
      <c r="AG2237" s="13">
        <f t="array" ref="AG2237">IF(AND(ISNUMBER(H2237),ISNUMBER(N2237)),IF(H2237-N2237+1&gt;=0,CEILING(H2237-N2237+1,1),""),"")</f>
        <v>188</v>
      </c>
      <c r="AH2237" s="13">
        <f t="array" ref="AH2237">IF(SUM(AG2237)=0,0,IF(L2237-AG2237*IF(D2237="Vaccin",MIN(AD2237,AF2237),AF2237)&lt;0,0,IF((H2237-N2237)&lt;=45,CEILING(L2237-AG2237*IF(D2237="Vaccin",MIN(AD2237,AF2237),AF2237),1),0)))</f>
        <v>0</v>
      </c>
      <c r="AI2237" s="15">
        <f t="array" ref="AI2237">IF(OR(AH2237="",F2237=0,F2237=""),"",AH2237/F2237)</f>
        <v>0</v>
      </c>
      <c r="AJ2237" s="13">
        <f t="array" ref="AJ2237">IF(OR(L2237="",AH2237=""),"",IF(L2237-AH2237&lt;0,0,L2237-AH2237))</f>
        <v>0</v>
      </c>
      <c r="AK2237" s="13">
        <f t="array" ref="AK2237">IF(OR(L2237="",AG2237="",AG2237=0),"",CEILING(L2237/AG2237,1))</f>
        <v>0</v>
      </c>
      <c r="AL2237" s="16" t="str">
        <f t="array" ref="AL2237">IF(OR(AK2237="",AK2237=0,AD2237="",AF2237=""),"",IF(AK2237-IF(D2237="Vaccin",MIN(AD2237,AF2237),AF2237)&lt;0,"",(AK2237-IF(D2237="Vaccin",MIN(AD2237,AF2237),AF2237))/AK2237))</f>
        <v/>
      </c>
    </row>
    <row r="2238" spans="1:38" x14ac:dyDescent="0.2">
      <c r="A2238" s="10" t="s">
        <v>57</v>
      </c>
      <c r="B2238" s="29" t="s">
        <v>228</v>
      </c>
      <c r="C2238" s="12">
        <v>44245</v>
      </c>
      <c r="D2238" s="11" t="s">
        <v>30</v>
      </c>
      <c r="E2238" s="11">
        <v>10</v>
      </c>
      <c r="F2238" s="13">
        <v>535960</v>
      </c>
      <c r="G2238" s="40" t="s">
        <v>1068</v>
      </c>
      <c r="H2238" s="12">
        <v>45363</v>
      </c>
      <c r="I2238" s="13">
        <f t="array" ref="I2238">F2238-L2238-M2238-S2238</f>
        <v>535960</v>
      </c>
      <c r="J2238" s="13">
        <f t="array" ref="J2238">IF(IF(Q2238="",L2238-C2238,Q2238-C2238)&lt;=45,I2238,0)</f>
        <v>535960</v>
      </c>
      <c r="K2238" s="13">
        <f t="array" ref="K2238">IF(SUM(AG2238)=0,0,IF(L2238-AG2238*IF(D2238="Vaccin",MIN(AD2238,AF2238),AF2238)&lt;0,0,IF((H2238-N2238)&lt;=30,CEILING(L2238-AG2238*IF(D2238="Vaccin",MIN(AD2238,AF2238),AF2238),1),0)))</f>
        <v>0</v>
      </c>
      <c r="L2238" s="13">
        <v>0</v>
      </c>
      <c r="M2238" s="13">
        <v>0</v>
      </c>
      <c r="N2238" s="14">
        <v>44732</v>
      </c>
      <c r="O2238" s="11" t="s">
        <v>38</v>
      </c>
      <c r="P2238" s="11" t="s">
        <v>37</v>
      </c>
      <c r="Q2238" s="12"/>
      <c r="R2238" s="13">
        <v>0</v>
      </c>
      <c r="S2238" s="13">
        <v>0</v>
      </c>
      <c r="T2238" s="11"/>
      <c r="U2238" s="13">
        <v>0</v>
      </c>
      <c r="V2238" s="13">
        <v>0</v>
      </c>
      <c r="W2238" s="13">
        <v>13935112</v>
      </c>
      <c r="X2238" s="12">
        <v>44245</v>
      </c>
      <c r="Y2238" s="12">
        <v>44245</v>
      </c>
      <c r="Z2238" s="12">
        <v>44245</v>
      </c>
      <c r="AA2238" s="12">
        <v>45023</v>
      </c>
      <c r="AB2238" s="13">
        <f t="array" ref="AB2238">IF(D2238="Vaccin",IF(AND(ISNUMBER(AA2238),ISNUMBER(Y2238)),IF(AA2238-Y2238+1&gt;=0,CEILING(AA2238-Y2238+1,1),""),""),IF(AND(ISNUMBER(N2238),ISNUMBER(Y2238)),IF(N2238-Y2238+1&gt;=0,CEILING(N2238-Y2238+1,1),""),""))</f>
        <v>779</v>
      </c>
      <c r="AC2238" s="13">
        <f t="array" ref="AC2238">IF(D2238="Vaccin",IF(AND(ISNUMBER(AA2238),ISNUMBER(X2238)),IF(AA2238-X2238+1&gt;=0,CEILING(AA2238-X2238+1,1),""),""),IF(AND(ISNUMBER(N2238),ISNUMBER(X2238)),IF(N2238-X2238+1&gt;=0,CEILING(N2238-X2238+1,1),""),""))</f>
        <v>779</v>
      </c>
      <c r="AD2238" s="13">
        <f t="array" ref="AD2238">IF(D2238="Vaccin",IF(AND(ISNUMBER(AB2238),ISNUMBER(U2238),AB2238&lt;&gt;0),CEILING(U2238/AB2238,1),""),"")</f>
        <v>0</v>
      </c>
      <c r="AE2238" s="13">
        <f t="array" ref="AE2238">IF(AND(ISNUMBER(N2238),ISNUMBER(X2238)),IF(N2238-X2238+1&gt;=0,CEILING(N2238-X2238+1,1),""),"")</f>
        <v>488</v>
      </c>
      <c r="AF2238" s="13">
        <f t="array" ref="AF2238">IF(SUM(AE2238)=0,"",CEILING((SUM(F2238)-SUM(L2238)-SUM(M2238)-SUM(S2238))/SUM(AE2238),1))</f>
        <v>1099</v>
      </c>
      <c r="AG2238" s="13">
        <f t="array" ref="AG2238">IF(AND(ISNUMBER(H2238),ISNUMBER(N2238)),IF(H2238-N2238+1&gt;=0,CEILING(H2238-N2238+1,1),""),"")</f>
        <v>632</v>
      </c>
      <c r="AH2238" s="13">
        <f t="array" ref="AH2238">IF(SUM(AG2238)=0,0,IF(L2238-AG2238*IF(D2238="Vaccin",MIN(AD2238,AF2238),AF2238)&lt;0,0,IF((H2238-N2238)&lt;=45,CEILING(L2238-AG2238*IF(D2238="Vaccin",MIN(AD2238,AF2238),AF2238),1),0)))</f>
        <v>0</v>
      </c>
      <c r="AI2238" s="15">
        <f t="array" ref="AI2238">IF(OR(AH2238="",F2238=0,F2238=""),"",AH2238/F2238)</f>
        <v>0</v>
      </c>
      <c r="AJ2238" s="13">
        <f t="array" ref="AJ2238">IF(OR(L2238="",AH2238=""),"",IF(L2238-AH2238&lt;0,0,L2238-AH2238))</f>
        <v>0</v>
      </c>
      <c r="AK2238" s="13">
        <f t="array" ref="AK2238">IF(OR(L2238="",AG2238="",AG2238=0),"",CEILING(L2238/AG2238,1))</f>
        <v>0</v>
      </c>
      <c r="AL2238" s="16" t="str">
        <f t="array" ref="AL2238">IF(OR(AK2238="",AK2238=0,AD2238="",AF2238=""),"",IF(AK2238-IF(D2238="Vaccin",MIN(AD2238,AF2238),AF2238)&lt;0,"",(AK2238-IF(D2238="Vaccin",MIN(AD2238,AF2238),AF2238))/AK2238))</f>
        <v/>
      </c>
    </row>
    <row r="2239" spans="1:38" x14ac:dyDescent="0.2">
      <c r="A2239" s="10" t="s">
        <v>57</v>
      </c>
      <c r="B2239" s="29" t="s">
        <v>228</v>
      </c>
      <c r="C2239" s="12">
        <v>44245</v>
      </c>
      <c r="D2239" s="11" t="s">
        <v>30</v>
      </c>
      <c r="E2239" s="11">
        <v>10</v>
      </c>
      <c r="F2239" s="13">
        <v>144000</v>
      </c>
      <c r="G2239" s="40" t="s">
        <v>1069</v>
      </c>
      <c r="H2239" s="12">
        <v>45346</v>
      </c>
      <c r="I2239" s="13">
        <f t="array" ref="I2239">F2239-L2239-M2239-S2239</f>
        <v>144000</v>
      </c>
      <c r="J2239" s="13">
        <f t="array" ref="J2239">IF(IF(Q2239="",L2239-C2239,Q2239-C2239)&lt;=45,I2239,0)</f>
        <v>144000</v>
      </c>
      <c r="K2239" s="13">
        <f t="array" ref="K2239">IF(SUM(AG2239)=0,0,IF(L2239-AG2239*IF(D2239="Vaccin",MIN(AD2239,AF2239),AF2239)&lt;0,0,IF((H2239-N2239)&lt;=30,CEILING(L2239-AG2239*IF(D2239="Vaccin",MIN(AD2239,AF2239),AF2239),1),0)))</f>
        <v>0</v>
      </c>
      <c r="L2239" s="13">
        <v>0</v>
      </c>
      <c r="M2239" s="13">
        <v>0</v>
      </c>
      <c r="N2239" s="14">
        <v>44732</v>
      </c>
      <c r="O2239" s="11" t="s">
        <v>38</v>
      </c>
      <c r="P2239" s="11" t="s">
        <v>37</v>
      </c>
      <c r="Q2239" s="12"/>
      <c r="R2239" s="13">
        <v>0</v>
      </c>
      <c r="S2239" s="13">
        <v>0</v>
      </c>
      <c r="T2239" s="11"/>
      <c r="U2239" s="13">
        <v>0</v>
      </c>
      <c r="V2239" s="13">
        <v>0</v>
      </c>
      <c r="W2239" s="13">
        <v>13935112</v>
      </c>
      <c r="X2239" s="12">
        <v>44245</v>
      </c>
      <c r="Y2239" s="12">
        <v>44245</v>
      </c>
      <c r="Z2239" s="12">
        <v>44245</v>
      </c>
      <c r="AA2239" s="12">
        <v>45023</v>
      </c>
      <c r="AB2239" s="13">
        <f t="array" ref="AB2239">IF(D2239="Vaccin",IF(AND(ISNUMBER(AA2239),ISNUMBER(Y2239)),IF(AA2239-Y2239+1&gt;=0,CEILING(AA2239-Y2239+1,1),""),""),IF(AND(ISNUMBER(N2239),ISNUMBER(Y2239)),IF(N2239-Y2239+1&gt;=0,CEILING(N2239-Y2239+1,1),""),""))</f>
        <v>779</v>
      </c>
      <c r="AC2239" s="13">
        <f t="array" ref="AC2239">IF(D2239="Vaccin",IF(AND(ISNUMBER(AA2239),ISNUMBER(X2239)),IF(AA2239-X2239+1&gt;=0,CEILING(AA2239-X2239+1,1),""),""),IF(AND(ISNUMBER(N2239),ISNUMBER(X2239)),IF(N2239-X2239+1&gt;=0,CEILING(N2239-X2239+1,1),""),""))</f>
        <v>779</v>
      </c>
      <c r="AD2239" s="13">
        <f t="array" ref="AD2239">IF(D2239="Vaccin",IF(AND(ISNUMBER(AB2239),ISNUMBER(U2239),AB2239&lt;&gt;0),CEILING(U2239/AB2239,1),""),"")</f>
        <v>0</v>
      </c>
      <c r="AE2239" s="13">
        <f t="array" ref="AE2239">IF(AND(ISNUMBER(N2239),ISNUMBER(X2239)),IF(N2239-X2239+1&gt;=0,CEILING(N2239-X2239+1,1),""),"")</f>
        <v>488</v>
      </c>
      <c r="AF2239" s="13">
        <f t="array" ref="AF2239">IF(SUM(AE2239)=0,"",CEILING((SUM(F2239)-SUM(L2239)-SUM(M2239)-SUM(S2239))/SUM(AE2239),1))</f>
        <v>296</v>
      </c>
      <c r="AG2239" s="13">
        <f t="array" ref="AG2239">IF(AND(ISNUMBER(H2239),ISNUMBER(N2239)),IF(H2239-N2239+1&gt;=0,CEILING(H2239-N2239+1,1),""),"")</f>
        <v>615</v>
      </c>
      <c r="AH2239" s="13">
        <f t="array" ref="AH2239">IF(SUM(AG2239)=0,0,IF(L2239-AG2239*IF(D2239="Vaccin",MIN(AD2239,AF2239),AF2239)&lt;0,0,IF((H2239-N2239)&lt;=45,CEILING(L2239-AG2239*IF(D2239="Vaccin",MIN(AD2239,AF2239),AF2239),1),0)))</f>
        <v>0</v>
      </c>
      <c r="AI2239" s="15">
        <f t="array" ref="AI2239">IF(OR(AH2239="",F2239=0,F2239=""),"",AH2239/F2239)</f>
        <v>0</v>
      </c>
      <c r="AJ2239" s="13">
        <f t="array" ref="AJ2239">IF(OR(L2239="",AH2239=""),"",IF(L2239-AH2239&lt;0,0,L2239-AH2239))</f>
        <v>0</v>
      </c>
      <c r="AK2239" s="13">
        <f t="array" ref="AK2239">IF(OR(L2239="",AG2239="",AG2239=0),"",CEILING(L2239/AG2239,1))</f>
        <v>0</v>
      </c>
      <c r="AL2239" s="16" t="str">
        <f t="array" ref="AL2239">IF(OR(AK2239="",AK2239=0,AD2239="",AF2239=""),"",IF(AK2239-IF(D2239="Vaccin",MIN(AD2239,AF2239),AF2239)&lt;0,"",(AK2239-IF(D2239="Vaccin",MIN(AD2239,AF2239),AF2239))/AK2239))</f>
        <v/>
      </c>
    </row>
    <row r="2240" spans="1:38" x14ac:dyDescent="0.2">
      <c r="A2240" s="10" t="s">
        <v>57</v>
      </c>
      <c r="B2240" s="29" t="s">
        <v>228</v>
      </c>
      <c r="C2240" s="12">
        <v>44245</v>
      </c>
      <c r="D2240" s="11" t="s">
        <v>30</v>
      </c>
      <c r="E2240" s="11">
        <v>10</v>
      </c>
      <c r="F2240" s="13">
        <v>386040</v>
      </c>
      <c r="G2240" s="40" t="s">
        <v>1070</v>
      </c>
      <c r="H2240" s="12">
        <v>45325</v>
      </c>
      <c r="I2240" s="13">
        <f t="array" ref="I2240">F2240-L2240-M2240-S2240</f>
        <v>386040</v>
      </c>
      <c r="J2240" s="13">
        <f t="array" ref="J2240">IF(IF(Q2240="",L2240-C2240,Q2240-C2240)&lt;=45,I2240,0)</f>
        <v>386040</v>
      </c>
      <c r="K2240" s="13">
        <f t="array" ref="K2240">IF(SUM(AG2240)=0,0,IF(L2240-AG2240*IF(D2240="Vaccin",MIN(AD2240,AF2240),AF2240)&lt;0,0,IF((H2240-N2240)&lt;=30,CEILING(L2240-AG2240*IF(D2240="Vaccin",MIN(AD2240,AF2240),AF2240),1),0)))</f>
        <v>0</v>
      </c>
      <c r="L2240" s="13">
        <v>0</v>
      </c>
      <c r="M2240" s="13">
        <v>0</v>
      </c>
      <c r="N2240" s="14">
        <v>44732</v>
      </c>
      <c r="O2240" s="11" t="s">
        <v>38</v>
      </c>
      <c r="P2240" s="11" t="s">
        <v>37</v>
      </c>
      <c r="Q2240" s="12"/>
      <c r="R2240" s="13">
        <v>0</v>
      </c>
      <c r="S2240" s="13">
        <v>0</v>
      </c>
      <c r="T2240" s="11"/>
      <c r="U2240" s="13">
        <v>0</v>
      </c>
      <c r="V2240" s="13">
        <v>0</v>
      </c>
      <c r="W2240" s="13">
        <v>13935112</v>
      </c>
      <c r="X2240" s="12">
        <v>44245</v>
      </c>
      <c r="Y2240" s="12">
        <v>44245</v>
      </c>
      <c r="Z2240" s="12">
        <v>44245</v>
      </c>
      <c r="AA2240" s="12">
        <v>45023</v>
      </c>
      <c r="AB2240" s="13">
        <f t="array" ref="AB2240">IF(D2240="Vaccin",IF(AND(ISNUMBER(AA2240),ISNUMBER(Y2240)),IF(AA2240-Y2240+1&gt;=0,CEILING(AA2240-Y2240+1,1),""),""),IF(AND(ISNUMBER(N2240),ISNUMBER(Y2240)),IF(N2240-Y2240+1&gt;=0,CEILING(N2240-Y2240+1,1),""),""))</f>
        <v>779</v>
      </c>
      <c r="AC2240" s="13">
        <f t="array" ref="AC2240">IF(D2240="Vaccin",IF(AND(ISNUMBER(AA2240),ISNUMBER(X2240)),IF(AA2240-X2240+1&gt;=0,CEILING(AA2240-X2240+1,1),""),""),IF(AND(ISNUMBER(N2240),ISNUMBER(X2240)),IF(N2240-X2240+1&gt;=0,CEILING(N2240-X2240+1,1),""),""))</f>
        <v>779</v>
      </c>
      <c r="AD2240" s="13">
        <f t="array" ref="AD2240">IF(D2240="Vaccin",IF(AND(ISNUMBER(AB2240),ISNUMBER(U2240),AB2240&lt;&gt;0),CEILING(U2240/AB2240,1),""),"")</f>
        <v>0</v>
      </c>
      <c r="AE2240" s="13">
        <f t="array" ref="AE2240">IF(AND(ISNUMBER(N2240),ISNUMBER(X2240)),IF(N2240-X2240+1&gt;=0,CEILING(N2240-X2240+1,1),""),"")</f>
        <v>488</v>
      </c>
      <c r="AF2240" s="13">
        <f t="array" ref="AF2240">IF(SUM(AE2240)=0,"",CEILING((SUM(F2240)-SUM(L2240)-SUM(M2240)-SUM(S2240))/SUM(AE2240),1))</f>
        <v>792</v>
      </c>
      <c r="AG2240" s="13">
        <f t="array" ref="AG2240">IF(AND(ISNUMBER(H2240),ISNUMBER(N2240)),IF(H2240-N2240+1&gt;=0,CEILING(H2240-N2240+1,1),""),"")</f>
        <v>594</v>
      </c>
      <c r="AH2240" s="13">
        <f t="array" ref="AH2240">IF(SUM(AG2240)=0,0,IF(L2240-AG2240*IF(D2240="Vaccin",MIN(AD2240,AF2240),AF2240)&lt;0,0,IF((H2240-N2240)&lt;=45,CEILING(L2240-AG2240*IF(D2240="Vaccin",MIN(AD2240,AF2240),AF2240),1),0)))</f>
        <v>0</v>
      </c>
      <c r="AI2240" s="15">
        <f t="array" ref="AI2240">IF(OR(AH2240="",F2240=0,F2240=""),"",AH2240/F2240)</f>
        <v>0</v>
      </c>
      <c r="AJ2240" s="13">
        <f t="array" ref="AJ2240">IF(OR(L2240="",AH2240=""),"",IF(L2240-AH2240&lt;0,0,L2240-AH2240))</f>
        <v>0</v>
      </c>
      <c r="AK2240" s="13">
        <f t="array" ref="AK2240">IF(OR(L2240="",AG2240="",AG2240=0),"",CEILING(L2240/AG2240,1))</f>
        <v>0</v>
      </c>
      <c r="AL2240" s="16" t="str">
        <f t="array" ref="AL2240">IF(OR(AK2240="",AK2240=0,AD2240="",AF2240=""),"",IF(AK2240-IF(D2240="Vaccin",MIN(AD2240,AF2240),AF2240)&lt;0,"",(AK2240-IF(D2240="Vaccin",MIN(AD2240,AF2240),AF2240))/AK2240))</f>
        <v/>
      </c>
    </row>
    <row r="2241" spans="1:38" x14ac:dyDescent="0.2">
      <c r="A2241" s="10" t="s">
        <v>57</v>
      </c>
      <c r="B2241" s="29" t="s">
        <v>228</v>
      </c>
      <c r="C2241" s="12">
        <v>44245</v>
      </c>
      <c r="D2241" s="11" t="s">
        <v>30</v>
      </c>
      <c r="E2241" s="11">
        <v>10</v>
      </c>
      <c r="F2241" s="13">
        <v>626880</v>
      </c>
      <c r="G2241" s="40" t="s">
        <v>1071</v>
      </c>
      <c r="H2241" s="12">
        <v>45240</v>
      </c>
      <c r="I2241" s="13">
        <f t="array" ref="I2241">F2241-L2241-M2241-S2241</f>
        <v>0</v>
      </c>
      <c r="J2241" s="13">
        <f t="array" ref="J2241">IF(IF(Q2241="",L2241-C2241,Q2241-C2241)&lt;=45,I2241,0)</f>
        <v>0</v>
      </c>
      <c r="K2241" s="13">
        <f t="array" ref="K2241">IF(SUM(AG2241)=0,0,IF(L2241-AG2241*IF(D2241="Vaccin",MIN(AD2241,AF2241),AF2241)&lt;0,0,IF((H2241-N2241)&lt;=30,CEILING(L2241-AG2241*IF(D2241="Vaccin",MIN(AD2241,AF2241),AF2241),1),0)))</f>
        <v>0</v>
      </c>
      <c r="L2241" s="13">
        <v>626880</v>
      </c>
      <c r="M2241" s="13">
        <v>0</v>
      </c>
      <c r="N2241" s="14">
        <v>44732</v>
      </c>
      <c r="O2241" s="11" t="s">
        <v>38</v>
      </c>
      <c r="P2241" s="11" t="s">
        <v>37</v>
      </c>
      <c r="Q2241" s="12"/>
      <c r="R2241" s="13">
        <v>0</v>
      </c>
      <c r="S2241" s="13">
        <v>0</v>
      </c>
      <c r="T2241" s="11"/>
      <c r="U2241" s="13">
        <v>0</v>
      </c>
      <c r="V2241" s="13">
        <v>0</v>
      </c>
      <c r="W2241" s="13">
        <v>13935112</v>
      </c>
      <c r="X2241" s="12">
        <v>44245</v>
      </c>
      <c r="Y2241" s="12">
        <v>44245</v>
      </c>
      <c r="Z2241" s="12">
        <v>44245</v>
      </c>
      <c r="AA2241" s="12">
        <v>45023</v>
      </c>
      <c r="AB2241" s="13">
        <f t="array" ref="AB2241">IF(D2241="Vaccin",IF(AND(ISNUMBER(AA2241),ISNUMBER(Y2241)),IF(AA2241-Y2241+1&gt;=0,CEILING(AA2241-Y2241+1,1),""),""),IF(AND(ISNUMBER(N2241),ISNUMBER(Y2241)),IF(N2241-Y2241+1&gt;=0,CEILING(N2241-Y2241+1,1),""),""))</f>
        <v>779</v>
      </c>
      <c r="AC2241" s="13">
        <f t="array" ref="AC2241">IF(D2241="Vaccin",IF(AND(ISNUMBER(AA2241),ISNUMBER(X2241)),IF(AA2241-X2241+1&gt;=0,CEILING(AA2241-X2241+1,1),""),""),IF(AND(ISNUMBER(N2241),ISNUMBER(X2241)),IF(N2241-X2241+1&gt;=0,CEILING(N2241-X2241+1,1),""),""))</f>
        <v>779</v>
      </c>
      <c r="AD2241" s="13">
        <f t="array" ref="AD2241">IF(D2241="Vaccin",IF(AND(ISNUMBER(AB2241),ISNUMBER(U2241),AB2241&lt;&gt;0),CEILING(U2241/AB2241,1),""),"")</f>
        <v>0</v>
      </c>
      <c r="AE2241" s="13">
        <f t="array" ref="AE2241">IF(AND(ISNUMBER(N2241),ISNUMBER(X2241)),IF(N2241-X2241+1&gt;=0,CEILING(N2241-X2241+1,1),""),"")</f>
        <v>488</v>
      </c>
      <c r="AF2241" s="13">
        <f t="array" ref="AF2241">IF(SUM(AE2241)=0,"",CEILING((SUM(F2241)-SUM(L2241)-SUM(M2241)-SUM(S2241))/SUM(AE2241),1))</f>
        <v>0</v>
      </c>
      <c r="AG2241" s="13">
        <f t="array" ref="AG2241">IF(AND(ISNUMBER(H2241),ISNUMBER(N2241)),IF(H2241-N2241+1&gt;=0,CEILING(H2241-N2241+1,1),""),"")</f>
        <v>509</v>
      </c>
      <c r="AH2241" s="13">
        <f t="array" ref="AH2241">IF(SUM(AG2241)=0,0,IF(L2241-AG2241*IF(D2241="Vaccin",MIN(AD2241,AF2241),AF2241)&lt;0,0,IF((H2241-N2241)&lt;=45,CEILING(L2241-AG2241*IF(D2241="Vaccin",MIN(AD2241,AF2241),AF2241),1),0)))</f>
        <v>0</v>
      </c>
      <c r="AI2241" s="15">
        <f t="array" ref="AI2241">IF(OR(AH2241="",F2241=0,F2241=""),"",AH2241/F2241)</f>
        <v>0</v>
      </c>
      <c r="AJ2241" s="13">
        <f t="array" ref="AJ2241">IF(OR(L2241="",AH2241=""),"",IF(L2241-AH2241&lt;0,0,L2241-AH2241))</f>
        <v>626880</v>
      </c>
      <c r="AK2241" s="13">
        <f t="array" ref="AK2241">IF(OR(L2241="",AG2241="",AG2241=0),"",CEILING(L2241/AG2241,1))</f>
        <v>1232</v>
      </c>
      <c r="AL2241" s="16">
        <f t="array" ref="AL2241">IF(OR(AK2241="",AK2241=0,AD2241="",AF2241=""),"",IF(AK2241-IF(D2241="Vaccin",MIN(AD2241,AF2241),AF2241)&lt;0,"",(AK2241-IF(D2241="Vaccin",MIN(AD2241,AF2241),AF2241))/AK2241))</f>
        <v>1</v>
      </c>
    </row>
    <row r="2242" spans="1:38" x14ac:dyDescent="0.2">
      <c r="A2242" s="10" t="s">
        <v>57</v>
      </c>
      <c r="B2242" s="29" t="s">
        <v>228</v>
      </c>
      <c r="C2242" s="12">
        <v>44245</v>
      </c>
      <c r="D2242" s="11" t="s">
        <v>30</v>
      </c>
      <c r="E2242" s="11">
        <v>10</v>
      </c>
      <c r="F2242" s="13">
        <v>23200</v>
      </c>
      <c r="G2242" s="40" t="s">
        <v>1072</v>
      </c>
      <c r="H2242" s="12">
        <v>45190</v>
      </c>
      <c r="I2242" s="13">
        <f t="array" ref="I2242">F2242-L2242-M2242-S2242</f>
        <v>0</v>
      </c>
      <c r="J2242" s="13">
        <f t="array" ref="J2242">IF(IF(Q2242="",L2242-C2242,Q2242-C2242)&lt;=45,I2242,0)</f>
        <v>0</v>
      </c>
      <c r="K2242" s="13">
        <f t="array" ref="K2242">IF(SUM(AG2242)=0,0,IF(L2242-AG2242*IF(D2242="Vaccin",MIN(AD2242,AF2242),AF2242)&lt;0,0,IF((H2242-N2242)&lt;=30,CEILING(L2242-AG2242*IF(D2242="Vaccin",MIN(AD2242,AF2242),AF2242),1),0)))</f>
        <v>0</v>
      </c>
      <c r="L2242" s="13">
        <v>23200</v>
      </c>
      <c r="M2242" s="13">
        <v>0</v>
      </c>
      <c r="N2242" s="14">
        <v>44732</v>
      </c>
      <c r="O2242" s="11" t="s">
        <v>38</v>
      </c>
      <c r="P2242" s="11" t="s">
        <v>37</v>
      </c>
      <c r="Q2242" s="12"/>
      <c r="R2242" s="13">
        <v>0</v>
      </c>
      <c r="S2242" s="13">
        <v>0</v>
      </c>
      <c r="T2242" s="11"/>
      <c r="U2242" s="13">
        <v>0</v>
      </c>
      <c r="V2242" s="13">
        <v>0</v>
      </c>
      <c r="W2242" s="13">
        <v>13935112</v>
      </c>
      <c r="X2242" s="12">
        <v>44245</v>
      </c>
      <c r="Y2242" s="12">
        <v>44245</v>
      </c>
      <c r="Z2242" s="12">
        <v>44245</v>
      </c>
      <c r="AA2242" s="12">
        <v>45023</v>
      </c>
      <c r="AB2242" s="13">
        <f t="array" ref="AB2242">IF(D2242="Vaccin",IF(AND(ISNUMBER(AA2242),ISNUMBER(Y2242)),IF(AA2242-Y2242+1&gt;=0,CEILING(AA2242-Y2242+1,1),""),""),IF(AND(ISNUMBER(N2242),ISNUMBER(Y2242)),IF(N2242-Y2242+1&gt;=0,CEILING(N2242-Y2242+1,1),""),""))</f>
        <v>779</v>
      </c>
      <c r="AC2242" s="13">
        <f t="array" ref="AC2242">IF(D2242="Vaccin",IF(AND(ISNUMBER(AA2242),ISNUMBER(X2242)),IF(AA2242-X2242+1&gt;=0,CEILING(AA2242-X2242+1,1),""),""),IF(AND(ISNUMBER(N2242),ISNUMBER(X2242)),IF(N2242-X2242+1&gt;=0,CEILING(N2242-X2242+1,1),""),""))</f>
        <v>779</v>
      </c>
      <c r="AD2242" s="13">
        <f t="array" ref="AD2242">IF(D2242="Vaccin",IF(AND(ISNUMBER(AB2242),ISNUMBER(U2242),AB2242&lt;&gt;0),CEILING(U2242/AB2242,1),""),"")</f>
        <v>0</v>
      </c>
      <c r="AE2242" s="13">
        <f t="array" ref="AE2242">IF(AND(ISNUMBER(N2242),ISNUMBER(X2242)),IF(N2242-X2242+1&gt;=0,CEILING(N2242-X2242+1,1),""),"")</f>
        <v>488</v>
      </c>
      <c r="AF2242" s="13">
        <f t="array" ref="AF2242">IF(SUM(AE2242)=0,"",CEILING((SUM(F2242)-SUM(L2242)-SUM(M2242)-SUM(S2242))/SUM(AE2242),1))</f>
        <v>0</v>
      </c>
      <c r="AG2242" s="13">
        <f t="array" ref="AG2242">IF(AND(ISNUMBER(H2242),ISNUMBER(N2242)),IF(H2242-N2242+1&gt;=0,CEILING(H2242-N2242+1,1),""),"")</f>
        <v>459</v>
      </c>
      <c r="AH2242" s="13">
        <f t="array" ref="AH2242">IF(SUM(AG2242)=0,0,IF(L2242-AG2242*IF(D2242="Vaccin",MIN(AD2242,AF2242),AF2242)&lt;0,0,IF((H2242-N2242)&lt;=45,CEILING(L2242-AG2242*IF(D2242="Vaccin",MIN(AD2242,AF2242),AF2242),1),0)))</f>
        <v>0</v>
      </c>
      <c r="AI2242" s="15">
        <f t="array" ref="AI2242">IF(OR(AH2242="",F2242=0,F2242=""),"",AH2242/F2242)</f>
        <v>0</v>
      </c>
      <c r="AJ2242" s="13">
        <f t="array" ref="AJ2242">IF(OR(L2242="",AH2242=""),"",IF(L2242-AH2242&lt;0,0,L2242-AH2242))</f>
        <v>23200</v>
      </c>
      <c r="AK2242" s="13">
        <f t="array" ref="AK2242">IF(OR(L2242="",AG2242="",AG2242=0),"",CEILING(L2242/AG2242,1))</f>
        <v>51</v>
      </c>
      <c r="AL2242" s="16">
        <f t="array" ref="AL2242">IF(OR(AK2242="",AK2242=0,AD2242="",AF2242=""),"",IF(AK2242-IF(D2242="Vaccin",MIN(AD2242,AF2242),AF2242)&lt;0,"",(AK2242-IF(D2242="Vaccin",MIN(AD2242,AF2242),AF2242))/AK2242))</f>
        <v>1</v>
      </c>
    </row>
    <row r="2243" spans="1:38" x14ac:dyDescent="0.2">
      <c r="A2243" s="10" t="s">
        <v>57</v>
      </c>
      <c r="B2243" s="29" t="s">
        <v>228</v>
      </c>
      <c r="C2243" s="12">
        <v>44245</v>
      </c>
      <c r="D2243" s="11" t="s">
        <v>30</v>
      </c>
      <c r="E2243" s="11">
        <v>10</v>
      </c>
      <c r="F2243" s="13">
        <v>606320</v>
      </c>
      <c r="G2243" s="40" t="s">
        <v>1073</v>
      </c>
      <c r="H2243" s="12">
        <v>45190</v>
      </c>
      <c r="I2243" s="13">
        <f t="array" ref="I2243">F2243-L2243-M2243-S2243</f>
        <v>0</v>
      </c>
      <c r="J2243" s="13">
        <f t="array" ref="J2243">IF(IF(Q2243="",L2243-C2243,Q2243-C2243)&lt;=45,I2243,0)</f>
        <v>0</v>
      </c>
      <c r="K2243" s="13">
        <f t="array" ref="K2243">IF(SUM(AG2243)=0,0,IF(L2243-AG2243*IF(D2243="Vaccin",MIN(AD2243,AF2243),AF2243)&lt;0,0,IF((H2243-N2243)&lt;=30,CEILING(L2243-AG2243*IF(D2243="Vaccin",MIN(AD2243,AF2243),AF2243),1),0)))</f>
        <v>0</v>
      </c>
      <c r="L2243" s="13">
        <v>606320</v>
      </c>
      <c r="M2243" s="13">
        <v>0</v>
      </c>
      <c r="N2243" s="14">
        <v>44732</v>
      </c>
      <c r="O2243" s="11" t="s">
        <v>38</v>
      </c>
      <c r="P2243" s="11" t="s">
        <v>37</v>
      </c>
      <c r="Q2243" s="12"/>
      <c r="R2243" s="13">
        <v>0</v>
      </c>
      <c r="S2243" s="13">
        <v>0</v>
      </c>
      <c r="T2243" s="11"/>
      <c r="U2243" s="13">
        <v>0</v>
      </c>
      <c r="V2243" s="13">
        <v>0</v>
      </c>
      <c r="W2243" s="13">
        <v>13935112</v>
      </c>
      <c r="X2243" s="12">
        <v>44245</v>
      </c>
      <c r="Y2243" s="12">
        <v>44245</v>
      </c>
      <c r="Z2243" s="12">
        <v>44245</v>
      </c>
      <c r="AA2243" s="12">
        <v>45023</v>
      </c>
      <c r="AB2243" s="13">
        <f t="array" ref="AB2243">IF(D2243="Vaccin",IF(AND(ISNUMBER(AA2243),ISNUMBER(Y2243)),IF(AA2243-Y2243+1&gt;=0,CEILING(AA2243-Y2243+1,1),""),""),IF(AND(ISNUMBER(N2243),ISNUMBER(Y2243)),IF(N2243-Y2243+1&gt;=0,CEILING(N2243-Y2243+1,1),""),""))</f>
        <v>779</v>
      </c>
      <c r="AC2243" s="13">
        <f t="array" ref="AC2243">IF(D2243="Vaccin",IF(AND(ISNUMBER(AA2243),ISNUMBER(X2243)),IF(AA2243-X2243+1&gt;=0,CEILING(AA2243-X2243+1,1),""),""),IF(AND(ISNUMBER(N2243),ISNUMBER(X2243)),IF(N2243-X2243+1&gt;=0,CEILING(N2243-X2243+1,1),""),""))</f>
        <v>779</v>
      </c>
      <c r="AD2243" s="13">
        <f t="array" ref="AD2243">IF(D2243="Vaccin",IF(AND(ISNUMBER(AB2243),ISNUMBER(U2243),AB2243&lt;&gt;0),CEILING(U2243/AB2243,1),""),"")</f>
        <v>0</v>
      </c>
      <c r="AE2243" s="13">
        <f t="array" ref="AE2243">IF(AND(ISNUMBER(N2243),ISNUMBER(X2243)),IF(N2243-X2243+1&gt;=0,CEILING(N2243-X2243+1,1),""),"")</f>
        <v>488</v>
      </c>
      <c r="AF2243" s="13">
        <f t="array" ref="AF2243">IF(SUM(AE2243)=0,"",CEILING((SUM(F2243)-SUM(L2243)-SUM(M2243)-SUM(S2243))/SUM(AE2243),1))</f>
        <v>0</v>
      </c>
      <c r="AG2243" s="13">
        <f t="array" ref="AG2243">IF(AND(ISNUMBER(H2243),ISNUMBER(N2243)),IF(H2243-N2243+1&gt;=0,CEILING(H2243-N2243+1,1),""),"")</f>
        <v>459</v>
      </c>
      <c r="AH2243" s="13">
        <f t="array" ref="AH2243">IF(SUM(AG2243)=0,0,IF(L2243-AG2243*IF(D2243="Vaccin",MIN(AD2243,AF2243),AF2243)&lt;0,0,IF((H2243-N2243)&lt;=45,CEILING(L2243-AG2243*IF(D2243="Vaccin",MIN(AD2243,AF2243),AF2243),1),0)))</f>
        <v>0</v>
      </c>
      <c r="AI2243" s="15">
        <f t="array" ref="AI2243">IF(OR(AH2243="",F2243=0,F2243=""),"",AH2243/F2243)</f>
        <v>0</v>
      </c>
      <c r="AJ2243" s="13">
        <f t="array" ref="AJ2243">IF(OR(L2243="",AH2243=""),"",IF(L2243-AH2243&lt;0,0,L2243-AH2243))</f>
        <v>606320</v>
      </c>
      <c r="AK2243" s="13">
        <f t="array" ref="AK2243">IF(OR(L2243="",AG2243="",AG2243=0),"",CEILING(L2243/AG2243,1))</f>
        <v>1321</v>
      </c>
      <c r="AL2243" s="16">
        <f t="array" ref="AL2243">IF(OR(AK2243="",AK2243=0,AD2243="",AF2243=""),"",IF(AK2243-IF(D2243="Vaccin",MIN(AD2243,AF2243),AF2243)&lt;0,"",(AK2243-IF(D2243="Vaccin",MIN(AD2243,AF2243),AF2243))/AK2243))</f>
        <v>1</v>
      </c>
    </row>
    <row r="2244" spans="1:38" x14ac:dyDescent="0.2">
      <c r="A2244" s="10" t="s">
        <v>57</v>
      </c>
      <c r="B2244" s="29" t="s">
        <v>228</v>
      </c>
      <c r="C2244" s="12">
        <v>44245</v>
      </c>
      <c r="D2244" s="11" t="s">
        <v>30</v>
      </c>
      <c r="E2244" s="11">
        <v>10</v>
      </c>
      <c r="F2244" s="13">
        <v>629920</v>
      </c>
      <c r="G2244" s="40" t="s">
        <v>1074</v>
      </c>
      <c r="H2244" s="12">
        <v>45186</v>
      </c>
      <c r="I2244" s="13">
        <f t="array" ref="I2244">F2244-L2244-M2244-S2244</f>
        <v>133600</v>
      </c>
      <c r="J2244" s="13">
        <f t="array" ref="J2244">IF(IF(Q2244="",L2244-C2244,Q2244-C2244)&lt;=45,I2244,0)</f>
        <v>0</v>
      </c>
      <c r="K2244" s="13">
        <f t="array" ref="K2244">IF(SUM(AG2244)=0,0,IF(L2244-AG2244*IF(D2244="Vaccin",MIN(AD2244,AF2244),AF2244)&lt;0,0,IF((H2244-N2244)&lt;=30,CEILING(L2244-AG2244*IF(D2244="Vaccin",MIN(AD2244,AF2244),AF2244),1),0)))</f>
        <v>0</v>
      </c>
      <c r="L2244" s="13">
        <v>496320</v>
      </c>
      <c r="M2244" s="13">
        <v>0</v>
      </c>
      <c r="N2244" s="14">
        <v>44732</v>
      </c>
      <c r="O2244" s="11" t="s">
        <v>38</v>
      </c>
      <c r="P2244" s="11" t="s">
        <v>37</v>
      </c>
      <c r="Q2244" s="12"/>
      <c r="R2244" s="13">
        <v>0</v>
      </c>
      <c r="S2244" s="13">
        <v>0</v>
      </c>
      <c r="T2244" s="11"/>
      <c r="U2244" s="13">
        <v>0</v>
      </c>
      <c r="V2244" s="13">
        <v>0</v>
      </c>
      <c r="W2244" s="13">
        <v>13935112</v>
      </c>
      <c r="X2244" s="12">
        <v>44245</v>
      </c>
      <c r="Y2244" s="12">
        <v>44245</v>
      </c>
      <c r="Z2244" s="12">
        <v>44245</v>
      </c>
      <c r="AA2244" s="12">
        <v>45023</v>
      </c>
      <c r="AB2244" s="13">
        <f t="array" ref="AB2244">IF(D2244="Vaccin",IF(AND(ISNUMBER(AA2244),ISNUMBER(Y2244)),IF(AA2244-Y2244+1&gt;=0,CEILING(AA2244-Y2244+1,1),""),""),IF(AND(ISNUMBER(N2244),ISNUMBER(Y2244)),IF(N2244-Y2244+1&gt;=0,CEILING(N2244-Y2244+1,1),""),""))</f>
        <v>779</v>
      </c>
      <c r="AC2244" s="13">
        <f t="array" ref="AC2244">IF(D2244="Vaccin",IF(AND(ISNUMBER(AA2244),ISNUMBER(X2244)),IF(AA2244-X2244+1&gt;=0,CEILING(AA2244-X2244+1,1),""),""),IF(AND(ISNUMBER(N2244),ISNUMBER(X2244)),IF(N2244-X2244+1&gt;=0,CEILING(N2244-X2244+1,1),""),""))</f>
        <v>779</v>
      </c>
      <c r="AD2244" s="13">
        <f t="array" ref="AD2244">IF(D2244="Vaccin",IF(AND(ISNUMBER(AB2244),ISNUMBER(U2244),AB2244&lt;&gt;0),CEILING(U2244/AB2244,1),""),"")</f>
        <v>0</v>
      </c>
      <c r="AE2244" s="13">
        <f t="array" ref="AE2244">IF(AND(ISNUMBER(N2244),ISNUMBER(X2244)),IF(N2244-X2244+1&gt;=0,CEILING(N2244-X2244+1,1),""),"")</f>
        <v>488</v>
      </c>
      <c r="AF2244" s="13">
        <f t="array" ref="AF2244">IF(SUM(AE2244)=0,"",CEILING((SUM(F2244)-SUM(L2244)-SUM(M2244)-SUM(S2244))/SUM(AE2244),1))</f>
        <v>274</v>
      </c>
      <c r="AG2244" s="13">
        <f t="array" ref="AG2244">IF(AND(ISNUMBER(H2244),ISNUMBER(N2244)),IF(H2244-N2244+1&gt;=0,CEILING(H2244-N2244+1,1),""),"")</f>
        <v>455</v>
      </c>
      <c r="AH2244" s="13">
        <f t="array" ref="AH2244">IF(SUM(AG2244)=0,0,IF(L2244-AG2244*IF(D2244="Vaccin",MIN(AD2244,AF2244),AF2244)&lt;0,0,IF((H2244-N2244)&lt;=45,CEILING(L2244-AG2244*IF(D2244="Vaccin",MIN(AD2244,AF2244),AF2244),1),0)))</f>
        <v>0</v>
      </c>
      <c r="AI2244" s="15">
        <f t="array" ref="AI2244">IF(OR(AH2244="",F2244=0,F2244=""),"",AH2244/F2244)</f>
        <v>0</v>
      </c>
      <c r="AJ2244" s="13">
        <f t="array" ref="AJ2244">IF(OR(L2244="",AH2244=""),"",IF(L2244-AH2244&lt;0,0,L2244-AH2244))</f>
        <v>496320</v>
      </c>
      <c r="AK2244" s="13">
        <f t="array" ref="AK2244">IF(OR(L2244="",AG2244="",AG2244=0),"",CEILING(L2244/AG2244,1))</f>
        <v>1091</v>
      </c>
      <c r="AL2244" s="16">
        <f t="array" ref="AL2244">IF(OR(AK2244="",AK2244=0,AD2244="",AF2244=""),"",IF(AK2244-IF(D2244="Vaccin",MIN(AD2244,AF2244),AF2244)&lt;0,"",(AK2244-IF(D2244="Vaccin",MIN(AD2244,AF2244),AF2244))/AK2244))</f>
        <v>1</v>
      </c>
    </row>
    <row r="2245" spans="1:38" x14ac:dyDescent="0.2">
      <c r="A2245" s="10" t="s">
        <v>57</v>
      </c>
      <c r="B2245" s="29" t="s">
        <v>228</v>
      </c>
      <c r="C2245" s="12">
        <v>44245</v>
      </c>
      <c r="D2245" s="11" t="s">
        <v>30</v>
      </c>
      <c r="E2245" s="11">
        <v>10</v>
      </c>
      <c r="F2245" s="13">
        <v>500000</v>
      </c>
      <c r="G2245" s="40" t="s">
        <v>417</v>
      </c>
      <c r="H2245" s="12">
        <v>45186</v>
      </c>
      <c r="I2245" s="13">
        <f t="array" ref="I2245">F2245-L2245-M2245-S2245</f>
        <v>0</v>
      </c>
      <c r="J2245" s="13">
        <f t="array" ref="J2245">IF(IF(Q2245="",L2245-C2245,Q2245-C2245)&lt;=45,I2245,0)</f>
        <v>0</v>
      </c>
      <c r="K2245" s="13">
        <f t="array" ref="K2245">IF(SUM(AG2245)=0,0,IF(L2245-AG2245*IF(D2245="Vaccin",MIN(AD2245,AF2245),AF2245)&lt;0,0,IF((H2245-N2245)&lt;=30,CEILING(L2245-AG2245*IF(D2245="Vaccin",MIN(AD2245,AF2245),AF2245),1),0)))</f>
        <v>0</v>
      </c>
      <c r="L2245" s="13">
        <v>500000</v>
      </c>
      <c r="M2245" s="13">
        <v>0</v>
      </c>
      <c r="N2245" s="14">
        <v>44732</v>
      </c>
      <c r="O2245" s="11" t="s">
        <v>38</v>
      </c>
      <c r="P2245" s="11" t="s">
        <v>37</v>
      </c>
      <c r="Q2245" s="12"/>
      <c r="R2245" s="13">
        <v>0</v>
      </c>
      <c r="S2245" s="13">
        <v>0</v>
      </c>
      <c r="T2245" s="11"/>
      <c r="U2245" s="13">
        <v>0</v>
      </c>
      <c r="V2245" s="13">
        <v>0</v>
      </c>
      <c r="W2245" s="13">
        <v>13935112</v>
      </c>
      <c r="X2245" s="12">
        <v>44245</v>
      </c>
      <c r="Y2245" s="12">
        <v>44245</v>
      </c>
      <c r="Z2245" s="12">
        <v>44245</v>
      </c>
      <c r="AA2245" s="12">
        <v>45023</v>
      </c>
      <c r="AB2245" s="13">
        <f t="array" ref="AB2245">IF(D2245="Vaccin",IF(AND(ISNUMBER(AA2245),ISNUMBER(Y2245)),IF(AA2245-Y2245+1&gt;=0,CEILING(AA2245-Y2245+1,1),""),""),IF(AND(ISNUMBER(N2245),ISNUMBER(Y2245)),IF(N2245-Y2245+1&gt;=0,CEILING(N2245-Y2245+1,1),""),""))</f>
        <v>779</v>
      </c>
      <c r="AC2245" s="13">
        <f t="array" ref="AC2245">IF(D2245="Vaccin",IF(AND(ISNUMBER(AA2245),ISNUMBER(X2245)),IF(AA2245-X2245+1&gt;=0,CEILING(AA2245-X2245+1,1),""),""),IF(AND(ISNUMBER(N2245),ISNUMBER(X2245)),IF(N2245-X2245+1&gt;=0,CEILING(N2245-X2245+1,1),""),""))</f>
        <v>779</v>
      </c>
      <c r="AD2245" s="13">
        <f t="array" ref="AD2245">IF(D2245="Vaccin",IF(AND(ISNUMBER(AB2245),ISNUMBER(U2245),AB2245&lt;&gt;0),CEILING(U2245/AB2245,1),""),"")</f>
        <v>0</v>
      </c>
      <c r="AE2245" s="13">
        <f t="array" ref="AE2245">IF(AND(ISNUMBER(N2245),ISNUMBER(X2245)),IF(N2245-X2245+1&gt;=0,CEILING(N2245-X2245+1,1),""),"")</f>
        <v>488</v>
      </c>
      <c r="AF2245" s="13">
        <f t="array" ref="AF2245">IF(SUM(AE2245)=0,"",CEILING((SUM(F2245)-SUM(L2245)-SUM(M2245)-SUM(S2245))/SUM(AE2245),1))</f>
        <v>0</v>
      </c>
      <c r="AG2245" s="13">
        <f t="array" ref="AG2245">IF(AND(ISNUMBER(H2245),ISNUMBER(N2245)),IF(H2245-N2245+1&gt;=0,CEILING(H2245-N2245+1,1),""),"")</f>
        <v>455</v>
      </c>
      <c r="AH2245" s="13">
        <f t="array" ref="AH2245">IF(SUM(AG2245)=0,0,IF(L2245-AG2245*IF(D2245="Vaccin",MIN(AD2245,AF2245),AF2245)&lt;0,0,IF((H2245-N2245)&lt;=45,CEILING(L2245-AG2245*IF(D2245="Vaccin",MIN(AD2245,AF2245),AF2245),1),0)))</f>
        <v>0</v>
      </c>
      <c r="AI2245" s="15">
        <f t="array" ref="AI2245">IF(OR(AH2245="",F2245=0,F2245=""),"",AH2245/F2245)</f>
        <v>0</v>
      </c>
      <c r="AJ2245" s="13">
        <f t="array" ref="AJ2245">IF(OR(L2245="",AH2245=""),"",IF(L2245-AH2245&lt;0,0,L2245-AH2245))</f>
        <v>500000</v>
      </c>
      <c r="AK2245" s="13">
        <f t="array" ref="AK2245">IF(OR(L2245="",AG2245="",AG2245=0),"",CEILING(L2245/AG2245,1))</f>
        <v>1099</v>
      </c>
      <c r="AL2245" s="16">
        <f t="array" ref="AL2245">IF(OR(AK2245="",AK2245=0,AD2245="",AF2245=""),"",IF(AK2245-IF(D2245="Vaccin",MIN(AD2245,AF2245),AF2245)&lt;0,"",(AK2245-IF(D2245="Vaccin",MIN(AD2245,AF2245),AF2245))/AK2245))</f>
        <v>1</v>
      </c>
    </row>
    <row r="2246" spans="1:38" x14ac:dyDescent="0.2">
      <c r="A2246" s="10" t="s">
        <v>57</v>
      </c>
      <c r="B2246" s="29" t="s">
        <v>228</v>
      </c>
      <c r="C2246" s="12">
        <v>44245</v>
      </c>
      <c r="D2246" s="11" t="s">
        <v>30</v>
      </c>
      <c r="E2246" s="11">
        <v>10</v>
      </c>
      <c r="F2246" s="13">
        <v>330960</v>
      </c>
      <c r="G2246" s="40" t="s">
        <v>1075</v>
      </c>
      <c r="H2246" s="12">
        <v>45185</v>
      </c>
      <c r="I2246" s="13">
        <f t="array" ref="I2246">F2246-L2246-M2246-S2246</f>
        <v>44840</v>
      </c>
      <c r="J2246" s="13">
        <f t="array" ref="J2246">IF(IF(Q2246="",L2246-C2246,Q2246-C2246)&lt;=45,I2246,0)</f>
        <v>0</v>
      </c>
      <c r="K2246" s="13">
        <f t="array" ref="K2246">IF(SUM(AG2246)=0,0,IF(L2246-AG2246*IF(D2246="Vaccin",MIN(AD2246,AF2246),AF2246)&lt;0,0,IF((H2246-N2246)&lt;=30,CEILING(L2246-AG2246*IF(D2246="Vaccin",MIN(AD2246,AF2246),AF2246),1),0)))</f>
        <v>0</v>
      </c>
      <c r="L2246" s="13">
        <v>286120</v>
      </c>
      <c r="M2246" s="13">
        <v>0</v>
      </c>
      <c r="N2246" s="14">
        <v>44732</v>
      </c>
      <c r="O2246" s="11" t="s">
        <v>38</v>
      </c>
      <c r="P2246" s="11" t="s">
        <v>37</v>
      </c>
      <c r="Q2246" s="12"/>
      <c r="R2246" s="13">
        <v>0</v>
      </c>
      <c r="S2246" s="13">
        <v>0</v>
      </c>
      <c r="T2246" s="11"/>
      <c r="U2246" s="13">
        <v>0</v>
      </c>
      <c r="V2246" s="13">
        <v>0</v>
      </c>
      <c r="W2246" s="13">
        <v>13935112</v>
      </c>
      <c r="X2246" s="12">
        <v>44245</v>
      </c>
      <c r="Y2246" s="12">
        <v>44245</v>
      </c>
      <c r="Z2246" s="12">
        <v>44245</v>
      </c>
      <c r="AA2246" s="12">
        <v>45023</v>
      </c>
      <c r="AB2246" s="13">
        <f t="array" ref="AB2246">IF(D2246="Vaccin",IF(AND(ISNUMBER(AA2246),ISNUMBER(Y2246)),IF(AA2246-Y2246+1&gt;=0,CEILING(AA2246-Y2246+1,1),""),""),IF(AND(ISNUMBER(N2246),ISNUMBER(Y2246)),IF(N2246-Y2246+1&gt;=0,CEILING(N2246-Y2246+1,1),""),""))</f>
        <v>779</v>
      </c>
      <c r="AC2246" s="13">
        <f t="array" ref="AC2246">IF(D2246="Vaccin",IF(AND(ISNUMBER(AA2246),ISNUMBER(X2246)),IF(AA2246-X2246+1&gt;=0,CEILING(AA2246-X2246+1,1),""),""),IF(AND(ISNUMBER(N2246),ISNUMBER(X2246)),IF(N2246-X2246+1&gt;=0,CEILING(N2246-X2246+1,1),""),""))</f>
        <v>779</v>
      </c>
      <c r="AD2246" s="13">
        <f t="array" ref="AD2246">IF(D2246="Vaccin",IF(AND(ISNUMBER(AB2246),ISNUMBER(U2246),AB2246&lt;&gt;0),CEILING(U2246/AB2246,1),""),"")</f>
        <v>0</v>
      </c>
      <c r="AE2246" s="13">
        <f t="array" ref="AE2246">IF(AND(ISNUMBER(N2246),ISNUMBER(X2246)),IF(N2246-X2246+1&gt;=0,CEILING(N2246-X2246+1,1),""),"")</f>
        <v>488</v>
      </c>
      <c r="AF2246" s="13">
        <f t="array" ref="AF2246">IF(SUM(AE2246)=0,"",CEILING((SUM(F2246)-SUM(L2246)-SUM(M2246)-SUM(S2246))/SUM(AE2246),1))</f>
        <v>92</v>
      </c>
      <c r="AG2246" s="13">
        <f t="array" ref="AG2246">IF(AND(ISNUMBER(H2246),ISNUMBER(N2246)),IF(H2246-N2246+1&gt;=0,CEILING(H2246-N2246+1,1),""),"")</f>
        <v>454</v>
      </c>
      <c r="AH2246" s="13">
        <f t="array" ref="AH2246">IF(SUM(AG2246)=0,0,IF(L2246-AG2246*IF(D2246="Vaccin",MIN(AD2246,AF2246),AF2246)&lt;0,0,IF((H2246-N2246)&lt;=45,CEILING(L2246-AG2246*IF(D2246="Vaccin",MIN(AD2246,AF2246),AF2246),1),0)))</f>
        <v>0</v>
      </c>
      <c r="AI2246" s="15">
        <f t="array" ref="AI2246">IF(OR(AH2246="",F2246=0,F2246=""),"",AH2246/F2246)</f>
        <v>0</v>
      </c>
      <c r="AJ2246" s="13">
        <f t="array" ref="AJ2246">IF(OR(L2246="",AH2246=""),"",IF(L2246-AH2246&lt;0,0,L2246-AH2246))</f>
        <v>286120</v>
      </c>
      <c r="AK2246" s="13">
        <f t="array" ref="AK2246">IF(OR(L2246="",AG2246="",AG2246=0),"",CEILING(L2246/AG2246,1))</f>
        <v>631</v>
      </c>
      <c r="AL2246" s="16">
        <f t="array" ref="AL2246">IF(OR(AK2246="",AK2246=0,AD2246="",AF2246=""),"",IF(AK2246-IF(D2246="Vaccin",MIN(AD2246,AF2246),AF2246)&lt;0,"",(AK2246-IF(D2246="Vaccin",MIN(AD2246,AF2246),AF2246))/AK2246))</f>
        <v>1</v>
      </c>
    </row>
    <row r="2247" spans="1:38" x14ac:dyDescent="0.2">
      <c r="A2247" s="10" t="s">
        <v>57</v>
      </c>
      <c r="B2247" s="29" t="s">
        <v>228</v>
      </c>
      <c r="C2247" s="12">
        <v>44245</v>
      </c>
      <c r="D2247" s="11" t="s">
        <v>30</v>
      </c>
      <c r="E2247" s="11">
        <v>10</v>
      </c>
      <c r="F2247" s="13">
        <v>152800</v>
      </c>
      <c r="G2247" s="40" t="s">
        <v>1076</v>
      </c>
      <c r="H2247" s="12">
        <v>45185</v>
      </c>
      <c r="I2247" s="13">
        <f t="array" ref="I2247">F2247-L2247-M2247-S2247</f>
        <v>0</v>
      </c>
      <c r="J2247" s="13">
        <f t="array" ref="J2247">IF(IF(Q2247="",L2247-C2247,Q2247-C2247)&lt;=45,I2247,0)</f>
        <v>0</v>
      </c>
      <c r="K2247" s="13">
        <f t="array" ref="K2247">IF(SUM(AG2247)=0,0,IF(L2247-AG2247*IF(D2247="Vaccin",MIN(AD2247,AF2247),AF2247)&lt;0,0,IF((H2247-N2247)&lt;=30,CEILING(L2247-AG2247*IF(D2247="Vaccin",MIN(AD2247,AF2247),AF2247),1),0)))</f>
        <v>0</v>
      </c>
      <c r="L2247" s="13">
        <v>152800</v>
      </c>
      <c r="M2247" s="13">
        <v>0</v>
      </c>
      <c r="N2247" s="14">
        <v>44732</v>
      </c>
      <c r="O2247" s="11" t="s">
        <v>38</v>
      </c>
      <c r="P2247" s="11" t="s">
        <v>37</v>
      </c>
      <c r="Q2247" s="12"/>
      <c r="R2247" s="13">
        <v>0</v>
      </c>
      <c r="S2247" s="13">
        <v>0</v>
      </c>
      <c r="T2247" s="11"/>
      <c r="U2247" s="13">
        <v>0</v>
      </c>
      <c r="V2247" s="13">
        <v>0</v>
      </c>
      <c r="W2247" s="13">
        <v>13935112</v>
      </c>
      <c r="X2247" s="12">
        <v>44245</v>
      </c>
      <c r="Y2247" s="12">
        <v>44245</v>
      </c>
      <c r="Z2247" s="12">
        <v>44245</v>
      </c>
      <c r="AA2247" s="12">
        <v>45023</v>
      </c>
      <c r="AB2247" s="13">
        <f t="array" ref="AB2247">IF(D2247="Vaccin",IF(AND(ISNUMBER(AA2247),ISNUMBER(Y2247)),IF(AA2247-Y2247+1&gt;=0,CEILING(AA2247-Y2247+1,1),""),""),IF(AND(ISNUMBER(N2247),ISNUMBER(Y2247)),IF(N2247-Y2247+1&gt;=0,CEILING(N2247-Y2247+1,1),""),""))</f>
        <v>779</v>
      </c>
      <c r="AC2247" s="13">
        <f t="array" ref="AC2247">IF(D2247="Vaccin",IF(AND(ISNUMBER(AA2247),ISNUMBER(X2247)),IF(AA2247-X2247+1&gt;=0,CEILING(AA2247-X2247+1,1),""),""),IF(AND(ISNUMBER(N2247),ISNUMBER(X2247)),IF(N2247-X2247+1&gt;=0,CEILING(N2247-X2247+1,1),""),""))</f>
        <v>779</v>
      </c>
      <c r="AD2247" s="13">
        <f t="array" ref="AD2247">IF(D2247="Vaccin",IF(AND(ISNUMBER(AB2247),ISNUMBER(U2247),AB2247&lt;&gt;0),CEILING(U2247/AB2247,1),""),"")</f>
        <v>0</v>
      </c>
      <c r="AE2247" s="13">
        <f t="array" ref="AE2247">IF(AND(ISNUMBER(N2247),ISNUMBER(X2247)),IF(N2247-X2247+1&gt;=0,CEILING(N2247-X2247+1,1),""),"")</f>
        <v>488</v>
      </c>
      <c r="AF2247" s="13">
        <f t="array" ref="AF2247">IF(SUM(AE2247)=0,"",CEILING((SUM(F2247)-SUM(L2247)-SUM(M2247)-SUM(S2247))/SUM(AE2247),1))</f>
        <v>0</v>
      </c>
      <c r="AG2247" s="13">
        <f t="array" ref="AG2247">IF(AND(ISNUMBER(H2247),ISNUMBER(N2247)),IF(H2247-N2247+1&gt;=0,CEILING(H2247-N2247+1,1),""),"")</f>
        <v>454</v>
      </c>
      <c r="AH2247" s="13">
        <f t="array" ref="AH2247">IF(SUM(AG2247)=0,0,IF(L2247-AG2247*IF(D2247="Vaccin",MIN(AD2247,AF2247),AF2247)&lt;0,0,IF((H2247-N2247)&lt;=45,CEILING(L2247-AG2247*IF(D2247="Vaccin",MIN(AD2247,AF2247),AF2247),1),0)))</f>
        <v>0</v>
      </c>
      <c r="AI2247" s="15">
        <f t="array" ref="AI2247">IF(OR(AH2247="",F2247=0,F2247=""),"",AH2247/F2247)</f>
        <v>0</v>
      </c>
      <c r="AJ2247" s="13">
        <f t="array" ref="AJ2247">IF(OR(L2247="",AH2247=""),"",IF(L2247-AH2247&lt;0,0,L2247-AH2247))</f>
        <v>152800</v>
      </c>
      <c r="AK2247" s="13">
        <f t="array" ref="AK2247">IF(OR(L2247="",AG2247="",AG2247=0),"",CEILING(L2247/AG2247,1))</f>
        <v>337</v>
      </c>
      <c r="AL2247" s="16">
        <f t="array" ref="AL2247">IF(OR(AK2247="",AK2247=0,AD2247="",AF2247=""),"",IF(AK2247-IF(D2247="Vaccin",MIN(AD2247,AF2247),AF2247)&lt;0,"",(AK2247-IF(D2247="Vaccin",MIN(AD2247,AF2247),AF2247))/AK2247))</f>
        <v>1</v>
      </c>
    </row>
    <row r="2248" spans="1:38" x14ac:dyDescent="0.2">
      <c r="A2248" s="10" t="s">
        <v>57</v>
      </c>
      <c r="B2248" s="29" t="s">
        <v>228</v>
      </c>
      <c r="C2248" s="12">
        <v>44245</v>
      </c>
      <c r="D2248" s="11" t="s">
        <v>30</v>
      </c>
      <c r="E2248" s="11">
        <v>10</v>
      </c>
      <c r="F2248" s="13">
        <v>129920</v>
      </c>
      <c r="G2248" s="40" t="s">
        <v>1077</v>
      </c>
      <c r="H2248" s="12">
        <v>45184</v>
      </c>
      <c r="I2248" s="13">
        <f t="array" ref="I2248">F2248-L2248-M2248-S2248</f>
        <v>80000</v>
      </c>
      <c r="J2248" s="13">
        <f t="array" ref="J2248">IF(IF(Q2248="",L2248-C2248,Q2248-C2248)&lt;=45,I2248,0)</f>
        <v>0</v>
      </c>
      <c r="K2248" s="13">
        <f t="array" ref="K2248">IF(SUM(AG2248)=0,0,IF(L2248-AG2248*IF(D2248="Vaccin",MIN(AD2248,AF2248),AF2248)&lt;0,0,IF((H2248-N2248)&lt;=30,CEILING(L2248-AG2248*IF(D2248="Vaccin",MIN(AD2248,AF2248),AF2248),1),0)))</f>
        <v>0</v>
      </c>
      <c r="L2248" s="13">
        <v>49920</v>
      </c>
      <c r="M2248" s="13">
        <v>0</v>
      </c>
      <c r="N2248" s="14">
        <v>44732</v>
      </c>
      <c r="O2248" s="11" t="s">
        <v>38</v>
      </c>
      <c r="P2248" s="11" t="s">
        <v>37</v>
      </c>
      <c r="Q2248" s="12"/>
      <c r="R2248" s="13">
        <v>0</v>
      </c>
      <c r="S2248" s="13">
        <v>0</v>
      </c>
      <c r="T2248" s="11"/>
      <c r="U2248" s="13">
        <v>0</v>
      </c>
      <c r="V2248" s="13">
        <v>0</v>
      </c>
      <c r="W2248" s="13">
        <v>13935112</v>
      </c>
      <c r="X2248" s="12">
        <v>44245</v>
      </c>
      <c r="Y2248" s="12">
        <v>44245</v>
      </c>
      <c r="Z2248" s="12">
        <v>44245</v>
      </c>
      <c r="AA2248" s="12">
        <v>45023</v>
      </c>
      <c r="AB2248" s="13">
        <f t="array" ref="AB2248">IF(D2248="Vaccin",IF(AND(ISNUMBER(AA2248),ISNUMBER(Y2248)),IF(AA2248-Y2248+1&gt;=0,CEILING(AA2248-Y2248+1,1),""),""),IF(AND(ISNUMBER(N2248),ISNUMBER(Y2248)),IF(N2248-Y2248+1&gt;=0,CEILING(N2248-Y2248+1,1),""),""))</f>
        <v>779</v>
      </c>
      <c r="AC2248" s="13">
        <f t="array" ref="AC2248">IF(D2248="Vaccin",IF(AND(ISNUMBER(AA2248),ISNUMBER(X2248)),IF(AA2248-X2248+1&gt;=0,CEILING(AA2248-X2248+1,1),""),""),IF(AND(ISNUMBER(N2248),ISNUMBER(X2248)),IF(N2248-X2248+1&gt;=0,CEILING(N2248-X2248+1,1),""),""))</f>
        <v>779</v>
      </c>
      <c r="AD2248" s="13">
        <f t="array" ref="AD2248">IF(D2248="Vaccin",IF(AND(ISNUMBER(AB2248),ISNUMBER(U2248),AB2248&lt;&gt;0),CEILING(U2248/AB2248,1),""),"")</f>
        <v>0</v>
      </c>
      <c r="AE2248" s="13">
        <f t="array" ref="AE2248">IF(AND(ISNUMBER(N2248),ISNUMBER(X2248)),IF(N2248-X2248+1&gt;=0,CEILING(N2248-X2248+1,1),""),"")</f>
        <v>488</v>
      </c>
      <c r="AF2248" s="13">
        <f t="array" ref="AF2248">IF(SUM(AE2248)=0,"",CEILING((SUM(F2248)-SUM(L2248)-SUM(M2248)-SUM(S2248))/SUM(AE2248),1))</f>
        <v>164</v>
      </c>
      <c r="AG2248" s="13">
        <f t="array" ref="AG2248">IF(AND(ISNUMBER(H2248),ISNUMBER(N2248)),IF(H2248-N2248+1&gt;=0,CEILING(H2248-N2248+1,1),""),"")</f>
        <v>453</v>
      </c>
      <c r="AH2248" s="13">
        <f t="array" ref="AH2248">IF(SUM(AG2248)=0,0,IF(L2248-AG2248*IF(D2248="Vaccin",MIN(AD2248,AF2248),AF2248)&lt;0,0,IF((H2248-N2248)&lt;=45,CEILING(L2248-AG2248*IF(D2248="Vaccin",MIN(AD2248,AF2248),AF2248),1),0)))</f>
        <v>0</v>
      </c>
      <c r="AI2248" s="15">
        <f t="array" ref="AI2248">IF(OR(AH2248="",F2248=0,F2248=""),"",AH2248/F2248)</f>
        <v>0</v>
      </c>
      <c r="AJ2248" s="13">
        <f t="array" ref="AJ2248">IF(OR(L2248="",AH2248=""),"",IF(L2248-AH2248&lt;0,0,L2248-AH2248))</f>
        <v>49920</v>
      </c>
      <c r="AK2248" s="13">
        <f t="array" ref="AK2248">IF(OR(L2248="",AG2248="",AG2248=0),"",CEILING(L2248/AG2248,1))</f>
        <v>111</v>
      </c>
      <c r="AL2248" s="16">
        <f t="array" ref="AL2248">IF(OR(AK2248="",AK2248=0,AD2248="",AF2248=""),"",IF(AK2248-IF(D2248="Vaccin",MIN(AD2248,AF2248),AF2248)&lt;0,"",(AK2248-IF(D2248="Vaccin",MIN(AD2248,AF2248),AF2248))/AK2248))</f>
        <v>1</v>
      </c>
    </row>
    <row r="2249" spans="1:38" x14ac:dyDescent="0.2">
      <c r="A2249" s="10" t="s">
        <v>57</v>
      </c>
      <c r="B2249" s="29" t="s">
        <v>228</v>
      </c>
      <c r="C2249" s="12">
        <v>44245</v>
      </c>
      <c r="D2249" s="11" t="s">
        <v>30</v>
      </c>
      <c r="E2249" s="11">
        <v>10</v>
      </c>
      <c r="F2249" s="13">
        <v>500000</v>
      </c>
      <c r="G2249" s="40" t="s">
        <v>1078</v>
      </c>
      <c r="H2249" s="12">
        <v>45178</v>
      </c>
      <c r="I2249" s="13">
        <f t="array" ref="I2249">F2249-L2249-M2249-S2249</f>
        <v>152400</v>
      </c>
      <c r="J2249" s="13">
        <f t="array" ref="J2249">IF(IF(Q2249="",L2249-C2249,Q2249-C2249)&lt;=45,I2249,0)</f>
        <v>0</v>
      </c>
      <c r="K2249" s="13">
        <f t="array" ref="K2249">IF(SUM(AG2249)=0,0,IF(L2249-AG2249*IF(D2249="Vaccin",MIN(AD2249,AF2249),AF2249)&lt;0,0,IF((H2249-N2249)&lt;=30,CEILING(L2249-AG2249*IF(D2249="Vaccin",MIN(AD2249,AF2249),AF2249),1),0)))</f>
        <v>0</v>
      </c>
      <c r="L2249" s="13">
        <v>347600</v>
      </c>
      <c r="M2249" s="13">
        <v>0</v>
      </c>
      <c r="N2249" s="14">
        <v>44732</v>
      </c>
      <c r="O2249" s="11" t="s">
        <v>38</v>
      </c>
      <c r="P2249" s="11" t="s">
        <v>37</v>
      </c>
      <c r="Q2249" s="12"/>
      <c r="R2249" s="13">
        <v>0</v>
      </c>
      <c r="S2249" s="13">
        <v>0</v>
      </c>
      <c r="T2249" s="11"/>
      <c r="U2249" s="13">
        <v>0</v>
      </c>
      <c r="V2249" s="13">
        <v>0</v>
      </c>
      <c r="W2249" s="13">
        <v>13935112</v>
      </c>
      <c r="X2249" s="12">
        <v>44245</v>
      </c>
      <c r="Y2249" s="12">
        <v>44245</v>
      </c>
      <c r="Z2249" s="12">
        <v>44245</v>
      </c>
      <c r="AA2249" s="12">
        <v>45023</v>
      </c>
      <c r="AB2249" s="13">
        <f t="array" ref="AB2249">IF(D2249="Vaccin",IF(AND(ISNUMBER(AA2249),ISNUMBER(Y2249)),IF(AA2249-Y2249+1&gt;=0,CEILING(AA2249-Y2249+1,1),""),""),IF(AND(ISNUMBER(N2249),ISNUMBER(Y2249)),IF(N2249-Y2249+1&gt;=0,CEILING(N2249-Y2249+1,1),""),""))</f>
        <v>779</v>
      </c>
      <c r="AC2249" s="13">
        <f t="array" ref="AC2249">IF(D2249="Vaccin",IF(AND(ISNUMBER(AA2249),ISNUMBER(X2249)),IF(AA2249-X2249+1&gt;=0,CEILING(AA2249-X2249+1,1),""),""),IF(AND(ISNUMBER(N2249),ISNUMBER(X2249)),IF(N2249-X2249+1&gt;=0,CEILING(N2249-X2249+1,1),""),""))</f>
        <v>779</v>
      </c>
      <c r="AD2249" s="13">
        <f t="array" ref="AD2249">IF(D2249="Vaccin",IF(AND(ISNUMBER(AB2249),ISNUMBER(U2249),AB2249&lt;&gt;0),CEILING(U2249/AB2249,1),""),"")</f>
        <v>0</v>
      </c>
      <c r="AE2249" s="13">
        <f t="array" ref="AE2249">IF(AND(ISNUMBER(N2249),ISNUMBER(X2249)),IF(N2249-X2249+1&gt;=0,CEILING(N2249-X2249+1,1),""),"")</f>
        <v>488</v>
      </c>
      <c r="AF2249" s="13">
        <f t="array" ref="AF2249">IF(SUM(AE2249)=0,"",CEILING((SUM(F2249)-SUM(L2249)-SUM(M2249)-SUM(S2249))/SUM(AE2249),1))</f>
        <v>313</v>
      </c>
      <c r="AG2249" s="13">
        <f t="array" ref="AG2249">IF(AND(ISNUMBER(H2249),ISNUMBER(N2249)),IF(H2249-N2249+1&gt;=0,CEILING(H2249-N2249+1,1),""),"")</f>
        <v>447</v>
      </c>
      <c r="AH2249" s="13">
        <f t="array" ref="AH2249">IF(SUM(AG2249)=0,0,IF(L2249-AG2249*IF(D2249="Vaccin",MIN(AD2249,AF2249),AF2249)&lt;0,0,IF((H2249-N2249)&lt;=45,CEILING(L2249-AG2249*IF(D2249="Vaccin",MIN(AD2249,AF2249),AF2249),1),0)))</f>
        <v>0</v>
      </c>
      <c r="AI2249" s="15">
        <f t="array" ref="AI2249">IF(OR(AH2249="",F2249=0,F2249=""),"",AH2249/F2249)</f>
        <v>0</v>
      </c>
      <c r="AJ2249" s="13">
        <f t="array" ref="AJ2249">IF(OR(L2249="",AH2249=""),"",IF(L2249-AH2249&lt;0,0,L2249-AH2249))</f>
        <v>347600</v>
      </c>
      <c r="AK2249" s="13">
        <f t="array" ref="AK2249">IF(OR(L2249="",AG2249="",AG2249=0),"",CEILING(L2249/AG2249,1))</f>
        <v>778</v>
      </c>
      <c r="AL2249" s="16">
        <f t="array" ref="AL2249">IF(OR(AK2249="",AK2249=0,AD2249="",AF2249=""),"",IF(AK2249-IF(D2249="Vaccin",MIN(AD2249,AF2249),AF2249)&lt;0,"",(AK2249-IF(D2249="Vaccin",MIN(AD2249,AF2249),AF2249))/AK2249))</f>
        <v>1</v>
      </c>
    </row>
    <row r="2250" spans="1:38" x14ac:dyDescent="0.2">
      <c r="A2250" s="10" t="s">
        <v>57</v>
      </c>
      <c r="B2250" s="29" t="s">
        <v>228</v>
      </c>
      <c r="C2250" s="12">
        <v>44245</v>
      </c>
      <c r="D2250" s="11" t="s">
        <v>30</v>
      </c>
      <c r="E2250" s="11">
        <v>10</v>
      </c>
      <c r="F2250" s="13">
        <v>51920</v>
      </c>
      <c r="G2250" s="40" t="s">
        <v>1079</v>
      </c>
      <c r="H2250" s="12">
        <v>45167</v>
      </c>
      <c r="I2250" s="13">
        <f t="array" ref="I2250">F2250-L2250-M2250-S2250</f>
        <v>50000</v>
      </c>
      <c r="J2250" s="13">
        <f t="array" ref="J2250">IF(IF(Q2250="",L2250-C2250,Q2250-C2250)&lt;=45,I2250,0)</f>
        <v>50000</v>
      </c>
      <c r="K2250" s="13">
        <f t="array" ref="K2250">IF(SUM(AG2250)=0,0,IF(L2250-AG2250*IF(D2250="Vaccin",MIN(AD2250,AF2250),AF2250)&lt;0,0,IF((H2250-N2250)&lt;=30,CEILING(L2250-AG2250*IF(D2250="Vaccin",MIN(AD2250,AF2250),AF2250),1),0)))</f>
        <v>0</v>
      </c>
      <c r="L2250" s="13">
        <v>1920</v>
      </c>
      <c r="M2250" s="13">
        <v>0</v>
      </c>
      <c r="N2250" s="14">
        <v>44732</v>
      </c>
      <c r="O2250" s="11" t="s">
        <v>38</v>
      </c>
      <c r="P2250" s="11" t="s">
        <v>37</v>
      </c>
      <c r="Q2250" s="12"/>
      <c r="R2250" s="13">
        <v>0</v>
      </c>
      <c r="S2250" s="13">
        <v>0</v>
      </c>
      <c r="T2250" s="11"/>
      <c r="U2250" s="13">
        <v>0</v>
      </c>
      <c r="V2250" s="13">
        <v>0</v>
      </c>
      <c r="W2250" s="13">
        <v>13935112</v>
      </c>
      <c r="X2250" s="12">
        <v>44245</v>
      </c>
      <c r="Y2250" s="12">
        <v>44245</v>
      </c>
      <c r="Z2250" s="12">
        <v>44245</v>
      </c>
      <c r="AA2250" s="12">
        <v>45023</v>
      </c>
      <c r="AB2250" s="13">
        <f t="array" ref="AB2250">IF(D2250="Vaccin",IF(AND(ISNUMBER(AA2250),ISNUMBER(Y2250)),IF(AA2250-Y2250+1&gt;=0,CEILING(AA2250-Y2250+1,1),""),""),IF(AND(ISNUMBER(N2250),ISNUMBER(Y2250)),IF(N2250-Y2250+1&gt;=0,CEILING(N2250-Y2250+1,1),""),""))</f>
        <v>779</v>
      </c>
      <c r="AC2250" s="13">
        <f t="array" ref="AC2250">IF(D2250="Vaccin",IF(AND(ISNUMBER(AA2250),ISNUMBER(X2250)),IF(AA2250-X2250+1&gt;=0,CEILING(AA2250-X2250+1,1),""),""),IF(AND(ISNUMBER(N2250),ISNUMBER(X2250)),IF(N2250-X2250+1&gt;=0,CEILING(N2250-X2250+1,1),""),""))</f>
        <v>779</v>
      </c>
      <c r="AD2250" s="13">
        <f t="array" ref="AD2250">IF(D2250="Vaccin",IF(AND(ISNUMBER(AB2250),ISNUMBER(U2250),AB2250&lt;&gt;0),CEILING(U2250/AB2250,1),""),"")</f>
        <v>0</v>
      </c>
      <c r="AE2250" s="13">
        <f t="array" ref="AE2250">IF(AND(ISNUMBER(N2250),ISNUMBER(X2250)),IF(N2250-X2250+1&gt;=0,CEILING(N2250-X2250+1,1),""),"")</f>
        <v>488</v>
      </c>
      <c r="AF2250" s="13">
        <f t="array" ref="AF2250">IF(SUM(AE2250)=0,"",CEILING((SUM(F2250)-SUM(L2250)-SUM(M2250)-SUM(S2250))/SUM(AE2250),1))</f>
        <v>103</v>
      </c>
      <c r="AG2250" s="13">
        <f t="array" ref="AG2250">IF(AND(ISNUMBER(H2250),ISNUMBER(N2250)),IF(H2250-N2250+1&gt;=0,CEILING(H2250-N2250+1,1),""),"")</f>
        <v>436</v>
      </c>
      <c r="AH2250" s="13">
        <f t="array" ref="AH2250">IF(SUM(AG2250)=0,0,IF(L2250-AG2250*IF(D2250="Vaccin",MIN(AD2250,AF2250),AF2250)&lt;0,0,IF((H2250-N2250)&lt;=45,CEILING(L2250-AG2250*IF(D2250="Vaccin",MIN(AD2250,AF2250),AF2250),1),0)))</f>
        <v>0</v>
      </c>
      <c r="AI2250" s="15">
        <f t="array" ref="AI2250">IF(OR(AH2250="",F2250=0,F2250=""),"",AH2250/F2250)</f>
        <v>0</v>
      </c>
      <c r="AJ2250" s="13">
        <f t="array" ref="AJ2250">IF(OR(L2250="",AH2250=""),"",IF(L2250-AH2250&lt;0,0,L2250-AH2250))</f>
        <v>1920</v>
      </c>
      <c r="AK2250" s="13">
        <f t="array" ref="AK2250">IF(OR(L2250="",AG2250="",AG2250=0),"",CEILING(L2250/AG2250,1))</f>
        <v>5</v>
      </c>
      <c r="AL2250" s="16">
        <f t="array" ref="AL2250">IF(OR(AK2250="",AK2250=0,AD2250="",AF2250=""),"",IF(AK2250-IF(D2250="Vaccin",MIN(AD2250,AF2250),AF2250)&lt;0,"",(AK2250-IF(D2250="Vaccin",MIN(AD2250,AF2250),AF2250))/AK2250))</f>
        <v>1</v>
      </c>
    </row>
    <row r="2251" spans="1:38" x14ac:dyDescent="0.2">
      <c r="A2251" s="10" t="s">
        <v>57</v>
      </c>
      <c r="B2251" s="29" t="s">
        <v>228</v>
      </c>
      <c r="C2251" s="12">
        <v>44245</v>
      </c>
      <c r="D2251" s="11" t="s">
        <v>30</v>
      </c>
      <c r="E2251" s="11">
        <v>10</v>
      </c>
      <c r="F2251" s="13">
        <v>611280</v>
      </c>
      <c r="G2251" s="40" t="s">
        <v>1080</v>
      </c>
      <c r="H2251" s="12">
        <v>45167</v>
      </c>
      <c r="I2251" s="13">
        <f t="array" ref="I2251">F2251-L2251-M2251-S2251</f>
        <v>610532</v>
      </c>
      <c r="J2251" s="13">
        <f t="array" ref="J2251">IF(IF(Q2251="",L2251-C2251,Q2251-C2251)&lt;=45,I2251,0)</f>
        <v>610532</v>
      </c>
      <c r="K2251" s="13">
        <f t="array" ref="K2251">IF(SUM(AG2251)=0,0,IF(L2251-AG2251*IF(D2251="Vaccin",MIN(AD2251,AF2251),AF2251)&lt;0,0,IF((H2251-N2251)&lt;=30,CEILING(L2251-AG2251*IF(D2251="Vaccin",MIN(AD2251,AF2251),AF2251),1),0)))</f>
        <v>0</v>
      </c>
      <c r="L2251" s="13">
        <v>748</v>
      </c>
      <c r="M2251" s="13">
        <v>0</v>
      </c>
      <c r="N2251" s="14">
        <v>44732</v>
      </c>
      <c r="O2251" s="11" t="s">
        <v>38</v>
      </c>
      <c r="P2251" s="11" t="s">
        <v>37</v>
      </c>
      <c r="Q2251" s="12"/>
      <c r="R2251" s="13">
        <v>0</v>
      </c>
      <c r="S2251" s="13">
        <v>0</v>
      </c>
      <c r="T2251" s="11"/>
      <c r="U2251" s="13">
        <v>0</v>
      </c>
      <c r="V2251" s="13">
        <v>0</v>
      </c>
      <c r="W2251" s="13">
        <v>13935112</v>
      </c>
      <c r="X2251" s="12">
        <v>44245</v>
      </c>
      <c r="Y2251" s="12">
        <v>44245</v>
      </c>
      <c r="Z2251" s="12">
        <v>44245</v>
      </c>
      <c r="AA2251" s="12">
        <v>45023</v>
      </c>
      <c r="AB2251" s="13">
        <f t="array" ref="AB2251">IF(D2251="Vaccin",IF(AND(ISNUMBER(AA2251),ISNUMBER(Y2251)),IF(AA2251-Y2251+1&gt;=0,CEILING(AA2251-Y2251+1,1),""),""),IF(AND(ISNUMBER(N2251),ISNUMBER(Y2251)),IF(N2251-Y2251+1&gt;=0,CEILING(N2251-Y2251+1,1),""),""))</f>
        <v>779</v>
      </c>
      <c r="AC2251" s="13">
        <f t="array" ref="AC2251">IF(D2251="Vaccin",IF(AND(ISNUMBER(AA2251),ISNUMBER(X2251)),IF(AA2251-X2251+1&gt;=0,CEILING(AA2251-X2251+1,1),""),""),IF(AND(ISNUMBER(N2251),ISNUMBER(X2251)),IF(N2251-X2251+1&gt;=0,CEILING(N2251-X2251+1,1),""),""))</f>
        <v>779</v>
      </c>
      <c r="AD2251" s="13">
        <f t="array" ref="AD2251">IF(D2251="Vaccin",IF(AND(ISNUMBER(AB2251),ISNUMBER(U2251),AB2251&lt;&gt;0),CEILING(U2251/AB2251,1),""),"")</f>
        <v>0</v>
      </c>
      <c r="AE2251" s="13">
        <f t="array" ref="AE2251">IF(AND(ISNUMBER(N2251),ISNUMBER(X2251)),IF(N2251-X2251+1&gt;=0,CEILING(N2251-X2251+1,1),""),"")</f>
        <v>488</v>
      </c>
      <c r="AF2251" s="13">
        <f t="array" ref="AF2251">IF(SUM(AE2251)=0,"",CEILING((SUM(F2251)-SUM(L2251)-SUM(M2251)-SUM(S2251))/SUM(AE2251),1))</f>
        <v>1252</v>
      </c>
      <c r="AG2251" s="13">
        <f t="array" ref="AG2251">IF(AND(ISNUMBER(H2251),ISNUMBER(N2251)),IF(H2251-N2251+1&gt;=0,CEILING(H2251-N2251+1,1),""),"")</f>
        <v>436</v>
      </c>
      <c r="AH2251" s="13">
        <f t="array" ref="AH2251">IF(SUM(AG2251)=0,0,IF(L2251-AG2251*IF(D2251="Vaccin",MIN(AD2251,AF2251),AF2251)&lt;0,0,IF((H2251-N2251)&lt;=45,CEILING(L2251-AG2251*IF(D2251="Vaccin",MIN(AD2251,AF2251),AF2251),1),0)))</f>
        <v>0</v>
      </c>
      <c r="AI2251" s="15">
        <f t="array" ref="AI2251">IF(OR(AH2251="",F2251=0,F2251=""),"",AH2251/F2251)</f>
        <v>0</v>
      </c>
      <c r="AJ2251" s="13">
        <f t="array" ref="AJ2251">IF(OR(L2251="",AH2251=""),"",IF(L2251-AH2251&lt;0,0,L2251-AH2251))</f>
        <v>748</v>
      </c>
      <c r="AK2251" s="13">
        <f t="array" ref="AK2251">IF(OR(L2251="",AG2251="",AG2251=0),"",CEILING(L2251/AG2251,1))</f>
        <v>2</v>
      </c>
      <c r="AL2251" s="16">
        <f t="array" ref="AL2251">IF(OR(AK2251="",AK2251=0,AD2251="",AF2251=""),"",IF(AK2251-IF(D2251="Vaccin",MIN(AD2251,AF2251),AF2251)&lt;0,"",(AK2251-IF(D2251="Vaccin",MIN(AD2251,AF2251),AF2251))/AK2251))</f>
        <v>1</v>
      </c>
    </row>
    <row r="2252" spans="1:38" x14ac:dyDescent="0.2">
      <c r="A2252" s="10" t="s">
        <v>57</v>
      </c>
      <c r="B2252" s="29" t="s">
        <v>228</v>
      </c>
      <c r="C2252" s="12">
        <v>44245</v>
      </c>
      <c r="D2252" s="11" t="s">
        <v>30</v>
      </c>
      <c r="E2252" s="11">
        <v>10</v>
      </c>
      <c r="F2252" s="13">
        <v>336800</v>
      </c>
      <c r="G2252" s="40" t="s">
        <v>1081</v>
      </c>
      <c r="H2252" s="12">
        <v>45167</v>
      </c>
      <c r="I2252" s="13">
        <f t="array" ref="I2252">F2252-L2252-M2252-S2252</f>
        <v>336800</v>
      </c>
      <c r="J2252" s="13">
        <f t="array" ref="J2252">IF(IF(Q2252="",L2252-C2252,Q2252-C2252)&lt;=45,I2252,0)</f>
        <v>336800</v>
      </c>
      <c r="K2252" s="13">
        <f t="array" ref="K2252">IF(SUM(AG2252)=0,0,IF(L2252-AG2252*IF(D2252="Vaccin",MIN(AD2252,AF2252),AF2252)&lt;0,0,IF((H2252-N2252)&lt;=30,CEILING(L2252-AG2252*IF(D2252="Vaccin",MIN(AD2252,AF2252),AF2252),1),0)))</f>
        <v>0</v>
      </c>
      <c r="L2252" s="13">
        <v>0</v>
      </c>
      <c r="M2252" s="13">
        <v>0</v>
      </c>
      <c r="N2252" s="14">
        <v>44732</v>
      </c>
      <c r="O2252" s="11" t="s">
        <v>38</v>
      </c>
      <c r="P2252" s="11" t="s">
        <v>37</v>
      </c>
      <c r="Q2252" s="12"/>
      <c r="R2252" s="13">
        <v>0</v>
      </c>
      <c r="S2252" s="13">
        <v>0</v>
      </c>
      <c r="T2252" s="11"/>
      <c r="U2252" s="13">
        <v>0</v>
      </c>
      <c r="V2252" s="13">
        <v>0</v>
      </c>
      <c r="W2252" s="13">
        <v>13935112</v>
      </c>
      <c r="X2252" s="12">
        <v>44245</v>
      </c>
      <c r="Y2252" s="12">
        <v>44245</v>
      </c>
      <c r="Z2252" s="12">
        <v>44245</v>
      </c>
      <c r="AA2252" s="12">
        <v>45023</v>
      </c>
      <c r="AB2252" s="13">
        <f t="array" ref="AB2252">IF(D2252="Vaccin",IF(AND(ISNUMBER(AA2252),ISNUMBER(Y2252)),IF(AA2252-Y2252+1&gt;=0,CEILING(AA2252-Y2252+1,1),""),""),IF(AND(ISNUMBER(N2252),ISNUMBER(Y2252)),IF(N2252-Y2252+1&gt;=0,CEILING(N2252-Y2252+1,1),""),""))</f>
        <v>779</v>
      </c>
      <c r="AC2252" s="13">
        <f t="array" ref="AC2252">IF(D2252="Vaccin",IF(AND(ISNUMBER(AA2252),ISNUMBER(X2252)),IF(AA2252-X2252+1&gt;=0,CEILING(AA2252-X2252+1,1),""),""),IF(AND(ISNUMBER(N2252),ISNUMBER(X2252)),IF(N2252-X2252+1&gt;=0,CEILING(N2252-X2252+1,1),""),""))</f>
        <v>779</v>
      </c>
      <c r="AD2252" s="13">
        <f t="array" ref="AD2252">IF(D2252="Vaccin",IF(AND(ISNUMBER(AB2252),ISNUMBER(U2252),AB2252&lt;&gt;0),CEILING(U2252/AB2252,1),""),"")</f>
        <v>0</v>
      </c>
      <c r="AE2252" s="13">
        <f t="array" ref="AE2252">IF(AND(ISNUMBER(N2252),ISNUMBER(X2252)),IF(N2252-X2252+1&gt;=0,CEILING(N2252-X2252+1,1),""),"")</f>
        <v>488</v>
      </c>
      <c r="AF2252" s="13">
        <f t="array" ref="AF2252">IF(SUM(AE2252)=0,"",CEILING((SUM(F2252)-SUM(L2252)-SUM(M2252)-SUM(S2252))/SUM(AE2252),1))</f>
        <v>691</v>
      </c>
      <c r="AG2252" s="13">
        <f t="array" ref="AG2252">IF(AND(ISNUMBER(H2252),ISNUMBER(N2252)),IF(H2252-N2252+1&gt;=0,CEILING(H2252-N2252+1,1),""),"")</f>
        <v>436</v>
      </c>
      <c r="AH2252" s="13">
        <f t="array" ref="AH2252">IF(SUM(AG2252)=0,0,IF(L2252-AG2252*IF(D2252="Vaccin",MIN(AD2252,AF2252),AF2252)&lt;0,0,IF((H2252-N2252)&lt;=45,CEILING(L2252-AG2252*IF(D2252="Vaccin",MIN(AD2252,AF2252),AF2252),1),0)))</f>
        <v>0</v>
      </c>
      <c r="AI2252" s="15">
        <f t="array" ref="AI2252">IF(OR(AH2252="",F2252=0,F2252=""),"",AH2252/F2252)</f>
        <v>0</v>
      </c>
      <c r="AJ2252" s="13">
        <f t="array" ref="AJ2252">IF(OR(L2252="",AH2252=""),"",IF(L2252-AH2252&lt;0,0,L2252-AH2252))</f>
        <v>0</v>
      </c>
      <c r="AK2252" s="13">
        <f t="array" ref="AK2252">IF(OR(L2252="",AG2252="",AG2252=0),"",CEILING(L2252/AG2252,1))</f>
        <v>0</v>
      </c>
      <c r="AL2252" s="16" t="str">
        <f t="array" ref="AL2252">IF(OR(AK2252="",AK2252=0,AD2252="",AF2252=""),"",IF(AK2252-IF(D2252="Vaccin",MIN(AD2252,AF2252),AF2252)&lt;0,"",(AK2252-IF(D2252="Vaccin",MIN(AD2252,AF2252),AF2252))/AK2252))</f>
        <v/>
      </c>
    </row>
    <row r="2253" spans="1:38" x14ac:dyDescent="0.2">
      <c r="A2253" s="10" t="s">
        <v>57</v>
      </c>
      <c r="B2253" s="29" t="s">
        <v>228</v>
      </c>
      <c r="C2253" s="12">
        <v>44245</v>
      </c>
      <c r="D2253" s="11" t="s">
        <v>30</v>
      </c>
      <c r="E2253" s="11">
        <v>10</v>
      </c>
      <c r="F2253" s="13">
        <v>842800</v>
      </c>
      <c r="G2253" s="40" t="s">
        <v>1082</v>
      </c>
      <c r="H2253" s="12">
        <v>45152</v>
      </c>
      <c r="I2253" s="13">
        <f t="array" ref="I2253">F2253-L2253-M2253-S2253</f>
        <v>820300</v>
      </c>
      <c r="J2253" s="13">
        <f t="array" ref="J2253">IF(IF(Q2253="",L2253-C2253,Q2253-C2253)&lt;=45,I2253,0)</f>
        <v>820300</v>
      </c>
      <c r="K2253" s="13">
        <f t="array" ref="K2253">IF(SUM(AG2253)=0,0,IF(L2253-AG2253*IF(D2253="Vaccin",MIN(AD2253,AF2253),AF2253)&lt;0,0,IF((H2253-N2253)&lt;=30,CEILING(L2253-AG2253*IF(D2253="Vaccin",MIN(AD2253,AF2253),AF2253),1),0)))</f>
        <v>0</v>
      </c>
      <c r="L2253" s="13">
        <v>22500</v>
      </c>
      <c r="M2253" s="13">
        <v>0</v>
      </c>
      <c r="N2253" s="14">
        <v>44732</v>
      </c>
      <c r="O2253" s="11" t="s">
        <v>38</v>
      </c>
      <c r="P2253" s="11" t="s">
        <v>37</v>
      </c>
      <c r="Q2253" s="12"/>
      <c r="R2253" s="13">
        <v>0</v>
      </c>
      <c r="S2253" s="13">
        <v>0</v>
      </c>
      <c r="T2253" s="11"/>
      <c r="U2253" s="13">
        <v>0</v>
      </c>
      <c r="V2253" s="13">
        <v>0</v>
      </c>
      <c r="W2253" s="13">
        <v>13935112</v>
      </c>
      <c r="X2253" s="12">
        <v>44245</v>
      </c>
      <c r="Y2253" s="12">
        <v>44245</v>
      </c>
      <c r="Z2253" s="12">
        <v>44245</v>
      </c>
      <c r="AA2253" s="12">
        <v>45023</v>
      </c>
      <c r="AB2253" s="13">
        <f t="array" ref="AB2253">IF(D2253="Vaccin",IF(AND(ISNUMBER(AA2253),ISNUMBER(Y2253)),IF(AA2253-Y2253+1&gt;=0,CEILING(AA2253-Y2253+1,1),""),""),IF(AND(ISNUMBER(N2253),ISNUMBER(Y2253)),IF(N2253-Y2253+1&gt;=0,CEILING(N2253-Y2253+1,1),""),""))</f>
        <v>779</v>
      </c>
      <c r="AC2253" s="13">
        <f t="array" ref="AC2253">IF(D2253="Vaccin",IF(AND(ISNUMBER(AA2253),ISNUMBER(X2253)),IF(AA2253-X2253+1&gt;=0,CEILING(AA2253-X2253+1,1),""),""),IF(AND(ISNUMBER(N2253),ISNUMBER(X2253)),IF(N2253-X2253+1&gt;=0,CEILING(N2253-X2253+1,1),""),""))</f>
        <v>779</v>
      </c>
      <c r="AD2253" s="13">
        <f t="array" ref="AD2253">IF(D2253="Vaccin",IF(AND(ISNUMBER(AB2253),ISNUMBER(U2253),AB2253&lt;&gt;0),CEILING(U2253/AB2253,1),""),"")</f>
        <v>0</v>
      </c>
      <c r="AE2253" s="13">
        <f t="array" ref="AE2253">IF(AND(ISNUMBER(N2253),ISNUMBER(X2253)),IF(N2253-X2253+1&gt;=0,CEILING(N2253-X2253+1,1),""),"")</f>
        <v>488</v>
      </c>
      <c r="AF2253" s="13">
        <f t="array" ref="AF2253">IF(SUM(AE2253)=0,"",CEILING((SUM(F2253)-SUM(L2253)-SUM(M2253)-SUM(S2253))/SUM(AE2253),1))</f>
        <v>1681</v>
      </c>
      <c r="AG2253" s="13">
        <f t="array" ref="AG2253">IF(AND(ISNUMBER(H2253),ISNUMBER(N2253)),IF(H2253-N2253+1&gt;=0,CEILING(H2253-N2253+1,1),""),"")</f>
        <v>421</v>
      </c>
      <c r="AH2253" s="13">
        <f t="array" ref="AH2253">IF(SUM(AG2253)=0,0,IF(L2253-AG2253*IF(D2253="Vaccin",MIN(AD2253,AF2253),AF2253)&lt;0,0,IF((H2253-N2253)&lt;=45,CEILING(L2253-AG2253*IF(D2253="Vaccin",MIN(AD2253,AF2253),AF2253),1),0)))</f>
        <v>0</v>
      </c>
      <c r="AI2253" s="15">
        <f t="array" ref="AI2253">IF(OR(AH2253="",F2253=0,F2253=""),"",AH2253/F2253)</f>
        <v>0</v>
      </c>
      <c r="AJ2253" s="13">
        <f t="array" ref="AJ2253">IF(OR(L2253="",AH2253=""),"",IF(L2253-AH2253&lt;0,0,L2253-AH2253))</f>
        <v>22500</v>
      </c>
      <c r="AK2253" s="13">
        <f t="array" ref="AK2253">IF(OR(L2253="",AG2253="",AG2253=0),"",CEILING(L2253/AG2253,1))</f>
        <v>54</v>
      </c>
      <c r="AL2253" s="16">
        <f t="array" ref="AL2253">IF(OR(AK2253="",AK2253=0,AD2253="",AF2253=""),"",IF(AK2253-IF(D2253="Vaccin",MIN(AD2253,AF2253),AF2253)&lt;0,"",(AK2253-IF(D2253="Vaccin",MIN(AD2253,AF2253),AF2253))/AK2253))</f>
        <v>1</v>
      </c>
    </row>
    <row r="2254" spans="1:38" x14ac:dyDescent="0.2">
      <c r="A2254" s="10" t="s">
        <v>57</v>
      </c>
      <c r="B2254" s="29" t="s">
        <v>228</v>
      </c>
      <c r="C2254" s="12">
        <v>44245</v>
      </c>
      <c r="D2254" s="11" t="s">
        <v>30</v>
      </c>
      <c r="E2254" s="11">
        <v>10</v>
      </c>
      <c r="F2254" s="13">
        <v>157200</v>
      </c>
      <c r="G2254" s="40" t="s">
        <v>1083</v>
      </c>
      <c r="H2254" s="12">
        <v>45151</v>
      </c>
      <c r="I2254" s="13">
        <f t="array" ref="I2254">F2254-L2254-M2254-S2254</f>
        <v>144800</v>
      </c>
      <c r="J2254" s="13">
        <f t="array" ref="J2254">IF(IF(Q2254="",L2254-C2254,Q2254-C2254)&lt;=45,I2254,0)</f>
        <v>144800</v>
      </c>
      <c r="K2254" s="13">
        <f t="array" ref="K2254">IF(SUM(AG2254)=0,0,IF(L2254-AG2254*IF(D2254="Vaccin",MIN(AD2254,AF2254),AF2254)&lt;0,0,IF((H2254-N2254)&lt;=30,CEILING(L2254-AG2254*IF(D2254="Vaccin",MIN(AD2254,AF2254),AF2254),1),0)))</f>
        <v>0</v>
      </c>
      <c r="L2254" s="13">
        <v>12400</v>
      </c>
      <c r="M2254" s="13">
        <v>0</v>
      </c>
      <c r="N2254" s="14">
        <v>44732</v>
      </c>
      <c r="O2254" s="11" t="s">
        <v>38</v>
      </c>
      <c r="P2254" s="11" t="s">
        <v>37</v>
      </c>
      <c r="Q2254" s="12"/>
      <c r="R2254" s="13">
        <v>0</v>
      </c>
      <c r="S2254" s="13">
        <v>0</v>
      </c>
      <c r="T2254" s="11"/>
      <c r="U2254" s="13">
        <v>0</v>
      </c>
      <c r="V2254" s="13">
        <v>0</v>
      </c>
      <c r="W2254" s="13">
        <v>13935112</v>
      </c>
      <c r="X2254" s="12">
        <v>44245</v>
      </c>
      <c r="Y2254" s="12">
        <v>44245</v>
      </c>
      <c r="Z2254" s="12">
        <v>44245</v>
      </c>
      <c r="AA2254" s="12">
        <v>45023</v>
      </c>
      <c r="AB2254" s="13">
        <f t="array" ref="AB2254">IF(D2254="Vaccin",IF(AND(ISNUMBER(AA2254),ISNUMBER(Y2254)),IF(AA2254-Y2254+1&gt;=0,CEILING(AA2254-Y2254+1,1),""),""),IF(AND(ISNUMBER(N2254),ISNUMBER(Y2254)),IF(N2254-Y2254+1&gt;=0,CEILING(N2254-Y2254+1,1),""),""))</f>
        <v>779</v>
      </c>
      <c r="AC2254" s="13">
        <f t="array" ref="AC2254">IF(D2254="Vaccin",IF(AND(ISNUMBER(AA2254),ISNUMBER(X2254)),IF(AA2254-X2254+1&gt;=0,CEILING(AA2254-X2254+1,1),""),""),IF(AND(ISNUMBER(N2254),ISNUMBER(X2254)),IF(N2254-X2254+1&gt;=0,CEILING(N2254-X2254+1,1),""),""))</f>
        <v>779</v>
      </c>
      <c r="AD2254" s="13">
        <f t="array" ref="AD2254">IF(D2254="Vaccin",IF(AND(ISNUMBER(AB2254),ISNUMBER(U2254),AB2254&lt;&gt;0),CEILING(U2254/AB2254,1),""),"")</f>
        <v>0</v>
      </c>
      <c r="AE2254" s="13">
        <f t="array" ref="AE2254">IF(AND(ISNUMBER(N2254),ISNUMBER(X2254)),IF(N2254-X2254+1&gt;=0,CEILING(N2254-X2254+1,1),""),"")</f>
        <v>488</v>
      </c>
      <c r="AF2254" s="13">
        <f t="array" ref="AF2254">IF(SUM(AE2254)=0,"",CEILING((SUM(F2254)-SUM(L2254)-SUM(M2254)-SUM(S2254))/SUM(AE2254),1))</f>
        <v>297</v>
      </c>
      <c r="AG2254" s="13">
        <f t="array" ref="AG2254">IF(AND(ISNUMBER(H2254),ISNUMBER(N2254)),IF(H2254-N2254+1&gt;=0,CEILING(H2254-N2254+1,1),""),"")</f>
        <v>420</v>
      </c>
      <c r="AH2254" s="13">
        <f t="array" ref="AH2254">IF(SUM(AG2254)=0,0,IF(L2254-AG2254*IF(D2254="Vaccin",MIN(AD2254,AF2254),AF2254)&lt;0,0,IF((H2254-N2254)&lt;=45,CEILING(L2254-AG2254*IF(D2254="Vaccin",MIN(AD2254,AF2254),AF2254),1),0)))</f>
        <v>0</v>
      </c>
      <c r="AI2254" s="15">
        <f t="array" ref="AI2254">IF(OR(AH2254="",F2254=0,F2254=""),"",AH2254/F2254)</f>
        <v>0</v>
      </c>
      <c r="AJ2254" s="13">
        <f t="array" ref="AJ2254">IF(OR(L2254="",AH2254=""),"",IF(L2254-AH2254&lt;0,0,L2254-AH2254))</f>
        <v>12400</v>
      </c>
      <c r="AK2254" s="13">
        <f t="array" ref="AK2254">IF(OR(L2254="",AG2254="",AG2254=0),"",CEILING(L2254/AG2254,1))</f>
        <v>30</v>
      </c>
      <c r="AL2254" s="16">
        <f t="array" ref="AL2254">IF(OR(AK2254="",AK2254=0,AD2254="",AF2254=""),"",IF(AK2254-IF(D2254="Vaccin",MIN(AD2254,AF2254),AF2254)&lt;0,"",(AK2254-IF(D2254="Vaccin",MIN(AD2254,AF2254),AF2254))/AK2254))</f>
        <v>1</v>
      </c>
    </row>
    <row r="2255" spans="1:38" x14ac:dyDescent="0.2">
      <c r="A2255" s="10" t="s">
        <v>57</v>
      </c>
      <c r="B2255" s="29" t="s">
        <v>228</v>
      </c>
      <c r="C2255" s="12">
        <v>44245</v>
      </c>
      <c r="D2255" s="11" t="s">
        <v>30</v>
      </c>
      <c r="E2255" s="11">
        <v>10</v>
      </c>
      <c r="F2255" s="13">
        <v>524720</v>
      </c>
      <c r="G2255" s="40" t="s">
        <v>1084</v>
      </c>
      <c r="H2255" s="12">
        <v>45096</v>
      </c>
      <c r="I2255" s="13">
        <f t="array" ref="I2255">F2255-L2255-M2255-S2255</f>
        <v>524720</v>
      </c>
      <c r="J2255" s="13">
        <f t="array" ref="J2255">IF(IF(Q2255="",L2255-C2255,Q2255-C2255)&lt;=45,I2255,0)</f>
        <v>524720</v>
      </c>
      <c r="K2255" s="13">
        <f t="array" ref="K2255">IF(SUM(AG2255)=0,0,IF(L2255-AG2255*IF(D2255="Vaccin",MIN(AD2255,AF2255),AF2255)&lt;0,0,IF((H2255-N2255)&lt;=30,CEILING(L2255-AG2255*IF(D2255="Vaccin",MIN(AD2255,AF2255),AF2255),1),0)))</f>
        <v>0</v>
      </c>
      <c r="L2255" s="13">
        <v>0</v>
      </c>
      <c r="M2255" s="13">
        <v>0</v>
      </c>
      <c r="N2255" s="14">
        <v>44732</v>
      </c>
      <c r="O2255" s="11" t="s">
        <v>38</v>
      </c>
      <c r="P2255" s="11" t="s">
        <v>37</v>
      </c>
      <c r="Q2255" s="12"/>
      <c r="R2255" s="13">
        <v>0</v>
      </c>
      <c r="S2255" s="13">
        <v>0</v>
      </c>
      <c r="T2255" s="11"/>
      <c r="U2255" s="13">
        <v>0</v>
      </c>
      <c r="V2255" s="13">
        <v>0</v>
      </c>
      <c r="W2255" s="13">
        <v>13935112</v>
      </c>
      <c r="X2255" s="12">
        <v>44245</v>
      </c>
      <c r="Y2255" s="12">
        <v>44245</v>
      </c>
      <c r="Z2255" s="12">
        <v>44245</v>
      </c>
      <c r="AA2255" s="12">
        <v>45023</v>
      </c>
      <c r="AB2255" s="13">
        <f t="array" ref="AB2255">IF(D2255="Vaccin",IF(AND(ISNUMBER(AA2255),ISNUMBER(Y2255)),IF(AA2255-Y2255+1&gt;=0,CEILING(AA2255-Y2255+1,1),""),""),IF(AND(ISNUMBER(N2255),ISNUMBER(Y2255)),IF(N2255-Y2255+1&gt;=0,CEILING(N2255-Y2255+1,1),""),""))</f>
        <v>779</v>
      </c>
      <c r="AC2255" s="13">
        <f t="array" ref="AC2255">IF(D2255="Vaccin",IF(AND(ISNUMBER(AA2255),ISNUMBER(X2255)),IF(AA2255-X2255+1&gt;=0,CEILING(AA2255-X2255+1,1),""),""),IF(AND(ISNUMBER(N2255),ISNUMBER(X2255)),IF(N2255-X2255+1&gt;=0,CEILING(N2255-X2255+1,1),""),""))</f>
        <v>779</v>
      </c>
      <c r="AD2255" s="13">
        <f t="array" ref="AD2255">IF(D2255="Vaccin",IF(AND(ISNUMBER(AB2255),ISNUMBER(U2255),AB2255&lt;&gt;0),CEILING(U2255/AB2255,1),""),"")</f>
        <v>0</v>
      </c>
      <c r="AE2255" s="13">
        <f t="array" ref="AE2255">IF(AND(ISNUMBER(N2255),ISNUMBER(X2255)),IF(N2255-X2255+1&gt;=0,CEILING(N2255-X2255+1,1),""),"")</f>
        <v>488</v>
      </c>
      <c r="AF2255" s="13">
        <f t="array" ref="AF2255">IF(SUM(AE2255)=0,"",CEILING((SUM(F2255)-SUM(L2255)-SUM(M2255)-SUM(S2255))/SUM(AE2255),1))</f>
        <v>1076</v>
      </c>
      <c r="AG2255" s="13">
        <f t="array" ref="AG2255">IF(AND(ISNUMBER(H2255),ISNUMBER(N2255)),IF(H2255-N2255+1&gt;=0,CEILING(H2255-N2255+1,1),""),"")</f>
        <v>365</v>
      </c>
      <c r="AH2255" s="13">
        <f t="array" ref="AH2255">IF(SUM(AG2255)=0,0,IF(L2255-AG2255*IF(D2255="Vaccin",MIN(AD2255,AF2255),AF2255)&lt;0,0,IF((H2255-N2255)&lt;=45,CEILING(L2255-AG2255*IF(D2255="Vaccin",MIN(AD2255,AF2255),AF2255),1),0)))</f>
        <v>0</v>
      </c>
      <c r="AI2255" s="15">
        <f t="array" ref="AI2255">IF(OR(AH2255="",F2255=0,F2255=""),"",AH2255/F2255)</f>
        <v>0</v>
      </c>
      <c r="AJ2255" s="13">
        <f t="array" ref="AJ2255">IF(OR(L2255="",AH2255=""),"",IF(L2255-AH2255&lt;0,0,L2255-AH2255))</f>
        <v>0</v>
      </c>
      <c r="AK2255" s="13">
        <f t="array" ref="AK2255">IF(OR(L2255="",AG2255="",AG2255=0),"",CEILING(L2255/AG2255,1))</f>
        <v>0</v>
      </c>
      <c r="AL2255" s="16" t="str">
        <f t="array" ref="AL2255">IF(OR(AK2255="",AK2255=0,AD2255="",AF2255=""),"",IF(AK2255-IF(D2255="Vaccin",MIN(AD2255,AF2255),AF2255)&lt;0,"",(AK2255-IF(D2255="Vaccin",MIN(AD2255,AF2255),AF2255))/AK2255))</f>
        <v/>
      </c>
    </row>
    <row r="2256" spans="1:38" x14ac:dyDescent="0.2">
      <c r="A2256" s="10" t="s">
        <v>57</v>
      </c>
      <c r="B2256" s="29" t="s">
        <v>228</v>
      </c>
      <c r="C2256" s="12">
        <v>44245</v>
      </c>
      <c r="D2256" s="11" t="s">
        <v>30</v>
      </c>
      <c r="E2256" s="11">
        <v>10</v>
      </c>
      <c r="F2256" s="13">
        <v>259040</v>
      </c>
      <c r="G2256" s="40" t="s">
        <v>1085</v>
      </c>
      <c r="H2256" s="12">
        <v>45096</v>
      </c>
      <c r="I2256" s="13">
        <f t="array" ref="I2256">F2256-L2256-M2256-S2256</f>
        <v>259040</v>
      </c>
      <c r="J2256" s="13">
        <f t="array" ref="J2256">IF(IF(Q2256="",L2256-C2256,Q2256-C2256)&lt;=45,I2256,0)</f>
        <v>259040</v>
      </c>
      <c r="K2256" s="13">
        <f t="array" ref="K2256">IF(SUM(AG2256)=0,0,IF(L2256-AG2256*IF(D2256="Vaccin",MIN(AD2256,AF2256),AF2256)&lt;0,0,IF((H2256-N2256)&lt;=30,CEILING(L2256-AG2256*IF(D2256="Vaccin",MIN(AD2256,AF2256),AF2256),1),0)))</f>
        <v>0</v>
      </c>
      <c r="L2256" s="13">
        <v>0</v>
      </c>
      <c r="M2256" s="13">
        <v>0</v>
      </c>
      <c r="N2256" s="14">
        <v>44732</v>
      </c>
      <c r="O2256" s="11" t="s">
        <v>38</v>
      </c>
      <c r="P2256" s="11" t="s">
        <v>37</v>
      </c>
      <c r="Q2256" s="12"/>
      <c r="R2256" s="13">
        <v>0</v>
      </c>
      <c r="S2256" s="13">
        <v>0</v>
      </c>
      <c r="T2256" s="11"/>
      <c r="U2256" s="13">
        <v>0</v>
      </c>
      <c r="V2256" s="13">
        <v>0</v>
      </c>
      <c r="W2256" s="13">
        <v>13935112</v>
      </c>
      <c r="X2256" s="12">
        <v>44245</v>
      </c>
      <c r="Y2256" s="12">
        <v>44245</v>
      </c>
      <c r="Z2256" s="12">
        <v>44245</v>
      </c>
      <c r="AA2256" s="12">
        <v>45023</v>
      </c>
      <c r="AB2256" s="13">
        <f t="array" ref="AB2256">IF(D2256="Vaccin",IF(AND(ISNUMBER(AA2256),ISNUMBER(Y2256)),IF(AA2256-Y2256+1&gt;=0,CEILING(AA2256-Y2256+1,1),""),""),IF(AND(ISNUMBER(N2256),ISNUMBER(Y2256)),IF(N2256-Y2256+1&gt;=0,CEILING(N2256-Y2256+1,1),""),""))</f>
        <v>779</v>
      </c>
      <c r="AC2256" s="13">
        <f t="array" ref="AC2256">IF(D2256="Vaccin",IF(AND(ISNUMBER(AA2256),ISNUMBER(X2256)),IF(AA2256-X2256+1&gt;=0,CEILING(AA2256-X2256+1,1),""),""),IF(AND(ISNUMBER(N2256),ISNUMBER(X2256)),IF(N2256-X2256+1&gt;=0,CEILING(N2256-X2256+1,1),""),""))</f>
        <v>779</v>
      </c>
      <c r="AD2256" s="13">
        <f t="array" ref="AD2256">IF(D2256="Vaccin",IF(AND(ISNUMBER(AB2256),ISNUMBER(U2256),AB2256&lt;&gt;0),CEILING(U2256/AB2256,1),""),"")</f>
        <v>0</v>
      </c>
      <c r="AE2256" s="13">
        <f t="array" ref="AE2256">IF(AND(ISNUMBER(N2256),ISNUMBER(X2256)),IF(N2256-X2256+1&gt;=0,CEILING(N2256-X2256+1,1),""),"")</f>
        <v>488</v>
      </c>
      <c r="AF2256" s="13">
        <f t="array" ref="AF2256">IF(SUM(AE2256)=0,"",CEILING((SUM(F2256)-SUM(L2256)-SUM(M2256)-SUM(S2256))/SUM(AE2256),1))</f>
        <v>531</v>
      </c>
      <c r="AG2256" s="13">
        <f t="array" ref="AG2256">IF(AND(ISNUMBER(H2256),ISNUMBER(N2256)),IF(H2256-N2256+1&gt;=0,CEILING(H2256-N2256+1,1),""),"")</f>
        <v>365</v>
      </c>
      <c r="AH2256" s="13">
        <f t="array" ref="AH2256">IF(SUM(AG2256)=0,0,IF(L2256-AG2256*IF(D2256="Vaccin",MIN(AD2256,AF2256),AF2256)&lt;0,0,IF((H2256-N2256)&lt;=45,CEILING(L2256-AG2256*IF(D2256="Vaccin",MIN(AD2256,AF2256),AF2256),1),0)))</f>
        <v>0</v>
      </c>
      <c r="AI2256" s="15">
        <f t="array" ref="AI2256">IF(OR(AH2256="",F2256=0,F2256=""),"",AH2256/F2256)</f>
        <v>0</v>
      </c>
      <c r="AJ2256" s="13">
        <f t="array" ref="AJ2256">IF(OR(L2256="",AH2256=""),"",IF(L2256-AH2256&lt;0,0,L2256-AH2256))</f>
        <v>0</v>
      </c>
      <c r="AK2256" s="13">
        <f t="array" ref="AK2256">IF(OR(L2256="",AG2256="",AG2256=0),"",CEILING(L2256/AG2256,1))</f>
        <v>0</v>
      </c>
      <c r="AL2256" s="16" t="str">
        <f t="array" ref="AL2256">IF(OR(AK2256="",AK2256=0,AD2256="",AF2256=""),"",IF(AK2256-IF(D2256="Vaccin",MIN(AD2256,AF2256),AF2256)&lt;0,"",(AK2256-IF(D2256="Vaccin",MIN(AD2256,AF2256),AF2256))/AK2256))</f>
        <v/>
      </c>
    </row>
    <row r="2257" spans="1:38" x14ac:dyDescent="0.2">
      <c r="A2257" s="10" t="s">
        <v>57</v>
      </c>
      <c r="B2257" s="29" t="s">
        <v>228</v>
      </c>
      <c r="C2257" s="12">
        <v>44245</v>
      </c>
      <c r="D2257" s="11" t="s">
        <v>30</v>
      </c>
      <c r="E2257" s="11">
        <v>10</v>
      </c>
      <c r="F2257" s="13">
        <v>216240</v>
      </c>
      <c r="G2257" s="40" t="s">
        <v>1086</v>
      </c>
      <c r="H2257" s="12">
        <v>45093</v>
      </c>
      <c r="I2257" s="13">
        <f t="array" ref="I2257">F2257-L2257-M2257-S2257</f>
        <v>216240</v>
      </c>
      <c r="J2257" s="13">
        <f t="array" ref="J2257">IF(IF(Q2257="",L2257-C2257,Q2257-C2257)&lt;=45,I2257,0)</f>
        <v>216240</v>
      </c>
      <c r="K2257" s="13">
        <f t="array" ref="K2257">IF(SUM(AG2257)=0,0,IF(L2257-AG2257*IF(D2257="Vaccin",MIN(AD2257,AF2257),AF2257)&lt;0,0,IF((H2257-N2257)&lt;=30,CEILING(L2257-AG2257*IF(D2257="Vaccin",MIN(AD2257,AF2257),AF2257),1),0)))</f>
        <v>0</v>
      </c>
      <c r="L2257" s="13">
        <v>0</v>
      </c>
      <c r="M2257" s="13">
        <v>0</v>
      </c>
      <c r="N2257" s="14">
        <v>44732</v>
      </c>
      <c r="O2257" s="11" t="s">
        <v>38</v>
      </c>
      <c r="P2257" s="11" t="s">
        <v>37</v>
      </c>
      <c r="Q2257" s="12"/>
      <c r="R2257" s="13">
        <v>0</v>
      </c>
      <c r="S2257" s="13">
        <v>0</v>
      </c>
      <c r="T2257" s="11"/>
      <c r="U2257" s="13">
        <v>0</v>
      </c>
      <c r="V2257" s="13">
        <v>0</v>
      </c>
      <c r="W2257" s="13">
        <v>13935112</v>
      </c>
      <c r="X2257" s="12">
        <v>44245</v>
      </c>
      <c r="Y2257" s="12">
        <v>44245</v>
      </c>
      <c r="Z2257" s="12">
        <v>44245</v>
      </c>
      <c r="AA2257" s="12">
        <v>45023</v>
      </c>
      <c r="AB2257" s="13">
        <f t="array" ref="AB2257">IF(D2257="Vaccin",IF(AND(ISNUMBER(AA2257),ISNUMBER(Y2257)),IF(AA2257-Y2257+1&gt;=0,CEILING(AA2257-Y2257+1,1),""),""),IF(AND(ISNUMBER(N2257),ISNUMBER(Y2257)),IF(N2257-Y2257+1&gt;=0,CEILING(N2257-Y2257+1,1),""),""))</f>
        <v>779</v>
      </c>
      <c r="AC2257" s="13">
        <f t="array" ref="AC2257">IF(D2257="Vaccin",IF(AND(ISNUMBER(AA2257),ISNUMBER(X2257)),IF(AA2257-X2257+1&gt;=0,CEILING(AA2257-X2257+1,1),""),""),IF(AND(ISNUMBER(N2257),ISNUMBER(X2257)),IF(N2257-X2257+1&gt;=0,CEILING(N2257-X2257+1,1),""),""))</f>
        <v>779</v>
      </c>
      <c r="AD2257" s="13">
        <f t="array" ref="AD2257">IF(D2257="Vaccin",IF(AND(ISNUMBER(AB2257),ISNUMBER(U2257),AB2257&lt;&gt;0),CEILING(U2257/AB2257,1),""),"")</f>
        <v>0</v>
      </c>
      <c r="AE2257" s="13">
        <f t="array" ref="AE2257">IF(AND(ISNUMBER(N2257),ISNUMBER(X2257)),IF(N2257-X2257+1&gt;=0,CEILING(N2257-X2257+1,1),""),"")</f>
        <v>488</v>
      </c>
      <c r="AF2257" s="13">
        <f t="array" ref="AF2257">IF(SUM(AE2257)=0,"",CEILING((SUM(F2257)-SUM(L2257)-SUM(M2257)-SUM(S2257))/SUM(AE2257),1))</f>
        <v>444</v>
      </c>
      <c r="AG2257" s="13">
        <f t="array" ref="AG2257">IF(AND(ISNUMBER(H2257),ISNUMBER(N2257)),IF(H2257-N2257+1&gt;=0,CEILING(H2257-N2257+1,1),""),"")</f>
        <v>362</v>
      </c>
      <c r="AH2257" s="13">
        <f t="array" ref="AH2257">IF(SUM(AG2257)=0,0,IF(L2257-AG2257*IF(D2257="Vaccin",MIN(AD2257,AF2257),AF2257)&lt;0,0,IF((H2257-N2257)&lt;=45,CEILING(L2257-AG2257*IF(D2257="Vaccin",MIN(AD2257,AF2257),AF2257),1),0)))</f>
        <v>0</v>
      </c>
      <c r="AI2257" s="15">
        <f t="array" ref="AI2257">IF(OR(AH2257="",F2257=0,F2257=""),"",AH2257/F2257)</f>
        <v>0</v>
      </c>
      <c r="AJ2257" s="13">
        <f t="array" ref="AJ2257">IF(OR(L2257="",AH2257=""),"",IF(L2257-AH2257&lt;0,0,L2257-AH2257))</f>
        <v>0</v>
      </c>
      <c r="AK2257" s="13">
        <f t="array" ref="AK2257">IF(OR(L2257="",AG2257="",AG2257=0),"",CEILING(L2257/AG2257,1))</f>
        <v>0</v>
      </c>
      <c r="AL2257" s="16" t="str">
        <f t="array" ref="AL2257">IF(OR(AK2257="",AK2257=0,AD2257="",AF2257=""),"",IF(AK2257-IF(D2257="Vaccin",MIN(AD2257,AF2257),AF2257)&lt;0,"",(AK2257-IF(D2257="Vaccin",MIN(AD2257,AF2257),AF2257))/AK2257))</f>
        <v/>
      </c>
    </row>
    <row r="2258" spans="1:38" x14ac:dyDescent="0.2">
      <c r="A2258" s="10" t="s">
        <v>57</v>
      </c>
      <c r="B2258" s="29" t="s">
        <v>228</v>
      </c>
      <c r="C2258" s="12">
        <v>44245</v>
      </c>
      <c r="D2258" s="11" t="s">
        <v>30</v>
      </c>
      <c r="E2258" s="11">
        <v>10</v>
      </c>
      <c r="F2258" s="13">
        <v>621360</v>
      </c>
      <c r="G2258" s="40">
        <v>2021060781</v>
      </c>
      <c r="H2258" s="12">
        <v>45091</v>
      </c>
      <c r="I2258" s="13">
        <f t="array" ref="I2258">F2258-L2258-M2258-S2258</f>
        <v>621360</v>
      </c>
      <c r="J2258" s="13">
        <f t="array" ref="J2258">IF(IF(Q2258="",L2258-C2258,Q2258-C2258)&lt;=45,I2258,0)</f>
        <v>621360</v>
      </c>
      <c r="K2258" s="13">
        <f t="array" ref="K2258">IF(SUM(AG2258)=0,0,IF(L2258-AG2258*IF(D2258="Vaccin",MIN(AD2258,AF2258),AF2258)&lt;0,0,IF((H2258-N2258)&lt;=30,CEILING(L2258-AG2258*IF(D2258="Vaccin",MIN(AD2258,AF2258),AF2258),1),0)))</f>
        <v>0</v>
      </c>
      <c r="L2258" s="13">
        <v>0</v>
      </c>
      <c r="M2258" s="13">
        <v>0</v>
      </c>
      <c r="N2258" s="14">
        <v>44732</v>
      </c>
      <c r="O2258" s="11" t="s">
        <v>38</v>
      </c>
      <c r="P2258" s="11" t="s">
        <v>37</v>
      </c>
      <c r="Q2258" s="12"/>
      <c r="R2258" s="13">
        <v>0</v>
      </c>
      <c r="S2258" s="13">
        <v>0</v>
      </c>
      <c r="T2258" s="11"/>
      <c r="U2258" s="13">
        <v>0</v>
      </c>
      <c r="V2258" s="13">
        <v>0</v>
      </c>
      <c r="W2258" s="13">
        <v>13935112</v>
      </c>
      <c r="X2258" s="12">
        <v>44245</v>
      </c>
      <c r="Y2258" s="12">
        <v>44245</v>
      </c>
      <c r="Z2258" s="12">
        <v>44245</v>
      </c>
      <c r="AA2258" s="12">
        <v>45023</v>
      </c>
      <c r="AB2258" s="13">
        <f t="array" ref="AB2258">IF(D2258="Vaccin",IF(AND(ISNUMBER(AA2258),ISNUMBER(Y2258)),IF(AA2258-Y2258+1&gt;=0,CEILING(AA2258-Y2258+1,1),""),""),IF(AND(ISNUMBER(N2258),ISNUMBER(Y2258)),IF(N2258-Y2258+1&gt;=0,CEILING(N2258-Y2258+1,1),""),""))</f>
        <v>779</v>
      </c>
      <c r="AC2258" s="13">
        <f t="array" ref="AC2258">IF(D2258="Vaccin",IF(AND(ISNUMBER(AA2258),ISNUMBER(X2258)),IF(AA2258-X2258+1&gt;=0,CEILING(AA2258-X2258+1,1),""),""),IF(AND(ISNUMBER(N2258),ISNUMBER(X2258)),IF(N2258-X2258+1&gt;=0,CEILING(N2258-X2258+1,1),""),""))</f>
        <v>779</v>
      </c>
      <c r="AD2258" s="13">
        <f t="array" ref="AD2258">IF(D2258="Vaccin",IF(AND(ISNUMBER(AB2258),ISNUMBER(U2258),AB2258&lt;&gt;0),CEILING(U2258/AB2258,1),""),"")</f>
        <v>0</v>
      </c>
      <c r="AE2258" s="13">
        <f t="array" ref="AE2258">IF(AND(ISNUMBER(N2258),ISNUMBER(X2258)),IF(N2258-X2258+1&gt;=0,CEILING(N2258-X2258+1,1),""),"")</f>
        <v>488</v>
      </c>
      <c r="AF2258" s="13">
        <f t="array" ref="AF2258">IF(SUM(AE2258)=0,"",CEILING((SUM(F2258)-SUM(L2258)-SUM(M2258)-SUM(S2258))/SUM(AE2258),1))</f>
        <v>1274</v>
      </c>
      <c r="AG2258" s="13">
        <f t="array" ref="AG2258">IF(AND(ISNUMBER(H2258),ISNUMBER(N2258)),IF(H2258-N2258+1&gt;=0,CEILING(H2258-N2258+1,1),""),"")</f>
        <v>360</v>
      </c>
      <c r="AH2258" s="13">
        <f t="array" ref="AH2258">IF(SUM(AG2258)=0,0,IF(L2258-AG2258*IF(D2258="Vaccin",MIN(AD2258,AF2258),AF2258)&lt;0,0,IF((H2258-N2258)&lt;=45,CEILING(L2258-AG2258*IF(D2258="Vaccin",MIN(AD2258,AF2258),AF2258),1),0)))</f>
        <v>0</v>
      </c>
      <c r="AI2258" s="15">
        <f t="array" ref="AI2258">IF(OR(AH2258="",F2258=0,F2258=""),"",AH2258/F2258)</f>
        <v>0</v>
      </c>
      <c r="AJ2258" s="13">
        <f t="array" ref="AJ2258">IF(OR(L2258="",AH2258=""),"",IF(L2258-AH2258&lt;0,0,L2258-AH2258))</f>
        <v>0</v>
      </c>
      <c r="AK2258" s="13">
        <f t="array" ref="AK2258">IF(OR(L2258="",AG2258="",AG2258=0),"",CEILING(L2258/AG2258,1))</f>
        <v>0</v>
      </c>
      <c r="AL2258" s="16" t="str">
        <f t="array" ref="AL2258">IF(OR(AK2258="",AK2258=0,AD2258="",AF2258=""),"",IF(AK2258-IF(D2258="Vaccin",MIN(AD2258,AF2258),AF2258)&lt;0,"",(AK2258-IF(D2258="Vaccin",MIN(AD2258,AF2258),AF2258))/AK2258))</f>
        <v/>
      </c>
    </row>
    <row r="2259" spans="1:38" x14ac:dyDescent="0.2">
      <c r="A2259" s="10" t="s">
        <v>57</v>
      </c>
      <c r="B2259" s="29" t="s">
        <v>228</v>
      </c>
      <c r="C2259" s="12">
        <v>44245</v>
      </c>
      <c r="D2259" s="11" t="s">
        <v>30</v>
      </c>
      <c r="E2259" s="11">
        <v>10</v>
      </c>
      <c r="F2259" s="13">
        <v>632240</v>
      </c>
      <c r="G2259" s="40" t="s">
        <v>1087</v>
      </c>
      <c r="H2259" s="12">
        <v>45091</v>
      </c>
      <c r="I2259" s="13">
        <f t="array" ref="I2259">F2259-L2259-M2259-S2259</f>
        <v>632240</v>
      </c>
      <c r="J2259" s="13">
        <f t="array" ref="J2259">IF(IF(Q2259="",L2259-C2259,Q2259-C2259)&lt;=45,I2259,0)</f>
        <v>632240</v>
      </c>
      <c r="K2259" s="13">
        <f t="array" ref="K2259">IF(SUM(AG2259)=0,0,IF(L2259-AG2259*IF(D2259="Vaccin",MIN(AD2259,AF2259),AF2259)&lt;0,0,IF((H2259-N2259)&lt;=30,CEILING(L2259-AG2259*IF(D2259="Vaccin",MIN(AD2259,AF2259),AF2259),1),0)))</f>
        <v>0</v>
      </c>
      <c r="L2259" s="13">
        <v>0</v>
      </c>
      <c r="M2259" s="13">
        <v>0</v>
      </c>
      <c r="N2259" s="14">
        <v>44732</v>
      </c>
      <c r="O2259" s="11" t="s">
        <v>38</v>
      </c>
      <c r="P2259" s="11" t="s">
        <v>37</v>
      </c>
      <c r="Q2259" s="12"/>
      <c r="R2259" s="13">
        <v>0</v>
      </c>
      <c r="S2259" s="13">
        <v>0</v>
      </c>
      <c r="T2259" s="11"/>
      <c r="U2259" s="13">
        <v>0</v>
      </c>
      <c r="V2259" s="13">
        <v>0</v>
      </c>
      <c r="W2259" s="13">
        <v>13935112</v>
      </c>
      <c r="X2259" s="12">
        <v>44245</v>
      </c>
      <c r="Y2259" s="12">
        <v>44245</v>
      </c>
      <c r="Z2259" s="12">
        <v>44245</v>
      </c>
      <c r="AA2259" s="12">
        <v>45023</v>
      </c>
      <c r="AB2259" s="13">
        <f t="array" ref="AB2259">IF(D2259="Vaccin",IF(AND(ISNUMBER(AA2259),ISNUMBER(Y2259)),IF(AA2259-Y2259+1&gt;=0,CEILING(AA2259-Y2259+1,1),""),""),IF(AND(ISNUMBER(N2259),ISNUMBER(Y2259)),IF(N2259-Y2259+1&gt;=0,CEILING(N2259-Y2259+1,1),""),""))</f>
        <v>779</v>
      </c>
      <c r="AC2259" s="13">
        <f t="array" ref="AC2259">IF(D2259="Vaccin",IF(AND(ISNUMBER(AA2259),ISNUMBER(X2259)),IF(AA2259-X2259+1&gt;=0,CEILING(AA2259-X2259+1,1),""),""),IF(AND(ISNUMBER(N2259),ISNUMBER(X2259)),IF(N2259-X2259+1&gt;=0,CEILING(N2259-X2259+1,1),""),""))</f>
        <v>779</v>
      </c>
      <c r="AD2259" s="13">
        <f t="array" ref="AD2259">IF(D2259="Vaccin",IF(AND(ISNUMBER(AB2259),ISNUMBER(U2259),AB2259&lt;&gt;0),CEILING(U2259/AB2259,1),""),"")</f>
        <v>0</v>
      </c>
      <c r="AE2259" s="13">
        <f t="array" ref="AE2259">IF(AND(ISNUMBER(N2259),ISNUMBER(X2259)),IF(N2259-X2259+1&gt;=0,CEILING(N2259-X2259+1,1),""),"")</f>
        <v>488</v>
      </c>
      <c r="AF2259" s="13">
        <f t="array" ref="AF2259">IF(SUM(AE2259)=0,"",CEILING((SUM(F2259)-SUM(L2259)-SUM(M2259)-SUM(S2259))/SUM(AE2259),1))</f>
        <v>1296</v>
      </c>
      <c r="AG2259" s="13">
        <f t="array" ref="AG2259">IF(AND(ISNUMBER(H2259),ISNUMBER(N2259)),IF(H2259-N2259+1&gt;=0,CEILING(H2259-N2259+1,1),""),"")</f>
        <v>360</v>
      </c>
      <c r="AH2259" s="13">
        <f t="array" ref="AH2259">IF(SUM(AG2259)=0,0,IF(L2259-AG2259*IF(D2259="Vaccin",MIN(AD2259,AF2259),AF2259)&lt;0,0,IF((H2259-N2259)&lt;=45,CEILING(L2259-AG2259*IF(D2259="Vaccin",MIN(AD2259,AF2259),AF2259),1),0)))</f>
        <v>0</v>
      </c>
      <c r="AI2259" s="15">
        <f t="array" ref="AI2259">IF(OR(AH2259="",F2259=0,F2259=""),"",AH2259/F2259)</f>
        <v>0</v>
      </c>
      <c r="AJ2259" s="13">
        <f t="array" ref="AJ2259">IF(OR(L2259="",AH2259=""),"",IF(L2259-AH2259&lt;0,0,L2259-AH2259))</f>
        <v>0</v>
      </c>
      <c r="AK2259" s="13">
        <f t="array" ref="AK2259">IF(OR(L2259="",AG2259="",AG2259=0),"",CEILING(L2259/AG2259,1))</f>
        <v>0</v>
      </c>
      <c r="AL2259" s="16" t="str">
        <f t="array" ref="AL2259">IF(OR(AK2259="",AK2259=0,AD2259="",AF2259=""),"",IF(AK2259-IF(D2259="Vaccin",MIN(AD2259,AF2259),AF2259)&lt;0,"",(AK2259-IF(D2259="Vaccin",MIN(AD2259,AF2259),AF2259))/AK2259))</f>
        <v/>
      </c>
    </row>
    <row r="2260" spans="1:38" x14ac:dyDescent="0.2">
      <c r="A2260" s="10" t="s">
        <v>57</v>
      </c>
      <c r="B2260" s="29" t="s">
        <v>228</v>
      </c>
      <c r="C2260" s="12">
        <v>44245</v>
      </c>
      <c r="D2260" s="11" t="s">
        <v>30</v>
      </c>
      <c r="E2260" s="11">
        <v>10</v>
      </c>
      <c r="F2260" s="13">
        <v>546800</v>
      </c>
      <c r="G2260" s="40">
        <v>2021060881</v>
      </c>
      <c r="H2260" s="12">
        <v>45090</v>
      </c>
      <c r="I2260" s="13">
        <f t="array" ref="I2260">F2260-L2260-M2260-S2260</f>
        <v>546800</v>
      </c>
      <c r="J2260" s="13">
        <f t="array" ref="J2260">IF(IF(Q2260="",L2260-C2260,Q2260-C2260)&lt;=45,I2260,0)</f>
        <v>546800</v>
      </c>
      <c r="K2260" s="13">
        <f t="array" ref="K2260">IF(SUM(AG2260)=0,0,IF(L2260-AG2260*IF(D2260="Vaccin",MIN(AD2260,AF2260),AF2260)&lt;0,0,IF((H2260-N2260)&lt;=30,CEILING(L2260-AG2260*IF(D2260="Vaccin",MIN(AD2260,AF2260),AF2260),1),0)))</f>
        <v>0</v>
      </c>
      <c r="L2260" s="13">
        <v>0</v>
      </c>
      <c r="M2260" s="13">
        <v>0</v>
      </c>
      <c r="N2260" s="14">
        <v>44732</v>
      </c>
      <c r="O2260" s="11" t="s">
        <v>38</v>
      </c>
      <c r="P2260" s="11" t="s">
        <v>37</v>
      </c>
      <c r="Q2260" s="12"/>
      <c r="R2260" s="13">
        <v>0</v>
      </c>
      <c r="S2260" s="13">
        <v>0</v>
      </c>
      <c r="T2260" s="11"/>
      <c r="U2260" s="13">
        <v>0</v>
      </c>
      <c r="V2260" s="13">
        <v>0</v>
      </c>
      <c r="W2260" s="13">
        <v>13935112</v>
      </c>
      <c r="X2260" s="12">
        <v>44245</v>
      </c>
      <c r="Y2260" s="12">
        <v>44245</v>
      </c>
      <c r="Z2260" s="12">
        <v>44245</v>
      </c>
      <c r="AA2260" s="12">
        <v>45023</v>
      </c>
      <c r="AB2260" s="13">
        <f t="array" ref="AB2260">IF(D2260="Vaccin",IF(AND(ISNUMBER(AA2260),ISNUMBER(Y2260)),IF(AA2260-Y2260+1&gt;=0,CEILING(AA2260-Y2260+1,1),""),""),IF(AND(ISNUMBER(N2260),ISNUMBER(Y2260)),IF(N2260-Y2260+1&gt;=0,CEILING(N2260-Y2260+1,1),""),""))</f>
        <v>779</v>
      </c>
      <c r="AC2260" s="13">
        <f t="array" ref="AC2260">IF(D2260="Vaccin",IF(AND(ISNUMBER(AA2260),ISNUMBER(X2260)),IF(AA2260-X2260+1&gt;=0,CEILING(AA2260-X2260+1,1),""),""),IF(AND(ISNUMBER(N2260),ISNUMBER(X2260)),IF(N2260-X2260+1&gt;=0,CEILING(N2260-X2260+1,1),""),""))</f>
        <v>779</v>
      </c>
      <c r="AD2260" s="13">
        <f t="array" ref="AD2260">IF(D2260="Vaccin",IF(AND(ISNUMBER(AB2260),ISNUMBER(U2260),AB2260&lt;&gt;0),CEILING(U2260/AB2260,1),""),"")</f>
        <v>0</v>
      </c>
      <c r="AE2260" s="13">
        <f t="array" ref="AE2260">IF(AND(ISNUMBER(N2260),ISNUMBER(X2260)),IF(N2260-X2260+1&gt;=0,CEILING(N2260-X2260+1,1),""),"")</f>
        <v>488</v>
      </c>
      <c r="AF2260" s="13">
        <f t="array" ref="AF2260">IF(SUM(AE2260)=0,"",CEILING((SUM(F2260)-SUM(L2260)-SUM(M2260)-SUM(S2260))/SUM(AE2260),1))</f>
        <v>1121</v>
      </c>
      <c r="AG2260" s="13">
        <f t="array" ref="AG2260">IF(AND(ISNUMBER(H2260),ISNUMBER(N2260)),IF(H2260-N2260+1&gt;=0,CEILING(H2260-N2260+1,1),""),"")</f>
        <v>359</v>
      </c>
      <c r="AH2260" s="13">
        <f t="array" ref="AH2260">IF(SUM(AG2260)=0,0,IF(L2260-AG2260*IF(D2260="Vaccin",MIN(AD2260,AF2260),AF2260)&lt;0,0,IF((H2260-N2260)&lt;=45,CEILING(L2260-AG2260*IF(D2260="Vaccin",MIN(AD2260,AF2260),AF2260),1),0)))</f>
        <v>0</v>
      </c>
      <c r="AI2260" s="15">
        <f t="array" ref="AI2260">IF(OR(AH2260="",F2260=0,F2260=""),"",AH2260/F2260)</f>
        <v>0</v>
      </c>
      <c r="AJ2260" s="13">
        <f t="array" ref="AJ2260">IF(OR(L2260="",AH2260=""),"",IF(L2260-AH2260&lt;0,0,L2260-AH2260))</f>
        <v>0</v>
      </c>
      <c r="AK2260" s="13">
        <f t="array" ref="AK2260">IF(OR(L2260="",AG2260="",AG2260=0),"",CEILING(L2260/AG2260,1))</f>
        <v>0</v>
      </c>
      <c r="AL2260" s="16" t="str">
        <f t="array" ref="AL2260">IF(OR(AK2260="",AK2260=0,AD2260="",AF2260=""),"",IF(AK2260-IF(D2260="Vaccin",MIN(AD2260,AF2260),AF2260)&lt;0,"",(AK2260-IF(D2260="Vaccin",MIN(AD2260,AF2260),AF2260))/AK2260))</f>
        <v/>
      </c>
    </row>
    <row r="2261" spans="1:38" x14ac:dyDescent="0.2">
      <c r="A2261" s="10" t="s">
        <v>57</v>
      </c>
      <c r="B2261" s="29" t="s">
        <v>228</v>
      </c>
      <c r="C2261" s="12">
        <v>44245</v>
      </c>
      <c r="D2261" s="11" t="s">
        <v>30</v>
      </c>
      <c r="E2261" s="11">
        <v>10</v>
      </c>
      <c r="F2261" s="13">
        <v>169200</v>
      </c>
      <c r="G2261" s="40" t="s">
        <v>1088</v>
      </c>
      <c r="H2261" s="12">
        <v>45090</v>
      </c>
      <c r="I2261" s="13">
        <f t="array" ref="I2261">F2261-L2261-M2261-S2261</f>
        <v>169200</v>
      </c>
      <c r="J2261" s="13">
        <f t="array" ref="J2261">IF(IF(Q2261="",L2261-C2261,Q2261-C2261)&lt;=45,I2261,0)</f>
        <v>169200</v>
      </c>
      <c r="K2261" s="13">
        <f t="array" ref="K2261">IF(SUM(AG2261)=0,0,IF(L2261-AG2261*IF(D2261="Vaccin",MIN(AD2261,AF2261),AF2261)&lt;0,0,IF((H2261-N2261)&lt;=30,CEILING(L2261-AG2261*IF(D2261="Vaccin",MIN(AD2261,AF2261),AF2261),1),0)))</f>
        <v>0</v>
      </c>
      <c r="L2261" s="13">
        <v>0</v>
      </c>
      <c r="M2261" s="13">
        <v>0</v>
      </c>
      <c r="N2261" s="14">
        <v>44732</v>
      </c>
      <c r="O2261" s="11" t="s">
        <v>38</v>
      </c>
      <c r="P2261" s="11" t="s">
        <v>37</v>
      </c>
      <c r="Q2261" s="12"/>
      <c r="R2261" s="13">
        <v>0</v>
      </c>
      <c r="S2261" s="13">
        <v>0</v>
      </c>
      <c r="T2261" s="11"/>
      <c r="U2261" s="13">
        <v>0</v>
      </c>
      <c r="V2261" s="13">
        <v>0</v>
      </c>
      <c r="W2261" s="13">
        <v>13935112</v>
      </c>
      <c r="X2261" s="12">
        <v>44245</v>
      </c>
      <c r="Y2261" s="12">
        <v>44245</v>
      </c>
      <c r="Z2261" s="12">
        <v>44245</v>
      </c>
      <c r="AA2261" s="12">
        <v>45023</v>
      </c>
      <c r="AB2261" s="13">
        <f t="array" ref="AB2261">IF(D2261="Vaccin",IF(AND(ISNUMBER(AA2261),ISNUMBER(Y2261)),IF(AA2261-Y2261+1&gt;=0,CEILING(AA2261-Y2261+1,1),""),""),IF(AND(ISNUMBER(N2261),ISNUMBER(Y2261)),IF(N2261-Y2261+1&gt;=0,CEILING(N2261-Y2261+1,1),""),""))</f>
        <v>779</v>
      </c>
      <c r="AC2261" s="13">
        <f t="array" ref="AC2261">IF(D2261="Vaccin",IF(AND(ISNUMBER(AA2261),ISNUMBER(X2261)),IF(AA2261-X2261+1&gt;=0,CEILING(AA2261-X2261+1,1),""),""),IF(AND(ISNUMBER(N2261),ISNUMBER(X2261)),IF(N2261-X2261+1&gt;=0,CEILING(N2261-X2261+1,1),""),""))</f>
        <v>779</v>
      </c>
      <c r="AD2261" s="13">
        <f t="array" ref="AD2261">IF(D2261="Vaccin",IF(AND(ISNUMBER(AB2261),ISNUMBER(U2261),AB2261&lt;&gt;0),CEILING(U2261/AB2261,1),""),"")</f>
        <v>0</v>
      </c>
      <c r="AE2261" s="13">
        <f t="array" ref="AE2261">IF(AND(ISNUMBER(N2261),ISNUMBER(X2261)),IF(N2261-X2261+1&gt;=0,CEILING(N2261-X2261+1,1),""),"")</f>
        <v>488</v>
      </c>
      <c r="AF2261" s="13">
        <f t="array" ref="AF2261">IF(SUM(AE2261)=0,"",CEILING((SUM(F2261)-SUM(L2261)-SUM(M2261)-SUM(S2261))/SUM(AE2261),1))</f>
        <v>347</v>
      </c>
      <c r="AG2261" s="13">
        <f t="array" ref="AG2261">IF(AND(ISNUMBER(H2261),ISNUMBER(N2261)),IF(H2261-N2261+1&gt;=0,CEILING(H2261-N2261+1,1),""),"")</f>
        <v>359</v>
      </c>
      <c r="AH2261" s="13">
        <f t="array" ref="AH2261">IF(SUM(AG2261)=0,0,IF(L2261-AG2261*IF(D2261="Vaccin",MIN(AD2261,AF2261),AF2261)&lt;0,0,IF((H2261-N2261)&lt;=45,CEILING(L2261-AG2261*IF(D2261="Vaccin",MIN(AD2261,AF2261),AF2261),1),0)))</f>
        <v>0</v>
      </c>
      <c r="AI2261" s="15">
        <f t="array" ref="AI2261">IF(OR(AH2261="",F2261=0,F2261=""),"",AH2261/F2261)</f>
        <v>0</v>
      </c>
      <c r="AJ2261" s="13">
        <f t="array" ref="AJ2261">IF(OR(L2261="",AH2261=""),"",IF(L2261-AH2261&lt;0,0,L2261-AH2261))</f>
        <v>0</v>
      </c>
      <c r="AK2261" s="13">
        <f t="array" ref="AK2261">IF(OR(L2261="",AG2261="",AG2261=0),"",CEILING(L2261/AG2261,1))</f>
        <v>0</v>
      </c>
      <c r="AL2261" s="16" t="str">
        <f t="array" ref="AL2261">IF(OR(AK2261="",AK2261=0,AD2261="",AF2261=""),"",IF(AK2261-IF(D2261="Vaccin",MIN(AD2261,AF2261),AF2261)&lt;0,"",(AK2261-IF(D2261="Vaccin",MIN(AD2261,AF2261),AF2261))/AK2261))</f>
        <v/>
      </c>
    </row>
    <row r="2262" spans="1:38" x14ac:dyDescent="0.2">
      <c r="A2262" s="10" t="s">
        <v>57</v>
      </c>
      <c r="B2262" s="29" t="s">
        <v>228</v>
      </c>
      <c r="C2262" s="12">
        <v>44245</v>
      </c>
      <c r="D2262" s="11" t="s">
        <v>30</v>
      </c>
      <c r="E2262" s="11">
        <v>10</v>
      </c>
      <c r="F2262" s="13">
        <v>30400</v>
      </c>
      <c r="G2262" s="40" t="s">
        <v>1089</v>
      </c>
      <c r="H2262" s="12">
        <v>45071</v>
      </c>
      <c r="I2262" s="13">
        <f t="array" ref="I2262">F2262-L2262-M2262-S2262</f>
        <v>30400</v>
      </c>
      <c r="J2262" s="13">
        <f t="array" ref="J2262">IF(IF(Q2262="",L2262-C2262,Q2262-C2262)&lt;=45,I2262,0)</f>
        <v>30400</v>
      </c>
      <c r="K2262" s="13">
        <f t="array" ref="K2262">IF(SUM(AG2262)=0,0,IF(L2262-AG2262*IF(D2262="Vaccin",MIN(AD2262,AF2262),AF2262)&lt;0,0,IF((H2262-N2262)&lt;=30,CEILING(L2262-AG2262*IF(D2262="Vaccin",MIN(AD2262,AF2262),AF2262),1),0)))</f>
        <v>0</v>
      </c>
      <c r="L2262" s="13">
        <v>0</v>
      </c>
      <c r="M2262" s="13">
        <v>0</v>
      </c>
      <c r="N2262" s="14">
        <v>44732</v>
      </c>
      <c r="O2262" s="11" t="s">
        <v>38</v>
      </c>
      <c r="P2262" s="11" t="s">
        <v>37</v>
      </c>
      <c r="Q2262" s="12"/>
      <c r="R2262" s="13">
        <v>0</v>
      </c>
      <c r="S2262" s="13">
        <v>0</v>
      </c>
      <c r="T2262" s="11"/>
      <c r="U2262" s="13">
        <v>0</v>
      </c>
      <c r="V2262" s="13">
        <v>0</v>
      </c>
      <c r="W2262" s="13">
        <v>13935112</v>
      </c>
      <c r="X2262" s="12">
        <v>44245</v>
      </c>
      <c r="Y2262" s="12">
        <v>44245</v>
      </c>
      <c r="Z2262" s="12">
        <v>44245</v>
      </c>
      <c r="AA2262" s="12">
        <v>45023</v>
      </c>
      <c r="AB2262" s="13">
        <f t="array" ref="AB2262">IF(D2262="Vaccin",IF(AND(ISNUMBER(AA2262),ISNUMBER(Y2262)),IF(AA2262-Y2262+1&gt;=0,CEILING(AA2262-Y2262+1,1),""),""),IF(AND(ISNUMBER(N2262),ISNUMBER(Y2262)),IF(N2262-Y2262+1&gt;=0,CEILING(N2262-Y2262+1,1),""),""))</f>
        <v>779</v>
      </c>
      <c r="AC2262" s="13">
        <f t="array" ref="AC2262">IF(D2262="Vaccin",IF(AND(ISNUMBER(AA2262),ISNUMBER(X2262)),IF(AA2262-X2262+1&gt;=0,CEILING(AA2262-X2262+1,1),""),""),IF(AND(ISNUMBER(N2262),ISNUMBER(X2262)),IF(N2262-X2262+1&gt;=0,CEILING(N2262-X2262+1,1),""),""))</f>
        <v>779</v>
      </c>
      <c r="AD2262" s="13">
        <f t="array" ref="AD2262">IF(D2262="Vaccin",IF(AND(ISNUMBER(AB2262),ISNUMBER(U2262),AB2262&lt;&gt;0),CEILING(U2262/AB2262,1),""),"")</f>
        <v>0</v>
      </c>
      <c r="AE2262" s="13">
        <f t="array" ref="AE2262">IF(AND(ISNUMBER(N2262),ISNUMBER(X2262)),IF(N2262-X2262+1&gt;=0,CEILING(N2262-X2262+1,1),""),"")</f>
        <v>488</v>
      </c>
      <c r="AF2262" s="13">
        <f t="array" ref="AF2262">IF(SUM(AE2262)=0,"",CEILING((SUM(F2262)-SUM(L2262)-SUM(M2262)-SUM(S2262))/SUM(AE2262),1))</f>
        <v>63</v>
      </c>
      <c r="AG2262" s="13">
        <f t="array" ref="AG2262">IF(AND(ISNUMBER(H2262),ISNUMBER(N2262)),IF(H2262-N2262+1&gt;=0,CEILING(H2262-N2262+1,1),""),"")</f>
        <v>340</v>
      </c>
      <c r="AH2262" s="13">
        <f t="array" ref="AH2262">IF(SUM(AG2262)=0,0,IF(L2262-AG2262*IF(D2262="Vaccin",MIN(AD2262,AF2262),AF2262)&lt;0,0,IF((H2262-N2262)&lt;=45,CEILING(L2262-AG2262*IF(D2262="Vaccin",MIN(AD2262,AF2262),AF2262),1),0)))</f>
        <v>0</v>
      </c>
      <c r="AI2262" s="15">
        <f t="array" ref="AI2262">IF(OR(AH2262="",F2262=0,F2262=""),"",AH2262/F2262)</f>
        <v>0</v>
      </c>
      <c r="AJ2262" s="13">
        <f t="array" ref="AJ2262">IF(OR(L2262="",AH2262=""),"",IF(L2262-AH2262&lt;0,0,L2262-AH2262))</f>
        <v>0</v>
      </c>
      <c r="AK2262" s="13">
        <f t="array" ref="AK2262">IF(OR(L2262="",AG2262="",AG2262=0),"",CEILING(L2262/AG2262,1))</f>
        <v>0</v>
      </c>
      <c r="AL2262" s="16" t="str">
        <f t="array" ref="AL2262">IF(OR(AK2262="",AK2262=0,AD2262="",AF2262=""),"",IF(AK2262-IF(D2262="Vaccin",MIN(AD2262,AF2262),AF2262)&lt;0,"",(AK2262-IF(D2262="Vaccin",MIN(AD2262,AF2262),AF2262))/AK2262))</f>
        <v/>
      </c>
    </row>
    <row r="2263" spans="1:38" x14ac:dyDescent="0.2">
      <c r="A2263" s="10" t="s">
        <v>57</v>
      </c>
      <c r="B2263" s="29" t="s">
        <v>228</v>
      </c>
      <c r="C2263" s="12">
        <v>44245</v>
      </c>
      <c r="D2263" s="11" t="s">
        <v>30</v>
      </c>
      <c r="E2263" s="11">
        <v>10</v>
      </c>
      <c r="F2263" s="13">
        <v>25000</v>
      </c>
      <c r="G2263" s="40">
        <v>200621</v>
      </c>
      <c r="H2263" s="12">
        <v>44561</v>
      </c>
      <c r="I2263" s="13">
        <f t="array" ref="I2263">F2263-L2263-M2263-S2263</f>
        <v>25000</v>
      </c>
      <c r="J2263" s="13">
        <f t="array" ref="J2263">IF(IF(Q2263="",L2263-C2263,Q2263-C2263)&lt;=45,I2263,0)</f>
        <v>25000</v>
      </c>
      <c r="K2263" s="13">
        <f t="array" ref="K2263">IF(SUM(AG2263)=0,0,IF(L2263-AG2263*IF(D2263="Vaccin",MIN(AD2263,AF2263),AF2263)&lt;0,0,IF((H2263-N2263)&lt;=30,CEILING(L2263-AG2263*IF(D2263="Vaccin",MIN(AD2263,AF2263),AF2263),1),0)))</f>
        <v>0</v>
      </c>
      <c r="L2263" s="13">
        <v>0</v>
      </c>
      <c r="M2263" s="13">
        <v>0</v>
      </c>
      <c r="N2263" s="14">
        <v>44732</v>
      </c>
      <c r="O2263" s="11" t="s">
        <v>40</v>
      </c>
      <c r="P2263" s="11" t="s">
        <v>37</v>
      </c>
      <c r="Q2263" s="12"/>
      <c r="R2263" s="13">
        <v>0</v>
      </c>
      <c r="S2263" s="13">
        <v>0</v>
      </c>
      <c r="T2263" s="11"/>
      <c r="U2263" s="13">
        <v>0</v>
      </c>
      <c r="V2263" s="13">
        <v>0</v>
      </c>
      <c r="W2263" s="13">
        <v>13935112</v>
      </c>
      <c r="X2263" s="12">
        <v>44245</v>
      </c>
      <c r="Y2263" s="12">
        <v>44245</v>
      </c>
      <c r="Z2263" s="12">
        <v>44245</v>
      </c>
      <c r="AA2263" s="12">
        <v>45023</v>
      </c>
      <c r="AB2263" s="13">
        <f t="array" ref="AB2263">IF(D2263="Vaccin",IF(AND(ISNUMBER(AA2263),ISNUMBER(Y2263)),IF(AA2263-Y2263+1&gt;=0,CEILING(AA2263-Y2263+1,1),""),""),IF(AND(ISNUMBER(N2263),ISNUMBER(Y2263)),IF(N2263-Y2263+1&gt;=0,CEILING(N2263-Y2263+1,1),""),""))</f>
        <v>779</v>
      </c>
      <c r="AC2263" s="13">
        <f t="array" ref="AC2263">IF(D2263="Vaccin",IF(AND(ISNUMBER(AA2263),ISNUMBER(X2263)),IF(AA2263-X2263+1&gt;=0,CEILING(AA2263-X2263+1,1),""),""),IF(AND(ISNUMBER(N2263),ISNUMBER(X2263)),IF(N2263-X2263+1&gt;=0,CEILING(N2263-X2263+1,1),""),""))</f>
        <v>779</v>
      </c>
      <c r="AD2263" s="13">
        <f t="array" ref="AD2263">IF(D2263="Vaccin",IF(AND(ISNUMBER(AB2263),ISNUMBER(U2263),AB2263&lt;&gt;0),CEILING(U2263/AB2263,1),""),"")</f>
        <v>0</v>
      </c>
      <c r="AE2263" s="13">
        <f t="array" ref="AE2263">IF(AND(ISNUMBER(N2263),ISNUMBER(X2263)),IF(N2263-X2263+1&gt;=0,CEILING(N2263-X2263+1,1),""),"")</f>
        <v>488</v>
      </c>
      <c r="AF2263" s="13">
        <f t="array" ref="AF2263">IF(SUM(AE2263)=0,"",CEILING((SUM(F2263)-SUM(L2263)-SUM(M2263)-SUM(S2263))/SUM(AE2263),1))</f>
        <v>52</v>
      </c>
      <c r="AG2263" s="13" t="str">
        <f t="array" ref="AG2263">IF(AND(ISNUMBER(H2263),ISNUMBER(N2263)),IF(H2263-N2263+1&gt;=0,CEILING(H2263-N2263+1,1),""),"")</f>
        <v/>
      </c>
      <c r="AH2263" s="13">
        <f t="array" ref="AH2263">IF(SUM(AG2263)=0,0,IF(L2263-AG2263*IF(D2263="Vaccin",MIN(AD2263,AF2263),AF2263)&lt;0,0,IF((H2263-N2263)&lt;=45,CEILING(L2263-AG2263*IF(D2263="Vaccin",MIN(AD2263,AF2263),AF2263),1),0)))</f>
        <v>0</v>
      </c>
      <c r="AI2263" s="15">
        <f t="array" ref="AI2263">IF(OR(AH2263="",F2263=0,F2263=""),"",AH2263/F2263)</f>
        <v>0</v>
      </c>
      <c r="AJ2263" s="13">
        <f t="array" ref="AJ2263">IF(OR(L2263="",AH2263=""),"",IF(L2263-AH2263&lt;0,0,L2263-AH2263))</f>
        <v>0</v>
      </c>
      <c r="AK2263" s="13" t="str">
        <f t="array" ref="AK2263">IF(OR(L2263="",AG2263="",AG2263=0),"",CEILING(L2263/AG2263,1))</f>
        <v/>
      </c>
      <c r="AL2263" s="16" t="str">
        <f t="array" ref="AL2263">IF(OR(AK2263="",AK2263=0,AD2263="",AF2263=""),"",IF(AK2263-IF(D2263="Vaccin",MIN(AD2263,AF2263),AF2263)&lt;0,"",(AK2263-IF(D2263="Vaccin",MIN(AD2263,AF2263),AF2263))/AK2263))</f>
        <v/>
      </c>
    </row>
    <row r="2264" spans="1:38" x14ac:dyDescent="0.2">
      <c r="A2264" s="10" t="s">
        <v>57</v>
      </c>
      <c r="B2264" s="29" t="s">
        <v>228</v>
      </c>
      <c r="C2264" s="12">
        <v>44245</v>
      </c>
      <c r="D2264" s="11" t="s">
        <v>30</v>
      </c>
      <c r="E2264" s="11">
        <v>10</v>
      </c>
      <c r="F2264" s="13">
        <v>15000</v>
      </c>
      <c r="G2264" s="40">
        <v>50521</v>
      </c>
      <c r="H2264" s="12">
        <v>44530</v>
      </c>
      <c r="I2264" s="13">
        <f t="array" ref="I2264">F2264-L2264-M2264-S2264</f>
        <v>15000</v>
      </c>
      <c r="J2264" s="13">
        <f t="array" ref="J2264">IF(IF(Q2264="",L2264-C2264,Q2264-C2264)&lt;=45,I2264,0)</f>
        <v>15000</v>
      </c>
      <c r="K2264" s="13">
        <f t="array" ref="K2264">IF(SUM(AG2264)=0,0,IF(L2264-AG2264*IF(D2264="Vaccin",MIN(AD2264,AF2264),AF2264)&lt;0,0,IF((H2264-N2264)&lt;=30,CEILING(L2264-AG2264*IF(D2264="Vaccin",MIN(AD2264,AF2264),AF2264),1),0)))</f>
        <v>0</v>
      </c>
      <c r="L2264" s="13">
        <v>0</v>
      </c>
      <c r="M2264" s="13">
        <v>0</v>
      </c>
      <c r="N2264" s="14">
        <v>44732</v>
      </c>
      <c r="O2264" s="11" t="s">
        <v>40</v>
      </c>
      <c r="P2264" s="11" t="s">
        <v>37</v>
      </c>
      <c r="Q2264" s="12"/>
      <c r="R2264" s="13">
        <v>0</v>
      </c>
      <c r="S2264" s="13">
        <v>0</v>
      </c>
      <c r="T2264" s="11"/>
      <c r="U2264" s="13">
        <v>0</v>
      </c>
      <c r="V2264" s="13">
        <v>0</v>
      </c>
      <c r="W2264" s="13">
        <v>13935112</v>
      </c>
      <c r="X2264" s="12">
        <v>44245</v>
      </c>
      <c r="Y2264" s="12">
        <v>44245</v>
      </c>
      <c r="Z2264" s="12">
        <v>44245</v>
      </c>
      <c r="AA2264" s="12">
        <v>45023</v>
      </c>
      <c r="AB2264" s="13">
        <f t="array" ref="AB2264">IF(D2264="Vaccin",IF(AND(ISNUMBER(AA2264),ISNUMBER(Y2264)),IF(AA2264-Y2264+1&gt;=0,CEILING(AA2264-Y2264+1,1),""),""),IF(AND(ISNUMBER(N2264),ISNUMBER(Y2264)),IF(N2264-Y2264+1&gt;=0,CEILING(N2264-Y2264+1,1),""),""))</f>
        <v>779</v>
      </c>
      <c r="AC2264" s="13">
        <f t="array" ref="AC2264">IF(D2264="Vaccin",IF(AND(ISNUMBER(AA2264),ISNUMBER(X2264)),IF(AA2264-X2264+1&gt;=0,CEILING(AA2264-X2264+1,1),""),""),IF(AND(ISNUMBER(N2264),ISNUMBER(X2264)),IF(N2264-X2264+1&gt;=0,CEILING(N2264-X2264+1,1),""),""))</f>
        <v>779</v>
      </c>
      <c r="AD2264" s="13">
        <f t="array" ref="AD2264">IF(D2264="Vaccin",IF(AND(ISNUMBER(AB2264),ISNUMBER(U2264),AB2264&lt;&gt;0),CEILING(U2264/AB2264,1),""),"")</f>
        <v>0</v>
      </c>
      <c r="AE2264" s="13">
        <f t="array" ref="AE2264">IF(AND(ISNUMBER(N2264),ISNUMBER(X2264)),IF(N2264-X2264+1&gt;=0,CEILING(N2264-X2264+1,1),""),"")</f>
        <v>488</v>
      </c>
      <c r="AF2264" s="13">
        <f t="array" ref="AF2264">IF(SUM(AE2264)=0,"",CEILING((SUM(F2264)-SUM(L2264)-SUM(M2264)-SUM(S2264))/SUM(AE2264),1))</f>
        <v>31</v>
      </c>
      <c r="AG2264" s="13" t="str">
        <f t="array" ref="AG2264">IF(AND(ISNUMBER(H2264),ISNUMBER(N2264)),IF(H2264-N2264+1&gt;=0,CEILING(H2264-N2264+1,1),""),"")</f>
        <v/>
      </c>
      <c r="AH2264" s="13">
        <f t="array" ref="AH2264">IF(SUM(AG2264)=0,0,IF(L2264-AG2264*IF(D2264="Vaccin",MIN(AD2264,AF2264),AF2264)&lt;0,0,IF((H2264-N2264)&lt;=45,CEILING(L2264-AG2264*IF(D2264="Vaccin",MIN(AD2264,AF2264),AF2264),1),0)))</f>
        <v>0</v>
      </c>
      <c r="AI2264" s="15">
        <f t="array" ref="AI2264">IF(OR(AH2264="",F2264=0,F2264=""),"",AH2264/F2264)</f>
        <v>0</v>
      </c>
      <c r="AJ2264" s="13">
        <f t="array" ref="AJ2264">IF(OR(L2264="",AH2264=""),"",IF(L2264-AH2264&lt;0,0,L2264-AH2264))</f>
        <v>0</v>
      </c>
      <c r="AK2264" s="13" t="str">
        <f t="array" ref="AK2264">IF(OR(L2264="",AG2264="",AG2264=0),"",CEILING(L2264/AG2264,1))</f>
        <v/>
      </c>
      <c r="AL2264" s="16" t="str">
        <f t="array" ref="AL2264">IF(OR(AK2264="",AK2264=0,AD2264="",AF2264=""),"",IF(AK2264-IF(D2264="Vaccin",MIN(AD2264,AF2264),AF2264)&lt;0,"",(AK2264-IF(D2264="Vaccin",MIN(AD2264,AF2264),AF2264))/AK2264))</f>
        <v/>
      </c>
    </row>
    <row r="2265" spans="1:38" x14ac:dyDescent="0.2">
      <c r="A2265" s="10" t="s">
        <v>57</v>
      </c>
      <c r="B2265" s="29" t="s">
        <v>228</v>
      </c>
      <c r="C2265" s="12">
        <v>44245</v>
      </c>
      <c r="D2265" s="11" t="s">
        <v>30</v>
      </c>
      <c r="E2265" s="11">
        <v>10</v>
      </c>
      <c r="F2265" s="13">
        <v>3877</v>
      </c>
      <c r="G2265" s="40">
        <v>860421</v>
      </c>
      <c r="H2265" s="12">
        <v>44500</v>
      </c>
      <c r="I2265" s="13">
        <f t="array" ref="I2265">F2265-L2265-M2265-S2265</f>
        <v>3877</v>
      </c>
      <c r="J2265" s="13">
        <f t="array" ref="J2265">IF(IF(Q2265="",L2265-C2265,Q2265-C2265)&lt;=45,I2265,0)</f>
        <v>3877</v>
      </c>
      <c r="K2265" s="13">
        <f t="array" ref="K2265">IF(SUM(AG2265)=0,0,IF(L2265-AG2265*IF(D2265="Vaccin",MIN(AD2265,AF2265),AF2265)&lt;0,0,IF((H2265-N2265)&lt;=30,CEILING(L2265-AG2265*IF(D2265="Vaccin",MIN(AD2265,AF2265),AF2265),1),0)))</f>
        <v>0</v>
      </c>
      <c r="L2265" s="13">
        <v>0</v>
      </c>
      <c r="M2265" s="13">
        <v>0</v>
      </c>
      <c r="N2265" s="14">
        <v>44732</v>
      </c>
      <c r="O2265" s="11" t="s">
        <v>40</v>
      </c>
      <c r="P2265" s="11" t="s">
        <v>37</v>
      </c>
      <c r="Q2265" s="12"/>
      <c r="R2265" s="13">
        <v>0</v>
      </c>
      <c r="S2265" s="13">
        <v>0</v>
      </c>
      <c r="T2265" s="11"/>
      <c r="U2265" s="13">
        <v>0</v>
      </c>
      <c r="V2265" s="13">
        <v>0</v>
      </c>
      <c r="W2265" s="13">
        <v>13935112</v>
      </c>
      <c r="X2265" s="12">
        <v>44245</v>
      </c>
      <c r="Y2265" s="12">
        <v>44245</v>
      </c>
      <c r="Z2265" s="12">
        <v>44245</v>
      </c>
      <c r="AA2265" s="12">
        <v>45023</v>
      </c>
      <c r="AB2265" s="13">
        <f t="array" ref="AB2265">IF(D2265="Vaccin",IF(AND(ISNUMBER(AA2265),ISNUMBER(Y2265)),IF(AA2265-Y2265+1&gt;=0,CEILING(AA2265-Y2265+1,1),""),""),IF(AND(ISNUMBER(N2265),ISNUMBER(Y2265)),IF(N2265-Y2265+1&gt;=0,CEILING(N2265-Y2265+1,1),""),""))</f>
        <v>779</v>
      </c>
      <c r="AC2265" s="13">
        <f t="array" ref="AC2265">IF(D2265="Vaccin",IF(AND(ISNUMBER(AA2265),ISNUMBER(X2265)),IF(AA2265-X2265+1&gt;=0,CEILING(AA2265-X2265+1,1),""),""),IF(AND(ISNUMBER(N2265),ISNUMBER(X2265)),IF(N2265-X2265+1&gt;=0,CEILING(N2265-X2265+1,1),""),""))</f>
        <v>779</v>
      </c>
      <c r="AD2265" s="13">
        <f t="array" ref="AD2265">IF(D2265="Vaccin",IF(AND(ISNUMBER(AB2265),ISNUMBER(U2265),AB2265&lt;&gt;0),CEILING(U2265/AB2265,1),""),"")</f>
        <v>0</v>
      </c>
      <c r="AE2265" s="13">
        <f t="array" ref="AE2265">IF(AND(ISNUMBER(N2265),ISNUMBER(X2265)),IF(N2265-X2265+1&gt;=0,CEILING(N2265-X2265+1,1),""),"")</f>
        <v>488</v>
      </c>
      <c r="AF2265" s="13">
        <f t="array" ref="AF2265">IF(SUM(AE2265)=0,"",CEILING((SUM(F2265)-SUM(L2265)-SUM(M2265)-SUM(S2265))/SUM(AE2265),1))</f>
        <v>8</v>
      </c>
      <c r="AG2265" s="13" t="str">
        <f t="array" ref="AG2265">IF(AND(ISNUMBER(H2265),ISNUMBER(N2265)),IF(H2265-N2265+1&gt;=0,CEILING(H2265-N2265+1,1),""),"")</f>
        <v/>
      </c>
      <c r="AH2265" s="13">
        <f t="array" ref="AH2265">IF(SUM(AG2265)=0,0,IF(L2265-AG2265*IF(D2265="Vaccin",MIN(AD2265,AF2265),AF2265)&lt;0,0,IF((H2265-N2265)&lt;=45,CEILING(L2265-AG2265*IF(D2265="Vaccin",MIN(AD2265,AF2265),AF2265),1),0)))</f>
        <v>0</v>
      </c>
      <c r="AI2265" s="15">
        <f t="array" ref="AI2265">IF(OR(AH2265="",F2265=0,F2265=""),"",AH2265/F2265)</f>
        <v>0</v>
      </c>
      <c r="AJ2265" s="13">
        <f t="array" ref="AJ2265">IF(OR(L2265="",AH2265=""),"",IF(L2265-AH2265&lt;0,0,L2265-AH2265))</f>
        <v>0</v>
      </c>
      <c r="AK2265" s="13" t="str">
        <f t="array" ref="AK2265">IF(OR(L2265="",AG2265="",AG2265=0),"",CEILING(L2265/AG2265,1))</f>
        <v/>
      </c>
      <c r="AL2265" s="16" t="str">
        <f t="array" ref="AL2265">IF(OR(AK2265="",AK2265=0,AD2265="",AF2265=""),"",IF(AK2265-IF(D2265="Vaccin",MIN(AD2265,AF2265),AF2265)&lt;0,"",(AK2265-IF(D2265="Vaccin",MIN(AD2265,AF2265),AF2265))/AK2265))</f>
        <v/>
      </c>
    </row>
    <row r="2266" spans="1:38" ht="16" thickBot="1" x14ac:dyDescent="0.25">
      <c r="A2266" s="21" t="s">
        <v>57</v>
      </c>
      <c r="B2266" s="30" t="s">
        <v>228</v>
      </c>
      <c r="C2266" s="23">
        <v>44245</v>
      </c>
      <c r="D2266" s="22" t="s">
        <v>30</v>
      </c>
      <c r="E2266" s="22">
        <v>10</v>
      </c>
      <c r="F2266" s="24">
        <v>21123</v>
      </c>
      <c r="G2266" s="43">
        <v>440321</v>
      </c>
      <c r="H2266" s="23">
        <v>44469</v>
      </c>
      <c r="I2266" s="24">
        <f t="array" ref="I2266">F2266-L2266-M2266-S2266</f>
        <v>21123</v>
      </c>
      <c r="J2266" s="24">
        <f t="array" ref="J2266">IF(IF(Q2266="",L2266-C2266,Q2266-C2266)&lt;=45,I2266,0)</f>
        <v>21123</v>
      </c>
      <c r="K2266" s="24">
        <f t="array" ref="K2266">IF(SUM(AG2266)=0,0,IF(L2266-AG2266*IF(D2266="Vaccin",MIN(AD2266,AF2266),AF2266)&lt;0,0,IF((H2266-N2266)&lt;=30,CEILING(L2266-AG2266*IF(D2266="Vaccin",MIN(AD2266,AF2266),AF2266),1),0)))</f>
        <v>0</v>
      </c>
      <c r="L2266" s="24">
        <v>0</v>
      </c>
      <c r="M2266" s="24">
        <v>0</v>
      </c>
      <c r="N2266" s="25">
        <v>44732</v>
      </c>
      <c r="O2266" s="22" t="s">
        <v>40</v>
      </c>
      <c r="P2266" s="22" t="s">
        <v>37</v>
      </c>
      <c r="Q2266" s="23"/>
      <c r="R2266" s="24">
        <v>0</v>
      </c>
      <c r="S2266" s="24">
        <v>0</v>
      </c>
      <c r="T2266" s="22"/>
      <c r="U2266" s="24">
        <v>0</v>
      </c>
      <c r="V2266" s="24">
        <v>0</v>
      </c>
      <c r="W2266" s="24">
        <v>13935112</v>
      </c>
      <c r="X2266" s="23">
        <v>44245</v>
      </c>
      <c r="Y2266" s="23">
        <v>44245</v>
      </c>
      <c r="Z2266" s="23">
        <v>44245</v>
      </c>
      <c r="AA2266" s="23">
        <v>45023</v>
      </c>
      <c r="AB2266" s="24">
        <f t="array" ref="AB2266">IF(D2266="Vaccin",IF(AND(ISNUMBER(AA2266),ISNUMBER(Y2266)),IF(AA2266-Y2266+1&gt;=0,CEILING(AA2266-Y2266+1,1),""),""),IF(AND(ISNUMBER(N2266),ISNUMBER(Y2266)),IF(N2266-Y2266+1&gt;=0,CEILING(N2266-Y2266+1,1),""),""))</f>
        <v>779</v>
      </c>
      <c r="AC2266" s="24">
        <f t="array" ref="AC2266">IF(D2266="Vaccin",IF(AND(ISNUMBER(AA2266),ISNUMBER(X2266)),IF(AA2266-X2266+1&gt;=0,CEILING(AA2266-X2266+1,1),""),""),IF(AND(ISNUMBER(N2266),ISNUMBER(X2266)),IF(N2266-X2266+1&gt;=0,CEILING(N2266-X2266+1,1),""),""))</f>
        <v>779</v>
      </c>
      <c r="AD2266" s="24">
        <f t="array" ref="AD2266">IF(D2266="Vaccin",IF(AND(ISNUMBER(AB2266),ISNUMBER(U2266),AB2266&lt;&gt;0),CEILING(U2266/AB2266,1),""),"")</f>
        <v>0</v>
      </c>
      <c r="AE2266" s="24">
        <f t="array" ref="AE2266">IF(AND(ISNUMBER(N2266),ISNUMBER(X2266)),IF(N2266-X2266+1&gt;=0,CEILING(N2266-X2266+1,1),""),"")</f>
        <v>488</v>
      </c>
      <c r="AF2266" s="24">
        <f t="array" ref="AF2266">IF(SUM(AE2266)=0,"",CEILING((SUM(F2266)-SUM(L2266)-SUM(M2266)-SUM(S2266))/SUM(AE2266),1))</f>
        <v>44</v>
      </c>
      <c r="AG2266" s="24" t="str">
        <f t="array" ref="AG2266">IF(AND(ISNUMBER(H2266),ISNUMBER(N2266)),IF(H2266-N2266+1&gt;=0,CEILING(H2266-N2266+1,1),""),"")</f>
        <v/>
      </c>
      <c r="AH2266" s="24">
        <f t="array" ref="AH2266">IF(SUM(AG2266)=0,0,IF(L2266-AG2266*IF(D2266="Vaccin",MIN(AD2266,AF2266),AF2266)&lt;0,0,IF((H2266-N2266)&lt;=45,CEILING(L2266-AG2266*IF(D2266="Vaccin",MIN(AD2266,AF2266),AF2266),1),0)))</f>
        <v>0</v>
      </c>
      <c r="AI2266" s="26">
        <f t="array" ref="AI2266">IF(OR(AH2266="",F2266=0,F2266=""),"",AH2266/F2266)</f>
        <v>0</v>
      </c>
      <c r="AJ2266" s="24">
        <f t="array" ref="AJ2266">IF(OR(L2266="",AH2266=""),"",IF(L2266-AH2266&lt;0,0,L2266-AH2266))</f>
        <v>0</v>
      </c>
      <c r="AK2266" s="24" t="str">
        <f t="array" ref="AK2266">IF(OR(L2266="",AG2266="",AG2266=0),"",CEILING(L2266/AG2266,1))</f>
        <v/>
      </c>
      <c r="AL2266" s="27" t="str">
        <f t="array" ref="AL2266">IF(OR(AK2266="",AK2266=0,AD2266="",AF2266=""),"",IF(AK2266-IF(D2266="Vaccin",MIN(AD2266,AF2266),AF2266)&lt;0,"",(AK2266-IF(D2266="Vaccin",MIN(AD2266,AF2266),AF2266))/AK2266))</f>
        <v/>
      </c>
    </row>
  </sheetData>
  <conditionalFormatting sqref="A2:AG2266">
    <cfRule type="expression" dxfId="6" priority="1" stopIfTrue="1">
      <formula>A2=""</formula>
    </cfRule>
    <cfRule type="expression" dxfId="5" priority="2" stopIfTrue="1">
      <formula>A2&lt;&gt;""</formula>
    </cfRule>
  </conditionalFormatting>
  <conditionalFormatting sqref="AH2:AH2266">
    <cfRule type="expression" dxfId="4" priority="5" stopIfTrue="1">
      <formula>AND(AH2&lt;&gt;"",AH2&gt;0)</formula>
    </cfRule>
    <cfRule type="expression" dxfId="3" priority="6" stopIfTrue="1">
      <formula>AND(AH2&lt;&gt;"",AH2=0)</formula>
    </cfRule>
    <cfRule type="expression" dxfId="2" priority="7" stopIfTrue="1">
      <formula>AH2=""</formula>
    </cfRule>
  </conditionalFormatting>
  <conditionalFormatting sqref="AI2:AL2266">
    <cfRule type="expression" dxfId="1" priority="3" stopIfTrue="1">
      <formula>AI2=""</formula>
    </cfRule>
    <cfRule type="expression" dxfId="0" priority="4" stopIfTrue="1">
      <formula>AI2&lt;&gt;""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D51"/>
  <sheetViews>
    <sheetView showRowColHeader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baseColWidth="10" defaultColWidth="9" defaultRowHeight="14" x14ac:dyDescent="0.15"/>
  <cols>
    <col min="1" max="1" width="32" style="33" bestFit="1" customWidth="1"/>
    <col min="2" max="2" width="37" style="33" bestFit="1" customWidth="1"/>
    <col min="3" max="3" width="28" style="33" customWidth="1"/>
    <col min="4" max="4" width="41" style="33" bestFit="1" customWidth="1"/>
    <col min="5" max="16384" width="9" style="33"/>
  </cols>
  <sheetData>
    <row r="3" spans="1:4" ht="42.75" customHeight="1" x14ac:dyDescent="0.15">
      <c r="A3" s="33" t="s">
        <v>1099</v>
      </c>
      <c r="B3" s="45" t="s">
        <v>1100</v>
      </c>
      <c r="C3" s="45" t="s">
        <v>1097</v>
      </c>
      <c r="D3" s="45" t="s">
        <v>1098</v>
      </c>
    </row>
    <row r="4" spans="1:4" x14ac:dyDescent="0.15">
      <c r="A4" s="33" t="s">
        <v>29</v>
      </c>
      <c r="B4" s="33">
        <f>C4+D4</f>
        <v>665776</v>
      </c>
      <c r="C4" s="33">
        <v>665776</v>
      </c>
      <c r="D4" s="33">
        <v>0</v>
      </c>
    </row>
    <row r="5" spans="1:4" x14ac:dyDescent="0.15">
      <c r="A5" s="33" t="s">
        <v>42</v>
      </c>
      <c r="B5" s="33">
        <f t="shared" ref="B5:B49" si="0">C5+D5</f>
        <v>9715695</v>
      </c>
      <c r="C5" s="33">
        <v>9715695</v>
      </c>
      <c r="D5" s="33">
        <v>0</v>
      </c>
    </row>
    <row r="6" spans="1:4" x14ac:dyDescent="0.15">
      <c r="A6" s="33" t="s">
        <v>50</v>
      </c>
      <c r="B6" s="33">
        <f t="shared" si="0"/>
        <v>2014480</v>
      </c>
      <c r="C6" s="33">
        <v>2014480</v>
      </c>
      <c r="D6" s="33">
        <v>0</v>
      </c>
    </row>
    <row r="7" spans="1:4" x14ac:dyDescent="0.15">
      <c r="A7" s="33" t="s">
        <v>58</v>
      </c>
      <c r="B7" s="33">
        <f t="shared" si="0"/>
        <v>1818453</v>
      </c>
      <c r="C7" s="33">
        <v>1197735</v>
      </c>
      <c r="D7" s="33">
        <v>620718</v>
      </c>
    </row>
    <row r="8" spans="1:4" x14ac:dyDescent="0.15">
      <c r="A8" s="33" t="s">
        <v>66</v>
      </c>
      <c r="B8" s="33">
        <f t="shared" si="0"/>
        <v>972000</v>
      </c>
      <c r="C8" s="33">
        <v>972000</v>
      </c>
      <c r="D8" s="33">
        <v>0</v>
      </c>
    </row>
    <row r="9" spans="1:4" x14ac:dyDescent="0.15">
      <c r="A9" s="33" t="s">
        <v>72</v>
      </c>
      <c r="B9" s="33">
        <f t="shared" si="0"/>
        <v>750788</v>
      </c>
      <c r="C9" s="33">
        <v>707356</v>
      </c>
      <c r="D9" s="33">
        <v>43432</v>
      </c>
    </row>
    <row r="10" spans="1:4" x14ac:dyDescent="0.15">
      <c r="A10" s="33" t="s">
        <v>75</v>
      </c>
      <c r="B10" s="33">
        <f t="shared" si="0"/>
        <v>44782</v>
      </c>
      <c r="C10" s="33">
        <v>44782</v>
      </c>
      <c r="D10" s="33">
        <v>0</v>
      </c>
    </row>
    <row r="11" spans="1:4" x14ac:dyDescent="0.15">
      <c r="A11" s="33" t="s">
        <v>80</v>
      </c>
      <c r="B11" s="33">
        <f t="shared" si="0"/>
        <v>1442705</v>
      </c>
      <c r="C11" s="33">
        <v>1436045</v>
      </c>
      <c r="D11" s="33">
        <v>6660</v>
      </c>
    </row>
    <row r="12" spans="1:4" x14ac:dyDescent="0.15">
      <c r="A12" s="33" t="s">
        <v>84</v>
      </c>
      <c r="B12" s="33">
        <f t="shared" si="0"/>
        <v>392300</v>
      </c>
      <c r="C12" s="33">
        <v>392300</v>
      </c>
      <c r="D12" s="33">
        <v>0</v>
      </c>
    </row>
    <row r="13" spans="1:4" x14ac:dyDescent="0.15">
      <c r="A13" s="33" t="s">
        <v>89</v>
      </c>
      <c r="B13" s="33">
        <f t="shared" si="0"/>
        <v>1191970</v>
      </c>
      <c r="C13" s="33">
        <v>1191970</v>
      </c>
      <c r="D13" s="33">
        <v>0</v>
      </c>
    </row>
    <row r="14" spans="1:4" x14ac:dyDescent="0.15">
      <c r="A14" s="33" t="s">
        <v>93</v>
      </c>
      <c r="B14" s="33">
        <f t="shared" si="0"/>
        <v>406500</v>
      </c>
      <c r="C14" s="33">
        <v>406500</v>
      </c>
      <c r="D14" s="33">
        <v>0</v>
      </c>
    </row>
    <row r="15" spans="1:4" x14ac:dyDescent="0.15">
      <c r="A15" s="33" t="s">
        <v>97</v>
      </c>
      <c r="B15" s="33">
        <f t="shared" si="0"/>
        <v>1538043</v>
      </c>
      <c r="C15" s="33">
        <v>1538043</v>
      </c>
      <c r="D15" s="33">
        <v>0</v>
      </c>
    </row>
    <row r="16" spans="1:4" x14ac:dyDescent="0.15">
      <c r="A16" s="33" t="s">
        <v>101</v>
      </c>
      <c r="B16" s="33">
        <f t="shared" si="0"/>
        <v>3033840</v>
      </c>
      <c r="C16" s="33">
        <v>3033840</v>
      </c>
      <c r="D16" s="33">
        <v>0</v>
      </c>
    </row>
    <row r="17" spans="1:4" x14ac:dyDescent="0.15">
      <c r="A17" s="33" t="s">
        <v>108</v>
      </c>
      <c r="B17" s="33">
        <f t="shared" si="0"/>
        <v>89076</v>
      </c>
      <c r="C17" s="33">
        <v>89076</v>
      </c>
      <c r="D17" s="33">
        <v>0</v>
      </c>
    </row>
    <row r="18" spans="1:4" x14ac:dyDescent="0.15">
      <c r="A18" s="33" t="s">
        <v>110</v>
      </c>
      <c r="B18" s="33">
        <f t="shared" si="0"/>
        <v>38490</v>
      </c>
      <c r="C18" s="33">
        <v>5733</v>
      </c>
      <c r="D18" s="33">
        <v>32757</v>
      </c>
    </row>
    <row r="19" spans="1:4" x14ac:dyDescent="0.15">
      <c r="A19" s="33" t="s">
        <v>112</v>
      </c>
      <c r="B19" s="33">
        <f t="shared" si="0"/>
        <v>10452270</v>
      </c>
      <c r="C19" s="33">
        <v>10452270</v>
      </c>
      <c r="D19" s="33">
        <v>0</v>
      </c>
    </row>
    <row r="20" spans="1:4" x14ac:dyDescent="0.15">
      <c r="A20" s="33" t="s">
        <v>116</v>
      </c>
      <c r="B20" s="33">
        <f t="shared" si="0"/>
        <v>1014700</v>
      </c>
      <c r="C20" s="33">
        <v>946917</v>
      </c>
      <c r="D20" s="33">
        <v>67783</v>
      </c>
    </row>
    <row r="21" spans="1:4" x14ac:dyDescent="0.15">
      <c r="A21" s="33" t="s">
        <v>121</v>
      </c>
      <c r="B21" s="33">
        <f t="shared" si="0"/>
        <v>912070</v>
      </c>
      <c r="C21" s="33">
        <v>912070</v>
      </c>
      <c r="D21" s="33">
        <v>0</v>
      </c>
    </row>
    <row r="22" spans="1:4" x14ac:dyDescent="0.15">
      <c r="A22" s="33" t="s">
        <v>125</v>
      </c>
      <c r="B22" s="33">
        <f t="shared" si="0"/>
        <v>2805600</v>
      </c>
      <c r="C22" s="33">
        <v>2805600</v>
      </c>
      <c r="D22" s="33">
        <v>0</v>
      </c>
    </row>
    <row r="23" spans="1:4" x14ac:dyDescent="0.15">
      <c r="A23" s="33" t="s">
        <v>129</v>
      </c>
      <c r="B23" s="33">
        <f t="shared" si="0"/>
        <v>877700</v>
      </c>
      <c r="C23" s="33">
        <v>877700</v>
      </c>
      <c r="D23" s="33">
        <v>0</v>
      </c>
    </row>
    <row r="24" spans="1:4" x14ac:dyDescent="0.15">
      <c r="A24" s="33" t="s">
        <v>135</v>
      </c>
      <c r="B24" s="33">
        <f t="shared" si="0"/>
        <v>545035</v>
      </c>
      <c r="C24" s="33">
        <v>545035</v>
      </c>
      <c r="D24" s="33">
        <v>0</v>
      </c>
    </row>
    <row r="25" spans="1:4" x14ac:dyDescent="0.15">
      <c r="A25" s="33" t="s">
        <v>137</v>
      </c>
      <c r="B25" s="33">
        <f t="shared" si="0"/>
        <v>2685480</v>
      </c>
      <c r="C25" s="33">
        <v>2685480</v>
      </c>
      <c r="D25" s="33">
        <v>0</v>
      </c>
    </row>
    <row r="26" spans="1:4" x14ac:dyDescent="0.15">
      <c r="A26" s="33" t="s">
        <v>141</v>
      </c>
      <c r="B26" s="33">
        <f t="shared" si="0"/>
        <v>390600</v>
      </c>
      <c r="C26" s="33">
        <v>390600</v>
      </c>
      <c r="D26" s="33">
        <v>0</v>
      </c>
    </row>
    <row r="27" spans="1:4" x14ac:dyDescent="0.15">
      <c r="A27" s="33" t="s">
        <v>147</v>
      </c>
      <c r="B27" s="33">
        <f t="shared" si="0"/>
        <v>1847848</v>
      </c>
      <c r="C27" s="33">
        <v>1847848</v>
      </c>
      <c r="D27" s="33">
        <v>0</v>
      </c>
    </row>
    <row r="28" spans="1:4" x14ac:dyDescent="0.15">
      <c r="A28" s="33" t="s">
        <v>149</v>
      </c>
      <c r="B28" s="33">
        <f t="shared" si="0"/>
        <v>1345169</v>
      </c>
      <c r="C28" s="33">
        <v>1345169</v>
      </c>
      <c r="D28" s="33">
        <v>0</v>
      </c>
    </row>
    <row r="29" spans="1:4" x14ac:dyDescent="0.15">
      <c r="A29" s="33" t="s">
        <v>152</v>
      </c>
      <c r="B29" s="33">
        <f t="shared" si="0"/>
        <v>1332960</v>
      </c>
      <c r="C29" s="33">
        <v>1332960</v>
      </c>
      <c r="D29" s="33">
        <v>0</v>
      </c>
    </row>
    <row r="30" spans="1:4" x14ac:dyDescent="0.15">
      <c r="A30" s="33" t="s">
        <v>154</v>
      </c>
      <c r="B30" s="33">
        <f t="shared" si="0"/>
        <v>1081700</v>
      </c>
      <c r="C30" s="33">
        <v>982538</v>
      </c>
      <c r="D30" s="33">
        <v>99162</v>
      </c>
    </row>
    <row r="31" spans="1:4" x14ac:dyDescent="0.15">
      <c r="A31" s="33" t="s">
        <v>158</v>
      </c>
      <c r="B31" s="33">
        <f t="shared" si="0"/>
        <v>3230553</v>
      </c>
      <c r="C31" s="33">
        <v>3230553</v>
      </c>
      <c r="D31" s="33">
        <v>0</v>
      </c>
    </row>
    <row r="32" spans="1:4" x14ac:dyDescent="0.15">
      <c r="A32" s="33" t="s">
        <v>162</v>
      </c>
      <c r="B32" s="33">
        <f t="shared" si="0"/>
        <v>714391</v>
      </c>
      <c r="C32" s="33">
        <v>714391</v>
      </c>
      <c r="D32" s="33">
        <v>0</v>
      </c>
    </row>
    <row r="33" spans="1:4" x14ac:dyDescent="0.15">
      <c r="A33" s="33" t="s">
        <v>169</v>
      </c>
      <c r="B33" s="33">
        <f t="shared" si="0"/>
        <v>13719657</v>
      </c>
      <c r="C33" s="33">
        <v>13719657</v>
      </c>
      <c r="D33" s="33">
        <v>0</v>
      </c>
    </row>
    <row r="34" spans="1:4" x14ac:dyDescent="0.15">
      <c r="A34" s="33" t="s">
        <v>172</v>
      </c>
      <c r="B34" s="33">
        <f t="shared" si="0"/>
        <v>537820</v>
      </c>
      <c r="C34" s="33">
        <v>537820</v>
      </c>
      <c r="D34" s="33">
        <v>0</v>
      </c>
    </row>
    <row r="35" spans="1:4" x14ac:dyDescent="0.15">
      <c r="A35" s="33" t="s">
        <v>176</v>
      </c>
      <c r="B35" s="33">
        <f t="shared" si="0"/>
        <v>0</v>
      </c>
      <c r="C35" s="33">
        <v>0</v>
      </c>
      <c r="D35" s="33">
        <v>0</v>
      </c>
    </row>
    <row r="36" spans="1:4" x14ac:dyDescent="0.15">
      <c r="A36" s="33" t="s">
        <v>180</v>
      </c>
      <c r="B36" s="33">
        <f t="shared" si="0"/>
        <v>7409145</v>
      </c>
      <c r="C36" s="33">
        <v>7409145</v>
      </c>
      <c r="D36" s="33">
        <v>0</v>
      </c>
    </row>
    <row r="37" spans="1:4" x14ac:dyDescent="0.15">
      <c r="A37" s="33" t="s">
        <v>184</v>
      </c>
      <c r="B37" s="33">
        <f t="shared" si="0"/>
        <v>830365</v>
      </c>
      <c r="C37" s="33">
        <v>830365</v>
      </c>
      <c r="D37" s="33">
        <v>0</v>
      </c>
    </row>
    <row r="38" spans="1:4" x14ac:dyDescent="0.15">
      <c r="A38" s="33" t="s">
        <v>189</v>
      </c>
      <c r="B38" s="33">
        <f t="shared" si="0"/>
        <v>0</v>
      </c>
      <c r="C38" s="33">
        <v>0</v>
      </c>
      <c r="D38" s="33">
        <v>0</v>
      </c>
    </row>
    <row r="39" spans="1:4" x14ac:dyDescent="0.15">
      <c r="A39" s="33" t="s">
        <v>192</v>
      </c>
      <c r="B39" s="33">
        <f t="shared" si="0"/>
        <v>142849</v>
      </c>
      <c r="C39" s="33">
        <v>142849</v>
      </c>
      <c r="D39" s="33">
        <v>0</v>
      </c>
    </row>
    <row r="40" spans="1:4" x14ac:dyDescent="0.15">
      <c r="A40" s="33" t="s">
        <v>194</v>
      </c>
      <c r="B40" s="33">
        <f t="shared" si="0"/>
        <v>184785</v>
      </c>
      <c r="C40" s="33">
        <v>184785</v>
      </c>
      <c r="D40" s="33">
        <v>0</v>
      </c>
    </row>
    <row r="41" spans="1:4" x14ac:dyDescent="0.15">
      <c r="A41" s="33" t="s">
        <v>198</v>
      </c>
      <c r="B41" s="33">
        <f t="shared" si="0"/>
        <v>24904</v>
      </c>
      <c r="C41" s="33">
        <v>24904</v>
      </c>
      <c r="D41" s="33">
        <v>0</v>
      </c>
    </row>
    <row r="42" spans="1:4" x14ac:dyDescent="0.15">
      <c r="A42" s="33" t="s">
        <v>203</v>
      </c>
      <c r="B42" s="33">
        <f t="shared" si="0"/>
        <v>1507216</v>
      </c>
      <c r="C42" s="33">
        <v>1507216</v>
      </c>
      <c r="D42" s="33">
        <v>0</v>
      </c>
    </row>
    <row r="43" spans="1:4" x14ac:dyDescent="0.15">
      <c r="A43" s="33" t="s">
        <v>207</v>
      </c>
      <c r="B43" s="33">
        <f t="shared" si="0"/>
        <v>0</v>
      </c>
      <c r="C43" s="33">
        <v>0</v>
      </c>
      <c r="D43" s="33">
        <v>0</v>
      </c>
    </row>
    <row r="44" spans="1:4" x14ac:dyDescent="0.15">
      <c r="A44" s="33" t="s">
        <v>208</v>
      </c>
      <c r="B44" s="33">
        <f t="shared" si="0"/>
        <v>828290</v>
      </c>
      <c r="C44" s="33">
        <v>828290</v>
      </c>
      <c r="D44" s="33">
        <v>0</v>
      </c>
    </row>
    <row r="45" spans="1:4" x14ac:dyDescent="0.15">
      <c r="A45" s="33" t="s">
        <v>210</v>
      </c>
      <c r="B45" s="33">
        <f t="shared" si="0"/>
        <v>2180680</v>
      </c>
      <c r="C45" s="33">
        <v>2180680</v>
      </c>
      <c r="D45" s="33">
        <v>0</v>
      </c>
    </row>
    <row r="46" spans="1:4" x14ac:dyDescent="0.15">
      <c r="A46" s="33" t="s">
        <v>214</v>
      </c>
      <c r="B46" s="33">
        <f t="shared" si="0"/>
        <v>13555487</v>
      </c>
      <c r="C46" s="33">
        <v>13555487</v>
      </c>
      <c r="D46" s="33">
        <v>0</v>
      </c>
    </row>
    <row r="47" spans="1:4" x14ac:dyDescent="0.15">
      <c r="A47" s="33" t="s">
        <v>219</v>
      </c>
      <c r="B47" s="33">
        <f t="shared" si="0"/>
        <v>5013920</v>
      </c>
      <c r="C47" s="33">
        <v>5013920</v>
      </c>
      <c r="D47" s="33">
        <v>0</v>
      </c>
    </row>
    <row r="48" spans="1:4" x14ac:dyDescent="0.15">
      <c r="A48" s="33" t="s">
        <v>224</v>
      </c>
      <c r="B48" s="33">
        <f t="shared" si="0"/>
        <v>2375718</v>
      </c>
      <c r="C48" s="33">
        <v>2375718</v>
      </c>
      <c r="D48" s="33">
        <v>0</v>
      </c>
    </row>
    <row r="49" spans="1:4" x14ac:dyDescent="0.15">
      <c r="A49" s="33" t="s">
        <v>228</v>
      </c>
      <c r="B49" s="33">
        <f t="shared" si="0"/>
        <v>9022140</v>
      </c>
      <c r="C49" s="33">
        <v>9002680</v>
      </c>
      <c r="D49" s="33">
        <v>19460</v>
      </c>
    </row>
    <row r="50" spans="1:4" x14ac:dyDescent="0.15">
      <c r="B50" s="33">
        <f>SUM(B4:B49)</f>
        <v>110683950</v>
      </c>
      <c r="C50" s="33">
        <f>SUM(C4:C49)</f>
        <v>109793978</v>
      </c>
      <c r="D50" s="33">
        <f>SUM(D4:D49)</f>
        <v>889972</v>
      </c>
    </row>
    <row r="51" spans="1:4" x14ac:dyDescent="0.15">
      <c r="C51" s="46">
        <f>C50/B50</f>
        <v>0.99195934008498976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P51"/>
  <sheetViews>
    <sheetView showRowColHeaders="0" zoomScale="80" zoomScaleNormal="80" workbookViewId="0">
      <selection activeCell="D27" sqref="D27"/>
    </sheetView>
  </sheetViews>
  <sheetFormatPr baseColWidth="10" defaultColWidth="9" defaultRowHeight="14" x14ac:dyDescent="0.15"/>
  <cols>
    <col min="1" max="1" width="27.6640625" style="33" bestFit="1" customWidth="1"/>
    <col min="2" max="2" width="14.83203125" style="33" bestFit="1" customWidth="1"/>
    <col min="3" max="3" width="13.33203125" style="33" bestFit="1" customWidth="1"/>
    <col min="4" max="5" width="10.5" style="33" bestFit="1" customWidth="1"/>
    <col min="6" max="6" width="14.5" style="33" bestFit="1" customWidth="1"/>
    <col min="7" max="7" width="8.33203125" style="33" bestFit="1" customWidth="1"/>
    <col min="8" max="8" width="13.33203125" style="33" bestFit="1" customWidth="1"/>
    <col min="9" max="9" width="20" style="33" bestFit="1" customWidth="1"/>
    <col min="10" max="10" width="14.5" style="33" bestFit="1" customWidth="1"/>
    <col min="11" max="11" width="13.33203125" style="33" bestFit="1" customWidth="1"/>
    <col min="12" max="12" width="7" style="33" bestFit="1" customWidth="1"/>
    <col min="13" max="13" width="8.1640625" style="33" bestFit="1" customWidth="1"/>
    <col min="14" max="14" width="7.83203125" style="33" bestFit="1" customWidth="1"/>
    <col min="15" max="15" width="14.5" style="33" bestFit="1" customWidth="1"/>
    <col min="16" max="16" width="15.5" style="33" bestFit="1" customWidth="1"/>
    <col min="17" max="16384" width="9" style="33"/>
  </cols>
  <sheetData>
    <row r="3" spans="1:16" x14ac:dyDescent="0.15">
      <c r="A3" s="32" t="s">
        <v>1092</v>
      </c>
      <c r="B3" s="32" t="s">
        <v>1093</v>
      </c>
    </row>
    <row r="4" spans="1:16" x14ac:dyDescent="0.15">
      <c r="A4" s="32" t="s">
        <v>1090</v>
      </c>
      <c r="B4" s="33" t="s">
        <v>31</v>
      </c>
      <c r="C4" s="33" t="s">
        <v>67</v>
      </c>
      <c r="D4" s="33" t="s">
        <v>61</v>
      </c>
      <c r="E4" s="33" t="s">
        <v>181</v>
      </c>
      <c r="F4" s="33" t="s">
        <v>34</v>
      </c>
      <c r="G4" s="33" t="s">
        <v>45</v>
      </c>
      <c r="H4" s="33" t="s">
        <v>47</v>
      </c>
      <c r="I4" s="33" t="s">
        <v>171</v>
      </c>
      <c r="J4" s="33" t="s">
        <v>36</v>
      </c>
      <c r="K4" s="33" t="s">
        <v>38</v>
      </c>
      <c r="L4" s="33" t="s">
        <v>40</v>
      </c>
      <c r="M4" s="33" t="s">
        <v>105</v>
      </c>
      <c r="N4" s="33" t="s">
        <v>107</v>
      </c>
      <c r="O4" s="33" t="s">
        <v>115</v>
      </c>
      <c r="P4" s="33" t="s">
        <v>1091</v>
      </c>
    </row>
    <row r="5" spans="1:16" x14ac:dyDescent="0.15">
      <c r="A5" s="34" t="s">
        <v>29</v>
      </c>
      <c r="B5" s="33">
        <v>0</v>
      </c>
      <c r="F5" s="33">
        <v>570350</v>
      </c>
      <c r="J5" s="33">
        <v>0</v>
      </c>
      <c r="K5" s="33">
        <v>95426</v>
      </c>
      <c r="L5" s="33">
        <v>0</v>
      </c>
      <c r="P5" s="33">
        <v>665776</v>
      </c>
    </row>
    <row r="6" spans="1:16" x14ac:dyDescent="0.15">
      <c r="A6" s="34" t="s">
        <v>42</v>
      </c>
      <c r="B6" s="33">
        <v>0</v>
      </c>
      <c r="F6" s="33">
        <v>2263200</v>
      </c>
      <c r="G6" s="33">
        <v>0</v>
      </c>
      <c r="H6" s="33">
        <v>0</v>
      </c>
      <c r="J6" s="33">
        <v>7452495</v>
      </c>
      <c r="L6" s="33">
        <v>0</v>
      </c>
      <c r="P6" s="33">
        <v>9715695</v>
      </c>
    </row>
    <row r="7" spans="1:16" x14ac:dyDescent="0.15">
      <c r="A7" s="34" t="s">
        <v>50</v>
      </c>
      <c r="B7" s="33">
        <v>0</v>
      </c>
      <c r="F7" s="33">
        <v>969600</v>
      </c>
      <c r="G7" s="33">
        <v>0</v>
      </c>
      <c r="H7" s="33">
        <v>0</v>
      </c>
      <c r="K7" s="33">
        <v>1044880</v>
      </c>
      <c r="L7" s="33">
        <v>0</v>
      </c>
      <c r="P7" s="33">
        <v>2014480</v>
      </c>
    </row>
    <row r="8" spans="1:16" x14ac:dyDescent="0.15">
      <c r="A8" s="34" t="s">
        <v>58</v>
      </c>
      <c r="B8" s="33">
        <v>0</v>
      </c>
      <c r="D8" s="33">
        <v>0</v>
      </c>
      <c r="F8" s="33">
        <v>640575</v>
      </c>
      <c r="G8" s="33">
        <v>0</v>
      </c>
      <c r="H8" s="33">
        <v>1177878</v>
      </c>
      <c r="K8" s="33">
        <v>0</v>
      </c>
      <c r="P8" s="33">
        <v>1818453</v>
      </c>
    </row>
    <row r="9" spans="1:16" x14ac:dyDescent="0.15">
      <c r="A9" s="34" t="s">
        <v>66</v>
      </c>
      <c r="B9" s="33">
        <v>0</v>
      </c>
      <c r="C9" s="33">
        <v>0</v>
      </c>
      <c r="F9" s="33">
        <v>972000</v>
      </c>
      <c r="G9" s="33">
        <v>0</v>
      </c>
      <c r="H9" s="33">
        <v>0</v>
      </c>
      <c r="J9" s="33">
        <v>0</v>
      </c>
      <c r="K9" s="33">
        <v>0</v>
      </c>
      <c r="P9" s="33">
        <v>972000</v>
      </c>
    </row>
    <row r="10" spans="1:16" x14ac:dyDescent="0.15">
      <c r="A10" s="34" t="s">
        <v>72</v>
      </c>
      <c r="F10" s="33">
        <v>263300</v>
      </c>
      <c r="J10" s="33">
        <v>487488</v>
      </c>
      <c r="P10" s="33">
        <v>750788</v>
      </c>
    </row>
    <row r="11" spans="1:16" x14ac:dyDescent="0.15">
      <c r="A11" s="34" t="s">
        <v>75</v>
      </c>
      <c r="B11" s="33">
        <v>0</v>
      </c>
      <c r="G11" s="33">
        <v>0</v>
      </c>
      <c r="H11" s="33">
        <v>44782</v>
      </c>
      <c r="J11" s="33">
        <v>0</v>
      </c>
      <c r="P11" s="33">
        <v>44782</v>
      </c>
    </row>
    <row r="12" spans="1:16" x14ac:dyDescent="0.15">
      <c r="A12" s="34" t="s">
        <v>80</v>
      </c>
      <c r="B12" s="33">
        <v>0</v>
      </c>
      <c r="F12" s="33">
        <v>1203564</v>
      </c>
      <c r="H12" s="33">
        <v>0</v>
      </c>
      <c r="J12" s="33">
        <v>239141</v>
      </c>
      <c r="P12" s="33">
        <v>1442705</v>
      </c>
    </row>
    <row r="13" spans="1:16" x14ac:dyDescent="0.15">
      <c r="A13" s="34" t="s">
        <v>84</v>
      </c>
      <c r="B13" s="33">
        <v>0</v>
      </c>
      <c r="F13" s="33">
        <v>392300</v>
      </c>
      <c r="G13" s="33">
        <v>0</v>
      </c>
      <c r="H13" s="33">
        <v>0</v>
      </c>
      <c r="K13" s="33">
        <v>0</v>
      </c>
      <c r="L13" s="33">
        <v>0</v>
      </c>
      <c r="P13" s="33">
        <v>392300</v>
      </c>
    </row>
    <row r="14" spans="1:16" x14ac:dyDescent="0.15">
      <c r="A14" s="34" t="s">
        <v>89</v>
      </c>
      <c r="F14" s="33">
        <v>1191970</v>
      </c>
      <c r="H14" s="33">
        <v>0</v>
      </c>
      <c r="J14" s="33">
        <v>0</v>
      </c>
      <c r="P14" s="33">
        <v>1191970</v>
      </c>
    </row>
    <row r="15" spans="1:16" x14ac:dyDescent="0.15">
      <c r="A15" s="34" t="s">
        <v>93</v>
      </c>
      <c r="B15" s="33">
        <v>0</v>
      </c>
      <c r="H15" s="33">
        <v>0</v>
      </c>
      <c r="J15" s="33">
        <v>406500</v>
      </c>
      <c r="P15" s="33">
        <v>406500</v>
      </c>
    </row>
    <row r="16" spans="1:16" x14ac:dyDescent="0.15">
      <c r="A16" s="34" t="s">
        <v>97</v>
      </c>
      <c r="B16" s="33">
        <v>0</v>
      </c>
      <c r="F16" s="33">
        <v>21700</v>
      </c>
      <c r="H16" s="33">
        <v>285900</v>
      </c>
      <c r="J16" s="33">
        <v>1230443</v>
      </c>
      <c r="P16" s="33">
        <v>1538043</v>
      </c>
    </row>
    <row r="17" spans="1:16" x14ac:dyDescent="0.15">
      <c r="A17" s="34" t="s">
        <v>101</v>
      </c>
      <c r="B17" s="33">
        <v>0</v>
      </c>
      <c r="F17" s="33">
        <v>2838000</v>
      </c>
      <c r="G17" s="33">
        <v>0</v>
      </c>
      <c r="H17" s="33">
        <v>195840</v>
      </c>
      <c r="K17" s="33">
        <v>0</v>
      </c>
      <c r="M17" s="33">
        <v>0</v>
      </c>
      <c r="N17" s="33">
        <v>0</v>
      </c>
      <c r="P17" s="33">
        <v>3033840</v>
      </c>
    </row>
    <row r="18" spans="1:16" x14ac:dyDescent="0.15">
      <c r="A18" s="34" t="s">
        <v>108</v>
      </c>
      <c r="G18" s="33">
        <v>0</v>
      </c>
      <c r="J18" s="33">
        <v>89076</v>
      </c>
      <c r="P18" s="33">
        <v>89076</v>
      </c>
    </row>
    <row r="19" spans="1:16" x14ac:dyDescent="0.15">
      <c r="A19" s="34" t="s">
        <v>110</v>
      </c>
      <c r="B19" s="33">
        <v>0</v>
      </c>
      <c r="F19" s="33">
        <v>0</v>
      </c>
      <c r="H19" s="33">
        <v>38490</v>
      </c>
      <c r="P19" s="33">
        <v>38490</v>
      </c>
    </row>
    <row r="20" spans="1:16" x14ac:dyDescent="0.15">
      <c r="A20" s="34" t="s">
        <v>112</v>
      </c>
      <c r="B20" s="33">
        <v>0</v>
      </c>
      <c r="F20" s="33">
        <v>0</v>
      </c>
      <c r="J20" s="33">
        <v>0</v>
      </c>
      <c r="O20" s="33">
        <v>10452270</v>
      </c>
      <c r="P20" s="33">
        <v>10452270</v>
      </c>
    </row>
    <row r="21" spans="1:16" x14ac:dyDescent="0.15">
      <c r="A21" s="34" t="s">
        <v>116</v>
      </c>
      <c r="F21" s="33">
        <v>841200</v>
      </c>
      <c r="G21" s="33">
        <v>0</v>
      </c>
      <c r="H21" s="33">
        <v>0</v>
      </c>
      <c r="J21" s="33">
        <v>173500</v>
      </c>
      <c r="P21" s="33">
        <v>1014700</v>
      </c>
    </row>
    <row r="22" spans="1:16" x14ac:dyDescent="0.15">
      <c r="A22" s="34" t="s">
        <v>121</v>
      </c>
      <c r="B22" s="33">
        <v>0</v>
      </c>
      <c r="F22" s="33">
        <v>293850</v>
      </c>
      <c r="H22" s="33">
        <v>428220</v>
      </c>
      <c r="J22" s="33">
        <v>190000</v>
      </c>
      <c r="P22" s="33">
        <v>912070</v>
      </c>
    </row>
    <row r="23" spans="1:16" x14ac:dyDescent="0.15">
      <c r="A23" s="34" t="s">
        <v>125</v>
      </c>
      <c r="B23" s="33">
        <v>0</v>
      </c>
      <c r="F23" s="33">
        <v>2805600</v>
      </c>
      <c r="G23" s="33">
        <v>0</v>
      </c>
      <c r="H23" s="33">
        <v>0</v>
      </c>
      <c r="L23" s="33">
        <v>0</v>
      </c>
      <c r="P23" s="33">
        <v>2805600</v>
      </c>
    </row>
    <row r="24" spans="1:16" x14ac:dyDescent="0.15">
      <c r="A24" s="34" t="s">
        <v>129</v>
      </c>
      <c r="B24" s="33">
        <v>0</v>
      </c>
      <c r="F24" s="33">
        <v>300950</v>
      </c>
      <c r="G24" s="33">
        <v>0</v>
      </c>
      <c r="H24" s="33">
        <v>0</v>
      </c>
      <c r="J24" s="33">
        <v>576750</v>
      </c>
      <c r="K24" s="33">
        <v>0</v>
      </c>
      <c r="L24" s="33">
        <v>0</v>
      </c>
      <c r="P24" s="33">
        <v>877700</v>
      </c>
    </row>
    <row r="25" spans="1:16" x14ac:dyDescent="0.15">
      <c r="A25" s="34" t="s">
        <v>135</v>
      </c>
      <c r="B25" s="33">
        <v>0</v>
      </c>
      <c r="F25" s="33">
        <v>327305</v>
      </c>
      <c r="J25" s="33">
        <v>217730</v>
      </c>
      <c r="P25" s="33">
        <v>545035</v>
      </c>
    </row>
    <row r="26" spans="1:16" x14ac:dyDescent="0.15">
      <c r="A26" s="34" t="s">
        <v>137</v>
      </c>
      <c r="B26" s="33">
        <v>0</v>
      </c>
      <c r="F26" s="33">
        <v>2300100</v>
      </c>
      <c r="G26" s="33">
        <v>0</v>
      </c>
      <c r="H26" s="33">
        <v>0</v>
      </c>
      <c r="J26" s="33">
        <v>385380</v>
      </c>
      <c r="P26" s="33">
        <v>2685480</v>
      </c>
    </row>
    <row r="27" spans="1:16" x14ac:dyDescent="0.15">
      <c r="A27" s="34" t="s">
        <v>141</v>
      </c>
      <c r="B27" s="33">
        <v>0</v>
      </c>
      <c r="F27" s="33">
        <v>148800</v>
      </c>
      <c r="G27" s="33">
        <v>0</v>
      </c>
      <c r="H27" s="33">
        <v>0</v>
      </c>
      <c r="J27" s="33">
        <v>241800</v>
      </c>
      <c r="P27" s="33">
        <v>390600</v>
      </c>
    </row>
    <row r="28" spans="1:16" x14ac:dyDescent="0.15">
      <c r="A28" s="34" t="s">
        <v>147</v>
      </c>
      <c r="B28" s="33">
        <v>0</v>
      </c>
      <c r="F28" s="33">
        <v>1540800</v>
      </c>
      <c r="H28" s="33">
        <v>307048</v>
      </c>
      <c r="P28" s="33">
        <v>1847848</v>
      </c>
    </row>
    <row r="29" spans="1:16" x14ac:dyDescent="0.15">
      <c r="A29" s="34" t="s">
        <v>149</v>
      </c>
      <c r="B29" s="33">
        <v>0</v>
      </c>
      <c r="F29" s="33">
        <v>483835</v>
      </c>
      <c r="H29" s="33">
        <v>104594</v>
      </c>
      <c r="J29" s="33">
        <v>756740</v>
      </c>
      <c r="P29" s="33">
        <v>1345169</v>
      </c>
    </row>
    <row r="30" spans="1:16" x14ac:dyDescent="0.15">
      <c r="A30" s="34" t="s">
        <v>152</v>
      </c>
      <c r="B30" s="33">
        <v>0</v>
      </c>
      <c r="F30" s="33">
        <v>1291200</v>
      </c>
      <c r="H30" s="33">
        <v>41760</v>
      </c>
      <c r="P30" s="33">
        <v>1332960</v>
      </c>
    </row>
    <row r="31" spans="1:16" x14ac:dyDescent="0.15">
      <c r="A31" s="34" t="s">
        <v>154</v>
      </c>
      <c r="B31" s="33">
        <v>0</v>
      </c>
      <c r="F31" s="33">
        <v>170400</v>
      </c>
      <c r="H31" s="33">
        <v>109980</v>
      </c>
      <c r="J31" s="33">
        <v>0</v>
      </c>
      <c r="K31" s="33">
        <v>801320</v>
      </c>
      <c r="P31" s="33">
        <v>1081700</v>
      </c>
    </row>
    <row r="32" spans="1:16" x14ac:dyDescent="0.15">
      <c r="A32" s="34" t="s">
        <v>158</v>
      </c>
      <c r="B32" s="33">
        <v>0</v>
      </c>
      <c r="F32" s="33">
        <v>740660</v>
      </c>
      <c r="H32" s="33">
        <v>0</v>
      </c>
      <c r="J32" s="33">
        <v>2489893</v>
      </c>
      <c r="P32" s="33">
        <v>3230553</v>
      </c>
    </row>
    <row r="33" spans="1:16" x14ac:dyDescent="0.15">
      <c r="A33" s="34" t="s">
        <v>162</v>
      </c>
      <c r="B33" s="33">
        <v>0</v>
      </c>
      <c r="D33" s="33">
        <v>0</v>
      </c>
      <c r="F33" s="33">
        <v>115115</v>
      </c>
      <c r="G33" s="33">
        <v>0</v>
      </c>
      <c r="H33" s="33">
        <v>530772</v>
      </c>
      <c r="J33" s="33">
        <v>68504</v>
      </c>
      <c r="L33" s="33">
        <v>0</v>
      </c>
      <c r="P33" s="33">
        <v>714391</v>
      </c>
    </row>
    <row r="34" spans="1:16" x14ac:dyDescent="0.15">
      <c r="A34" s="34" t="s">
        <v>169</v>
      </c>
      <c r="B34" s="33">
        <v>0</v>
      </c>
      <c r="C34" s="33">
        <v>6879784</v>
      </c>
      <c r="F34" s="33">
        <v>2129970</v>
      </c>
      <c r="H34" s="33">
        <v>564</v>
      </c>
      <c r="I34" s="33">
        <v>0</v>
      </c>
      <c r="J34" s="33">
        <v>4709339</v>
      </c>
      <c r="P34" s="33">
        <v>13719657</v>
      </c>
    </row>
    <row r="35" spans="1:16" x14ac:dyDescent="0.15">
      <c r="A35" s="34" t="s">
        <v>172</v>
      </c>
      <c r="B35" s="33">
        <v>0</v>
      </c>
      <c r="F35" s="33">
        <v>219500</v>
      </c>
      <c r="H35" s="33">
        <v>0</v>
      </c>
      <c r="J35" s="33">
        <v>318320</v>
      </c>
      <c r="L35" s="33">
        <v>0</v>
      </c>
      <c r="P35" s="33">
        <v>537820</v>
      </c>
    </row>
    <row r="36" spans="1:16" x14ac:dyDescent="0.15">
      <c r="A36" s="34" t="s">
        <v>176</v>
      </c>
      <c r="B36" s="33">
        <v>0</v>
      </c>
      <c r="F36" s="33">
        <v>0</v>
      </c>
      <c r="H36" s="33">
        <v>0</v>
      </c>
      <c r="J36" s="33">
        <v>0</v>
      </c>
      <c r="K36" s="33">
        <v>0</v>
      </c>
      <c r="P36" s="33">
        <v>0</v>
      </c>
    </row>
    <row r="37" spans="1:16" x14ac:dyDescent="0.15">
      <c r="A37" s="34" t="s">
        <v>180</v>
      </c>
      <c r="B37" s="33">
        <v>0</v>
      </c>
      <c r="E37" s="33">
        <v>49550</v>
      </c>
      <c r="F37" s="33">
        <v>7359595</v>
      </c>
      <c r="G37" s="33">
        <v>0</v>
      </c>
      <c r="H37" s="33">
        <v>0</v>
      </c>
      <c r="P37" s="33">
        <v>7409145</v>
      </c>
    </row>
    <row r="38" spans="1:16" x14ac:dyDescent="0.15">
      <c r="A38" s="34" t="s">
        <v>184</v>
      </c>
      <c r="F38" s="33">
        <v>454370</v>
      </c>
      <c r="H38" s="33">
        <v>0</v>
      </c>
      <c r="J38" s="33">
        <v>375995</v>
      </c>
      <c r="L38" s="33">
        <v>0</v>
      </c>
      <c r="P38" s="33">
        <v>830365</v>
      </c>
    </row>
    <row r="39" spans="1:16" x14ac:dyDescent="0.15">
      <c r="A39" s="34" t="s">
        <v>189</v>
      </c>
      <c r="B39" s="33">
        <v>0</v>
      </c>
      <c r="H39" s="33">
        <v>0</v>
      </c>
      <c r="P39" s="33">
        <v>0</v>
      </c>
    </row>
    <row r="40" spans="1:16" x14ac:dyDescent="0.15">
      <c r="A40" s="34" t="s">
        <v>192</v>
      </c>
      <c r="B40" s="33">
        <v>0</v>
      </c>
      <c r="F40" s="33">
        <v>80035</v>
      </c>
      <c r="G40" s="33">
        <v>0</v>
      </c>
      <c r="J40" s="33">
        <v>62814</v>
      </c>
      <c r="P40" s="33">
        <v>142849</v>
      </c>
    </row>
    <row r="41" spans="1:16" x14ac:dyDescent="0.15">
      <c r="A41" s="34" t="s">
        <v>194</v>
      </c>
      <c r="B41" s="33">
        <v>0</v>
      </c>
      <c r="F41" s="33">
        <v>184785</v>
      </c>
      <c r="H41" s="33">
        <v>0</v>
      </c>
      <c r="J41" s="33">
        <v>0</v>
      </c>
      <c r="P41" s="33">
        <v>184785</v>
      </c>
    </row>
    <row r="42" spans="1:16" x14ac:dyDescent="0.15">
      <c r="A42" s="34" t="s">
        <v>198</v>
      </c>
      <c r="B42" s="33">
        <v>0</v>
      </c>
      <c r="H42" s="33">
        <v>3500</v>
      </c>
      <c r="J42" s="33">
        <v>21404</v>
      </c>
      <c r="L42" s="33">
        <v>0</v>
      </c>
      <c r="P42" s="33">
        <v>24904</v>
      </c>
    </row>
    <row r="43" spans="1:16" x14ac:dyDescent="0.15">
      <c r="A43" s="34" t="s">
        <v>203</v>
      </c>
      <c r="B43" s="33">
        <v>0</v>
      </c>
      <c r="E43" s="33">
        <v>24000</v>
      </c>
      <c r="F43" s="33">
        <v>948010</v>
      </c>
      <c r="H43" s="33">
        <v>535206</v>
      </c>
      <c r="J43" s="33">
        <v>0</v>
      </c>
      <c r="K43" s="33">
        <v>0</v>
      </c>
      <c r="P43" s="33">
        <v>1507216</v>
      </c>
    </row>
    <row r="44" spans="1:16" x14ac:dyDescent="0.15">
      <c r="A44" s="34" t="s">
        <v>207</v>
      </c>
      <c r="O44" s="33">
        <v>0</v>
      </c>
      <c r="P44" s="33">
        <v>0</v>
      </c>
    </row>
    <row r="45" spans="1:16" x14ac:dyDescent="0.15">
      <c r="A45" s="34" t="s">
        <v>208</v>
      </c>
      <c r="B45" s="33">
        <v>0</v>
      </c>
      <c r="F45" s="33">
        <v>828290</v>
      </c>
      <c r="P45" s="33">
        <v>828290</v>
      </c>
    </row>
    <row r="46" spans="1:16" x14ac:dyDescent="0.15">
      <c r="A46" s="34" t="s">
        <v>210</v>
      </c>
      <c r="B46" s="33">
        <v>0</v>
      </c>
      <c r="F46" s="33">
        <v>1987300</v>
      </c>
      <c r="H46" s="33">
        <v>105060</v>
      </c>
      <c r="J46" s="33">
        <v>0</v>
      </c>
      <c r="K46" s="33">
        <v>88320</v>
      </c>
      <c r="P46" s="33">
        <v>2180680</v>
      </c>
    </row>
    <row r="47" spans="1:16" x14ac:dyDescent="0.15">
      <c r="A47" s="34" t="s">
        <v>214</v>
      </c>
      <c r="B47" s="33">
        <v>0</v>
      </c>
      <c r="F47" s="33">
        <v>12026020</v>
      </c>
      <c r="G47" s="33">
        <v>0</v>
      </c>
      <c r="H47" s="33">
        <v>120960</v>
      </c>
      <c r="J47" s="33">
        <v>1260378</v>
      </c>
      <c r="K47" s="33">
        <v>148129</v>
      </c>
      <c r="P47" s="33">
        <v>13555487</v>
      </c>
    </row>
    <row r="48" spans="1:16" x14ac:dyDescent="0.15">
      <c r="A48" s="34" t="s">
        <v>219</v>
      </c>
      <c r="F48" s="33">
        <v>4570400</v>
      </c>
      <c r="G48" s="33">
        <v>0</v>
      </c>
      <c r="H48" s="33">
        <v>443520</v>
      </c>
      <c r="J48" s="33">
        <v>0</v>
      </c>
      <c r="K48" s="33">
        <v>0</v>
      </c>
      <c r="P48" s="33">
        <v>5013920</v>
      </c>
    </row>
    <row r="49" spans="1:16" x14ac:dyDescent="0.15">
      <c r="A49" s="34" t="s">
        <v>224</v>
      </c>
      <c r="B49" s="33">
        <v>0</v>
      </c>
      <c r="F49" s="33">
        <v>2353315</v>
      </c>
      <c r="G49" s="33">
        <v>0</v>
      </c>
      <c r="H49" s="33">
        <v>0</v>
      </c>
      <c r="J49" s="33">
        <v>22403</v>
      </c>
      <c r="P49" s="33">
        <v>2375718</v>
      </c>
    </row>
    <row r="50" spans="1:16" x14ac:dyDescent="0.15">
      <c r="A50" s="34" t="s">
        <v>228</v>
      </c>
      <c r="D50" s="33">
        <v>19460</v>
      </c>
      <c r="J50" s="33">
        <v>5875952</v>
      </c>
      <c r="K50" s="33">
        <v>3126728</v>
      </c>
      <c r="L50" s="33">
        <v>0</v>
      </c>
      <c r="P50" s="33">
        <v>9022140</v>
      </c>
    </row>
    <row r="51" spans="1:16" x14ac:dyDescent="0.15">
      <c r="A51" s="34" t="s">
        <v>1091</v>
      </c>
      <c r="B51" s="33">
        <v>0</v>
      </c>
      <c r="C51" s="33">
        <v>6879784</v>
      </c>
      <c r="D51" s="33">
        <v>19460</v>
      </c>
      <c r="E51" s="33">
        <v>73550</v>
      </c>
      <c r="F51" s="33">
        <v>55827964</v>
      </c>
      <c r="G51" s="33">
        <v>0</v>
      </c>
      <c r="H51" s="33">
        <v>4474074</v>
      </c>
      <c r="I51" s="33">
        <v>0</v>
      </c>
      <c r="J51" s="33">
        <v>27652045</v>
      </c>
      <c r="K51" s="33">
        <v>5304803</v>
      </c>
      <c r="L51" s="33">
        <v>0</v>
      </c>
      <c r="M51" s="33">
        <v>0</v>
      </c>
      <c r="N51" s="33">
        <v>0</v>
      </c>
      <c r="O51" s="33">
        <v>10452270</v>
      </c>
      <c r="P51" s="33">
        <v>110683950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D50"/>
  <sheetViews>
    <sheetView showRowColHeaders="0" topLeftCell="A20" zoomScale="80" zoomScaleNormal="80" workbookViewId="0">
      <selection activeCell="D54" sqref="D54"/>
    </sheetView>
  </sheetViews>
  <sheetFormatPr baseColWidth="10" defaultColWidth="9" defaultRowHeight="14" x14ac:dyDescent="0.15"/>
  <cols>
    <col min="1" max="1" width="32" style="33" bestFit="1" customWidth="1"/>
    <col min="2" max="2" width="55.5" style="33" bestFit="1" customWidth="1"/>
    <col min="3" max="3" width="76.33203125" style="33" bestFit="1" customWidth="1"/>
    <col min="4" max="4" width="34.6640625" style="33" bestFit="1" customWidth="1"/>
    <col min="5" max="16384" width="9" style="33"/>
  </cols>
  <sheetData>
    <row r="3" spans="1:4" x14ac:dyDescent="0.15">
      <c r="A3" s="35" t="s">
        <v>1090</v>
      </c>
      <c r="B3" s="36" t="s">
        <v>1094</v>
      </c>
      <c r="C3" s="36" t="s">
        <v>1095</v>
      </c>
      <c r="D3" s="38" t="s">
        <v>1096</v>
      </c>
    </row>
    <row r="4" spans="1:4" x14ac:dyDescent="0.15">
      <c r="A4" s="37" t="s">
        <v>29</v>
      </c>
      <c r="B4" s="36">
        <v>13772044</v>
      </c>
      <c r="C4" s="36">
        <v>353.38383838383839</v>
      </c>
      <c r="D4" s="33">
        <f>B4/C4</f>
        <v>38971.912419608401</v>
      </c>
    </row>
    <row r="5" spans="1:4" x14ac:dyDescent="0.15">
      <c r="A5" s="37" t="s">
        <v>42</v>
      </c>
      <c r="B5" s="36">
        <v>25316586</v>
      </c>
      <c r="C5" s="36">
        <v>717.92857142857144</v>
      </c>
      <c r="D5" s="33">
        <f t="shared" ref="D5:D49" si="0">B5/C5</f>
        <v>35263.377176400354</v>
      </c>
    </row>
    <row r="6" spans="1:4" x14ac:dyDescent="0.15">
      <c r="A6" s="37" t="s">
        <v>50</v>
      </c>
      <c r="B6" s="36">
        <v>3694544</v>
      </c>
      <c r="C6" s="36">
        <v>469.09302325581393</v>
      </c>
      <c r="D6" s="33">
        <f t="shared" si="0"/>
        <v>7875.9303951217098</v>
      </c>
    </row>
    <row r="7" spans="1:4" x14ac:dyDescent="0.15">
      <c r="A7" s="37" t="s">
        <v>58</v>
      </c>
      <c r="B7" s="36">
        <v>3171667</v>
      </c>
      <c r="C7" s="36">
        <v>680</v>
      </c>
      <c r="D7" s="33">
        <f t="shared" si="0"/>
        <v>4664.2161764705879</v>
      </c>
    </row>
    <row r="8" spans="1:4" x14ac:dyDescent="0.15">
      <c r="A8" s="37" t="s">
        <v>66</v>
      </c>
      <c r="B8" s="36">
        <v>6674010</v>
      </c>
      <c r="C8" s="36">
        <v>554.03921568627447</v>
      </c>
      <c r="D8" s="33">
        <f t="shared" si="0"/>
        <v>12046.096758210646</v>
      </c>
    </row>
    <row r="9" spans="1:4" x14ac:dyDescent="0.15">
      <c r="A9" s="37" t="s">
        <v>72</v>
      </c>
      <c r="B9" s="36">
        <v>37417</v>
      </c>
      <c r="C9" s="36">
        <v>547.79999999999995</v>
      </c>
      <c r="D9" s="33">
        <f t="shared" si="0"/>
        <v>68.304125593282222</v>
      </c>
    </row>
    <row r="10" spans="1:4" x14ac:dyDescent="0.15">
      <c r="A10" s="37" t="s">
        <v>75</v>
      </c>
      <c r="B10" s="36">
        <v>859940</v>
      </c>
      <c r="C10" s="36">
        <v>548.81818181818187</v>
      </c>
      <c r="D10" s="33">
        <f t="shared" si="0"/>
        <v>1566.8941527248633</v>
      </c>
    </row>
    <row r="11" spans="1:4" x14ac:dyDescent="0.15">
      <c r="A11" s="37" t="s">
        <v>80</v>
      </c>
      <c r="B11" s="36">
        <v>4716187</v>
      </c>
      <c r="C11" s="36">
        <v>685.13793103448279</v>
      </c>
      <c r="D11" s="33">
        <f t="shared" si="0"/>
        <v>6883.5584578992393</v>
      </c>
    </row>
    <row r="12" spans="1:4" x14ac:dyDescent="0.15">
      <c r="A12" s="37" t="s">
        <v>84</v>
      </c>
      <c r="B12" s="36">
        <v>2893159</v>
      </c>
      <c r="C12" s="36">
        <v>616.52631578947364</v>
      </c>
      <c r="D12" s="33">
        <f t="shared" si="0"/>
        <v>4692.6772238347276</v>
      </c>
    </row>
    <row r="13" spans="1:4" x14ac:dyDescent="0.15">
      <c r="A13" s="37" t="s">
        <v>89</v>
      </c>
      <c r="B13" s="36">
        <v>14891623</v>
      </c>
      <c r="C13" s="36">
        <v>944.61904761904759</v>
      </c>
      <c r="D13" s="33">
        <f t="shared" si="0"/>
        <v>15764.686343701165</v>
      </c>
    </row>
    <row r="14" spans="1:4" x14ac:dyDescent="0.15">
      <c r="A14" s="37" t="s">
        <v>93</v>
      </c>
      <c r="B14" s="36">
        <v>835021</v>
      </c>
      <c r="C14" s="36">
        <v>661</v>
      </c>
      <c r="D14" s="33">
        <f t="shared" si="0"/>
        <v>1263.2692889561272</v>
      </c>
    </row>
    <row r="15" spans="1:4" x14ac:dyDescent="0.15">
      <c r="A15" s="37" t="s">
        <v>97</v>
      </c>
      <c r="B15" s="36">
        <v>30039428</v>
      </c>
      <c r="C15" s="36">
        <v>625.08391608391605</v>
      </c>
      <c r="D15" s="33">
        <f t="shared" si="0"/>
        <v>48056.63244095898</v>
      </c>
    </row>
    <row r="16" spans="1:4" x14ac:dyDescent="0.15">
      <c r="A16" s="37" t="s">
        <v>101</v>
      </c>
      <c r="B16" s="36">
        <v>16398195</v>
      </c>
      <c r="C16" s="36">
        <v>555.51923076923072</v>
      </c>
      <c r="D16" s="33">
        <f t="shared" si="0"/>
        <v>29518.681067608268</v>
      </c>
    </row>
    <row r="17" spans="1:4" x14ac:dyDescent="0.15">
      <c r="A17" s="37" t="s">
        <v>108</v>
      </c>
      <c r="B17" s="36">
        <v>488738</v>
      </c>
      <c r="C17" s="36">
        <v>665</v>
      </c>
      <c r="D17" s="33">
        <f t="shared" si="0"/>
        <v>734.94436090225565</v>
      </c>
    </row>
    <row r="18" spans="1:4" x14ac:dyDescent="0.15">
      <c r="A18" s="37" t="s">
        <v>110</v>
      </c>
      <c r="B18" s="36">
        <v>10706623</v>
      </c>
      <c r="C18" s="36">
        <v>764.63636363636363</v>
      </c>
      <c r="D18" s="33">
        <f t="shared" si="0"/>
        <v>14002.241469504221</v>
      </c>
    </row>
    <row r="19" spans="1:4" x14ac:dyDescent="0.15">
      <c r="A19" s="37" t="s">
        <v>112</v>
      </c>
      <c r="B19" s="36">
        <v>39293607</v>
      </c>
      <c r="C19" s="36">
        <v>615.45263157894738</v>
      </c>
      <c r="D19" s="33">
        <f t="shared" si="0"/>
        <v>63845.054816309777</v>
      </c>
    </row>
    <row r="20" spans="1:4" x14ac:dyDescent="0.15">
      <c r="A20" s="37" t="s">
        <v>116</v>
      </c>
      <c r="B20" s="36">
        <v>1119818</v>
      </c>
      <c r="C20" s="36">
        <v>437.94117647058823</v>
      </c>
      <c r="D20" s="33">
        <f t="shared" si="0"/>
        <v>2557.0055070517124</v>
      </c>
    </row>
    <row r="21" spans="1:4" x14ac:dyDescent="0.15">
      <c r="A21" s="37" t="s">
        <v>121</v>
      </c>
      <c r="B21" s="36">
        <v>1302732</v>
      </c>
      <c r="C21" s="36">
        <v>703.56</v>
      </c>
      <c r="D21" s="33">
        <f t="shared" si="0"/>
        <v>1851.6288589459323</v>
      </c>
    </row>
    <row r="22" spans="1:4" x14ac:dyDescent="0.15">
      <c r="A22" s="37" t="s">
        <v>125</v>
      </c>
      <c r="B22" s="36">
        <v>22384226</v>
      </c>
      <c r="C22" s="36">
        <v>596.43243243243239</v>
      </c>
      <c r="D22" s="33">
        <f t="shared" si="0"/>
        <v>37530.195849193406</v>
      </c>
    </row>
    <row r="23" spans="1:4" x14ac:dyDescent="0.15">
      <c r="A23" s="37" t="s">
        <v>129</v>
      </c>
      <c r="B23" s="36">
        <v>10645240</v>
      </c>
      <c r="C23" s="36">
        <v>682.94029850746267</v>
      </c>
      <c r="D23" s="33">
        <f t="shared" si="0"/>
        <v>15587.365430425945</v>
      </c>
    </row>
    <row r="24" spans="1:4" x14ac:dyDescent="0.15">
      <c r="A24" s="37" t="s">
        <v>135</v>
      </c>
      <c r="B24" s="36">
        <v>810299</v>
      </c>
      <c r="C24" s="36">
        <v>716.30769230769226</v>
      </c>
      <c r="D24" s="33">
        <f t="shared" si="0"/>
        <v>1131.2163874570447</v>
      </c>
    </row>
    <row r="25" spans="1:4" x14ac:dyDescent="0.15">
      <c r="A25" s="37" t="s">
        <v>137</v>
      </c>
      <c r="B25" s="36">
        <v>23750431</v>
      </c>
      <c r="C25" s="36">
        <v>754</v>
      </c>
      <c r="D25" s="33">
        <f t="shared" si="0"/>
        <v>31499.245358090186</v>
      </c>
    </row>
    <row r="26" spans="1:4" x14ac:dyDescent="0.15">
      <c r="A26" s="37" t="s">
        <v>141</v>
      </c>
      <c r="B26" s="36">
        <v>1339097</v>
      </c>
      <c r="C26" s="36">
        <v>740</v>
      </c>
      <c r="D26" s="33">
        <f t="shared" si="0"/>
        <v>1809.5905405405406</v>
      </c>
    </row>
    <row r="27" spans="1:4" x14ac:dyDescent="0.15">
      <c r="A27" s="37" t="s">
        <v>147</v>
      </c>
      <c r="B27" s="36">
        <v>4540908</v>
      </c>
      <c r="C27" s="36">
        <v>450.4</v>
      </c>
      <c r="D27" s="33">
        <f t="shared" si="0"/>
        <v>10081.944937833037</v>
      </c>
    </row>
    <row r="28" spans="1:4" x14ac:dyDescent="0.15">
      <c r="A28" s="37" t="s">
        <v>149</v>
      </c>
      <c r="B28" s="36">
        <v>2728246</v>
      </c>
      <c r="C28" s="36">
        <v>642.11764705882354</v>
      </c>
      <c r="D28" s="33">
        <f t="shared" si="0"/>
        <v>4248.8257603517768</v>
      </c>
    </row>
    <row r="29" spans="1:4" x14ac:dyDescent="0.15">
      <c r="A29" s="37" t="s">
        <v>152</v>
      </c>
      <c r="B29" s="36">
        <v>7651179</v>
      </c>
      <c r="C29" s="36">
        <v>772</v>
      </c>
      <c r="D29" s="33">
        <f t="shared" si="0"/>
        <v>9910.853626943006</v>
      </c>
    </row>
    <row r="30" spans="1:4" x14ac:dyDescent="0.15">
      <c r="A30" s="37" t="s">
        <v>154</v>
      </c>
      <c r="B30" s="36">
        <v>5793606</v>
      </c>
      <c r="C30" s="36">
        <v>563.45000000000005</v>
      </c>
      <c r="D30" s="33">
        <f t="shared" si="0"/>
        <v>10282.378205697045</v>
      </c>
    </row>
    <row r="31" spans="1:4" x14ac:dyDescent="0.15">
      <c r="A31" s="37" t="s">
        <v>158</v>
      </c>
      <c r="B31" s="36">
        <v>3559557</v>
      </c>
      <c r="C31" s="36">
        <v>501.03703703703701</v>
      </c>
      <c r="D31" s="33">
        <f t="shared" si="0"/>
        <v>7104.378991720876</v>
      </c>
    </row>
    <row r="32" spans="1:4" x14ac:dyDescent="0.15">
      <c r="A32" s="37" t="s">
        <v>162</v>
      </c>
      <c r="B32" s="36">
        <v>2345707</v>
      </c>
      <c r="C32" s="36">
        <v>506</v>
      </c>
      <c r="D32" s="33">
        <f t="shared" si="0"/>
        <v>4635.784584980237</v>
      </c>
    </row>
    <row r="33" spans="1:4" x14ac:dyDescent="0.15">
      <c r="A33" s="37" t="s">
        <v>169</v>
      </c>
      <c r="B33" s="36">
        <v>40030784</v>
      </c>
      <c r="C33" s="36">
        <v>737.72</v>
      </c>
      <c r="D33" s="33">
        <f t="shared" si="0"/>
        <v>54262.842270780238</v>
      </c>
    </row>
    <row r="34" spans="1:4" x14ac:dyDescent="0.15">
      <c r="A34" s="37" t="s">
        <v>172</v>
      </c>
      <c r="B34" s="36">
        <v>989412</v>
      </c>
      <c r="C34" s="36">
        <v>753.6</v>
      </c>
      <c r="D34" s="33">
        <f t="shared" si="0"/>
        <v>1312.9140127388534</v>
      </c>
    </row>
    <row r="35" spans="1:4" x14ac:dyDescent="0.15">
      <c r="A35" s="37" t="s">
        <v>176</v>
      </c>
      <c r="B35" s="36">
        <v>7339299</v>
      </c>
      <c r="C35" s="36">
        <v>636.5333333333333</v>
      </c>
      <c r="D35" s="33">
        <f t="shared" si="0"/>
        <v>11530.109447004608</v>
      </c>
    </row>
    <row r="36" spans="1:4" x14ac:dyDescent="0.15">
      <c r="A36" s="37" t="s">
        <v>180</v>
      </c>
      <c r="B36" s="36">
        <v>206086163</v>
      </c>
      <c r="C36" s="36">
        <v>606.94535519125679</v>
      </c>
      <c r="D36" s="33">
        <f t="shared" si="0"/>
        <v>339546.48674271413</v>
      </c>
    </row>
    <row r="37" spans="1:4" x14ac:dyDescent="0.15">
      <c r="A37" s="37" t="s">
        <v>184</v>
      </c>
      <c r="B37" s="36">
        <v>830379</v>
      </c>
      <c r="C37" s="36">
        <v>314.04000000000002</v>
      </c>
      <c r="D37" s="33">
        <f t="shared" si="0"/>
        <v>2644.1822697745511</v>
      </c>
    </row>
    <row r="38" spans="1:4" x14ac:dyDescent="0.15">
      <c r="A38" s="37" t="s">
        <v>189</v>
      </c>
      <c r="B38" s="36">
        <v>26790239</v>
      </c>
      <c r="C38" s="36">
        <v>517</v>
      </c>
      <c r="D38" s="33">
        <f t="shared" si="0"/>
        <v>51818.64410058027</v>
      </c>
    </row>
    <row r="39" spans="1:4" x14ac:dyDescent="0.15">
      <c r="A39" s="37" t="s">
        <v>192</v>
      </c>
      <c r="B39" s="36">
        <v>137845</v>
      </c>
      <c r="C39" s="36">
        <v>637.93333333333328</v>
      </c>
      <c r="D39" s="33">
        <f t="shared" si="0"/>
        <v>216.08057268262098</v>
      </c>
    </row>
    <row r="40" spans="1:4" x14ac:dyDescent="0.15">
      <c r="A40" s="37" t="s">
        <v>194</v>
      </c>
      <c r="B40" s="36">
        <v>2934309</v>
      </c>
      <c r="C40" s="36">
        <v>723.61904761904759</v>
      </c>
      <c r="D40" s="33">
        <f t="shared" si="0"/>
        <v>4055.0466570150043</v>
      </c>
    </row>
    <row r="41" spans="1:4" x14ac:dyDescent="0.15">
      <c r="A41" s="37" t="s">
        <v>198</v>
      </c>
      <c r="B41" s="36">
        <v>224558</v>
      </c>
      <c r="C41" s="36">
        <v>444</v>
      </c>
      <c r="D41" s="33">
        <f t="shared" si="0"/>
        <v>505.76126126126127</v>
      </c>
    </row>
    <row r="42" spans="1:4" x14ac:dyDescent="0.15">
      <c r="A42" s="37" t="s">
        <v>203</v>
      </c>
      <c r="B42" s="36">
        <v>6546397</v>
      </c>
      <c r="C42" s="36">
        <v>634.75438596491233</v>
      </c>
      <c r="D42" s="33">
        <f t="shared" si="0"/>
        <v>10313.275724827947</v>
      </c>
    </row>
    <row r="43" spans="1:4" x14ac:dyDescent="0.15">
      <c r="A43" s="37" t="s">
        <v>207</v>
      </c>
      <c r="B43" s="36">
        <v>0</v>
      </c>
      <c r="C43" s="36" t="e">
        <v>#DIV/0!</v>
      </c>
      <c r="D43" s="33" t="e">
        <f t="shared" si="0"/>
        <v>#DIV/0!</v>
      </c>
    </row>
    <row r="44" spans="1:4" x14ac:dyDescent="0.15">
      <c r="A44" s="37" t="s">
        <v>208</v>
      </c>
      <c r="B44" s="36">
        <v>4312900</v>
      </c>
      <c r="C44" s="36">
        <v>756</v>
      </c>
      <c r="D44" s="33">
        <f t="shared" si="0"/>
        <v>5704.8941798941796</v>
      </c>
    </row>
    <row r="45" spans="1:4" x14ac:dyDescent="0.15">
      <c r="A45" s="37" t="s">
        <v>210</v>
      </c>
      <c r="B45" s="36">
        <v>3401991</v>
      </c>
      <c r="C45" s="36">
        <v>703.69767441860461</v>
      </c>
      <c r="D45" s="33">
        <f t="shared" si="0"/>
        <v>4834.4496843914212</v>
      </c>
    </row>
    <row r="46" spans="1:4" x14ac:dyDescent="0.15">
      <c r="A46" s="37" t="s">
        <v>214</v>
      </c>
      <c r="B46" s="36">
        <v>25107627</v>
      </c>
      <c r="C46" s="36">
        <v>769</v>
      </c>
      <c r="D46" s="33">
        <f t="shared" si="0"/>
        <v>32649.7100130039</v>
      </c>
    </row>
    <row r="47" spans="1:4" x14ac:dyDescent="0.15">
      <c r="A47" s="37" t="s">
        <v>219</v>
      </c>
      <c r="B47" s="36">
        <v>100439587</v>
      </c>
      <c r="C47" s="36">
        <v>633</v>
      </c>
      <c r="D47" s="33">
        <f t="shared" si="0"/>
        <v>158672.33333333334</v>
      </c>
    </row>
    <row r="48" spans="1:4" x14ac:dyDescent="0.15">
      <c r="A48" s="37" t="s">
        <v>224</v>
      </c>
      <c r="B48" s="36">
        <v>13343768</v>
      </c>
      <c r="C48" s="36">
        <v>723</v>
      </c>
      <c r="D48" s="33">
        <f t="shared" si="0"/>
        <v>18456.110650069157</v>
      </c>
    </row>
    <row r="49" spans="1:4" x14ac:dyDescent="0.15">
      <c r="A49" s="37" t="s">
        <v>228</v>
      </c>
      <c r="B49" s="36">
        <v>13935112</v>
      </c>
      <c r="C49" s="36">
        <v>779</v>
      </c>
      <c r="D49" s="33">
        <f t="shared" si="0"/>
        <v>17888.4621309371</v>
      </c>
    </row>
    <row r="50" spans="1:4" x14ac:dyDescent="0.15">
      <c r="A50" s="37" t="s">
        <v>1091</v>
      </c>
      <c r="B50" s="36">
        <v>32746824.283443708</v>
      </c>
      <c r="C50" s="36">
        <v>638.72747349823317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</vt:lpstr>
      <vt:lpstr>Doses At Risk</vt:lpstr>
      <vt:lpstr>Doses Remaining</vt:lpstr>
      <vt:lpstr>Av. Daily Doses Admnd</vt:lpstr>
      <vt:lpstr>rng_days_to_expiry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Sheba Loy Nakimera</dc:creator>
  <cp:lastModifiedBy>manzanolz@outlook.com</cp:lastModifiedBy>
  <dcterms:created xsi:type="dcterms:W3CDTF">2023-05-03T09:27:59Z</dcterms:created>
  <dcterms:modified xsi:type="dcterms:W3CDTF">2025-08-13T12:51:53Z</dcterms:modified>
</cp:coreProperties>
</file>